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ASUS\Desktop\UoE\Dissertation\dissertation-loch-leven\data\raw\"/>
    </mc:Choice>
  </mc:AlternateContent>
  <xr:revisionPtr revIDLastSave="0" documentId="13_ncr:1_{ED4E85FA-ADB9-4D5F-B85E-6D3F3F25236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aw data" sheetId="1" r:id="rId1"/>
    <sheet name="Total biovolume" sheetId="2" r:id="rId2"/>
    <sheet name="Cyano biovol" sheetId="3" r:id="rId3"/>
    <sheet name="Diatoms" sheetId="10" r:id="rId4"/>
    <sheet name="Crytomonads" sheetId="12" r:id="rId5"/>
    <sheet name="Greens" sheetId="13" r:id="rId6"/>
    <sheet name="BG Genera" sheetId="8" r:id="rId7"/>
    <sheet name="Taxa specific" sheetId="9" r:id="rId8"/>
  </sheets>
  <calcPr calcId="191029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030" i="1" l="1"/>
  <c r="P6009" i="1" l="1"/>
  <c r="Q6009" i="1"/>
  <c r="R6009" i="1"/>
  <c r="P6010" i="1"/>
  <c r="Q6010" i="1"/>
  <c r="R6010" i="1"/>
  <c r="P6011" i="1"/>
  <c r="Q6011" i="1"/>
  <c r="R6011" i="1"/>
  <c r="P6012" i="1"/>
  <c r="Q6012" i="1"/>
  <c r="R6012" i="1"/>
  <c r="P6013" i="1"/>
  <c r="Q6013" i="1"/>
  <c r="R6013" i="1"/>
  <c r="P6014" i="1"/>
  <c r="Q6014" i="1"/>
  <c r="R6014" i="1"/>
  <c r="P6015" i="1"/>
  <c r="Q6015" i="1"/>
  <c r="R6015" i="1"/>
  <c r="P6016" i="1"/>
  <c r="Q6016" i="1"/>
  <c r="R6016" i="1"/>
  <c r="P6017" i="1"/>
  <c r="Q6017" i="1"/>
  <c r="R6017" i="1"/>
  <c r="P6018" i="1"/>
  <c r="Q6018" i="1"/>
  <c r="R6018" i="1"/>
  <c r="P6019" i="1"/>
  <c r="Q6019" i="1"/>
  <c r="R6019" i="1"/>
  <c r="P6020" i="1"/>
  <c r="Q6020" i="1"/>
  <c r="R6020" i="1"/>
  <c r="P6021" i="1"/>
  <c r="Q6021" i="1"/>
  <c r="R6021" i="1"/>
  <c r="P6022" i="1"/>
  <c r="Q6022" i="1"/>
  <c r="R6022" i="1"/>
  <c r="P6023" i="1"/>
  <c r="Q6023" i="1"/>
  <c r="R6023" i="1"/>
  <c r="P6024" i="1"/>
  <c r="Q6024" i="1"/>
  <c r="R6024" i="1"/>
  <c r="P6025" i="1"/>
  <c r="Q6025" i="1"/>
  <c r="R6025" i="1"/>
  <c r="P6026" i="1"/>
  <c r="Q6026" i="1"/>
  <c r="R6026" i="1"/>
  <c r="P6027" i="1"/>
  <c r="Q6027" i="1"/>
  <c r="R6027" i="1"/>
  <c r="P6028" i="1"/>
  <c r="Q6028" i="1"/>
  <c r="R6028" i="1"/>
  <c r="P6029" i="1"/>
  <c r="Q6029" i="1"/>
  <c r="R6029" i="1"/>
  <c r="P6030" i="1"/>
  <c r="Q6030" i="1"/>
  <c r="P6031" i="1"/>
  <c r="Q6031" i="1"/>
  <c r="R6031" i="1"/>
  <c r="P6032" i="1"/>
  <c r="Q6032" i="1"/>
  <c r="R6032" i="1"/>
  <c r="P6033" i="1"/>
  <c r="Q6033" i="1"/>
  <c r="R6033" i="1"/>
  <c r="P6034" i="1"/>
  <c r="Q6034" i="1"/>
  <c r="R6034" i="1"/>
  <c r="P6035" i="1"/>
  <c r="Q6035" i="1"/>
  <c r="R6035" i="1"/>
  <c r="P6036" i="1"/>
  <c r="Q6036" i="1"/>
  <c r="R6036" i="1"/>
  <c r="P6037" i="1"/>
  <c r="Q6037" i="1"/>
  <c r="R6037" i="1"/>
  <c r="P6038" i="1"/>
  <c r="Q6038" i="1"/>
  <c r="R6038" i="1"/>
  <c r="P6039" i="1"/>
  <c r="Q6039" i="1"/>
  <c r="R6039" i="1"/>
  <c r="P6040" i="1"/>
  <c r="Q6040" i="1"/>
  <c r="R6040" i="1"/>
  <c r="P6041" i="1"/>
  <c r="Q6041" i="1"/>
  <c r="R6041" i="1"/>
  <c r="P6042" i="1"/>
  <c r="Q6042" i="1"/>
  <c r="R6042" i="1"/>
  <c r="P6043" i="1"/>
  <c r="Q6043" i="1"/>
  <c r="R6043" i="1"/>
  <c r="P6044" i="1"/>
  <c r="Q6044" i="1"/>
  <c r="R6044" i="1"/>
  <c r="P6045" i="1"/>
  <c r="Q6045" i="1"/>
  <c r="R6045" i="1"/>
  <c r="P6046" i="1"/>
  <c r="Q6046" i="1"/>
  <c r="R6046" i="1"/>
  <c r="P6047" i="1"/>
  <c r="Q6047" i="1"/>
  <c r="R6047" i="1"/>
  <c r="P6048" i="1"/>
  <c r="Q6048" i="1"/>
  <c r="R6048" i="1"/>
  <c r="P6049" i="1"/>
  <c r="Q6049" i="1"/>
  <c r="R6049" i="1"/>
  <c r="P6050" i="1"/>
  <c r="Q6050" i="1"/>
  <c r="R6050" i="1"/>
  <c r="P6051" i="1"/>
  <c r="Q6051" i="1"/>
  <c r="R6051" i="1"/>
  <c r="P6052" i="1"/>
  <c r="Q6052" i="1"/>
  <c r="R6052" i="1"/>
  <c r="P6053" i="1"/>
  <c r="Q6053" i="1"/>
  <c r="R6053" i="1"/>
  <c r="P6054" i="1"/>
  <c r="Q6054" i="1"/>
  <c r="R6054" i="1"/>
  <c r="P6055" i="1"/>
  <c r="Q6055" i="1"/>
  <c r="R6055" i="1"/>
  <c r="P5984" i="1"/>
  <c r="Q5984" i="1"/>
  <c r="R5984" i="1"/>
  <c r="P5985" i="1"/>
  <c r="Q5985" i="1"/>
  <c r="R5985" i="1"/>
  <c r="P5986" i="1"/>
  <c r="Q5986" i="1"/>
  <c r="R5986" i="1"/>
  <c r="P5987" i="1"/>
  <c r="Q5987" i="1"/>
  <c r="R5987" i="1"/>
  <c r="P5988" i="1"/>
  <c r="Q5988" i="1"/>
  <c r="R5988" i="1"/>
  <c r="P5989" i="1"/>
  <c r="Q5989" i="1"/>
  <c r="R5989" i="1"/>
  <c r="P5990" i="1"/>
  <c r="Q5990" i="1"/>
  <c r="R5990" i="1"/>
  <c r="P5991" i="1"/>
  <c r="Q5991" i="1"/>
  <c r="R5991" i="1"/>
  <c r="P5992" i="1"/>
  <c r="Q5992" i="1"/>
  <c r="R5992" i="1"/>
  <c r="P5993" i="1"/>
  <c r="Q5993" i="1"/>
  <c r="R5993" i="1"/>
  <c r="P5994" i="1"/>
  <c r="Q5994" i="1"/>
  <c r="R5994" i="1"/>
  <c r="P5995" i="1"/>
  <c r="Q5995" i="1"/>
  <c r="R5995" i="1"/>
  <c r="P5996" i="1"/>
  <c r="Q5996" i="1"/>
  <c r="R5996" i="1"/>
  <c r="P5997" i="1"/>
  <c r="Q5997" i="1"/>
  <c r="R5997" i="1"/>
  <c r="P5998" i="1"/>
  <c r="Q5998" i="1"/>
  <c r="R5998" i="1"/>
  <c r="P5999" i="1"/>
  <c r="Q5999" i="1"/>
  <c r="R5999" i="1"/>
  <c r="P6000" i="1"/>
  <c r="Q6000" i="1"/>
  <c r="R6000" i="1"/>
  <c r="P6001" i="1"/>
  <c r="Q6001" i="1"/>
  <c r="R6001" i="1"/>
  <c r="P6002" i="1"/>
  <c r="Q6002" i="1"/>
  <c r="R6002" i="1"/>
  <c r="P6003" i="1"/>
  <c r="Q6003" i="1"/>
  <c r="R6003" i="1"/>
  <c r="P6004" i="1"/>
  <c r="Q6004" i="1"/>
  <c r="R6004" i="1"/>
  <c r="P6006" i="1"/>
  <c r="Q6006" i="1"/>
  <c r="R6006" i="1"/>
  <c r="P6005" i="1"/>
  <c r="Q6005" i="1"/>
  <c r="R6005" i="1"/>
  <c r="P6007" i="1"/>
  <c r="Q6007" i="1"/>
  <c r="R6007" i="1"/>
  <c r="P6008" i="1"/>
  <c r="Q6008" i="1"/>
  <c r="R6008" i="1"/>
  <c r="P5954" i="1"/>
  <c r="Q5954" i="1"/>
  <c r="R5954" i="1"/>
  <c r="P5955" i="1"/>
  <c r="Q5955" i="1"/>
  <c r="R5955" i="1"/>
  <c r="P5956" i="1"/>
  <c r="Q5956" i="1"/>
  <c r="R5956" i="1"/>
  <c r="P5957" i="1"/>
  <c r="Q5957" i="1"/>
  <c r="R5957" i="1"/>
  <c r="P5958" i="1"/>
  <c r="Q5958" i="1"/>
  <c r="R5958" i="1"/>
  <c r="P5959" i="1"/>
  <c r="Q5959" i="1"/>
  <c r="R5959" i="1"/>
  <c r="P5960" i="1"/>
  <c r="Q5960" i="1"/>
  <c r="R5960" i="1"/>
  <c r="P5961" i="1"/>
  <c r="Q5961" i="1"/>
  <c r="R5961" i="1"/>
  <c r="P5962" i="1"/>
  <c r="Q5962" i="1"/>
  <c r="R5962" i="1"/>
  <c r="P5963" i="1"/>
  <c r="Q5963" i="1"/>
  <c r="R5963" i="1"/>
  <c r="P5964" i="1"/>
  <c r="Q5964" i="1"/>
  <c r="R5964" i="1"/>
  <c r="P5965" i="1"/>
  <c r="Q5965" i="1"/>
  <c r="R5965" i="1"/>
  <c r="P5966" i="1"/>
  <c r="Q5966" i="1"/>
  <c r="R5966" i="1"/>
  <c r="P5967" i="1"/>
  <c r="Q5967" i="1"/>
  <c r="R5967" i="1"/>
  <c r="P5968" i="1"/>
  <c r="Q5968" i="1"/>
  <c r="R5968" i="1"/>
  <c r="P5969" i="1"/>
  <c r="Q5969" i="1"/>
  <c r="R5969" i="1"/>
  <c r="P5970" i="1"/>
  <c r="Q5970" i="1"/>
  <c r="R5970" i="1"/>
  <c r="P5971" i="1"/>
  <c r="Q5971" i="1"/>
  <c r="R5971" i="1"/>
  <c r="P5972" i="1"/>
  <c r="Q5972" i="1"/>
  <c r="R5972" i="1"/>
  <c r="P5973" i="1"/>
  <c r="Q5973" i="1"/>
  <c r="R5973" i="1"/>
  <c r="P5974" i="1"/>
  <c r="Q5974" i="1"/>
  <c r="R5974" i="1"/>
  <c r="P5975" i="1"/>
  <c r="Q5975" i="1"/>
  <c r="R5975" i="1"/>
  <c r="P5978" i="1"/>
  <c r="Q5978" i="1"/>
  <c r="R5978" i="1"/>
  <c r="P5976" i="1"/>
  <c r="Q5976" i="1"/>
  <c r="R5976" i="1"/>
  <c r="P5977" i="1"/>
  <c r="Q5977" i="1"/>
  <c r="R5977" i="1"/>
  <c r="P5979" i="1"/>
  <c r="Q5979" i="1"/>
  <c r="R5979" i="1"/>
  <c r="P5980" i="1"/>
  <c r="Q5980" i="1"/>
  <c r="R5980" i="1"/>
  <c r="P5981" i="1"/>
  <c r="Q5981" i="1"/>
  <c r="R5981" i="1"/>
  <c r="P5982" i="1"/>
  <c r="Q5982" i="1"/>
  <c r="R5982" i="1"/>
  <c r="P5983" i="1"/>
  <c r="Q5983" i="1"/>
  <c r="R5983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" i="2"/>
  <c r="P5926" i="1"/>
  <c r="Q5926" i="1"/>
  <c r="R5926" i="1"/>
  <c r="P5927" i="1"/>
  <c r="Q5927" i="1"/>
  <c r="R5927" i="1"/>
  <c r="P5928" i="1"/>
  <c r="Q5928" i="1"/>
  <c r="R5928" i="1"/>
  <c r="P5929" i="1"/>
  <c r="Q5929" i="1"/>
  <c r="R5929" i="1"/>
  <c r="P5930" i="1"/>
  <c r="Q5930" i="1"/>
  <c r="R5930" i="1"/>
  <c r="P5931" i="1"/>
  <c r="Q5931" i="1"/>
  <c r="R5931" i="1"/>
  <c r="P5932" i="1"/>
  <c r="Q5932" i="1"/>
  <c r="R5932" i="1"/>
  <c r="P5933" i="1"/>
  <c r="Q5933" i="1"/>
  <c r="R5933" i="1"/>
  <c r="P5934" i="1"/>
  <c r="Q5934" i="1"/>
  <c r="R5934" i="1"/>
  <c r="P5935" i="1"/>
  <c r="Q5935" i="1"/>
  <c r="R5935" i="1"/>
  <c r="P5936" i="1"/>
  <c r="Q5936" i="1"/>
  <c r="R5936" i="1"/>
  <c r="P5937" i="1"/>
  <c r="Q5937" i="1"/>
  <c r="R5937" i="1"/>
  <c r="P5938" i="1"/>
  <c r="Q5938" i="1"/>
  <c r="R5938" i="1"/>
  <c r="P5939" i="1"/>
  <c r="Q5939" i="1"/>
  <c r="R5939" i="1"/>
  <c r="P5940" i="1"/>
  <c r="Q5940" i="1"/>
  <c r="R5940" i="1"/>
  <c r="P5941" i="1"/>
  <c r="Q5941" i="1"/>
  <c r="R5941" i="1"/>
  <c r="P5942" i="1"/>
  <c r="Q5942" i="1"/>
  <c r="R5942" i="1"/>
  <c r="P5943" i="1"/>
  <c r="Q5943" i="1"/>
  <c r="R5943" i="1"/>
  <c r="P5944" i="1"/>
  <c r="Q5944" i="1"/>
  <c r="R5944" i="1"/>
  <c r="P5945" i="1"/>
  <c r="Q5945" i="1"/>
  <c r="R5945" i="1"/>
  <c r="P5946" i="1"/>
  <c r="Q5946" i="1"/>
  <c r="R5946" i="1"/>
  <c r="P5947" i="1"/>
  <c r="Q5947" i="1"/>
  <c r="R5947" i="1"/>
  <c r="P5951" i="1"/>
  <c r="Q5951" i="1"/>
  <c r="R5951" i="1"/>
  <c r="P5948" i="1"/>
  <c r="Q5948" i="1"/>
  <c r="R5948" i="1"/>
  <c r="P5949" i="1"/>
  <c r="Q5949" i="1"/>
  <c r="R5949" i="1"/>
  <c r="P5950" i="1"/>
  <c r="Q5950" i="1"/>
  <c r="R5950" i="1"/>
  <c r="P5952" i="1"/>
  <c r="Q5952" i="1"/>
  <c r="R5952" i="1"/>
  <c r="P5953" i="1"/>
  <c r="Q5953" i="1"/>
  <c r="R5953" i="1"/>
  <c r="P5500" i="1"/>
  <c r="Q5500" i="1"/>
  <c r="R5500" i="1"/>
  <c r="P5501" i="1"/>
  <c r="Q5501" i="1"/>
  <c r="R5501" i="1"/>
  <c r="P5502" i="1"/>
  <c r="Q5502" i="1"/>
  <c r="R5502" i="1"/>
  <c r="P5503" i="1"/>
  <c r="Q5503" i="1"/>
  <c r="R5503" i="1"/>
  <c r="P5504" i="1"/>
  <c r="Q5504" i="1"/>
  <c r="R5504" i="1"/>
  <c r="P5505" i="1"/>
  <c r="Q5505" i="1"/>
  <c r="R5505" i="1"/>
  <c r="P5506" i="1"/>
  <c r="Q5506" i="1"/>
  <c r="R5506" i="1"/>
  <c r="P5507" i="1"/>
  <c r="Q5507" i="1"/>
  <c r="R5507" i="1"/>
  <c r="P5508" i="1"/>
  <c r="Q5508" i="1"/>
  <c r="R5508" i="1"/>
  <c r="P5509" i="1"/>
  <c r="Q5509" i="1"/>
  <c r="R5509" i="1"/>
  <c r="P5510" i="1"/>
  <c r="Q5510" i="1"/>
  <c r="R5510" i="1"/>
  <c r="P5511" i="1"/>
  <c r="Q5511" i="1"/>
  <c r="R5511" i="1"/>
  <c r="P5512" i="1"/>
  <c r="Q5512" i="1"/>
  <c r="R5512" i="1"/>
  <c r="P5513" i="1"/>
  <c r="Q5513" i="1"/>
  <c r="R5513" i="1"/>
  <c r="P5514" i="1"/>
  <c r="Q5514" i="1"/>
  <c r="R5514" i="1"/>
  <c r="P5515" i="1"/>
  <c r="Q5515" i="1"/>
  <c r="R5515" i="1"/>
  <c r="P5517" i="1"/>
  <c r="Q5517" i="1"/>
  <c r="R5517" i="1"/>
  <c r="P5516" i="1"/>
  <c r="Q5516" i="1"/>
  <c r="R5516" i="1"/>
  <c r="P5518" i="1"/>
  <c r="Q5518" i="1"/>
  <c r="R5518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4" i="1"/>
  <c r="R5203" i="1"/>
  <c r="R5205" i="1"/>
  <c r="R5206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9" i="1"/>
  <c r="R5388" i="1"/>
  <c r="R5390" i="1"/>
  <c r="R5391" i="1"/>
  <c r="R5392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4" i="1"/>
  <c r="Q5203" i="1"/>
  <c r="Q5205" i="1"/>
  <c r="Q5206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9" i="1"/>
  <c r="Q5388" i="1"/>
  <c r="Q5390" i="1"/>
  <c r="Q5391" i="1"/>
  <c r="Q5392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4" i="1"/>
  <c r="P5203" i="1"/>
  <c r="P5205" i="1"/>
  <c r="P5206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9" i="1"/>
  <c r="P5388" i="1"/>
  <c r="P5390" i="1"/>
  <c r="P5391" i="1"/>
  <c r="P5392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2" i="1"/>
  <c r="Q1952" i="1"/>
  <c r="R1952" i="1"/>
  <c r="P1950" i="1"/>
  <c r="Q1950" i="1"/>
  <c r="R1950" i="1"/>
  <c r="P1951" i="1"/>
  <c r="Q1951" i="1"/>
  <c r="R1951" i="1"/>
  <c r="P1953" i="1"/>
  <c r="Q1953" i="1"/>
  <c r="R1953" i="1"/>
  <c r="P1954" i="1"/>
  <c r="Q1954" i="1"/>
  <c r="R1954" i="1"/>
  <c r="P1955" i="1"/>
  <c r="Q1955" i="1"/>
  <c r="R1955" i="1"/>
  <c r="P5780" i="1"/>
  <c r="Q5780" i="1"/>
  <c r="R5780" i="1"/>
  <c r="P5781" i="1"/>
  <c r="Q5781" i="1"/>
  <c r="R5781" i="1"/>
  <c r="P5782" i="1"/>
  <c r="Q5782" i="1"/>
  <c r="R5782" i="1"/>
  <c r="P5783" i="1"/>
  <c r="Q5783" i="1"/>
  <c r="R5783" i="1"/>
  <c r="P5785" i="1"/>
  <c r="Q5785" i="1"/>
  <c r="R5785" i="1"/>
  <c r="P5784" i="1"/>
  <c r="Q5784" i="1"/>
  <c r="R5784" i="1"/>
  <c r="P5786" i="1"/>
  <c r="Q5786" i="1"/>
  <c r="R5786" i="1"/>
  <c r="P5787" i="1"/>
  <c r="Q5787" i="1"/>
  <c r="R5787" i="1"/>
  <c r="P5788" i="1"/>
  <c r="Q5788" i="1"/>
  <c r="R5788" i="1"/>
  <c r="P5789" i="1"/>
  <c r="Q5789" i="1"/>
  <c r="R5789" i="1"/>
  <c r="P5790" i="1"/>
  <c r="Q5790" i="1"/>
  <c r="R5790" i="1"/>
  <c r="P5791" i="1"/>
  <c r="Q5791" i="1"/>
  <c r="R5791" i="1"/>
  <c r="P5792" i="1"/>
  <c r="Q5792" i="1"/>
  <c r="R5792" i="1"/>
  <c r="P5793" i="1"/>
  <c r="Q5793" i="1"/>
  <c r="R5793" i="1"/>
  <c r="P5794" i="1"/>
  <c r="Q5794" i="1"/>
  <c r="R5794" i="1"/>
  <c r="P5795" i="1"/>
  <c r="Q5795" i="1"/>
  <c r="R5795" i="1"/>
  <c r="P5796" i="1"/>
  <c r="Q5796" i="1"/>
  <c r="R5796" i="1"/>
  <c r="P5797" i="1"/>
  <c r="Q5797" i="1"/>
  <c r="R5797" i="1"/>
  <c r="P5798" i="1"/>
  <c r="Q5798" i="1"/>
  <c r="R5798" i="1"/>
  <c r="P5799" i="1"/>
  <c r="Q5799" i="1"/>
  <c r="R5799" i="1"/>
  <c r="P5800" i="1"/>
  <c r="Q5800" i="1"/>
  <c r="R5800" i="1"/>
  <c r="P5801" i="1"/>
  <c r="Q5801" i="1"/>
  <c r="R5801" i="1"/>
  <c r="P5802" i="1"/>
  <c r="Q5802" i="1"/>
  <c r="R5802" i="1"/>
  <c r="P5803" i="1"/>
  <c r="Q5803" i="1"/>
  <c r="R5803" i="1"/>
  <c r="P5804" i="1"/>
  <c r="Q5804" i="1"/>
  <c r="R5804" i="1"/>
  <c r="P5805" i="1"/>
  <c r="Q5805" i="1"/>
  <c r="R5805" i="1"/>
  <c r="P5806" i="1"/>
  <c r="Q5806" i="1"/>
  <c r="R5806" i="1"/>
  <c r="P5807" i="1"/>
  <c r="Q5807" i="1"/>
  <c r="R5807" i="1"/>
  <c r="P5808" i="1"/>
  <c r="Q5808" i="1"/>
  <c r="R5808" i="1"/>
  <c r="P5809" i="1"/>
  <c r="Q5809" i="1"/>
  <c r="R5809" i="1"/>
  <c r="P5810" i="1"/>
  <c r="Q5810" i="1"/>
  <c r="R5810" i="1"/>
  <c r="P5811" i="1"/>
  <c r="Q5811" i="1"/>
  <c r="R5811" i="1"/>
  <c r="P5812" i="1"/>
  <c r="Q5812" i="1"/>
  <c r="R5812" i="1"/>
  <c r="P5813" i="1"/>
  <c r="Q5813" i="1"/>
  <c r="R5813" i="1"/>
  <c r="P5814" i="1"/>
  <c r="Q5814" i="1"/>
  <c r="R5814" i="1"/>
  <c r="P5816" i="1"/>
  <c r="Q5816" i="1"/>
  <c r="R5816" i="1"/>
  <c r="P5815" i="1"/>
  <c r="Q5815" i="1"/>
  <c r="R5815" i="1"/>
  <c r="P5817" i="1"/>
  <c r="Q5817" i="1"/>
  <c r="R5817" i="1"/>
  <c r="P5818" i="1"/>
  <c r="Q5818" i="1"/>
  <c r="R5818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7" i="1"/>
  <c r="Q1787" i="1"/>
  <c r="R1787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8" i="1"/>
  <c r="Q1788" i="1"/>
  <c r="R1788" i="1"/>
  <c r="R3" i="1"/>
  <c r="R4" i="1"/>
  <c r="R5" i="1"/>
  <c r="R6" i="1"/>
  <c r="R7" i="1"/>
  <c r="R8" i="1"/>
  <c r="R9" i="1"/>
  <c r="R11" i="1"/>
  <c r="R10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7" i="1"/>
  <c r="R26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8" i="1"/>
  <c r="R47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8" i="1"/>
  <c r="R97" i="1"/>
  <c r="R99" i="1"/>
  <c r="R100" i="1"/>
  <c r="R101" i="1"/>
  <c r="R102" i="1"/>
  <c r="R103" i="1"/>
  <c r="R104" i="1"/>
  <c r="R105" i="1"/>
  <c r="R106" i="1"/>
  <c r="R107" i="1"/>
  <c r="R108" i="1"/>
  <c r="R109" i="1"/>
  <c r="R111" i="1"/>
  <c r="R110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2" i="1"/>
  <c r="R161" i="1"/>
  <c r="R163" i="1"/>
  <c r="R164" i="1"/>
  <c r="R165" i="1"/>
  <c r="R166" i="1"/>
  <c r="R167" i="1"/>
  <c r="R169" i="1"/>
  <c r="R168" i="1"/>
  <c r="R170" i="1"/>
  <c r="R171" i="1"/>
  <c r="R172" i="1"/>
  <c r="R173" i="1"/>
  <c r="R174" i="1"/>
  <c r="R175" i="1"/>
  <c r="R177" i="1"/>
  <c r="R176" i="1"/>
  <c r="R178" i="1"/>
  <c r="R179" i="1"/>
  <c r="R180" i="1"/>
  <c r="R181" i="1"/>
  <c r="R182" i="1"/>
  <c r="R183" i="1"/>
  <c r="R184" i="1"/>
  <c r="R185" i="1"/>
  <c r="R187" i="1"/>
  <c r="R186" i="1"/>
  <c r="R188" i="1"/>
  <c r="R189" i="1"/>
  <c r="R190" i="1"/>
  <c r="R191" i="1"/>
  <c r="R192" i="1"/>
  <c r="R194" i="1"/>
  <c r="R193" i="1"/>
  <c r="R195" i="1"/>
  <c r="R196" i="1"/>
  <c r="R197" i="1"/>
  <c r="R198" i="1"/>
  <c r="R199" i="1"/>
  <c r="R200" i="1"/>
  <c r="R201" i="1"/>
  <c r="R202" i="1"/>
  <c r="R204" i="1"/>
  <c r="R203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8" i="1"/>
  <c r="R227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5" i="1"/>
  <c r="R244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9" i="1"/>
  <c r="R288" i="1"/>
  <c r="R290" i="1"/>
  <c r="R291" i="1"/>
  <c r="R292" i="1"/>
  <c r="R293" i="1"/>
  <c r="R294" i="1"/>
  <c r="R295" i="1"/>
  <c r="R296" i="1"/>
  <c r="R297" i="1"/>
  <c r="R298" i="1"/>
  <c r="R299" i="1"/>
  <c r="R301" i="1"/>
  <c r="R300" i="1"/>
  <c r="R302" i="1"/>
  <c r="R303" i="1"/>
  <c r="R304" i="1"/>
  <c r="R305" i="1"/>
  <c r="R306" i="1"/>
  <c r="R307" i="1"/>
  <c r="R308" i="1"/>
  <c r="R309" i="1"/>
  <c r="R310" i="1"/>
  <c r="R312" i="1"/>
  <c r="R311" i="1"/>
  <c r="R313" i="1"/>
  <c r="R314" i="1"/>
  <c r="R315" i="1"/>
  <c r="R316" i="1"/>
  <c r="R317" i="1"/>
  <c r="R318" i="1"/>
  <c r="R319" i="1"/>
  <c r="R320" i="1"/>
  <c r="R321" i="1"/>
  <c r="R322" i="1"/>
  <c r="R323" i="1"/>
  <c r="R325" i="1"/>
  <c r="R324" i="1"/>
  <c r="R326" i="1"/>
  <c r="R327" i="1"/>
  <c r="R328" i="1"/>
  <c r="R329" i="1"/>
  <c r="R330" i="1"/>
  <c r="R331" i="1"/>
  <c r="R332" i="1"/>
  <c r="R333" i="1"/>
  <c r="R334" i="1"/>
  <c r="R335" i="1"/>
  <c r="R336" i="1"/>
  <c r="R338" i="1"/>
  <c r="R337" i="1"/>
  <c r="R339" i="1"/>
  <c r="R340" i="1"/>
  <c r="R341" i="1"/>
  <c r="R342" i="1"/>
  <c r="R343" i="1"/>
  <c r="R344" i="1"/>
  <c r="R345" i="1"/>
  <c r="R346" i="1"/>
  <c r="R347" i="1"/>
  <c r="R349" i="1"/>
  <c r="R348" i="1"/>
  <c r="R350" i="1"/>
  <c r="R351" i="1"/>
  <c r="R352" i="1"/>
  <c r="R353" i="1"/>
  <c r="R354" i="1"/>
  <c r="R355" i="1"/>
  <c r="R356" i="1"/>
  <c r="R357" i="1"/>
  <c r="R359" i="1"/>
  <c r="R358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4" i="1"/>
  <c r="R373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5" i="1"/>
  <c r="R404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3" i="1"/>
  <c r="R432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2" i="1"/>
  <c r="R451" i="1"/>
  <c r="R453" i="1"/>
  <c r="R454" i="1"/>
  <c r="R455" i="1"/>
  <c r="R456" i="1"/>
  <c r="R457" i="1"/>
  <c r="R458" i="1"/>
  <c r="R459" i="1"/>
  <c r="R460" i="1"/>
  <c r="R461" i="1"/>
  <c r="R462" i="1"/>
  <c r="R463" i="1"/>
  <c r="R465" i="1"/>
  <c r="R464" i="1"/>
  <c r="R466" i="1"/>
  <c r="R467" i="1"/>
  <c r="R468" i="1"/>
  <c r="R469" i="1"/>
  <c r="R470" i="1"/>
  <c r="R472" i="1"/>
  <c r="R471" i="1"/>
  <c r="R473" i="1"/>
  <c r="R474" i="1"/>
  <c r="R475" i="1"/>
  <c r="R476" i="1"/>
  <c r="R477" i="1"/>
  <c r="R479" i="1"/>
  <c r="R478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8" i="1"/>
  <c r="R1027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3" i="1"/>
  <c r="R164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90" i="1"/>
  <c r="R1689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7" i="1"/>
  <c r="R1746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50" i="1"/>
  <c r="R1849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5" i="1"/>
  <c r="R2344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2" i="1"/>
  <c r="R2661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2" i="1"/>
  <c r="R2741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4" i="1"/>
  <c r="R3113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4" i="1"/>
  <c r="R3263" i="1"/>
  <c r="R3265" i="1"/>
  <c r="R3266" i="1"/>
  <c r="R3267" i="1"/>
  <c r="R3268" i="1"/>
  <c r="R3269" i="1"/>
  <c r="R3271" i="1"/>
  <c r="R3270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8" i="1"/>
  <c r="R3327" i="1"/>
  <c r="R3329" i="1"/>
  <c r="R3330" i="1"/>
  <c r="R3332" i="1"/>
  <c r="R3331" i="1"/>
  <c r="R3333" i="1"/>
  <c r="R3334" i="1"/>
  <c r="R3336" i="1"/>
  <c r="R3335" i="1"/>
  <c r="R3337" i="1"/>
  <c r="R3338" i="1"/>
  <c r="R3339" i="1"/>
  <c r="R3340" i="1"/>
  <c r="R3341" i="1"/>
  <c r="R3342" i="1"/>
  <c r="R3343" i="1"/>
  <c r="R3344" i="1"/>
  <c r="R3345" i="1"/>
  <c r="R3347" i="1"/>
  <c r="R3346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6" i="1"/>
  <c r="R3405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1" i="1"/>
  <c r="R3480" i="1"/>
  <c r="R3482" i="1"/>
  <c r="R3483" i="1"/>
  <c r="R3484" i="1"/>
  <c r="R3485" i="1"/>
  <c r="R3486" i="1"/>
  <c r="R3487" i="1"/>
  <c r="R3488" i="1"/>
  <c r="R3489" i="1"/>
  <c r="R3490" i="1"/>
  <c r="R3491" i="1"/>
  <c r="R3494" i="1"/>
  <c r="R3492" i="1"/>
  <c r="R3493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2" i="1"/>
  <c r="R3581" i="1"/>
  <c r="R3583" i="1"/>
  <c r="R3584" i="1"/>
  <c r="R3585" i="1"/>
  <c r="R3587" i="1"/>
  <c r="R3586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5" i="1"/>
  <c r="R3734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1" i="1"/>
  <c r="R3880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4" i="1"/>
  <c r="R3953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7" i="1"/>
  <c r="R4136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7" i="1"/>
  <c r="R4196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7" i="1"/>
  <c r="R4216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9" i="1"/>
  <c r="R4238" i="1"/>
  <c r="R4240" i="1"/>
  <c r="R4241" i="1"/>
  <c r="R4242" i="1"/>
  <c r="R4243" i="1"/>
  <c r="R4245" i="1"/>
  <c r="R4244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6" i="1"/>
  <c r="R4415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5" i="1"/>
  <c r="R4484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1" i="1"/>
  <c r="R4520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9" i="1"/>
  <c r="R5658" i="1"/>
  <c r="R5660" i="1"/>
  <c r="R5661" i="1"/>
  <c r="R5662" i="1"/>
  <c r="R5663" i="1"/>
  <c r="R5664" i="1"/>
  <c r="R5665" i="1"/>
  <c r="R5666" i="1"/>
  <c r="R5667" i="1"/>
  <c r="R5669" i="1"/>
  <c r="R5668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3" i="1"/>
  <c r="R5682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2" i="1"/>
  <c r="R5701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1" i="1"/>
  <c r="Q11" i="1"/>
  <c r="P10" i="1"/>
  <c r="Q10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7" i="1"/>
  <c r="Q27" i="1"/>
  <c r="P26" i="1"/>
  <c r="Q26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8" i="1"/>
  <c r="Q48" i="1"/>
  <c r="P47" i="1"/>
  <c r="Q47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8" i="1"/>
  <c r="Q98" i="1"/>
  <c r="P97" i="1"/>
  <c r="Q97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1" i="1"/>
  <c r="Q111" i="1"/>
  <c r="P110" i="1"/>
  <c r="Q110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2" i="1"/>
  <c r="Q162" i="1"/>
  <c r="P161" i="1"/>
  <c r="Q161" i="1"/>
  <c r="P163" i="1"/>
  <c r="Q163" i="1"/>
  <c r="P164" i="1"/>
  <c r="Q164" i="1"/>
  <c r="P165" i="1"/>
  <c r="Q165" i="1"/>
  <c r="P166" i="1"/>
  <c r="Q166" i="1"/>
  <c r="P167" i="1"/>
  <c r="Q167" i="1"/>
  <c r="P169" i="1"/>
  <c r="Q169" i="1"/>
  <c r="P168" i="1"/>
  <c r="Q168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7" i="1"/>
  <c r="Q177" i="1"/>
  <c r="P176" i="1"/>
  <c r="Q176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7" i="1"/>
  <c r="Q187" i="1"/>
  <c r="P186" i="1"/>
  <c r="Q186" i="1"/>
  <c r="P188" i="1"/>
  <c r="Q188" i="1"/>
  <c r="P189" i="1"/>
  <c r="Q189" i="1"/>
  <c r="P190" i="1"/>
  <c r="Q190" i="1"/>
  <c r="P191" i="1"/>
  <c r="Q191" i="1"/>
  <c r="P192" i="1"/>
  <c r="Q192" i="1"/>
  <c r="P194" i="1"/>
  <c r="Q194" i="1"/>
  <c r="P193" i="1"/>
  <c r="Q193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4" i="1"/>
  <c r="Q204" i="1"/>
  <c r="P203" i="1"/>
  <c r="Q203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8" i="1"/>
  <c r="Q228" i="1"/>
  <c r="P227" i="1"/>
  <c r="Q227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5" i="1"/>
  <c r="Q245" i="1"/>
  <c r="P244" i="1"/>
  <c r="Q244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9" i="1"/>
  <c r="Q289" i="1"/>
  <c r="P288" i="1"/>
  <c r="Q288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1" i="1"/>
  <c r="Q301" i="1"/>
  <c r="P300" i="1"/>
  <c r="Q300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2" i="1"/>
  <c r="Q312" i="1"/>
  <c r="P311" i="1"/>
  <c r="Q311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5" i="1"/>
  <c r="Q325" i="1"/>
  <c r="P324" i="1"/>
  <c r="Q324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8" i="1"/>
  <c r="Q338" i="1"/>
  <c r="P337" i="1"/>
  <c r="Q337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9" i="1"/>
  <c r="Q349" i="1"/>
  <c r="P348" i="1"/>
  <c r="Q348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9" i="1"/>
  <c r="Q359" i="1"/>
  <c r="P358" i="1"/>
  <c r="Q358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4" i="1"/>
  <c r="Q374" i="1"/>
  <c r="P373" i="1"/>
  <c r="Q373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5" i="1"/>
  <c r="Q405" i="1"/>
  <c r="P404" i="1"/>
  <c r="Q404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3" i="1"/>
  <c r="Q433" i="1"/>
  <c r="P432" i="1"/>
  <c r="Q432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2" i="1"/>
  <c r="Q452" i="1"/>
  <c r="P451" i="1"/>
  <c r="Q451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5" i="1"/>
  <c r="Q465" i="1"/>
  <c r="P464" i="1"/>
  <c r="Q464" i="1"/>
  <c r="P466" i="1"/>
  <c r="Q466" i="1"/>
  <c r="P467" i="1"/>
  <c r="Q467" i="1"/>
  <c r="P468" i="1"/>
  <c r="Q468" i="1"/>
  <c r="P469" i="1"/>
  <c r="Q469" i="1"/>
  <c r="P470" i="1"/>
  <c r="Q470" i="1"/>
  <c r="P472" i="1"/>
  <c r="Q472" i="1"/>
  <c r="P471" i="1"/>
  <c r="Q471" i="1"/>
  <c r="P473" i="1"/>
  <c r="Q473" i="1"/>
  <c r="P474" i="1"/>
  <c r="Q474" i="1"/>
  <c r="P475" i="1"/>
  <c r="Q475" i="1"/>
  <c r="P476" i="1"/>
  <c r="Q476" i="1"/>
  <c r="P477" i="1"/>
  <c r="Q477" i="1"/>
  <c r="P479" i="1"/>
  <c r="Q479" i="1"/>
  <c r="P478" i="1"/>
  <c r="Q478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8" i="1"/>
  <c r="Q1028" i="1"/>
  <c r="P1027" i="1"/>
  <c r="Q1027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7" i="1"/>
  <c r="Q1457" i="1"/>
  <c r="P1456" i="1"/>
  <c r="Q1456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3" i="1"/>
  <c r="Q1483" i="1"/>
  <c r="P1482" i="1"/>
  <c r="Q1482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6" i="1"/>
  <c r="Q1516" i="1"/>
  <c r="P1515" i="1"/>
  <c r="Q1515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3" i="1"/>
  <c r="Q1643" i="1"/>
  <c r="P1642" i="1"/>
  <c r="Q1642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90" i="1"/>
  <c r="Q1690" i="1"/>
  <c r="P1689" i="1"/>
  <c r="Q1689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7" i="1"/>
  <c r="Q1747" i="1"/>
  <c r="P1746" i="1"/>
  <c r="Q1746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50" i="1"/>
  <c r="Q1850" i="1"/>
  <c r="P1849" i="1"/>
  <c r="Q1849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4" i="1"/>
  <c r="Q2334" i="1"/>
  <c r="P2333" i="1"/>
  <c r="Q2333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5" i="1"/>
  <c r="Q2345" i="1"/>
  <c r="P2344" i="1"/>
  <c r="Q2344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1" i="1"/>
  <c r="Q2361" i="1"/>
  <c r="P2360" i="1"/>
  <c r="Q2360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90" i="1"/>
  <c r="Q2390" i="1"/>
  <c r="P2381" i="1"/>
  <c r="Q2381" i="1"/>
  <c r="P2388" i="1"/>
  <c r="Q2388" i="1"/>
  <c r="P2389" i="1"/>
  <c r="Q2389" i="1"/>
  <c r="P2392" i="1"/>
  <c r="Q2392" i="1"/>
  <c r="P2391" i="1"/>
  <c r="Q2391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2" i="1"/>
  <c r="Q2472" i="1"/>
  <c r="P2461" i="1"/>
  <c r="Q2461" i="1"/>
  <c r="P2470" i="1"/>
  <c r="Q2470" i="1"/>
  <c r="P2471" i="1"/>
  <c r="Q2471" i="1"/>
  <c r="P2474" i="1"/>
  <c r="Q2474" i="1"/>
  <c r="P2475" i="1"/>
  <c r="Q2475" i="1"/>
  <c r="P2473" i="1"/>
  <c r="Q2473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4" i="1"/>
  <c r="Q2494" i="1"/>
  <c r="P2493" i="1"/>
  <c r="Q2493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5" i="1"/>
  <c r="Q2525" i="1"/>
  <c r="P2526" i="1"/>
  <c r="Q2526" i="1"/>
  <c r="P2527" i="1"/>
  <c r="Q2527" i="1"/>
  <c r="P2528" i="1"/>
  <c r="Q2528" i="1"/>
  <c r="P2524" i="1"/>
  <c r="Q2524" i="1"/>
  <c r="P2529" i="1"/>
  <c r="Q2529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9" i="1"/>
  <c r="Q2619" i="1"/>
  <c r="P2618" i="1"/>
  <c r="Q2618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3" i="1"/>
  <c r="Q2653" i="1"/>
  <c r="P2651" i="1"/>
  <c r="Q2651" i="1"/>
  <c r="P2650" i="1"/>
  <c r="Q2650" i="1"/>
  <c r="P2652" i="1"/>
  <c r="Q2652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2" i="1"/>
  <c r="Q2662" i="1"/>
  <c r="P2661" i="1"/>
  <c r="Q2661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5" i="1"/>
  <c r="Q2695" i="1"/>
  <c r="P2691" i="1"/>
  <c r="Q2691" i="1"/>
  <c r="P2692" i="1"/>
  <c r="Q2692" i="1"/>
  <c r="P2693" i="1"/>
  <c r="Q2693" i="1"/>
  <c r="P2694" i="1"/>
  <c r="Q2694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7" i="1"/>
  <c r="Q2737" i="1"/>
  <c r="P2734" i="1"/>
  <c r="Q2734" i="1"/>
  <c r="P2735" i="1"/>
  <c r="Q2735" i="1"/>
  <c r="P2736" i="1"/>
  <c r="Q2736" i="1"/>
  <c r="P2738" i="1"/>
  <c r="Q2738" i="1"/>
  <c r="P2739" i="1"/>
  <c r="Q2739" i="1"/>
  <c r="P2740" i="1"/>
  <c r="Q2740" i="1"/>
  <c r="P2742" i="1"/>
  <c r="Q2742" i="1"/>
  <c r="P2741" i="1"/>
  <c r="Q2741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8" i="1"/>
  <c r="Q2768" i="1"/>
  <c r="P2765" i="1"/>
  <c r="Q2765" i="1"/>
  <c r="P2766" i="1"/>
  <c r="Q2766" i="1"/>
  <c r="P2767" i="1"/>
  <c r="Q2767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9" i="1"/>
  <c r="Q2809" i="1"/>
  <c r="P2810" i="1"/>
  <c r="Q2810" i="1"/>
  <c r="P2805" i="1"/>
  <c r="Q2805" i="1"/>
  <c r="P2811" i="1"/>
  <c r="Q2811" i="1"/>
  <c r="P2806" i="1"/>
  <c r="Q2806" i="1"/>
  <c r="P2807" i="1"/>
  <c r="Q2807" i="1"/>
  <c r="P2808" i="1"/>
  <c r="Q2808" i="1"/>
  <c r="P2812" i="1"/>
  <c r="Q2812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9" i="1"/>
  <c r="Q2879" i="1"/>
  <c r="P2876" i="1"/>
  <c r="Q2876" i="1"/>
  <c r="P2877" i="1"/>
  <c r="Q2877" i="1"/>
  <c r="P2878" i="1"/>
  <c r="Q2878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45" i="1"/>
  <c r="Q2945" i="1"/>
  <c r="P2953" i="1"/>
  <c r="Q2953" i="1"/>
  <c r="P2952" i="1"/>
  <c r="Q2952" i="1"/>
  <c r="P2954" i="1"/>
  <c r="Q2954" i="1"/>
  <c r="P2955" i="1"/>
  <c r="Q2955" i="1"/>
  <c r="P2956" i="1"/>
  <c r="Q2956" i="1"/>
  <c r="P2957" i="1"/>
  <c r="Q2957" i="1"/>
  <c r="P2958" i="1"/>
  <c r="Q2958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10" i="1"/>
  <c r="Q3010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5" i="1"/>
  <c r="Q3065" i="1"/>
  <c r="P3064" i="1"/>
  <c r="Q3064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4" i="1"/>
  <c r="Q3114" i="1"/>
  <c r="P3113" i="1"/>
  <c r="Q3113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3" i="1"/>
  <c r="Q3123" i="1"/>
  <c r="P3124" i="1"/>
  <c r="Q3124" i="1"/>
  <c r="P3125" i="1"/>
  <c r="Q3125" i="1"/>
  <c r="P3122" i="1"/>
  <c r="Q3122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60" i="1"/>
  <c r="Q3160" i="1"/>
  <c r="P3159" i="1"/>
  <c r="Q3159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9" i="1"/>
  <c r="Q3189" i="1"/>
  <c r="P3187" i="1"/>
  <c r="Q3187" i="1"/>
  <c r="P3188" i="1"/>
  <c r="Q3188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09" i="1"/>
  <c r="Q3209" i="1"/>
  <c r="P3219" i="1"/>
  <c r="Q3219" i="1"/>
  <c r="P3218" i="1"/>
  <c r="Q3218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3" i="1"/>
  <c r="Q3253" i="1"/>
  <c r="P3252" i="1"/>
  <c r="Q3252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4" i="1"/>
  <c r="Q3264" i="1"/>
  <c r="P3263" i="1"/>
  <c r="Q3263" i="1"/>
  <c r="P3265" i="1"/>
  <c r="Q3265" i="1"/>
  <c r="P3266" i="1"/>
  <c r="Q3266" i="1"/>
  <c r="P3267" i="1"/>
  <c r="Q3267" i="1"/>
  <c r="P3268" i="1"/>
  <c r="Q3268" i="1"/>
  <c r="P3269" i="1"/>
  <c r="Q3269" i="1"/>
  <c r="P3271" i="1"/>
  <c r="Q3271" i="1"/>
  <c r="P3270" i="1"/>
  <c r="Q3270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8" i="1"/>
  <c r="Q3328" i="1"/>
  <c r="P3327" i="1"/>
  <c r="Q3327" i="1"/>
  <c r="P3326" i="1"/>
  <c r="Q3326" i="1"/>
  <c r="P3329" i="1"/>
  <c r="Q3329" i="1"/>
  <c r="P3330" i="1"/>
  <c r="Q3330" i="1"/>
  <c r="P3332" i="1"/>
  <c r="Q3332" i="1"/>
  <c r="P3331" i="1"/>
  <c r="Q3331" i="1"/>
  <c r="P3333" i="1"/>
  <c r="Q3333" i="1"/>
  <c r="P3334" i="1"/>
  <c r="Q3334" i="1"/>
  <c r="P3336" i="1"/>
  <c r="Q3336" i="1"/>
  <c r="P3335" i="1"/>
  <c r="Q3335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7" i="1"/>
  <c r="Q3347" i="1"/>
  <c r="P3346" i="1"/>
  <c r="Q3346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6" i="1"/>
  <c r="Q3406" i="1"/>
  <c r="P3405" i="1"/>
  <c r="Q3405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81" i="1"/>
  <c r="Q3481" i="1"/>
  <c r="P3480" i="1"/>
  <c r="Q3480" i="1"/>
  <c r="P3479" i="1"/>
  <c r="Q3479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4" i="1"/>
  <c r="Q3494" i="1"/>
  <c r="P3491" i="1"/>
  <c r="Q3491" i="1"/>
  <c r="P3492" i="1"/>
  <c r="Q3492" i="1"/>
  <c r="P3493" i="1"/>
  <c r="Q3493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4" i="1"/>
  <c r="Q3564" i="1"/>
  <c r="P3560" i="1"/>
  <c r="Q3560" i="1"/>
  <c r="P3561" i="1"/>
  <c r="Q3561" i="1"/>
  <c r="P3562" i="1"/>
  <c r="Q3562" i="1"/>
  <c r="P3563" i="1"/>
  <c r="Q3563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2" i="1"/>
  <c r="Q3582" i="1"/>
  <c r="P3581" i="1"/>
  <c r="Q3581" i="1"/>
  <c r="P3583" i="1"/>
  <c r="Q3583" i="1"/>
  <c r="P3584" i="1"/>
  <c r="Q3584" i="1"/>
  <c r="P3585" i="1"/>
  <c r="Q3585" i="1"/>
  <c r="P3587" i="1"/>
  <c r="Q3587" i="1"/>
  <c r="P3586" i="1"/>
  <c r="Q3586" i="1"/>
  <c r="P3588" i="1"/>
  <c r="Q3588" i="1"/>
  <c r="P3589" i="1"/>
  <c r="Q3589" i="1"/>
  <c r="P3590" i="1"/>
  <c r="Q3590" i="1"/>
  <c r="P3591" i="1"/>
  <c r="Q3591" i="1"/>
  <c r="P3592" i="1"/>
  <c r="Q3592" i="1"/>
  <c r="P3594" i="1"/>
  <c r="Q3594" i="1"/>
  <c r="P3593" i="1"/>
  <c r="Q3593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6" i="1"/>
  <c r="Q3606" i="1"/>
  <c r="P3604" i="1"/>
  <c r="Q3604" i="1"/>
  <c r="P3605" i="1"/>
  <c r="Q3605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4" i="1"/>
  <c r="Q3644" i="1"/>
  <c r="P3642" i="1"/>
  <c r="Q3642" i="1"/>
  <c r="P3643" i="1"/>
  <c r="Q3643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3" i="1"/>
  <c r="Q3693" i="1"/>
  <c r="P3692" i="1"/>
  <c r="Q3692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5" i="1"/>
  <c r="Q3735" i="1"/>
  <c r="P3734" i="1"/>
  <c r="Q3734" i="1"/>
  <c r="P3736" i="1"/>
  <c r="Q3736" i="1"/>
  <c r="P3738" i="1"/>
  <c r="Q3738" i="1"/>
  <c r="P3737" i="1"/>
  <c r="Q3737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4" i="1"/>
  <c r="Q3834" i="1"/>
  <c r="P3833" i="1"/>
  <c r="Q3833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1" i="1"/>
  <c r="Q3881" i="1"/>
  <c r="P3880" i="1"/>
  <c r="Q3880" i="1"/>
  <c r="P3882" i="1"/>
  <c r="Q3882" i="1"/>
  <c r="P3883" i="1"/>
  <c r="Q3883" i="1"/>
  <c r="P3885" i="1"/>
  <c r="Q3885" i="1"/>
  <c r="P3884" i="1"/>
  <c r="Q3884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7" i="1"/>
  <c r="Q3897" i="1"/>
  <c r="P3898" i="1"/>
  <c r="Q3898" i="1"/>
  <c r="P3896" i="1"/>
  <c r="Q3896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5" i="1"/>
  <c r="Q3935" i="1"/>
  <c r="P3933" i="1"/>
  <c r="Q3933" i="1"/>
  <c r="P3934" i="1"/>
  <c r="Q3934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4" i="1"/>
  <c r="Q3954" i="1"/>
  <c r="P3953" i="1"/>
  <c r="Q3953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3" i="1"/>
  <c r="Q3963" i="1"/>
  <c r="P3962" i="1"/>
  <c r="Q3962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7" i="1"/>
  <c r="Q3977" i="1"/>
  <c r="P3975" i="1"/>
  <c r="Q3975" i="1"/>
  <c r="P3976" i="1"/>
  <c r="Q3976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7" i="1"/>
  <c r="Q4137" i="1"/>
  <c r="P4136" i="1"/>
  <c r="Q4136" i="1"/>
  <c r="P4138" i="1"/>
  <c r="Q4138" i="1"/>
  <c r="P4139" i="1"/>
  <c r="Q4139" i="1"/>
  <c r="P4141" i="1"/>
  <c r="Q4141" i="1"/>
  <c r="P4140" i="1"/>
  <c r="Q4140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7" i="1"/>
  <c r="Q4197" i="1"/>
  <c r="P4196" i="1"/>
  <c r="Q4196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7" i="1"/>
  <c r="Q4217" i="1"/>
  <c r="P4216" i="1"/>
  <c r="Q4216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9" i="1"/>
  <c r="Q4239" i="1"/>
  <c r="P4238" i="1"/>
  <c r="Q4238" i="1"/>
  <c r="P4241" i="1"/>
  <c r="Q4241" i="1"/>
  <c r="P4240" i="1"/>
  <c r="Q4240" i="1"/>
  <c r="P4242" i="1"/>
  <c r="Q4242" i="1"/>
  <c r="P4243" i="1"/>
  <c r="Q4243" i="1"/>
  <c r="P4245" i="1"/>
  <c r="Q4245" i="1"/>
  <c r="P4244" i="1"/>
  <c r="Q4244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4" i="1"/>
  <c r="Q4274" i="1"/>
  <c r="P4272" i="1"/>
  <c r="Q4272" i="1"/>
  <c r="P4273" i="1"/>
  <c r="Q4273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7" i="1"/>
  <c r="Q4307" i="1"/>
  <c r="P4306" i="1"/>
  <c r="Q4306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4" i="1"/>
  <c r="Q4344" i="1"/>
  <c r="P4342" i="1"/>
  <c r="Q4342" i="1"/>
  <c r="P4343" i="1"/>
  <c r="Q4343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11" i="1"/>
  <c r="Q4411" i="1"/>
  <c r="P4408" i="1"/>
  <c r="Q4408" i="1"/>
  <c r="P4409" i="1"/>
  <c r="Q4409" i="1"/>
  <c r="P4410" i="1"/>
  <c r="Q4410" i="1"/>
  <c r="P4412" i="1"/>
  <c r="Q4412" i="1"/>
  <c r="P4413" i="1"/>
  <c r="Q4413" i="1"/>
  <c r="P4414" i="1"/>
  <c r="Q4414" i="1"/>
  <c r="P4416" i="1"/>
  <c r="Q4416" i="1"/>
  <c r="P4415" i="1"/>
  <c r="Q4415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50" i="1"/>
  <c r="Q4450" i="1"/>
  <c r="P4449" i="1"/>
  <c r="Q4449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1" i="1"/>
  <c r="Q4471" i="1"/>
  <c r="P4470" i="1"/>
  <c r="Q4470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2" i="1"/>
  <c r="Q4482" i="1"/>
  <c r="P4481" i="1"/>
  <c r="Q4481" i="1"/>
  <c r="P4483" i="1"/>
  <c r="Q4483" i="1"/>
  <c r="P4485" i="1"/>
  <c r="Q4485" i="1"/>
  <c r="P4484" i="1"/>
  <c r="Q4484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1" i="1"/>
  <c r="Q4521" i="1"/>
  <c r="P4520" i="1"/>
  <c r="Q4520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5" i="1"/>
  <c r="Q4535" i="1"/>
  <c r="P4534" i="1"/>
  <c r="Q4534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5" i="1"/>
  <c r="Q4545" i="1"/>
  <c r="P4544" i="1"/>
  <c r="Q4544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7" i="1"/>
  <c r="Q4587" i="1"/>
  <c r="P4586" i="1"/>
  <c r="Q4586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4" i="1"/>
  <c r="Q4664" i="1"/>
  <c r="P4662" i="1"/>
  <c r="Q4662" i="1"/>
  <c r="P4663" i="1"/>
  <c r="Q4663" i="1"/>
  <c r="P4665" i="1"/>
  <c r="Q4665" i="1"/>
  <c r="P4666" i="1"/>
  <c r="Q4666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2" i="1"/>
  <c r="Q4732" i="1"/>
  <c r="P4731" i="1"/>
  <c r="Q4731" i="1"/>
  <c r="P4733" i="1"/>
  <c r="Q4733" i="1"/>
  <c r="P4734" i="1"/>
  <c r="Q4734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3" i="1"/>
  <c r="Q4923" i="1"/>
  <c r="P4924" i="1"/>
  <c r="Q4924" i="1"/>
  <c r="P4922" i="1"/>
  <c r="Q4922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72" i="1"/>
  <c r="Q4972" i="1"/>
  <c r="P4968" i="1"/>
  <c r="Q4968" i="1"/>
  <c r="P4969" i="1"/>
  <c r="Q4969" i="1"/>
  <c r="P4970" i="1"/>
  <c r="Q4970" i="1"/>
  <c r="P4971" i="1"/>
  <c r="Q4971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1" i="1"/>
  <c r="Q5031" i="1"/>
  <c r="P5030" i="1"/>
  <c r="Q5030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3" i="1"/>
  <c r="Q5073" i="1"/>
  <c r="P5070" i="1"/>
  <c r="Q5070" i="1"/>
  <c r="P5071" i="1"/>
  <c r="Q5071" i="1"/>
  <c r="P5072" i="1"/>
  <c r="Q5072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23" i="1"/>
  <c r="Q5123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8" i="1"/>
  <c r="Q5168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9" i="1"/>
  <c r="Q5169" i="1"/>
  <c r="P5170" i="1"/>
  <c r="Q5170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6" i="1"/>
  <c r="Q5276" i="1"/>
  <c r="P5273" i="1"/>
  <c r="Q5273" i="1"/>
  <c r="P5274" i="1"/>
  <c r="Q5274" i="1"/>
  <c r="P5275" i="1"/>
  <c r="Q5275" i="1"/>
  <c r="P5277" i="1"/>
  <c r="Q5277" i="1"/>
  <c r="P5278" i="1"/>
  <c r="Q5278" i="1"/>
  <c r="P5279" i="1"/>
  <c r="Q5279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9" i="1"/>
  <c r="Q5319" i="1"/>
  <c r="P5318" i="1"/>
  <c r="Q5318" i="1"/>
  <c r="P5320" i="1"/>
  <c r="Q5320" i="1"/>
  <c r="P5321" i="1"/>
  <c r="Q5321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3" i="1"/>
  <c r="Q5363" i="1"/>
  <c r="P5362" i="1"/>
  <c r="Q5362" i="1"/>
  <c r="P5361" i="1"/>
  <c r="Q5361" i="1"/>
  <c r="P5364" i="1"/>
  <c r="Q5364" i="1"/>
  <c r="P5365" i="1"/>
  <c r="Q5365" i="1"/>
  <c r="P5367" i="1"/>
  <c r="Q5367" i="1"/>
  <c r="P5366" i="1"/>
  <c r="Q5366" i="1"/>
  <c r="P5354" i="1"/>
  <c r="Q5354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5" i="1"/>
  <c r="Q5415" i="1"/>
  <c r="P5413" i="1"/>
  <c r="Q5413" i="1"/>
  <c r="P5414" i="1"/>
  <c r="Q5414" i="1"/>
  <c r="P5416" i="1"/>
  <c r="Q5416" i="1"/>
  <c r="P5417" i="1"/>
  <c r="Q5417" i="1"/>
  <c r="P5403" i="1"/>
  <c r="Q5403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6" i="1"/>
  <c r="Q5496" i="1"/>
  <c r="P5495" i="1"/>
  <c r="Q5495" i="1"/>
  <c r="P5497" i="1"/>
  <c r="Q5497" i="1"/>
  <c r="P5498" i="1"/>
  <c r="Q5498" i="1"/>
  <c r="P5499" i="1"/>
  <c r="Q5499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6" i="1"/>
  <c r="Q5596" i="1"/>
  <c r="P5595" i="1"/>
  <c r="Q5595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7" i="1"/>
  <c r="Q5657" i="1"/>
  <c r="P5656" i="1"/>
  <c r="Q5656" i="1"/>
  <c r="P5659" i="1"/>
  <c r="Q5659" i="1"/>
  <c r="P5658" i="1"/>
  <c r="Q5658" i="1"/>
  <c r="P5660" i="1"/>
  <c r="Q5660" i="1"/>
  <c r="P5662" i="1"/>
  <c r="Q5662" i="1"/>
  <c r="P5661" i="1"/>
  <c r="Q5661" i="1"/>
  <c r="P5663" i="1"/>
  <c r="Q5663" i="1"/>
  <c r="P5664" i="1"/>
  <c r="Q5664" i="1"/>
  <c r="P5665" i="1"/>
  <c r="Q5665" i="1"/>
  <c r="P5666" i="1"/>
  <c r="Q5666" i="1"/>
  <c r="P5667" i="1"/>
  <c r="Q5667" i="1"/>
  <c r="P5669" i="1"/>
  <c r="Q5669" i="1"/>
  <c r="P5668" i="1"/>
  <c r="Q5668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3" i="1"/>
  <c r="Q5683" i="1"/>
  <c r="P5682" i="1"/>
  <c r="Q5682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3" i="1"/>
  <c r="Q5693" i="1"/>
  <c r="P5691" i="1"/>
  <c r="Q5691" i="1"/>
  <c r="P5692" i="1"/>
  <c r="Q5692" i="1"/>
  <c r="P5694" i="1"/>
  <c r="Q5694" i="1"/>
  <c r="P5695" i="1"/>
  <c r="Q5695" i="1"/>
  <c r="P5696" i="1"/>
  <c r="Q5696" i="1"/>
  <c r="P5697" i="1"/>
  <c r="Q5697" i="1"/>
  <c r="P5698" i="1"/>
  <c r="Q5698" i="1"/>
  <c r="P5700" i="1"/>
  <c r="Q5700" i="1"/>
  <c r="P5699" i="1"/>
  <c r="Q5699" i="1"/>
  <c r="P5702" i="1"/>
  <c r="Q5702" i="1"/>
  <c r="P5701" i="1"/>
  <c r="Q5701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4" i="1"/>
  <c r="Q5734" i="1"/>
  <c r="P5733" i="1"/>
  <c r="Q5733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4" i="1"/>
  <c r="Q5774" i="1"/>
  <c r="P5775" i="1"/>
  <c r="Q5775" i="1"/>
  <c r="P5772" i="1"/>
  <c r="Q5772" i="1"/>
  <c r="P5773" i="1"/>
  <c r="Q5773" i="1"/>
  <c r="P5776" i="1"/>
  <c r="Q5776" i="1"/>
  <c r="P5777" i="1"/>
  <c r="Q5777" i="1"/>
  <c r="P5778" i="1"/>
  <c r="Q5778" i="1"/>
  <c r="P5779" i="1"/>
  <c r="Q5779" i="1"/>
  <c r="Q2" i="1"/>
  <c r="P2" i="1"/>
</calcChain>
</file>

<file path=xl/sharedStrings.xml><?xml version="1.0" encoding="utf-8"?>
<sst xmlns="http://schemas.openxmlformats.org/spreadsheetml/2006/main" count="51184" uniqueCount="678">
  <si>
    <t xml:space="preserve">Location Code </t>
  </si>
  <si>
    <t>Biovolume (µm^3 per ml)</t>
  </si>
  <si>
    <t>RB5</t>
  </si>
  <si>
    <t>16180000</t>
  </si>
  <si>
    <t>CE</t>
  </si>
  <si>
    <t>17170000</t>
  </si>
  <si>
    <t>Closteriopsis</t>
  </si>
  <si>
    <t>CO</t>
  </si>
  <si>
    <t>17330040</t>
  </si>
  <si>
    <t>Dictyosphaerium pulchellum</t>
  </si>
  <si>
    <t>17540040</t>
  </si>
  <si>
    <t>Lagerheimia genevensis</t>
  </si>
  <si>
    <t>17580020</t>
  </si>
  <si>
    <t>Monoraphidium contortum</t>
  </si>
  <si>
    <t>Monoraphidium minutum</t>
  </si>
  <si>
    <t>17680030</t>
  </si>
  <si>
    <t>Pediastrum boryanum</t>
  </si>
  <si>
    <t>17810160</t>
  </si>
  <si>
    <t>Scenedesmus communis</t>
  </si>
  <si>
    <t>17960030</t>
  </si>
  <si>
    <t>Tetraedron minimum</t>
  </si>
  <si>
    <t>01020090</t>
  </si>
  <si>
    <t>Anabaena flos-aquae</t>
  </si>
  <si>
    <t>FI</t>
  </si>
  <si>
    <t>01530160</t>
  </si>
  <si>
    <t>Oscillatoria limnetica</t>
  </si>
  <si>
    <t>05100000</t>
  </si>
  <si>
    <t>06070000</t>
  </si>
  <si>
    <t>12030000</t>
  </si>
  <si>
    <t>01020000</t>
  </si>
  <si>
    <t>Anabaena</t>
  </si>
  <si>
    <t>01020050</t>
  </si>
  <si>
    <t>Anabaena circinalis</t>
  </si>
  <si>
    <t>01490020</t>
  </si>
  <si>
    <t>Microcystis flos-aquae</t>
  </si>
  <si>
    <t>01750010</t>
  </si>
  <si>
    <t>Snowella lacustris</t>
  </si>
  <si>
    <t>05040002</t>
  </si>
  <si>
    <t>Cryptomonas (medium) L=21-30um</t>
  </si>
  <si>
    <t>Gymnodinium</t>
  </si>
  <si>
    <t>12000001</t>
  </si>
  <si>
    <t>Small centric diatom (6-10um diam.)</t>
  </si>
  <si>
    <t>12000002</t>
  </si>
  <si>
    <t>Medium centric diatom (11-20um diam.)</t>
  </si>
  <si>
    <t>Aulacoseira - thin</t>
  </si>
  <si>
    <t>Aulacoseira - fat</t>
  </si>
  <si>
    <t>17200000</t>
  </si>
  <si>
    <t>Coelastrum</t>
  </si>
  <si>
    <t>17580010</t>
  </si>
  <si>
    <t>Monoraphidium arcuatum</t>
  </si>
  <si>
    <t>17580040</t>
  </si>
  <si>
    <t>Monoraphidium griffithii</t>
  </si>
  <si>
    <t>17580110</t>
  </si>
  <si>
    <t>Monoraphidium pusillum</t>
  </si>
  <si>
    <t>17810000</t>
  </si>
  <si>
    <t>Scenedesmus - small celled</t>
  </si>
  <si>
    <t>27040000</t>
  </si>
  <si>
    <t>Closterium</t>
  </si>
  <si>
    <t>27370000</t>
  </si>
  <si>
    <t>Staurastrum</t>
  </si>
  <si>
    <t>01780010</t>
  </si>
  <si>
    <t>Woronichinia naegeliana</t>
  </si>
  <si>
    <t>05100012</t>
  </si>
  <si>
    <t>Rhodomonas lacustris var. nannoplanctica</t>
  </si>
  <si>
    <t>13080010</t>
  </si>
  <si>
    <t>Asterionella formosa</t>
  </si>
  <si>
    <t>13260000</t>
  </si>
  <si>
    <t>Diatoma</t>
  </si>
  <si>
    <t>13810010</t>
  </si>
  <si>
    <t>Synedra acus</t>
  </si>
  <si>
    <t>17570010</t>
  </si>
  <si>
    <t>Micractinium pusillum</t>
  </si>
  <si>
    <t>17680000</t>
  </si>
  <si>
    <t>Pediastrum</t>
  </si>
  <si>
    <t>01130000</t>
  </si>
  <si>
    <t>Chroococcus</t>
  </si>
  <si>
    <t>05040003</t>
  </si>
  <si>
    <t>Cryptomonas (large) L&gt;31um</t>
  </si>
  <si>
    <t>05100010</t>
  </si>
  <si>
    <t>Rhodomonas lacustris</t>
  </si>
  <si>
    <t>27050000</t>
  </si>
  <si>
    <t>Cosmarium</t>
  </si>
  <si>
    <t>05040001</t>
  </si>
  <si>
    <t>Cryptomonas (small) L&lt;20um</t>
  </si>
  <si>
    <t>Rhodomonas</t>
  </si>
  <si>
    <t>17640000</t>
  </si>
  <si>
    <t>Oocystis</t>
  </si>
  <si>
    <t>17910020</t>
  </si>
  <si>
    <t>Sphaerocystis schroeteri</t>
  </si>
  <si>
    <t>12000003</t>
  </si>
  <si>
    <t>Large centric diatom (&gt;21um diam.)</t>
  </si>
  <si>
    <t>17580030</t>
  </si>
  <si>
    <t>Monoraphidium convolutum</t>
  </si>
  <si>
    <t>01020040</t>
  </si>
  <si>
    <t>Anabaena catenula</t>
  </si>
  <si>
    <t>01020140</t>
  </si>
  <si>
    <t>Anabaena spiroides</t>
  </si>
  <si>
    <t>01490010</t>
  </si>
  <si>
    <t>Microcystis aeruginosa</t>
  </si>
  <si>
    <t>27381120</t>
  </si>
  <si>
    <t>Staurastrum planctonicum</t>
  </si>
  <si>
    <t>13370040</t>
  </si>
  <si>
    <t>Fragilaria crotonensis</t>
  </si>
  <si>
    <t>17970060</t>
  </si>
  <si>
    <t>Tetrastrum triangulare</t>
  </si>
  <si>
    <t>01530010</t>
  </si>
  <si>
    <t>Oscillatoria agardhii</t>
  </si>
  <si>
    <t>Aulacoseira</t>
  </si>
  <si>
    <t>01000000</t>
  </si>
  <si>
    <t>Unidentified cyanophytes - colonial algae &lt; 2 µm diameter.</t>
  </si>
  <si>
    <t>Scenedesmus - large celled</t>
  </si>
  <si>
    <t>25010010</t>
  </si>
  <si>
    <t>Elakatothrix gelatinosa</t>
  </si>
  <si>
    <t>12030150</t>
  </si>
  <si>
    <t>Aulacoseira subarctica</t>
  </si>
  <si>
    <t>17170010</t>
  </si>
  <si>
    <t>Closteriopsis acicularis</t>
  </si>
  <si>
    <t>06110000</t>
  </si>
  <si>
    <t>Peridinium</t>
  </si>
  <si>
    <t>Chlamydomonas</t>
  </si>
  <si>
    <t>Pediastrum - small</t>
  </si>
  <si>
    <t>06050000</t>
  </si>
  <si>
    <t>Glenodinium</t>
  </si>
  <si>
    <t>01530230</t>
  </si>
  <si>
    <t>Oscillatoria redekei</t>
  </si>
  <si>
    <t>12000004</t>
  </si>
  <si>
    <t>Small centric diatom (&lt; 5um diam.)</t>
  </si>
  <si>
    <t>17970050</t>
  </si>
  <si>
    <t>Tetrastrum staurogeniaeforme</t>
  </si>
  <si>
    <t>17580080</t>
  </si>
  <si>
    <t>17910010</t>
  </si>
  <si>
    <t>Sphaerocystis planctonica</t>
  </si>
  <si>
    <t>90000005</t>
  </si>
  <si>
    <t>Unidentified flagellates  2 – 20 µm diam.</t>
  </si>
  <si>
    <t>06070110</t>
  </si>
  <si>
    <t>Gymnodinium helveticum</t>
  </si>
  <si>
    <t>17830020</t>
  </si>
  <si>
    <t>Schroederia robusta</t>
  </si>
  <si>
    <t>Sl8</t>
  </si>
  <si>
    <t>17970010</t>
  </si>
  <si>
    <t>Tetrastrum elegans</t>
  </si>
  <si>
    <t>v small centric diatom (&lt; 5um diam.)</t>
  </si>
  <si>
    <t>17960010</t>
  </si>
  <si>
    <t>Tetraedron caudatum</t>
  </si>
  <si>
    <t>09430000</t>
  </si>
  <si>
    <t>Pseudokephyrion</t>
  </si>
  <si>
    <t>17690010</t>
  </si>
  <si>
    <t>Planktosphaeria gelatinosa</t>
  </si>
  <si>
    <t>06020040</t>
  </si>
  <si>
    <t>Ceratium hirundinella</t>
  </si>
  <si>
    <t>17680090</t>
  </si>
  <si>
    <t>Pediastrum tetras</t>
  </si>
  <si>
    <t>01460000</t>
  </si>
  <si>
    <t>Merismopedia</t>
  </si>
  <si>
    <t>09290000</t>
  </si>
  <si>
    <t>Kephyrion</t>
  </si>
  <si>
    <t>Cryptomonas (medium) Length 20-30 µm</t>
  </si>
  <si>
    <t>17060020</t>
  </si>
  <si>
    <t>Ankyra judayi</t>
  </si>
  <si>
    <t>13260040</t>
  </si>
  <si>
    <t>Diatoma tenuis</t>
  </si>
  <si>
    <t>17440020</t>
  </si>
  <si>
    <t>Golenkiniopsis longispina</t>
  </si>
  <si>
    <t>17570000</t>
  </si>
  <si>
    <t>Micractinium</t>
  </si>
  <si>
    <t>27381460</t>
  </si>
  <si>
    <t>Staurastrum tetracerum</t>
  </si>
  <si>
    <t>Cryptomonas (small) Length &lt;20 µm</t>
  </si>
  <si>
    <t>Medium centric diatom (10-20 µm diam.)</t>
  </si>
  <si>
    <t>Small centric diatom (5 - &lt;10 µm diam.)</t>
  </si>
  <si>
    <t>13370030</t>
  </si>
  <si>
    <t>Fragilaria capucina</t>
  </si>
  <si>
    <t>17580120</t>
  </si>
  <si>
    <t>Monoraphidium tortile</t>
  </si>
  <si>
    <t>17680050</t>
  </si>
  <si>
    <t>Pediastrum duplex</t>
  </si>
  <si>
    <t>09230000</t>
  </si>
  <si>
    <t>Dinobryon</t>
  </si>
  <si>
    <t>17810220</t>
  </si>
  <si>
    <t>Scenedesmus falcatus</t>
  </si>
  <si>
    <t>01040020</t>
  </si>
  <si>
    <t>Aphanizomenon flos-aquae</t>
  </si>
  <si>
    <t>01060020</t>
  </si>
  <si>
    <t>Aphanothece clathrata</t>
  </si>
  <si>
    <t>16260010</t>
  </si>
  <si>
    <t>Eudorina elegans</t>
  </si>
  <si>
    <t>01490000</t>
  </si>
  <si>
    <t>Microcystis</t>
  </si>
  <si>
    <t>17510050</t>
  </si>
  <si>
    <t>Kirchneriella obesa</t>
  </si>
  <si>
    <t>16470010</t>
  </si>
  <si>
    <t>Pandorina morum</t>
  </si>
  <si>
    <t>17210010</t>
  </si>
  <si>
    <t>Coenochloris fottii</t>
  </si>
  <si>
    <t>17790020</t>
  </si>
  <si>
    <t>Radiococcus planktonicus</t>
  </si>
  <si>
    <t>12030060</t>
  </si>
  <si>
    <t>Aulacoseira granulata</t>
  </si>
  <si>
    <t>12030062</t>
  </si>
  <si>
    <t>Aulacoseira granulata var. angustissima</t>
  </si>
  <si>
    <t>Date</t>
  </si>
  <si>
    <t>Whitton Code</t>
  </si>
  <si>
    <t>Taxa</t>
  </si>
  <si>
    <t>Original count Unit</t>
  </si>
  <si>
    <t>Original no's (per ml)</t>
  </si>
  <si>
    <t>Biovolume units</t>
  </si>
  <si>
    <t>mean cell/fil. length</t>
  </si>
  <si>
    <t>mean cell width/diameter</t>
  </si>
  <si>
    <t>mean cell depth</t>
  </si>
  <si>
    <t>mean biovolume</t>
  </si>
  <si>
    <t>01780000</t>
  </si>
  <si>
    <t>Woronichinia</t>
  </si>
  <si>
    <t>04100000</t>
  </si>
  <si>
    <t>Trachelomonas</t>
  </si>
  <si>
    <t>13000002</t>
  </si>
  <si>
    <t>Medium pennate diatom 10-20 µm diam</t>
  </si>
  <si>
    <t>13810000</t>
  </si>
  <si>
    <t>Synedra</t>
  </si>
  <si>
    <t>Scenedesmus</t>
  </si>
  <si>
    <t>90000003</t>
  </si>
  <si>
    <t>"Nanoplankton" - unidentified single cells 2–20 µm diameter</t>
  </si>
  <si>
    <t>01530000</t>
  </si>
  <si>
    <t>Oscillatoria</t>
  </si>
  <si>
    <t>12110000</t>
  </si>
  <si>
    <t>Melosira</t>
  </si>
  <si>
    <t>17580050</t>
  </si>
  <si>
    <t>Monoraphidium irregulare</t>
  </si>
  <si>
    <t>01060000</t>
  </si>
  <si>
    <t>Aphanothece</t>
  </si>
  <si>
    <t>Cryptomonas (large) Length &gt;30 µm</t>
  </si>
  <si>
    <t>17830030</t>
  </si>
  <si>
    <t>Schroederia setigera</t>
  </si>
  <si>
    <t>13540000</t>
  </si>
  <si>
    <t>Nitzschia</t>
  </si>
  <si>
    <t>17200020</t>
  </si>
  <si>
    <t>Coelastrum microporum</t>
  </si>
  <si>
    <t>17910000</t>
  </si>
  <si>
    <t>Sphaerocystis</t>
  </si>
  <si>
    <t>01130060</t>
  </si>
  <si>
    <t>Chroococcus minutus</t>
  </si>
  <si>
    <t>17080010</t>
  </si>
  <si>
    <t>Botryococcus braunii</t>
  </si>
  <si>
    <t>17810340</t>
  </si>
  <si>
    <t>Scenedesmus opoliensis</t>
  </si>
  <si>
    <t>90000000</t>
  </si>
  <si>
    <t>"Picoplankton" - unidentified single cells &lt;2 µm diam.</t>
  </si>
  <si>
    <t>Large centric diatom (&gt;20 µm diam.)</t>
  </si>
  <si>
    <t>13000003</t>
  </si>
  <si>
    <t>Large pennate diatom &gt;20 µm diam</t>
  </si>
  <si>
    <t>17580000</t>
  </si>
  <si>
    <t>Monoraphidium</t>
  </si>
  <si>
    <t>17170020</t>
  </si>
  <si>
    <t>Closteriopsis longissima</t>
  </si>
  <si>
    <t>01050000</t>
  </si>
  <si>
    <t>Aphanocapsa</t>
  </si>
  <si>
    <t>12070000</t>
  </si>
  <si>
    <t>Cyclotella</t>
  </si>
  <si>
    <t>27040040</t>
  </si>
  <si>
    <t>Closterium acutum</t>
  </si>
  <si>
    <t>17000000</t>
  </si>
  <si>
    <t>Unidentified green</t>
  </si>
  <si>
    <t>17050030</t>
  </si>
  <si>
    <t>Ankistrodesmus falcatus</t>
  </si>
  <si>
    <t>01530012</t>
  </si>
  <si>
    <t>Oscillatoria agardhii var. isothrix</t>
  </si>
  <si>
    <t>17020010</t>
  </si>
  <si>
    <t>Actinastrum hantzschii</t>
  </si>
  <si>
    <t>"Nanoplankton" - unidentified flagellates 2–20 µm diameter</t>
  </si>
  <si>
    <t>17510000</t>
  </si>
  <si>
    <t>Kirchneriella</t>
  </si>
  <si>
    <t>17810030</t>
  </si>
  <si>
    <t>Scenedesmus acuminatus</t>
  </si>
  <si>
    <t>SL8</t>
  </si>
  <si>
    <t>13520000</t>
  </si>
  <si>
    <t>Navicula</t>
  </si>
  <si>
    <t>01020130</t>
  </si>
  <si>
    <t>Anabaena planctonica</t>
  </si>
  <si>
    <t>01490030</t>
  </si>
  <si>
    <t>Microcystis wesenbergii</t>
  </si>
  <si>
    <t>17640130</t>
  </si>
  <si>
    <t>Oocystis borgei</t>
  </si>
  <si>
    <t>18010010</t>
  </si>
  <si>
    <t>Treubaria setigera</t>
  </si>
  <si>
    <t>27130000</t>
  </si>
  <si>
    <t>Gonatozygon</t>
  </si>
  <si>
    <t>01</t>
  </si>
  <si>
    <t>13000001</t>
  </si>
  <si>
    <t>Small pennate diatom &lt;10 µm diam</t>
  </si>
  <si>
    <t>17540000</t>
  </si>
  <si>
    <t>Lagerheimia</t>
  </si>
  <si>
    <t>18110000</t>
  </si>
  <si>
    <t>Desmodesmus</t>
  </si>
  <si>
    <t>Nanoplankton - unidentified single cells 2–20 µm diameter</t>
  </si>
  <si>
    <t xml:space="preserve">Mean Staurastrum or Ceratium cell volume </t>
  </si>
  <si>
    <t>01040000</t>
  </si>
  <si>
    <t>Aphanizomenon</t>
  </si>
  <si>
    <t>09559920</t>
  </si>
  <si>
    <t>Pseudopedinella (big &gt;5um)</t>
  </si>
  <si>
    <t>Nanoplankton - unidentified flagellates 2–20 µm diameter</t>
  </si>
  <si>
    <t>Oscillatoria limnetica (Pseudanabaena limnetica)</t>
  </si>
  <si>
    <t>05020000</t>
  </si>
  <si>
    <t>Chroomonas</t>
  </si>
  <si>
    <t>08010000</t>
  </si>
  <si>
    <t>Chrysochromulina</t>
  </si>
  <si>
    <t>17330000</t>
  </si>
  <si>
    <t xml:space="preserve">Dictyosphaerium </t>
  </si>
  <si>
    <t>24150000</t>
  </si>
  <si>
    <t>Geminella</t>
  </si>
  <si>
    <t>10050000</t>
  </si>
  <si>
    <t>Centritractus</t>
  </si>
  <si>
    <t>17250030</t>
  </si>
  <si>
    <t>Crucigenia tetrapedia</t>
  </si>
  <si>
    <t>see calculation spreadsheet</t>
  </si>
  <si>
    <t>04070000</t>
  </si>
  <si>
    <t>Phacus</t>
  </si>
  <si>
    <t>18110010</t>
  </si>
  <si>
    <t>Desmodesmus abundans</t>
  </si>
  <si>
    <t>13810180</t>
  </si>
  <si>
    <t>Synedra ulna</t>
  </si>
  <si>
    <t>25010000</t>
  </si>
  <si>
    <t>Elakatothrix</t>
  </si>
  <si>
    <t>Very small centric diatom (&lt;5 µm diam.)</t>
  </si>
  <si>
    <t>27340000</t>
  </si>
  <si>
    <t>Spirogyra</t>
  </si>
  <si>
    <t>01580000</t>
  </si>
  <si>
    <t>Pseudanabaena</t>
  </si>
  <si>
    <t>27210000</t>
  </si>
  <si>
    <t>Mougeotia</t>
  </si>
  <si>
    <t>01130040</t>
  </si>
  <si>
    <t>Chroococcus limneticus</t>
  </si>
  <si>
    <t>27360040</t>
  </si>
  <si>
    <t>Spondylosium planum</t>
  </si>
  <si>
    <t/>
  </si>
  <si>
    <t>16060000</t>
  </si>
  <si>
    <t>Carteria</t>
  </si>
  <si>
    <t>16470000</t>
  </si>
  <si>
    <t>Pandorina</t>
  </si>
  <si>
    <t>17540020</t>
  </si>
  <si>
    <t>Lagerhemia ciliata</t>
  </si>
  <si>
    <t>17940000</t>
  </si>
  <si>
    <t>Tetrachlorella</t>
  </si>
  <si>
    <t>17960040</t>
  </si>
  <si>
    <t>Tetraedron regulare</t>
  </si>
  <si>
    <t>17640050</t>
  </si>
  <si>
    <t>Oocystis lacustris</t>
  </si>
  <si>
    <t>16180200</t>
  </si>
  <si>
    <t>Chlamydomonas dinobryonis</t>
  </si>
  <si>
    <t>16490010</t>
  </si>
  <si>
    <t>Paulschulzia pseudovolvox</t>
  </si>
  <si>
    <t>09310030</t>
  </si>
  <si>
    <t>Mallomonas akrokomos</t>
  </si>
  <si>
    <t>16740000</t>
  </si>
  <si>
    <t>Tetraspora</t>
  </si>
  <si>
    <t>17220010</t>
  </si>
  <si>
    <t>Coenococcus planctonicus</t>
  </si>
  <si>
    <t>17300000</t>
  </si>
  <si>
    <t>Dichotomococcus</t>
  </si>
  <si>
    <t>17260030</t>
  </si>
  <si>
    <t>Cruicigeniella rectangularis</t>
  </si>
  <si>
    <t>06020030</t>
  </si>
  <si>
    <t>Ceratium furcoides</t>
  </si>
  <si>
    <t>08010010</t>
  </si>
  <si>
    <t>Chrysochromulina parva</t>
  </si>
  <si>
    <t>17050000</t>
  </si>
  <si>
    <t>Ankistrodesmus</t>
  </si>
  <si>
    <t>99999988</t>
  </si>
  <si>
    <t>Gyromitus cordiformis</t>
  </si>
  <si>
    <t>16330000</t>
  </si>
  <si>
    <t>Gonium</t>
  </si>
  <si>
    <t>17860000</t>
  </si>
  <si>
    <t>Selenastrum</t>
  </si>
  <si>
    <t>90000002</t>
  </si>
  <si>
    <t>Prokaryotic Picoplankton - unidentified single cells &lt;2 µm diam.</t>
  </si>
  <si>
    <t>09310000</t>
  </si>
  <si>
    <t>Mallomonas</t>
  </si>
  <si>
    <t>16740020</t>
  </si>
  <si>
    <t>Tetraspora lemmermannii</t>
  </si>
  <si>
    <t>17050050</t>
  </si>
  <si>
    <t>Ankistrodesmus fusiformis</t>
  </si>
  <si>
    <t>17430000</t>
  </si>
  <si>
    <t>Golenkinia</t>
  </si>
  <si>
    <t>Chlamydamonas dinobryonis</t>
  </si>
  <si>
    <t>04020000</t>
  </si>
  <si>
    <t>Euglena</t>
  </si>
  <si>
    <t>16490000</t>
  </si>
  <si>
    <t>Paulschulzia</t>
  </si>
  <si>
    <t>09000000</t>
  </si>
  <si>
    <t>Chrysophyte</t>
  </si>
  <si>
    <t>09540000</t>
  </si>
  <si>
    <t>Uroglena</t>
  </si>
  <si>
    <t>17580070</t>
  </si>
  <si>
    <t>Monoraphidium komarkovae</t>
  </si>
  <si>
    <t>01020230</t>
  </si>
  <si>
    <t>Anabaena lemmermannii</t>
  </si>
  <si>
    <t>16590010</t>
  </si>
  <si>
    <t>Pseudosphaerocystis lacustris</t>
  </si>
  <si>
    <t>17570020</t>
  </si>
  <si>
    <t>Microactinium quadrisetum</t>
  </si>
  <si>
    <t>09530000</t>
  </si>
  <si>
    <t>Synura</t>
  </si>
  <si>
    <t>13260050</t>
  </si>
  <si>
    <t>Diatoma vulgare</t>
  </si>
  <si>
    <t>Tetraspora lemmermanni</t>
  </si>
  <si>
    <t>01020220</t>
  </si>
  <si>
    <t>Anabaena crassa</t>
  </si>
  <si>
    <t>16490020</t>
  </si>
  <si>
    <t>Paulschulzia tenera</t>
  </si>
  <si>
    <t>Picoplankton - unidentified single cells &lt;2 µm diam.</t>
  </si>
  <si>
    <t>04100150</t>
  </si>
  <si>
    <t>Trachelomonas hispida</t>
  </si>
  <si>
    <t>09350000</t>
  </si>
  <si>
    <t>Ochromonas</t>
  </si>
  <si>
    <t>16770010</t>
  </si>
  <si>
    <t>Volvox aureus</t>
  </si>
  <si>
    <t>90001000</t>
  </si>
  <si>
    <t>15110000</t>
  </si>
  <si>
    <t>Pyramimonas</t>
  </si>
  <si>
    <t>17060000</t>
  </si>
  <si>
    <t xml:space="preserve">Ankyra </t>
  </si>
  <si>
    <t>17260010</t>
  </si>
  <si>
    <t>Crucigeniella apiculata</t>
  </si>
  <si>
    <t>18100030</t>
  </si>
  <si>
    <t>Acutodesmus dimorphus</t>
  </si>
  <si>
    <t>15110010</t>
  </si>
  <si>
    <t>18010020</t>
  </si>
  <si>
    <t>Treubaria triappendiculata</t>
  </si>
  <si>
    <t>18110032</t>
  </si>
  <si>
    <t>Desmodesmus armatus var. bicaudatus</t>
  </si>
  <si>
    <t>27040130</t>
  </si>
  <si>
    <t>Closterium closterioides</t>
  </si>
  <si>
    <t>09520000</t>
  </si>
  <si>
    <t>Synuropsis</t>
  </si>
  <si>
    <t>16330020</t>
  </si>
  <si>
    <t>Gonium sociale</t>
  </si>
  <si>
    <t>17300010</t>
  </si>
  <si>
    <t>18110060</t>
  </si>
  <si>
    <t>Desmodesmus bicaudatus</t>
  </si>
  <si>
    <t>Factor</t>
  </si>
  <si>
    <t>Year</t>
  </si>
  <si>
    <t>Month</t>
  </si>
  <si>
    <t>(blank)</t>
  </si>
  <si>
    <t>Grand Total</t>
  </si>
  <si>
    <t>Sum of Biovolume (µm^3 per ml)</t>
  </si>
  <si>
    <t>Group code</t>
  </si>
  <si>
    <t>Group</t>
  </si>
  <si>
    <t>09230080</t>
  </si>
  <si>
    <t>Dinobryon sociale</t>
  </si>
  <si>
    <t>10090020</t>
  </si>
  <si>
    <t>Goniochloris mutica</t>
  </si>
  <si>
    <t>17260000</t>
  </si>
  <si>
    <t>Crucigeniella</t>
  </si>
  <si>
    <t>17790000</t>
  </si>
  <si>
    <t>Radiococcus</t>
  </si>
  <si>
    <t>17890000</t>
  </si>
  <si>
    <t>Sorastrum</t>
  </si>
  <si>
    <t>Genus</t>
  </si>
  <si>
    <t>circinalis</t>
  </si>
  <si>
    <t>flos-aquae</t>
  </si>
  <si>
    <t>Snowella</t>
  </si>
  <si>
    <t>lacustris</t>
  </si>
  <si>
    <t>Cryptomonas</t>
  </si>
  <si>
    <t>(medium)</t>
  </si>
  <si>
    <t>L=21-30um</t>
  </si>
  <si>
    <t>centric</t>
  </si>
  <si>
    <t>diatom</t>
  </si>
  <si>
    <t>(6-10um</t>
  </si>
  <si>
    <t>diam.)</t>
  </si>
  <si>
    <t>(11-20um</t>
  </si>
  <si>
    <t>-</t>
  </si>
  <si>
    <t>thin</t>
  </si>
  <si>
    <t>fat</t>
  </si>
  <si>
    <t>arcuatum</t>
  </si>
  <si>
    <t>contortum</t>
  </si>
  <si>
    <t>griffithii</t>
  </si>
  <si>
    <t>pusillum</t>
  </si>
  <si>
    <t>boryanum</t>
  </si>
  <si>
    <t>small</t>
  </si>
  <si>
    <t>celled</t>
  </si>
  <si>
    <t>naegeliana</t>
  </si>
  <si>
    <t>var.</t>
  </si>
  <si>
    <t>nannoplanctica</t>
  </si>
  <si>
    <t>Asterionella</t>
  </si>
  <si>
    <t>formosa</t>
  </si>
  <si>
    <t>acus</t>
  </si>
  <si>
    <t>Tetraedron</t>
  </si>
  <si>
    <t>minimum</t>
  </si>
  <si>
    <t>(large)</t>
  </si>
  <si>
    <t>L&gt;31um</t>
  </si>
  <si>
    <t>(small)</t>
  </si>
  <si>
    <t>L&lt;20um</t>
  </si>
  <si>
    <t>Dictyosphaerium</t>
  </si>
  <si>
    <t>pulchellum</t>
  </si>
  <si>
    <t>schroeteri</t>
  </si>
  <si>
    <t>(&gt;21um</t>
  </si>
  <si>
    <t>convolutum</t>
  </si>
  <si>
    <t>catenula</t>
  </si>
  <si>
    <t>spiroides</t>
  </si>
  <si>
    <t>aeruginosa</t>
  </si>
  <si>
    <t>planctonicum</t>
  </si>
  <si>
    <t>Fragilaria</t>
  </si>
  <si>
    <t>crotonensis</t>
  </si>
  <si>
    <t>Tetrastrum</t>
  </si>
  <si>
    <t>triangulare</t>
  </si>
  <si>
    <t>agardhii</t>
  </si>
  <si>
    <t>limnetica</t>
  </si>
  <si>
    <t>Unidentified</t>
  </si>
  <si>
    <t>cyanophytes</t>
  </si>
  <si>
    <t>colonial</t>
  </si>
  <si>
    <t>algae</t>
  </si>
  <si>
    <t>&lt;</t>
  </si>
  <si>
    <t>µm</t>
  </si>
  <si>
    <t>diameter.</t>
  </si>
  <si>
    <t>large</t>
  </si>
  <si>
    <t>gelatinosa</t>
  </si>
  <si>
    <t>subarctica</t>
  </si>
  <si>
    <t>acicularis</t>
  </si>
  <si>
    <t>redekei</t>
  </si>
  <si>
    <t>(&lt;</t>
  </si>
  <si>
    <t>5um</t>
  </si>
  <si>
    <t>genevensis</t>
  </si>
  <si>
    <t>staurogeniaeforme</t>
  </si>
  <si>
    <t>minutum</t>
  </si>
  <si>
    <t>communis</t>
  </si>
  <si>
    <t>planctonica</t>
  </si>
  <si>
    <t>flagellates</t>
  </si>
  <si>
    <t>–</t>
  </si>
  <si>
    <t>diam.</t>
  </si>
  <si>
    <t>helveticum</t>
  </si>
  <si>
    <t>Schroederia</t>
  </si>
  <si>
    <t>robusta</t>
  </si>
  <si>
    <t>elegans</t>
  </si>
  <si>
    <t>caudatum</t>
  </si>
  <si>
    <t>Planktosphaeria</t>
  </si>
  <si>
    <t>Ceratium</t>
  </si>
  <si>
    <t>hirundinella</t>
  </si>
  <si>
    <t>tetras</t>
  </si>
  <si>
    <t>Length</t>
  </si>
  <si>
    <t>20-30</t>
  </si>
  <si>
    <t>Ankyra</t>
  </si>
  <si>
    <t>judayi</t>
  </si>
  <si>
    <t>tenuis</t>
  </si>
  <si>
    <t>Golenkiniopsis</t>
  </si>
  <si>
    <t>longispina</t>
  </si>
  <si>
    <t>tetracerum</t>
  </si>
  <si>
    <t>&lt;20</t>
  </si>
  <si>
    <t>(10-20</t>
  </si>
  <si>
    <t>(5</t>
  </si>
  <si>
    <t>&lt;10</t>
  </si>
  <si>
    <t>capucina</t>
  </si>
  <si>
    <t>tortile</t>
  </si>
  <si>
    <t>duplex</t>
  </si>
  <si>
    <t>falcatus</t>
  </si>
  <si>
    <t>clathrata</t>
  </si>
  <si>
    <t>Eudorina</t>
  </si>
  <si>
    <t>obesa</t>
  </si>
  <si>
    <t>morum</t>
  </si>
  <si>
    <t>Coenochloris</t>
  </si>
  <si>
    <t>fottii</t>
  </si>
  <si>
    <t>planktonicus</t>
  </si>
  <si>
    <t>granulata</t>
  </si>
  <si>
    <t>angustissima</t>
  </si>
  <si>
    <t>pennate</t>
  </si>
  <si>
    <t>diam</t>
  </si>
  <si>
    <t>Nanoplankton</t>
  </si>
  <si>
    <t>unidentified</t>
  </si>
  <si>
    <t>single</t>
  </si>
  <si>
    <t>cells</t>
  </si>
  <si>
    <t>2–20</t>
  </si>
  <si>
    <t>diameter</t>
  </si>
  <si>
    <t>irregulare</t>
  </si>
  <si>
    <t>&gt;30</t>
  </si>
  <si>
    <t>setigera</t>
  </si>
  <si>
    <t>microporum</t>
  </si>
  <si>
    <t>minutus</t>
  </si>
  <si>
    <t>Botryococcus</t>
  </si>
  <si>
    <t>braunii</t>
  </si>
  <si>
    <t>opoliensis</t>
  </si>
  <si>
    <t>Picoplankton</t>
  </si>
  <si>
    <t>&lt;2</t>
  </si>
  <si>
    <t>(&gt;20</t>
  </si>
  <si>
    <t>&gt;20</t>
  </si>
  <si>
    <t>longissima</t>
  </si>
  <si>
    <t>acutum</t>
  </si>
  <si>
    <t>green</t>
  </si>
  <si>
    <t>isothrix</t>
  </si>
  <si>
    <t>Actinastrum</t>
  </si>
  <si>
    <t>hantzschii</t>
  </si>
  <si>
    <t>acuminatus</t>
  </si>
  <si>
    <t>wesenbergii</t>
  </si>
  <si>
    <t>borgei</t>
  </si>
  <si>
    <t>Treubaria</t>
  </si>
  <si>
    <t>ulna</t>
  </si>
  <si>
    <t>(&lt;5</t>
  </si>
  <si>
    <t>Pseudopedinella</t>
  </si>
  <si>
    <t>(big</t>
  </si>
  <si>
    <t>&gt;5um)</t>
  </si>
  <si>
    <t>(Pseudanabaena</t>
  </si>
  <si>
    <t>limnetica)</t>
  </si>
  <si>
    <t>triappendiculata</t>
  </si>
  <si>
    <t>regulare</t>
  </si>
  <si>
    <t>limneticus</t>
  </si>
  <si>
    <t>Goniochloris</t>
  </si>
  <si>
    <t>mutica</t>
  </si>
  <si>
    <t>sociale</t>
  </si>
  <si>
    <t>Spondylosium</t>
  </si>
  <si>
    <t>planum</t>
  </si>
  <si>
    <t>Lagerhemia</t>
  </si>
  <si>
    <t>ciliata</t>
  </si>
  <si>
    <t>Crucigenia</t>
  </si>
  <si>
    <t>tetrapedia</t>
  </si>
  <si>
    <t>abundans</t>
  </si>
  <si>
    <t>dinobryonis</t>
  </si>
  <si>
    <t>pseudovolvox</t>
  </si>
  <si>
    <t>akrokomos</t>
  </si>
  <si>
    <t>Cruicigeniella</t>
  </si>
  <si>
    <t>rectangularis</t>
  </si>
  <si>
    <t>furcoides</t>
  </si>
  <si>
    <t>parva</t>
  </si>
  <si>
    <t>Gyromitus</t>
  </si>
  <si>
    <t>cordiformis</t>
  </si>
  <si>
    <t>lemmermannii</t>
  </si>
  <si>
    <t>fusiformis</t>
  </si>
  <si>
    <t>Chlamydamonas</t>
  </si>
  <si>
    <t>komarkovae</t>
  </si>
  <si>
    <t>Pseudosphaerocystis</t>
  </si>
  <si>
    <t>Microactinium</t>
  </si>
  <si>
    <t>quadrisetum</t>
  </si>
  <si>
    <t>vulgare</t>
  </si>
  <si>
    <t>lemmermanni</t>
  </si>
  <si>
    <t>crassa</t>
  </si>
  <si>
    <t>tenera</t>
  </si>
  <si>
    <t>hispida</t>
  </si>
  <si>
    <t>Volvox</t>
  </si>
  <si>
    <t>aureus</t>
  </si>
  <si>
    <t>apiculata</t>
  </si>
  <si>
    <t>Acutodesmus</t>
  </si>
  <si>
    <t>dimorphus</t>
  </si>
  <si>
    <t>armatus</t>
  </si>
  <si>
    <t>bicaudatus</t>
  </si>
  <si>
    <t>closterioides</t>
  </si>
  <si>
    <t>Coenococcus</t>
  </si>
  <si>
    <t>planctonicus</t>
  </si>
  <si>
    <t>Average of Woronichinia</t>
  </si>
  <si>
    <t>17260020</t>
  </si>
  <si>
    <t xml:space="preserve">Crucigeniella irregularis </t>
  </si>
  <si>
    <t>18110270</t>
  </si>
  <si>
    <t>Desmodesmus subspicatus</t>
  </si>
  <si>
    <t>17510040</t>
  </si>
  <si>
    <t>Kirchneriella lunaris</t>
  </si>
  <si>
    <t>18100000</t>
  </si>
  <si>
    <t>17810080</t>
  </si>
  <si>
    <t>Scenedesmus armatus</t>
  </si>
  <si>
    <t>17860010</t>
  </si>
  <si>
    <t>Selenastrum bibraianum</t>
  </si>
  <si>
    <t>irregularis</t>
  </si>
  <si>
    <t>subspicatus</t>
  </si>
  <si>
    <t>lunaris</t>
  </si>
  <si>
    <t>bibraianum</t>
  </si>
  <si>
    <t>Biovol (mm3/L)</t>
  </si>
  <si>
    <t>Average of Biovol (mm3/L)</t>
  </si>
  <si>
    <t>(All)</t>
  </si>
  <si>
    <t>Average of 01</t>
  </si>
  <si>
    <t>Small Centric</t>
  </si>
  <si>
    <t>Medium Centric</t>
  </si>
  <si>
    <t>Large Centric</t>
  </si>
  <si>
    <t>Very Small Centric</t>
  </si>
  <si>
    <t>Small Pennate diatom</t>
  </si>
  <si>
    <t>Medium Pennate diatom</t>
  </si>
  <si>
    <t>Large Pennate diatom</t>
  </si>
  <si>
    <t>27390000</t>
  </si>
  <si>
    <t>Staurodesmus</t>
  </si>
  <si>
    <t>09230050</t>
  </si>
  <si>
    <t>Dinobryon divergens</t>
  </si>
  <si>
    <t>Row Labels</t>
  </si>
  <si>
    <t>(Multiple Items)</t>
  </si>
  <si>
    <t>Sum of Original no's (per ml)</t>
  </si>
  <si>
    <t>cells/colony or filament</t>
  </si>
  <si>
    <t>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</si>
</sst>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dd\-mmm\-yyyy;@"/>
  </numFmts>
  <fonts count="4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49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left"/>
    </xf>
    <xf numFmtId="1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0" fillId="0" borderId="0" xfId="0" applyNumberFormat="1"/>
    <xf numFmtId="165" fontId="1" fillId="0" borderId="0" xfId="0" applyNumberFormat="1" applyFont="1"/>
    <xf numFmtId="3" fontId="1" fillId="0" borderId="0" xfId="0" applyNumberFormat="1" applyFont="1" applyAlignment="1">
      <alignment horizontal="center"/>
    </xf>
    <xf numFmtId="0" fontId="2" fillId="0" borderId="0" xfId="0" applyFont="1"/>
    <xf numFmtId="166" fontId="1" fillId="0" borderId="0" xfId="0" applyNumberFormat="1" applyFont="1" applyAlignment="1">
      <alignment wrapText="1"/>
    </xf>
    <xf numFmtId="0" fontId="0" fillId="0" borderId="0" xfId="0" pivotButton="1"/>
    <xf numFmtId="2" fontId="0" fillId="0" borderId="0" xfId="0" applyNumberFormat="1"/>
    <xf numFmtId="0" fontId="3" fillId="0" borderId="0" xfId="0" applyFont="1"/>
    <xf numFmtId="0" fontId="3" fillId="0" borderId="1" xfId="0" applyFont="1" applyBorder="1"/>
    <xf numFmtId="0" fontId="3" fillId="2" borderId="1" xfId="0" applyFont="1" applyFill="1" applyBorder="1"/>
    <xf numFmtId="17" fontId="0" fillId="0" borderId="0" xfId="0" applyNumberFormat="1"/>
    <xf numFmtId="0" fontId="3" fillId="2" borderId="2" xfId="0" applyFont="1" applyFill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data.xlsx]Cyano biovol!PivotTable4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'Cyano biovol'!$B$3:$B$4</c:f>
              <c:strCache>
                <c:ptCount val="1"/>
                <c:pt idx="0">
                  <c:v>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'Cyano biovol'!$A$5:$A$214</c:f>
              <c:strCache>
                <c:ptCount val="210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13/7/2004</c:v>
                </c:pt>
                <c:pt idx="4">
                  <c:v>17/8/2004</c:v>
                </c:pt>
                <c:pt idx="5">
                  <c:v>29/9/2004</c:v>
                </c:pt>
                <c:pt idx="6">
                  <c:v>19/10/2004</c:v>
                </c:pt>
                <c:pt idx="7">
                  <c:v>15/11/2004</c:v>
                </c:pt>
                <c:pt idx="8">
                  <c:v>15/12/2004</c:v>
                </c:pt>
                <c:pt idx="9">
                  <c:v>13/1/2005</c:v>
                </c:pt>
                <c:pt idx="10">
                  <c:v>22/2/2005</c:v>
                </c:pt>
                <c:pt idx="11">
                  <c:v>22/3/2005</c:v>
                </c:pt>
                <c:pt idx="12">
                  <c:v>19/4/2005</c:v>
                </c:pt>
                <c:pt idx="13">
                  <c:v>17/5/2005</c:v>
                </c:pt>
                <c:pt idx="14">
                  <c:v>14/6/2005</c:v>
                </c:pt>
                <c:pt idx="15">
                  <c:v>12/7/2005</c:v>
                </c:pt>
                <c:pt idx="16">
                  <c:v>23/8/2005</c:v>
                </c:pt>
                <c:pt idx="17">
                  <c:v>20/9/2005</c:v>
                </c:pt>
                <c:pt idx="18">
                  <c:v>19/10/2005</c:v>
                </c:pt>
                <c:pt idx="19">
                  <c:v>15/11/2005</c:v>
                </c:pt>
                <c:pt idx="20">
                  <c:v>13/12/2005</c:v>
                </c:pt>
                <c:pt idx="21">
                  <c:v>7/2/2006</c:v>
                </c:pt>
                <c:pt idx="22">
                  <c:v>10/3/2006</c:v>
                </c:pt>
                <c:pt idx="23">
                  <c:v>18/4/2006</c:v>
                </c:pt>
                <c:pt idx="24">
                  <c:v>16/5/2006</c:v>
                </c:pt>
                <c:pt idx="25">
                  <c:v>13/6/2006</c:v>
                </c:pt>
                <c:pt idx="26">
                  <c:v>11/7/2006</c:v>
                </c:pt>
                <c:pt idx="27">
                  <c:v>22/8/2006</c:v>
                </c:pt>
                <c:pt idx="28">
                  <c:v>19/9/2006</c:v>
                </c:pt>
                <c:pt idx="29">
                  <c:v>31/10/2006</c:v>
                </c:pt>
                <c:pt idx="30">
                  <c:v>21/12/2006</c:v>
                </c:pt>
                <c:pt idx="31">
                  <c:v>9/1/2007</c:v>
                </c:pt>
                <c:pt idx="32">
                  <c:v>6/2/2007</c:v>
                </c:pt>
                <c:pt idx="33">
                  <c:v>13/4/2007</c:v>
                </c:pt>
                <c:pt idx="34">
                  <c:v>15/5/2007</c:v>
                </c:pt>
                <c:pt idx="35">
                  <c:v>12/6/2007</c:v>
                </c:pt>
                <c:pt idx="36">
                  <c:v>10/7/2007</c:v>
                </c:pt>
                <c:pt idx="37">
                  <c:v>22/8/2007</c:v>
                </c:pt>
                <c:pt idx="38">
                  <c:v>18/9/2007</c:v>
                </c:pt>
                <c:pt idx="39">
                  <c:v>16/10/2007</c:v>
                </c:pt>
                <c:pt idx="40">
                  <c:v>13/11/2007</c:v>
                </c:pt>
                <c:pt idx="41">
                  <c:v>8/1/2008</c:v>
                </c:pt>
                <c:pt idx="42">
                  <c:v>5/2/2008</c:v>
                </c:pt>
                <c:pt idx="43">
                  <c:v>18/3/2008</c:v>
                </c:pt>
                <c:pt idx="44">
                  <c:v>29/4/2008</c:v>
                </c:pt>
                <c:pt idx="45">
                  <c:v>13/5/2008</c:v>
                </c:pt>
                <c:pt idx="46">
                  <c:v>22/7/2008</c:v>
                </c:pt>
                <c:pt idx="47">
                  <c:v>19/8/2008</c:v>
                </c:pt>
                <c:pt idx="48">
                  <c:v>2/9/2008</c:v>
                </c:pt>
                <c:pt idx="49">
                  <c:v>14/10/2008</c:v>
                </c:pt>
                <c:pt idx="50">
                  <c:v>11/11/2008</c:v>
                </c:pt>
                <c:pt idx="51">
                  <c:v>9/12/2008</c:v>
                </c:pt>
                <c:pt idx="52">
                  <c:v>20/1/2009</c:v>
                </c:pt>
                <c:pt idx="53">
                  <c:v>17/2/2009</c:v>
                </c:pt>
                <c:pt idx="54">
                  <c:v>31/3/2009</c:v>
                </c:pt>
                <c:pt idx="55">
                  <c:v>28/4/2009</c:v>
                </c:pt>
                <c:pt idx="56">
                  <c:v>26/5/2009</c:v>
                </c:pt>
                <c:pt idx="57">
                  <c:v>23/6/2009</c:v>
                </c:pt>
                <c:pt idx="58">
                  <c:v>7/7/2009</c:v>
                </c:pt>
                <c:pt idx="59">
                  <c:v>21/7/2009</c:v>
                </c:pt>
                <c:pt idx="60">
                  <c:v>4/8/2009</c:v>
                </c:pt>
                <c:pt idx="61">
                  <c:v>18/8/2009</c:v>
                </c:pt>
                <c:pt idx="62">
                  <c:v>1/9/2009</c:v>
                </c:pt>
                <c:pt idx="63">
                  <c:v>11/9/2009</c:v>
                </c:pt>
                <c:pt idx="64">
                  <c:v>29/9/2009</c:v>
                </c:pt>
                <c:pt idx="65">
                  <c:v>13/10/2009</c:v>
                </c:pt>
                <c:pt idx="66">
                  <c:v>10/11/2009</c:v>
                </c:pt>
                <c:pt idx="67">
                  <c:v>8/12/2009</c:v>
                </c:pt>
                <c:pt idx="68">
                  <c:v>19/3/2010</c:v>
                </c:pt>
                <c:pt idx="69">
                  <c:v>13/4/2010</c:v>
                </c:pt>
                <c:pt idx="70">
                  <c:v>11/5/2010</c:v>
                </c:pt>
                <c:pt idx="71">
                  <c:v>22/6/2010</c:v>
                </c:pt>
                <c:pt idx="72">
                  <c:v>20/7/2010</c:v>
                </c:pt>
                <c:pt idx="73">
                  <c:v>17/8/2010</c:v>
                </c:pt>
                <c:pt idx="74">
                  <c:v>14/9/2010</c:v>
                </c:pt>
                <c:pt idx="75">
                  <c:v>12/10/2010</c:v>
                </c:pt>
                <c:pt idx="76">
                  <c:v>9/11/2010</c:v>
                </c:pt>
                <c:pt idx="77">
                  <c:v>22/12/2010</c:v>
                </c:pt>
                <c:pt idx="78">
                  <c:v>7/1/2011</c:v>
                </c:pt>
                <c:pt idx="79">
                  <c:v>19/1/2011</c:v>
                </c:pt>
                <c:pt idx="80">
                  <c:v>1/2/2011</c:v>
                </c:pt>
                <c:pt idx="81">
                  <c:v>15/2/2011</c:v>
                </c:pt>
                <c:pt idx="82">
                  <c:v>2/3/2011</c:v>
                </c:pt>
                <c:pt idx="83">
                  <c:v>8/4/2011</c:v>
                </c:pt>
                <c:pt idx="84">
                  <c:v>19/4/2011</c:v>
                </c:pt>
                <c:pt idx="85">
                  <c:v>6/5/2011</c:v>
                </c:pt>
                <c:pt idx="86">
                  <c:v>17/5/2011</c:v>
                </c:pt>
                <c:pt idx="87">
                  <c:v>25/5/2011</c:v>
                </c:pt>
                <c:pt idx="88">
                  <c:v>7/6/2011</c:v>
                </c:pt>
                <c:pt idx="89">
                  <c:v>29/6/2011</c:v>
                </c:pt>
                <c:pt idx="90">
                  <c:v>26/7/2011</c:v>
                </c:pt>
                <c:pt idx="91">
                  <c:v>10/8/2011</c:v>
                </c:pt>
                <c:pt idx="92">
                  <c:v>23/8/2011</c:v>
                </c:pt>
                <c:pt idx="93">
                  <c:v>8/9/2011</c:v>
                </c:pt>
                <c:pt idx="94">
                  <c:v>20/9/2011</c:v>
                </c:pt>
                <c:pt idx="95">
                  <c:v>4/10/2011</c:v>
                </c:pt>
                <c:pt idx="96">
                  <c:v>25/10/2011</c:v>
                </c:pt>
                <c:pt idx="97">
                  <c:v>1/11/2011</c:v>
                </c:pt>
                <c:pt idx="98">
                  <c:v>15/11/2011</c:v>
                </c:pt>
                <c:pt idx="99">
                  <c:v>20/12/2011</c:v>
                </c:pt>
                <c:pt idx="100">
                  <c:v>10/1/2012</c:v>
                </c:pt>
                <c:pt idx="101">
                  <c:v>17/1/2012</c:v>
                </c:pt>
                <c:pt idx="102">
                  <c:v>31/1/2012</c:v>
                </c:pt>
                <c:pt idx="103">
                  <c:v>16/2/2012</c:v>
                </c:pt>
                <c:pt idx="104">
                  <c:v>28/2/2012</c:v>
                </c:pt>
                <c:pt idx="105">
                  <c:v>15/5/2012</c:v>
                </c:pt>
                <c:pt idx="106">
                  <c:v>29/5/2012</c:v>
                </c:pt>
                <c:pt idx="107">
                  <c:v>25/6/2012</c:v>
                </c:pt>
                <c:pt idx="108">
                  <c:v>10/7/2012</c:v>
                </c:pt>
                <c:pt idx="109">
                  <c:v>24/7/2012</c:v>
                </c:pt>
                <c:pt idx="110">
                  <c:v>7/8/2012</c:v>
                </c:pt>
                <c:pt idx="111">
                  <c:v>21/8/2012</c:v>
                </c:pt>
                <c:pt idx="112">
                  <c:v>4/9/2012</c:v>
                </c:pt>
                <c:pt idx="113">
                  <c:v>2/10/2012</c:v>
                </c:pt>
                <c:pt idx="114">
                  <c:v>16/10/2012</c:v>
                </c:pt>
                <c:pt idx="115">
                  <c:v>1/11/2012</c:v>
                </c:pt>
                <c:pt idx="116">
                  <c:v>27/11/2012</c:v>
                </c:pt>
                <c:pt idx="117">
                  <c:v>8/1/2013</c:v>
                </c:pt>
                <c:pt idx="118">
                  <c:v>24/1/2013</c:v>
                </c:pt>
                <c:pt idx="119">
                  <c:v>5/2/2013</c:v>
                </c:pt>
                <c:pt idx="120">
                  <c:v>5/3/2013</c:v>
                </c:pt>
                <c:pt idx="121">
                  <c:v>26/3/2013</c:v>
                </c:pt>
                <c:pt idx="122">
                  <c:v>16/4/2013</c:v>
                </c:pt>
                <c:pt idx="123">
                  <c:v>30/4/2013</c:v>
                </c:pt>
                <c:pt idx="124">
                  <c:v>14/5/2013</c:v>
                </c:pt>
                <c:pt idx="125">
                  <c:v>11/6/2013</c:v>
                </c:pt>
                <c:pt idx="126">
                  <c:v>25/6/2013</c:v>
                </c:pt>
                <c:pt idx="127">
                  <c:v>9/7/2013</c:v>
                </c:pt>
                <c:pt idx="128">
                  <c:v>26/7/2013</c:v>
                </c:pt>
                <c:pt idx="129">
                  <c:v>6/8/2013</c:v>
                </c:pt>
                <c:pt idx="130">
                  <c:v>20/8/2013</c:v>
                </c:pt>
                <c:pt idx="131">
                  <c:v>3/9/2013</c:v>
                </c:pt>
                <c:pt idx="132">
                  <c:v>1/10/2013</c:v>
                </c:pt>
                <c:pt idx="133">
                  <c:v>15/10/2013</c:v>
                </c:pt>
                <c:pt idx="134">
                  <c:v>29/10/2013</c:v>
                </c:pt>
                <c:pt idx="135">
                  <c:v>12/11/2013</c:v>
                </c:pt>
                <c:pt idx="136">
                  <c:v>26/11/2013</c:v>
                </c:pt>
                <c:pt idx="137">
                  <c:v>10/12/2013</c:v>
                </c:pt>
                <c:pt idx="138">
                  <c:v>7/1/2014</c:v>
                </c:pt>
                <c:pt idx="139">
                  <c:v>21/1/2014</c:v>
                </c:pt>
                <c:pt idx="140">
                  <c:v>4/2/2014</c:v>
                </c:pt>
                <c:pt idx="141">
                  <c:v>4/3/2014</c:v>
                </c:pt>
                <c:pt idx="142">
                  <c:v>17/3/2014</c:v>
                </c:pt>
                <c:pt idx="143">
                  <c:v>1/4/2014</c:v>
                </c:pt>
                <c:pt idx="144">
                  <c:v>15/4/2014</c:v>
                </c:pt>
                <c:pt idx="145">
                  <c:v>29/4/2014</c:v>
                </c:pt>
                <c:pt idx="146">
                  <c:v>13/5/2014</c:v>
                </c:pt>
                <c:pt idx="147">
                  <c:v>27/5/2014</c:v>
                </c:pt>
                <c:pt idx="148">
                  <c:v>10/6/2014</c:v>
                </c:pt>
                <c:pt idx="149">
                  <c:v>24/6/2014</c:v>
                </c:pt>
                <c:pt idx="150">
                  <c:v>8/7/2014</c:v>
                </c:pt>
                <c:pt idx="151">
                  <c:v>22/7/2014</c:v>
                </c:pt>
                <c:pt idx="152">
                  <c:v>5/8/2014</c:v>
                </c:pt>
                <c:pt idx="153">
                  <c:v>19/8/2014</c:v>
                </c:pt>
                <c:pt idx="154">
                  <c:v>2/9/2014</c:v>
                </c:pt>
                <c:pt idx="155">
                  <c:v>16/9/2014</c:v>
                </c:pt>
                <c:pt idx="156">
                  <c:v>2/10/2014</c:v>
                </c:pt>
                <c:pt idx="157">
                  <c:v>14/10/2014</c:v>
                </c:pt>
                <c:pt idx="158">
                  <c:v>28/10/2014</c:v>
                </c:pt>
                <c:pt idx="159">
                  <c:v>11/11/2014</c:v>
                </c:pt>
                <c:pt idx="160">
                  <c:v>26/11/2014</c:v>
                </c:pt>
                <c:pt idx="161">
                  <c:v>12/12/2014</c:v>
                </c:pt>
                <c:pt idx="162">
                  <c:v>17/2/2015</c:v>
                </c:pt>
                <c:pt idx="163">
                  <c:v>4/3/2015</c:v>
                </c:pt>
                <c:pt idx="164">
                  <c:v>14/4/2015</c:v>
                </c:pt>
                <c:pt idx="165">
                  <c:v>13/5/2015</c:v>
                </c:pt>
                <c:pt idx="166">
                  <c:v>9/6/2015</c:v>
                </c:pt>
                <c:pt idx="167">
                  <c:v>23/6/2015</c:v>
                </c:pt>
                <c:pt idx="168">
                  <c:v>7/7/2015</c:v>
                </c:pt>
                <c:pt idx="169">
                  <c:v>21/7/2015</c:v>
                </c:pt>
                <c:pt idx="170">
                  <c:v>4/8/2015</c:v>
                </c:pt>
                <c:pt idx="171">
                  <c:v>18/8/2015</c:v>
                </c:pt>
                <c:pt idx="172">
                  <c:v>1/9/2015</c:v>
                </c:pt>
                <c:pt idx="173">
                  <c:v>15/9/2015</c:v>
                </c:pt>
                <c:pt idx="174">
                  <c:v>29/9/2015</c:v>
                </c:pt>
                <c:pt idx="175">
                  <c:v>27/10/2015</c:v>
                </c:pt>
                <c:pt idx="176">
                  <c:v>26/11/2015</c:v>
                </c:pt>
                <c:pt idx="177">
                  <c:v>22/12/2015</c:v>
                </c:pt>
                <c:pt idx="178">
                  <c:v>19/1/2016</c:v>
                </c:pt>
                <c:pt idx="179">
                  <c:v>16/2/2016</c:v>
                </c:pt>
                <c:pt idx="180">
                  <c:v>29/3/2016</c:v>
                </c:pt>
                <c:pt idx="181">
                  <c:v>26/4/2016</c:v>
                </c:pt>
                <c:pt idx="182">
                  <c:v>10/5/2016</c:v>
                </c:pt>
                <c:pt idx="183">
                  <c:v>24/5/2016</c:v>
                </c:pt>
                <c:pt idx="184">
                  <c:v>7/6/2016</c:v>
                </c:pt>
                <c:pt idx="185">
                  <c:v>21/6/2016</c:v>
                </c:pt>
                <c:pt idx="186">
                  <c:v>5/7/2016</c:v>
                </c:pt>
                <c:pt idx="187">
                  <c:v>19/7/2016</c:v>
                </c:pt>
                <c:pt idx="188">
                  <c:v>29/7/2016</c:v>
                </c:pt>
                <c:pt idx="189">
                  <c:v>16/8/2016</c:v>
                </c:pt>
                <c:pt idx="190">
                  <c:v>30/8/2016</c:v>
                </c:pt>
                <c:pt idx="191">
                  <c:v>10/4/2012</c:v>
                </c:pt>
                <c:pt idx="192">
                  <c:v>1/5/2012</c:v>
                </c:pt>
                <c:pt idx="193">
                  <c:v>18/9/2012</c:v>
                </c:pt>
                <c:pt idx="194">
                  <c:v>13/11/2012</c:v>
                </c:pt>
                <c:pt idx="195">
                  <c:v>31/3/2015</c:v>
                </c:pt>
                <c:pt idx="196">
                  <c:v>28/4/2015</c:v>
                </c:pt>
                <c:pt idx="197">
                  <c:v>26/5/2015</c:v>
                </c:pt>
                <c:pt idx="198">
                  <c:v>13/10/2015</c:v>
                </c:pt>
                <c:pt idx="199">
                  <c:v>10/11/2015</c:v>
                </c:pt>
                <c:pt idx="200">
                  <c:v>1/3/2016</c:v>
                </c:pt>
                <c:pt idx="201">
                  <c:v>13/9/2016</c:v>
                </c:pt>
                <c:pt idx="202">
                  <c:v>27/9/2016</c:v>
                </c:pt>
                <c:pt idx="203">
                  <c:v>11/10/2016</c:v>
                </c:pt>
                <c:pt idx="204">
                  <c:v>12/4/2016</c:v>
                </c:pt>
                <c:pt idx="205">
                  <c:v>25/10/2016</c:v>
                </c:pt>
                <c:pt idx="206">
                  <c:v>8/11/2016</c:v>
                </c:pt>
                <c:pt idx="207">
                  <c:v>22/11/2016</c:v>
                </c:pt>
                <c:pt idx="208">
                  <c:v>20/12/2016</c:v>
                </c:pt>
                <c:pt idx="209">
                  <c:v>6/12/2016</c:v>
                </c:pt>
              </c:strCache>
            </c:strRef>
          </c:cat>
          <c:val>
            <c:numRef>
              <c:f>'Cyano biovol'!$B$5:$B$214</c:f>
              <c:numCache>
                <c:formatCode>General</c:formatCode>
                <c:ptCount val="210"/>
                <c:pt idx="0">
                  <c:v>168122.43946687394</c:v>
                </c:pt>
                <c:pt idx="1">
                  <c:v>256994.31510437542</c:v>
                </c:pt>
                <c:pt idx="2">
                  <c:v>84289.952806611385</c:v>
                </c:pt>
                <c:pt idx="3">
                  <c:v>440352.55565488408</c:v>
                </c:pt>
                <c:pt idx="4">
                  <c:v>6436136.3898376944</c:v>
                </c:pt>
                <c:pt idx="5">
                  <c:v>1413469.6367108971</c:v>
                </c:pt>
                <c:pt idx="6">
                  <c:v>238169.55180584459</c:v>
                </c:pt>
                <c:pt idx="7">
                  <c:v>115141.08244344426</c:v>
                </c:pt>
                <c:pt idx="8">
                  <c:v>41489.897392051251</c:v>
                </c:pt>
                <c:pt idx="9">
                  <c:v>1809.6053703424896</c:v>
                </c:pt>
                <c:pt idx="10">
                  <c:v>76097.453034985971</c:v>
                </c:pt>
                <c:pt idx="11">
                  <c:v>140882.50341439765</c:v>
                </c:pt>
                <c:pt idx="12">
                  <c:v>596232.50579835114</c:v>
                </c:pt>
                <c:pt idx="13">
                  <c:v>239800.38920473965</c:v>
                </c:pt>
                <c:pt idx="14">
                  <c:v>2952.1815311040596</c:v>
                </c:pt>
                <c:pt idx="15">
                  <c:v>2390093.6032220661</c:v>
                </c:pt>
                <c:pt idx="16">
                  <c:v>2317264.992723342</c:v>
                </c:pt>
                <c:pt idx="17">
                  <c:v>1093469.8458993866</c:v>
                </c:pt>
                <c:pt idx="18">
                  <c:v>151180.0850188224</c:v>
                </c:pt>
                <c:pt idx="19">
                  <c:v>18366.998501233455</c:v>
                </c:pt>
                <c:pt idx="20">
                  <c:v>23836.013516587107</c:v>
                </c:pt>
                <c:pt idx="21">
                  <c:v>984890.83627564774</c:v>
                </c:pt>
                <c:pt idx="22">
                  <c:v>30653.309563512226</c:v>
                </c:pt>
                <c:pt idx="23">
                  <c:v>59165.257583178274</c:v>
                </c:pt>
                <c:pt idx="24">
                  <c:v>3382.1800696279115</c:v>
                </c:pt>
                <c:pt idx="25">
                  <c:v>59172.346638723837</c:v>
                </c:pt>
                <c:pt idx="26">
                  <c:v>73866.812720673566</c:v>
                </c:pt>
                <c:pt idx="27">
                  <c:v>5084732.2491153134</c:v>
                </c:pt>
                <c:pt idx="28">
                  <c:v>1785052.8623164382</c:v>
                </c:pt>
                <c:pt idx="29">
                  <c:v>677438.33373577276</c:v>
                </c:pt>
                <c:pt idx="30">
                  <c:v>3145.2167479644058</c:v>
                </c:pt>
                <c:pt idx="31">
                  <c:v>3679.8674683134095</c:v>
                </c:pt>
                <c:pt idx="32">
                  <c:v>5299.7127652327945</c:v>
                </c:pt>
                <c:pt idx="33">
                  <c:v>8233.8685114457348</c:v>
                </c:pt>
                <c:pt idx="34">
                  <c:v>25123.711903022278</c:v>
                </c:pt>
                <c:pt idx="35">
                  <c:v>108331.62524111038</c:v>
                </c:pt>
                <c:pt idx="36">
                  <c:v>1652186.4519590512</c:v>
                </c:pt>
                <c:pt idx="37">
                  <c:v>2324147.6239022547</c:v>
                </c:pt>
                <c:pt idx="38">
                  <c:v>1958947.6910625007</c:v>
                </c:pt>
                <c:pt idx="39">
                  <c:v>98400.925144538312</c:v>
                </c:pt>
                <c:pt idx="40">
                  <c:v>25840.022391832776</c:v>
                </c:pt>
                <c:pt idx="41">
                  <c:v>25529.350463018989</c:v>
                </c:pt>
                <c:pt idx="42">
                  <c:v>1933.6515066181651</c:v>
                </c:pt>
                <c:pt idx="43">
                  <c:v>48768.360065020308</c:v>
                </c:pt>
                <c:pt idx="44">
                  <c:v>120295.79531907781</c:v>
                </c:pt>
                <c:pt idx="45">
                  <c:v>109473.70682335403</c:v>
                </c:pt>
                <c:pt idx="46">
                  <c:v>468598.91504717706</c:v>
                </c:pt>
                <c:pt idx="47">
                  <c:v>79924.160829817367</c:v>
                </c:pt>
                <c:pt idx="48">
                  <c:v>1578901.9818749994</c:v>
                </c:pt>
                <c:pt idx="49">
                  <c:v>453982.32158649643</c:v>
                </c:pt>
                <c:pt idx="50">
                  <c:v>276951.88194125937</c:v>
                </c:pt>
                <c:pt idx="51">
                  <c:v>273467.31141344411</c:v>
                </c:pt>
                <c:pt idx="52">
                  <c:v>217075.77017625072</c:v>
                </c:pt>
                <c:pt idx="53">
                  <c:v>33275.801105730599</c:v>
                </c:pt>
                <c:pt idx="54">
                  <c:v>273233.5483347103</c:v>
                </c:pt>
                <c:pt idx="55">
                  <c:v>3947071.9198872936</c:v>
                </c:pt>
                <c:pt idx="56">
                  <c:v>131859.38646833567</c:v>
                </c:pt>
                <c:pt idx="57">
                  <c:v>184212.73654587084</c:v>
                </c:pt>
                <c:pt idx="58">
                  <c:v>1884501.8115401908</c:v>
                </c:pt>
                <c:pt idx="59">
                  <c:v>2294613.6710260035</c:v>
                </c:pt>
                <c:pt idx="60">
                  <c:v>6897856.9216089677</c:v>
                </c:pt>
                <c:pt idx="61">
                  <c:v>6863932.4861846333</c:v>
                </c:pt>
                <c:pt idx="62">
                  <c:v>7210127.9587386232</c:v>
                </c:pt>
                <c:pt idx="63">
                  <c:v>2136010.1794545744</c:v>
                </c:pt>
                <c:pt idx="64">
                  <c:v>1539757.1845867364</c:v>
                </c:pt>
                <c:pt idx="65">
                  <c:v>100141.15031705513</c:v>
                </c:pt>
                <c:pt idx="66">
                  <c:v>123313.48825123977</c:v>
                </c:pt>
                <c:pt idx="67">
                  <c:v>29062.86267988084</c:v>
                </c:pt>
                <c:pt idx="68">
                  <c:v>6490.8939123756063</c:v>
                </c:pt>
                <c:pt idx="69">
                  <c:v>75501.938701742401</c:v>
                </c:pt>
                <c:pt idx="70">
                  <c:v>34910.43149553836</c:v>
                </c:pt>
                <c:pt idx="71">
                  <c:v>84534.40501577979</c:v>
                </c:pt>
                <c:pt idx="72">
                  <c:v>524613.67865100689</c:v>
                </c:pt>
                <c:pt idx="73">
                  <c:v>161682.54317681387</c:v>
                </c:pt>
                <c:pt idx="74">
                  <c:v>147900.98864658645</c:v>
                </c:pt>
                <c:pt idx="75">
                  <c:v>41421.519300085813</c:v>
                </c:pt>
                <c:pt idx="76">
                  <c:v>28435.013607078134</c:v>
                </c:pt>
                <c:pt idx="77">
                  <c:v>22561.535877678554</c:v>
                </c:pt>
                <c:pt idx="78">
                  <c:v>10180.427445888388</c:v>
                </c:pt>
                <c:pt idx="79">
                  <c:v>7548.2607346063933</c:v>
                </c:pt>
                <c:pt idx="80">
                  <c:v>61147.370663035137</c:v>
                </c:pt>
                <c:pt idx="81">
                  <c:v>10919.931170592958</c:v>
                </c:pt>
                <c:pt idx="82">
                  <c:v>30041.370823946403</c:v>
                </c:pt>
                <c:pt idx="83">
                  <c:v>90224.506465414612</c:v>
                </c:pt>
                <c:pt idx="84">
                  <c:v>6796.8436018367174</c:v>
                </c:pt>
                <c:pt idx="85">
                  <c:v>53030.272398604044</c:v>
                </c:pt>
                <c:pt idx="86">
                  <c:v>12941.828536667839</c:v>
                </c:pt>
                <c:pt idx="87">
                  <c:v>50077.555401598729</c:v>
                </c:pt>
                <c:pt idx="88">
                  <c:v>17034.582105445814</c:v>
                </c:pt>
                <c:pt idx="89">
                  <c:v>40633.85202553236</c:v>
                </c:pt>
                <c:pt idx="90">
                  <c:v>679955.02041911287</c:v>
                </c:pt>
                <c:pt idx="91">
                  <c:v>902745.54657235474</c:v>
                </c:pt>
                <c:pt idx="92">
                  <c:v>560370.38830629701</c:v>
                </c:pt>
                <c:pt idx="93">
                  <c:v>118533.23766836827</c:v>
                </c:pt>
                <c:pt idx="94">
                  <c:v>47665.024430652251</c:v>
                </c:pt>
                <c:pt idx="95">
                  <c:v>29908.019207382811</c:v>
                </c:pt>
                <c:pt idx="96">
                  <c:v>80883.819776866134</c:v>
                </c:pt>
                <c:pt idx="97">
                  <c:v>19500.452133048435</c:v>
                </c:pt>
                <c:pt idx="98">
                  <c:v>8474.0642341931743</c:v>
                </c:pt>
                <c:pt idx="99">
                  <c:v>11168.767047080468</c:v>
                </c:pt>
                <c:pt idx="100">
                  <c:v>9969.1626349479902</c:v>
                </c:pt>
                <c:pt idx="101">
                  <c:v>1790.796910070781</c:v>
                </c:pt>
                <c:pt idx="102">
                  <c:v>50046.75665999046</c:v>
                </c:pt>
                <c:pt idx="103">
                  <c:v>18886.609264655897</c:v>
                </c:pt>
                <c:pt idx="104">
                  <c:v>96891.297200853311</c:v>
                </c:pt>
                <c:pt idx="105">
                  <c:v>4807.3335022308656</c:v>
                </c:pt>
                <c:pt idx="106">
                  <c:v>24935.395728143485</c:v>
                </c:pt>
                <c:pt idx="107">
                  <c:v>177906.31197268961</c:v>
                </c:pt>
                <c:pt idx="108">
                  <c:v>208420.61370427138</c:v>
                </c:pt>
                <c:pt idx="109">
                  <c:v>288122.46444626915</c:v>
                </c:pt>
                <c:pt idx="110">
                  <c:v>178339.07730331068</c:v>
                </c:pt>
                <c:pt idx="111">
                  <c:v>1026742.4957413811</c:v>
                </c:pt>
                <c:pt idx="112">
                  <c:v>179682.54039284764</c:v>
                </c:pt>
                <c:pt idx="113">
                  <c:v>174288.15961055583</c:v>
                </c:pt>
                <c:pt idx="114">
                  <c:v>304317.59343705251</c:v>
                </c:pt>
                <c:pt idx="115">
                  <c:v>190420.66611424289</c:v>
                </c:pt>
                <c:pt idx="116">
                  <c:v>190096.34233055086</c:v>
                </c:pt>
                <c:pt idx="117">
                  <c:v>102729.01735413545</c:v>
                </c:pt>
                <c:pt idx="118">
                  <c:v>117079.16656698822</c:v>
                </c:pt>
                <c:pt idx="119">
                  <c:v>285464.26604304044</c:v>
                </c:pt>
                <c:pt idx="120">
                  <c:v>222307.43149753637</c:v>
                </c:pt>
                <c:pt idx="121">
                  <c:v>108720.7434633471</c:v>
                </c:pt>
                <c:pt idx="122">
                  <c:v>1362136.7144658312</c:v>
                </c:pt>
                <c:pt idx="123">
                  <c:v>1320584.8458104208</c:v>
                </c:pt>
                <c:pt idx="124">
                  <c:v>391317.2829152054</c:v>
                </c:pt>
                <c:pt idx="125">
                  <c:v>55429.159244882234</c:v>
                </c:pt>
                <c:pt idx="126">
                  <c:v>55174.674277724524</c:v>
                </c:pt>
                <c:pt idx="127">
                  <c:v>666809.08739126101</c:v>
                </c:pt>
                <c:pt idx="128">
                  <c:v>8709426.3752222769</c:v>
                </c:pt>
                <c:pt idx="129">
                  <c:v>6056997.0782886604</c:v>
                </c:pt>
                <c:pt idx="130">
                  <c:v>11655165.494049883</c:v>
                </c:pt>
                <c:pt idx="131">
                  <c:v>1072541.7556225562</c:v>
                </c:pt>
                <c:pt idx="132">
                  <c:v>458438.09935389191</c:v>
                </c:pt>
                <c:pt idx="133">
                  <c:v>373382.3293689015</c:v>
                </c:pt>
                <c:pt idx="134">
                  <c:v>287824.4744402176</c:v>
                </c:pt>
                <c:pt idx="135">
                  <c:v>88795.551655331685</c:v>
                </c:pt>
                <c:pt idx="136">
                  <c:v>30268.85993618489</c:v>
                </c:pt>
                <c:pt idx="137">
                  <c:v>145536.73320965224</c:v>
                </c:pt>
                <c:pt idx="138">
                  <c:v>169094.35818464193</c:v>
                </c:pt>
                <c:pt idx="139">
                  <c:v>135247.49250450666</c:v>
                </c:pt>
                <c:pt idx="140">
                  <c:v>265107.07357284013</c:v>
                </c:pt>
                <c:pt idx="141">
                  <c:v>363142.96306437836</c:v>
                </c:pt>
                <c:pt idx="142">
                  <c:v>584386.63996768661</c:v>
                </c:pt>
                <c:pt idx="143">
                  <c:v>1628044.5041331209</c:v>
                </c:pt>
                <c:pt idx="144">
                  <c:v>1220401.1049950791</c:v>
                </c:pt>
                <c:pt idx="145">
                  <c:v>1904642.0836753903</c:v>
                </c:pt>
                <c:pt idx="146">
                  <c:v>347117.66787429061</c:v>
                </c:pt>
                <c:pt idx="147">
                  <c:v>754616.99306340027</c:v>
                </c:pt>
                <c:pt idx="148">
                  <c:v>542170.98100442358</c:v>
                </c:pt>
                <c:pt idx="149">
                  <c:v>717989.18649032339</c:v>
                </c:pt>
                <c:pt idx="150">
                  <c:v>545636.27821573545</c:v>
                </c:pt>
                <c:pt idx="151">
                  <c:v>883287.41470616835</c:v>
                </c:pt>
                <c:pt idx="152">
                  <c:v>1548237.5847136371</c:v>
                </c:pt>
                <c:pt idx="153">
                  <c:v>1916835.7661971105</c:v>
                </c:pt>
                <c:pt idx="154">
                  <c:v>615124.02465602825</c:v>
                </c:pt>
                <c:pt idx="155">
                  <c:v>508423.87315990147</c:v>
                </c:pt>
                <c:pt idx="156">
                  <c:v>381733.35037367465</c:v>
                </c:pt>
                <c:pt idx="157">
                  <c:v>112038.33312655389</c:v>
                </c:pt>
                <c:pt idx="158">
                  <c:v>164946.39885478417</c:v>
                </c:pt>
                <c:pt idx="159">
                  <c:v>76472.359017003662</c:v>
                </c:pt>
                <c:pt idx="160">
                  <c:v>124321.14469510542</c:v>
                </c:pt>
                <c:pt idx="161">
                  <c:v>90364.910659994202</c:v>
                </c:pt>
                <c:pt idx="162">
                  <c:v>9569.1987506328442</c:v>
                </c:pt>
                <c:pt idx="163">
                  <c:v>19153.627433203968</c:v>
                </c:pt>
                <c:pt idx="164">
                  <c:v>51868.9787593648</c:v>
                </c:pt>
                <c:pt idx="165">
                  <c:v>16058.070284872008</c:v>
                </c:pt>
                <c:pt idx="166">
                  <c:v>208388.95078246202</c:v>
                </c:pt>
                <c:pt idx="167">
                  <c:v>152377.10356065235</c:v>
                </c:pt>
                <c:pt idx="168">
                  <c:v>195283.14505310278</c:v>
                </c:pt>
                <c:pt idx="169">
                  <c:v>415563.16363622271</c:v>
                </c:pt>
                <c:pt idx="170">
                  <c:v>1090109.5471765024</c:v>
                </c:pt>
                <c:pt idx="171">
                  <c:v>423477.96676173329</c:v>
                </c:pt>
                <c:pt idx="172">
                  <c:v>407053.6483456908</c:v>
                </c:pt>
                <c:pt idx="173">
                  <c:v>100166.20066802805</c:v>
                </c:pt>
                <c:pt idx="174">
                  <c:v>93710.654528762563</c:v>
                </c:pt>
                <c:pt idx="175">
                  <c:v>75062.694227510772</c:v>
                </c:pt>
                <c:pt idx="176">
                  <c:v>4230.8295029508099</c:v>
                </c:pt>
                <c:pt idx="177">
                  <c:v>26324.867033101214</c:v>
                </c:pt>
                <c:pt idx="178">
                  <c:v>6782.2601591271923</c:v>
                </c:pt>
                <c:pt idx="179">
                  <c:v>6392.7907315723223</c:v>
                </c:pt>
                <c:pt idx="180">
                  <c:v>66786.741650167023</c:v>
                </c:pt>
                <c:pt idx="181">
                  <c:v>9703.8364716238302</c:v>
                </c:pt>
                <c:pt idx="182">
                  <c:v>175071.85395819874</c:v>
                </c:pt>
                <c:pt idx="183">
                  <c:v>40499.259233394754</c:v>
                </c:pt>
                <c:pt idx="184">
                  <c:v>154435.25017298682</c:v>
                </c:pt>
                <c:pt idx="185">
                  <c:v>810105.51027967338</c:v>
                </c:pt>
                <c:pt idx="186">
                  <c:v>2774269.3404975897</c:v>
                </c:pt>
                <c:pt idx="187">
                  <c:v>437050.62743268779</c:v>
                </c:pt>
                <c:pt idx="188">
                  <c:v>1285093.8993427958</c:v>
                </c:pt>
                <c:pt idx="189">
                  <c:v>815636.32428875205</c:v>
                </c:pt>
                <c:pt idx="190">
                  <c:v>464044.52807119698</c:v>
                </c:pt>
                <c:pt idx="191">
                  <c:v>38645.112574118502</c:v>
                </c:pt>
                <c:pt idx="192">
                  <c:v>1226.6578281309253</c:v>
                </c:pt>
                <c:pt idx="193">
                  <c:v>1076764.7545295446</c:v>
                </c:pt>
                <c:pt idx="194">
                  <c:v>256640.56322313825</c:v>
                </c:pt>
                <c:pt idx="195">
                  <c:v>7727.8465631462541</c:v>
                </c:pt>
                <c:pt idx="196">
                  <c:v>36860.848748548553</c:v>
                </c:pt>
                <c:pt idx="197">
                  <c:v>44656.092842478734</c:v>
                </c:pt>
                <c:pt idx="198">
                  <c:v>61341.50979106671</c:v>
                </c:pt>
                <c:pt idx="199">
                  <c:v>47468.090386434924</c:v>
                </c:pt>
                <c:pt idx="200">
                  <c:v>7745.3066275433648</c:v>
                </c:pt>
                <c:pt idx="201">
                  <c:v>361179.72329841589</c:v>
                </c:pt>
                <c:pt idx="202">
                  <c:v>187292.8815019711</c:v>
                </c:pt>
                <c:pt idx="203">
                  <c:v>408376.79934641137</c:v>
                </c:pt>
                <c:pt idx="204">
                  <c:v>12682.357635182252</c:v>
                </c:pt>
                <c:pt idx="205">
                  <c:v>53407.159707276631</c:v>
                </c:pt>
                <c:pt idx="206">
                  <c:v>17263.753776762907</c:v>
                </c:pt>
                <c:pt idx="207">
                  <c:v>32221.507800928965</c:v>
                </c:pt>
                <c:pt idx="208">
                  <c:v>22218.147869104512</c:v>
                </c:pt>
                <c:pt idx="209">
                  <c:v>31377.377191240714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4-4CBD-ACB0-10AA6CDB4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09776"/>
        <c:axId val="322539392"/>
      </c:lineChart>
      <c:catAx>
        <c:axId val="2082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39392"/>
        <c:crosses val="autoZero"/>
        <c:auto val="1"/>
        <c:lblAlgn val="ctr"/>
        <c:lblOffset val="100"/>
        <c:noMultiLvlLbl val="0"/>
      </c:catAx>
      <c:valAx>
        <c:axId val="3225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0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data.xlsx]Diatoms!PivotTable2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Diatoms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Diatoms!$B$4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Diatoms!$A$5:$A$223</c:f>
              <c:strCache>
                <c:ptCount val="218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18/5/2004</c:v>
                </c:pt>
                <c:pt idx="4">
                  <c:v>8/6/2004</c:v>
                </c:pt>
                <c:pt idx="5">
                  <c:v>13/7/2004</c:v>
                </c:pt>
                <c:pt idx="6">
                  <c:v>17/8/2004</c:v>
                </c:pt>
                <c:pt idx="7">
                  <c:v>29/9/2004</c:v>
                </c:pt>
                <c:pt idx="8">
                  <c:v>19/10/2004</c:v>
                </c:pt>
                <c:pt idx="9">
                  <c:v>15/11/2004</c:v>
                </c:pt>
                <c:pt idx="10">
                  <c:v>15/12/2004</c:v>
                </c:pt>
                <c:pt idx="11">
                  <c:v>13/1/2005</c:v>
                </c:pt>
                <c:pt idx="12">
                  <c:v>22/2/2005</c:v>
                </c:pt>
                <c:pt idx="13">
                  <c:v>22/3/2005</c:v>
                </c:pt>
                <c:pt idx="14">
                  <c:v>19/4/2005</c:v>
                </c:pt>
                <c:pt idx="15">
                  <c:v>17/5/2005</c:v>
                </c:pt>
                <c:pt idx="16">
                  <c:v>14/6/2005</c:v>
                </c:pt>
                <c:pt idx="17">
                  <c:v>12/7/2005</c:v>
                </c:pt>
                <c:pt idx="18">
                  <c:v>23/8/2005</c:v>
                </c:pt>
                <c:pt idx="19">
                  <c:v>20/9/2005</c:v>
                </c:pt>
                <c:pt idx="20">
                  <c:v>19/10/2005</c:v>
                </c:pt>
                <c:pt idx="21">
                  <c:v>15/11/2005</c:v>
                </c:pt>
                <c:pt idx="22">
                  <c:v>13/12/2005</c:v>
                </c:pt>
                <c:pt idx="23">
                  <c:v>7/2/2006</c:v>
                </c:pt>
                <c:pt idx="24">
                  <c:v>10/3/2006</c:v>
                </c:pt>
                <c:pt idx="25">
                  <c:v>18/4/2006</c:v>
                </c:pt>
                <c:pt idx="26">
                  <c:v>16/5/2006</c:v>
                </c:pt>
                <c:pt idx="27">
                  <c:v>13/6/2006</c:v>
                </c:pt>
                <c:pt idx="28">
                  <c:v>11/7/2006</c:v>
                </c:pt>
                <c:pt idx="29">
                  <c:v>22/8/2006</c:v>
                </c:pt>
                <c:pt idx="30">
                  <c:v>19/9/2006</c:v>
                </c:pt>
                <c:pt idx="31">
                  <c:v>31/10/2006</c:v>
                </c:pt>
                <c:pt idx="32">
                  <c:v>21/12/2006</c:v>
                </c:pt>
                <c:pt idx="33">
                  <c:v>9/1/2007</c:v>
                </c:pt>
                <c:pt idx="34">
                  <c:v>6/2/2007</c:v>
                </c:pt>
                <c:pt idx="35">
                  <c:v>6/3/2007</c:v>
                </c:pt>
                <c:pt idx="36">
                  <c:v>13/4/2007</c:v>
                </c:pt>
                <c:pt idx="37">
                  <c:v>15/5/2007</c:v>
                </c:pt>
                <c:pt idx="38">
                  <c:v>12/6/2007</c:v>
                </c:pt>
                <c:pt idx="39">
                  <c:v>10/7/2007</c:v>
                </c:pt>
                <c:pt idx="40">
                  <c:v>22/8/2007</c:v>
                </c:pt>
                <c:pt idx="41">
                  <c:v>18/9/2007</c:v>
                </c:pt>
                <c:pt idx="42">
                  <c:v>16/10/2007</c:v>
                </c:pt>
                <c:pt idx="43">
                  <c:v>13/11/2007</c:v>
                </c:pt>
                <c:pt idx="44">
                  <c:v>12/12/2007</c:v>
                </c:pt>
                <c:pt idx="45">
                  <c:v>8/1/2008</c:v>
                </c:pt>
                <c:pt idx="46">
                  <c:v>5/2/2008</c:v>
                </c:pt>
                <c:pt idx="47">
                  <c:v>18/3/2008</c:v>
                </c:pt>
                <c:pt idx="48">
                  <c:v>29/4/2008</c:v>
                </c:pt>
                <c:pt idx="49">
                  <c:v>13/5/2008</c:v>
                </c:pt>
                <c:pt idx="50">
                  <c:v>10/6/2008</c:v>
                </c:pt>
                <c:pt idx="51">
                  <c:v>22/7/2008</c:v>
                </c:pt>
                <c:pt idx="52">
                  <c:v>19/8/2008</c:v>
                </c:pt>
                <c:pt idx="53">
                  <c:v>2/9/2008</c:v>
                </c:pt>
                <c:pt idx="54">
                  <c:v>14/10/2008</c:v>
                </c:pt>
                <c:pt idx="55">
                  <c:v>11/11/2008</c:v>
                </c:pt>
                <c:pt idx="56">
                  <c:v>9/12/2008</c:v>
                </c:pt>
                <c:pt idx="57">
                  <c:v>20/1/2009</c:v>
                </c:pt>
                <c:pt idx="58">
                  <c:v>17/2/2009</c:v>
                </c:pt>
                <c:pt idx="59">
                  <c:v>31/3/2009</c:v>
                </c:pt>
                <c:pt idx="60">
                  <c:v>28/4/2009</c:v>
                </c:pt>
                <c:pt idx="61">
                  <c:v>26/5/2009</c:v>
                </c:pt>
                <c:pt idx="62">
                  <c:v>23/6/2009</c:v>
                </c:pt>
                <c:pt idx="63">
                  <c:v>7/7/2009</c:v>
                </c:pt>
                <c:pt idx="64">
                  <c:v>21/7/2009</c:v>
                </c:pt>
                <c:pt idx="65">
                  <c:v>4/8/2009</c:v>
                </c:pt>
                <c:pt idx="66">
                  <c:v>18/8/2009</c:v>
                </c:pt>
                <c:pt idx="67">
                  <c:v>1/9/2009</c:v>
                </c:pt>
                <c:pt idx="68">
                  <c:v>11/9/2009</c:v>
                </c:pt>
                <c:pt idx="69">
                  <c:v>29/9/2009</c:v>
                </c:pt>
                <c:pt idx="70">
                  <c:v>13/10/2009</c:v>
                </c:pt>
                <c:pt idx="71">
                  <c:v>10/11/2009</c:v>
                </c:pt>
                <c:pt idx="72">
                  <c:v>8/12/2009</c:v>
                </c:pt>
                <c:pt idx="73">
                  <c:v>19/3/2010</c:v>
                </c:pt>
                <c:pt idx="74">
                  <c:v>13/4/2010</c:v>
                </c:pt>
                <c:pt idx="75">
                  <c:v>11/5/2010</c:v>
                </c:pt>
                <c:pt idx="76">
                  <c:v>22/6/2010</c:v>
                </c:pt>
                <c:pt idx="77">
                  <c:v>20/7/2010</c:v>
                </c:pt>
                <c:pt idx="78">
                  <c:v>17/8/2010</c:v>
                </c:pt>
                <c:pt idx="79">
                  <c:v>14/9/2010</c:v>
                </c:pt>
                <c:pt idx="80">
                  <c:v>12/10/2010</c:v>
                </c:pt>
                <c:pt idx="81">
                  <c:v>9/11/2010</c:v>
                </c:pt>
                <c:pt idx="82">
                  <c:v>22/12/2010</c:v>
                </c:pt>
                <c:pt idx="83">
                  <c:v>7/1/2011</c:v>
                </c:pt>
                <c:pt idx="84">
                  <c:v>19/1/2011</c:v>
                </c:pt>
                <c:pt idx="85">
                  <c:v>1/2/2011</c:v>
                </c:pt>
                <c:pt idx="86">
                  <c:v>15/2/2011</c:v>
                </c:pt>
                <c:pt idx="87">
                  <c:v>2/3/2011</c:v>
                </c:pt>
                <c:pt idx="88">
                  <c:v>8/4/2011</c:v>
                </c:pt>
                <c:pt idx="89">
                  <c:v>19/4/2011</c:v>
                </c:pt>
                <c:pt idx="90">
                  <c:v>6/5/2011</c:v>
                </c:pt>
                <c:pt idx="91">
                  <c:v>17/5/2011</c:v>
                </c:pt>
                <c:pt idx="92">
                  <c:v>25/5/2011</c:v>
                </c:pt>
                <c:pt idx="93">
                  <c:v>7/6/2011</c:v>
                </c:pt>
                <c:pt idx="94">
                  <c:v>29/6/2011</c:v>
                </c:pt>
                <c:pt idx="95">
                  <c:v>26/7/2011</c:v>
                </c:pt>
                <c:pt idx="96">
                  <c:v>10/8/2011</c:v>
                </c:pt>
                <c:pt idx="97">
                  <c:v>23/8/2011</c:v>
                </c:pt>
                <c:pt idx="98">
                  <c:v>8/9/2011</c:v>
                </c:pt>
                <c:pt idx="99">
                  <c:v>20/9/2011</c:v>
                </c:pt>
                <c:pt idx="100">
                  <c:v>4/10/2011</c:v>
                </c:pt>
                <c:pt idx="101">
                  <c:v>25/10/2011</c:v>
                </c:pt>
                <c:pt idx="102">
                  <c:v>1/11/2011</c:v>
                </c:pt>
                <c:pt idx="103">
                  <c:v>15/11/2011</c:v>
                </c:pt>
                <c:pt idx="104">
                  <c:v>20/12/2011</c:v>
                </c:pt>
                <c:pt idx="105">
                  <c:v>10/1/2012</c:v>
                </c:pt>
                <c:pt idx="106">
                  <c:v>17/1/2012</c:v>
                </c:pt>
                <c:pt idx="107">
                  <c:v>31/1/2012</c:v>
                </c:pt>
                <c:pt idx="108">
                  <c:v>16/2/2012</c:v>
                </c:pt>
                <c:pt idx="109">
                  <c:v>28/2/2012</c:v>
                </c:pt>
                <c:pt idx="110">
                  <c:v>10/4/2012</c:v>
                </c:pt>
                <c:pt idx="111">
                  <c:v>1/5/2012</c:v>
                </c:pt>
                <c:pt idx="112">
                  <c:v>15/5/2012</c:v>
                </c:pt>
                <c:pt idx="113">
                  <c:v>29/5/2012</c:v>
                </c:pt>
                <c:pt idx="114">
                  <c:v>25/6/2012</c:v>
                </c:pt>
                <c:pt idx="115">
                  <c:v>10/7/2012</c:v>
                </c:pt>
                <c:pt idx="116">
                  <c:v>24/7/2012</c:v>
                </c:pt>
                <c:pt idx="117">
                  <c:v>7/8/2012</c:v>
                </c:pt>
                <c:pt idx="118">
                  <c:v>21/8/2012</c:v>
                </c:pt>
                <c:pt idx="119">
                  <c:v>4/9/2012</c:v>
                </c:pt>
                <c:pt idx="120">
                  <c:v>18/9/2012</c:v>
                </c:pt>
                <c:pt idx="121">
                  <c:v>2/10/2012</c:v>
                </c:pt>
                <c:pt idx="122">
                  <c:v>16/10/2012</c:v>
                </c:pt>
                <c:pt idx="123">
                  <c:v>1/11/2012</c:v>
                </c:pt>
                <c:pt idx="124">
                  <c:v>13/11/2012</c:v>
                </c:pt>
                <c:pt idx="125">
                  <c:v>27/11/2012</c:v>
                </c:pt>
                <c:pt idx="126">
                  <c:v>8/1/2013</c:v>
                </c:pt>
                <c:pt idx="127">
                  <c:v>24/1/2013</c:v>
                </c:pt>
                <c:pt idx="128">
                  <c:v>5/2/2013</c:v>
                </c:pt>
                <c:pt idx="129">
                  <c:v>5/3/2013</c:v>
                </c:pt>
                <c:pt idx="130">
                  <c:v>26/3/2013</c:v>
                </c:pt>
                <c:pt idx="131">
                  <c:v>16/4/2013</c:v>
                </c:pt>
                <c:pt idx="132">
                  <c:v>30/4/2013</c:v>
                </c:pt>
                <c:pt idx="133">
                  <c:v>14/5/2013</c:v>
                </c:pt>
                <c:pt idx="134">
                  <c:v>28/5/2013</c:v>
                </c:pt>
                <c:pt idx="135">
                  <c:v>11/6/2013</c:v>
                </c:pt>
                <c:pt idx="136">
                  <c:v>25/6/2013</c:v>
                </c:pt>
                <c:pt idx="137">
                  <c:v>9/7/2013</c:v>
                </c:pt>
                <c:pt idx="138">
                  <c:v>26/7/2013</c:v>
                </c:pt>
                <c:pt idx="139">
                  <c:v>6/8/2013</c:v>
                </c:pt>
                <c:pt idx="140">
                  <c:v>20/8/2013</c:v>
                </c:pt>
                <c:pt idx="141">
                  <c:v>3/9/2013</c:v>
                </c:pt>
                <c:pt idx="142">
                  <c:v>1/10/2013</c:v>
                </c:pt>
                <c:pt idx="143">
                  <c:v>15/10/2013</c:v>
                </c:pt>
                <c:pt idx="144">
                  <c:v>29/10/2013</c:v>
                </c:pt>
                <c:pt idx="145">
                  <c:v>12/11/2013</c:v>
                </c:pt>
                <c:pt idx="146">
                  <c:v>26/11/2013</c:v>
                </c:pt>
                <c:pt idx="147">
                  <c:v>10/12/2013</c:v>
                </c:pt>
                <c:pt idx="148">
                  <c:v>7/1/2014</c:v>
                </c:pt>
                <c:pt idx="149">
                  <c:v>21/1/2014</c:v>
                </c:pt>
                <c:pt idx="150">
                  <c:v>4/2/2014</c:v>
                </c:pt>
                <c:pt idx="151">
                  <c:v>4/3/2014</c:v>
                </c:pt>
                <c:pt idx="152">
                  <c:v>17/3/2014</c:v>
                </c:pt>
                <c:pt idx="153">
                  <c:v>1/4/2014</c:v>
                </c:pt>
                <c:pt idx="154">
                  <c:v>15/4/2014</c:v>
                </c:pt>
                <c:pt idx="155">
                  <c:v>29/4/2014</c:v>
                </c:pt>
                <c:pt idx="156">
                  <c:v>13/5/2014</c:v>
                </c:pt>
                <c:pt idx="157">
                  <c:v>27/5/2014</c:v>
                </c:pt>
                <c:pt idx="158">
                  <c:v>10/6/2014</c:v>
                </c:pt>
                <c:pt idx="159">
                  <c:v>24/6/2014</c:v>
                </c:pt>
                <c:pt idx="160">
                  <c:v>8/7/2014</c:v>
                </c:pt>
                <c:pt idx="161">
                  <c:v>22/7/2014</c:v>
                </c:pt>
                <c:pt idx="162">
                  <c:v>5/8/2014</c:v>
                </c:pt>
                <c:pt idx="163">
                  <c:v>19/8/2014</c:v>
                </c:pt>
                <c:pt idx="164">
                  <c:v>2/9/2014</c:v>
                </c:pt>
                <c:pt idx="165">
                  <c:v>16/9/2014</c:v>
                </c:pt>
                <c:pt idx="166">
                  <c:v>2/10/2014</c:v>
                </c:pt>
                <c:pt idx="167">
                  <c:v>14/10/2014</c:v>
                </c:pt>
                <c:pt idx="168">
                  <c:v>28/10/2014</c:v>
                </c:pt>
                <c:pt idx="169">
                  <c:v>11/11/2014</c:v>
                </c:pt>
                <c:pt idx="170">
                  <c:v>26/11/2014</c:v>
                </c:pt>
                <c:pt idx="171">
                  <c:v>12/12/2014</c:v>
                </c:pt>
                <c:pt idx="172">
                  <c:v>17/2/2015</c:v>
                </c:pt>
                <c:pt idx="173">
                  <c:v>4/3/2015</c:v>
                </c:pt>
                <c:pt idx="174">
                  <c:v>17/3/2015</c:v>
                </c:pt>
                <c:pt idx="175">
                  <c:v>31/3/2015</c:v>
                </c:pt>
                <c:pt idx="176">
                  <c:v>14/4/2015</c:v>
                </c:pt>
                <c:pt idx="177">
                  <c:v>28/4/2015</c:v>
                </c:pt>
                <c:pt idx="178">
                  <c:v>13/5/2015</c:v>
                </c:pt>
                <c:pt idx="179">
                  <c:v>26/5/2015</c:v>
                </c:pt>
                <c:pt idx="180">
                  <c:v>9/6/2015</c:v>
                </c:pt>
                <c:pt idx="181">
                  <c:v>23/6/2015</c:v>
                </c:pt>
                <c:pt idx="182">
                  <c:v>7/7/2015</c:v>
                </c:pt>
                <c:pt idx="183">
                  <c:v>21/7/2015</c:v>
                </c:pt>
                <c:pt idx="184">
                  <c:v>4/8/2015</c:v>
                </c:pt>
                <c:pt idx="185">
                  <c:v>18/8/2015</c:v>
                </c:pt>
                <c:pt idx="186">
                  <c:v>1/9/2015</c:v>
                </c:pt>
                <c:pt idx="187">
                  <c:v>15/9/2015</c:v>
                </c:pt>
                <c:pt idx="188">
                  <c:v>29/9/2015</c:v>
                </c:pt>
                <c:pt idx="189">
                  <c:v>13/10/2015</c:v>
                </c:pt>
                <c:pt idx="190">
                  <c:v>27/10/2015</c:v>
                </c:pt>
                <c:pt idx="191">
                  <c:v>10/11/2015</c:v>
                </c:pt>
                <c:pt idx="192">
                  <c:v>26/11/2015</c:v>
                </c:pt>
                <c:pt idx="193">
                  <c:v>22/12/2015</c:v>
                </c:pt>
                <c:pt idx="194">
                  <c:v>19/1/2016</c:v>
                </c:pt>
                <c:pt idx="195">
                  <c:v>16/2/2016</c:v>
                </c:pt>
                <c:pt idx="196">
                  <c:v>1/3/2016</c:v>
                </c:pt>
                <c:pt idx="197">
                  <c:v>15/3/2016</c:v>
                </c:pt>
                <c:pt idx="198">
                  <c:v>29/3/2016</c:v>
                </c:pt>
                <c:pt idx="199">
                  <c:v>12/4/2016</c:v>
                </c:pt>
                <c:pt idx="200">
                  <c:v>26/4/2016</c:v>
                </c:pt>
                <c:pt idx="201">
                  <c:v>10/5/2016</c:v>
                </c:pt>
                <c:pt idx="202">
                  <c:v>24/5/2016</c:v>
                </c:pt>
                <c:pt idx="203">
                  <c:v>7/6/2016</c:v>
                </c:pt>
                <c:pt idx="204">
                  <c:v>21/6/2016</c:v>
                </c:pt>
                <c:pt idx="205">
                  <c:v>5/7/2016</c:v>
                </c:pt>
                <c:pt idx="206">
                  <c:v>19/7/2016</c:v>
                </c:pt>
                <c:pt idx="207">
                  <c:v>29/7/2016</c:v>
                </c:pt>
                <c:pt idx="208">
                  <c:v>16/8/2016</c:v>
                </c:pt>
                <c:pt idx="209">
                  <c:v>30/8/2016</c:v>
                </c:pt>
                <c:pt idx="210">
                  <c:v>13/9/2016</c:v>
                </c:pt>
                <c:pt idx="211">
                  <c:v>27/9/2016</c:v>
                </c:pt>
                <c:pt idx="212">
                  <c:v>11/10/2016</c:v>
                </c:pt>
                <c:pt idx="213">
                  <c:v>25/10/2016</c:v>
                </c:pt>
                <c:pt idx="214">
                  <c:v>8/11/2016</c:v>
                </c:pt>
                <c:pt idx="215">
                  <c:v>22/11/2016</c:v>
                </c:pt>
                <c:pt idx="216">
                  <c:v>6/12/2016</c:v>
                </c:pt>
                <c:pt idx="217">
                  <c:v>20/12/2016</c:v>
                </c:pt>
              </c:strCache>
            </c:strRef>
          </c:cat>
          <c:val>
            <c:numRef>
              <c:f>Diatoms!$B$5:$B$223</c:f>
              <c:numCache>
                <c:formatCode>General</c:formatCode>
                <c:ptCount val="218"/>
                <c:pt idx="0">
                  <c:v>7412676.8717448674</c:v>
                </c:pt>
                <c:pt idx="1">
                  <c:v>3630115.2016801964</c:v>
                </c:pt>
                <c:pt idx="2">
                  <c:v>1451054.2231192579</c:v>
                </c:pt>
                <c:pt idx="3">
                  <c:v>10996.488327852401</c:v>
                </c:pt>
                <c:pt idx="4">
                  <c:v>124615.82853384785</c:v>
                </c:pt>
                <c:pt idx="5">
                  <c:v>2622259.1132415673</c:v>
                </c:pt>
                <c:pt idx="6">
                  <c:v>69433.382243417102</c:v>
                </c:pt>
                <c:pt idx="7">
                  <c:v>20307423.687918033</c:v>
                </c:pt>
                <c:pt idx="8">
                  <c:v>26748031.131636765</c:v>
                </c:pt>
                <c:pt idx="9">
                  <c:v>6240807.9009537548</c:v>
                </c:pt>
                <c:pt idx="10">
                  <c:v>705055.12445848261</c:v>
                </c:pt>
                <c:pt idx="11">
                  <c:v>1422225.0254043823</c:v>
                </c:pt>
                <c:pt idx="12">
                  <c:v>2439719.2403232846</c:v>
                </c:pt>
                <c:pt idx="13">
                  <c:v>10702036.257594358</c:v>
                </c:pt>
                <c:pt idx="14">
                  <c:v>8140618.1050288696</c:v>
                </c:pt>
                <c:pt idx="15">
                  <c:v>59289.064840280982</c:v>
                </c:pt>
                <c:pt idx="16">
                  <c:v>109791.8751237047</c:v>
                </c:pt>
                <c:pt idx="17">
                  <c:v>80383.337144140925</c:v>
                </c:pt>
                <c:pt idx="18">
                  <c:v>64045.260488827727</c:v>
                </c:pt>
                <c:pt idx="19">
                  <c:v>6233946.747016592</c:v>
                </c:pt>
                <c:pt idx="20">
                  <c:v>17522671.735139962</c:v>
                </c:pt>
                <c:pt idx="21">
                  <c:v>1992608.8104170384</c:v>
                </c:pt>
                <c:pt idx="22">
                  <c:v>1437637.2075437675</c:v>
                </c:pt>
                <c:pt idx="23">
                  <c:v>36394482.164331138</c:v>
                </c:pt>
                <c:pt idx="24">
                  <c:v>15579461.023648689</c:v>
                </c:pt>
                <c:pt idx="25">
                  <c:v>23727835.232422911</c:v>
                </c:pt>
                <c:pt idx="26">
                  <c:v>69614.470293734761</c:v>
                </c:pt>
                <c:pt idx="27">
                  <c:v>104353.59482948434</c:v>
                </c:pt>
                <c:pt idx="28">
                  <c:v>13230395.923827561</c:v>
                </c:pt>
                <c:pt idx="29">
                  <c:v>2275556.6812269189</c:v>
                </c:pt>
                <c:pt idx="30">
                  <c:v>9298186.5737868845</c:v>
                </c:pt>
                <c:pt idx="31">
                  <c:v>86244010.680170104</c:v>
                </c:pt>
                <c:pt idx="32">
                  <c:v>3086056.5770217529</c:v>
                </c:pt>
                <c:pt idx="33">
                  <c:v>8257562.1776540251</c:v>
                </c:pt>
                <c:pt idx="34">
                  <c:v>28081167.43586497</c:v>
                </c:pt>
                <c:pt idx="35">
                  <c:v>8221452.5622120434</c:v>
                </c:pt>
                <c:pt idx="36">
                  <c:v>4500206.0279521663</c:v>
                </c:pt>
                <c:pt idx="37">
                  <c:v>961636.69513204903</c:v>
                </c:pt>
                <c:pt idx="38">
                  <c:v>294954.99629524851</c:v>
                </c:pt>
                <c:pt idx="39">
                  <c:v>4502499.7835102752</c:v>
                </c:pt>
                <c:pt idx="40">
                  <c:v>950020.72969014838</c:v>
                </c:pt>
                <c:pt idx="41">
                  <c:v>553244.69128427119</c:v>
                </c:pt>
                <c:pt idx="42">
                  <c:v>708995.16749522695</c:v>
                </c:pt>
                <c:pt idx="43">
                  <c:v>2866609.7218540362</c:v>
                </c:pt>
                <c:pt idx="44">
                  <c:v>7184819.3262168281</c:v>
                </c:pt>
                <c:pt idx="45">
                  <c:v>1725129.7244920945</c:v>
                </c:pt>
                <c:pt idx="46">
                  <c:v>8841984.54626441</c:v>
                </c:pt>
                <c:pt idx="47">
                  <c:v>33340845.078314688</c:v>
                </c:pt>
                <c:pt idx="48">
                  <c:v>1726592.5127659489</c:v>
                </c:pt>
                <c:pt idx="49">
                  <c:v>330663.67423249688</c:v>
                </c:pt>
                <c:pt idx="50">
                  <c:v>122312.2206701143</c:v>
                </c:pt>
                <c:pt idx="51">
                  <c:v>1822249.1812871338</c:v>
                </c:pt>
                <c:pt idx="52">
                  <c:v>6833416.7407920305</c:v>
                </c:pt>
                <c:pt idx="53">
                  <c:v>4236180.9951727288</c:v>
                </c:pt>
                <c:pt idx="54">
                  <c:v>9224318.4530085027</c:v>
                </c:pt>
                <c:pt idx="55">
                  <c:v>8885050.7458931003</c:v>
                </c:pt>
                <c:pt idx="56">
                  <c:v>10001198.977394309</c:v>
                </c:pt>
                <c:pt idx="57">
                  <c:v>14353529.404342175</c:v>
                </c:pt>
                <c:pt idx="58">
                  <c:v>8115144.7019917117</c:v>
                </c:pt>
                <c:pt idx="59">
                  <c:v>4385826.4684436722</c:v>
                </c:pt>
                <c:pt idx="60">
                  <c:v>796023.13039754122</c:v>
                </c:pt>
                <c:pt idx="61">
                  <c:v>1407300.8188663891</c:v>
                </c:pt>
                <c:pt idx="62">
                  <c:v>233637.13055217214</c:v>
                </c:pt>
                <c:pt idx="63">
                  <c:v>3137356.67685307</c:v>
                </c:pt>
                <c:pt idx="64">
                  <c:v>15067930.014863415</c:v>
                </c:pt>
                <c:pt idx="65">
                  <c:v>1567405.4264618957</c:v>
                </c:pt>
                <c:pt idx="66">
                  <c:v>4382636.6270276234</c:v>
                </c:pt>
                <c:pt idx="67">
                  <c:v>14708451.527038874</c:v>
                </c:pt>
                <c:pt idx="68">
                  <c:v>5415331.8952538632</c:v>
                </c:pt>
                <c:pt idx="69">
                  <c:v>294311.97521849448</c:v>
                </c:pt>
                <c:pt idx="70">
                  <c:v>393666.75354161457</c:v>
                </c:pt>
                <c:pt idx="71">
                  <c:v>130535.67985408794</c:v>
                </c:pt>
                <c:pt idx="72">
                  <c:v>283572.68298185524</c:v>
                </c:pt>
                <c:pt idx="73">
                  <c:v>13130532.140824612</c:v>
                </c:pt>
                <c:pt idx="74">
                  <c:v>6327463.1173543679</c:v>
                </c:pt>
                <c:pt idx="75">
                  <c:v>1368597.5134375065</c:v>
                </c:pt>
                <c:pt idx="76">
                  <c:v>30651.631942701184</c:v>
                </c:pt>
                <c:pt idx="77">
                  <c:v>8163917.5799835408</c:v>
                </c:pt>
                <c:pt idx="78">
                  <c:v>3597306.2903294726</c:v>
                </c:pt>
                <c:pt idx="79">
                  <c:v>2257117.1006344776</c:v>
                </c:pt>
                <c:pt idx="80">
                  <c:v>1181247.090063995</c:v>
                </c:pt>
                <c:pt idx="81">
                  <c:v>8960685.0506215822</c:v>
                </c:pt>
                <c:pt idx="82">
                  <c:v>5718607.3558258954</c:v>
                </c:pt>
                <c:pt idx="83">
                  <c:v>1768263.6461331327</c:v>
                </c:pt>
                <c:pt idx="84">
                  <c:v>2436910.1873262953</c:v>
                </c:pt>
                <c:pt idx="85">
                  <c:v>3491778.8818100118</c:v>
                </c:pt>
                <c:pt idx="86">
                  <c:v>10446032.887337187</c:v>
                </c:pt>
                <c:pt idx="87">
                  <c:v>5901387.871930779</c:v>
                </c:pt>
                <c:pt idx="88">
                  <c:v>3157074.400546222</c:v>
                </c:pt>
                <c:pt idx="89">
                  <c:v>4212660.2356450185</c:v>
                </c:pt>
                <c:pt idx="90">
                  <c:v>254422.9659559495</c:v>
                </c:pt>
                <c:pt idx="91">
                  <c:v>46956.848005897038</c:v>
                </c:pt>
                <c:pt idx="92">
                  <c:v>2927827.605842568</c:v>
                </c:pt>
                <c:pt idx="93">
                  <c:v>153858.76933920363</c:v>
                </c:pt>
                <c:pt idx="94">
                  <c:v>506114.34759837465</c:v>
                </c:pt>
                <c:pt idx="95">
                  <c:v>17308364.807168625</c:v>
                </c:pt>
                <c:pt idx="96">
                  <c:v>2257420.0013591745</c:v>
                </c:pt>
                <c:pt idx="97">
                  <c:v>9216096.652363142</c:v>
                </c:pt>
                <c:pt idx="98">
                  <c:v>1036282.8617106718</c:v>
                </c:pt>
                <c:pt idx="99">
                  <c:v>1592624.3583558074</c:v>
                </c:pt>
                <c:pt idx="100">
                  <c:v>3358987.4102943731</c:v>
                </c:pt>
                <c:pt idx="101">
                  <c:v>6146759.0606796052</c:v>
                </c:pt>
                <c:pt idx="102">
                  <c:v>4598828.1239090422</c:v>
                </c:pt>
                <c:pt idx="103">
                  <c:v>3406062.3566061826</c:v>
                </c:pt>
                <c:pt idx="104">
                  <c:v>3018541.6487086741</c:v>
                </c:pt>
                <c:pt idx="105">
                  <c:v>3415227.3265947169</c:v>
                </c:pt>
                <c:pt idx="106">
                  <c:v>1767030.5769435796</c:v>
                </c:pt>
                <c:pt idx="107">
                  <c:v>5085585.8730930993</c:v>
                </c:pt>
                <c:pt idx="108">
                  <c:v>6945512.1399402013</c:v>
                </c:pt>
                <c:pt idx="109">
                  <c:v>6273072.2302391399</c:v>
                </c:pt>
                <c:pt idx="110">
                  <c:v>731578.03262948699</c:v>
                </c:pt>
                <c:pt idx="111">
                  <c:v>208201.99964121083</c:v>
                </c:pt>
                <c:pt idx="112">
                  <c:v>1636483.5123555821</c:v>
                </c:pt>
                <c:pt idx="113">
                  <c:v>114054.54095775448</c:v>
                </c:pt>
                <c:pt idx="114">
                  <c:v>616220.00185446464</c:v>
                </c:pt>
                <c:pt idx="115">
                  <c:v>990578.3821378767</c:v>
                </c:pt>
                <c:pt idx="116">
                  <c:v>5748622.486081019</c:v>
                </c:pt>
                <c:pt idx="117">
                  <c:v>1293842.6176429964</c:v>
                </c:pt>
                <c:pt idx="118">
                  <c:v>11176587.631042873</c:v>
                </c:pt>
                <c:pt idx="119">
                  <c:v>12904067.047143787</c:v>
                </c:pt>
                <c:pt idx="120">
                  <c:v>4563126.5595204486</c:v>
                </c:pt>
                <c:pt idx="121">
                  <c:v>3442575.8878547181</c:v>
                </c:pt>
                <c:pt idx="122">
                  <c:v>6442359.2345527476</c:v>
                </c:pt>
                <c:pt idx="123">
                  <c:v>7928264.7217005752</c:v>
                </c:pt>
                <c:pt idx="124">
                  <c:v>5113719.9868099298</c:v>
                </c:pt>
                <c:pt idx="125">
                  <c:v>6808233.1354281399</c:v>
                </c:pt>
                <c:pt idx="126">
                  <c:v>7739909.4935581703</c:v>
                </c:pt>
                <c:pt idx="127">
                  <c:v>8816924.1981487218</c:v>
                </c:pt>
                <c:pt idx="128">
                  <c:v>7816139.839994411</c:v>
                </c:pt>
                <c:pt idx="129">
                  <c:v>5254808.9146269606</c:v>
                </c:pt>
                <c:pt idx="130">
                  <c:v>7305068.7396018123</c:v>
                </c:pt>
                <c:pt idx="131">
                  <c:v>5923867.3642474152</c:v>
                </c:pt>
                <c:pt idx="132">
                  <c:v>622172.76006215159</c:v>
                </c:pt>
                <c:pt idx="133">
                  <c:v>813395.29570105276</c:v>
                </c:pt>
                <c:pt idx="134">
                  <c:v>3089829.6367346887</c:v>
                </c:pt>
                <c:pt idx="135">
                  <c:v>20304.585067314307</c:v>
                </c:pt>
                <c:pt idx="136">
                  <c:v>41917.623498057044</c:v>
                </c:pt>
                <c:pt idx="137">
                  <c:v>95856.213073889143</c:v>
                </c:pt>
                <c:pt idx="138">
                  <c:v>862790.05798922677</c:v>
                </c:pt>
                <c:pt idx="139">
                  <c:v>9787072.9608838893</c:v>
                </c:pt>
                <c:pt idx="140">
                  <c:v>18648357.661703978</c:v>
                </c:pt>
                <c:pt idx="141">
                  <c:v>2563479.1721670795</c:v>
                </c:pt>
                <c:pt idx="142">
                  <c:v>8940267.2512350753</c:v>
                </c:pt>
                <c:pt idx="143">
                  <c:v>12448610.624836087</c:v>
                </c:pt>
                <c:pt idx="144">
                  <c:v>1153254.5081216118</c:v>
                </c:pt>
                <c:pt idx="145">
                  <c:v>63716.290518903901</c:v>
                </c:pt>
                <c:pt idx="146">
                  <c:v>347426.56945787009</c:v>
                </c:pt>
                <c:pt idx="147">
                  <c:v>476355.10039609595</c:v>
                </c:pt>
                <c:pt idx="148">
                  <c:v>1802285.8966057091</c:v>
                </c:pt>
                <c:pt idx="149">
                  <c:v>5611740.5167304352</c:v>
                </c:pt>
                <c:pt idx="150">
                  <c:v>10849428.904944373</c:v>
                </c:pt>
                <c:pt idx="151">
                  <c:v>3810612.2144927233</c:v>
                </c:pt>
                <c:pt idx="152">
                  <c:v>6960558.289516503</c:v>
                </c:pt>
                <c:pt idx="153">
                  <c:v>11847090.558670284</c:v>
                </c:pt>
                <c:pt idx="154">
                  <c:v>4233574.2442351868</c:v>
                </c:pt>
                <c:pt idx="155">
                  <c:v>186757.75712366583</c:v>
                </c:pt>
                <c:pt idx="156">
                  <c:v>366806.02988515451</c:v>
                </c:pt>
                <c:pt idx="157">
                  <c:v>10676.821404173217</c:v>
                </c:pt>
                <c:pt idx="158">
                  <c:v>52895.929910713581</c:v>
                </c:pt>
                <c:pt idx="159">
                  <c:v>47034.97547021525</c:v>
                </c:pt>
                <c:pt idx="160">
                  <c:v>1795814.5498713723</c:v>
                </c:pt>
                <c:pt idx="161">
                  <c:v>2757568.5998085556</c:v>
                </c:pt>
                <c:pt idx="162">
                  <c:v>4963617.8354341043</c:v>
                </c:pt>
                <c:pt idx="163">
                  <c:v>5088330.979331037</c:v>
                </c:pt>
                <c:pt idx="164">
                  <c:v>2899867.1585475695</c:v>
                </c:pt>
                <c:pt idx="165">
                  <c:v>7554120.2124461327</c:v>
                </c:pt>
                <c:pt idx="166">
                  <c:v>5544449.3043621071</c:v>
                </c:pt>
                <c:pt idx="167">
                  <c:v>5184586.1756229391</c:v>
                </c:pt>
                <c:pt idx="168">
                  <c:v>7527624.8499990739</c:v>
                </c:pt>
                <c:pt idx="169">
                  <c:v>13515664.084163919</c:v>
                </c:pt>
                <c:pt idx="170">
                  <c:v>5091516.7466678377</c:v>
                </c:pt>
                <c:pt idx="171">
                  <c:v>2140223.9803054212</c:v>
                </c:pt>
                <c:pt idx="172">
                  <c:v>26043122.278530817</c:v>
                </c:pt>
                <c:pt idx="173">
                  <c:v>11627536.616097704</c:v>
                </c:pt>
                <c:pt idx="174">
                  <c:v>8346942.6370394211</c:v>
                </c:pt>
                <c:pt idx="175">
                  <c:v>7796099.6290509645</c:v>
                </c:pt>
                <c:pt idx="176">
                  <c:v>2763861.5865444988</c:v>
                </c:pt>
                <c:pt idx="177">
                  <c:v>346079.81194802874</c:v>
                </c:pt>
                <c:pt idx="178">
                  <c:v>39200.140829361044</c:v>
                </c:pt>
                <c:pt idx="179">
                  <c:v>72213.895866510036</c:v>
                </c:pt>
                <c:pt idx="180">
                  <c:v>26728.86297331722</c:v>
                </c:pt>
                <c:pt idx="181">
                  <c:v>99827.236292354428</c:v>
                </c:pt>
                <c:pt idx="182">
                  <c:v>1007178.1031974403</c:v>
                </c:pt>
                <c:pt idx="183">
                  <c:v>1886495.104831842</c:v>
                </c:pt>
                <c:pt idx="184">
                  <c:v>1890623.5222242796</c:v>
                </c:pt>
                <c:pt idx="185">
                  <c:v>3762626.125788399</c:v>
                </c:pt>
                <c:pt idx="186">
                  <c:v>19262220.326859355</c:v>
                </c:pt>
                <c:pt idx="187">
                  <c:v>13746469.275821909</c:v>
                </c:pt>
                <c:pt idx="188">
                  <c:v>23285132.07135994</c:v>
                </c:pt>
                <c:pt idx="189">
                  <c:v>17238643.430432133</c:v>
                </c:pt>
                <c:pt idx="190">
                  <c:v>3736310.7420521928</c:v>
                </c:pt>
                <c:pt idx="191">
                  <c:v>312407.39102559467</c:v>
                </c:pt>
                <c:pt idx="192">
                  <c:v>72659.863958729024</c:v>
                </c:pt>
                <c:pt idx="193">
                  <c:v>64834.455692175339</c:v>
                </c:pt>
                <c:pt idx="194">
                  <c:v>65503.082092414188</c:v>
                </c:pt>
                <c:pt idx="195">
                  <c:v>286032.40281227586</c:v>
                </c:pt>
                <c:pt idx="196">
                  <c:v>1721777.7472918918</c:v>
                </c:pt>
                <c:pt idx="197">
                  <c:v>9941116.0054944213</c:v>
                </c:pt>
                <c:pt idx="198">
                  <c:v>20631903.225724552</c:v>
                </c:pt>
                <c:pt idx="199">
                  <c:v>11718294.757892128</c:v>
                </c:pt>
                <c:pt idx="200">
                  <c:v>1413591.7144901443</c:v>
                </c:pt>
                <c:pt idx="201">
                  <c:v>625079.37523816142</c:v>
                </c:pt>
                <c:pt idx="202">
                  <c:v>1174556.5461338423</c:v>
                </c:pt>
                <c:pt idx="203">
                  <c:v>2853959.1610590471</c:v>
                </c:pt>
                <c:pt idx="204">
                  <c:v>98592.374161238433</c:v>
                </c:pt>
                <c:pt idx="205">
                  <c:v>358551.68086801906</c:v>
                </c:pt>
                <c:pt idx="206">
                  <c:v>907770.73179266893</c:v>
                </c:pt>
                <c:pt idx="207">
                  <c:v>2256929.885512582</c:v>
                </c:pt>
                <c:pt idx="208">
                  <c:v>1929167.7910976943</c:v>
                </c:pt>
                <c:pt idx="209">
                  <c:v>3554130.6083640447</c:v>
                </c:pt>
                <c:pt idx="210">
                  <c:v>19519475.350536369</c:v>
                </c:pt>
                <c:pt idx="211">
                  <c:v>19975604.778331168</c:v>
                </c:pt>
                <c:pt idx="212">
                  <c:v>11532080.065242957</c:v>
                </c:pt>
                <c:pt idx="213">
                  <c:v>2943076.0017661345</c:v>
                </c:pt>
                <c:pt idx="214">
                  <c:v>2561667.4379606931</c:v>
                </c:pt>
                <c:pt idx="215">
                  <c:v>4463324.3718630336</c:v>
                </c:pt>
                <c:pt idx="216">
                  <c:v>2356994.3545692675</c:v>
                </c:pt>
                <c:pt idx="217">
                  <c:v>2921936.6752858441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E-4C09-BF8C-E1BDCF858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087896"/>
        <c:axId val="322400760"/>
      </c:lineChart>
      <c:catAx>
        <c:axId val="32308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00760"/>
        <c:crosses val="autoZero"/>
        <c:auto val="1"/>
        <c:lblAlgn val="ctr"/>
        <c:lblOffset val="100"/>
        <c:noMultiLvlLbl val="0"/>
      </c:catAx>
      <c:valAx>
        <c:axId val="32240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08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data.xlsx]Crytomonads!PivotTable3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Crytomonads!$B$4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Crytomonads!$A$5:$A$222</c:f>
              <c:strCache>
                <c:ptCount val="217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18/5/2004</c:v>
                </c:pt>
                <c:pt idx="4">
                  <c:v>8/6/2004</c:v>
                </c:pt>
                <c:pt idx="5">
                  <c:v>13/7/2004</c:v>
                </c:pt>
                <c:pt idx="6">
                  <c:v>17/8/2004</c:v>
                </c:pt>
                <c:pt idx="7">
                  <c:v>29/9/2004</c:v>
                </c:pt>
                <c:pt idx="8">
                  <c:v>19/10/2004</c:v>
                </c:pt>
                <c:pt idx="9">
                  <c:v>15/12/2004</c:v>
                </c:pt>
                <c:pt idx="10">
                  <c:v>13/1/2005</c:v>
                </c:pt>
                <c:pt idx="11">
                  <c:v>22/2/2005</c:v>
                </c:pt>
                <c:pt idx="12">
                  <c:v>22/3/2005</c:v>
                </c:pt>
                <c:pt idx="13">
                  <c:v>19/4/2005</c:v>
                </c:pt>
                <c:pt idx="14">
                  <c:v>17/5/2005</c:v>
                </c:pt>
                <c:pt idx="15">
                  <c:v>14/6/2005</c:v>
                </c:pt>
                <c:pt idx="16">
                  <c:v>12/7/2005</c:v>
                </c:pt>
                <c:pt idx="17">
                  <c:v>23/8/2005</c:v>
                </c:pt>
                <c:pt idx="18">
                  <c:v>20/9/2005</c:v>
                </c:pt>
                <c:pt idx="19">
                  <c:v>19/10/2005</c:v>
                </c:pt>
                <c:pt idx="20">
                  <c:v>15/11/2005</c:v>
                </c:pt>
                <c:pt idx="21">
                  <c:v>13/12/2005</c:v>
                </c:pt>
                <c:pt idx="22">
                  <c:v>7/2/2006</c:v>
                </c:pt>
                <c:pt idx="23">
                  <c:v>10/3/2006</c:v>
                </c:pt>
                <c:pt idx="24">
                  <c:v>18/4/2006</c:v>
                </c:pt>
                <c:pt idx="25">
                  <c:v>16/5/2006</c:v>
                </c:pt>
                <c:pt idx="26">
                  <c:v>13/6/2006</c:v>
                </c:pt>
                <c:pt idx="27">
                  <c:v>11/7/2006</c:v>
                </c:pt>
                <c:pt idx="28">
                  <c:v>22/8/2006</c:v>
                </c:pt>
                <c:pt idx="29">
                  <c:v>19/9/2006</c:v>
                </c:pt>
                <c:pt idx="30">
                  <c:v>31/10/2006</c:v>
                </c:pt>
                <c:pt idx="31">
                  <c:v>21/12/2006</c:v>
                </c:pt>
                <c:pt idx="32">
                  <c:v>9/1/2007</c:v>
                </c:pt>
                <c:pt idx="33">
                  <c:v>6/2/2007</c:v>
                </c:pt>
                <c:pt idx="34">
                  <c:v>6/3/2007</c:v>
                </c:pt>
                <c:pt idx="35">
                  <c:v>13/4/2007</c:v>
                </c:pt>
                <c:pt idx="36">
                  <c:v>15/5/2007</c:v>
                </c:pt>
                <c:pt idx="37">
                  <c:v>12/6/2007</c:v>
                </c:pt>
                <c:pt idx="38">
                  <c:v>10/7/2007</c:v>
                </c:pt>
                <c:pt idx="39">
                  <c:v>22/8/2007</c:v>
                </c:pt>
                <c:pt idx="40">
                  <c:v>18/9/2007</c:v>
                </c:pt>
                <c:pt idx="41">
                  <c:v>16/10/2007</c:v>
                </c:pt>
                <c:pt idx="42">
                  <c:v>13/11/2007</c:v>
                </c:pt>
                <c:pt idx="43">
                  <c:v>12/12/2007</c:v>
                </c:pt>
                <c:pt idx="44">
                  <c:v>8/1/2008</c:v>
                </c:pt>
                <c:pt idx="45">
                  <c:v>5/2/2008</c:v>
                </c:pt>
                <c:pt idx="46">
                  <c:v>18/3/2008</c:v>
                </c:pt>
                <c:pt idx="47">
                  <c:v>29/4/2008</c:v>
                </c:pt>
                <c:pt idx="48">
                  <c:v>13/5/2008</c:v>
                </c:pt>
                <c:pt idx="49">
                  <c:v>10/6/2008</c:v>
                </c:pt>
                <c:pt idx="50">
                  <c:v>22/7/2008</c:v>
                </c:pt>
                <c:pt idx="51">
                  <c:v>19/8/2008</c:v>
                </c:pt>
                <c:pt idx="52">
                  <c:v>2/9/2008</c:v>
                </c:pt>
                <c:pt idx="53">
                  <c:v>14/10/2008</c:v>
                </c:pt>
                <c:pt idx="54">
                  <c:v>11/11/2008</c:v>
                </c:pt>
                <c:pt idx="55">
                  <c:v>9/12/2008</c:v>
                </c:pt>
                <c:pt idx="56">
                  <c:v>20/1/2009</c:v>
                </c:pt>
                <c:pt idx="57">
                  <c:v>17/2/2009</c:v>
                </c:pt>
                <c:pt idx="58">
                  <c:v>31/3/2009</c:v>
                </c:pt>
                <c:pt idx="59">
                  <c:v>28/4/2009</c:v>
                </c:pt>
                <c:pt idx="60">
                  <c:v>26/5/2009</c:v>
                </c:pt>
                <c:pt idx="61">
                  <c:v>23/6/2009</c:v>
                </c:pt>
                <c:pt idx="62">
                  <c:v>7/7/2009</c:v>
                </c:pt>
                <c:pt idx="63">
                  <c:v>21/7/2009</c:v>
                </c:pt>
                <c:pt idx="64">
                  <c:v>4/8/2009</c:v>
                </c:pt>
                <c:pt idx="65">
                  <c:v>18/8/2009</c:v>
                </c:pt>
                <c:pt idx="66">
                  <c:v>1/9/2009</c:v>
                </c:pt>
                <c:pt idx="67">
                  <c:v>11/9/2009</c:v>
                </c:pt>
                <c:pt idx="68">
                  <c:v>29/9/2009</c:v>
                </c:pt>
                <c:pt idx="69">
                  <c:v>13/10/2009</c:v>
                </c:pt>
                <c:pt idx="70">
                  <c:v>10/11/2009</c:v>
                </c:pt>
                <c:pt idx="71">
                  <c:v>8/12/2009</c:v>
                </c:pt>
                <c:pt idx="72">
                  <c:v>19/3/2010</c:v>
                </c:pt>
                <c:pt idx="73">
                  <c:v>13/4/2010</c:v>
                </c:pt>
                <c:pt idx="74">
                  <c:v>11/5/2010</c:v>
                </c:pt>
                <c:pt idx="75">
                  <c:v>22/6/2010</c:v>
                </c:pt>
                <c:pt idx="76">
                  <c:v>20/7/2010</c:v>
                </c:pt>
                <c:pt idx="77">
                  <c:v>17/8/2010</c:v>
                </c:pt>
                <c:pt idx="78">
                  <c:v>14/9/2010</c:v>
                </c:pt>
                <c:pt idx="79">
                  <c:v>12/10/2010</c:v>
                </c:pt>
                <c:pt idx="80">
                  <c:v>9/11/2010</c:v>
                </c:pt>
                <c:pt idx="81">
                  <c:v>22/12/2010</c:v>
                </c:pt>
                <c:pt idx="82">
                  <c:v>7/1/2011</c:v>
                </c:pt>
                <c:pt idx="83">
                  <c:v>19/1/2011</c:v>
                </c:pt>
                <c:pt idx="84">
                  <c:v>1/2/2011</c:v>
                </c:pt>
                <c:pt idx="85">
                  <c:v>15/2/2011</c:v>
                </c:pt>
                <c:pt idx="86">
                  <c:v>2/3/2011</c:v>
                </c:pt>
                <c:pt idx="87">
                  <c:v>8/4/2011</c:v>
                </c:pt>
                <c:pt idx="88">
                  <c:v>19/4/2011</c:v>
                </c:pt>
                <c:pt idx="89">
                  <c:v>6/5/2011</c:v>
                </c:pt>
                <c:pt idx="90">
                  <c:v>17/5/2011</c:v>
                </c:pt>
                <c:pt idx="91">
                  <c:v>25/5/2011</c:v>
                </c:pt>
                <c:pt idx="92">
                  <c:v>7/6/2011</c:v>
                </c:pt>
                <c:pt idx="93">
                  <c:v>29/6/2011</c:v>
                </c:pt>
                <c:pt idx="94">
                  <c:v>26/7/2011</c:v>
                </c:pt>
                <c:pt idx="95">
                  <c:v>10/8/2011</c:v>
                </c:pt>
                <c:pt idx="96">
                  <c:v>23/8/2011</c:v>
                </c:pt>
                <c:pt idx="97">
                  <c:v>8/9/2011</c:v>
                </c:pt>
                <c:pt idx="98">
                  <c:v>20/9/2011</c:v>
                </c:pt>
                <c:pt idx="99">
                  <c:v>4/10/2011</c:v>
                </c:pt>
                <c:pt idx="100">
                  <c:v>25/10/2011</c:v>
                </c:pt>
                <c:pt idx="101">
                  <c:v>1/11/2011</c:v>
                </c:pt>
                <c:pt idx="102">
                  <c:v>15/11/2011</c:v>
                </c:pt>
                <c:pt idx="103">
                  <c:v>20/12/2011</c:v>
                </c:pt>
                <c:pt idx="104">
                  <c:v>10/1/2012</c:v>
                </c:pt>
                <c:pt idx="105">
                  <c:v>17/1/2012</c:v>
                </c:pt>
                <c:pt idx="106">
                  <c:v>31/1/2012</c:v>
                </c:pt>
                <c:pt idx="107">
                  <c:v>16/2/2012</c:v>
                </c:pt>
                <c:pt idx="108">
                  <c:v>28/2/2012</c:v>
                </c:pt>
                <c:pt idx="109">
                  <c:v>10/4/2012</c:v>
                </c:pt>
                <c:pt idx="110">
                  <c:v>1/5/2012</c:v>
                </c:pt>
                <c:pt idx="111">
                  <c:v>15/5/2012</c:v>
                </c:pt>
                <c:pt idx="112">
                  <c:v>29/5/2012</c:v>
                </c:pt>
                <c:pt idx="113">
                  <c:v>25/6/2012</c:v>
                </c:pt>
                <c:pt idx="114">
                  <c:v>10/7/2012</c:v>
                </c:pt>
                <c:pt idx="115">
                  <c:v>24/7/2012</c:v>
                </c:pt>
                <c:pt idx="116">
                  <c:v>7/8/2012</c:v>
                </c:pt>
                <c:pt idx="117">
                  <c:v>21/8/2012</c:v>
                </c:pt>
                <c:pt idx="118">
                  <c:v>4/9/2012</c:v>
                </c:pt>
                <c:pt idx="119">
                  <c:v>18/9/2012</c:v>
                </c:pt>
                <c:pt idx="120">
                  <c:v>2/10/2012</c:v>
                </c:pt>
                <c:pt idx="121">
                  <c:v>16/10/2012</c:v>
                </c:pt>
                <c:pt idx="122">
                  <c:v>1/11/2012</c:v>
                </c:pt>
                <c:pt idx="123">
                  <c:v>13/11/2012</c:v>
                </c:pt>
                <c:pt idx="124">
                  <c:v>27/11/2012</c:v>
                </c:pt>
                <c:pt idx="125">
                  <c:v>8/1/2013</c:v>
                </c:pt>
                <c:pt idx="126">
                  <c:v>24/1/2013</c:v>
                </c:pt>
                <c:pt idx="127">
                  <c:v>5/2/2013</c:v>
                </c:pt>
                <c:pt idx="128">
                  <c:v>5/3/2013</c:v>
                </c:pt>
                <c:pt idx="129">
                  <c:v>26/3/2013</c:v>
                </c:pt>
                <c:pt idx="130">
                  <c:v>16/4/2013</c:v>
                </c:pt>
                <c:pt idx="131">
                  <c:v>30/4/2013</c:v>
                </c:pt>
                <c:pt idx="132">
                  <c:v>14/5/2013</c:v>
                </c:pt>
                <c:pt idx="133">
                  <c:v>28/5/2013</c:v>
                </c:pt>
                <c:pt idx="134">
                  <c:v>11/6/2013</c:v>
                </c:pt>
                <c:pt idx="135">
                  <c:v>25/6/2013</c:v>
                </c:pt>
                <c:pt idx="136">
                  <c:v>9/7/2013</c:v>
                </c:pt>
                <c:pt idx="137">
                  <c:v>26/7/2013</c:v>
                </c:pt>
                <c:pt idx="138">
                  <c:v>6/8/2013</c:v>
                </c:pt>
                <c:pt idx="139">
                  <c:v>20/8/2013</c:v>
                </c:pt>
                <c:pt idx="140">
                  <c:v>3/9/2013</c:v>
                </c:pt>
                <c:pt idx="141">
                  <c:v>1/10/2013</c:v>
                </c:pt>
                <c:pt idx="142">
                  <c:v>15/10/2013</c:v>
                </c:pt>
                <c:pt idx="143">
                  <c:v>29/10/2013</c:v>
                </c:pt>
                <c:pt idx="144">
                  <c:v>12/11/2013</c:v>
                </c:pt>
                <c:pt idx="145">
                  <c:v>26/11/2013</c:v>
                </c:pt>
                <c:pt idx="146">
                  <c:v>10/12/2013</c:v>
                </c:pt>
                <c:pt idx="147">
                  <c:v>7/1/2014</c:v>
                </c:pt>
                <c:pt idx="148">
                  <c:v>21/1/2014</c:v>
                </c:pt>
                <c:pt idx="149">
                  <c:v>4/2/2014</c:v>
                </c:pt>
                <c:pt idx="150">
                  <c:v>4/3/2014</c:v>
                </c:pt>
                <c:pt idx="151">
                  <c:v>17/3/2014</c:v>
                </c:pt>
                <c:pt idx="152">
                  <c:v>1/4/2014</c:v>
                </c:pt>
                <c:pt idx="153">
                  <c:v>15/4/2014</c:v>
                </c:pt>
                <c:pt idx="154">
                  <c:v>29/4/2014</c:v>
                </c:pt>
                <c:pt idx="155">
                  <c:v>13/5/2014</c:v>
                </c:pt>
                <c:pt idx="156">
                  <c:v>27/5/2014</c:v>
                </c:pt>
                <c:pt idx="157">
                  <c:v>10/6/2014</c:v>
                </c:pt>
                <c:pt idx="158">
                  <c:v>24/6/2014</c:v>
                </c:pt>
                <c:pt idx="159">
                  <c:v>8/7/2014</c:v>
                </c:pt>
                <c:pt idx="160">
                  <c:v>22/7/2014</c:v>
                </c:pt>
                <c:pt idx="161">
                  <c:v>5/8/2014</c:v>
                </c:pt>
                <c:pt idx="162">
                  <c:v>19/8/2014</c:v>
                </c:pt>
                <c:pt idx="163">
                  <c:v>2/9/2014</c:v>
                </c:pt>
                <c:pt idx="164">
                  <c:v>16/9/2014</c:v>
                </c:pt>
                <c:pt idx="165">
                  <c:v>2/10/2014</c:v>
                </c:pt>
                <c:pt idx="166">
                  <c:v>14/10/2014</c:v>
                </c:pt>
                <c:pt idx="167">
                  <c:v>28/10/2014</c:v>
                </c:pt>
                <c:pt idx="168">
                  <c:v>11/11/2014</c:v>
                </c:pt>
                <c:pt idx="169">
                  <c:v>26/11/2014</c:v>
                </c:pt>
                <c:pt idx="170">
                  <c:v>12/12/2014</c:v>
                </c:pt>
                <c:pt idx="171">
                  <c:v>17/2/2015</c:v>
                </c:pt>
                <c:pt idx="172">
                  <c:v>4/3/2015</c:v>
                </c:pt>
                <c:pt idx="173">
                  <c:v>17/3/2015</c:v>
                </c:pt>
                <c:pt idx="174">
                  <c:v>31/3/2015</c:v>
                </c:pt>
                <c:pt idx="175">
                  <c:v>14/4/2015</c:v>
                </c:pt>
                <c:pt idx="176">
                  <c:v>28/4/2015</c:v>
                </c:pt>
                <c:pt idx="177">
                  <c:v>13/5/2015</c:v>
                </c:pt>
                <c:pt idx="178">
                  <c:v>26/5/2015</c:v>
                </c:pt>
                <c:pt idx="179">
                  <c:v>9/6/2015</c:v>
                </c:pt>
                <c:pt idx="180">
                  <c:v>23/6/2015</c:v>
                </c:pt>
                <c:pt idx="181">
                  <c:v>7/7/2015</c:v>
                </c:pt>
                <c:pt idx="182">
                  <c:v>21/7/2015</c:v>
                </c:pt>
                <c:pt idx="183">
                  <c:v>4/8/2015</c:v>
                </c:pt>
                <c:pt idx="184">
                  <c:v>18/8/2015</c:v>
                </c:pt>
                <c:pt idx="185">
                  <c:v>1/9/2015</c:v>
                </c:pt>
                <c:pt idx="186">
                  <c:v>15/9/2015</c:v>
                </c:pt>
                <c:pt idx="187">
                  <c:v>29/9/2015</c:v>
                </c:pt>
                <c:pt idx="188">
                  <c:v>13/10/2015</c:v>
                </c:pt>
                <c:pt idx="189">
                  <c:v>27/10/2015</c:v>
                </c:pt>
                <c:pt idx="190">
                  <c:v>10/11/2015</c:v>
                </c:pt>
                <c:pt idx="191">
                  <c:v>26/11/2015</c:v>
                </c:pt>
                <c:pt idx="192">
                  <c:v>22/12/2015</c:v>
                </c:pt>
                <c:pt idx="193">
                  <c:v>19/1/2016</c:v>
                </c:pt>
                <c:pt idx="194">
                  <c:v>16/2/2016</c:v>
                </c:pt>
                <c:pt idx="195">
                  <c:v>1/3/2016</c:v>
                </c:pt>
                <c:pt idx="196">
                  <c:v>15/3/2016</c:v>
                </c:pt>
                <c:pt idx="197">
                  <c:v>29/3/2016</c:v>
                </c:pt>
                <c:pt idx="198">
                  <c:v>12/4/2016</c:v>
                </c:pt>
                <c:pt idx="199">
                  <c:v>26/4/2016</c:v>
                </c:pt>
                <c:pt idx="200">
                  <c:v>10/5/2016</c:v>
                </c:pt>
                <c:pt idx="201">
                  <c:v>24/5/2016</c:v>
                </c:pt>
                <c:pt idx="202">
                  <c:v>7/6/2016</c:v>
                </c:pt>
                <c:pt idx="203">
                  <c:v>21/6/2016</c:v>
                </c:pt>
                <c:pt idx="204">
                  <c:v>5/7/2016</c:v>
                </c:pt>
                <c:pt idx="205">
                  <c:v>19/7/2016</c:v>
                </c:pt>
                <c:pt idx="206">
                  <c:v>29/7/2016</c:v>
                </c:pt>
                <c:pt idx="207">
                  <c:v>16/8/2016</c:v>
                </c:pt>
                <c:pt idx="208">
                  <c:v>30/8/2016</c:v>
                </c:pt>
                <c:pt idx="209">
                  <c:v>13/9/2016</c:v>
                </c:pt>
                <c:pt idx="210">
                  <c:v>27/9/2016</c:v>
                </c:pt>
                <c:pt idx="211">
                  <c:v>11/10/2016</c:v>
                </c:pt>
                <c:pt idx="212">
                  <c:v>25/10/2016</c:v>
                </c:pt>
                <c:pt idx="213">
                  <c:v>8/11/2016</c:v>
                </c:pt>
                <c:pt idx="214">
                  <c:v>22/11/2016</c:v>
                </c:pt>
                <c:pt idx="215">
                  <c:v>6/12/2016</c:v>
                </c:pt>
                <c:pt idx="216">
                  <c:v>20/12/2016</c:v>
                </c:pt>
              </c:strCache>
            </c:strRef>
          </c:cat>
          <c:val>
            <c:numRef>
              <c:f>Crytomonads!$B$5:$B$222</c:f>
              <c:numCache>
                <c:formatCode>General</c:formatCode>
                <c:ptCount val="217"/>
                <c:pt idx="0">
                  <c:v>1178.116991267982</c:v>
                </c:pt>
                <c:pt idx="1">
                  <c:v>6616.9210454018439</c:v>
                </c:pt>
                <c:pt idx="2">
                  <c:v>429605.67873038113</c:v>
                </c:pt>
                <c:pt idx="3">
                  <c:v>1325550.9616162563</c:v>
                </c:pt>
                <c:pt idx="4">
                  <c:v>639511.53167293128</c:v>
                </c:pt>
                <c:pt idx="5">
                  <c:v>39892.984326253325</c:v>
                </c:pt>
                <c:pt idx="6">
                  <c:v>90349.772195532947</c:v>
                </c:pt>
                <c:pt idx="7">
                  <c:v>321171.44202522992</c:v>
                </c:pt>
                <c:pt idx="8">
                  <c:v>11368.033736766918</c:v>
                </c:pt>
                <c:pt idx="9">
                  <c:v>64968.441694894354</c:v>
                </c:pt>
                <c:pt idx="10">
                  <c:v>12233.951799498524</c:v>
                </c:pt>
                <c:pt idx="11">
                  <c:v>33779.300246393141</c:v>
                </c:pt>
                <c:pt idx="12">
                  <c:v>528095.43388866633</c:v>
                </c:pt>
                <c:pt idx="13">
                  <c:v>93549.619197047141</c:v>
                </c:pt>
                <c:pt idx="14">
                  <c:v>117202.32487190014</c:v>
                </c:pt>
                <c:pt idx="15">
                  <c:v>6935349.4332771562</c:v>
                </c:pt>
                <c:pt idx="16">
                  <c:v>331118.35354768077</c:v>
                </c:pt>
                <c:pt idx="17">
                  <c:v>24721.325321339453</c:v>
                </c:pt>
                <c:pt idx="18">
                  <c:v>564225.67444524798</c:v>
                </c:pt>
                <c:pt idx="19">
                  <c:v>427443.69276155147</c:v>
                </c:pt>
                <c:pt idx="20">
                  <c:v>5369.1587911260667</c:v>
                </c:pt>
                <c:pt idx="21">
                  <c:v>27813.795574192023</c:v>
                </c:pt>
                <c:pt idx="22">
                  <c:v>25777.854278383038</c:v>
                </c:pt>
                <c:pt idx="23">
                  <c:v>288924.13132758864</c:v>
                </c:pt>
                <c:pt idx="24">
                  <c:v>36800.986544221436</c:v>
                </c:pt>
                <c:pt idx="25">
                  <c:v>267360.78078090167</c:v>
                </c:pt>
                <c:pt idx="26">
                  <c:v>1345624.0695420918</c:v>
                </c:pt>
                <c:pt idx="27">
                  <c:v>183128.84708136885</c:v>
                </c:pt>
                <c:pt idx="28">
                  <c:v>4930559.4204445779</c:v>
                </c:pt>
                <c:pt idx="29">
                  <c:v>38273.026005990294</c:v>
                </c:pt>
                <c:pt idx="30">
                  <c:v>340979.35456982633</c:v>
                </c:pt>
                <c:pt idx="31">
                  <c:v>39338.230984561669</c:v>
                </c:pt>
                <c:pt idx="32">
                  <c:v>8729.6704211499782</c:v>
                </c:pt>
                <c:pt idx="33">
                  <c:v>40631.996830464799</c:v>
                </c:pt>
                <c:pt idx="34">
                  <c:v>346712.41905807634</c:v>
                </c:pt>
                <c:pt idx="35">
                  <c:v>67215.36680751825</c:v>
                </c:pt>
                <c:pt idx="36">
                  <c:v>1462498.4049265673</c:v>
                </c:pt>
                <c:pt idx="37">
                  <c:v>401001.86228321143</c:v>
                </c:pt>
                <c:pt idx="38">
                  <c:v>229779.14358550002</c:v>
                </c:pt>
                <c:pt idx="39">
                  <c:v>570804.14633048896</c:v>
                </c:pt>
                <c:pt idx="40">
                  <c:v>87615.974372149503</c:v>
                </c:pt>
                <c:pt idx="41">
                  <c:v>135270.40957072377</c:v>
                </c:pt>
                <c:pt idx="42">
                  <c:v>617535.04497231776</c:v>
                </c:pt>
                <c:pt idx="43">
                  <c:v>410744.47280011303</c:v>
                </c:pt>
                <c:pt idx="44">
                  <c:v>265770.0323626938</c:v>
                </c:pt>
                <c:pt idx="45">
                  <c:v>541275.04193007282</c:v>
                </c:pt>
                <c:pt idx="46">
                  <c:v>1239854.8616148287</c:v>
                </c:pt>
                <c:pt idx="47">
                  <c:v>163867.09565545249</c:v>
                </c:pt>
                <c:pt idx="48">
                  <c:v>494654.14243355818</c:v>
                </c:pt>
                <c:pt idx="49">
                  <c:v>1632599.6094274507</c:v>
                </c:pt>
                <c:pt idx="50">
                  <c:v>2386841.0435725977</c:v>
                </c:pt>
                <c:pt idx="51">
                  <c:v>951975.29545018554</c:v>
                </c:pt>
                <c:pt idx="52">
                  <c:v>767286.1960979281</c:v>
                </c:pt>
                <c:pt idx="53">
                  <c:v>462896.94525403762</c:v>
                </c:pt>
                <c:pt idx="54">
                  <c:v>683723.07893980842</c:v>
                </c:pt>
                <c:pt idx="55">
                  <c:v>246962.6025791326</c:v>
                </c:pt>
                <c:pt idx="56">
                  <c:v>82395.579208661147</c:v>
                </c:pt>
                <c:pt idx="57">
                  <c:v>213550.84576426831</c:v>
                </c:pt>
                <c:pt idx="58">
                  <c:v>646100.44749352406</c:v>
                </c:pt>
                <c:pt idx="59">
                  <c:v>503524.0469135968</c:v>
                </c:pt>
                <c:pt idx="60">
                  <c:v>1262555.8595507022</c:v>
                </c:pt>
                <c:pt idx="61">
                  <c:v>2343039.5525045814</c:v>
                </c:pt>
                <c:pt idx="62">
                  <c:v>4644386.16256369</c:v>
                </c:pt>
                <c:pt idx="63">
                  <c:v>281346.10841473815</c:v>
                </c:pt>
                <c:pt idx="64">
                  <c:v>1014370.3102383887</c:v>
                </c:pt>
                <c:pt idx="65">
                  <c:v>2270583.5209026933</c:v>
                </c:pt>
                <c:pt idx="66">
                  <c:v>114619.01494811861</c:v>
                </c:pt>
                <c:pt idx="67">
                  <c:v>1067606.5242999399</c:v>
                </c:pt>
                <c:pt idx="68">
                  <c:v>979385.11792884115</c:v>
                </c:pt>
                <c:pt idx="69">
                  <c:v>404522.45972733875</c:v>
                </c:pt>
                <c:pt idx="70">
                  <c:v>398121.53272247524</c:v>
                </c:pt>
                <c:pt idx="71">
                  <c:v>11914.403060006023</c:v>
                </c:pt>
                <c:pt idx="72">
                  <c:v>18506.836722965327</c:v>
                </c:pt>
                <c:pt idx="73">
                  <c:v>79687.406383452821</c:v>
                </c:pt>
                <c:pt idx="74">
                  <c:v>227742.10016717541</c:v>
                </c:pt>
                <c:pt idx="75">
                  <c:v>412770.80082291976</c:v>
                </c:pt>
                <c:pt idx="76">
                  <c:v>149088.04409457278</c:v>
                </c:pt>
                <c:pt idx="77">
                  <c:v>78058.336253533489</c:v>
                </c:pt>
                <c:pt idx="78">
                  <c:v>70433.988021970159</c:v>
                </c:pt>
                <c:pt idx="79">
                  <c:v>114046.06381574359</c:v>
                </c:pt>
                <c:pt idx="80">
                  <c:v>202048.54570442784</c:v>
                </c:pt>
                <c:pt idx="81">
                  <c:v>31466.699750501401</c:v>
                </c:pt>
                <c:pt idx="82">
                  <c:v>39644.276799250292</c:v>
                </c:pt>
                <c:pt idx="83">
                  <c:v>37955.425364279428</c:v>
                </c:pt>
                <c:pt idx="84">
                  <c:v>19542.029513072783</c:v>
                </c:pt>
                <c:pt idx="85">
                  <c:v>113633.7184521161</c:v>
                </c:pt>
                <c:pt idx="86">
                  <c:v>37274.426923178056</c:v>
                </c:pt>
                <c:pt idx="87">
                  <c:v>373480.44603067043</c:v>
                </c:pt>
                <c:pt idx="88">
                  <c:v>447143.65304771479</c:v>
                </c:pt>
                <c:pt idx="89">
                  <c:v>185338.58285165895</c:v>
                </c:pt>
                <c:pt idx="90">
                  <c:v>471371.43620961223</c:v>
                </c:pt>
                <c:pt idx="91">
                  <c:v>657514.68020271568</c:v>
                </c:pt>
                <c:pt idx="92">
                  <c:v>297101.68027987797</c:v>
                </c:pt>
                <c:pt idx="93">
                  <c:v>523768.51762561803</c:v>
                </c:pt>
                <c:pt idx="94">
                  <c:v>20025.49400645875</c:v>
                </c:pt>
                <c:pt idx="95">
                  <c:v>449210.93720899004</c:v>
                </c:pt>
                <c:pt idx="96">
                  <c:v>485878.26524565462</c:v>
                </c:pt>
                <c:pt idx="97">
                  <c:v>210644.55843703228</c:v>
                </c:pt>
                <c:pt idx="98">
                  <c:v>743412.27005825238</c:v>
                </c:pt>
                <c:pt idx="99">
                  <c:v>500832.88128901116</c:v>
                </c:pt>
                <c:pt idx="100">
                  <c:v>142592.98017453772</c:v>
                </c:pt>
                <c:pt idx="101">
                  <c:v>233032.26425352367</c:v>
                </c:pt>
                <c:pt idx="102">
                  <c:v>67395.596108813246</c:v>
                </c:pt>
                <c:pt idx="103">
                  <c:v>67027.282952788868</c:v>
                </c:pt>
                <c:pt idx="104">
                  <c:v>145329.88234840421</c:v>
                </c:pt>
                <c:pt idx="105">
                  <c:v>414639.4269278266</c:v>
                </c:pt>
                <c:pt idx="106">
                  <c:v>241907.11095173663</c:v>
                </c:pt>
                <c:pt idx="107">
                  <c:v>531643.27204670827</c:v>
                </c:pt>
                <c:pt idx="108">
                  <c:v>323118.80649750214</c:v>
                </c:pt>
                <c:pt idx="109">
                  <c:v>213495.94384058812</c:v>
                </c:pt>
                <c:pt idx="110">
                  <c:v>330115.52102197474</c:v>
                </c:pt>
                <c:pt idx="111">
                  <c:v>1206202.4800265613</c:v>
                </c:pt>
                <c:pt idx="112">
                  <c:v>262687.13310992718</c:v>
                </c:pt>
                <c:pt idx="113">
                  <c:v>353504.71298987127</c:v>
                </c:pt>
                <c:pt idx="114">
                  <c:v>174414.01021786136</c:v>
                </c:pt>
                <c:pt idx="115">
                  <c:v>345460.81050554384</c:v>
                </c:pt>
                <c:pt idx="116">
                  <c:v>308322.9046243896</c:v>
                </c:pt>
                <c:pt idx="117">
                  <c:v>525344.18064246874</c:v>
                </c:pt>
                <c:pt idx="118">
                  <c:v>89469.535383514303</c:v>
                </c:pt>
                <c:pt idx="119">
                  <c:v>441325.11907462816</c:v>
                </c:pt>
                <c:pt idx="120">
                  <c:v>323185.29739799269</c:v>
                </c:pt>
                <c:pt idx="121">
                  <c:v>418438.67935943906</c:v>
                </c:pt>
                <c:pt idx="122">
                  <c:v>281440.06279715459</c:v>
                </c:pt>
                <c:pt idx="123">
                  <c:v>262526.30584920588</c:v>
                </c:pt>
                <c:pt idx="124">
                  <c:v>417841.57009458507</c:v>
                </c:pt>
                <c:pt idx="125">
                  <c:v>155340.44863112929</c:v>
                </c:pt>
                <c:pt idx="126">
                  <c:v>282967.98934525077</c:v>
                </c:pt>
                <c:pt idx="127">
                  <c:v>218992.78576284274</c:v>
                </c:pt>
                <c:pt idx="128">
                  <c:v>364315.67626954801</c:v>
                </c:pt>
                <c:pt idx="129">
                  <c:v>213180.45059034054</c:v>
                </c:pt>
                <c:pt idx="130">
                  <c:v>198492.6304194238</c:v>
                </c:pt>
                <c:pt idx="131">
                  <c:v>390605.91990512557</c:v>
                </c:pt>
                <c:pt idx="132">
                  <c:v>300476.5464215182</c:v>
                </c:pt>
                <c:pt idx="133">
                  <c:v>155668.70981738422</c:v>
                </c:pt>
                <c:pt idx="134">
                  <c:v>232945.62102455512</c:v>
                </c:pt>
                <c:pt idx="135">
                  <c:v>293106.72563056793</c:v>
                </c:pt>
                <c:pt idx="136">
                  <c:v>886870.06378831202</c:v>
                </c:pt>
                <c:pt idx="137">
                  <c:v>559524.96014017775</c:v>
                </c:pt>
                <c:pt idx="138">
                  <c:v>352788.79017365654</c:v>
                </c:pt>
                <c:pt idx="139">
                  <c:v>460869.28563221631</c:v>
                </c:pt>
                <c:pt idx="140">
                  <c:v>299644.45542898512</c:v>
                </c:pt>
                <c:pt idx="141">
                  <c:v>406701.91994971025</c:v>
                </c:pt>
                <c:pt idx="142">
                  <c:v>664789.63145632716</c:v>
                </c:pt>
                <c:pt idx="143">
                  <c:v>188059.22530743608</c:v>
                </c:pt>
                <c:pt idx="144">
                  <c:v>92636.159947406559</c:v>
                </c:pt>
                <c:pt idx="145">
                  <c:v>163113.31501788503</c:v>
                </c:pt>
                <c:pt idx="146">
                  <c:v>197460.25990900787</c:v>
                </c:pt>
                <c:pt idx="147">
                  <c:v>124685.17186930872</c:v>
                </c:pt>
                <c:pt idx="148">
                  <c:v>261570.79151914205</c:v>
                </c:pt>
                <c:pt idx="149">
                  <c:v>168335.81806985781</c:v>
                </c:pt>
                <c:pt idx="150">
                  <c:v>276286.4962495729</c:v>
                </c:pt>
                <c:pt idx="151">
                  <c:v>496002.9074221527</c:v>
                </c:pt>
                <c:pt idx="152">
                  <c:v>381764.33946338634</c:v>
                </c:pt>
                <c:pt idx="153">
                  <c:v>324443.86805714306</c:v>
                </c:pt>
                <c:pt idx="154">
                  <c:v>420917.69362826814</c:v>
                </c:pt>
                <c:pt idx="155">
                  <c:v>487364.22006938275</c:v>
                </c:pt>
                <c:pt idx="156">
                  <c:v>424467.82200901542</c:v>
                </c:pt>
                <c:pt idx="157">
                  <c:v>717159.78667817451</c:v>
                </c:pt>
                <c:pt idx="158">
                  <c:v>752606.49707394745</c:v>
                </c:pt>
                <c:pt idx="159">
                  <c:v>386347.30564798869</c:v>
                </c:pt>
                <c:pt idx="160">
                  <c:v>190663.94519207015</c:v>
                </c:pt>
                <c:pt idx="161">
                  <c:v>425714.62038314156</c:v>
                </c:pt>
                <c:pt idx="162">
                  <c:v>548866.02576085867</c:v>
                </c:pt>
                <c:pt idx="163">
                  <c:v>131990.43535225937</c:v>
                </c:pt>
                <c:pt idx="164">
                  <c:v>307560.05706067779</c:v>
                </c:pt>
                <c:pt idx="165">
                  <c:v>228386.80744089492</c:v>
                </c:pt>
                <c:pt idx="166">
                  <c:v>500644.40471688728</c:v>
                </c:pt>
                <c:pt idx="167">
                  <c:v>526030.02745282021</c:v>
                </c:pt>
                <c:pt idx="168">
                  <c:v>229033.9459288661</c:v>
                </c:pt>
                <c:pt idx="169">
                  <c:v>142755.74639460439</c:v>
                </c:pt>
                <c:pt idx="170">
                  <c:v>140769.2951723919</c:v>
                </c:pt>
                <c:pt idx="171">
                  <c:v>246787.13134029676</c:v>
                </c:pt>
                <c:pt idx="172">
                  <c:v>449840.84094460914</c:v>
                </c:pt>
                <c:pt idx="173">
                  <c:v>374903.52970704227</c:v>
                </c:pt>
                <c:pt idx="174">
                  <c:v>184562.18733883841</c:v>
                </c:pt>
                <c:pt idx="175">
                  <c:v>305085.13688655564</c:v>
                </c:pt>
                <c:pt idx="176">
                  <c:v>247766.26850327812</c:v>
                </c:pt>
                <c:pt idx="177">
                  <c:v>112177.97584944344</c:v>
                </c:pt>
                <c:pt idx="178">
                  <c:v>483744.7796311985</c:v>
                </c:pt>
                <c:pt idx="179">
                  <c:v>384152.89427694562</c:v>
                </c:pt>
                <c:pt idx="180">
                  <c:v>887911.81348460703</c:v>
                </c:pt>
                <c:pt idx="181">
                  <c:v>592363.56739972043</c:v>
                </c:pt>
                <c:pt idx="182">
                  <c:v>431073.35523367109</c:v>
                </c:pt>
                <c:pt idx="183">
                  <c:v>401590.44644215686</c:v>
                </c:pt>
                <c:pt idx="184">
                  <c:v>409398.22641149431</c:v>
                </c:pt>
                <c:pt idx="185">
                  <c:v>216280.46592211668</c:v>
                </c:pt>
                <c:pt idx="186">
                  <c:v>215174.28168327399</c:v>
                </c:pt>
                <c:pt idx="187">
                  <c:v>349127.57740056311</c:v>
                </c:pt>
                <c:pt idx="188">
                  <c:v>258332.7786009041</c:v>
                </c:pt>
                <c:pt idx="189">
                  <c:v>77121.988807765738</c:v>
                </c:pt>
                <c:pt idx="190">
                  <c:v>66331.886102141667</c:v>
                </c:pt>
                <c:pt idx="191">
                  <c:v>25069.803495073975</c:v>
                </c:pt>
                <c:pt idx="192">
                  <c:v>22213.418518905022</c:v>
                </c:pt>
                <c:pt idx="193">
                  <c:v>20616.458471432521</c:v>
                </c:pt>
                <c:pt idx="194">
                  <c:v>104963.54704407937</c:v>
                </c:pt>
                <c:pt idx="195">
                  <c:v>413589.70361387712</c:v>
                </c:pt>
                <c:pt idx="196">
                  <c:v>1217566.4641914018</c:v>
                </c:pt>
                <c:pt idx="197">
                  <c:v>575615.66401293827</c:v>
                </c:pt>
                <c:pt idx="198">
                  <c:v>111933.19665412232</c:v>
                </c:pt>
                <c:pt idx="199">
                  <c:v>51666.484126465642</c:v>
                </c:pt>
                <c:pt idx="200">
                  <c:v>664387.29683882813</c:v>
                </c:pt>
                <c:pt idx="201">
                  <c:v>546502.04515271005</c:v>
                </c:pt>
                <c:pt idx="202">
                  <c:v>858256.32761159376</c:v>
                </c:pt>
                <c:pt idx="203">
                  <c:v>1047979.6743335797</c:v>
                </c:pt>
                <c:pt idx="204">
                  <c:v>128595.15161195725</c:v>
                </c:pt>
                <c:pt idx="205">
                  <c:v>160967.2894112654</c:v>
                </c:pt>
                <c:pt idx="206">
                  <c:v>389171.28414722806</c:v>
                </c:pt>
                <c:pt idx="207">
                  <c:v>365856.030778841</c:v>
                </c:pt>
                <c:pt idx="208">
                  <c:v>523451.3097464522</c:v>
                </c:pt>
                <c:pt idx="209">
                  <c:v>257090.52848690495</c:v>
                </c:pt>
                <c:pt idx="210">
                  <c:v>155863.16596028532</c:v>
                </c:pt>
                <c:pt idx="211">
                  <c:v>232007.01631328228</c:v>
                </c:pt>
                <c:pt idx="212">
                  <c:v>234414.93930686117</c:v>
                </c:pt>
                <c:pt idx="213">
                  <c:v>247984.95909996997</c:v>
                </c:pt>
                <c:pt idx="214">
                  <c:v>203963.30901269248</c:v>
                </c:pt>
                <c:pt idx="215">
                  <c:v>131199.32388655836</c:v>
                </c:pt>
                <c:pt idx="216">
                  <c:v>302996.02225934295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A-4DB7-B86E-25D38A6FD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98080"/>
        <c:axId val="322871336"/>
      </c:lineChart>
      <c:catAx>
        <c:axId val="20869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71336"/>
        <c:crosses val="autoZero"/>
        <c:auto val="1"/>
        <c:lblAlgn val="ctr"/>
        <c:lblOffset val="100"/>
        <c:noMultiLvlLbl val="0"/>
      </c:catAx>
      <c:valAx>
        <c:axId val="32287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9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data.xlsx]Greens!PivotTable4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Greens!$B$4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Greens!$A$5:$A$223</c:f>
              <c:strCache>
                <c:ptCount val="218"/>
                <c:pt idx="0">
                  <c:v>11/2/2004</c:v>
                </c:pt>
                <c:pt idx="1">
                  <c:v>9/3/2004</c:v>
                </c:pt>
                <c:pt idx="2">
                  <c:v>20/4/2004</c:v>
                </c:pt>
                <c:pt idx="3">
                  <c:v>18/5/2004</c:v>
                </c:pt>
                <c:pt idx="4">
                  <c:v>8/6/2004</c:v>
                </c:pt>
                <c:pt idx="5">
                  <c:v>13/7/2004</c:v>
                </c:pt>
                <c:pt idx="6">
                  <c:v>17/8/2004</c:v>
                </c:pt>
                <c:pt idx="7">
                  <c:v>29/9/2004</c:v>
                </c:pt>
                <c:pt idx="8">
                  <c:v>19/10/2004</c:v>
                </c:pt>
                <c:pt idx="9">
                  <c:v>15/11/2004</c:v>
                </c:pt>
                <c:pt idx="10">
                  <c:v>15/12/2004</c:v>
                </c:pt>
                <c:pt idx="11">
                  <c:v>13/1/2005</c:v>
                </c:pt>
                <c:pt idx="12">
                  <c:v>22/2/2005</c:v>
                </c:pt>
                <c:pt idx="13">
                  <c:v>22/3/2005</c:v>
                </c:pt>
                <c:pt idx="14">
                  <c:v>19/4/2005</c:v>
                </c:pt>
                <c:pt idx="15">
                  <c:v>17/5/2005</c:v>
                </c:pt>
                <c:pt idx="16">
                  <c:v>14/6/2005</c:v>
                </c:pt>
                <c:pt idx="17">
                  <c:v>12/7/2005</c:v>
                </c:pt>
                <c:pt idx="18">
                  <c:v>23/8/2005</c:v>
                </c:pt>
                <c:pt idx="19">
                  <c:v>20/9/2005</c:v>
                </c:pt>
                <c:pt idx="20">
                  <c:v>19/10/2005</c:v>
                </c:pt>
                <c:pt idx="21">
                  <c:v>15/11/2005</c:v>
                </c:pt>
                <c:pt idx="22">
                  <c:v>13/12/2005</c:v>
                </c:pt>
                <c:pt idx="23">
                  <c:v>7/2/2006</c:v>
                </c:pt>
                <c:pt idx="24">
                  <c:v>10/3/2006</c:v>
                </c:pt>
                <c:pt idx="25">
                  <c:v>18/4/2006</c:v>
                </c:pt>
                <c:pt idx="26">
                  <c:v>16/5/2006</c:v>
                </c:pt>
                <c:pt idx="27">
                  <c:v>13/6/2006</c:v>
                </c:pt>
                <c:pt idx="28">
                  <c:v>11/7/2006</c:v>
                </c:pt>
                <c:pt idx="29">
                  <c:v>22/8/2006</c:v>
                </c:pt>
                <c:pt idx="30">
                  <c:v>19/9/2006</c:v>
                </c:pt>
                <c:pt idx="31">
                  <c:v>31/10/2006</c:v>
                </c:pt>
                <c:pt idx="32">
                  <c:v>21/12/2006</c:v>
                </c:pt>
                <c:pt idx="33">
                  <c:v>9/1/2007</c:v>
                </c:pt>
                <c:pt idx="34">
                  <c:v>6/2/2007</c:v>
                </c:pt>
                <c:pt idx="35">
                  <c:v>6/3/2007</c:v>
                </c:pt>
                <c:pt idx="36">
                  <c:v>13/4/2007</c:v>
                </c:pt>
                <c:pt idx="37">
                  <c:v>15/5/2007</c:v>
                </c:pt>
                <c:pt idx="38">
                  <c:v>12/6/2007</c:v>
                </c:pt>
                <c:pt idx="39">
                  <c:v>10/7/2007</c:v>
                </c:pt>
                <c:pt idx="40">
                  <c:v>22/8/2007</c:v>
                </c:pt>
                <c:pt idx="41">
                  <c:v>18/9/2007</c:v>
                </c:pt>
                <c:pt idx="42">
                  <c:v>16/10/2007</c:v>
                </c:pt>
                <c:pt idx="43">
                  <c:v>13/11/2007</c:v>
                </c:pt>
                <c:pt idx="44">
                  <c:v>12/12/2007</c:v>
                </c:pt>
                <c:pt idx="45">
                  <c:v>8/1/2008</c:v>
                </c:pt>
                <c:pt idx="46">
                  <c:v>5/2/2008</c:v>
                </c:pt>
                <c:pt idx="47">
                  <c:v>18/3/2008</c:v>
                </c:pt>
                <c:pt idx="48">
                  <c:v>29/4/2008</c:v>
                </c:pt>
                <c:pt idx="49">
                  <c:v>13/5/2008</c:v>
                </c:pt>
                <c:pt idx="50">
                  <c:v>10/6/2008</c:v>
                </c:pt>
                <c:pt idx="51">
                  <c:v>22/7/2008</c:v>
                </c:pt>
                <c:pt idx="52">
                  <c:v>19/8/2008</c:v>
                </c:pt>
                <c:pt idx="53">
                  <c:v>2/9/2008</c:v>
                </c:pt>
                <c:pt idx="54">
                  <c:v>14/10/2008</c:v>
                </c:pt>
                <c:pt idx="55">
                  <c:v>11/11/2008</c:v>
                </c:pt>
                <c:pt idx="56">
                  <c:v>9/12/2008</c:v>
                </c:pt>
                <c:pt idx="57">
                  <c:v>20/1/2009</c:v>
                </c:pt>
                <c:pt idx="58">
                  <c:v>17/2/2009</c:v>
                </c:pt>
                <c:pt idx="59">
                  <c:v>31/3/2009</c:v>
                </c:pt>
                <c:pt idx="60">
                  <c:v>28/4/2009</c:v>
                </c:pt>
                <c:pt idx="61">
                  <c:v>26/5/2009</c:v>
                </c:pt>
                <c:pt idx="62">
                  <c:v>23/6/2009</c:v>
                </c:pt>
                <c:pt idx="63">
                  <c:v>7/7/2009</c:v>
                </c:pt>
                <c:pt idx="64">
                  <c:v>21/7/2009</c:v>
                </c:pt>
                <c:pt idx="65">
                  <c:v>4/8/2009</c:v>
                </c:pt>
                <c:pt idx="66">
                  <c:v>18/8/2009</c:v>
                </c:pt>
                <c:pt idx="67">
                  <c:v>1/9/2009</c:v>
                </c:pt>
                <c:pt idx="68">
                  <c:v>11/9/2009</c:v>
                </c:pt>
                <c:pt idx="69">
                  <c:v>29/9/2009</c:v>
                </c:pt>
                <c:pt idx="70">
                  <c:v>13/10/2009</c:v>
                </c:pt>
                <c:pt idx="71">
                  <c:v>10/11/2009</c:v>
                </c:pt>
                <c:pt idx="72">
                  <c:v>8/12/2009</c:v>
                </c:pt>
                <c:pt idx="73">
                  <c:v>19/3/2010</c:v>
                </c:pt>
                <c:pt idx="74">
                  <c:v>13/4/2010</c:v>
                </c:pt>
                <c:pt idx="75">
                  <c:v>11/5/2010</c:v>
                </c:pt>
                <c:pt idx="76">
                  <c:v>22/6/2010</c:v>
                </c:pt>
                <c:pt idx="77">
                  <c:v>20/7/2010</c:v>
                </c:pt>
                <c:pt idx="78">
                  <c:v>17/8/2010</c:v>
                </c:pt>
                <c:pt idx="79">
                  <c:v>14/9/2010</c:v>
                </c:pt>
                <c:pt idx="80">
                  <c:v>12/10/2010</c:v>
                </c:pt>
                <c:pt idx="81">
                  <c:v>9/11/2010</c:v>
                </c:pt>
                <c:pt idx="82">
                  <c:v>22/12/2010</c:v>
                </c:pt>
                <c:pt idx="83">
                  <c:v>7/1/2011</c:v>
                </c:pt>
                <c:pt idx="84">
                  <c:v>19/1/2011</c:v>
                </c:pt>
                <c:pt idx="85">
                  <c:v>1/2/2011</c:v>
                </c:pt>
                <c:pt idx="86">
                  <c:v>15/2/2011</c:v>
                </c:pt>
                <c:pt idx="87">
                  <c:v>2/3/2011</c:v>
                </c:pt>
                <c:pt idx="88">
                  <c:v>8/4/2011</c:v>
                </c:pt>
                <c:pt idx="89">
                  <c:v>19/4/2011</c:v>
                </c:pt>
                <c:pt idx="90">
                  <c:v>6/5/2011</c:v>
                </c:pt>
                <c:pt idx="91">
                  <c:v>17/5/2011</c:v>
                </c:pt>
                <c:pt idx="92">
                  <c:v>25/5/2011</c:v>
                </c:pt>
                <c:pt idx="93">
                  <c:v>7/6/2011</c:v>
                </c:pt>
                <c:pt idx="94">
                  <c:v>29/6/2011</c:v>
                </c:pt>
                <c:pt idx="95">
                  <c:v>26/7/2011</c:v>
                </c:pt>
                <c:pt idx="96">
                  <c:v>10/8/2011</c:v>
                </c:pt>
                <c:pt idx="97">
                  <c:v>23/8/2011</c:v>
                </c:pt>
                <c:pt idx="98">
                  <c:v>8/9/2011</c:v>
                </c:pt>
                <c:pt idx="99">
                  <c:v>20/9/2011</c:v>
                </c:pt>
                <c:pt idx="100">
                  <c:v>4/10/2011</c:v>
                </c:pt>
                <c:pt idx="101">
                  <c:v>25/10/2011</c:v>
                </c:pt>
                <c:pt idx="102">
                  <c:v>1/11/2011</c:v>
                </c:pt>
                <c:pt idx="103">
                  <c:v>15/11/2011</c:v>
                </c:pt>
                <c:pt idx="104">
                  <c:v>20/12/2011</c:v>
                </c:pt>
                <c:pt idx="105">
                  <c:v>10/1/2012</c:v>
                </c:pt>
                <c:pt idx="106">
                  <c:v>17/1/2012</c:v>
                </c:pt>
                <c:pt idx="107">
                  <c:v>31/1/2012</c:v>
                </c:pt>
                <c:pt idx="108">
                  <c:v>16/2/2012</c:v>
                </c:pt>
                <c:pt idx="109">
                  <c:v>28/2/2012</c:v>
                </c:pt>
                <c:pt idx="110">
                  <c:v>10/4/2012</c:v>
                </c:pt>
                <c:pt idx="111">
                  <c:v>1/5/2012</c:v>
                </c:pt>
                <c:pt idx="112">
                  <c:v>15/5/2012</c:v>
                </c:pt>
                <c:pt idx="113">
                  <c:v>29/5/2012</c:v>
                </c:pt>
                <c:pt idx="114">
                  <c:v>25/6/2012</c:v>
                </c:pt>
                <c:pt idx="115">
                  <c:v>10/7/2012</c:v>
                </c:pt>
                <c:pt idx="116">
                  <c:v>24/7/2012</c:v>
                </c:pt>
                <c:pt idx="117">
                  <c:v>7/8/2012</c:v>
                </c:pt>
                <c:pt idx="118">
                  <c:v>21/8/2012</c:v>
                </c:pt>
                <c:pt idx="119">
                  <c:v>4/9/2012</c:v>
                </c:pt>
                <c:pt idx="120">
                  <c:v>18/9/2012</c:v>
                </c:pt>
                <c:pt idx="121">
                  <c:v>2/10/2012</c:v>
                </c:pt>
                <c:pt idx="122">
                  <c:v>16/10/2012</c:v>
                </c:pt>
                <c:pt idx="123">
                  <c:v>1/11/2012</c:v>
                </c:pt>
                <c:pt idx="124">
                  <c:v>13/11/2012</c:v>
                </c:pt>
                <c:pt idx="125">
                  <c:v>27/11/2012</c:v>
                </c:pt>
                <c:pt idx="126">
                  <c:v>8/1/2013</c:v>
                </c:pt>
                <c:pt idx="127">
                  <c:v>24/1/2013</c:v>
                </c:pt>
                <c:pt idx="128">
                  <c:v>5/2/2013</c:v>
                </c:pt>
                <c:pt idx="129">
                  <c:v>5/3/2013</c:v>
                </c:pt>
                <c:pt idx="130">
                  <c:v>26/3/2013</c:v>
                </c:pt>
                <c:pt idx="131">
                  <c:v>16/4/2013</c:v>
                </c:pt>
                <c:pt idx="132">
                  <c:v>30/4/2013</c:v>
                </c:pt>
                <c:pt idx="133">
                  <c:v>14/5/2013</c:v>
                </c:pt>
                <c:pt idx="134">
                  <c:v>28/5/2013</c:v>
                </c:pt>
                <c:pt idx="135">
                  <c:v>11/6/2013</c:v>
                </c:pt>
                <c:pt idx="136">
                  <c:v>25/6/2013</c:v>
                </c:pt>
                <c:pt idx="137">
                  <c:v>9/7/2013</c:v>
                </c:pt>
                <c:pt idx="138">
                  <c:v>26/7/2013</c:v>
                </c:pt>
                <c:pt idx="139">
                  <c:v>6/8/2013</c:v>
                </c:pt>
                <c:pt idx="140">
                  <c:v>20/8/2013</c:v>
                </c:pt>
                <c:pt idx="141">
                  <c:v>3/9/2013</c:v>
                </c:pt>
                <c:pt idx="142">
                  <c:v>1/10/2013</c:v>
                </c:pt>
                <c:pt idx="143">
                  <c:v>15/10/2013</c:v>
                </c:pt>
                <c:pt idx="144">
                  <c:v>29/10/2013</c:v>
                </c:pt>
                <c:pt idx="145">
                  <c:v>12/11/2013</c:v>
                </c:pt>
                <c:pt idx="146">
                  <c:v>26/11/2013</c:v>
                </c:pt>
                <c:pt idx="147">
                  <c:v>10/12/2013</c:v>
                </c:pt>
                <c:pt idx="148">
                  <c:v>7/1/2014</c:v>
                </c:pt>
                <c:pt idx="149">
                  <c:v>21/1/2014</c:v>
                </c:pt>
                <c:pt idx="150">
                  <c:v>4/2/2014</c:v>
                </c:pt>
                <c:pt idx="151">
                  <c:v>4/3/2014</c:v>
                </c:pt>
                <c:pt idx="152">
                  <c:v>17/3/2014</c:v>
                </c:pt>
                <c:pt idx="153">
                  <c:v>1/4/2014</c:v>
                </c:pt>
                <c:pt idx="154">
                  <c:v>15/4/2014</c:v>
                </c:pt>
                <c:pt idx="155">
                  <c:v>29/4/2014</c:v>
                </c:pt>
                <c:pt idx="156">
                  <c:v>13/5/2014</c:v>
                </c:pt>
                <c:pt idx="157">
                  <c:v>27/5/2014</c:v>
                </c:pt>
                <c:pt idx="158">
                  <c:v>10/6/2014</c:v>
                </c:pt>
                <c:pt idx="159">
                  <c:v>24/6/2014</c:v>
                </c:pt>
                <c:pt idx="160">
                  <c:v>8/7/2014</c:v>
                </c:pt>
                <c:pt idx="161">
                  <c:v>22/7/2014</c:v>
                </c:pt>
                <c:pt idx="162">
                  <c:v>5/8/2014</c:v>
                </c:pt>
                <c:pt idx="163">
                  <c:v>19/8/2014</c:v>
                </c:pt>
                <c:pt idx="164">
                  <c:v>2/9/2014</c:v>
                </c:pt>
                <c:pt idx="165">
                  <c:v>16/9/2014</c:v>
                </c:pt>
                <c:pt idx="166">
                  <c:v>2/10/2014</c:v>
                </c:pt>
                <c:pt idx="167">
                  <c:v>14/10/2014</c:v>
                </c:pt>
                <c:pt idx="168">
                  <c:v>28/10/2014</c:v>
                </c:pt>
                <c:pt idx="169">
                  <c:v>11/11/2014</c:v>
                </c:pt>
                <c:pt idx="170">
                  <c:v>26/11/2014</c:v>
                </c:pt>
                <c:pt idx="171">
                  <c:v>12/12/2014</c:v>
                </c:pt>
                <c:pt idx="172">
                  <c:v>17/2/2015</c:v>
                </c:pt>
                <c:pt idx="173">
                  <c:v>4/3/2015</c:v>
                </c:pt>
                <c:pt idx="174">
                  <c:v>17/3/2015</c:v>
                </c:pt>
                <c:pt idx="175">
                  <c:v>31/3/2015</c:v>
                </c:pt>
                <c:pt idx="176">
                  <c:v>14/4/2015</c:v>
                </c:pt>
                <c:pt idx="177">
                  <c:v>28/4/2015</c:v>
                </c:pt>
                <c:pt idx="178">
                  <c:v>13/5/2015</c:v>
                </c:pt>
                <c:pt idx="179">
                  <c:v>26/5/2015</c:v>
                </c:pt>
                <c:pt idx="180">
                  <c:v>9/6/2015</c:v>
                </c:pt>
                <c:pt idx="181">
                  <c:v>23/6/2015</c:v>
                </c:pt>
                <c:pt idx="182">
                  <c:v>7/7/2015</c:v>
                </c:pt>
                <c:pt idx="183">
                  <c:v>21/7/2015</c:v>
                </c:pt>
                <c:pt idx="184">
                  <c:v>4/8/2015</c:v>
                </c:pt>
                <c:pt idx="185">
                  <c:v>18/8/2015</c:v>
                </c:pt>
                <c:pt idx="186">
                  <c:v>1/9/2015</c:v>
                </c:pt>
                <c:pt idx="187">
                  <c:v>15/9/2015</c:v>
                </c:pt>
                <c:pt idx="188">
                  <c:v>29/9/2015</c:v>
                </c:pt>
                <c:pt idx="189">
                  <c:v>13/10/2015</c:v>
                </c:pt>
                <c:pt idx="190">
                  <c:v>27/10/2015</c:v>
                </c:pt>
                <c:pt idx="191">
                  <c:v>10/11/2015</c:v>
                </c:pt>
                <c:pt idx="192">
                  <c:v>26/11/2015</c:v>
                </c:pt>
                <c:pt idx="193">
                  <c:v>22/12/2015</c:v>
                </c:pt>
                <c:pt idx="194">
                  <c:v>19/1/2016</c:v>
                </c:pt>
                <c:pt idx="195">
                  <c:v>16/2/2016</c:v>
                </c:pt>
                <c:pt idx="196">
                  <c:v>1/3/2016</c:v>
                </c:pt>
                <c:pt idx="197">
                  <c:v>15/3/2016</c:v>
                </c:pt>
                <c:pt idx="198">
                  <c:v>29/3/2016</c:v>
                </c:pt>
                <c:pt idx="199">
                  <c:v>12/4/2016</c:v>
                </c:pt>
                <c:pt idx="200">
                  <c:v>26/4/2016</c:v>
                </c:pt>
                <c:pt idx="201">
                  <c:v>10/5/2016</c:v>
                </c:pt>
                <c:pt idx="202">
                  <c:v>24/5/2016</c:v>
                </c:pt>
                <c:pt idx="203">
                  <c:v>7/6/2016</c:v>
                </c:pt>
                <c:pt idx="204">
                  <c:v>21/6/2016</c:v>
                </c:pt>
                <c:pt idx="205">
                  <c:v>5/7/2016</c:v>
                </c:pt>
                <c:pt idx="206">
                  <c:v>19/7/2016</c:v>
                </c:pt>
                <c:pt idx="207">
                  <c:v>29/7/2016</c:v>
                </c:pt>
                <c:pt idx="208">
                  <c:v>16/8/2016</c:v>
                </c:pt>
                <c:pt idx="209">
                  <c:v>30/8/2016</c:v>
                </c:pt>
                <c:pt idx="210">
                  <c:v>13/9/2016</c:v>
                </c:pt>
                <c:pt idx="211">
                  <c:v>27/9/2016</c:v>
                </c:pt>
                <c:pt idx="212">
                  <c:v>11/10/2016</c:v>
                </c:pt>
                <c:pt idx="213">
                  <c:v>25/10/2016</c:v>
                </c:pt>
                <c:pt idx="214">
                  <c:v>8/11/2016</c:v>
                </c:pt>
                <c:pt idx="215">
                  <c:v>22/11/2016</c:v>
                </c:pt>
                <c:pt idx="216">
                  <c:v>6/12/2016</c:v>
                </c:pt>
                <c:pt idx="217">
                  <c:v>20/12/2016</c:v>
                </c:pt>
              </c:strCache>
            </c:strRef>
          </c:cat>
          <c:val>
            <c:numRef>
              <c:f>Greens!$B$5:$B$223</c:f>
              <c:numCache>
                <c:formatCode>General</c:formatCode>
                <c:ptCount val="218"/>
                <c:pt idx="0">
                  <c:v>269826.52991092362</c:v>
                </c:pt>
                <c:pt idx="1">
                  <c:v>217874.33102776462</c:v>
                </c:pt>
                <c:pt idx="2">
                  <c:v>78996.323684082861</c:v>
                </c:pt>
                <c:pt idx="3">
                  <c:v>29348.936470844717</c:v>
                </c:pt>
                <c:pt idx="4">
                  <c:v>151540.6986584501</c:v>
                </c:pt>
                <c:pt idx="5">
                  <c:v>317374.15119698143</c:v>
                </c:pt>
                <c:pt idx="6">
                  <c:v>246785.29141918477</c:v>
                </c:pt>
                <c:pt idx="7">
                  <c:v>470868.05182760244</c:v>
                </c:pt>
                <c:pt idx="8">
                  <c:v>106019.81375179798</c:v>
                </c:pt>
                <c:pt idx="9">
                  <c:v>159291.61817153485</c:v>
                </c:pt>
                <c:pt idx="10">
                  <c:v>390871.58292462968</c:v>
                </c:pt>
                <c:pt idx="11">
                  <c:v>72096.700503547981</c:v>
                </c:pt>
                <c:pt idx="12">
                  <c:v>150276.40669161713</c:v>
                </c:pt>
                <c:pt idx="13">
                  <c:v>177791.74936216063</c:v>
                </c:pt>
                <c:pt idx="14">
                  <c:v>2261345.9815140055</c:v>
                </c:pt>
                <c:pt idx="15">
                  <c:v>457522.96551286132</c:v>
                </c:pt>
                <c:pt idx="16">
                  <c:v>862594.47901486617</c:v>
                </c:pt>
                <c:pt idx="17">
                  <c:v>64118.295024030427</c:v>
                </c:pt>
                <c:pt idx="18">
                  <c:v>6262.2032477964894</c:v>
                </c:pt>
                <c:pt idx="19">
                  <c:v>190904.79850337724</c:v>
                </c:pt>
                <c:pt idx="20">
                  <c:v>196042.92522840109</c:v>
                </c:pt>
                <c:pt idx="21">
                  <c:v>272871.78806425998</c:v>
                </c:pt>
                <c:pt idx="22">
                  <c:v>89079.304494951357</c:v>
                </c:pt>
                <c:pt idx="23">
                  <c:v>126053.35381561024</c:v>
                </c:pt>
                <c:pt idx="24">
                  <c:v>604587.39678873087</c:v>
                </c:pt>
                <c:pt idx="25">
                  <c:v>138937.50414095394</c:v>
                </c:pt>
                <c:pt idx="26">
                  <c:v>33430.425263589641</c:v>
                </c:pt>
                <c:pt idx="27">
                  <c:v>66506.692764319785</c:v>
                </c:pt>
                <c:pt idx="28">
                  <c:v>735137.72806935047</c:v>
                </c:pt>
                <c:pt idx="29">
                  <c:v>338970.81122848595</c:v>
                </c:pt>
                <c:pt idx="30">
                  <c:v>511886.5645335567</c:v>
                </c:pt>
                <c:pt idx="31">
                  <c:v>287055.48709729547</c:v>
                </c:pt>
                <c:pt idx="32">
                  <c:v>15947.778157436271</c:v>
                </c:pt>
                <c:pt idx="33">
                  <c:v>124520.17688350417</c:v>
                </c:pt>
                <c:pt idx="34">
                  <c:v>170322.46105807828</c:v>
                </c:pt>
                <c:pt idx="35">
                  <c:v>17597.979102899422</c:v>
                </c:pt>
                <c:pt idx="36">
                  <c:v>156727.33995506732</c:v>
                </c:pt>
                <c:pt idx="37">
                  <c:v>1198877.1294214653</c:v>
                </c:pt>
                <c:pt idx="38">
                  <c:v>107749.87217696923</c:v>
                </c:pt>
                <c:pt idx="39">
                  <c:v>830980.83032008167</c:v>
                </c:pt>
                <c:pt idx="40">
                  <c:v>451971.30628425139</c:v>
                </c:pt>
                <c:pt idx="41">
                  <c:v>81689.84854369516</c:v>
                </c:pt>
                <c:pt idx="42">
                  <c:v>73380.960454536253</c:v>
                </c:pt>
                <c:pt idx="43">
                  <c:v>211178.50605157073</c:v>
                </c:pt>
                <c:pt idx="44">
                  <c:v>32497.78559621446</c:v>
                </c:pt>
                <c:pt idx="45">
                  <c:v>131306.02209635012</c:v>
                </c:pt>
                <c:pt idx="46">
                  <c:v>2266376.8838884979</c:v>
                </c:pt>
                <c:pt idx="47">
                  <c:v>7147581.8207244296</c:v>
                </c:pt>
                <c:pt idx="48">
                  <c:v>221879.35423607123</c:v>
                </c:pt>
                <c:pt idx="49">
                  <c:v>237008.23099986039</c:v>
                </c:pt>
                <c:pt idx="50">
                  <c:v>133545.6391581955</c:v>
                </c:pt>
                <c:pt idx="51">
                  <c:v>674560.07841762574</c:v>
                </c:pt>
                <c:pt idx="52">
                  <c:v>949509.30931667471</c:v>
                </c:pt>
                <c:pt idx="53">
                  <c:v>946798.74229578348</c:v>
                </c:pt>
                <c:pt idx="54">
                  <c:v>1360478.0112984127</c:v>
                </c:pt>
                <c:pt idx="55">
                  <c:v>289916.39076956373</c:v>
                </c:pt>
                <c:pt idx="56">
                  <c:v>1053088.238028426</c:v>
                </c:pt>
                <c:pt idx="57">
                  <c:v>703294.61621751206</c:v>
                </c:pt>
                <c:pt idx="58">
                  <c:v>299866.54007634579</c:v>
                </c:pt>
                <c:pt idx="59">
                  <c:v>1624971.648777616</c:v>
                </c:pt>
                <c:pt idx="60">
                  <c:v>307508.84925834445</c:v>
                </c:pt>
                <c:pt idx="61">
                  <c:v>1905505.7004122394</c:v>
                </c:pt>
                <c:pt idx="62">
                  <c:v>1224580.4128718961</c:v>
                </c:pt>
                <c:pt idx="63">
                  <c:v>1909991.6083735316</c:v>
                </c:pt>
                <c:pt idx="64">
                  <c:v>2494182.3745334363</c:v>
                </c:pt>
                <c:pt idx="65">
                  <c:v>1047726.0375622108</c:v>
                </c:pt>
                <c:pt idx="66">
                  <c:v>1165579.4557431173</c:v>
                </c:pt>
                <c:pt idx="67">
                  <c:v>436362.55615692324</c:v>
                </c:pt>
                <c:pt idx="68">
                  <c:v>962029.89813320129</c:v>
                </c:pt>
                <c:pt idx="69">
                  <c:v>966343.3841271773</c:v>
                </c:pt>
                <c:pt idx="70">
                  <c:v>140646.42136871701</c:v>
                </c:pt>
                <c:pt idx="71">
                  <c:v>47476.439391658285</c:v>
                </c:pt>
                <c:pt idx="72">
                  <c:v>80909.425158931233</c:v>
                </c:pt>
                <c:pt idx="73">
                  <c:v>53526.429668287237</c:v>
                </c:pt>
                <c:pt idx="74">
                  <c:v>315026.56517172779</c:v>
                </c:pt>
                <c:pt idx="75">
                  <c:v>236442.97036621059</c:v>
                </c:pt>
                <c:pt idx="76">
                  <c:v>258290.64960733795</c:v>
                </c:pt>
                <c:pt idx="77">
                  <c:v>228377.84490851482</c:v>
                </c:pt>
                <c:pt idx="78">
                  <c:v>204017.47870303431</c:v>
                </c:pt>
                <c:pt idx="79">
                  <c:v>183440.11956811365</c:v>
                </c:pt>
                <c:pt idx="80">
                  <c:v>22863.789180010172</c:v>
                </c:pt>
                <c:pt idx="81">
                  <c:v>187072.14464496012</c:v>
                </c:pt>
                <c:pt idx="82">
                  <c:v>56995.366275596396</c:v>
                </c:pt>
                <c:pt idx="83">
                  <c:v>257397.2107974489</c:v>
                </c:pt>
                <c:pt idx="84">
                  <c:v>184847.33560900492</c:v>
                </c:pt>
                <c:pt idx="85">
                  <c:v>444841.39643889817</c:v>
                </c:pt>
                <c:pt idx="86">
                  <c:v>73267.533005875739</c:v>
                </c:pt>
                <c:pt idx="87">
                  <c:v>182887.69993009503</c:v>
                </c:pt>
                <c:pt idx="88">
                  <c:v>664167.96986039996</c:v>
                </c:pt>
                <c:pt idx="89">
                  <c:v>227844.36804222577</c:v>
                </c:pt>
                <c:pt idx="90">
                  <c:v>151906.90232677775</c:v>
                </c:pt>
                <c:pt idx="91">
                  <c:v>188135.94590882893</c:v>
                </c:pt>
                <c:pt idx="92">
                  <c:v>690850.96012960677</c:v>
                </c:pt>
                <c:pt idx="93">
                  <c:v>469891.43928235606</c:v>
                </c:pt>
                <c:pt idx="94">
                  <c:v>239898.5756607831</c:v>
                </c:pt>
                <c:pt idx="95">
                  <c:v>399996.56491890416</c:v>
                </c:pt>
                <c:pt idx="96">
                  <c:v>824614.02247563086</c:v>
                </c:pt>
                <c:pt idx="97">
                  <c:v>657346.53978511924</c:v>
                </c:pt>
                <c:pt idx="98">
                  <c:v>153073.39008130381</c:v>
                </c:pt>
                <c:pt idx="99">
                  <c:v>421739.9160759864</c:v>
                </c:pt>
                <c:pt idx="100">
                  <c:v>278686.4742929762</c:v>
                </c:pt>
                <c:pt idx="101">
                  <c:v>534393.20241963246</c:v>
                </c:pt>
                <c:pt idx="102">
                  <c:v>501064.19667985663</c:v>
                </c:pt>
                <c:pt idx="103">
                  <c:v>67823.661615709396</c:v>
                </c:pt>
                <c:pt idx="104">
                  <c:v>49280.424551607895</c:v>
                </c:pt>
                <c:pt idx="105">
                  <c:v>96753.939820613843</c:v>
                </c:pt>
                <c:pt idx="106">
                  <c:v>101977.40960391294</c:v>
                </c:pt>
                <c:pt idx="107">
                  <c:v>311262.94383056875</c:v>
                </c:pt>
                <c:pt idx="108">
                  <c:v>311967.37034243264</c:v>
                </c:pt>
                <c:pt idx="109">
                  <c:v>157513.5228154159</c:v>
                </c:pt>
                <c:pt idx="110">
                  <c:v>306533.56667977967</c:v>
                </c:pt>
                <c:pt idx="111">
                  <c:v>105314.84771375993</c:v>
                </c:pt>
                <c:pt idx="112">
                  <c:v>362941.92089169292</c:v>
                </c:pt>
                <c:pt idx="113">
                  <c:v>93410.890843319197</c:v>
                </c:pt>
                <c:pt idx="114">
                  <c:v>520562.00932234508</c:v>
                </c:pt>
                <c:pt idx="115">
                  <c:v>633104.21526077716</c:v>
                </c:pt>
                <c:pt idx="116">
                  <c:v>545062.57751192746</c:v>
                </c:pt>
                <c:pt idx="117">
                  <c:v>354349.33735354163</c:v>
                </c:pt>
                <c:pt idx="118">
                  <c:v>620669.28581856401</c:v>
                </c:pt>
                <c:pt idx="119">
                  <c:v>226613.58806716499</c:v>
                </c:pt>
                <c:pt idx="120">
                  <c:v>787596.871021525</c:v>
                </c:pt>
                <c:pt idx="121">
                  <c:v>703594.13293795474</c:v>
                </c:pt>
                <c:pt idx="122">
                  <c:v>298876.55425611121</c:v>
                </c:pt>
                <c:pt idx="123">
                  <c:v>151662.35179817531</c:v>
                </c:pt>
                <c:pt idx="124">
                  <c:v>441938.73920048797</c:v>
                </c:pt>
                <c:pt idx="125">
                  <c:v>366096.02041685075</c:v>
                </c:pt>
                <c:pt idx="126">
                  <c:v>186427.67217057641</c:v>
                </c:pt>
                <c:pt idx="127">
                  <c:v>154669.55053531294</c:v>
                </c:pt>
                <c:pt idx="128">
                  <c:v>167929.31905205263</c:v>
                </c:pt>
                <c:pt idx="129">
                  <c:v>205286.56949852241</c:v>
                </c:pt>
                <c:pt idx="130">
                  <c:v>85260.783677216328</c:v>
                </c:pt>
                <c:pt idx="131">
                  <c:v>503471.3549858199</c:v>
                </c:pt>
                <c:pt idx="132">
                  <c:v>580562.01326081227</c:v>
                </c:pt>
                <c:pt idx="133">
                  <c:v>247203.66882304638</c:v>
                </c:pt>
                <c:pt idx="134">
                  <c:v>71720.153887081775</c:v>
                </c:pt>
                <c:pt idx="135">
                  <c:v>458.07924177871587</c:v>
                </c:pt>
                <c:pt idx="136">
                  <c:v>4790.1508302209286</c:v>
                </c:pt>
                <c:pt idx="137">
                  <c:v>453883.50892000744</c:v>
                </c:pt>
                <c:pt idx="138">
                  <c:v>1080662.0411206379</c:v>
                </c:pt>
                <c:pt idx="139">
                  <c:v>347696.70915257314</c:v>
                </c:pt>
                <c:pt idx="140">
                  <c:v>653356.34589620726</c:v>
                </c:pt>
                <c:pt idx="141">
                  <c:v>513397.35871477082</c:v>
                </c:pt>
                <c:pt idx="142">
                  <c:v>362744.00300281896</c:v>
                </c:pt>
                <c:pt idx="143">
                  <c:v>464285.18258357642</c:v>
                </c:pt>
                <c:pt idx="144">
                  <c:v>605828.20028271771</c:v>
                </c:pt>
                <c:pt idx="145">
                  <c:v>36465.705177555719</c:v>
                </c:pt>
                <c:pt idx="146">
                  <c:v>92797.798716728721</c:v>
                </c:pt>
                <c:pt idx="147">
                  <c:v>430926.78383763938</c:v>
                </c:pt>
                <c:pt idx="148">
                  <c:v>199418.93493156775</c:v>
                </c:pt>
                <c:pt idx="149">
                  <c:v>200790.42880535443</c:v>
                </c:pt>
                <c:pt idx="150">
                  <c:v>105419.38369444227</c:v>
                </c:pt>
                <c:pt idx="151">
                  <c:v>71426.409247779739</c:v>
                </c:pt>
                <c:pt idx="152">
                  <c:v>126214.94183471787</c:v>
                </c:pt>
                <c:pt idx="153">
                  <c:v>50899.904315134117</c:v>
                </c:pt>
                <c:pt idx="154">
                  <c:v>194080.21362093239</c:v>
                </c:pt>
                <c:pt idx="155">
                  <c:v>59288.530096737923</c:v>
                </c:pt>
                <c:pt idx="156">
                  <c:v>93876.444744014472</c:v>
                </c:pt>
                <c:pt idx="157">
                  <c:v>210963.58186987575</c:v>
                </c:pt>
                <c:pt idx="158">
                  <c:v>152747.00077236461</c:v>
                </c:pt>
                <c:pt idx="159">
                  <c:v>208521.53044694712</c:v>
                </c:pt>
                <c:pt idx="160">
                  <c:v>212079.02469928464</c:v>
                </c:pt>
                <c:pt idx="161">
                  <c:v>508270.19895901764</c:v>
                </c:pt>
                <c:pt idx="162">
                  <c:v>241482.27299319097</c:v>
                </c:pt>
                <c:pt idx="163">
                  <c:v>640692.24897850573</c:v>
                </c:pt>
                <c:pt idx="164">
                  <c:v>251087.50461282759</c:v>
                </c:pt>
                <c:pt idx="165">
                  <c:v>242868.9194099459</c:v>
                </c:pt>
                <c:pt idx="166">
                  <c:v>246485.46370025389</c:v>
                </c:pt>
                <c:pt idx="167">
                  <c:v>331552.98295940796</c:v>
                </c:pt>
                <c:pt idx="168">
                  <c:v>197170.50167523522</c:v>
                </c:pt>
                <c:pt idx="169">
                  <c:v>165696.13830607283</c:v>
                </c:pt>
                <c:pt idx="170">
                  <c:v>102430.43703562571</c:v>
                </c:pt>
                <c:pt idx="171">
                  <c:v>42686.039649429978</c:v>
                </c:pt>
                <c:pt idx="172">
                  <c:v>120140.43039322679</c:v>
                </c:pt>
                <c:pt idx="173">
                  <c:v>179754.33477160317</c:v>
                </c:pt>
                <c:pt idx="174">
                  <c:v>253308.28653448808</c:v>
                </c:pt>
                <c:pt idx="175">
                  <c:v>251432.12107874389</c:v>
                </c:pt>
                <c:pt idx="176">
                  <c:v>235925.15016485652</c:v>
                </c:pt>
                <c:pt idx="177">
                  <c:v>126645.47915126654</c:v>
                </c:pt>
                <c:pt idx="178">
                  <c:v>14345.140784684771</c:v>
                </c:pt>
                <c:pt idx="179">
                  <c:v>974429.88345595181</c:v>
                </c:pt>
                <c:pt idx="180">
                  <c:v>95628.951381160223</c:v>
                </c:pt>
                <c:pt idx="181">
                  <c:v>728131.06487343519</c:v>
                </c:pt>
                <c:pt idx="182">
                  <c:v>190036.21686380525</c:v>
                </c:pt>
                <c:pt idx="183">
                  <c:v>564041.87672478729</c:v>
                </c:pt>
                <c:pt idx="184">
                  <c:v>1187910.9488400323</c:v>
                </c:pt>
                <c:pt idx="185">
                  <c:v>587277.26526350912</c:v>
                </c:pt>
                <c:pt idx="186">
                  <c:v>700651.35440738034</c:v>
                </c:pt>
                <c:pt idx="187">
                  <c:v>471443.65346050891</c:v>
                </c:pt>
                <c:pt idx="188">
                  <c:v>580937.21752825356</c:v>
                </c:pt>
                <c:pt idx="189">
                  <c:v>231439.87062495123</c:v>
                </c:pt>
                <c:pt idx="190">
                  <c:v>46673.642976533985</c:v>
                </c:pt>
                <c:pt idx="191">
                  <c:v>129343.7938296036</c:v>
                </c:pt>
                <c:pt idx="192">
                  <c:v>52381.528740193076</c:v>
                </c:pt>
                <c:pt idx="193">
                  <c:v>29584.936402780993</c:v>
                </c:pt>
                <c:pt idx="194">
                  <c:v>11367.856273885782</c:v>
                </c:pt>
                <c:pt idx="195">
                  <c:v>32616.312372382064</c:v>
                </c:pt>
                <c:pt idx="196">
                  <c:v>24839.564580143779</c:v>
                </c:pt>
                <c:pt idx="197">
                  <c:v>110148.56223610985</c:v>
                </c:pt>
                <c:pt idx="198">
                  <c:v>266816.97375197074</c:v>
                </c:pt>
                <c:pt idx="199">
                  <c:v>28085.171345938634</c:v>
                </c:pt>
                <c:pt idx="200">
                  <c:v>31514.280944862221</c:v>
                </c:pt>
                <c:pt idx="201">
                  <c:v>299519.09022805537</c:v>
                </c:pt>
                <c:pt idx="202">
                  <c:v>39268.414136991647</c:v>
                </c:pt>
                <c:pt idx="203">
                  <c:v>131115.92493757495</c:v>
                </c:pt>
                <c:pt idx="204">
                  <c:v>83180.979528171461</c:v>
                </c:pt>
                <c:pt idx="205">
                  <c:v>205147.43791206242</c:v>
                </c:pt>
                <c:pt idx="206">
                  <c:v>320015.12239215698</c:v>
                </c:pt>
                <c:pt idx="207">
                  <c:v>238932.59372593573</c:v>
                </c:pt>
                <c:pt idx="208">
                  <c:v>922855.42985641735</c:v>
                </c:pt>
                <c:pt idx="209">
                  <c:v>405712.87641544023</c:v>
                </c:pt>
                <c:pt idx="210">
                  <c:v>303030.38761031721</c:v>
                </c:pt>
                <c:pt idx="211">
                  <c:v>352097.23819149687</c:v>
                </c:pt>
                <c:pt idx="212">
                  <c:v>407468.4308006955</c:v>
                </c:pt>
                <c:pt idx="213">
                  <c:v>228018.21698716603</c:v>
                </c:pt>
                <c:pt idx="214">
                  <c:v>170153.99391703092</c:v>
                </c:pt>
                <c:pt idx="215">
                  <c:v>95840.428330368464</c:v>
                </c:pt>
                <c:pt idx="216">
                  <c:v>38976.935549597634</c:v>
                </c:pt>
                <c:pt idx="217">
                  <c:v>122104.18772564875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8-4405-BBFB-3703471A7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452968"/>
        <c:axId val="322458128"/>
      </c:lineChart>
      <c:catAx>
        <c:axId val="32245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58128"/>
        <c:crosses val="autoZero"/>
        <c:auto val="1"/>
        <c:lblAlgn val="ctr"/>
        <c:lblOffset val="100"/>
        <c:noMultiLvlLbl val="0"/>
      </c:catAx>
      <c:valAx>
        <c:axId val="3224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5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[2004-2016 all phyto data.xlsx]Taxa specific!PivotTable1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'Taxa specific'!$B$3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'Taxa specific'!$A$4:$A$199</c:f>
              <c:strCache>
                <c:ptCount val="195"/>
                <c:pt idx="0">
                  <c:v>11/2/2004</c:v>
                </c:pt>
                <c:pt idx="1">
                  <c:v>20/4/2004</c:v>
                </c:pt>
                <c:pt idx="2">
                  <c:v>18/5/2004</c:v>
                </c:pt>
                <c:pt idx="3">
                  <c:v>8/6/2004</c:v>
                </c:pt>
                <c:pt idx="4">
                  <c:v>13/7/2004</c:v>
                </c:pt>
                <c:pt idx="5">
                  <c:v>19/10/2004</c:v>
                </c:pt>
                <c:pt idx="6">
                  <c:v>15/12/2004</c:v>
                </c:pt>
                <c:pt idx="7">
                  <c:v>13/1/2005</c:v>
                </c:pt>
                <c:pt idx="8">
                  <c:v>22/2/2005</c:v>
                </c:pt>
                <c:pt idx="9">
                  <c:v>22/3/2005</c:v>
                </c:pt>
                <c:pt idx="10">
                  <c:v>19/4/2005</c:v>
                </c:pt>
                <c:pt idx="11">
                  <c:v>17/5/2005</c:v>
                </c:pt>
                <c:pt idx="12">
                  <c:v>12/7/2005</c:v>
                </c:pt>
                <c:pt idx="13">
                  <c:v>20/9/2005</c:v>
                </c:pt>
                <c:pt idx="14">
                  <c:v>19/10/2005</c:v>
                </c:pt>
                <c:pt idx="15">
                  <c:v>15/11/2005</c:v>
                </c:pt>
                <c:pt idx="16">
                  <c:v>13/12/2005</c:v>
                </c:pt>
                <c:pt idx="17">
                  <c:v>10/1/2006</c:v>
                </c:pt>
                <c:pt idx="18">
                  <c:v>7/2/2006</c:v>
                </c:pt>
                <c:pt idx="19">
                  <c:v>10/3/2006</c:v>
                </c:pt>
                <c:pt idx="20">
                  <c:v>11/7/2006</c:v>
                </c:pt>
                <c:pt idx="21">
                  <c:v>22/8/2006</c:v>
                </c:pt>
                <c:pt idx="22">
                  <c:v>19/9/2006</c:v>
                </c:pt>
                <c:pt idx="23">
                  <c:v>13/4/2007</c:v>
                </c:pt>
                <c:pt idx="24">
                  <c:v>10/7/2007</c:v>
                </c:pt>
                <c:pt idx="25">
                  <c:v>16/10/2007</c:v>
                </c:pt>
                <c:pt idx="26">
                  <c:v>13/11/2007</c:v>
                </c:pt>
                <c:pt idx="27">
                  <c:v>12/12/2007</c:v>
                </c:pt>
                <c:pt idx="28">
                  <c:v>5/2/2008</c:v>
                </c:pt>
                <c:pt idx="29">
                  <c:v>18/3/2008</c:v>
                </c:pt>
                <c:pt idx="30">
                  <c:v>29/4/2008</c:v>
                </c:pt>
                <c:pt idx="31">
                  <c:v>13/5/2008</c:v>
                </c:pt>
                <c:pt idx="32">
                  <c:v>19/8/2008</c:v>
                </c:pt>
                <c:pt idx="33">
                  <c:v>2/9/2008</c:v>
                </c:pt>
                <c:pt idx="34">
                  <c:v>14/10/2008</c:v>
                </c:pt>
                <c:pt idx="35">
                  <c:v>11/11/2008</c:v>
                </c:pt>
                <c:pt idx="36">
                  <c:v>9/12/2008</c:v>
                </c:pt>
                <c:pt idx="37">
                  <c:v>20/1/2009</c:v>
                </c:pt>
                <c:pt idx="38">
                  <c:v>17/2/2009</c:v>
                </c:pt>
                <c:pt idx="39">
                  <c:v>31/3/2009</c:v>
                </c:pt>
                <c:pt idx="40">
                  <c:v>28/4/2009</c:v>
                </c:pt>
                <c:pt idx="41">
                  <c:v>23/6/2009</c:v>
                </c:pt>
                <c:pt idx="42">
                  <c:v>7/7/2009</c:v>
                </c:pt>
                <c:pt idx="43">
                  <c:v>21/7/2009</c:v>
                </c:pt>
                <c:pt idx="44">
                  <c:v>4/8/2009</c:v>
                </c:pt>
                <c:pt idx="45">
                  <c:v>18/8/2009</c:v>
                </c:pt>
                <c:pt idx="46">
                  <c:v>1/9/2009</c:v>
                </c:pt>
                <c:pt idx="47">
                  <c:v>11/9/2009</c:v>
                </c:pt>
                <c:pt idx="48">
                  <c:v>29/9/2009</c:v>
                </c:pt>
                <c:pt idx="49">
                  <c:v>10/11/2009</c:v>
                </c:pt>
                <c:pt idx="50">
                  <c:v>8/12/2009</c:v>
                </c:pt>
                <c:pt idx="51">
                  <c:v>19/1/2010</c:v>
                </c:pt>
                <c:pt idx="52">
                  <c:v>16/2/2010</c:v>
                </c:pt>
                <c:pt idx="53">
                  <c:v>19/3/2010</c:v>
                </c:pt>
                <c:pt idx="54">
                  <c:v>13/4/2010</c:v>
                </c:pt>
                <c:pt idx="55">
                  <c:v>11/5/2010</c:v>
                </c:pt>
                <c:pt idx="56">
                  <c:v>20/7/2010</c:v>
                </c:pt>
                <c:pt idx="57">
                  <c:v>17/8/2010</c:v>
                </c:pt>
                <c:pt idx="58">
                  <c:v>12/10/2010</c:v>
                </c:pt>
                <c:pt idx="59">
                  <c:v>22/12/2010</c:v>
                </c:pt>
                <c:pt idx="60">
                  <c:v>7/1/2011</c:v>
                </c:pt>
                <c:pt idx="61">
                  <c:v>19/1/2011</c:v>
                </c:pt>
                <c:pt idx="62">
                  <c:v>1/2/2011</c:v>
                </c:pt>
                <c:pt idx="63">
                  <c:v>15/2/2011</c:v>
                </c:pt>
                <c:pt idx="64">
                  <c:v>2/3/2011</c:v>
                </c:pt>
                <c:pt idx="65">
                  <c:v>17/3/2011</c:v>
                </c:pt>
                <c:pt idx="66">
                  <c:v>8/4/2011</c:v>
                </c:pt>
                <c:pt idx="67">
                  <c:v>19/4/2011</c:v>
                </c:pt>
                <c:pt idx="68">
                  <c:v>6/5/2011</c:v>
                </c:pt>
                <c:pt idx="69">
                  <c:v>17/5/2011</c:v>
                </c:pt>
                <c:pt idx="70">
                  <c:v>25/5/2011</c:v>
                </c:pt>
                <c:pt idx="71">
                  <c:v>7/6/2011</c:v>
                </c:pt>
                <c:pt idx="72">
                  <c:v>29/6/2011</c:v>
                </c:pt>
                <c:pt idx="73">
                  <c:v>26/7/2011</c:v>
                </c:pt>
                <c:pt idx="74">
                  <c:v>23/8/2011</c:v>
                </c:pt>
                <c:pt idx="75">
                  <c:v>8/9/2011</c:v>
                </c:pt>
                <c:pt idx="76">
                  <c:v>20/9/2011</c:v>
                </c:pt>
                <c:pt idx="77">
                  <c:v>4/10/2011</c:v>
                </c:pt>
                <c:pt idx="78">
                  <c:v>25/10/2011</c:v>
                </c:pt>
                <c:pt idx="79">
                  <c:v>1/11/2011</c:v>
                </c:pt>
                <c:pt idx="80">
                  <c:v>15/11/2011</c:v>
                </c:pt>
                <c:pt idx="81">
                  <c:v>13/12/2011</c:v>
                </c:pt>
                <c:pt idx="82">
                  <c:v>20/12/2011</c:v>
                </c:pt>
                <c:pt idx="83">
                  <c:v>10/1/2012</c:v>
                </c:pt>
                <c:pt idx="84">
                  <c:v>17/1/2012</c:v>
                </c:pt>
                <c:pt idx="85">
                  <c:v>31/1/2012</c:v>
                </c:pt>
                <c:pt idx="86">
                  <c:v>16/2/2012</c:v>
                </c:pt>
                <c:pt idx="87">
                  <c:v>28/2/2012</c:v>
                </c:pt>
                <c:pt idx="88">
                  <c:v>27/3/2012</c:v>
                </c:pt>
                <c:pt idx="89">
                  <c:v>10/4/2012</c:v>
                </c:pt>
                <c:pt idx="90">
                  <c:v>19/4/2012</c:v>
                </c:pt>
                <c:pt idx="91">
                  <c:v>1/5/2012</c:v>
                </c:pt>
                <c:pt idx="92">
                  <c:v>29/5/2012</c:v>
                </c:pt>
                <c:pt idx="93">
                  <c:v>25/6/2012</c:v>
                </c:pt>
                <c:pt idx="94">
                  <c:v>10/7/2012</c:v>
                </c:pt>
                <c:pt idx="95">
                  <c:v>24/7/2012</c:v>
                </c:pt>
                <c:pt idx="96">
                  <c:v>7/8/2012</c:v>
                </c:pt>
                <c:pt idx="97">
                  <c:v>21/8/2012</c:v>
                </c:pt>
                <c:pt idx="98">
                  <c:v>4/9/2012</c:v>
                </c:pt>
                <c:pt idx="99">
                  <c:v>18/9/2012</c:v>
                </c:pt>
                <c:pt idx="100">
                  <c:v>2/10/2012</c:v>
                </c:pt>
                <c:pt idx="101">
                  <c:v>16/10/2012</c:v>
                </c:pt>
                <c:pt idx="102">
                  <c:v>1/11/2012</c:v>
                </c:pt>
                <c:pt idx="103">
                  <c:v>13/11/2012</c:v>
                </c:pt>
                <c:pt idx="104">
                  <c:v>27/11/2012</c:v>
                </c:pt>
                <c:pt idx="105">
                  <c:v>11/12/2012</c:v>
                </c:pt>
                <c:pt idx="106">
                  <c:v>8/1/2013</c:v>
                </c:pt>
                <c:pt idx="107">
                  <c:v>24/1/2013</c:v>
                </c:pt>
                <c:pt idx="108">
                  <c:v>5/2/2013</c:v>
                </c:pt>
                <c:pt idx="109">
                  <c:v>19/2/2013</c:v>
                </c:pt>
                <c:pt idx="110">
                  <c:v>5/3/2013</c:v>
                </c:pt>
                <c:pt idx="111">
                  <c:v>26/3/2013</c:v>
                </c:pt>
                <c:pt idx="112">
                  <c:v>16/4/2013</c:v>
                </c:pt>
                <c:pt idx="113">
                  <c:v>11/6/2013</c:v>
                </c:pt>
                <c:pt idx="114">
                  <c:v>9/7/2013</c:v>
                </c:pt>
                <c:pt idx="115">
                  <c:v>26/7/2013</c:v>
                </c:pt>
                <c:pt idx="116">
                  <c:v>6/8/2013</c:v>
                </c:pt>
                <c:pt idx="117">
                  <c:v>20/8/2013</c:v>
                </c:pt>
                <c:pt idx="118">
                  <c:v>3/9/2013</c:v>
                </c:pt>
                <c:pt idx="119">
                  <c:v>1/10/2013</c:v>
                </c:pt>
                <c:pt idx="120">
                  <c:v>15/10/2013</c:v>
                </c:pt>
                <c:pt idx="121">
                  <c:v>29/10/2013</c:v>
                </c:pt>
                <c:pt idx="122">
                  <c:v>12/11/2013</c:v>
                </c:pt>
                <c:pt idx="123">
                  <c:v>26/11/2013</c:v>
                </c:pt>
                <c:pt idx="124">
                  <c:v>10/12/2013</c:v>
                </c:pt>
                <c:pt idx="125">
                  <c:v>7/1/2014</c:v>
                </c:pt>
                <c:pt idx="126">
                  <c:v>21/1/2014</c:v>
                </c:pt>
                <c:pt idx="127">
                  <c:v>4/2/2014</c:v>
                </c:pt>
                <c:pt idx="128">
                  <c:v>4/3/2014</c:v>
                </c:pt>
                <c:pt idx="129">
                  <c:v>17/3/2014</c:v>
                </c:pt>
                <c:pt idx="130">
                  <c:v>1/4/2014</c:v>
                </c:pt>
                <c:pt idx="131">
                  <c:v>15/4/2014</c:v>
                </c:pt>
                <c:pt idx="132">
                  <c:v>29/4/2014</c:v>
                </c:pt>
                <c:pt idx="133">
                  <c:v>13/5/2014</c:v>
                </c:pt>
                <c:pt idx="134">
                  <c:v>10/6/2014</c:v>
                </c:pt>
                <c:pt idx="135">
                  <c:v>24/6/2014</c:v>
                </c:pt>
                <c:pt idx="136">
                  <c:v>8/7/2014</c:v>
                </c:pt>
                <c:pt idx="137">
                  <c:v>22/7/2014</c:v>
                </c:pt>
                <c:pt idx="138">
                  <c:v>5/8/2014</c:v>
                </c:pt>
                <c:pt idx="139">
                  <c:v>19/8/2014</c:v>
                </c:pt>
                <c:pt idx="140">
                  <c:v>2/9/2014</c:v>
                </c:pt>
                <c:pt idx="141">
                  <c:v>16/9/2014</c:v>
                </c:pt>
                <c:pt idx="142">
                  <c:v>2/10/2014</c:v>
                </c:pt>
                <c:pt idx="143">
                  <c:v>14/10/2014</c:v>
                </c:pt>
                <c:pt idx="144">
                  <c:v>28/10/2014</c:v>
                </c:pt>
                <c:pt idx="145">
                  <c:v>11/11/2014</c:v>
                </c:pt>
                <c:pt idx="146">
                  <c:v>26/11/2014</c:v>
                </c:pt>
                <c:pt idx="147">
                  <c:v>12/12/2014</c:v>
                </c:pt>
                <c:pt idx="148">
                  <c:v>6/1/2015</c:v>
                </c:pt>
                <c:pt idx="149">
                  <c:v>20/1/2015</c:v>
                </c:pt>
                <c:pt idx="150">
                  <c:v>2/2/2015</c:v>
                </c:pt>
                <c:pt idx="151">
                  <c:v>17/2/2015</c:v>
                </c:pt>
                <c:pt idx="152">
                  <c:v>4/3/2015</c:v>
                </c:pt>
                <c:pt idx="153">
                  <c:v>17/3/2015</c:v>
                </c:pt>
                <c:pt idx="154">
                  <c:v>31/3/2015</c:v>
                </c:pt>
                <c:pt idx="155">
                  <c:v>14/4/2015</c:v>
                </c:pt>
                <c:pt idx="156">
                  <c:v>28/4/2015</c:v>
                </c:pt>
                <c:pt idx="157">
                  <c:v>26/5/2015</c:v>
                </c:pt>
                <c:pt idx="158">
                  <c:v>9/6/2015</c:v>
                </c:pt>
                <c:pt idx="159">
                  <c:v>23/6/2015</c:v>
                </c:pt>
                <c:pt idx="160">
                  <c:v>7/7/2015</c:v>
                </c:pt>
                <c:pt idx="161">
                  <c:v>21/7/2015</c:v>
                </c:pt>
                <c:pt idx="162">
                  <c:v>4/8/2015</c:v>
                </c:pt>
                <c:pt idx="163">
                  <c:v>18/8/2015</c:v>
                </c:pt>
                <c:pt idx="164">
                  <c:v>1/9/2015</c:v>
                </c:pt>
                <c:pt idx="165">
                  <c:v>15/9/2015</c:v>
                </c:pt>
                <c:pt idx="166">
                  <c:v>29/9/2015</c:v>
                </c:pt>
                <c:pt idx="167">
                  <c:v>13/10/2015</c:v>
                </c:pt>
                <c:pt idx="168">
                  <c:v>27/10/2015</c:v>
                </c:pt>
                <c:pt idx="169">
                  <c:v>10/11/2015</c:v>
                </c:pt>
                <c:pt idx="170">
                  <c:v>26/11/2015</c:v>
                </c:pt>
                <c:pt idx="171">
                  <c:v>22/12/2015</c:v>
                </c:pt>
                <c:pt idx="172">
                  <c:v>5/1/2016</c:v>
                </c:pt>
                <c:pt idx="173">
                  <c:v>3/2/2016</c:v>
                </c:pt>
                <c:pt idx="174">
                  <c:v>16/2/2016</c:v>
                </c:pt>
                <c:pt idx="175">
                  <c:v>1/3/2016</c:v>
                </c:pt>
                <c:pt idx="176">
                  <c:v>15/3/2016</c:v>
                </c:pt>
                <c:pt idx="177">
                  <c:v>29/3/2016</c:v>
                </c:pt>
                <c:pt idx="178">
                  <c:v>12/4/2016</c:v>
                </c:pt>
                <c:pt idx="179">
                  <c:v>26/4/2016</c:v>
                </c:pt>
                <c:pt idx="180">
                  <c:v>24/5/2016</c:v>
                </c:pt>
                <c:pt idx="181">
                  <c:v>7/6/2016</c:v>
                </c:pt>
                <c:pt idx="182">
                  <c:v>21/6/2016</c:v>
                </c:pt>
                <c:pt idx="183">
                  <c:v>5/7/2016</c:v>
                </c:pt>
                <c:pt idx="184">
                  <c:v>19/7/2016</c:v>
                </c:pt>
                <c:pt idx="185">
                  <c:v>29/7/2016</c:v>
                </c:pt>
                <c:pt idx="186">
                  <c:v>16/8/2016</c:v>
                </c:pt>
                <c:pt idx="187">
                  <c:v>30/8/2016</c:v>
                </c:pt>
                <c:pt idx="188">
                  <c:v>13/9/2016</c:v>
                </c:pt>
                <c:pt idx="189">
                  <c:v>27/9/2016</c:v>
                </c:pt>
                <c:pt idx="190">
                  <c:v>11/10/2016</c:v>
                </c:pt>
                <c:pt idx="191">
                  <c:v>25/10/2016</c:v>
                </c:pt>
                <c:pt idx="192">
                  <c:v>8/11/2016</c:v>
                </c:pt>
                <c:pt idx="193">
                  <c:v>22/11/2016</c:v>
                </c:pt>
                <c:pt idx="194">
                  <c:v>6/12/2016</c:v>
                </c:pt>
              </c:strCache>
            </c:strRef>
          </c:cat>
          <c:val>
            <c:numRef>
              <c:f>'Taxa specific'!$B$4:$B$199</c:f>
              <c:numCache>
                <c:formatCode>General</c:formatCode>
                <c:ptCount val="195"/>
                <c:pt idx="0">
                  <c:v>643.48402465338188</c:v>
                </c:pt>
                <c:pt idx="1">
                  <c:v>33.283656447588719</c:v>
                </c:pt>
                <c:pt idx="2">
                  <c:v>44.378208596784958</c:v>
                </c:pt>
                <c:pt idx="3">
                  <c:v>465.97119026624205</c:v>
                </c:pt>
                <c:pt idx="4">
                  <c:v>554.72760745981191</c:v>
                </c:pt>
                <c:pt idx="5">
                  <c:v>175.04737835398507</c:v>
                </c:pt>
                <c:pt idx="6">
                  <c:v>1260.3411241486926</c:v>
                </c:pt>
                <c:pt idx="7">
                  <c:v>252.06822482973854</c:v>
                </c:pt>
                <c:pt idx="8">
                  <c:v>3977.9516730943114</c:v>
                </c:pt>
                <c:pt idx="9">
                  <c:v>17172.14781652594</c:v>
                </c:pt>
                <c:pt idx="10">
                  <c:v>64067.340477558537</c:v>
                </c:pt>
                <c:pt idx="11">
                  <c:v>262.57106753097759</c:v>
                </c:pt>
                <c:pt idx="12">
                  <c:v>22.189104298392479</c:v>
                </c:pt>
                <c:pt idx="13">
                  <c:v>693.18761828178094</c:v>
                </c:pt>
                <c:pt idx="14">
                  <c:v>2005.0881520547384</c:v>
                </c:pt>
                <c:pt idx="15">
                  <c:v>45.012183005310455</c:v>
                </c:pt>
                <c:pt idx="16">
                  <c:v>31.508528103717317</c:v>
                </c:pt>
                <c:pt idx="17">
                  <c:v>278.1473172997645</c:v>
                </c:pt>
                <c:pt idx="18">
                  <c:v>432.21574902218538</c:v>
                </c:pt>
                <c:pt idx="19">
                  <c:v>38899.417411996692</c:v>
                </c:pt>
                <c:pt idx="20">
                  <c:v>648.32362353327812</c:v>
                </c:pt>
                <c:pt idx="21">
                  <c:v>1948.981119817566</c:v>
                </c:pt>
                <c:pt idx="22">
                  <c:v>1069.5359166231269</c:v>
                </c:pt>
                <c:pt idx="23">
                  <c:v>131.59057437407952</c:v>
                </c:pt>
                <c:pt idx="24">
                  <c:v>328.96989374262103</c:v>
                </c:pt>
                <c:pt idx="25">
                  <c:v>610.14314342971647</c:v>
                </c:pt>
                <c:pt idx="26">
                  <c:v>9858.6439534491474</c:v>
                </c:pt>
                <c:pt idx="27">
                  <c:v>12813.361797438232</c:v>
                </c:pt>
                <c:pt idx="28">
                  <c:v>232.20893970893968</c:v>
                </c:pt>
                <c:pt idx="29">
                  <c:v>232.20893970893968</c:v>
                </c:pt>
                <c:pt idx="30">
                  <c:v>96.338391067849969</c:v>
                </c:pt>
                <c:pt idx="31">
                  <c:v>66.345411345411335</c:v>
                </c:pt>
                <c:pt idx="32">
                  <c:v>192.67678213569994</c:v>
                </c:pt>
                <c:pt idx="33">
                  <c:v>1525.9444609444608</c:v>
                </c:pt>
                <c:pt idx="34">
                  <c:v>599.68435091879064</c:v>
                </c:pt>
                <c:pt idx="35">
                  <c:v>8670.455196106499</c:v>
                </c:pt>
                <c:pt idx="36">
                  <c:v>298.55435105435106</c:v>
                </c:pt>
                <c:pt idx="37">
                  <c:v>132.69082269082267</c:v>
                </c:pt>
                <c:pt idx="38">
                  <c:v>96.338391067849969</c:v>
                </c:pt>
                <c:pt idx="39">
                  <c:v>928.83575883575872</c:v>
                </c:pt>
                <c:pt idx="40">
                  <c:v>829.31764181764174</c:v>
                </c:pt>
                <c:pt idx="41">
                  <c:v>398.07246807246804</c:v>
                </c:pt>
                <c:pt idx="42">
                  <c:v>2388.4348084348085</c:v>
                </c:pt>
                <c:pt idx="43">
                  <c:v>1061.5265815265814</c:v>
                </c:pt>
                <c:pt idx="44">
                  <c:v>3184.5797445797443</c:v>
                </c:pt>
                <c:pt idx="45">
                  <c:v>1393.2680618835491</c:v>
                </c:pt>
                <c:pt idx="46">
                  <c:v>224.7895791583166</c:v>
                </c:pt>
                <c:pt idx="47">
                  <c:v>33.172705672705668</c:v>
                </c:pt>
                <c:pt idx="48">
                  <c:v>66.345411345411335</c:v>
                </c:pt>
                <c:pt idx="49">
                  <c:v>43.863000318679525</c:v>
                </c:pt>
                <c:pt idx="50">
                  <c:v>5.6659737034822646</c:v>
                </c:pt>
                <c:pt idx="51">
                  <c:v>396.69421487603296</c:v>
                </c:pt>
                <c:pt idx="52">
                  <c:v>1388.4297520661155</c:v>
                </c:pt>
                <c:pt idx="53">
                  <c:v>991.73553719008248</c:v>
                </c:pt>
                <c:pt idx="54">
                  <c:v>198.34710743801648</c:v>
                </c:pt>
                <c:pt idx="55">
                  <c:v>396.69421487603296</c:v>
                </c:pt>
                <c:pt idx="56">
                  <c:v>330.57851239669418</c:v>
                </c:pt>
                <c:pt idx="57">
                  <c:v>396.69421487603296</c:v>
                </c:pt>
                <c:pt idx="58">
                  <c:v>264.46280991735534</c:v>
                </c:pt>
                <c:pt idx="59">
                  <c:v>925.61983471074359</c:v>
                </c:pt>
                <c:pt idx="60">
                  <c:v>229.85747635147342</c:v>
                </c:pt>
                <c:pt idx="61">
                  <c:v>759.24486846761806</c:v>
                </c:pt>
                <c:pt idx="62">
                  <c:v>497.64862466725816</c:v>
                </c:pt>
                <c:pt idx="63">
                  <c:v>265.41259982253769</c:v>
                </c:pt>
                <c:pt idx="64">
                  <c:v>462.1490503715936</c:v>
                </c:pt>
                <c:pt idx="65">
                  <c:v>897.88958357909644</c:v>
                </c:pt>
                <c:pt idx="66">
                  <c:v>729.88464951197864</c:v>
                </c:pt>
                <c:pt idx="67">
                  <c:v>1758.3584738243123</c:v>
                </c:pt>
                <c:pt idx="68">
                  <c:v>252.16466042100845</c:v>
                </c:pt>
                <c:pt idx="69">
                  <c:v>8.2941437444543027</c:v>
                </c:pt>
                <c:pt idx="70">
                  <c:v>297.09581809602452</c:v>
                </c:pt>
                <c:pt idx="71">
                  <c:v>29.490288869170854</c:v>
                </c:pt>
                <c:pt idx="72">
                  <c:v>34.478621452721015</c:v>
                </c:pt>
                <c:pt idx="73">
                  <c:v>330.99476594612179</c:v>
                </c:pt>
                <c:pt idx="74">
                  <c:v>663.53127077600004</c:v>
                </c:pt>
                <c:pt idx="75">
                  <c:v>66.198953189224341</c:v>
                </c:pt>
                <c:pt idx="76">
                  <c:v>232.23602484472045</c:v>
                </c:pt>
                <c:pt idx="77">
                  <c:v>729.88464951197864</c:v>
                </c:pt>
                <c:pt idx="78">
                  <c:v>232.23602484472045</c:v>
                </c:pt>
                <c:pt idx="79">
                  <c:v>154.46422410819017</c:v>
                </c:pt>
                <c:pt idx="80">
                  <c:v>66.353149955634422</c:v>
                </c:pt>
                <c:pt idx="81">
                  <c:v>203.14243972377744</c:v>
                </c:pt>
                <c:pt idx="82">
                  <c:v>33.09947659461217</c:v>
                </c:pt>
                <c:pt idx="83">
                  <c:v>482.70070033809424</c:v>
                </c:pt>
                <c:pt idx="84">
                  <c:v>345.58932268559602</c:v>
                </c:pt>
                <c:pt idx="85">
                  <c:v>561.1809897369352</c:v>
                </c:pt>
                <c:pt idx="86">
                  <c:v>66.353149955634422</c:v>
                </c:pt>
                <c:pt idx="87">
                  <c:v>397.19371913534604</c:v>
                </c:pt>
                <c:pt idx="88">
                  <c:v>1492.9458740017744</c:v>
                </c:pt>
                <c:pt idx="89">
                  <c:v>265.41259982253769</c:v>
                </c:pt>
                <c:pt idx="90">
                  <c:v>132.39790637844868</c:v>
                </c:pt>
                <c:pt idx="91">
                  <c:v>15.887748765413846</c:v>
                </c:pt>
                <c:pt idx="92">
                  <c:v>29.4217569729886</c:v>
                </c:pt>
                <c:pt idx="93">
                  <c:v>862.59065200879991</c:v>
                </c:pt>
                <c:pt idx="94">
                  <c:v>862.59065200879991</c:v>
                </c:pt>
                <c:pt idx="95">
                  <c:v>430.2931957299582</c:v>
                </c:pt>
                <c:pt idx="96">
                  <c:v>165.05323227556917</c:v>
                </c:pt>
                <c:pt idx="97">
                  <c:v>198.59685956767302</c:v>
                </c:pt>
                <c:pt idx="98">
                  <c:v>165.05323227556917</c:v>
                </c:pt>
                <c:pt idx="99">
                  <c:v>297.09581809602452</c:v>
                </c:pt>
                <c:pt idx="100">
                  <c:v>298.58917480035495</c:v>
                </c:pt>
                <c:pt idx="101">
                  <c:v>165.88287488908605</c:v>
                </c:pt>
                <c:pt idx="102">
                  <c:v>1227.5332741792367</c:v>
                </c:pt>
                <c:pt idx="103">
                  <c:v>628.89005529763131</c:v>
                </c:pt>
                <c:pt idx="104">
                  <c:v>1725.1818988464952</c:v>
                </c:pt>
                <c:pt idx="105">
                  <c:v>2919.5385980479145</c:v>
                </c:pt>
                <c:pt idx="106">
                  <c:v>763.06122448979579</c:v>
                </c:pt>
                <c:pt idx="107">
                  <c:v>530.82519964507537</c:v>
                </c:pt>
                <c:pt idx="108">
                  <c:v>1260.7098491570539</c:v>
                </c:pt>
                <c:pt idx="109">
                  <c:v>862.59094942324759</c:v>
                </c:pt>
                <c:pt idx="110">
                  <c:v>696.70807453416148</c:v>
                </c:pt>
                <c:pt idx="111">
                  <c:v>726.23422201250423</c:v>
                </c:pt>
                <c:pt idx="112">
                  <c:v>3631.1711100625216</c:v>
                </c:pt>
                <c:pt idx="113">
                  <c:v>11.279872458515225</c:v>
                </c:pt>
                <c:pt idx="114">
                  <c:v>57.464369087868356</c:v>
                </c:pt>
                <c:pt idx="115">
                  <c:v>55.29427256466667</c:v>
                </c:pt>
                <c:pt idx="116">
                  <c:v>188.63226545779335</c:v>
                </c:pt>
                <c:pt idx="117">
                  <c:v>945.8951282376305</c:v>
                </c:pt>
                <c:pt idx="118">
                  <c:v>752.00236616385678</c:v>
                </c:pt>
                <c:pt idx="119">
                  <c:v>3268.0539990562693</c:v>
                </c:pt>
                <c:pt idx="120">
                  <c:v>1393.416149068323</c:v>
                </c:pt>
                <c:pt idx="121">
                  <c:v>66.198953189224341</c:v>
                </c:pt>
                <c:pt idx="122">
                  <c:v>34.478621452721015</c:v>
                </c:pt>
                <c:pt idx="123">
                  <c:v>99.529724933451632</c:v>
                </c:pt>
                <c:pt idx="124">
                  <c:v>264.79581275689736</c:v>
                </c:pt>
                <c:pt idx="125">
                  <c:v>232.23602484472045</c:v>
                </c:pt>
                <c:pt idx="126">
                  <c:v>595.79057870301915</c:v>
                </c:pt>
                <c:pt idx="127">
                  <c:v>462.1490503715936</c:v>
                </c:pt>
                <c:pt idx="128">
                  <c:v>695.0890084868555</c:v>
                </c:pt>
                <c:pt idx="129">
                  <c:v>1128.0035492457853</c:v>
                </c:pt>
                <c:pt idx="130">
                  <c:v>1290.8795871898747</c:v>
                </c:pt>
                <c:pt idx="131">
                  <c:v>1224.6806340006503</c:v>
                </c:pt>
                <c:pt idx="132">
                  <c:v>132.70629991126884</c:v>
                </c:pt>
                <c:pt idx="133">
                  <c:v>66.021292910227658</c:v>
                </c:pt>
                <c:pt idx="134">
                  <c:v>132.04258582045532</c:v>
                </c:pt>
                <c:pt idx="135">
                  <c:v>66.198953189224341</c:v>
                </c:pt>
                <c:pt idx="136">
                  <c:v>264.08517164091063</c:v>
                </c:pt>
                <c:pt idx="137">
                  <c:v>264.08517164091063</c:v>
                </c:pt>
                <c:pt idx="138">
                  <c:v>1290.8795871898747</c:v>
                </c:pt>
                <c:pt idx="139">
                  <c:v>5295.9162551379477</c:v>
                </c:pt>
                <c:pt idx="140">
                  <c:v>1053.844146354194</c:v>
                </c:pt>
                <c:pt idx="141">
                  <c:v>1455.5503126105932</c:v>
                </c:pt>
                <c:pt idx="142">
                  <c:v>594.19163619204903</c:v>
                </c:pt>
                <c:pt idx="143">
                  <c:v>1327.0629991126884</c:v>
                </c:pt>
                <c:pt idx="144">
                  <c:v>497.64862466725816</c:v>
                </c:pt>
                <c:pt idx="145">
                  <c:v>264.79581275689736</c:v>
                </c:pt>
                <c:pt idx="146">
                  <c:v>231.0745251857968</c:v>
                </c:pt>
                <c:pt idx="147">
                  <c:v>663.53149955634422</c:v>
                </c:pt>
                <c:pt idx="148">
                  <c:v>264.08517164091063</c:v>
                </c:pt>
                <c:pt idx="149">
                  <c:v>792.255514922732</c:v>
                </c:pt>
                <c:pt idx="150">
                  <c:v>1089.3513330187563</c:v>
                </c:pt>
                <c:pt idx="151">
                  <c:v>1456.3769701629355</c:v>
                </c:pt>
                <c:pt idx="152">
                  <c:v>772.32112054095091</c:v>
                </c:pt>
                <c:pt idx="153">
                  <c:v>926.78534464914071</c:v>
                </c:pt>
                <c:pt idx="154">
                  <c:v>464.47204968944089</c:v>
                </c:pt>
                <c:pt idx="155">
                  <c:v>1489.4764467575478</c:v>
                </c:pt>
                <c:pt idx="156">
                  <c:v>229.85747635147342</c:v>
                </c:pt>
                <c:pt idx="157">
                  <c:v>24.882431233362908</c:v>
                </c:pt>
                <c:pt idx="158">
                  <c:v>22.007097636742557</c:v>
                </c:pt>
                <c:pt idx="159">
                  <c:v>82.748691486530447</c:v>
                </c:pt>
                <c:pt idx="160">
                  <c:v>165.88287488908605</c:v>
                </c:pt>
                <c:pt idx="161">
                  <c:v>726.23422201250423</c:v>
                </c:pt>
                <c:pt idx="162">
                  <c:v>2904.9368880500169</c:v>
                </c:pt>
                <c:pt idx="163">
                  <c:v>1650.5323227556917</c:v>
                </c:pt>
                <c:pt idx="164">
                  <c:v>2283.8638850282396</c:v>
                </c:pt>
                <c:pt idx="165">
                  <c:v>1426.5927240461401</c:v>
                </c:pt>
                <c:pt idx="166">
                  <c:v>1287.4152117494393</c:v>
                </c:pt>
                <c:pt idx="167">
                  <c:v>928.94409937888179</c:v>
                </c:pt>
                <c:pt idx="168">
                  <c:v>68.95724290544203</c:v>
                </c:pt>
                <c:pt idx="169">
                  <c:v>33.09947659461217</c:v>
                </c:pt>
                <c:pt idx="170">
                  <c:v>16.549738297306085</c:v>
                </c:pt>
                <c:pt idx="171">
                  <c:v>46.214905037159362</c:v>
                </c:pt>
                <c:pt idx="172">
                  <c:v>21.126813731272854</c:v>
                </c:pt>
                <c:pt idx="173">
                  <c:v>58.390771960958297</c:v>
                </c:pt>
                <c:pt idx="174">
                  <c:v>132.70629991126884</c:v>
                </c:pt>
                <c:pt idx="175">
                  <c:v>606.82373756788991</c:v>
                </c:pt>
                <c:pt idx="176">
                  <c:v>11440.198268212831</c:v>
                </c:pt>
                <c:pt idx="177">
                  <c:v>1158.481680811426</c:v>
                </c:pt>
                <c:pt idx="178">
                  <c:v>198.59685956767302</c:v>
                </c:pt>
                <c:pt idx="179">
                  <c:v>88.265270918965797</c:v>
                </c:pt>
                <c:pt idx="180">
                  <c:v>25.39280496547218</c:v>
                </c:pt>
                <c:pt idx="181">
                  <c:v>238.31623148120769</c:v>
                </c:pt>
                <c:pt idx="182">
                  <c:v>66.021292910227658</c:v>
                </c:pt>
                <c:pt idx="183">
                  <c:v>88.470866607512562</c:v>
                </c:pt>
                <c:pt idx="184">
                  <c:v>66.021292910227658</c:v>
                </c:pt>
                <c:pt idx="185">
                  <c:v>132.70629991126884</c:v>
                </c:pt>
                <c:pt idx="186">
                  <c:v>165.49738297306087</c:v>
                </c:pt>
                <c:pt idx="187">
                  <c:v>924.29810074318721</c:v>
                </c:pt>
                <c:pt idx="188">
                  <c:v>361.085199213951</c:v>
                </c:pt>
                <c:pt idx="189">
                  <c:v>304.71365958566616</c:v>
                </c:pt>
                <c:pt idx="190">
                  <c:v>4028.584104449234</c:v>
                </c:pt>
                <c:pt idx="191">
                  <c:v>199.05944986690326</c:v>
                </c:pt>
                <c:pt idx="192">
                  <c:v>6339.0955761186451</c:v>
                </c:pt>
                <c:pt idx="193">
                  <c:v>11143.490453519435</c:v>
                </c:pt>
                <c:pt idx="194">
                  <c:v>534.45939896744153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D-47E1-9BCD-FEE1874C8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38512"/>
        <c:axId val="208138904"/>
      </c:lineChart>
      <c:catAx>
        <c:axId val="2081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8904"/>
        <c:crosses val="autoZero"/>
        <c:auto val="1"/>
        <c:lblAlgn val="ctr"/>
        <c:lblOffset val="100"/>
        <c:noMultiLvlLbl val="0"/>
      </c:catAx>
      <c:valAx>
        <c:axId val="20813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4</xdr:row>
      <xdr:rowOff>185736</xdr:rowOff>
    </xdr:from>
    <xdr:to>
      <xdr:col>10</xdr:col>
      <xdr:colOff>742950</xdr:colOff>
      <xdr:row>26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180975</xdr:rowOff>
    </xdr:from>
    <xdr:to>
      <xdr:col>20</xdr:col>
      <xdr:colOff>114300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1</xdr:row>
      <xdr:rowOff>38099</xdr:rowOff>
    </xdr:from>
    <xdr:to>
      <xdr:col>21</xdr:col>
      <xdr:colOff>66675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2</xdr:row>
      <xdr:rowOff>161925</xdr:rowOff>
    </xdr:from>
    <xdr:to>
      <xdr:col>19</xdr:col>
      <xdr:colOff>219074</xdr:colOff>
      <xdr:row>25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28575</xdr:rowOff>
    </xdr:from>
    <xdr:to>
      <xdr:col>18</xdr:col>
      <xdr:colOff>66674</xdr:colOff>
      <xdr:row>30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698.612153009257" createdVersion="5" refreshedVersion="5" minRefreshableVersion="3" recordCount="235" xr:uid="{00000000-000A-0000-FFFF-FFFF00000000}">
  <cacheSource type="worksheet">
    <worksheetSource ref="F1:J1048576" sheet="Total biovolume"/>
  </cacheSource>
  <cacheFields count="5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Date" numFmtId="0">
      <sharedItems containsNonDate="0" containsDate="1" containsString="0" containsBlank="1" minDate="2004-02-11T00:00:00" maxDate="2016-10-26T00:00:00"/>
    </cacheField>
    <cacheField name="Sum of Biovolume (µm^3 per ml)" numFmtId="0">
      <sharedItems containsString="0" containsBlank="1" containsNumber="1" minValue="123454.47866716393" maxValue="87632579.826800734"/>
    </cacheField>
    <cacheField name="Biovol (mm3/L)" numFmtId="0">
      <sharedItems containsString="0" containsBlank="1" containsNumber="1" minValue="0.12345447866716393" maxValue="87.632579826800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698.61855983796" createdVersion="5" refreshedVersion="5" minRefreshableVersion="3" recordCount="1860" xr:uid="{00000000-000A-0000-FFFF-FFFF01000000}">
  <cacheSource type="worksheet">
    <worksheetSource ref="G1:J1048576" sheet="Cyano biovol"/>
  </cacheSource>
  <cacheFields count="4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7"/>
        <n v="8"/>
        <n v="9"/>
        <n v="10"/>
        <n v="11"/>
        <n v="12"/>
        <n v="1"/>
        <n v="5"/>
        <n v="6"/>
        <m/>
      </sharedItems>
    </cacheField>
    <cacheField name="Date" numFmtId="0">
      <sharedItems containsDate="1" containsString="0" containsBlank="1" containsMixedTypes="1" minDate="2004-02-11T00:00:00" maxDate="1900-01-09T00:49:04"/>
    </cacheField>
    <cacheField name="01" numFmtId="0">
      <sharedItems containsString="0" containsBlank="1" containsNumber="1" minValue="1226.6578281309253" maxValue="11655165.4940498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698.674430555555" createdVersion="5" refreshedVersion="5" minRefreshableVersion="3" recordCount="80" xr:uid="{00000000-000A-0000-FFFF-FFFF02000000}">
  <cacheSource type="worksheet">
    <worksheetSource ref="J1:O81" sheet="BG Genera"/>
  </cacheSource>
  <cacheFields count="6"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6" maxValue="9" count="5">
        <n v="6"/>
        <n v="7"/>
        <n v="8"/>
        <n v="9"/>
        <m/>
      </sharedItems>
    </cacheField>
    <cacheField name="Date" numFmtId="0">
      <sharedItems containsNonDate="0" containsDate="1" containsString="0" containsBlank="1" minDate="2004-06-08T00:00:00" maxDate="2016-09-28T00:00:00"/>
    </cacheField>
    <cacheField name="Woronichinia" numFmtId="0">
      <sharedItems containsString="0" containsBlank="1" containsNumber="1" minValue="0" maxValue="2164514.8680472672"/>
    </cacheField>
    <cacheField name="Microcystis" numFmtId="0">
      <sharedItems containsString="0" containsBlank="1" containsNumber="1" minValue="0" maxValue="7334626.9474007785" count="53">
        <n v="0"/>
        <n v="6135129.3182551637"/>
        <n v="63522.442035857704"/>
        <n v="4959552.8627308849"/>
        <n v="846059.62783502718"/>
        <n v="1138201.9734265506"/>
        <n v="1528848.8214598377"/>
        <n v="1655457.3152863749"/>
        <n v="49478.460831175718"/>
        <n v="267958.28434985637"/>
        <n v="3460829.5296391458"/>
        <n v="257771.35226186886"/>
        <n v="514785.58373549941"/>
        <n v="398439.67563162453"/>
        <n v="11449.936861430569"/>
        <n v="278654.07565828471"/>
        <n v="21731.512818633528"/>
        <n v="60893.239423299681"/>
        <n v="223940.10262242943"/>
        <n v="46167.293525258239"/>
        <n v="250813.9556368647"/>
        <n v="18118.35783014118"/>
        <n v="2707.3574356302588"/>
        <n v="59806.933289802997"/>
        <n v="24142.803532764257"/>
        <n v="3977.7679636781977"/>
        <n v="39286.478967421193"/>
        <n v="58442.519659235273"/>
        <n v="18518.182575274644"/>
        <n v="3922.8369728691109"/>
        <n v="47387.819490546484"/>
        <n v="1741821.0438090644"/>
        <n v="4005412.7786036865"/>
        <n v="7334626.9474007785"/>
        <n v="915881.28216087841"/>
        <n v="11769.646291635892"/>
        <n v="19899.283680066139"/>
        <n v="226442.28759462005"/>
        <n v="913005.59348219819"/>
        <n v="617362.26395008189"/>
        <n v="99440.971903968588"/>
        <n v="35075.041637428898"/>
        <n v="32859.139465035521"/>
        <n v="14008.855995297936"/>
        <n v="23158.306970714188"/>
        <n v="18676.372042209652"/>
        <n v="194557.28545138368"/>
        <n v="377964.23214162519"/>
        <n v="516685.57450254937"/>
        <n v="42520.627593714271"/>
        <n v="63099.682517022891"/>
        <n v="21737.390085297189"/>
        <m/>
      </sharedItems>
    </cacheField>
    <cacheField name="Oscillatoria" numFmtId="0">
      <sharedItems containsSemiMixedTypes="0" containsString="0" containsNumber="1" minValue="0" maxValue="3373521.80296971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829.605022453703" createdVersion="5" refreshedVersion="5" minRefreshableVersion="3" recordCount="6055" xr:uid="{00000000-000A-0000-FFFF-FFFF03000000}">
  <cacheSource type="worksheet">
    <worksheetSource ref="A1:L1048576" sheet="Raw data"/>
  </cacheSource>
  <cacheFields count="12">
    <cacheField name="Location Code " numFmtId="0">
      <sharedItems containsBlank="1"/>
    </cacheField>
    <cacheField name="Date" numFmtId="0">
      <sharedItems containsNonDate="0" containsDate="1" containsString="0" containsBlank="1" minDate="2004-02-11T00:00:00" maxDate="2016-12-21T00:00:00" count="235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</sharedItems>
    </cacheField>
    <cacheField name="Whitton Code" numFmtId="0">
      <sharedItems containsBlank="1"/>
    </cacheField>
    <cacheField name="Taxa" numFmtId="0">
      <sharedItems containsBlank="1" count="230">
        <s v="Anabaena"/>
        <s v="Anabaena circinalis"/>
        <s v="Microcystis flos-aquae"/>
        <s v="Snowella lacustris"/>
        <s v="Cryptomonas (medium) L=21-30um"/>
        <s v="Gymnodinium"/>
        <s v="Small centric diatom (6-10um diam.)"/>
        <s v="Medium centric diatom (11-20um diam.)"/>
        <s v="Aulacoseira - fat"/>
        <s v="Aulacoseira - thin"/>
        <s v="Coelastrum"/>
        <s v="Monoraphidium arcuatum"/>
        <s v="Monoraphidium contortum"/>
        <s v="Monoraphidium griffithii"/>
        <s v="Monoraphidium pusillum"/>
        <s v="Pediastrum boryanum"/>
        <s v="Scenedesmus - small celled"/>
        <s v="Closterium"/>
        <s v="Staurastrum"/>
        <s v="Woronichinia naegeliana"/>
        <s v="Rhodomonas lacustris var. nannoplanctica"/>
        <s v="Asterionella formosa"/>
        <s v="Diatoma"/>
        <s v="Synedra acus"/>
        <s v="Micractinium pusillum"/>
        <s v="Pediastrum"/>
        <s v="Tetraedron minimum"/>
        <s v="Chroococcus"/>
        <s v="Cryptomonas (large) L&gt;31um"/>
        <s v="Rhodomonas lacustris"/>
        <s v="Cosmarium"/>
        <s v="Cryptomonas (small) L&lt;20um"/>
        <s v="Rhodomonas"/>
        <s v="Dictyosphaerium pulchellum"/>
        <s v="Oocystis"/>
        <s v="Sphaerocystis schroeteri"/>
        <s v="Large centric diatom (&gt;21um diam.)"/>
        <s v="Monoraphidium convolutum"/>
        <s v="Anabaena catenula"/>
        <s v="Anabaena spiroides"/>
        <s v="Microcystis aeruginosa"/>
        <s v="Staurastrum planctonicum"/>
        <s v="Fragilaria crotonensis"/>
        <s v="Tetrastrum triangulare"/>
        <s v="Anabaena flos-aquae"/>
        <s v="Oscillatoria agardhii"/>
        <s v="Oscillatoria limnetica"/>
        <s v="Aulacoseira"/>
        <s v="Unidentified cyanophytes - colonial algae &lt; 2 µm diameter."/>
        <s v="Scenedesmus - large celled"/>
        <s v="Elakatothrix gelatinosa"/>
        <s v="Aulacoseira subarctica"/>
        <s v="Closteriopsis acicularis"/>
        <s v="Peridinium"/>
        <s v="Chlamydomonas"/>
        <s v="Pediastrum - small"/>
        <s v="Glenodinium"/>
        <s v="Oscillatoria redekei"/>
        <s v="Small centric diatom (&lt; 5um diam.)"/>
        <s v="Lagerheimia genevensis"/>
        <s v="Tetrastrum staurogeniaeforme"/>
        <s v="Monoraphidium minutum"/>
        <s v="Scenedesmus communis"/>
        <s v="Sphaerocystis planctonica"/>
        <s v="Unidentified flagellates  2 – 20 µm diam."/>
        <s v="Gymnodinium helveticum"/>
        <s v="Schroederia robusta"/>
        <s v="Tetrastrum elegans"/>
        <s v="v small centric diatom (&lt; 5um diam.)"/>
        <s v="Tetraedron caudatum"/>
        <s v="Pseudokephyrion"/>
        <s v="Planktosphaeria gelatinosa"/>
        <s v="Ceratium hirundinella"/>
        <s v="Pediastrum tetras"/>
        <s v="Merismopedia"/>
        <s v="Kephyrion"/>
        <s v="Cryptomonas (medium) Length 20-30 µm"/>
        <s v="Ankyra judayi"/>
        <s v="Diatoma tenuis"/>
        <s v="Golenkiniopsis longispina"/>
        <s v="Micractinium"/>
        <s v="Staurastrum tetracerum"/>
        <s v="Cryptomonas (small) Length &lt;20 µm"/>
        <s v="Medium centric diatom (10-20 µm diam.)"/>
        <s v="Small centric diatom (5 - &lt;10 µm diam.)"/>
        <s v="Fragilaria capucina"/>
        <s v="Monoraphidium tortile"/>
        <s v="Pediastrum duplex"/>
        <s v="Dinobryon"/>
        <s v="Scenedesmus falcatus"/>
        <s v="Aphanizomenon flos-aquae"/>
        <s v="Aphanothece clathrata"/>
        <s v="Eudorina elegans"/>
        <s v="Microcystis"/>
        <s v="Kirchneriella obesa"/>
        <s v="Pandorina morum"/>
        <s v="Coenochloris fottii"/>
        <s v="Radiococcus planktonicus"/>
        <s v="Aulacoseira granulata"/>
        <s v="Aulacoseira granulata var. angustissima"/>
        <s v="Woronichinia"/>
        <s v="Trachelomonas"/>
        <s v="Medium pennate diatom 10-20 µm diam"/>
        <s v="Synedra"/>
        <s v="Scenedesmus"/>
        <s v="&quot;Nanoplankton&quot; - unidentified single cells 2–20 µm diameter"/>
        <s v="Oscillatoria"/>
        <s v="Melosira"/>
        <s v="Monoraphidium irregulare"/>
        <s v="Aphanothece"/>
        <s v="Cryptomonas (large) Length &gt;30 µm"/>
        <s v="Schroederia setigera"/>
        <s v="Nitzschia"/>
        <s v="Coelastrum microporum"/>
        <s v="Sphaerocystis"/>
        <s v="Chroococcus minutus"/>
        <s v="Botryococcus braunii"/>
        <s v="Scenedesmus opoliensis"/>
        <s v="&quot;Picoplankton&quot; - unidentified single cells &lt;2 µm diam."/>
        <s v="Large centric diatom (&gt;20 µm diam.)"/>
        <s v="Large pennate diatom &gt;20 µm diam"/>
        <s v="Monoraphidium"/>
        <s v="Closteriopsis longissima"/>
        <s v="Closteriopsis"/>
        <s v="Aphanocapsa"/>
        <s v="Cyclotella"/>
        <s v="Closterium acutum"/>
        <s v="Unidentified green"/>
        <s v="Ankistrodesmus falcatus"/>
        <s v="Oscillatoria agardhii var. isothrix"/>
        <s v="Actinastrum hantzschii"/>
        <s v="&quot;Nanoplankton&quot; - unidentified flagellates 2–20 µm diameter"/>
        <s v="Kirchneriella"/>
        <s v="Scenedesmus acuminatus"/>
        <s v="Navicula"/>
        <s v="Anabaena planctonica"/>
        <s v="Microcystis wesenbergii"/>
        <s v="Oocystis borgei"/>
        <s v="Treubaria setigera"/>
        <s v="Gonatozygon"/>
        <s v="Synedra ulna"/>
        <s v="Nanoplankton - unidentified flagellates 2–20 µm diameter"/>
        <s v="Small pennate diatom &lt;10 µm diam"/>
        <s v="Desmodesmus"/>
        <s v="Elakatothrix"/>
        <s v="Nanoplankton - unidentified single cells 2–20 µm diameter"/>
        <s v="Aphanizomenon"/>
        <s v="Very small centric diatom (&lt;5 µm diam.)"/>
        <s v="Spirogyra"/>
        <s v="Pseudopedinella (big &gt;5um)"/>
        <s v="Lagerheimia"/>
        <s v="Oscillatoria limnetica (Pseudanabaena limnetica)"/>
        <s v="Chrysochromulina"/>
        <s v="Ankyra "/>
        <s v="Treubaria triappendiculata"/>
        <s v="Pseudanabaena"/>
        <s v="Chroomonas"/>
        <s v="Dictyosphaerium "/>
        <s v="Geminella"/>
        <s v="Tetrachlorella"/>
        <s v="Tetraedron regulare"/>
        <s v="Mougeotia"/>
        <s v="Chroococcus limneticus"/>
        <s v="Goniochloris mutica"/>
        <s v="Gonium sociale"/>
        <s v="Crucigeniella"/>
        <s v="Radiococcus"/>
        <s v="Spondylosium planum"/>
        <s v="Phacus"/>
        <s v="Carteria"/>
        <s v="Pandorina"/>
        <s v="Lagerhemia ciliata"/>
        <s v="Centritractus"/>
        <s v="Crucigenia tetrapedia"/>
        <s v="Oocystis lacustris"/>
        <s v="Desmodesmus abundans"/>
        <s v="Mallomonas"/>
        <s v="Crucigeniella irregularis "/>
        <s v="Chlamydomonas dinobryonis"/>
        <s v="Paulschulzia pseudovolvox"/>
        <s v="Mallomonas akrokomos"/>
        <s v="Tetraspora"/>
        <s v="Coenococcus planctonicus"/>
        <s v="Dichotomococcus"/>
        <s v="Diatoma vulgare"/>
        <s v="Sorastrum"/>
        <s v="Cruicigeniella rectangularis"/>
        <s v="Ceratium furcoides"/>
        <s v="Chrysochromulina parva"/>
        <s v="Ankistrodesmus"/>
        <s v="Gyromitus cordiformis"/>
        <s v="Gonium"/>
        <s v="Selenastrum"/>
        <s v="Desmodesmus subspicatus"/>
        <s v="Prokaryotic Picoplankton - unidentified single cells &lt;2 µm diam."/>
        <s v="Tetraspora lemmermannii"/>
        <s v="Ankistrodesmus fusiformis"/>
        <s v="Golenkinia"/>
        <s v="Chlamydamonas dinobryonis"/>
        <s v="Euglena"/>
        <s v="Paulschulzia"/>
        <s v="Chrysophyte"/>
        <s v="Uroglena"/>
        <s v="Monoraphidium komarkovae"/>
        <s v="Anabaena lemmermannii"/>
        <s v="Pseudosphaerocystis lacustris"/>
        <s v="Microactinium quadrisetum"/>
        <s v="Synura"/>
        <s v="Tetraspora lemmermanni"/>
        <s v="Anabaena crassa"/>
        <s v="Paulschulzia tenera"/>
        <s v="Picoplankton - unidentified single cells &lt;2 µm diam."/>
        <s v="Trachelomonas hispida"/>
        <s v="Ochromonas"/>
        <s v="Volvox aureus"/>
        <s v="Pyramimonas"/>
        <s v="Crucigeniella apiculata"/>
        <s v="Acutodesmus dimorphus"/>
        <s v="Desmodesmus armatus var. bicaudatus"/>
        <s v="Closterium closterioides"/>
        <s v="Kirchneriella lunaris"/>
        <s v="Acutodesmus"/>
        <s v="Synuropsis"/>
        <s v="Desmodesmus bicaudatus"/>
        <s v="Dinobryon sociale"/>
        <s v="Scenedesmus armatus"/>
        <s v="Selenastrum bibraianum"/>
        <s v="Staurodesmus"/>
        <s v="Dinobryon divergens"/>
        <m/>
      </sharedItems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 count="1721">
        <n v="22.189104298392479"/>
        <n v="44.378208596784958"/>
        <n v="0.4000067043762513"/>
        <n v="14.800248061921298"/>
        <n v="643.48402465338188"/>
        <n v="576.91671175820443"/>
        <n v="3017.718184581377"/>
        <n v="4792.8465284527756"/>
        <n v="155.32373008874737"/>
        <n v="88.756417193569916"/>
        <n v="110.94552149196241"/>
        <n v="10.400174313782534"/>
        <n v="177.51283438713983"/>
        <n v="0.8000134087525026"/>
        <n v="66.567312895177437"/>
        <n v="75.064434600032442"/>
        <n v="488.16029456463457"/>
        <n v="2396.4232642263878"/>
        <n v="1553.2373008874736"/>
        <n v="820.99685904052171"/>
        <n v="3.7068856592608612"/>
        <n v="244.08014728231728"/>
        <n v="0.92672141481521531"/>
        <n v="11.09455214919624"/>
        <n v="105.67386844408334"/>
        <n v="13.904456374221491"/>
        <n v="30.589804023287279"/>
        <n v="33.283656447588719"/>
        <n v="199.7019386855323"/>
        <n v="1519.9536444398848"/>
        <n v="477.06574241543831"/>
        <n v="77.661865044373684"/>
        <n v="4.1713369122664474"/>
        <n v="1.390445637422149"/>
        <n v="865.37506763730676"/>
        <n v="38.932477847820174"/>
        <n v="687.86223325016681"/>
        <n v="0.6952228187110745"/>
        <n v="2.0856684561332237"/>
        <n v="410.49842952026086"/>
        <n v="465.97119026624205"/>
        <n v="12.047378392597798"/>
        <n v="27.801642444456455"/>
        <n v="50.013536672567177"/>
        <n v="1375.7244665003336"/>
        <n v="5.5570596302852415"/>
        <n v="554.72760745981191"/>
        <n v="1220.4007364115864"/>
        <n v="2.7785298151426208"/>
        <n v="16.671178890855725"/>
        <n v="8.3355894454278623"/>
        <n v="0.69524554509526293"/>
        <n v="31.286049529286835"/>
        <n v="93737.871108559018"/>
        <n v="18.076384172476835"/>
        <n v="1.3904910901905259"/>
        <n v="5.5619643607621034"/>
        <n v="6.2572099058573665"/>
        <n v="2.0857366352857887"/>
        <n v="108.36266279056221"/>
        <n v="4516.2223615328157"/>
        <n v="105.02842701239106"/>
        <n v="8612.3310150160669"/>
        <n v="210.05685402478213"/>
        <n v="5461.4782046443343"/>
        <n v="1575.4264051858659"/>
        <n v="630.17056207434632"/>
        <n v="1470.3979781734747"/>
        <n v="315.08528103717316"/>
        <n v="47.235006857424551"/>
        <n v="175.04737835398507"/>
        <n v="27482.438401575655"/>
        <n v="1050.2842701239103"/>
        <n v="875.23689176992536"/>
        <n v="350.09475670797013"/>
        <n v="38.899417411996687"/>
        <n v="7877.1320259293298"/>
        <n v="157.54264051858658"/>
        <n v="78.77132025929329"/>
        <n v="94.525584311151945"/>
        <n v="9.7334376313336826"/>
        <n v="63.017056207434635"/>
        <n v="31.508528103717317"/>
        <n v="220.55969672602123"/>
        <n v="1260.3411241486926"/>
        <n v="252.06822482973854"/>
        <n v="6.9524554509526295"/>
        <n v="346.59380914089047"/>
        <n v="15.754264051858659"/>
        <n v="99.850969342766149"/>
        <n v="488.38218560761845"/>
        <n v="173.29690457044524"/>
        <n v="110.27984836301061"/>
        <n v="425.36512940018372"/>
        <n v="47.262792155575973"/>
        <n v="189.05116862230389"/>
        <n v="39.385660129646645"/>
        <n v="1.200020113128754"/>
        <n v="275.69962090752654"/>
        <n v="3977.9516730943114"/>
        <n v="196.92830064823323"/>
        <n v="1536.0407450562193"/>
        <n v="4.0000670437625132"/>
        <n v="3.2000536350100104"/>
        <n v="118.15698038893993"/>
        <n v="4.6000771003268905"/>
        <n v="4.1714732705715774"/>
        <n v="472.62792155575971"/>
        <n v="399.4038773710646"/>
        <n v="255.17469943151349"/>
        <n v="17172.14781652594"/>
        <n v="3150.8528103717317"/>
        <n v="1102.7984836301061"/>
        <n v="1417.8837646672794"/>
        <n v="11.123928721524207"/>
        <n v="13.209665356809996"/>
        <n v="64067.340477558537"/>
        <n v="3308.395450890318"/>
        <n v="2205.5969672602123"/>
        <n v="2520.6822482973853"/>
        <n v="27.785298151426208"/>
        <n v="72.24177519370815"/>
        <n v="133.48714465829048"/>
        <n v="437.61844588496268"/>
        <n v="87.523689176992534"/>
        <n v="19.466875262667365"/>
        <n v="262.57106753097759"/>
        <n v="525.14213506195517"/>
        <n v="11.114119260570483"/>
        <n v="33.342357781711449"/>
        <n v="5.5603284888912921"/>
        <n v="1020.698797726054"/>
        <n v="787.71320259293293"/>
        <n v="266.26925158070975"/>
        <n v="45.444992457284592"/>
        <n v="1004.3343333059895"/>
        <n v="4082.7951909042158"/>
        <n v="332.8365644758872"/>
        <n v="9.8464150324116613"/>
        <n v="258369.930450482"/>
        <n v="108179.27982276279"/>
        <n v="567.1535058669117"/>
        <n v="693.18761828178094"/>
        <n v="5230.4156652170741"/>
        <n v="126.03411241486927"/>
        <n v="18045.793368492647"/>
        <n v="429.66174686887251"/>
        <n v="2005.0881520547384"/>
        <n v="14322.058228962418"/>
        <n v="1861.8675697651142"/>
        <n v="859.32349373774503"/>
        <n v="143.22058228962416"/>
        <n v="855.2314771008987"/>
        <n v="90.024366010620909"/>
        <n v="45.012183005310455"/>
        <n v="225.06091502655227"/>
        <n v="540.14619606372548"/>
        <n v="2475.6700652920749"/>
        <n v="180.04873202124182"/>
        <n v="15.148330819094863"/>
        <n v="22.228238521140966"/>
        <n v="1008.2728993189542"/>
        <n v="283.57675293345585"/>
        <n v="55.629463459952895"/>
        <n v="166.88839037985869"/>
        <n v="2614.584782617786"/>
        <n v="16.202756347559095"/>
        <n v="278.1473172997645"/>
        <n v="6286.1293709746769"/>
        <n v="1780.1428307184926"/>
        <n v="333.77678075971738"/>
        <n v="1.4729778497780996"/>
        <n v="432.21574902218538"/>
        <n v="17.166556669018835"/>
        <n v="28742.347309975328"/>
        <n v="10589.285851043544"/>
        <n v="28.585697686652473"/>
        <n v="259.32944941331124"/>
        <n v="518.65889882662248"/>
        <n v="38899.417411996692"/>
        <n v="3241.6181176663908"/>
        <n v="2982.2886682530793"/>
        <n v="2333.965044719801"/>
        <n v="1620.8090588331954"/>
        <n v="4052.022647082988"/>
        <n v="64.83236235332781"/>
        <n v="11.43427907466099"/>
        <n v="810.40452941659771"/>
        <n v="67.907042325277899"/>
        <n v="617.03995189795774"/>
        <n v="22.635680775092634"/>
        <n v="29169.161362448915"/>
        <n v="2221.3438268326481"/>
        <n v="863.85593265714078"/>
        <n v="370.22397113877469"/>
        <n v="9255.5992784693663"/>
        <n v="246.81598075918311"/>
        <n v="123.40799037959155"/>
        <n v="2.9685147597677575"/>
        <n v="56.104928959610611"/>
        <n v="1683.1478687883184"/>
        <n v="140.26232239902652"/>
        <n v="306.02688523423967"/>
        <n v="28.052464479805305"/>
        <n v="308.57710927785837"/>
        <n v="51.935136731637776"/>
        <n v="1349.6643658134365"/>
        <n v="49.078704211397692"/>
        <n v="20.737480652703251"/>
        <n v="2.5967568365818887"/>
        <n v="129.66472470665562"/>
        <n v="2593.2944941331125"/>
        <n v="907.65307294658942"/>
        <n v="648.32362353327812"/>
        <n v="1685.6414211865231"/>
        <n v="7909.5482071059914"/>
        <n v="2722.9592188397678"/>
        <n v="43852.075195895239"/>
        <n v="14942.188585268006"/>
        <n v="1624.1509331813052"/>
        <n v="1948.981119817566"/>
        <n v="1299.3207465450441"/>
        <n v="324.83018663626103"/>
        <n v="649.66037327252207"/>
        <n v="974.49055990878298"/>
        <n v="69.834403967745345"/>
        <n v="427.81436664925076"/>
        <n v="8984.1016996342642"/>
        <n v="7700.6585996865124"/>
        <n v="1283.4430999477522"/>
        <n v="15615.22438269765"/>
        <n v="641.72154997387611"/>
        <n v="3.7748326469051539"/>
        <n v="1069.5359166231269"/>
        <n v="2780.7933832201297"/>
        <n v="4278.1436664925077"/>
        <n v="3850.3292998432562"/>
        <n v="855.62873329850152"/>
        <n v="1.8874163234525769"/>
        <n v="2.7809821803810517"/>
        <n v="41.714732705715775"/>
        <n v="8.3429465411431547"/>
        <n v="43166.683502092725"/>
        <n v="4411.1939345204246"/>
        <n v="13.904910901905259"/>
        <n v="2.8908338673399707"/>
        <n v="8.6725016020199117"/>
        <n v="1392.0087779708795"/>
        <n v="818.82869292404678"/>
        <n v="163.76573858480936"/>
        <n v="81.882869292404678"/>
        <n v="1637.6573858480936"/>
        <n v="3193.4319024037823"/>
        <n v="245.648607877214"/>
        <n v="5.7816677346799414"/>
        <n v="491.29721575442801"/>
        <n v="327.53147716961871"/>
        <n v="3.4762277254763148"/>
        <n v="27.736380372990599"/>
        <n v="17.381138627381574"/>
        <n v="3106.4746017749471"/>
        <n v="1275.8734971575675"/>
        <n v="305.90803984191569"/>
        <n v="1.6460318267555538"/>
        <n v="0.41150795668888845"/>
        <n v="65.931804820693699"/>
        <n v="1.9230083360653829"/>
        <n v="3824.0446796002348"/>
        <n v="7186.5667254556129"/>
        <n v="527.45443856554959"/>
        <n v="329.65902410346854"/>
        <n v="131.8636096413874"/>
        <n v="263.7272192827748"/>
        <n v="0.61598383959904912"/>
        <n v="0.20532794653301639"/>
        <n v="328.97643593519882"/>
        <n v="1.8479515187971476"/>
        <n v="10965.881197839961"/>
        <n v="25166.697349042712"/>
        <n v="1513.2916053019146"/>
        <n v="32.897643593519881"/>
        <n v="164.48821796759941"/>
        <n v="131.59057437407952"/>
        <n v="65.795287187039762"/>
        <n v="98.692930780559635"/>
        <n v="410.37441211052317"/>
        <n v="387.57583365993855"/>
        <n v="82.074882422104636"/>
        <n v="3693.3697089947091"/>
        <n v="7140.5147707231026"/>
        <n v="290.68187524495391"/>
        <n v="56.996446126461549"/>
        <n v="91.194313802338485"/>
        <n v="328.29952968841854"/>
        <n v="164.14976484420927"/>
        <n v="34.197867675876928"/>
        <n v="1.2319676791980982"/>
        <n v="3.4905750910612787"/>
        <n v="493.4646539027982"/>
        <n v="8.4184458078536704"/>
        <n v="427.66936671575849"/>
        <n v="559.25994108983798"/>
        <n v="394.77172312223854"/>
        <n v="2039.6539027982326"/>
        <n v="1.026639732665082"/>
        <n v="388.37495909016531"/>
        <n v="1.6426235722641311"/>
        <n v="2.0561027245949925"/>
        <n v="690.85051546391753"/>
        <n v="5.7113964572083127"/>
        <n v="230.28350515463919"/>
        <n v="45.691171657666501"/>
        <n v="296.07879234167893"/>
        <n v="0.20561027245949928"/>
        <n v="1.439271907216495"/>
        <n v="32.9"/>
        <n v="2105.4491899852724"/>
        <n v="3.2856572877423105"/>
        <n v="0.82141432193557762"/>
        <n v="1283.0081001472754"/>
        <n v="0.82645369612516262"/>
        <n v="219.31326249508072"/>
        <n v="54.82831562377018"/>
        <n v="5.7112828774760596"/>
        <n v="11.422565754952119"/>
        <n v="22.845131509904238"/>
        <n v="85.669243162140901"/>
        <n v="109.65663124754036"/>
        <n v="1.0330671201564532"/>
        <n v="328.96989374262103"/>
        <n v="4057.2953561589934"/>
        <n v="1041.7379968516334"/>
        <n v="1261.0512593467142"/>
        <n v="0.61984027209387194"/>
        <n v="383.79820936639123"/>
        <n v="274.14157811885087"/>
        <n v="17.13384863242818"/>
        <n v="0.20661342403129065"/>
        <n v="253.0537644174008"/>
        <n v="3694.5849604940513"/>
        <n v="68.535394529712718"/>
        <n v="39.978980142332418"/>
        <n v="296.98670962875508"/>
        <n v="506.1075288348016"/>
        <n v="0.41322684806258131"/>
        <n v="50.610752883480153"/>
        <n v="154.20463769185361"/>
        <n v="319.83184113865934"/>
        <n v="202.44301153392061"/>
        <n v="5.7591502904002905"/>
        <n v="19.281635172260174"/>
        <n v="161.25620813120813"/>
        <n v="17.27745087120087"/>
        <n v="28.795751452001454"/>
        <n v="199.03623403623402"/>
        <n v="0.20732941045441047"/>
        <n v="668.0614336864337"/>
        <n v="3.7319293881793887"/>
        <n v="0.62198823136323145"/>
        <n v="3.109941156816157"/>
        <n v="46.073202323202324"/>
        <n v="0.41465882090882095"/>
        <n v="0.82931764181764189"/>
        <n v="32.112797022616661"/>
        <n v="0.60211494417406242"/>
        <n v="16.725415115946177"/>
        <n v="642.25594045233322"/>
        <n v="610.14314342971647"/>
        <n v="224.7895791583166"/>
        <n v="192.67678213569994"/>
        <n v="64.225594045233322"/>
        <n v="2.2077547953048953"/>
        <n v="3243.3924992842826"/>
        <n v="96.338391067849969"/>
        <n v="0.41472660861865407"/>
        <n v="1.2441798258559622"/>
        <n v="1.6589064344746163"/>
        <n v="247.6839468139184"/>
        <n v="862.63134592680024"/>
        <n v="11.520183572740391"/>
        <n v="132.71251475796927"/>
        <n v="9858.6439534491474"/>
        <n v="66.356257378984637"/>
        <n v="391.68624147317331"/>
        <n v="37.440596611406271"/>
        <n v="552.96881149153876"/>
        <n v="69.121101436442345"/>
        <n v="0.20736330430932703"/>
        <n v="161.28257001836548"/>
        <n v="530.85005903187709"/>
        <n v="331.7812868949232"/>
        <n v="2.8800458931850978"/>
        <n v="0.6220899129279811"/>
        <n v="46.080734290961566"/>
        <n v="33.178128689492318"/>
        <n v="23.040367145480783"/>
        <n v="204.13444040036396"/>
        <n v="97.984531392174688"/>
        <n v="11.340802244464664"/>
        <n v="12813.361797438232"/>
        <n v="489.92265696087344"/>
        <n v="2475.9532125979631"/>
        <n v="40.826888080072791"/>
        <n v="474.11870028471634"/>
        <n v="81.653776160145583"/>
        <n v="0.20413444040036396"/>
        <n v="66.345411345411335"/>
        <n v="33.172705672705668"/>
        <n v="729.79952479952465"/>
        <n v="364.89976239976232"/>
        <n v="132.69082269082267"/>
        <n v="1409.8399910899909"/>
        <n v="442.30274230274233"/>
        <n v="99.51811701811701"/>
        <n v="298.55435105435106"/>
        <n v="0.41580227717104123"/>
        <n v="597.10870210870212"/>
        <n v="796.14493614493608"/>
        <n v="232.20893970893968"/>
        <n v="5639.3599643599637"/>
        <n v="3980.7246807246802"/>
        <n v="0.83160455434208247"/>
        <n v="331.72705672705672"/>
        <n v="23.036601161601162"/>
        <n v="962.00846450846439"/>
        <n v="1061.5265815265814"/>
        <n v="696.62681912681899"/>
        <n v="4.1580227717104119"/>
        <n v="16918.079893079892"/>
        <n v="1216.3325413325415"/>
        <n v="1260.5628155628156"/>
        <n v="630.28140778140778"/>
        <n v="398.07246807246804"/>
        <n v="464.41787941787936"/>
        <n v="2819.6799821799818"/>
        <n v="128.45118809046664"/>
        <n v="834.93272258803313"/>
        <n v="256.90237618093329"/>
        <n v="25.651759978126137"/>
        <n v="578.03034640709996"/>
        <n v="481.69195533924983"/>
        <n v="160.56398511308331"/>
        <n v="2569.0237618093329"/>
        <n v="265.38164538164534"/>
        <n v="1791.3261063261059"/>
        <n v="5.6133307418090572"/>
        <n v="1.039505692927603"/>
        <n v="431.24517374517364"/>
        <n v="706.48153449756649"/>
        <n v="0.20040437482911044"/>
        <n v="417.46636129401656"/>
        <n v="0.80161749931644177"/>
        <n v="0.40080874965822089"/>
        <n v="289.01517320354998"/>
        <n v="770.70712854279975"/>
        <n v="385.35356427139988"/>
        <n v="0.60121312448733133"/>
        <n v="1.0020218741455522"/>
        <n v="2.8056612476075462"/>
        <n v="353.24076724878324"/>
        <n v="1.4028306238037731"/>
        <n v="1220.2862868594329"/>
        <n v="674.36873747494985"/>
        <n v="1525.3578585742912"/>
        <n v="7.6153662435061955"/>
        <n v="130.66365238858"/>
        <n v="895.66305316305295"/>
        <n v="0.20790113858552062"/>
        <n v="1592.2898722898722"/>
        <n v="1525.9444609444608"/>
        <n v="1824.4988119988118"/>
        <n v="2.4948136630262474"/>
        <n v="0.62370341575656185"/>
        <n v="66.631594546532284"/>
        <n v="33.315797273266142"/>
        <n v="1166.0529045643152"/>
        <n v="266.52637818612914"/>
        <n v="866.21072910491966"/>
        <n v="599.68435091879064"/>
        <n v="133.26318909306457"/>
        <n v="1499.2108772969766"/>
        <n v="832.89493183165371"/>
        <n v="533.05275637225827"/>
        <n v="0.20747164823306857"/>
        <n v="199.89478363959688"/>
        <n v="233.21058091286301"/>
        <n v="166.57898636633072"/>
        <n v="333.15797273266145"/>
        <n v="2132.2110254890331"/>
        <n v="1066.1055127445165"/>
        <n v="1412.963068995133"/>
        <n v="8670.455196106499"/>
        <n v="513.80475236186658"/>
        <n v="1926.7678213569993"/>
        <n v="1123.9478957915831"/>
        <n v="449.5791583166332"/>
        <n v="1548.0595980595981"/>
        <n v="762.97223047223042"/>
        <n v="5.1975284646380153"/>
        <n v="6966.2681912681901"/>
        <n v="3648.9976239976236"/>
        <n v="497.59058509058502"/>
        <n v="165.86352836352836"/>
        <n v="1990.3623403623401"/>
        <n v="11.642463760789154"/>
        <n v="7629.7223047223051"/>
        <n v="5971.0870210870207"/>
        <n v="1028.3538758538757"/>
        <n v="1.2474068315131237"/>
        <n v="1252.3990838820496"/>
        <n v="11.623453740088406"/>
        <n v="2.4048524979493253"/>
        <n v="5459.1754938448321"/>
        <n v="6422.559404523332"/>
        <n v="2123.0531630531627"/>
        <n v="51.767383507794626"/>
        <n v="928.83575883575872"/>
        <n v="3317.2705672705674"/>
        <n v="663.45411345411344"/>
        <n v="2919.1980991980986"/>
        <n v="21893.985743985744"/>
        <n v="1161.0446985446983"/>
        <n v="25.363938907433514"/>
        <n v="829.31764181764174"/>
        <n v="2.079011385855206"/>
        <n v="8.7318478205918648"/>
        <n v="3.3264182173683299"/>
        <n v="57.591502904002908"/>
        <n v="7.6788670538670534"/>
        <n v="15.357734107734107"/>
        <n v="1.9197167634667633"/>
        <n v="1924.0169290169288"/>
        <n v="2.7027148016117679"/>
        <n v="1.6632091086841649"/>
        <n v="19.197167634667636"/>
        <n v="23.036601161601158"/>
        <n v="1.4553079700986442"/>
        <n v="149.73790755040756"/>
        <n v="17.277450871200873"/>
        <n v="2521.1256311256311"/>
        <n v="2388.4348084348085"/>
        <n v="115.18300580800582"/>
        <n v="34.554901742401746"/>
        <n v="3.9501216331248918"/>
        <n v="3.5343193559538499"/>
        <n v="138.21960696960699"/>
        <n v="299.47581510081511"/>
        <n v="7.1958146795456983"/>
        <n v="1796.8548906048907"/>
        <n v="414.65882090882093"/>
        <n v="3.7502116700709842"/>
        <n v="322.51241626241625"/>
        <n v="2.8795751452001452"/>
        <n v="9.598583817333818"/>
        <n v="2322.0893970893967"/>
        <n v="1326.9082269082269"/>
        <n v="3184.5797445797443"/>
        <n v="92.146404646404648"/>
        <n v="1.151830058080058"/>
        <n v="6.9109803484803489"/>
        <n v="2.303660116160116"/>
        <n v="547.12494162920461"/>
        <n v="66.346098184930895"/>
        <n v="265.38439273972358"/>
        <n v="597.11488366437811"/>
        <n v="530.76878547944716"/>
        <n v="132.69219636986179"/>
        <n v="1393.2680618835491"/>
        <n v="3.1185493631673467"/>
        <n v="331.73049092465453"/>
        <n v="46.073679295090912"/>
        <n v="178.53550726847729"/>
        <n v="2.3036839647545455"/>
        <n v="1061.5375709588943"/>
        <n v="6.9110518942636352"/>
        <n v="464.42268729451632"/>
        <n v="1.1518419823772728"/>
        <n v="199.03829455479271"/>
        <n v="223.00553487928235"/>
        <n v="2899.0719534306709"/>
        <n v="89.202213951712949"/>
        <n v="1248.8309953239814"/>
        <n v="691.31715812577534"/>
        <n v="5.0101093707277604"/>
        <n v="4.60930062106954"/>
        <n v="6.0121312448733129"/>
        <n v="368.58561858561859"/>
        <n v="276.43921393921397"/>
        <n v="11.518300580800581"/>
        <n v="184.2928092928093"/>
        <n v="4.607320232320232"/>
        <n v="46.073202323202317"/>
        <n v="1293.7355212355212"/>
        <n v="12.665732814986546"/>
        <n v="2.9106159401972884"/>
        <n v="16.997921110446793"/>
        <n v="0.20397505332536151"/>
        <n v="3.4675759065311458"/>
        <n v="22.663894813929058"/>
        <n v="28.329868517411324"/>
        <n v="881.17223036556152"/>
        <n v="4.0795010665072304"/>
        <n v="0.61192515997608454"/>
        <n v="32.636008532057836"/>
        <n v="16.318004266028922"/>
        <n v="228.45205972440485"/>
        <n v="2.4477006399043382"/>
        <n v="0.40795010665072301"/>
        <n v="0.20560781399381028"/>
        <n v="43.863000318679525"/>
        <n v="5.3458031638390677"/>
        <n v="230.28075167306756"/>
        <n v="1644.8625119504823"/>
        <n v="87.72600063735905"/>
        <n v="0.61682344198143091"/>
        <n v="0.41121562798762057"/>
        <n v="219.31500159339765"/>
        <n v="2.8556640832473654"/>
        <n v="22.845312665978923"/>
        <n v="2.8329868517411323"/>
        <n v="1.0198752666268076"/>
        <n v="14.164934258705662"/>
        <n v="11.331947406964529"/>
        <n v="5.6659737034822646"/>
        <n v="25.496881665670188"/>
        <n v="31.162855369152453"/>
        <n v="8.4989605552233964"/>
        <n v="65.158697590046032"/>
        <n v="22.956841138659321"/>
        <n v="198.34710743801648"/>
        <n v="11.478420569329661"/>
        <n v="0.41322314049586778"/>
        <n v="0.20661157024793389"/>
        <n v="132.23140495867767"/>
        <n v="5.5785123966942152"/>
        <n v="396.69421487603296"/>
        <n v="792.01101928374658"/>
        <n v="528.00734618916442"/>
        <n v="51.652892561983471"/>
        <n v="91.827364554637285"/>
        <n v="1.9130700948882768"/>
        <n v="264.46280991735534"/>
        <n v="40.174471992653814"/>
        <n v="1388.4297520661155"/>
        <n v="15801.65289256198"/>
        <n v="6809.9173553718992"/>
        <n v="212.35078053259872"/>
        <n v="28.69605142332415"/>
        <n v="5.7392102846648303"/>
        <n v="66.115702479338836"/>
        <n v="462.80991735537179"/>
        <n v="26.782981328435874"/>
        <n v="991.73553719008248"/>
        <n v="15537.190082644625"/>
        <n v="8727.2727272727261"/>
        <n v="330.57851239669418"/>
        <n v="1322.3140495867767"/>
        <n v="2.8696051423324151"/>
        <n v="0.6198347107438017"/>
        <n v="925.61983471074359"/>
        <n v="528.92561983471069"/>
        <n v="68.870523415977971"/>
        <n v="1.0330578512396695"/>
        <n v="3.3057851239669422"/>
        <n v="661.15702479338836"/>
        <n v="1256.1983471074379"/>
        <n v="33.057851239669418"/>
        <n v="1446.2809917355373"/>
        <n v="2.8925619834710745"/>
        <n v="0.82644628099173556"/>
        <n v="183.65472910927457"/>
        <n v="1.4462809917355373"/>
        <n v="1.6528925619834711"/>
        <n v="3.71900826446281"/>
        <n v="1.2396694214876034"/>
        <n v="1.859504132231405"/>
        <n v="99.17355371900824"/>
        <n v="1652.8925619834708"/>
        <n v="694.21487603305775"/>
        <n v="94.696969696969703"/>
        <n v="20.087235996326907"/>
        <n v="149.21946740128561"/>
        <n v="2.6859504132231407"/>
        <n v="2.2727272727272729"/>
        <n v="793.38842975206592"/>
        <n v="80.348943985307628"/>
        <n v="4.3025402914971052"/>
        <n v="74.609733700642806"/>
        <n v="17.217630853994493"/>
        <n v="297.52066115702473"/>
        <n v="7.6522803795531074"/>
        <n v="9.5653504744413844"/>
        <n v="7.0247933884297522"/>
        <n v="32.522191613100709"/>
        <n v="3.0991735537190084"/>
        <n v="3.8261401897765537"/>
        <n v="34.435261707988985"/>
        <n v="19.130700948882769"/>
        <n v="41.528925619834709"/>
        <n v="1454.5454545454545"/>
        <n v="595.04132231404947"/>
        <n v="2.0661157024793391"/>
        <n v="4.9586776859504136"/>
        <n v="568.18181818181824"/>
        <n v="63.131313131313128"/>
        <n v="17.355371900826448"/>
        <n v="22.314049586776861"/>
        <n v="11.492873817573672"/>
        <n v="22.985747635147344"/>
        <n v="229.85747635147342"/>
        <n v="3.5189659574115648"/>
        <n v="114.92873817573671"/>
        <n v="528.67219560838885"/>
        <n v="17.239310726360507"/>
        <n v="25.858966089540761"/>
        <n v="2.8732184543934181"/>
        <n v="34.478621452721015"/>
        <n v="91.942990540589378"/>
        <n v="137.91448581088406"/>
        <n v="103.43586435816304"/>
        <n v="0.20699799749479794"/>
        <n v="80.450116723015697"/>
        <n v="1.9103383365227913"/>
        <n v="33.010646455113829"/>
        <n v="297.09581809602452"/>
        <n v="17.193045028705122"/>
        <n v="759.24486846761806"/>
        <n v="99.031939365341501"/>
        <n v="676.2597711290681"/>
        <n v="435.55714072719644"/>
        <n v="3.8206766730455826"/>
        <n v="63.041165105252112"/>
        <n v="231.0745251857968"/>
        <n v="66.021292910227658"/>
        <n v="0.20644247025131479"/>
        <n v="165.05323227556917"/>
        <n v="627.20228264716286"/>
        <n v="33.176574977817211"/>
        <n v="0.20703941130470269"/>
        <n v="165.88287488908605"/>
        <n v="2.8799110223799667"/>
        <n v="7.4534188069692959"/>
        <n v="497.64862466725816"/>
        <n v="99.529724933451632"/>
        <n v="331.76574977817211"/>
        <n v="495.34469584935425"/>
        <n v="737.25722172927146"/>
        <n v="5.7598220447599333"/>
        <n v="11.519644089519867"/>
        <n v="97.916974760918862"/>
        <n v="232.23602484472045"/>
        <n v="66.353149955634422"/>
        <n v="132.70629991126884"/>
        <n v="23.039288179039733"/>
        <n v="46.078576358079467"/>
        <n v="17.279466134279797"/>
        <n v="265.41259982253769"/>
        <n v="3628.6878881987577"/>
        <n v="57.598220447599331"/>
        <n v="0.41288494050262958"/>
        <n v="132.04258582045532"/>
        <n v="0.61932741075394449"/>
        <n v="4.3352918752776111"/>
        <n v="462.1490503715936"/>
        <n v="264.08517164091063"/>
        <n v="1111.8169118562646"/>
        <n v="687.72180114820492"/>
        <n v="5.7310150095683738"/>
        <n v="429.13840391647977"/>
        <n v="330.10646455113834"/>
        <n v="2.8655075047841869"/>
        <n v="105.63406865636428"/>
        <n v="290.49368880500174"/>
        <n v="40.049839228755069"/>
        <n v="897.88958357909644"/>
        <n v="79.225551492273212"/>
        <n v="1541.6430375738926"/>
        <n v="31.520582552626056"/>
        <n v="26.408517164091069"/>
        <n v="501.76182611773032"/>
        <n v="184.85962014863748"/>
        <n v="660.2129291022768"/>
        <n v="264.08517164091069"/>
        <n v="211.26813731272856"/>
        <n v="528.17034328182137"/>
        <n v="199.05944986690326"/>
        <n v="530.82519964507537"/>
        <n v="829.41437444543033"/>
        <n v="14.399555111899833"/>
        <n v="729.88464951197864"/>
        <n v="691.17864537119203"/>
        <n v="40.318754313319531"/>
        <n v="0.82815764521881075"/>
        <n v="311.03039041703641"/>
        <n v="398.11889973380653"/>
        <n v="1.2422364678282161"/>
        <n v="0.20704302906775593"/>
        <n v="0.41407882260940537"/>
        <n v="663.53149955634422"/>
        <n v="298.58917480035495"/>
        <n v="31.67902124617963"/>
        <n v="3218.1277728482696"/>
        <n v="1758.3584738243123"/>
        <n v="143.99555111899832"/>
        <n v="66.237953514739232"/>
        <n v="895.76752440106475"/>
        <n v="501.10451789411417"/>
        <n v="464.47204968944089"/>
        <n v="1061.6503992901507"/>
        <n v="11.462030019136748"/>
        <n v="160.46842026791447"/>
        <n v="80.234210133957234"/>
        <n v="22.924060038273495"/>
        <n v="1169.1270619519482"/>
        <n v="252.16466042100845"/>
        <n v="28.655075047841869"/>
        <n v="34.386090057410243"/>
        <n v="1.032212351256574"/>
        <n v="171.93045028705123"/>
        <n v="16.588287488908605"/>
        <n v="8.2941437444543027"/>
        <n v="1.4399555111899833"/>
        <n v="103.6767968056788"/>
        <n v="20.159377156659765"/>
        <n v="257.1184560780834"/>
        <n v="124.41215616681454"/>
        <n v="24.882431233362908"/>
        <n v="4.3198665335699493"/>
        <n v="103.15827017223074"/>
        <n v="594.19163619204903"/>
        <n v="441.28815573676479"/>
        <n v="68.772180114820486"/>
        <n v="0.82576988100525917"/>
        <n v="528.17034328182126"/>
        <n v="14.745144434585427"/>
        <n v="1.9199406815866444"/>
        <n v="7.3725722172927135"/>
        <n v="0.95997034079332222"/>
        <n v="110.5885832593907"/>
        <n v="65.277983173945913"/>
        <n v="8.6397330671399004"/>
        <n v="176.94173321502512"/>
        <n v="95.843438824805276"/>
        <n v="29.490288869170854"/>
        <n v="21.119347497453088"/>
        <n v="7.6797627263465778"/>
        <n v="4.7998517039666106"/>
        <n v="44.235433303756281"/>
        <n v="13.43958477110651"/>
        <n v="22.117716651878141"/>
        <n v="0.13802627420313512"/>
        <n v="68.95724290544203"/>
        <n v="5.7464369087868361"/>
        <n v="206.87172871632609"/>
        <n v="74.703679814228863"/>
        <n v="45.971495270294689"/>
        <n v="20.112529180753924"/>
        <n v="0.41399599498959588"/>
        <n v="661.98953189224346"/>
        <n v="55.165794324353627"/>
        <n v="8.6196553631802537"/>
        <n v="937.8185035140117"/>
        <n v="0.82799198997919177"/>
        <n v="0.62099399248439391"/>
        <n v="275.82897162176812"/>
        <n v="31.605402998327598"/>
        <n v="330.99476594612179"/>
        <n v="109.18230126694988"/>
        <n v="310.30759307448915"/>
        <n v="110.33158864870725"/>
        <n v="264.85063590653647"/>
        <n v="17.242879941831806"/>
        <n v="33.106329488317058"/>
        <n v="99.31898846495119"/>
        <n v="562.80760130139004"/>
        <n v="2.8738133236386343"/>
        <n v="397.27595385980476"/>
        <n v="66.212658976634117"/>
        <n v="165.53164744158531"/>
        <n v="34.485759883663611"/>
        <n v="5.7476266472772686"/>
        <n v="54.60245314913405"/>
        <n v="1.6563268337844621"/>
        <n v="198.63797692990238"/>
        <n v="496.59494232475589"/>
        <n v="0.20704085422305776"/>
        <n v="0.41408170844611553"/>
        <n v="221.17709025866665"/>
        <n v="5.7598200588194448"/>
        <n v="88.470836103466667"/>
        <n v="1371.2979596037333"/>
        <n v="0.82815735967669069"/>
        <n v="0.20703933991917267"/>
        <n v="265.41250831040003"/>
        <n v="8.6397300882291681"/>
        <n v="44.235418051733333"/>
        <n v="442.3541805173333"/>
        <n v="575.06043467253335"/>
        <n v="928.94377908640001"/>
        <n v="2.8799100294097224"/>
        <n v="663.53127077600004"/>
        <n v="132.70625415520001"/>
        <n v="529.90344541138893"/>
        <n v="25.919190264687501"/>
        <n v="86.397300882291674"/>
        <n v="69.117840705833345"/>
        <n v="176.94167220693333"/>
        <n v="309.64792636213338"/>
        <n v="1459.7687957072001"/>
        <n v="707.76668882773333"/>
        <n v="11.51964011763889"/>
        <n v="66.198953189224341"/>
        <n v="33.09947659461217"/>
        <n v="529.59162551379472"/>
        <n v="264.79581275689736"/>
        <n v="57.464369087868356"/>
        <n v="198.59685956767302"/>
        <n v="132.39790637844868"/>
        <n v="4.3469579473907576"/>
        <n v="1.2419879849687878"/>
        <n v="330.99476594612173"/>
        <n v="1227.5332741792367"/>
        <n v="115.19644089519866"/>
        <n v="3.5197314941518507"/>
        <n v="0.62111823391410803"/>
        <n v="88.470866607512562"/>
        <n v="376.00118308192839"/>
        <n v="253.43216996943704"/>
        <n v="63.35804249235926"/>
        <n v="169.91475032041805"/>
        <n v="8.6397330671398986"/>
        <n v="1.6563152904376215"/>
        <n v="243.29488317065955"/>
        <n v="892.77241693778956"/>
        <n v="34.558932268559595"/>
        <n v="22.066317729741449"/>
        <n v="44.132635459482898"/>
        <n v="176.53054183793159"/>
        <n v="242.72949502715593"/>
        <n v="14.366092271967089"/>
        <n v="551.65794324353624"/>
        <n v="154.46422410819017"/>
        <n v="448.22207888537321"/>
        <n v="3855.8591657959669"/>
        <n v="51.717932179081522"/>
        <n v="88.265270918965797"/>
        <n v="375.1274014056047"/>
        <n v="2.8484919616705833"/>
        <n v="66.198953189224355"/>
        <n v="518.38398402839402"/>
        <n v="0.21173918076382295"/>
        <n v="126.96402482736092"/>
        <n v="203.14243972377744"/>
        <n v="584.03451420586021"/>
        <n v="25.39280496547218"/>
        <n v="152.35682979283308"/>
        <n v="50.785609930944361"/>
        <n v="76.178414896416541"/>
        <n v="1037.3137167318757"/>
        <n v="8.5965225143525608"/>
        <n v="14.327537523920935"/>
        <n v="51.579135086115372"/>
        <n v="99.298429783836511"/>
        <n v="672.33311832805975"/>
        <n v="71.830461359835439"/>
        <n v="218.36460253389976"/>
        <n v="2.8979719649271711"/>
        <n v="482.70070033809424"/>
        <n v="37.351839907114432"/>
        <n v="143.66092271967088"/>
        <n v="92.157152716158933"/>
        <n v="126.71608498471852"/>
        <n v="345.58932268559602"/>
        <n v="322.55003450655624"/>
        <n v="149.75537316375826"/>
        <n v="80.637508626639061"/>
        <n v="161.27501725327812"/>
        <n v="12.386548215078887"/>
        <n v="561.1809897369352"/>
        <n v="538.71541089942718"/>
        <n v="217.77857036359822"/>
        <n v="212.04755535402987"/>
        <n v="45.848120076546991"/>
        <n v="257.89567543057683"/>
        <n v="198.063878730683"/>
        <n v="37.438843290939566"/>
        <n v="1161.1801242236024"/>
        <n v="2442.164546978212"/>
        <n v="270.7116361037169"/>
        <n v="112.31652987281871"/>
        <n v="1191.5811574060383"/>
        <n v="397.19371913534604"/>
        <n v="1425.1163533791353"/>
        <n v="1.4489859824635856"/>
        <n v="54.591150633474939"/>
        <n v="595.79057870301915"/>
        <n v="364.94232475598932"/>
        <n v="3.5196699921799453"/>
        <n v="1492.9458740017744"/>
        <n v="362.86878881987582"/>
        <n v="5.3830246939222697"/>
        <n v="60.478131469979296"/>
        <n v="1.0351970565235133"/>
        <n v="154.82401656314698"/>
        <n v="221.17716651878141"/>
        <n v="1039.5326826382727"/>
        <n v="167.03483929803807"/>
        <n v="28.799110223799666"/>
        <n v="1489.4764467575478"/>
        <n v="231.69633616228518"/>
        <n v="5.2959162551379482"/>
        <n v="21.183665020551793"/>
        <n v="116.51015761303486"/>
        <n v="12.642161199331039"/>
        <n v="174.76523641955231"/>
        <n v="8.492358448519631E-2"/>
        <n v="10.591832510275896"/>
        <n v="15.887748765413846"/>
        <n v="1.1492873817573672"/>
        <n v="19.537885489875244"/>
        <n v="4.0225058361507848"/>
        <n v="1.7239310726360508"/>
        <n v="0.57464369087868361"/>
        <n v="37.071413785965639"/>
        <n v="320.93684053582894"/>
        <n v="20.058552533489308"/>
        <n v="57.310150095683738"/>
        <n v="1.6515397620105183"/>
        <n v="3.9224069347749815"/>
        <n v="25.789567543057686"/>
        <n v="792.255514922732"/>
        <n v="0.95773948479780591"/>
        <n v="102.97614940546009"/>
        <n v="66.084024451048606"/>
        <n v="301.57300897313314"/>
        <n v="29.4217569729886"/>
        <n v="4.7886974239890296"/>
        <n v="14.7108784864943"/>
        <n v="3.8309579391912236"/>
        <n v="12.450613302371478"/>
        <n v="1.9154789695956118"/>
        <n v="7.35543924324715"/>
        <n v="6.8999332498265981E-2"/>
        <n v="0.13799866499653196"/>
        <n v="17.279460176458336"/>
        <n v="2189.6531935607995"/>
        <n v="530.82501662079994"/>
        <n v="132.47586135284723"/>
        <n v="265.41250831039997"/>
        <n v="829.4140884699998"/>
        <n v="862.59065200879991"/>
        <n v="99.529690616399989"/>
        <n v="149.75532152930558"/>
        <n v="33.176563538799996"/>
        <n v="331.76563538799996"/>
        <n v="165.88281769399998"/>
        <n v="2.6915114189492444"/>
        <n v="0.62111801975751801"/>
        <n v="66.353127077599993"/>
        <n v="4.140786798383453"/>
        <n v="1.242236039515036"/>
        <n v="31.679010323506947"/>
        <n v="663.53127077599993"/>
        <n v="0.41407867983834534"/>
        <n v="464.47188954319989"/>
        <n v="132.70625415519999"/>
        <n v="178.55442182340278"/>
        <n v="43.198650441145837"/>
        <n v="23.039280235277779"/>
        <n v="431.29532600439995"/>
        <n v="2.0703933991917265"/>
        <n v="1.0351966995958632"/>
        <n v="1.6563147193533814"/>
        <n v="0.41311655306337852"/>
        <n v="60.33758754226178"/>
        <n v="1621.8743531359962"/>
        <n v="430.2931957299582"/>
        <n v="545.91150633474933"/>
        <n v="165.49738297306087"/>
        <n v="297.89528935150958"/>
        <n v="562.69110210840688"/>
        <n v="85.965225143525615"/>
        <n v="1881.6068479414882"/>
        <n v="0.63521754229146898"/>
        <n v="1.238654821507889"/>
        <n v="1.8579822322618333"/>
        <n v="2.0644247025131479"/>
        <n v="189.63241798996557"/>
        <n v="735.54392432471502"/>
        <n v="3.3119679599167671"/>
        <n v="126.08233021050422"/>
        <n v="825.26616137784595"/>
        <n v="2.4773096430157779"/>
        <n v="189.12349531575634"/>
        <n v="363.11711100625212"/>
        <n v="1056.3406865636425"/>
        <n v="372.51597562194428"/>
        <n v="71.637687619604677"/>
        <n v="660.21292910227669"/>
        <n v="1194.3566992014198"/>
        <n v="328.30985655131622"/>
        <n v="1.4492758791329188"/>
        <n v="962.12067435669906"/>
        <n v="7615.5319835444052"/>
        <n v="51.838398402839402"/>
        <n v="2388.7133984028396"/>
        <n v="431.2954747116238"/>
        <n v="218.87323770087744"/>
        <n v="575.98220447599329"/>
        <n v="2.0703941130470267"/>
        <n v="763.06122448979579"/>
        <n v="437.74647540175488"/>
        <n v="1393.8769348319038"/>
        <n v="2119.6145124716554"/>
        <n v="1128.0035492457853"/>
        <n v="4.761906460008162"/>
        <n v="48.844713724688106"/>
        <n v="364.09424254073389"/>
        <n v="628.89005529763131"/>
        <n v="379.26483597993115"/>
        <n v="890.69772086195962"/>
        <n v="1522.5759233521599"/>
        <n v="1725.1818988464952"/>
        <n v="529.90362811791385"/>
        <n v="656.61971310263243"/>
        <n v="2322.3602484472049"/>
        <n v="597.17834960070991"/>
        <n v="2919.5385980479145"/>
        <n v="1186.5233412205462"/>
        <n v="1267.1608498471853"/>
        <n v="184.31430543231787"/>
        <n v="109.43661885043872"/>
        <n v="1957.4179236912153"/>
        <n v="2.6915123469611348"/>
        <n v="967.65010351966873"/>
        <n v="564.46256038647346"/>
        <n v="1327.0629991126884"/>
        <n v="564.00177462289264"/>
        <n v="190.07412747707781"/>
        <n v="420.46700926747513"/>
        <n v="887.01259489302981"/>
        <n v="230.39288179039733"/>
        <n v="1426.5927240461401"/>
        <n v="3.1055911695705403"/>
        <n v="1260.7098491570539"/>
        <n v="1.863354701742324"/>
        <n v="207.35359361135761"/>
        <n v="43.198665335699502"/>
        <n v="630.35492457852695"/>
        <n v="862.59094942324759"/>
        <n v="178.55448338755792"/>
        <n v="1094.8269742679679"/>
        <n v="5.1759852826175665"/>
        <n v="696.70807453416148"/>
        <n v="748.77686581879129"/>
        <n v="1128.9251207729469"/>
        <n v="8.2576988100525917"/>
        <n v="726.23422201250423"/>
        <n v="848.19022141611947"/>
        <n v="1570.2981126217344"/>
        <n v="891.28745428807349"/>
        <n v="2178.7026660375127"/>
        <n v="114.62030019136748"/>
        <n v="3631.1711100625216"/>
        <n v="183.39248030618796"/>
        <n v="378.24699063151269"/>
        <n v="40.117105066978617"/>
        <n v="143.27537523920935"/>
        <n v="4621.490503715936"/>
        <n v="1.4450972917592038"/>
        <n v="924.29810074318721"/>
        <n v="926.78534464914071"/>
        <n v="241.35035016904712"/>
        <n v="126.42161199331039"/>
        <n v="2647.9581275689739"/>
        <n v="1.6559839799583835"/>
        <n v="5957.9057870301913"/>
        <n v="6619.8953189224339"/>
        <n v="110.0354881837128"/>
        <n v="1045.3371377452715"/>
        <n v="55.0177440918564"/>
        <n v="83.099717638741424"/>
        <n v="330.1064645511384"/>
        <n v="4786.5437359915068"/>
        <n v="3.3030795240210367"/>
        <n v="4.7481768157802406"/>
        <n v="3466.1178777869527"/>
        <n v="165.0532322755692"/>
        <n v="275.08872045928194"/>
        <n v="120.95622123520837"/>
        <n v="66.353127077600007"/>
        <n v="40.31874041173613"/>
        <n v="86.397300882291702"/>
        <n v="2256.0063206384002"/>
        <n v="663.53127077600016"/>
        <n v="1.0351966995958637"/>
        <n v="115.19640117638895"/>
        <n v="43.198650441145851"/>
        <n v="28.799100294097236"/>
        <n v="199.05938123280004"/>
        <n v="530.82501662080006"/>
        <n v="0.62111801975751824"/>
        <n v="1260.7094144744003"/>
        <n v="1.4099840573144031"/>
        <n v="0.21025850703098567"/>
        <n v="11.279872458515225"/>
        <n v="4.2299521719432098"/>
        <n v="62.039298521833736"/>
        <n v="64.859266636462536"/>
        <n v="7.0499202865720152"/>
        <n v="214.31757671178926"/>
        <n v="124.07859704366747"/>
        <n v="0.10512925351549283"/>
        <n v="5.6399362292576125"/>
        <n v="22.55974491703045"/>
        <n v="197.39776802401641"/>
        <n v="5.7598200588194439"/>
        <n v="1.9199400196064813"/>
        <n v="38.39880039212963"/>
        <n v="7.6797600784259252"/>
        <n v="55.678260568587959"/>
        <n v="24.959220254884258"/>
        <n v="337.9094434507407"/>
        <n v="545.2629655682407"/>
        <n v="1.8629819774531817"/>
        <n v="293.06828234812861"/>
        <n v="1907.8170537172296"/>
        <n v="2.0699799749479793"/>
        <n v="321.80046689206279"/>
        <n v="610.5409262348611"/>
        <n v="668.13912682305556"/>
        <n v="331.76563538800008"/>
        <n v="55.29427256466667"/>
        <n v="5936.8587385221044"/>
        <n v="608.23699821133334"/>
        <n v="165.88281769400004"/>
        <n v="115.1964011763889"/>
        <n v="143.99550147048612"/>
        <n v="14.399550147048613"/>
        <n v="1492.9453592460002"/>
        <n v="34.558920352916672"/>
        <n v="110.58854512933334"/>
        <n v="1.2422360248447204"/>
        <n v="221.17709025866668"/>
        <n v="387.05990795266672"/>
        <n v="0.41407867494824013"/>
        <n v="497.64845308200006"/>
        <n v="940.00263359933342"/>
        <n v="401.17105066978615"/>
        <n v="149.00639024877773"/>
        <n v="235.79033182224168"/>
        <n v="188.63226545779335"/>
        <n v="3725.4872427914188"/>
        <n v="366.78496061237593"/>
        <n v="74.503195124388867"/>
        <n v="707.37099546672505"/>
        <n v="91.696240153093981"/>
        <n v="801.68712819562177"/>
        <n v="412.63308068892297"/>
        <n v="47.158066364448338"/>
        <n v="94.316132728896676"/>
        <n v="377.2645309155867"/>
        <n v="282.94839818669004"/>
        <n v="141.47419909334502"/>
        <n v="1135.0741538851566"/>
        <n v="567.53707694257832"/>
        <n v="94.589512823763044"/>
        <n v="40.233386530940876"/>
        <n v="4729.4756411881526"/>
        <n v="436.8196251930724"/>
        <n v="1229.6636667089197"/>
        <n v="851.30561541386749"/>
        <n v="68.971519767327223"/>
        <n v="1324.2531795326827"/>
        <n v="945.8951282376305"/>
        <n v="189.17902564752609"/>
        <n v="1310.4588755792172"/>
        <n v="11.495253294554537"/>
        <n v="0.82816341689223105"/>
        <n v="6.6253073351378484"/>
        <n v="22.990506589109074"/>
        <n v="3.3126536675689242"/>
        <n v="3216.0434360079439"/>
        <n v="283.76853847128916"/>
        <n v="3688.9910001267585"/>
        <n v="1017.4149659863946"/>
        <n v="442.35433303756281"/>
        <n v="707.7669328601005"/>
        <n v="752.00236616385678"/>
        <n v="1680.9464655427387"/>
        <n v="353.88346643005025"/>
        <n v="3268.0539990562693"/>
        <n v="1023.3300401085289"/>
        <n v="355.32293059323922"/>
        <n v="957.30874719830115"/>
        <n v="495.15969682670749"/>
        <n v="1122.3619794738704"/>
        <n v="120.95626293995859"/>
        <n v="1393.416149068323"/>
        <n v="3184.9511978704522"/>
        <n v="236.15270383515727"/>
        <n v="3.9337488147893507"/>
        <n v="5.3819479348647468"/>
        <n v="2.6909739674323734"/>
        <n v="1.0349899874739896"/>
        <n v="1.9199406815866442"/>
        <n v="7.6797627263465769"/>
        <n v="3.8398813631732884"/>
        <n v="15.359525452693154"/>
        <n v="5.7598220447599324"/>
        <n v="9.5997034079332213"/>
        <n v="19.199406815866443"/>
        <n v="63.210805996655196"/>
        <n v="15.323831756764895"/>
        <n v="30.647663513529789"/>
        <n v="19.154789695956122"/>
        <n v="54.71830942521936"/>
        <n v="28.732184543934178"/>
        <n v="860.5863914599164"/>
        <n v="407.99702052386533"/>
        <n v="463.39267232457036"/>
        <n v="974.27255162662357"/>
        <n v="761.28796167607993"/>
        <n v="695.0890084868555"/>
        <n v="534.41863251717575"/>
        <n v="120.67517508452356"/>
        <n v="380.14825495415562"/>
        <n v="796.23779946761306"/>
        <n v="1313.2394262052649"/>
        <n v="884.95128395317261"/>
        <n v="496.49214891918257"/>
        <n v="1423.2774935683233"/>
        <n v="7.8659239048023224"/>
        <n v="1290.8795871898747"/>
        <n v="1631.9880820954613"/>
        <n v="2.4839759699375756"/>
        <n v="632.10805996655188"/>
        <n v="7.4519279098127269"/>
        <n v="1224.6806340006503"/>
        <n v="852.4536626244701"/>
        <n v="25.919199201419701"/>
        <n v="2.4844729356564321"/>
        <n v="2.2774335243517294"/>
        <n v="220.6440778683824"/>
        <n v="1287.4152117494393"/>
        <n v="5.9868316372881294"/>
        <n v="194.85451032532472"/>
        <n v="4.1288494050262958"/>
        <n v="263.62669044014518"/>
        <n v="395.4400356602178"/>
        <n v="1584.511029845464"/>
        <n v="540.16506942596254"/>
        <n v="120.35131520093587"/>
        <n v="11.354335863822314"/>
        <n v="42.982612571762807"/>
        <n v="1188.3832723840981"/>
        <n v="990.31939365341498"/>
        <n v="2.6837521132670923"/>
        <n v="4.5417343455289254"/>
        <n v="170004.82924383626"/>
        <n v="6365.2839605023419"/>
        <n v="5.5200329915377599"/>
        <n v="9.5219078847607044"/>
        <n v="4104.3350977319096"/>
        <n v="9.3415942933715943"/>
        <n v="5295.9162551379477"/>
        <n v="563.15081706110993"/>
        <n v="10062.240884762101"/>
        <n v="39.031264679784961"/>
        <n v="7372.5722172927144"/>
        <n v="78.062529359569922"/>
        <n v="429.34391147763455"/>
        <n v="1249.0004697531188"/>
        <n v="6.0041429278363783"/>
        <n v="195.15632339892477"/>
        <n v="1053.844146354194"/>
        <n v="305.2705683722765"/>
        <n v="117.09379403935489"/>
        <n v="3005.4073803434417"/>
        <n v="156.12505871913984"/>
        <n v="2615.0947335455921"/>
        <n v="1092.8754110339789"/>
        <n v="80.404452243325068"/>
        <n v="37.330638541543784"/>
        <n v="176.43034092249616"/>
        <n v="88.215170461248078"/>
        <n v="5.7431751602375058"/>
        <n v="2778.7778695293146"/>
        <n v="352.86068184499231"/>
        <n v="1367.3351421493453"/>
        <n v="264.64551138374424"/>
        <n v="8.614762740356257"/>
        <n v="1720.1958239943374"/>
        <n v="0.62064150862591239"/>
        <n v="2.8715875801187529"/>
        <n v="1455.5503126105932"/>
        <n v="470.94036313947544"/>
        <n v="1852.5185796862093"/>
        <n v="1.0344025143765205"/>
        <n v="2558.2399433761939"/>
        <n v="0.41376100575060826"/>
        <n v="573.39860799811242"/>
        <n v="60.175657600467936"/>
        <n v="3994.2882210687735"/>
        <n v="303.74379550712382"/>
        <n v="132.47590702947846"/>
        <n v="524.14380607315388"/>
        <n v="74.877686581879132"/>
        <n v="1031.008146012028"/>
        <n v="959.88482124375298"/>
        <n v="1367.6519842912669"/>
        <n v="693.2235755573904"/>
        <n v="773.68702629173049"/>
        <n v="0.41288390766282812"/>
        <n v="0.82576781532565624"/>
        <n v="3.312630580875243"/>
        <n v="293.75092428275661"/>
        <n v="117.48580769615165"/>
        <n v="280.81973546885035"/>
        <n v="1089.3513330187563"/>
        <n v="1031.5827017223073"/>
        <n v="396.127757461366"/>
        <n v="1588.7748765413842"/>
        <n v="1456.3769701629355"/>
        <n v="4758.0497604755001"/>
        <n v="3263.9761641909226"/>
        <n v="661.98953189224358"/>
        <n v="220.66317729741451"/>
        <n v="1654.9738297306089"/>
        <n v="11.591887859708685"/>
        <n v="772.32112054095091"/>
        <n v="3930.5628456101954"/>
        <n v="1494.0735962845772"/>
        <n v="728.18848508146777"/>
        <n v="40.225058361507848"/>
        <n v="1804.3811893590664"/>
        <n v="1045.8515173992041"/>
        <n v="0.19602946168355295"/>
        <n v="1100.1260105491474"/>
        <n v="1359.3180025633444"/>
        <n v="282.23128019323673"/>
        <n v="1125.3822042168138"/>
        <n v="1390.178016973711"/>
        <n v="385.011272888718"/>
        <n v="893.68586805452867"/>
        <n v="252.84322398662079"/>
        <n v="172.39310726360506"/>
        <n v="861.96553631802533"/>
        <n v="3.7259639549063635"/>
        <n v="494.19357415566787"/>
        <n v="298.81471925691545"/>
        <n v="25.651990962229803"/>
        <n v="8.550663654076601"/>
        <n v="33.118976757369616"/>
        <n v="7.1997775559499164"/>
        <n v="239.41858231414483"/>
        <n v="0.10351970565235134"/>
        <n v="17.101327308153202"/>
        <n v="0.51759852826175667"/>
        <n v="34.202654616306404"/>
        <n v="28.079132468204676"/>
        <n v="156.95515071970817"/>
        <n v="248.82431233362908"/>
        <n v="2.1599332667849747"/>
        <n v="0.71997775559499166"/>
        <n v="128.15604049590851"/>
        <n v="0.15527955847852701"/>
        <n v="77.368702629173043"/>
        <n v="88.028390546970229"/>
        <n v="166.19943527748285"/>
        <n v="22.007097636742557"/>
        <n v="154.04968345719792"/>
        <n v="32.563142483125404"/>
        <n v="26.816705574338567"/>
        <n v="27.582897162176813"/>
        <n v="2261.797567298499"/>
        <n v="82.748691486530447"/>
        <n v="13.408352787169283"/>
        <n v="165.49738297306089"/>
        <n v="213.11341565611752"/>
        <n v="48.958487380459431"/>
        <n v="131.81334522007259"/>
        <n v="2706.8730093193344"/>
        <n v="2.2708671727644627"/>
        <n v="154.73740525834609"/>
        <n v="200.58552533489308"/>
        <n v="97.427255162662362"/>
        <n v="2904.9368880500169"/>
        <n v="234.97161539230331"/>
        <n v="2442.7878376784233"/>
        <n v="3.5095219942723515"/>
        <n v="1650.5323227556917"/>
        <n v="37.251597562194434"/>
        <n v="65.906672610036296"/>
        <n v="1754.2722595144453"/>
        <n v="1.2738537672779446"/>
        <n v="2283.8638850282396"/>
        <n v="3377.4976116951198"/>
        <n v="775.76898268622278"/>
        <n v="112.0555197213433"/>
        <n v="1791.5350488021295"/>
        <n v="3284.4809228039039"/>
        <n v="668.13935719215226"/>
        <n v="106.55670782805876"/>
        <n v="928.94409937888179"/>
        <n v="1716.5536156659191"/>
        <n v="8464.26832182406"/>
        <n v="521.52236587072207"/>
        <n v="100.29276266744654"/>
        <n v="1155.372625928984"/>
        <n v="8.6956552747975131"/>
        <n v="5266.1230123519381"/>
        <n v="812.13490831115053"/>
        <n v="149.40735962845773"/>
        <n v="425.23633125022587"/>
        <n v="2.9723254569818707"/>
        <n v="43.551942887647598"/>
        <n v="115.84816808114259"/>
        <n v="77.576898268622287"/>
        <n v="16.549738297306085"/>
        <n v="82.748691486530433"/>
        <n v="11.033158864870723"/>
        <n v="88.265270918965783"/>
        <n v="22.066317729741446"/>
        <n v="22.985747635147341"/>
        <n v="44.132635459482891"/>
        <n v="5.5165794324353614"/>
        <n v="49.649214891918255"/>
        <n v="7.9013507495818995"/>
        <n v="6.8957242905442033"/>
        <n v="0.71830461359835451"/>
        <n v="4.3098276815901269"/>
        <n v="0.31049699624219695"/>
        <n v="23.704052248745697"/>
        <n v="20.687172871632612"/>
        <n v="13.791448581088407"/>
        <n v="1.436609227196709"/>
        <n v="41.374345743265224"/>
        <n v="5.1749499373699485E-2"/>
        <n v="0.57310150095683743"/>
        <n v="13.181334522007258"/>
        <n v="6.6021292910227665"/>
        <n v="46.214905037159362"/>
        <n v="10.315827017223073"/>
        <n v="1.7193045028705123"/>
        <n v="39.612775746136599"/>
        <n v="0.12386548215078888"/>
        <n v="1.1462030019136749"/>
        <n v="30.947481051669218"/>
        <n v="13.204258582045533"/>
        <n v="19.806387873068299"/>
        <n v="66.021292910227672"/>
        <n v="2.2924060038273497"/>
        <n v="5.2817034328182135"/>
        <n v="21.126813731272854"/>
        <n v="6.304116510525211"/>
        <n v="58.098737761000351"/>
        <n v="0.24773096430157776"/>
        <n v="31.690220596909285"/>
        <n v="4.5848120076546994"/>
        <n v="10.563406865636427"/>
        <n v="15.845110298454642"/>
        <n v="63.380441193818569"/>
        <n v="8.2576988100525911E-2"/>
        <n v="4.0117105066978613"/>
        <n v="72.62342220125042"/>
        <n v="16.046842026791445"/>
        <n v="0.57598220447599335"/>
        <n v="1.1519644089519867"/>
        <n v="5.3082519964507542"/>
        <n v="15.924755989352265"/>
        <n v="12.09562629399586"/>
        <n v="84.932031943212067"/>
        <n v="10.616503992901508"/>
        <n v="58.390771960958297"/>
        <n v="31.84951197870453"/>
        <n v="70.2698289460712"/>
        <n v="27.071163610371688"/>
        <n v="6.9117864537119198"/>
        <n v="4.140788226094054E-2"/>
        <n v="47.77426796805679"/>
        <n v="21.233007985803017"/>
        <n v="26.54125998225377"/>
        <n v="0.16563152904376216"/>
        <n v="53.08251996450754"/>
        <n v="21.311341565611755"/>
        <n v="2.3039288179039734"/>
        <n v="331.76574977817216"/>
        <n v="13.270629991126885"/>
        <n v="1.0766049387844538"/>
        <n v="1.7279466134279799"/>
        <n v="61.630095878931293"/>
        <n v="6.6353149955634425"/>
        <n v="0.37267094034846482"/>
        <n v="72.988464951197869"/>
        <n v="193.08028013523773"/>
        <n v="1682.5567268927857"/>
        <n v="6.8309339173283323"/>
        <n v="606.82373756788991"/>
        <n v="376.39161752553775"/>
        <n v="5104.0884581257251"/>
        <n v="21.118019953079674"/>
        <n v="11440.198268212831"/>
        <n v="1284.4403159814651"/>
        <n v="858.21348466923018"/>
        <n v="827.48691486530424"/>
        <n v="97.689427449376211"/>
        <n v="1158.481680811426"/>
        <n v="1264.2161199331038"/>
        <n v="591.88300160504411"/>
        <n v="4855.7391879248762"/>
        <n v="132.39790637844871"/>
        <n v="48.713627581331181"/>
        <n v="191.98900282054055"/>
        <n v="6.8126015182933886"/>
        <n v="431.67768441302712"/>
        <n v="101.57121986188872"/>
        <n v="26.479581275689743"/>
        <n v="52.959162551379485"/>
        <n v="356.27908834478382"/>
        <n v="688.4691131679333"/>
        <n v="238.31623148120769"/>
        <n v="105.91832510275897"/>
        <n v="919.42990540589369"/>
        <n v="79.438743827069231"/>
        <n v="1254.4045652943257"/>
        <n v="599.02149265503306"/>
        <n v="0.84695672305529179"/>
        <n v="16.505323227556914"/>
        <n v="148.54790904801226"/>
        <n v="82.526616137784586"/>
        <n v="115.5372625928984"/>
        <n v="36.296428393933034"/>
        <n v="412.63308068892292"/>
        <n v="9.5516916826139582"/>
        <n v="15.28270669218233"/>
        <n v="32.475751720887452"/>
        <n v="3709.0613994509927"/>
        <n v="280.5904948684676"/>
        <n v="22560.070984915707"/>
        <n v="348.46923370797595"/>
        <n v="1028.4738243123336"/>
        <n v="152.63528418613825"/>
        <n v="43.098276815901265"/>
        <n v="8884.5963490801096"/>
        <n v="2548.6596977851373"/>
        <n v="83.32333517740912"/>
        <n v="2184.565455244403"/>
        <n v="1026.0837744329774"/>
        <n v="261.46287934980103"/>
        <n v="1059.1832510275894"/>
        <n v="1257.7801105952626"/>
        <n v="858.27680783295955"/>
        <n v="226.37509287795081"/>
        <n v="7.6619158783824473"/>
        <n v="120.36173307131699"/>
        <n v="40.120577690438999"/>
        <n v="240.72346614263398"/>
        <n v="682.04982073746294"/>
        <n v="361.085199213951"/>
        <n v="160.482310761756"/>
        <n v="1677.9595773657561"/>
        <n v="200.602888452195"/>
        <n v="80.241155380877998"/>
        <n v="521.56750997570691"/>
        <n v="406.28487944755489"/>
        <n v="507.85609930944366"/>
        <n v="304.71365958566616"/>
        <n v="761.78414896416541"/>
        <n v="1386.9056323155467"/>
        <n v="469.94323078460661"/>
        <n v="77.757597604259104"/>
        <n v="1824.7116237799469"/>
        <n v="4028.584104449234"/>
        <n v="3670.5997847797767"/>
        <n v="1007.9688578329884"/>
        <n v="2023.7710736468498"/>
        <n v="1360.2395740905056"/>
        <n v="316.79021246179633"/>
        <n v="1741.7701863354037"/>
        <n v="8.0745370408834045"/>
        <n v="373.23646850044361"/>
        <n v="6339.0955761186451"/>
        <n v="207.35359361135758"/>
        <n v="1990.5944986690326"/>
        <n v="41.470718722271513"/>
        <n v="953.82653061224471"/>
        <n v="82.941437444543027"/>
        <n v="705.00221827861571"/>
        <n v="622.06078083407272"/>
        <n v="9.7289058822555035"/>
        <n v="11143.490453519435"/>
        <n v="146.5341411740643"/>
        <n v="2.9016428453322702"/>
        <n v="0.20890063210724233"/>
        <n v="33.403712435465096"/>
        <n v="167.01856217732549"/>
        <n v="49.3279283706486"/>
        <n v="100.21113730639529"/>
        <n v="5.8032856906645405"/>
        <n v="66.807424870930191"/>
        <n v="46.426285525316324"/>
        <n v="124.77064234928763"/>
        <n v="0.41780100292947386"/>
        <n v="113.16407096795854"/>
        <n v="0.62670189632172701"/>
        <n v="133.61484974186038"/>
        <n v="334.03712435465098"/>
        <n v="801.68909845116229"/>
        <n v="34.819714143987248"/>
        <n v="267.22969948372076"/>
        <n v="12.534037926434539"/>
        <n v="1.253403792643454"/>
        <n v="1.0445031605362116"/>
        <n v="534.45939896744153"/>
        <n v="206.0166420185912"/>
        <n v="171.19692787460394"/>
        <n v="0.85704164747855316"/>
        <n v="301.77085591455608"/>
        <n v="367.44083679011607"/>
        <m/>
      </sharedItems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850.644165277779" createdVersion="5" refreshedVersion="5" minRefreshableVersion="3" recordCount="6081" xr:uid="{00000000-000A-0000-FFFF-FFFF04000000}">
  <cacheSource type="worksheet">
    <worksheetSource ref="A1:R1048576" sheet="Raw data"/>
  </cacheSource>
  <cacheFields count="18">
    <cacheField name="Location Code " numFmtId="0">
      <sharedItems containsBlank="1" count="3">
        <s v="RB5"/>
        <s v="Sl8"/>
        <m/>
      </sharedItems>
    </cacheField>
    <cacheField name="Date" numFmtId="0">
      <sharedItems containsNonDate="0" containsDate="1" containsString="0" containsBlank="1" minDate="2004-02-11T00:00:00" maxDate="2016-12-21T00:00:00" count="236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  <d v="2016-04-10T00:00:00" u="1"/>
      </sharedItems>
    </cacheField>
    <cacheField name="Whitton Code" numFmtId="0">
      <sharedItems containsBlank="1"/>
    </cacheField>
    <cacheField name="Taxa" numFmtId="0">
      <sharedItems containsBlank="1"/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/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  <cacheField name="Mean Staurastrum or Ceratium cell volume " numFmtId="0">
      <sharedItems containsBlank="1" containsMixedTypes="1" containsNumber="1" minValue="1540" maxValue="186897"/>
    </cacheField>
    <cacheField name="cells/colony or filament" numFmtId="0">
      <sharedItems containsString="0" containsBlank="1" containsNumber="1" minValue="0.99999999999999967" maxValue="1000"/>
    </cacheField>
    <cacheField name="Factor" numFmtId="0">
      <sharedItems containsString="0" containsBlank="1" containsNumber="1" minValue="2" maxValue="16924.28"/>
    </cacheField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Group code" numFmtId="0">
      <sharedItems containsBlank="1" count="19">
        <s v="01"/>
        <s v="05"/>
        <s v="06"/>
        <s v="12"/>
        <s v="17"/>
        <s v="27"/>
        <s v="13"/>
        <s v="25"/>
        <s v="16"/>
        <s v="90"/>
        <s v="09"/>
        <s v="04"/>
        <s v="18"/>
        <s v="08"/>
        <s v="24"/>
        <s v="10"/>
        <s v="99"/>
        <s v="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2850.655434953704" createdVersion="5" refreshedVersion="5" minRefreshableVersion="3" recordCount="6080" xr:uid="{00000000-000A-0000-FFFF-FFFF05000000}">
  <cacheSource type="worksheet">
    <worksheetSource ref="A1:T1048576" sheet="Raw data"/>
  </cacheSource>
  <cacheFields count="20">
    <cacheField name="Location Code " numFmtId="0">
      <sharedItems containsBlank="1" count="3">
        <s v="RB5"/>
        <s v="Sl8"/>
        <m/>
      </sharedItems>
    </cacheField>
    <cacheField name="Date" numFmtId="0">
      <sharedItems containsNonDate="0" containsDate="1" containsString="0" containsBlank="1" minDate="2004-02-11T00:00:00" maxDate="2016-12-21T00:00:00" count="236">
        <d v="2004-02-11T00:00:00"/>
        <d v="2004-03-09T00:00:00"/>
        <d v="2004-04-20T00:00:00"/>
        <d v="2004-05-18T00:00:00"/>
        <d v="2004-06-08T00:00:00"/>
        <d v="2004-07-13T00:00:00"/>
        <d v="2004-08-17T00:00:00"/>
        <d v="2004-09-29T00:00:00"/>
        <d v="2004-10-19T00:00:00"/>
        <d v="2004-11-15T00:00:00"/>
        <d v="2004-12-15T00:00:00"/>
        <d v="2005-01-13T00:00:00"/>
        <d v="2005-02-22T00:00:00"/>
        <d v="2005-03-22T00:00:00"/>
        <d v="2005-04-19T00:00:00"/>
        <d v="2005-05-17T00:00:00"/>
        <d v="2005-06-14T00:00:00"/>
        <d v="2005-07-12T00:00:00"/>
        <d v="2005-08-23T00:00:00"/>
        <d v="2005-09-20T00:00:00"/>
        <d v="2005-10-19T00:00:00"/>
        <d v="2005-11-15T00:00:00"/>
        <d v="2005-12-13T00:00:00"/>
        <d v="2006-01-10T00:00:00"/>
        <d v="2006-02-07T00:00:00"/>
        <d v="2006-03-10T00:00:00"/>
        <d v="2006-04-18T00:00:00"/>
        <d v="2006-05-16T00:00:00"/>
        <d v="2006-06-13T00:00:00"/>
        <d v="2006-07-11T00:00:00"/>
        <d v="2006-08-22T00:00:00"/>
        <d v="2006-09-19T00:00:00"/>
        <d v="2006-10-31T00:00:00"/>
        <d v="2006-11-30T00:00:00"/>
        <d v="2006-12-21T00:00:00"/>
        <d v="2007-01-09T00:00:00"/>
        <d v="2007-02-06T00:00:00"/>
        <d v="2007-03-06T00:00:00"/>
        <d v="2007-04-13T00:00:00"/>
        <d v="2007-05-15T00:00:00"/>
        <d v="2007-06-12T00:00:00"/>
        <d v="2007-07-10T00:00:00"/>
        <d v="2007-08-22T00:00:00"/>
        <d v="2007-09-18T00:00:00"/>
        <d v="2007-10-16T00:00:00"/>
        <d v="2007-11-13T00:00:00"/>
        <d v="2007-12-12T00:00:00"/>
        <d v="2008-01-08T00:00:00"/>
        <d v="2008-02-05T00:00:00"/>
        <d v="2008-03-18T00:00:00"/>
        <d v="2008-04-29T00:00:00"/>
        <d v="2008-05-13T00:00:00"/>
        <d v="2008-06-10T00:00:00"/>
        <d v="2008-07-22T00:00:00"/>
        <d v="2008-08-19T00:00:00"/>
        <d v="2008-09-02T00:00:00"/>
        <d v="2008-10-14T00:00:00"/>
        <d v="2008-11-11T00:00:00"/>
        <d v="2008-12-09T00:00:00"/>
        <d v="2009-01-20T00:00:00"/>
        <d v="2009-02-17T00:00:00"/>
        <d v="2009-03-31T00:00:00"/>
        <d v="2009-04-28T00:00:00"/>
        <d v="2009-05-26T00:00:00"/>
        <d v="2009-06-23T00:00:00"/>
        <d v="2009-07-07T00:00:00"/>
        <d v="2009-07-21T00:00:00"/>
        <d v="2009-08-04T00:00:00"/>
        <d v="2009-08-18T00:00:00"/>
        <d v="2009-09-01T00:00:00"/>
        <d v="2009-09-11T00:00:00"/>
        <d v="2009-09-29T00:00:00"/>
        <d v="2009-10-13T00:00:00"/>
        <d v="2009-11-10T00:00:00"/>
        <d v="2009-12-08T00:00:00"/>
        <d v="2010-01-19T00:00:00"/>
        <d v="2010-02-16T00:00:00"/>
        <d v="2010-03-19T00:00:00"/>
        <d v="2010-04-13T00:00:00"/>
        <d v="2010-05-11T00:00:00"/>
        <d v="2010-06-22T00:00:00"/>
        <d v="2010-07-20T00:00:00"/>
        <d v="2010-08-17T00:00:00"/>
        <d v="2010-09-14T00:00:00"/>
        <d v="2010-10-12T00:00:00"/>
        <d v="2010-11-09T00:00:00"/>
        <d v="2010-12-22T00:00:00"/>
        <d v="2011-01-07T00:00:00"/>
        <d v="2011-01-19T00:00:00"/>
        <d v="2011-02-01T00:00:00"/>
        <d v="2011-02-15T00:00:00"/>
        <d v="2011-03-02T00:00:00"/>
        <d v="2011-03-17T00:00:00"/>
        <d v="2011-04-08T00:00:00"/>
        <d v="2011-04-19T00:00:00"/>
        <d v="2011-05-06T00:00:00"/>
        <d v="2011-05-17T00:00:00"/>
        <d v="2011-05-25T00:00:00"/>
        <d v="2011-06-07T00:00:00"/>
        <d v="2011-06-29T00:00:00"/>
        <d v="2011-07-26T00:00:00"/>
        <d v="2011-08-10T00:00:00"/>
        <d v="2011-08-23T00:00:00"/>
        <d v="2011-09-08T00:00:00"/>
        <d v="2011-09-20T00:00:00"/>
        <d v="2011-10-04T00:00:00"/>
        <d v="2011-10-25T00:00:00"/>
        <d v="2011-11-01T00:00:00"/>
        <d v="2011-11-15T00:00:00"/>
        <d v="2011-12-13T00:00:00"/>
        <d v="2011-12-20T00:00:00"/>
        <d v="2012-01-10T00:00:00"/>
        <d v="2012-01-17T00:00:00"/>
        <d v="2012-01-31T00:00:00"/>
        <d v="2012-02-16T00:00:00"/>
        <d v="2012-02-28T00:00:00"/>
        <d v="2012-03-27T00:00:00"/>
        <d v="2012-04-10T00:00:00"/>
        <d v="2012-04-19T00:00:00"/>
        <d v="2012-05-01T00:00:00"/>
        <d v="2012-05-15T00:00:00"/>
        <d v="2012-05-29T00:00:00"/>
        <d v="2012-06-25T00:00:00"/>
        <d v="2012-07-10T00:00:00"/>
        <d v="2012-07-24T00:00:00"/>
        <d v="2012-08-07T00:00:00"/>
        <d v="2012-08-21T00:00:00"/>
        <d v="2012-09-04T00:00:00"/>
        <d v="2012-09-18T00:00:00"/>
        <d v="2012-10-02T00:00:00"/>
        <d v="2012-10-16T00:00:00"/>
        <d v="2012-11-01T00:00:00"/>
        <d v="2012-11-13T00:00:00"/>
        <d v="2012-11-27T00:00:00"/>
        <d v="2012-12-11T00:00:00"/>
        <d v="2013-01-08T00:00:00"/>
        <d v="2013-01-24T00:00:00"/>
        <d v="2013-02-05T00:00:00"/>
        <d v="2013-02-19T00:00:00"/>
        <d v="2013-03-05T00:00:00"/>
        <d v="2013-03-26T00:00:00"/>
        <d v="2013-04-16T00:00:00"/>
        <d v="2013-04-30T00:00:00"/>
        <d v="2013-05-14T00:00:00"/>
        <d v="2013-05-28T00:00:00"/>
        <d v="2013-06-11T00:00:00"/>
        <d v="2013-06-25T00:00:00"/>
        <d v="2013-07-09T00:00:00"/>
        <d v="2013-07-26T00:00:00"/>
        <d v="2013-08-06T00:00:00"/>
        <d v="2013-08-20T00:00:00"/>
        <d v="2013-09-03T00:00:00"/>
        <d v="2013-10-01T00:00:00"/>
        <d v="2013-10-15T00:00:00"/>
        <d v="2013-10-29T00:00:00"/>
        <d v="2013-11-12T00:00:00"/>
        <d v="2013-11-26T00:00:00"/>
        <d v="2013-12-10T00:00:00"/>
        <d v="2014-01-07T00:00:00"/>
        <d v="2014-01-21T00:00:00"/>
        <d v="2014-02-04T00:00:00"/>
        <d v="2014-03-04T00:00:00"/>
        <d v="2014-03-17T00:00:00"/>
        <d v="2014-04-01T00:00:00"/>
        <d v="2014-04-15T00:00:00"/>
        <d v="2014-04-29T00:00:00"/>
        <d v="2014-05-13T00:00:00"/>
        <d v="2014-05-27T00:00:00"/>
        <d v="2014-06-10T00:00:00"/>
        <d v="2014-06-24T00:00:00"/>
        <d v="2014-07-08T00:00:00"/>
        <d v="2014-07-22T00:00:00"/>
        <d v="2014-08-05T00:00:00"/>
        <d v="2014-08-19T00:00:00"/>
        <d v="2014-09-02T00:00:00"/>
        <d v="2014-09-16T00:00:00"/>
        <d v="2014-10-02T00:00:00"/>
        <d v="2014-10-14T00:00:00"/>
        <d v="2014-10-28T00:00:00"/>
        <d v="2014-11-11T00:00:00"/>
        <d v="2014-11-26T00:00:00"/>
        <d v="2014-12-12T00:00:00"/>
        <d v="2015-01-06T00:00:00"/>
        <d v="2015-01-20T00:00:00"/>
        <d v="2015-02-02T00:00:00"/>
        <d v="2015-02-17T00:00:00"/>
        <d v="2015-03-04T00:00:00"/>
        <d v="2015-03-17T00:00:00"/>
        <d v="2015-03-31T00:00:00"/>
        <d v="2015-04-14T00:00:00"/>
        <d v="2015-04-28T00:00:00"/>
        <d v="2015-05-13T00:00:00"/>
        <d v="2015-05-26T00:00:00"/>
        <d v="2015-06-09T00:00:00"/>
        <d v="2015-06-23T00:00:00"/>
        <d v="2015-07-07T00:00:00"/>
        <d v="2015-07-21T00:00:00"/>
        <d v="2015-08-04T00:00:00"/>
        <d v="2015-08-18T00:00:00"/>
        <d v="2015-09-01T00:00:00"/>
        <d v="2015-09-15T00:00:00"/>
        <d v="2015-09-29T00:00:00"/>
        <d v="2015-10-13T00:00:00"/>
        <d v="2015-10-27T00:00:00"/>
        <d v="2015-11-10T00:00:00"/>
        <d v="2015-11-26T00:00:00"/>
        <d v="2015-12-08T00:00:00"/>
        <d v="2015-12-22T00:00:00"/>
        <d v="2016-01-05T00:00:00"/>
        <d v="2016-01-19T00:00:00"/>
        <d v="2016-02-03T00:00:00"/>
        <d v="2016-02-16T00:00:00"/>
        <d v="2016-03-01T00:00:00"/>
        <d v="2016-03-15T00:00:00"/>
        <d v="2016-03-29T00:00:00"/>
        <d v="2016-04-12T00:00:00"/>
        <d v="2016-04-26T00:00:00"/>
        <d v="2016-05-10T00:00:00"/>
        <d v="2016-05-24T00:00:00"/>
        <d v="2016-06-07T00:00:00"/>
        <d v="2016-06-21T00:00:00"/>
        <d v="2016-07-05T00:00:00"/>
        <d v="2016-07-19T00:00:00"/>
        <d v="2016-07-29T00:00:00"/>
        <d v="2016-08-16T00:00:00"/>
        <d v="2016-08-30T00:00:00"/>
        <d v="2016-09-13T00:00:00"/>
        <d v="2016-09-27T00:00:00"/>
        <d v="2016-10-11T00:00:00"/>
        <d v="2016-10-25T00:00:00"/>
        <d v="2016-11-08T00:00:00"/>
        <d v="2016-11-22T00:00:00"/>
        <d v="2016-12-20T00:00:00"/>
        <d v="2016-12-06T00:00:00"/>
        <m/>
        <d v="2016-04-10T00:00:00" u="1"/>
      </sharedItems>
    </cacheField>
    <cacheField name="Whitton Code" numFmtId="0">
      <sharedItems containsBlank="1"/>
    </cacheField>
    <cacheField name="Taxa" numFmtId="0">
      <sharedItems containsBlank="1"/>
    </cacheField>
    <cacheField name="Original count Unit" numFmtId="0">
      <sharedItems containsBlank="1"/>
    </cacheField>
    <cacheField name="Original no's (per ml)" numFmtId="0">
      <sharedItems containsString="0" containsBlank="1" containsNumber="1" minValue="4.140788226094054E-2" maxValue="258369.930450482"/>
    </cacheField>
    <cacheField name="Biovolume units" numFmtId="0">
      <sharedItems containsBlank="1"/>
    </cacheField>
    <cacheField name="Biovolume (µm^3 per ml)" numFmtId="0">
      <sharedItems containsString="0" containsBlank="1" containsNumber="1" minValue="6.966834022967733" maxValue="82384372.491038367"/>
    </cacheField>
    <cacheField name="mean cell/fil. length" numFmtId="0">
      <sharedItems containsBlank="1" containsMixedTypes="1" containsNumber="1" minValue="1.3" maxValue="3680.3"/>
    </cacheField>
    <cacheField name="mean cell width/diameter" numFmtId="0">
      <sharedItems containsBlank="1" containsMixedTypes="1" containsNumber="1" minValue="0.9" maxValue="144"/>
    </cacheField>
    <cacheField name="mean cell depth" numFmtId="0">
      <sharedItems containsBlank="1" containsMixedTypes="1" containsNumber="1" minValue="2" maxValue="55"/>
    </cacheField>
    <cacheField name="mean biovolume" numFmtId="0">
      <sharedItems containsString="0" containsBlank="1" containsNumber="1" minValue="0.38170350741115988" maxValue="1533336.3173798935"/>
    </cacheField>
    <cacheField name="Mean Staurastrum or Ceratium cell volume " numFmtId="0">
      <sharedItems containsBlank="1" containsMixedTypes="1" containsNumber="1" minValue="1540" maxValue="186897"/>
    </cacheField>
    <cacheField name="cells/colony or filament" numFmtId="0">
      <sharedItems containsString="0" containsBlank="1" containsNumber="1" minValue="0.99999999999999967" maxValue="1000"/>
    </cacheField>
    <cacheField name="Factor" numFmtId="0">
      <sharedItems containsString="0" containsBlank="1" containsNumber="1" minValue="2" maxValue="16924.28"/>
    </cacheField>
    <cacheField name="Year" numFmtId="0">
      <sharedItems containsString="0" containsBlank="1" containsNumber="1" containsInteger="1" minValue="2004" maxValue="2016" count="14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m/>
      </sharedItems>
    </cacheField>
    <cacheField name="Month" numFmtId="0">
      <sharedItems containsString="0" containsBlank="1" containsNumber="1" containsInteger="1" minValue="1" maxValue="12" count="13">
        <n v="2"/>
        <n v="3"/>
        <n v="4"/>
        <n v="5"/>
        <n v="6"/>
        <n v="7"/>
        <n v="8"/>
        <n v="9"/>
        <n v="10"/>
        <n v="11"/>
        <n v="12"/>
        <n v="1"/>
        <m/>
      </sharedItems>
    </cacheField>
    <cacheField name="Group code" numFmtId="0">
      <sharedItems containsBlank="1" count="19">
        <s v="01"/>
        <s v="05"/>
        <s v="06"/>
        <s v="12"/>
        <s v="17"/>
        <s v="27"/>
        <s v="13"/>
        <s v="25"/>
        <s v="16"/>
        <s v="90"/>
        <s v="09"/>
        <s v="04"/>
        <s v="18"/>
        <s v="08"/>
        <s v="24"/>
        <s v="10"/>
        <s v="99"/>
        <s v="15"/>
        <m/>
      </sharedItems>
    </cacheField>
    <cacheField name="Group" numFmtId="0">
      <sharedItems containsNonDate="0" containsString="0" containsBlank="1"/>
    </cacheField>
    <cacheField name="Genus" numFmtId="0">
      <sharedItems containsBlank="1" count="120">
        <s v="Anabaena"/>
        <s v="Microcystis"/>
        <s v="Snowella"/>
        <s v="Cryptomonas"/>
        <s v="Gymnodinium"/>
        <s v="Small Centric"/>
        <s v="Medium Centric"/>
        <s v="Aulacoseira"/>
        <s v="Coelastrum"/>
        <s v="Monoraphidium"/>
        <s v="Pediastrum"/>
        <s v="Scenedesmus"/>
        <s v="Closterium"/>
        <s v="Staurastrum"/>
        <s v="Woronichinia"/>
        <s v="Rhodomonas"/>
        <s v="Asterionella"/>
        <s v="Diatoma"/>
        <s v="Synedra"/>
        <s v="Micractinium"/>
        <s v="Tetraedron"/>
        <s v="Chroococcus"/>
        <s v="Cosmarium"/>
        <s v="Dictyosphaerium"/>
        <s v="Oocystis"/>
        <s v="Sphaerocystis"/>
        <s v="Large Centric"/>
        <s v="Fragilaria"/>
        <s v="Tetrastrum"/>
        <s v="Oscillatoria"/>
        <s v="cyanophytes"/>
        <s v="Elakatothrix"/>
        <s v="Closteriopsis"/>
        <s v="Peridinium"/>
        <s v="Chlamydomonas"/>
        <s v="Glenodinium"/>
        <s v="Very Small Centric"/>
        <s v="Lagerheimia"/>
        <s v="Unidentified"/>
        <s v="Schroederia"/>
        <s v="Pseudokephyrion"/>
        <s v="Planktosphaeria"/>
        <s v="Ceratium"/>
        <s v="Merismopedia"/>
        <s v="Kephyrion"/>
        <s v="Ankyra"/>
        <s v="Golenkiniopsis"/>
        <s v="Dinobryon"/>
        <s v="Aphanizomenon"/>
        <s v="Aphanothece"/>
        <s v="Eudorina"/>
        <s v="Kirchneriella"/>
        <s v="Pandorina"/>
        <s v="Coenochloris"/>
        <s v="Radiococcus"/>
        <s v="Trachelomonas"/>
        <s v="Medium Pennate diatom"/>
        <s v="Nanoplankton"/>
        <s v="Melosira"/>
        <s v="Nitzschia"/>
        <s v="Botryococcus"/>
        <s v="Picoplankton"/>
        <s v="Large Pennate diatom"/>
        <s v="Aphanocapsa"/>
        <s v="Cyclotella"/>
        <s v="Unidentified green"/>
        <s v="Ankistrodesmus"/>
        <s v="Actinastrum"/>
        <s v="Navicula"/>
        <s v="Treubaria"/>
        <s v="Gonatozygon"/>
        <s v="Small Pennate diatom"/>
        <s v="Desmodesmus"/>
        <s v="Spirogyra"/>
        <s v="Pseudopedinella"/>
        <s v="Chrysochromulina"/>
        <s v="Pseudanabaena"/>
        <s v="Chroomonas"/>
        <s v="Geminella"/>
        <s v="Tetrachlorella"/>
        <s v="Mougeotia"/>
        <s v="Goniochloris"/>
        <s v="Gonium"/>
        <s v="Crucigeniella"/>
        <s v="Spondylosium"/>
        <s v="Phacus"/>
        <s v="Carteria"/>
        <s v="Lagerhemia"/>
        <s v="Centritractus"/>
        <s v="Crucigenia"/>
        <s v="Mallomonas"/>
        <s v="Paulschulzia"/>
        <s v="Tetraspora"/>
        <s v="Coenococcus"/>
        <s v="Dichotomococcus"/>
        <s v="Sorastrum"/>
        <s v="Cruicigeniella"/>
        <s v="Gyromitus"/>
        <s v="Selenastrum"/>
        <s v="Golenkinia"/>
        <s v="Chlamydamonas"/>
        <s v="Euglena"/>
        <s v="Chrysophyte"/>
        <s v="Uroglena"/>
        <s v="Pseudosphaerocystis"/>
        <s v="Microactinium"/>
        <s v="Synura"/>
        <s v="Ochromonas"/>
        <s v="Volvox"/>
        <s v="Pyramimonas"/>
        <s v="Acutodesmus"/>
        <s v="Synuropsis"/>
        <s v="Staurodesmus"/>
        <m/>
        <s v="Medium" u="1"/>
        <s v="Centric diatom" u="1"/>
        <s v="Large" u="1"/>
        <s v="Small" u="1"/>
        <s v="Pennate diatom" u="1"/>
        <s v="Ver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">
  <r>
    <x v="0"/>
    <x v="0"/>
    <d v="2004-02-11T00:00:00"/>
    <n v="7863428.0457611093"/>
    <n v="7.8634280457611094"/>
  </r>
  <r>
    <x v="0"/>
    <x v="1"/>
    <d v="2004-03-09T00:00:00"/>
    <n v="4170556.2379367701"/>
    <n v="4.1705562379367702"/>
  </r>
  <r>
    <x v="0"/>
    <x v="2"/>
    <d v="2004-04-20T00:00:00"/>
    <n v="2067971.3542420482"/>
    <n v="2.0679713542420481"/>
  </r>
  <r>
    <x v="0"/>
    <x v="3"/>
    <d v="2004-05-18T00:00:00"/>
    <n v="1365896.3864149533"/>
    <n v="1.3658963864149534"/>
  </r>
  <r>
    <x v="0"/>
    <x v="4"/>
    <d v="2004-06-08T00:00:00"/>
    <n v="915668.05886522925"/>
    <n v="0.91566805886522928"/>
  </r>
  <r>
    <x v="0"/>
    <x v="5"/>
    <d v="2004-07-13T00:00:00"/>
    <n v="3437306.0861853538"/>
    <n v="3.4373060861853539"/>
  </r>
  <r>
    <x v="0"/>
    <x v="6"/>
    <d v="2004-08-17T00:00:00"/>
    <n v="6842704.8356958283"/>
    <n v="6.8427048356958284"/>
  </r>
  <r>
    <x v="0"/>
    <x v="7"/>
    <d v="2004-09-29T00:00:00"/>
    <n v="22512932.818481758"/>
    <n v="22.512932818481758"/>
  </r>
  <r>
    <x v="0"/>
    <x v="8"/>
    <d v="2004-10-19T00:00:00"/>
    <n v="27103588.530931171"/>
    <n v="27.103588530931169"/>
  </r>
  <r>
    <x v="0"/>
    <x v="9"/>
    <d v="2004-11-15T00:00:00"/>
    <n v="6515240.6015687343"/>
    <n v="6.5152406015687339"/>
  </r>
  <r>
    <x v="0"/>
    <x v="10"/>
    <d v="2004-12-15T00:00:00"/>
    <n v="1227131.7865773053"/>
    <n v="1.2271317865773053"/>
  </r>
  <r>
    <x v="1"/>
    <x v="11"/>
    <d v="2005-01-13T00:00:00"/>
    <n v="1508365.2830777711"/>
    <n v="1.5083652830777712"/>
  </r>
  <r>
    <x v="1"/>
    <x v="0"/>
    <d v="2005-02-22T00:00:00"/>
    <n v="3137813.020154797"/>
    <n v="3.1378130201547969"/>
  </r>
  <r>
    <x v="1"/>
    <x v="1"/>
    <d v="2005-03-22T00:00:00"/>
    <n v="13128968.079695737"/>
    <n v="13.128968079695737"/>
  </r>
  <r>
    <x v="1"/>
    <x v="2"/>
    <d v="2005-04-19T00:00:00"/>
    <n v="11604413.272879794"/>
    <n v="11.604413272879794"/>
  </r>
  <r>
    <x v="1"/>
    <x v="3"/>
    <d v="2005-05-17T00:00:00"/>
    <n v="873814.74442978227"/>
    <n v="0.87381474442978224"/>
  </r>
  <r>
    <x v="1"/>
    <x v="4"/>
    <d v="2005-06-14T00:00:00"/>
    <n v="7910687.9689468322"/>
    <n v="7.9106879689468323"/>
  </r>
  <r>
    <x v="1"/>
    <x v="5"/>
    <d v="2005-07-12T00:00:00"/>
    <n v="2867200.7169819218"/>
    <n v="2.8672007169819218"/>
  </r>
  <r>
    <x v="1"/>
    <x v="6"/>
    <d v="2005-08-23T00:00:00"/>
    <n v="2412293.7817813056"/>
    <n v="2.4122937817813055"/>
  </r>
  <r>
    <x v="1"/>
    <x v="7"/>
    <d v="2005-09-20T00:00:00"/>
    <n v="8082547.0658646049"/>
    <n v="8.0825470658646044"/>
  </r>
  <r>
    <x v="1"/>
    <x v="8"/>
    <d v="2005-10-19T00:00:00"/>
    <n v="18297338.438148741"/>
    <n v="18.297338438148742"/>
  </r>
  <r>
    <x v="1"/>
    <x v="9"/>
    <d v="2005-11-15T00:00:00"/>
    <n v="2762957.5244158264"/>
    <n v="2.7629575244158264"/>
  </r>
  <r>
    <x v="1"/>
    <x v="10"/>
    <d v="2005-12-13T00:00:00"/>
    <n v="1578366.3211294981"/>
    <n v="1.578366321129498"/>
  </r>
  <r>
    <x v="2"/>
    <x v="0"/>
    <d v="2006-02-07T00:00:00"/>
    <n v="37610528.980377078"/>
    <n v="37.610528980377076"/>
  </r>
  <r>
    <x v="2"/>
    <x v="1"/>
    <d v="2006-03-10T00:00:00"/>
    <n v="16503625.86132852"/>
    <n v="16.503625861328519"/>
  </r>
  <r>
    <x v="2"/>
    <x v="2"/>
    <d v="2006-04-18T00:00:00"/>
    <n v="24067335.973777387"/>
    <n v="24.067335973777386"/>
  </r>
  <r>
    <x v="2"/>
    <x v="3"/>
    <d v="2006-05-16T00:00:00"/>
    <n v="393616.97508353327"/>
    <n v="0.39361697508353327"/>
  </r>
  <r>
    <x v="2"/>
    <x v="4"/>
    <d v="2006-06-13T00:00:00"/>
    <n v="1575656.7037746198"/>
    <n v="1.5756567037746199"/>
  </r>
  <r>
    <x v="2"/>
    <x v="5"/>
    <d v="2006-07-11T00:00:00"/>
    <n v="14222529.311698953"/>
    <n v="14.222529311698953"/>
  </r>
  <r>
    <x v="2"/>
    <x v="6"/>
    <d v="2006-08-22T00:00:00"/>
    <n v="12629819.162015295"/>
    <n v="12.629819162015295"/>
  </r>
  <r>
    <x v="2"/>
    <x v="7"/>
    <d v="2006-09-19T00:00:00"/>
    <n v="11799491.663106697"/>
    <n v="11.799491663106696"/>
  </r>
  <r>
    <x v="2"/>
    <x v="8"/>
    <d v="2006-10-31T00:00:00"/>
    <n v="87632579.826800734"/>
    <n v="87.632579826800736"/>
  </r>
  <r>
    <x v="2"/>
    <x v="10"/>
    <d v="2006-12-21T00:00:00"/>
    <n v="3449672.1154876365"/>
    <n v="3.4496721154876364"/>
  </r>
  <r>
    <x v="3"/>
    <x v="11"/>
    <d v="2007-01-09T00:00:00"/>
    <n v="8452960.4917249233"/>
    <n v="8.452960491724923"/>
  </r>
  <r>
    <x v="3"/>
    <x v="0"/>
    <d v="2007-02-06T00:00:00"/>
    <n v="28349934.387921043"/>
    <n v="28.349934387921042"/>
  </r>
  <r>
    <x v="3"/>
    <x v="1"/>
    <d v="2007-03-06T00:00:00"/>
    <n v="8585762.9603730198"/>
    <n v="8.5857629603730192"/>
  </r>
  <r>
    <x v="3"/>
    <x v="2"/>
    <d v="2007-04-13T00:00:00"/>
    <n v="4873770.0160657736"/>
    <n v="4.873770016065774"/>
  </r>
  <r>
    <x v="3"/>
    <x v="3"/>
    <d v="2007-05-15T00:00:00"/>
    <n v="3753093.0136675681"/>
    <n v="3.7530930136675682"/>
  </r>
  <r>
    <x v="3"/>
    <x v="4"/>
    <d v="2007-06-12T00:00:00"/>
    <n v="983083.38290428265"/>
    <n v="0.98308338290428265"/>
  </r>
  <r>
    <x v="3"/>
    <x v="5"/>
    <d v="2007-07-10T00:00:00"/>
    <n v="7476461.3042785162"/>
    <n v="7.4764613042785166"/>
  </r>
  <r>
    <x v="3"/>
    <x v="6"/>
    <d v="2007-08-22T00:00:00"/>
    <n v="4312540.1686705556"/>
    <n v="4.312540168670556"/>
  </r>
  <r>
    <x v="3"/>
    <x v="7"/>
    <d v="2007-09-18T00:00:00"/>
    <n v="2689323.4098685933"/>
    <n v="2.6893234098685932"/>
  </r>
  <r>
    <x v="3"/>
    <x v="8"/>
    <d v="2007-10-16T00:00:00"/>
    <n v="1016047.4626650254"/>
    <n v="1.0160474626650253"/>
  </r>
  <r>
    <x v="3"/>
    <x v="9"/>
    <d v="2007-11-13T00:00:00"/>
    <n v="3814598.5524704107"/>
    <n v="3.8145985524704109"/>
  </r>
  <r>
    <x v="3"/>
    <x v="10"/>
    <d v="2007-12-12T00:00:00"/>
    <n v="7674378.2199352868"/>
    <n v="7.6743782199352868"/>
  </r>
  <r>
    <x v="4"/>
    <x v="11"/>
    <d v="2008-01-08T00:00:00"/>
    <n v="2363303.5044598426"/>
    <n v="2.3633035044598425"/>
  </r>
  <r>
    <x v="4"/>
    <x v="0"/>
    <d v="2008-02-05T00:00:00"/>
    <n v="11681622.941769144"/>
    <n v="11.681622941769144"/>
  </r>
  <r>
    <x v="4"/>
    <x v="1"/>
    <d v="2008-03-18T00:00:00"/>
    <n v="42092037.110515527"/>
    <n v="42.092037110515527"/>
  </r>
  <r>
    <x v="4"/>
    <x v="2"/>
    <d v="2008-04-29T00:00:00"/>
    <n v="2839190.5301748472"/>
    <n v="2.839190530174847"/>
  </r>
  <r>
    <x v="4"/>
    <x v="3"/>
    <d v="2008-05-13T00:00:00"/>
    <n v="1395465.5995272167"/>
    <n v="1.3954655995272167"/>
  </r>
  <r>
    <x v="4"/>
    <x v="4"/>
    <d v="2008-06-10T00:00:00"/>
    <n v="1893014.5528435952"/>
    <n v="1.8930145528435951"/>
  </r>
  <r>
    <x v="4"/>
    <x v="5"/>
    <d v="2008-07-22T00:00:00"/>
    <n v="5418585.9280633433"/>
    <n v="5.4185859280633437"/>
  </r>
  <r>
    <x v="4"/>
    <x v="6"/>
    <d v="2008-08-19T00:00:00"/>
    <n v="8814825.5063887071"/>
    <n v="8.8148255063887078"/>
  </r>
  <r>
    <x v="4"/>
    <x v="7"/>
    <d v="2008-09-02T00:00:00"/>
    <n v="7626178.2559316745"/>
    <n v="7.6261782559316744"/>
  </r>
  <r>
    <x v="4"/>
    <x v="8"/>
    <d v="2008-10-14T00:00:00"/>
    <n v="11595607.831504598"/>
    <n v="11.595607831504598"/>
  </r>
  <r>
    <x v="4"/>
    <x v="9"/>
    <d v="2008-11-11T00:00:00"/>
    <n v="10198007.21048565"/>
    <n v="10.198007210485651"/>
  </r>
  <r>
    <x v="4"/>
    <x v="10"/>
    <d v="2008-12-09T00:00:00"/>
    <n v="12164085.232630279"/>
    <n v="12.16408523263028"/>
  </r>
  <r>
    <x v="5"/>
    <x v="11"/>
    <d v="2009-01-20T00:00:00"/>
    <n v="15442746.663086778"/>
    <n v="15.442746663086778"/>
  </r>
  <r>
    <x v="5"/>
    <x v="0"/>
    <d v="2009-02-17T00:00:00"/>
    <n v="8828611.9874646608"/>
    <n v="8.8286119874646616"/>
  </r>
  <r>
    <x v="5"/>
    <x v="1"/>
    <d v="2009-03-31T00:00:00"/>
    <n v="7561258.8890876314"/>
    <n v="7.5612588890876316"/>
  </r>
  <r>
    <x v="5"/>
    <x v="2"/>
    <d v="2009-04-28T00:00:00"/>
    <n v="6019964.8995220819"/>
    <n v="6.0199648995220816"/>
  </r>
  <r>
    <x v="5"/>
    <x v="3"/>
    <d v="2009-05-26T00:00:00"/>
    <n v="4707221.7652976662"/>
    <n v="4.7072217652976658"/>
  </r>
  <r>
    <x v="5"/>
    <x v="4"/>
    <d v="2009-06-23T00:00:00"/>
    <n v="3985469.8324745209"/>
    <n v="3.985469832474521"/>
  </r>
  <r>
    <x v="5"/>
    <x v="5"/>
    <d v="2009-07-07T00:00:00"/>
    <n v="11576236.259330479"/>
    <n v="11.576236259330479"/>
  </r>
  <r>
    <x v="5"/>
    <x v="5"/>
    <d v="2009-07-21T00:00:00"/>
    <n v="20147219.818935361"/>
    <n v="20.147219818935362"/>
  </r>
  <r>
    <x v="5"/>
    <x v="6"/>
    <d v="2009-08-04T00:00:00"/>
    <n v="10545653.996066988"/>
    <n v="10.545653996066987"/>
  </r>
  <r>
    <x v="5"/>
    <x v="6"/>
    <d v="2009-08-18T00:00:00"/>
    <n v="14895921.876978129"/>
    <n v="14.895921876978129"/>
  </r>
  <r>
    <x v="5"/>
    <x v="7"/>
    <d v="2009-09-01T00:00:00"/>
    <n v="22469561.056882542"/>
    <n v="22.46956105688254"/>
  </r>
  <r>
    <x v="5"/>
    <x v="7"/>
    <d v="2009-09-11T00:00:00"/>
    <n v="9580978.497141581"/>
    <n v="9.5809784971415812"/>
  </r>
  <r>
    <x v="5"/>
    <x v="7"/>
    <d v="2009-09-29T00:00:00"/>
    <n v="3829425.6539247562"/>
    <n v="3.8294256539247562"/>
  </r>
  <r>
    <x v="5"/>
    <x v="8"/>
    <d v="2009-10-13T00:00:00"/>
    <n v="1038976.7849547255"/>
    <n v="1.0389767849547256"/>
  </r>
  <r>
    <x v="5"/>
    <x v="9"/>
    <d v="2009-11-10T00:00:00"/>
    <n v="699447.14021946117"/>
    <n v="0.69944714021946119"/>
  </r>
  <r>
    <x v="5"/>
    <x v="10"/>
    <d v="2009-12-08T00:00:00"/>
    <n v="407239.39201690257"/>
    <n v="0.40723939201690257"/>
  </r>
  <r>
    <x v="6"/>
    <x v="1"/>
    <d v="2010-03-19T00:00:00"/>
    <n v="13704425.097285965"/>
    <n v="13.704425097285965"/>
  </r>
  <r>
    <x v="6"/>
    <x v="2"/>
    <d v="2010-04-13T00:00:00"/>
    <n v="6842189.7316067098"/>
    <n v="6.8421897316067097"/>
  </r>
  <r>
    <x v="6"/>
    <x v="3"/>
    <d v="2010-05-11T00:00:00"/>
    <n v="1891559.1669297141"/>
    <n v="1.891559166929714"/>
  </r>
  <r>
    <x v="6"/>
    <x v="4"/>
    <d v="2010-06-22T00:00:00"/>
    <n v="822611.12375237478"/>
    <n v="0.82261112375237477"/>
  </r>
  <r>
    <x v="6"/>
    <x v="5"/>
    <d v="2010-07-20T00:00:00"/>
    <n v="9065997.1476376373"/>
    <n v="9.0659971476376366"/>
  </r>
  <r>
    <x v="6"/>
    <x v="6"/>
    <d v="2010-08-17T00:00:00"/>
    <n v="4042667.0338066891"/>
    <n v="4.0426670338066888"/>
  </r>
  <r>
    <x v="6"/>
    <x v="7"/>
    <d v="2010-09-14T00:00:00"/>
    <n v="2658892.196871148"/>
    <n v="2.6588921968711481"/>
  </r>
  <r>
    <x v="6"/>
    <x v="8"/>
    <d v="2010-10-12T00:00:00"/>
    <n v="1359578.462359834"/>
    <n v="1.3595784623598339"/>
  </r>
  <r>
    <x v="6"/>
    <x v="9"/>
    <d v="2010-11-09T00:00:00"/>
    <n v="9378240.7545780502"/>
    <n v="9.3782407545780497"/>
  </r>
  <r>
    <x v="6"/>
    <x v="10"/>
    <d v="2010-12-22T00:00:00"/>
    <n v="5899948.9751137402"/>
    <n v="5.8999489751137402"/>
  </r>
  <r>
    <x v="7"/>
    <x v="11"/>
    <d v="2011-01-07T00:00:00"/>
    <n v="2111379.2341500553"/>
    <n v="2.1113792341500552"/>
  </r>
  <r>
    <x v="7"/>
    <x v="11"/>
    <d v="2011-01-19T00:00:00"/>
    <n v="2965243.0764722298"/>
    <n v="2.96524307647223"/>
  </r>
  <r>
    <x v="7"/>
    <x v="0"/>
    <d v="2011-02-01T00:00:00"/>
    <n v="4084800.9144551386"/>
    <n v="4.0848009144551387"/>
  </r>
  <r>
    <x v="7"/>
    <x v="0"/>
    <d v="2011-02-15T00:00:00"/>
    <n v="10792176.484341055"/>
    <n v="10.792176484341056"/>
  </r>
  <r>
    <x v="7"/>
    <x v="1"/>
    <d v="2011-03-02T00:00:00"/>
    <n v="6206548.5682993252"/>
    <n v="6.2065485682993256"/>
  </r>
  <r>
    <x v="7"/>
    <x v="2"/>
    <d v="2011-04-08T00:00:00"/>
    <n v="4456738.0075522522"/>
    <n v="4.4567380075522518"/>
  </r>
  <r>
    <x v="7"/>
    <x v="2"/>
    <d v="2011-04-19T00:00:00"/>
    <n v="5032300.7669198057"/>
    <n v="5.0323007669198061"/>
  </r>
  <r>
    <x v="7"/>
    <x v="3"/>
    <d v="2011-05-06T00:00:00"/>
    <n v="657356.61751370248"/>
    <n v="0.65735661751370245"/>
  </r>
  <r>
    <x v="7"/>
    <x v="3"/>
    <d v="2011-05-17T00:00:00"/>
    <n v="719406.05866100604"/>
    <n v="0.71940605866100604"/>
  </r>
  <r>
    <x v="7"/>
    <x v="3"/>
    <d v="2011-05-25T00:00:00"/>
    <n v="4340278.8555512922"/>
    <n v="4.3402788555512926"/>
  </r>
  <r>
    <x v="7"/>
    <x v="4"/>
    <d v="2011-06-07T00:00:00"/>
    <n v="957063.57006140833"/>
    <n v="0.9570635700614083"/>
  </r>
  <r>
    <x v="7"/>
    <x v="4"/>
    <d v="2011-06-29T00:00:00"/>
    <n v="1351486.0630976353"/>
    <n v="1.3514860630976353"/>
  </r>
  <r>
    <x v="7"/>
    <x v="5"/>
    <d v="2011-07-26T00:00:00"/>
    <n v="18488594.538198318"/>
    <n v="18.488594538198317"/>
  </r>
  <r>
    <x v="7"/>
    <x v="6"/>
    <d v="2011-08-10T00:00:00"/>
    <n v="4682609.239946261"/>
    <n v="4.6826092399462613"/>
  </r>
  <r>
    <x v="7"/>
    <x v="6"/>
    <d v="2011-08-23T00:00:00"/>
    <n v="11144123.191636989"/>
    <n v="11.144123191636989"/>
  </r>
  <r>
    <x v="7"/>
    <x v="7"/>
    <d v="2011-09-08T00:00:00"/>
    <n v="1535129.0613636852"/>
    <n v="1.5351290613636852"/>
  </r>
  <r>
    <x v="7"/>
    <x v="7"/>
    <d v="2011-09-20T00:00:00"/>
    <n v="2805441.5689206985"/>
    <n v="2.8054415689206986"/>
  </r>
  <r>
    <x v="7"/>
    <x v="8"/>
    <d v="2011-10-04T00:00:00"/>
    <n v="4189391.9245318742"/>
    <n v="4.1893919245318738"/>
  </r>
  <r>
    <x v="7"/>
    <x v="8"/>
    <d v="2011-10-25T00:00:00"/>
    <n v="6970551.1526842415"/>
    <n v="6.9705511526842416"/>
  </r>
  <r>
    <x v="7"/>
    <x v="9"/>
    <d v="2011-11-01T00:00:00"/>
    <n v="5395930.6197149931"/>
    <n v="5.395930619714993"/>
  </r>
  <r>
    <x v="7"/>
    <x v="9"/>
    <d v="2011-11-15T00:00:00"/>
    <n v="3568318.792396151"/>
    <n v="3.568318792396151"/>
  </r>
  <r>
    <x v="7"/>
    <x v="10"/>
    <d v="2011-12-20T00:00:00"/>
    <n v="3198294.6128992522"/>
    <n v="3.1982946128992524"/>
  </r>
  <r>
    <x v="8"/>
    <x v="11"/>
    <d v="2012-01-10T00:00:00"/>
    <n v="3692058.4312186632"/>
    <n v="3.6920584312186633"/>
  </r>
  <r>
    <x v="8"/>
    <x v="11"/>
    <d v="2012-01-17T00:00:00"/>
    <n v="2389951.3355212812"/>
    <n v="2.3899513355212814"/>
  </r>
  <r>
    <x v="8"/>
    <x v="11"/>
    <d v="2012-01-31T00:00:00"/>
    <n v="5789826.6815733723"/>
    <n v="5.7898266815733725"/>
  </r>
  <r>
    <x v="8"/>
    <x v="0"/>
    <d v="2012-02-16T00:00:00"/>
    <n v="8092744.7856768817"/>
    <n v="8.0927447856768815"/>
  </r>
  <r>
    <x v="8"/>
    <x v="0"/>
    <d v="2012-02-28T00:00:00"/>
    <n v="7251243.1520321099"/>
    <n v="7.2512431520321101"/>
  </r>
  <r>
    <x v="8"/>
    <x v="2"/>
    <d v="2012-04-10T00:00:00"/>
    <n v="1319754.200405011"/>
    <n v="1.3197542004050109"/>
  </r>
  <r>
    <x v="8"/>
    <x v="3"/>
    <d v="2012-05-01T00:00:00"/>
    <n v="656255.5833655626"/>
    <n v="0.65625558336556256"/>
  </r>
  <r>
    <x v="8"/>
    <x v="3"/>
    <d v="2012-05-15T00:00:00"/>
    <n v="3228994.0066453326"/>
    <n v="3.2289940066453324"/>
  </r>
  <r>
    <x v="8"/>
    <x v="3"/>
    <d v="2012-05-29T00:00:00"/>
    <n v="496787.95482008148"/>
    <n v="0.49678795482008148"/>
  </r>
  <r>
    <x v="8"/>
    <x v="4"/>
    <d v="2012-06-25T00:00:00"/>
    <n v="1708344.4121401028"/>
    <n v="1.7083444121401028"/>
  </r>
  <r>
    <x v="8"/>
    <x v="5"/>
    <d v="2012-07-10T00:00:00"/>
    <n v="2026623.5955601686"/>
    <n v="2.0266235955601686"/>
  </r>
  <r>
    <x v="8"/>
    <x v="5"/>
    <d v="2012-07-24T00:00:00"/>
    <n v="7031957.6155346306"/>
    <n v="7.0319576155346306"/>
  </r>
  <r>
    <x v="8"/>
    <x v="6"/>
    <d v="2012-08-07T00:00:00"/>
    <n v="2226825.4186637374"/>
    <n v="2.2268254186637373"/>
  </r>
  <r>
    <x v="8"/>
    <x v="6"/>
    <d v="2012-08-21T00:00:00"/>
    <n v="13362672.815779563"/>
    <n v="13.362672815779563"/>
  </r>
  <r>
    <x v="8"/>
    <x v="7"/>
    <d v="2012-09-04T00:00:00"/>
    <n v="13453618.739670847"/>
    <n v="13.453618739670846"/>
  </r>
  <r>
    <x v="8"/>
    <x v="7"/>
    <d v="2012-09-18T00:00:00"/>
    <n v="6887446.7841915786"/>
    <n v="6.887446784191579"/>
  </r>
  <r>
    <x v="8"/>
    <x v="8"/>
    <d v="2012-10-02T00:00:00"/>
    <n v="4721926.3290483914"/>
    <n v="4.721926329048391"/>
  </r>
  <r>
    <x v="8"/>
    <x v="8"/>
    <d v="2012-10-16T00:00:00"/>
    <n v="7521956.3577970704"/>
    <n v="7.5219563577970705"/>
  </r>
  <r>
    <x v="8"/>
    <x v="9"/>
    <d v="2012-11-01T00:00:00"/>
    <n v="8849126.6646322329"/>
    <n v="8.8491266646322337"/>
  </r>
  <r>
    <x v="8"/>
    <x v="9"/>
    <d v="2012-11-13T00:00:00"/>
    <n v="6262582.5456260927"/>
    <n v="6.2625825456260928"/>
  </r>
  <r>
    <x v="8"/>
    <x v="9"/>
    <d v="2012-11-27T00:00:00"/>
    <n v="7822822.3850607788"/>
    <n v="7.8228223850607792"/>
  </r>
  <r>
    <x v="9"/>
    <x v="11"/>
    <d v="2013-01-08T00:00:00"/>
    <n v="8324193.4190064073"/>
    <n v="8.3241934190064075"/>
  </r>
  <r>
    <x v="9"/>
    <x v="11"/>
    <d v="2013-01-24T00:00:00"/>
    <n v="9545487.7542267814"/>
    <n v="9.545487754226782"/>
  </r>
  <r>
    <x v="9"/>
    <x v="0"/>
    <d v="2013-02-05T00:00:00"/>
    <n v="8656437.7380592227"/>
    <n v="8.656437738059223"/>
  </r>
  <r>
    <x v="9"/>
    <x v="1"/>
    <d v="2013-03-05T00:00:00"/>
    <n v="6421013.5171830207"/>
    <n v="6.4210135171830203"/>
  </r>
  <r>
    <x v="9"/>
    <x v="1"/>
    <d v="2013-03-26T00:00:00"/>
    <n v="7998464.3542725658"/>
    <n v="7.9984643542725662"/>
  </r>
  <r>
    <x v="9"/>
    <x v="2"/>
    <d v="2013-04-16T00:00:00"/>
    <n v="8892551.5050022397"/>
    <n v="8.8925515050022401"/>
  </r>
  <r>
    <x v="9"/>
    <x v="2"/>
    <d v="2013-04-30T00:00:00"/>
    <n v="1198602.8841949624"/>
    <n v="1.1986028841949625"/>
  </r>
  <r>
    <x v="9"/>
    <x v="3"/>
    <d v="2013-05-14T00:00:00"/>
    <n v="3028878.1666366784"/>
    <n v="3.0288781666366784"/>
  </r>
  <r>
    <x v="9"/>
    <x v="3"/>
    <d v="2013-05-28T00:00:00"/>
    <n v="9273336.417743016"/>
    <n v="9.2733364177430158"/>
  </r>
  <r>
    <x v="9"/>
    <x v="4"/>
    <d v="2013-06-11T00:00:00"/>
    <n v="391135.10243570874"/>
    <n v="0.39113510243570876"/>
  </r>
  <r>
    <x v="9"/>
    <x v="4"/>
    <d v="2013-06-25T00:00:00"/>
    <n v="441507.4880346607"/>
    <n v="0.44150748803466072"/>
  </r>
  <r>
    <x v="9"/>
    <x v="5"/>
    <d v="2013-07-09T00:00:00"/>
    <n v="2119322.5721058752"/>
    <n v="2.119322572105875"/>
  </r>
  <r>
    <x v="9"/>
    <x v="5"/>
    <d v="2013-07-26T00:00:00"/>
    <n v="11110140.522393476"/>
    <n v="11.110140522393475"/>
  </r>
  <r>
    <x v="9"/>
    <x v="6"/>
    <d v="2013-08-06T00:00:00"/>
    <n v="16865004.895656016"/>
    <n v="16.865004895656014"/>
  </r>
  <r>
    <x v="9"/>
    <x v="6"/>
    <d v="2013-08-20T00:00:00"/>
    <n v="32051679.473659534"/>
    <n v="32.051679473659533"/>
  </r>
  <r>
    <x v="9"/>
    <x v="7"/>
    <d v="2013-09-03T00:00:00"/>
    <n v="4521001.2096837722"/>
    <n v="4.5210012096837726"/>
  </r>
  <r>
    <x v="9"/>
    <x v="8"/>
    <d v="2013-10-01T00:00:00"/>
    <n v="10280795.407060754"/>
    <n v="10.280795407060754"/>
  </r>
  <r>
    <x v="9"/>
    <x v="8"/>
    <d v="2013-10-15T00:00:00"/>
    <n v="14124523.602503389"/>
    <n v="14.124523602503389"/>
  </r>
  <r>
    <x v="9"/>
    <x v="8"/>
    <d v="2013-10-29T00:00:00"/>
    <n v="2238695.2489362312"/>
    <n v="2.2386952489362311"/>
  </r>
  <r>
    <x v="9"/>
    <x v="9"/>
    <d v="2013-11-12T00:00:00"/>
    <n v="295097.8632587982"/>
    <n v="0.29509786325879822"/>
  </r>
  <r>
    <x v="9"/>
    <x v="9"/>
    <d v="2013-11-26T00:00:00"/>
    <n v="761628.1311365444"/>
    <n v="0.76162813113654437"/>
  </r>
  <r>
    <x v="9"/>
    <x v="10"/>
    <d v="2013-12-10T00:00:00"/>
    <n v="1266646.7127211951"/>
    <n v="1.2666467127211951"/>
  </r>
  <r>
    <x v="10"/>
    <x v="11"/>
    <d v="2014-01-07T00:00:00"/>
    <n v="2321245.4679350802"/>
    <n v="2.3212454679350802"/>
  </r>
  <r>
    <x v="10"/>
    <x v="11"/>
    <d v="2014-01-21T00:00:00"/>
    <n v="6348982.420032871"/>
    <n v="6.3489824200328711"/>
  </r>
  <r>
    <x v="10"/>
    <x v="0"/>
    <d v="2014-02-04T00:00:00"/>
    <n v="11425886.706915442"/>
    <n v="11.425886706915442"/>
  </r>
  <r>
    <x v="10"/>
    <x v="1"/>
    <d v="2014-03-04T00:00:00"/>
    <n v="4754517.6283827322"/>
    <n v="4.7545176283827324"/>
  </r>
  <r>
    <x v="10"/>
    <x v="1"/>
    <d v="2014-03-17T00:00:00"/>
    <n v="8481718.8974593934"/>
    <n v="8.4817188974593929"/>
  </r>
  <r>
    <x v="10"/>
    <x v="2"/>
    <d v="2014-04-01T00:00:00"/>
    <n v="14250808.806162583"/>
    <n v="14.250808806162583"/>
  </r>
  <r>
    <x v="10"/>
    <x v="2"/>
    <d v="2014-04-15T00:00:00"/>
    <n v="6363160.7403531829"/>
    <n v="6.3631607403531829"/>
  </r>
  <r>
    <x v="10"/>
    <x v="2"/>
    <d v="2014-04-29T00:00:00"/>
    <n v="2648416.0194935785"/>
    <n v="2.6484160194935784"/>
  </r>
  <r>
    <x v="10"/>
    <x v="3"/>
    <d v="2014-05-13T00:00:00"/>
    <n v="1318672.8559979009"/>
    <n v="1.3186728559979009"/>
  </r>
  <r>
    <x v="10"/>
    <x v="3"/>
    <d v="2014-05-27T00:00:00"/>
    <n v="1465512.1222932432"/>
    <n v="1.4655121222932432"/>
  </r>
  <r>
    <x v="10"/>
    <x v="4"/>
    <d v="2014-06-10T00:00:00"/>
    <n v="1684492.2423998553"/>
    <n v="1.6844922423998552"/>
  </r>
  <r>
    <x v="10"/>
    <x v="4"/>
    <d v="2014-06-24T00:00:00"/>
    <n v="1792080.672941671"/>
    <n v="1.7920806729416709"/>
  </r>
  <r>
    <x v="10"/>
    <x v="5"/>
    <d v="2014-07-08T00:00:00"/>
    <n v="3079042.833737514"/>
    <n v="3.079042833737514"/>
  </r>
  <r>
    <x v="10"/>
    <x v="5"/>
    <d v="2014-07-22T00:00:00"/>
    <n v="4838803.7508411743"/>
    <n v="4.8388037508411745"/>
  </r>
  <r>
    <x v="10"/>
    <x v="6"/>
    <d v="2014-08-05T00:00:00"/>
    <n v="7895678.4689808553"/>
    <n v="7.8956784689808552"/>
  </r>
  <r>
    <x v="10"/>
    <x v="6"/>
    <d v="2014-08-19T00:00:00"/>
    <n v="15882584.934241224"/>
    <n v="15.882584934241224"/>
  </r>
  <r>
    <x v="10"/>
    <x v="7"/>
    <d v="2014-09-02T00:00:00"/>
    <n v="5057465.3685617056"/>
    <n v="5.0574653685617053"/>
  </r>
  <r>
    <x v="10"/>
    <x v="7"/>
    <d v="2014-09-16T00:00:00"/>
    <n v="9122096.2612973284"/>
    <n v="9.1220962612973278"/>
  </r>
  <r>
    <x v="10"/>
    <x v="8"/>
    <d v="2014-10-02T00:00:00"/>
    <n v="6448186.4473773185"/>
    <n v="6.4481864473773189"/>
  </r>
  <r>
    <x v="10"/>
    <x v="8"/>
    <d v="2014-10-14T00:00:00"/>
    <n v="6304757.8554471675"/>
    <n v="6.3047578554471677"/>
  </r>
  <r>
    <x v="10"/>
    <x v="8"/>
    <d v="2014-10-28T00:00:00"/>
    <n v="8463637.9258705452"/>
    <n v="8.463637925870545"/>
  </r>
  <r>
    <x v="10"/>
    <x v="9"/>
    <d v="2014-11-11T00:00:00"/>
    <n v="14184557.205702083"/>
    <n v="14.184557205702083"/>
  </r>
  <r>
    <x v="10"/>
    <x v="9"/>
    <d v="2014-11-26T00:00:00"/>
    <n v="5539030.2923772531"/>
    <n v="5.5390302923772534"/>
  </r>
  <r>
    <x v="10"/>
    <x v="10"/>
    <d v="2014-12-12T00:00:00"/>
    <n v="2482654.2644727645"/>
    <n v="2.4826542644727643"/>
  </r>
  <r>
    <x v="11"/>
    <x v="0"/>
    <d v="2015-02-17T00:00:00"/>
    <n v="26741666.479286894"/>
    <n v="26.741666479286895"/>
  </r>
  <r>
    <x v="11"/>
    <x v="1"/>
    <d v="2015-03-04T00:00:00"/>
    <n v="12759587.152805731"/>
    <n v="12.759587152805731"/>
  </r>
  <r>
    <x v="11"/>
    <x v="1"/>
    <d v="2015-03-17T00:00:00"/>
    <n v="9291271.4723202363"/>
    <n v="9.2912714723202363"/>
  </r>
  <r>
    <x v="11"/>
    <x v="1"/>
    <d v="2015-03-31T00:00:00"/>
    <n v="8631124.2246602997"/>
    <n v="8.631124224660299"/>
  </r>
  <r>
    <x v="11"/>
    <x v="2"/>
    <d v="2015-04-14T00:00:00"/>
    <n v="3818149.767572281"/>
    <n v="3.8181497675722809"/>
  </r>
  <r>
    <x v="11"/>
    <x v="2"/>
    <d v="2015-04-28T00:00:00"/>
    <n v="849859.28616864339"/>
    <n v="0.84985928616864337"/>
  </r>
  <r>
    <x v="11"/>
    <x v="3"/>
    <d v="2015-05-13T00:00:00"/>
    <n v="186699.44079464162"/>
    <n v="0.18669944079464162"/>
  </r>
  <r>
    <x v="11"/>
    <x v="3"/>
    <d v="2015-05-26T00:00:00"/>
    <n v="1577244.1341182459"/>
    <n v="1.5772441341182459"/>
  </r>
  <r>
    <x v="11"/>
    <x v="4"/>
    <d v="2015-06-09T00:00:00"/>
    <n v="869513.23972053966"/>
    <n v="0.86951323972053962"/>
  </r>
  <r>
    <x v="11"/>
    <x v="4"/>
    <d v="2015-06-23T00:00:00"/>
    <n v="1954224.1736819355"/>
    <n v="1.9542241736819355"/>
  </r>
  <r>
    <x v="11"/>
    <x v="5"/>
    <d v="2015-07-07T00:00:00"/>
    <n v="2221521.9987652986"/>
    <n v="2.2215219987652985"/>
  </r>
  <r>
    <x v="11"/>
    <x v="5"/>
    <d v="2015-07-21T00:00:00"/>
    <n v="3641003.8050081129"/>
    <n v="3.641003805008113"/>
  </r>
  <r>
    <x v="11"/>
    <x v="6"/>
    <d v="2015-08-04T00:00:00"/>
    <n v="4892501.9959591441"/>
    <n v="4.8925019959591438"/>
  </r>
  <r>
    <x v="11"/>
    <x v="6"/>
    <d v="2015-08-18T00:00:00"/>
    <n v="5940276.4217336942"/>
    <n v="5.9402764217336941"/>
  </r>
  <r>
    <x v="11"/>
    <x v="7"/>
    <d v="2015-09-01T00:00:00"/>
    <n v="21252983.535657912"/>
    <n v="21.252983535657911"/>
  </r>
  <r>
    <x v="11"/>
    <x v="7"/>
    <d v="2015-09-15T00:00:00"/>
    <n v="14756972.591695361"/>
    <n v="14.75697259169536"/>
  </r>
  <r>
    <x v="11"/>
    <x v="7"/>
    <d v="2015-09-29T00:00:00"/>
    <n v="24576388.436908763"/>
    <n v="24.576388436908761"/>
  </r>
  <r>
    <x v="11"/>
    <x v="8"/>
    <d v="2015-10-13T00:00:00"/>
    <n v="18166106.724862646"/>
    <n v="18.166106724862647"/>
  </r>
  <r>
    <x v="11"/>
    <x v="8"/>
    <d v="2015-10-27T00:00:00"/>
    <n v="4051363.528603253"/>
    <n v="4.051363528603253"/>
  </r>
  <r>
    <x v="11"/>
    <x v="9"/>
    <d v="2015-11-10T00:00:00"/>
    <n v="600473.96396317368"/>
    <n v="0.60047396396317365"/>
  </r>
  <r>
    <x v="11"/>
    <x v="9"/>
    <d v="2015-11-26T00:00:00"/>
    <n v="170101.24288380356"/>
    <n v="0.17010124288380354"/>
  </r>
  <r>
    <x v="11"/>
    <x v="10"/>
    <d v="2015-12-22T00:00:00"/>
    <n v="150528.03458333653"/>
    <n v="0.15052803458333652"/>
  </r>
  <r>
    <x v="12"/>
    <x v="11"/>
    <d v="2016-01-19T00:00:00"/>
    <n v="123454.47866716393"/>
    <n v="0.12345447866716393"/>
  </r>
  <r>
    <x v="12"/>
    <x v="0"/>
    <d v="2016-02-16T00:00:00"/>
    <n v="479430.03113844839"/>
    <n v="0.4794300311384484"/>
  </r>
  <r>
    <x v="12"/>
    <x v="1"/>
    <d v="2016-03-01T00:00:00"/>
    <n v="2286622.4373686207"/>
    <n v="2.2866224373686208"/>
  </r>
  <r>
    <x v="12"/>
    <x v="1"/>
    <d v="2016-03-15T00:00:00"/>
    <n v="12236827.835174663"/>
    <n v="12.236827835174664"/>
  </r>
  <r>
    <x v="12"/>
    <x v="1"/>
    <d v="2016-03-29T00:00:00"/>
    <n v="22376188.334723454"/>
    <n v="22.376188334723455"/>
  </r>
  <r>
    <x v="12"/>
    <x v="2"/>
    <d v="2016-04-12T00:00:00"/>
    <n v="11976895.240637913"/>
    <n v="11.976895240637914"/>
  </r>
  <r>
    <x v="12"/>
    <x v="2"/>
    <d v="2016-04-26T00:00:00"/>
    <n v="1572560.6137925545"/>
    <n v="1.5725606137925545"/>
  </r>
  <r>
    <x v="12"/>
    <x v="3"/>
    <d v="2016-05-10T00:00:00"/>
    <n v="1881318.9331062501"/>
    <n v="1.8813189331062501"/>
  </r>
  <r>
    <x v="12"/>
    <x v="3"/>
    <d v="2016-05-24T00:00:00"/>
    <n v="1807808.0391906668"/>
    <n v="1.8078080391906668"/>
  </r>
  <r>
    <x v="12"/>
    <x v="4"/>
    <d v="2016-06-07T00:00:00"/>
    <n v="4101458.1682314277"/>
    <n v="4.1014581682314279"/>
  </r>
  <r>
    <x v="12"/>
    <x v="4"/>
    <d v="2016-06-21T00:00:00"/>
    <n v="2094781.340830436"/>
    <n v="2.0947813408304361"/>
  </r>
  <r>
    <x v="12"/>
    <x v="5"/>
    <d v="2016-07-05T00:00:00"/>
    <n v="3477719.7777035576"/>
    <n v="3.4777197777035576"/>
  </r>
  <r>
    <x v="12"/>
    <x v="5"/>
    <d v="2016-07-19T00:00:00"/>
    <n v="1921620.0895156912"/>
    <n v="1.9216200895156912"/>
  </r>
  <r>
    <x v="12"/>
    <x v="5"/>
    <d v="2016-07-29T00:00:00"/>
    <n v="4313131.6715184106"/>
    <n v="4.3131316715184109"/>
  </r>
  <r>
    <x v="12"/>
    <x v="6"/>
    <d v="2016-08-16T00:00:00"/>
    <n v="4285074.6678139409"/>
    <n v="4.2850746678139409"/>
  </r>
  <r>
    <x v="12"/>
    <x v="6"/>
    <d v="2016-08-30T00:00:00"/>
    <n v="5194808.674681901"/>
    <n v="5.1948086746819007"/>
  </r>
  <r>
    <x v="12"/>
    <x v="7"/>
    <d v="2016-09-13T00:00:00"/>
    <n v="20653205.093411077"/>
    <n v="20.653205093411078"/>
  </r>
  <r>
    <x v="12"/>
    <x v="7"/>
    <d v="2016-09-27T00:00:00"/>
    <n v="20689592.745726787"/>
    <n v="20.689592745726788"/>
  </r>
  <r>
    <x v="12"/>
    <x v="8"/>
    <d v="2016-10-11T00:00:00"/>
    <n v="12789245.883362519"/>
    <n v="12.789245883362518"/>
  </r>
  <r>
    <x v="12"/>
    <x v="8"/>
    <d v="2016-10-25T00:00:00"/>
    <n v="3549149.2241449635"/>
    <n v="3.5491492241449634"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  <r>
    <x v="13"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60">
  <r>
    <x v="0"/>
    <x v="0"/>
    <d v="2004-02-11T00:00:00"/>
    <n v="168122.43946687394"/>
  </r>
  <r>
    <x v="0"/>
    <x v="1"/>
    <d v="2004-03-09T00:00:00"/>
    <n v="256994.31510437542"/>
  </r>
  <r>
    <x v="0"/>
    <x v="2"/>
    <d v="2004-04-20T00:00:00"/>
    <n v="84289.952806611385"/>
  </r>
  <r>
    <x v="0"/>
    <x v="3"/>
    <d v="2004-07-13T00:00:00"/>
    <n v="440352.55565488408"/>
  </r>
  <r>
    <x v="0"/>
    <x v="4"/>
    <d v="2004-08-17T00:00:00"/>
    <n v="6436136.3898376944"/>
  </r>
  <r>
    <x v="0"/>
    <x v="5"/>
    <d v="2004-09-29T00:00:00"/>
    <n v="1413469.6367108971"/>
  </r>
  <r>
    <x v="0"/>
    <x v="6"/>
    <d v="2004-10-19T00:00:00"/>
    <n v="238169.55180584459"/>
  </r>
  <r>
    <x v="0"/>
    <x v="7"/>
    <d v="2004-11-15T00:00:00"/>
    <n v="115141.08244344426"/>
  </r>
  <r>
    <x v="0"/>
    <x v="8"/>
    <d v="2004-12-15T00:00:00"/>
    <n v="41489.897392051251"/>
  </r>
  <r>
    <x v="1"/>
    <x v="9"/>
    <d v="2005-01-13T00:00:00"/>
    <n v="1809.6053703424896"/>
  </r>
  <r>
    <x v="1"/>
    <x v="0"/>
    <d v="2005-02-22T00:00:00"/>
    <n v="76097.453034985971"/>
  </r>
  <r>
    <x v="1"/>
    <x v="1"/>
    <d v="2005-03-22T00:00:00"/>
    <n v="140882.50341439765"/>
  </r>
  <r>
    <x v="1"/>
    <x v="2"/>
    <d v="2005-04-19T00:00:00"/>
    <n v="596232.50579835114"/>
  </r>
  <r>
    <x v="1"/>
    <x v="10"/>
    <d v="2005-05-17T00:00:00"/>
    <n v="239800.38920473965"/>
  </r>
  <r>
    <x v="1"/>
    <x v="11"/>
    <d v="2005-06-14T00:00:00"/>
    <n v="2952.1815311040596"/>
  </r>
  <r>
    <x v="1"/>
    <x v="3"/>
    <d v="2005-07-12T00:00:00"/>
    <n v="2390093.6032220661"/>
  </r>
  <r>
    <x v="1"/>
    <x v="4"/>
    <d v="2005-08-23T00:00:00"/>
    <n v="2317264.992723342"/>
  </r>
  <r>
    <x v="1"/>
    <x v="5"/>
    <d v="2005-09-20T00:00:00"/>
    <n v="1093469.8458993866"/>
  </r>
  <r>
    <x v="1"/>
    <x v="6"/>
    <d v="2005-10-19T00:00:00"/>
    <n v="151180.0850188224"/>
  </r>
  <r>
    <x v="1"/>
    <x v="7"/>
    <d v="2005-11-15T00:00:00"/>
    <n v="18366.998501233455"/>
  </r>
  <r>
    <x v="1"/>
    <x v="8"/>
    <d v="2005-12-13T00:00:00"/>
    <n v="23836.013516587107"/>
  </r>
  <r>
    <x v="2"/>
    <x v="0"/>
    <d v="2006-02-07T00:00:00"/>
    <n v="984890.83627564774"/>
  </r>
  <r>
    <x v="2"/>
    <x v="1"/>
    <d v="2006-03-10T00:00:00"/>
    <n v="30653.309563512226"/>
  </r>
  <r>
    <x v="2"/>
    <x v="2"/>
    <d v="2006-04-18T00:00:00"/>
    <n v="59165.257583178274"/>
  </r>
  <r>
    <x v="2"/>
    <x v="10"/>
    <d v="2006-05-16T00:00:00"/>
    <n v="3382.1800696279115"/>
  </r>
  <r>
    <x v="2"/>
    <x v="11"/>
    <d v="2006-06-13T00:00:00"/>
    <n v="59172.346638723837"/>
  </r>
  <r>
    <x v="2"/>
    <x v="3"/>
    <d v="2006-07-11T00:00:00"/>
    <n v="73866.812720673566"/>
  </r>
  <r>
    <x v="2"/>
    <x v="4"/>
    <d v="2006-08-22T00:00:00"/>
    <n v="5084732.2491153134"/>
  </r>
  <r>
    <x v="2"/>
    <x v="5"/>
    <d v="2006-09-19T00:00:00"/>
    <n v="1785052.8623164382"/>
  </r>
  <r>
    <x v="2"/>
    <x v="6"/>
    <d v="2006-10-31T00:00:00"/>
    <n v="677438.33373577276"/>
  </r>
  <r>
    <x v="2"/>
    <x v="8"/>
    <d v="2006-12-21T00:00:00"/>
    <n v="3145.2167479644058"/>
  </r>
  <r>
    <x v="3"/>
    <x v="9"/>
    <d v="2007-01-09T00:00:00"/>
    <n v="3679.8674683134095"/>
  </r>
  <r>
    <x v="3"/>
    <x v="0"/>
    <d v="2007-02-06T00:00:00"/>
    <n v="5299.7127652327945"/>
  </r>
  <r>
    <x v="3"/>
    <x v="2"/>
    <d v="2007-04-13T00:00:00"/>
    <n v="8233.8685114457348"/>
  </r>
  <r>
    <x v="3"/>
    <x v="10"/>
    <d v="2007-05-15T00:00:00"/>
    <n v="25123.711903022278"/>
  </r>
  <r>
    <x v="3"/>
    <x v="11"/>
    <d v="2007-06-12T00:00:00"/>
    <n v="108331.62524111038"/>
  </r>
  <r>
    <x v="3"/>
    <x v="3"/>
    <d v="2007-07-10T00:00:00"/>
    <n v="1652186.4519590512"/>
  </r>
  <r>
    <x v="3"/>
    <x v="4"/>
    <d v="2007-08-22T00:00:00"/>
    <n v="2324147.6239022547"/>
  </r>
  <r>
    <x v="3"/>
    <x v="5"/>
    <d v="2007-09-18T00:00:00"/>
    <n v="1958947.6910625007"/>
  </r>
  <r>
    <x v="3"/>
    <x v="6"/>
    <d v="2007-10-16T00:00:00"/>
    <n v="98400.925144538312"/>
  </r>
  <r>
    <x v="3"/>
    <x v="7"/>
    <d v="2007-11-13T00:00:00"/>
    <n v="25840.022391832776"/>
  </r>
  <r>
    <x v="4"/>
    <x v="9"/>
    <d v="2008-01-08T00:00:00"/>
    <n v="25529.350463018989"/>
  </r>
  <r>
    <x v="4"/>
    <x v="0"/>
    <d v="2008-02-05T00:00:00"/>
    <n v="1933.6515066181651"/>
  </r>
  <r>
    <x v="4"/>
    <x v="1"/>
    <d v="2008-03-18T00:00:00"/>
    <n v="48768.360065020308"/>
  </r>
  <r>
    <x v="4"/>
    <x v="2"/>
    <d v="2008-04-29T00:00:00"/>
    <n v="120295.79531907781"/>
  </r>
  <r>
    <x v="4"/>
    <x v="10"/>
    <d v="2008-05-13T00:00:00"/>
    <n v="109473.70682335403"/>
  </r>
  <r>
    <x v="4"/>
    <x v="3"/>
    <d v="2008-07-22T00:00:00"/>
    <n v="468598.91504717706"/>
  </r>
  <r>
    <x v="4"/>
    <x v="4"/>
    <d v="2008-08-19T00:00:00"/>
    <n v="79924.160829817367"/>
  </r>
  <r>
    <x v="4"/>
    <x v="5"/>
    <d v="2008-09-02T00:00:00"/>
    <n v="1578901.9818749994"/>
  </r>
  <r>
    <x v="4"/>
    <x v="6"/>
    <d v="2008-10-14T00:00:00"/>
    <n v="453982.32158649643"/>
  </r>
  <r>
    <x v="4"/>
    <x v="7"/>
    <d v="2008-11-11T00:00:00"/>
    <n v="276951.88194125937"/>
  </r>
  <r>
    <x v="4"/>
    <x v="8"/>
    <d v="2008-12-09T00:00:00"/>
    <n v="273467.31141344411"/>
  </r>
  <r>
    <x v="5"/>
    <x v="9"/>
    <d v="2009-01-20T00:00:00"/>
    <n v="217075.77017625072"/>
  </r>
  <r>
    <x v="5"/>
    <x v="0"/>
    <d v="2009-02-17T00:00:00"/>
    <n v="33275.801105730599"/>
  </r>
  <r>
    <x v="5"/>
    <x v="1"/>
    <d v="2009-03-31T00:00:00"/>
    <n v="273233.5483347103"/>
  </r>
  <r>
    <x v="5"/>
    <x v="2"/>
    <d v="2009-04-28T00:00:00"/>
    <n v="3947071.9198872936"/>
  </r>
  <r>
    <x v="5"/>
    <x v="10"/>
    <d v="2009-05-26T00:00:00"/>
    <n v="131859.38646833567"/>
  </r>
  <r>
    <x v="5"/>
    <x v="11"/>
    <d v="2009-06-23T00:00:00"/>
    <n v="184212.73654587084"/>
  </r>
  <r>
    <x v="5"/>
    <x v="3"/>
    <d v="2009-07-07T00:00:00"/>
    <n v="1884501.8115401908"/>
  </r>
  <r>
    <x v="5"/>
    <x v="3"/>
    <d v="2009-07-21T00:00:00"/>
    <n v="2294613.6710260035"/>
  </r>
  <r>
    <x v="5"/>
    <x v="4"/>
    <d v="2009-08-04T00:00:00"/>
    <n v="6897856.9216089677"/>
  </r>
  <r>
    <x v="5"/>
    <x v="4"/>
    <d v="2009-08-18T00:00:00"/>
    <n v="6863932.4861846333"/>
  </r>
  <r>
    <x v="5"/>
    <x v="5"/>
    <d v="2009-09-01T00:00:00"/>
    <n v="7210127.9587386232"/>
  </r>
  <r>
    <x v="5"/>
    <x v="5"/>
    <d v="2009-09-11T00:00:00"/>
    <n v="2136010.1794545744"/>
  </r>
  <r>
    <x v="5"/>
    <x v="5"/>
    <d v="2009-09-29T00:00:00"/>
    <n v="1539757.1845867364"/>
  </r>
  <r>
    <x v="5"/>
    <x v="6"/>
    <d v="2009-10-13T00:00:00"/>
    <n v="100141.15031705513"/>
  </r>
  <r>
    <x v="5"/>
    <x v="7"/>
    <d v="2009-11-10T00:00:00"/>
    <n v="123313.48825123977"/>
  </r>
  <r>
    <x v="5"/>
    <x v="8"/>
    <d v="2009-12-08T00:00:00"/>
    <n v="29062.86267988084"/>
  </r>
  <r>
    <x v="6"/>
    <x v="1"/>
    <d v="2010-03-19T00:00:00"/>
    <n v="6490.8939123756063"/>
  </r>
  <r>
    <x v="6"/>
    <x v="2"/>
    <d v="2010-04-13T00:00:00"/>
    <n v="75501.938701742401"/>
  </r>
  <r>
    <x v="6"/>
    <x v="10"/>
    <d v="2010-05-11T00:00:00"/>
    <n v="34910.43149553836"/>
  </r>
  <r>
    <x v="6"/>
    <x v="11"/>
    <d v="2010-06-22T00:00:00"/>
    <n v="84534.40501577979"/>
  </r>
  <r>
    <x v="6"/>
    <x v="3"/>
    <d v="2010-07-20T00:00:00"/>
    <n v="524613.67865100689"/>
  </r>
  <r>
    <x v="6"/>
    <x v="4"/>
    <d v="2010-08-17T00:00:00"/>
    <n v="161682.54317681387"/>
  </r>
  <r>
    <x v="6"/>
    <x v="5"/>
    <d v="2010-09-14T00:00:00"/>
    <n v="147900.98864658645"/>
  </r>
  <r>
    <x v="6"/>
    <x v="6"/>
    <d v="2010-10-12T00:00:00"/>
    <n v="41421.519300085813"/>
  </r>
  <r>
    <x v="6"/>
    <x v="7"/>
    <d v="2010-11-09T00:00:00"/>
    <n v="28435.013607078134"/>
  </r>
  <r>
    <x v="6"/>
    <x v="8"/>
    <d v="2010-12-22T00:00:00"/>
    <n v="22561.535877678554"/>
  </r>
  <r>
    <x v="7"/>
    <x v="9"/>
    <d v="2011-01-07T00:00:00"/>
    <n v="10180.427445888388"/>
  </r>
  <r>
    <x v="7"/>
    <x v="9"/>
    <d v="2011-01-19T00:00:00"/>
    <n v="7548.2607346063933"/>
  </r>
  <r>
    <x v="7"/>
    <x v="0"/>
    <d v="2011-02-01T00:00:00"/>
    <n v="61147.370663035137"/>
  </r>
  <r>
    <x v="7"/>
    <x v="0"/>
    <d v="2011-02-15T00:00:00"/>
    <n v="10919.931170592958"/>
  </r>
  <r>
    <x v="7"/>
    <x v="1"/>
    <d v="2011-03-02T00:00:00"/>
    <n v="30041.370823946403"/>
  </r>
  <r>
    <x v="7"/>
    <x v="2"/>
    <d v="2011-04-08T00:00:00"/>
    <n v="90224.506465414612"/>
  </r>
  <r>
    <x v="7"/>
    <x v="2"/>
    <d v="2011-04-19T00:00:00"/>
    <n v="6796.8436018367174"/>
  </r>
  <r>
    <x v="7"/>
    <x v="10"/>
    <d v="2011-05-06T00:00:00"/>
    <n v="53030.272398604044"/>
  </r>
  <r>
    <x v="7"/>
    <x v="10"/>
    <d v="2011-05-17T00:00:00"/>
    <n v="12941.828536667839"/>
  </r>
  <r>
    <x v="7"/>
    <x v="10"/>
    <d v="2011-05-25T00:00:00"/>
    <n v="50077.555401598729"/>
  </r>
  <r>
    <x v="7"/>
    <x v="11"/>
    <d v="2011-06-07T00:00:00"/>
    <n v="17034.582105445814"/>
  </r>
  <r>
    <x v="7"/>
    <x v="11"/>
    <d v="2011-06-29T00:00:00"/>
    <n v="40633.85202553236"/>
  </r>
  <r>
    <x v="7"/>
    <x v="3"/>
    <d v="2011-07-26T00:00:00"/>
    <n v="679955.02041911287"/>
  </r>
  <r>
    <x v="7"/>
    <x v="4"/>
    <d v="2011-08-10T00:00:00"/>
    <n v="902745.54657235474"/>
  </r>
  <r>
    <x v="7"/>
    <x v="4"/>
    <d v="2011-08-23T00:00:00"/>
    <n v="560370.38830629701"/>
  </r>
  <r>
    <x v="7"/>
    <x v="5"/>
    <d v="2011-09-08T00:00:00"/>
    <n v="118533.23766836827"/>
  </r>
  <r>
    <x v="7"/>
    <x v="5"/>
    <d v="2011-09-20T00:00:00"/>
    <n v="47665.024430652251"/>
  </r>
  <r>
    <x v="7"/>
    <x v="6"/>
    <d v="2011-10-04T00:00:00"/>
    <n v="29908.019207382811"/>
  </r>
  <r>
    <x v="7"/>
    <x v="6"/>
    <d v="2011-10-25T00:00:00"/>
    <n v="80883.819776866134"/>
  </r>
  <r>
    <x v="7"/>
    <x v="7"/>
    <d v="2011-11-01T00:00:00"/>
    <n v="19500.452133048435"/>
  </r>
  <r>
    <x v="7"/>
    <x v="7"/>
    <d v="2011-11-15T00:00:00"/>
    <n v="8474.0642341931743"/>
  </r>
  <r>
    <x v="7"/>
    <x v="8"/>
    <d v="2011-12-20T00:00:00"/>
    <n v="11168.767047080468"/>
  </r>
  <r>
    <x v="8"/>
    <x v="9"/>
    <d v="2012-01-10T00:00:00"/>
    <n v="9969.1626349479902"/>
  </r>
  <r>
    <x v="8"/>
    <x v="9"/>
    <d v="2012-01-17T00:00:00"/>
    <n v="1790.796910070781"/>
  </r>
  <r>
    <x v="8"/>
    <x v="9"/>
    <d v="2012-01-31T00:00:00"/>
    <n v="50046.75665999046"/>
  </r>
  <r>
    <x v="8"/>
    <x v="0"/>
    <d v="2012-02-16T00:00:00"/>
    <n v="18886.609264655897"/>
  </r>
  <r>
    <x v="8"/>
    <x v="0"/>
    <d v="2012-02-28T00:00:00"/>
    <n v="96891.297200853311"/>
  </r>
  <r>
    <x v="8"/>
    <x v="2"/>
    <d v="2012-04-10T00:00:00"/>
    <n v="38645.112574118502"/>
  </r>
  <r>
    <x v="8"/>
    <x v="10"/>
    <d v="2012-05-15T00:00:00"/>
    <n v="4807.3335022308656"/>
  </r>
  <r>
    <x v="8"/>
    <x v="10"/>
    <d v="2012-05-29T00:00:00"/>
    <n v="24935.395728143485"/>
  </r>
  <r>
    <x v="8"/>
    <x v="10"/>
    <d v="2012-05-01T00:00:00"/>
    <n v="1226.6578281309253"/>
  </r>
  <r>
    <x v="8"/>
    <x v="11"/>
    <d v="2012-06-25T00:00:00"/>
    <n v="177906.31197268961"/>
  </r>
  <r>
    <x v="8"/>
    <x v="3"/>
    <d v="2012-07-10T00:00:00"/>
    <n v="208420.61370427138"/>
  </r>
  <r>
    <x v="8"/>
    <x v="3"/>
    <d v="2012-07-24T00:00:00"/>
    <n v="288122.46444626915"/>
  </r>
  <r>
    <x v="8"/>
    <x v="4"/>
    <d v="2012-08-07T00:00:00"/>
    <n v="178339.07730331068"/>
  </r>
  <r>
    <x v="8"/>
    <x v="4"/>
    <d v="2012-08-21T00:00:00"/>
    <n v="1026742.4957413811"/>
  </r>
  <r>
    <x v="8"/>
    <x v="5"/>
    <d v="2012-09-04T00:00:00"/>
    <n v="179682.54039284764"/>
  </r>
  <r>
    <x v="8"/>
    <x v="5"/>
    <d v="2012-09-18T00:00:00"/>
    <n v="1069286.8602394008"/>
  </r>
  <r>
    <x v="8"/>
    <x v="6"/>
    <d v="2012-10-02T00:00:00"/>
    <n v="174288.15961055583"/>
  </r>
  <r>
    <x v="8"/>
    <x v="6"/>
    <d v="2012-10-16T00:00:00"/>
    <n v="304317.59343705251"/>
  </r>
  <r>
    <x v="8"/>
    <x v="7"/>
    <d v="2012-11-01T00:00:00"/>
    <n v="190420.66611424289"/>
  </r>
  <r>
    <x v="8"/>
    <x v="7"/>
    <d v="2012-11-27T00:00:00"/>
    <n v="190096.34233055086"/>
  </r>
  <r>
    <x v="8"/>
    <x v="7"/>
    <d v="2012-11-13T00:00:00"/>
    <n v="256640.56322313825"/>
  </r>
  <r>
    <x v="9"/>
    <x v="9"/>
    <d v="2013-01-08T00:00:00"/>
    <n v="102729.01735413545"/>
  </r>
  <r>
    <x v="9"/>
    <x v="9"/>
    <d v="2013-01-24T00:00:00"/>
    <n v="117079.16656698822"/>
  </r>
  <r>
    <x v="9"/>
    <x v="0"/>
    <d v="2013-02-05T00:00:00"/>
    <n v="285464.26604304044"/>
  </r>
  <r>
    <x v="9"/>
    <x v="1"/>
    <d v="2013-03-05T00:00:00"/>
    <n v="222307.43149753637"/>
  </r>
  <r>
    <x v="9"/>
    <x v="1"/>
    <d v="2013-03-26T00:00:00"/>
    <n v="108720.7434633471"/>
  </r>
  <r>
    <x v="9"/>
    <x v="2"/>
    <d v="2013-04-16T00:00:00"/>
    <n v="1362136.7144658312"/>
  </r>
  <r>
    <x v="9"/>
    <x v="2"/>
    <d v="2013-04-30T00:00:00"/>
    <n v="330146.2114526052"/>
  </r>
  <r>
    <x v="9"/>
    <x v="10"/>
    <d v="2013-05-14T00:00:00"/>
    <n v="391317.2829152054"/>
  </r>
  <r>
    <x v="9"/>
    <x v="11"/>
    <d v="2013-06-11T00:00:00"/>
    <n v="55429.159244882234"/>
  </r>
  <r>
    <x v="9"/>
    <x v="11"/>
    <d v="2013-06-25T00:00:00"/>
    <n v="55174.674277724524"/>
  </r>
  <r>
    <x v="9"/>
    <x v="3"/>
    <d v="2013-07-09T00:00:00"/>
    <n v="656893.49692691467"/>
  </r>
  <r>
    <x v="9"/>
    <x v="3"/>
    <d v="2013-07-26T00:00:00"/>
    <n v="8497179.5702237338"/>
  </r>
  <r>
    <x v="9"/>
    <x v="4"/>
    <d v="2013-08-06T00:00:00"/>
    <n v="6056997.0782886604"/>
  </r>
  <r>
    <x v="9"/>
    <x v="4"/>
    <d v="2013-08-20T00:00:00"/>
    <n v="11655165.494049883"/>
  </r>
  <r>
    <x v="9"/>
    <x v="5"/>
    <d v="2013-09-03T00:00:00"/>
    <n v="1072541.7556225562"/>
  </r>
  <r>
    <x v="9"/>
    <x v="6"/>
    <d v="2013-10-01T00:00:00"/>
    <n v="458438.09935389191"/>
  </r>
  <r>
    <x v="9"/>
    <x v="6"/>
    <d v="2013-10-15T00:00:00"/>
    <n v="373382.3293689015"/>
  </r>
  <r>
    <x v="9"/>
    <x v="6"/>
    <d v="2013-10-29T00:00:00"/>
    <n v="287824.4744402176"/>
  </r>
  <r>
    <x v="9"/>
    <x v="7"/>
    <d v="2013-11-12T00:00:00"/>
    <n v="88795.551655331685"/>
  </r>
  <r>
    <x v="9"/>
    <x v="7"/>
    <d v="2013-11-26T00:00:00"/>
    <n v="30268.85993618489"/>
  </r>
  <r>
    <x v="9"/>
    <x v="8"/>
    <d v="2013-12-10T00:00:00"/>
    <n v="145536.73320965224"/>
  </r>
  <r>
    <x v="10"/>
    <x v="9"/>
    <d v="2014-01-07T00:00:00"/>
    <n v="169094.35818464193"/>
  </r>
  <r>
    <x v="10"/>
    <x v="9"/>
    <d v="2014-01-21T00:00:00"/>
    <n v="135247.49250450666"/>
  </r>
  <r>
    <x v="10"/>
    <x v="0"/>
    <d v="2014-02-04T00:00:00"/>
    <n v="265107.07357284013"/>
  </r>
  <r>
    <x v="10"/>
    <x v="1"/>
    <d v="2014-03-04T00:00:00"/>
    <n v="363142.96306437836"/>
  </r>
  <r>
    <x v="10"/>
    <x v="1"/>
    <d v="2014-03-17T00:00:00"/>
    <n v="584386.63996768661"/>
  </r>
  <r>
    <x v="10"/>
    <x v="2"/>
    <d v="2014-04-01T00:00:00"/>
    <n v="1628044.5041331209"/>
  </r>
  <r>
    <x v="10"/>
    <x v="2"/>
    <d v="2014-04-15T00:00:00"/>
    <n v="1220401.1049950791"/>
  </r>
  <r>
    <x v="10"/>
    <x v="2"/>
    <d v="2014-04-29T00:00:00"/>
    <n v="1904642.0836753903"/>
  </r>
  <r>
    <x v="10"/>
    <x v="10"/>
    <d v="2014-05-13T00:00:00"/>
    <n v="347117.66787429061"/>
  </r>
  <r>
    <x v="10"/>
    <x v="10"/>
    <d v="2014-05-27T00:00:00"/>
    <n v="754616.99306340027"/>
  </r>
  <r>
    <x v="10"/>
    <x v="11"/>
    <d v="2014-06-10T00:00:00"/>
    <n v="542170.98100442358"/>
  </r>
  <r>
    <x v="10"/>
    <x v="11"/>
    <d v="2014-06-24T00:00:00"/>
    <n v="717989.18649032339"/>
  </r>
  <r>
    <x v="10"/>
    <x v="3"/>
    <d v="2014-07-08T00:00:00"/>
    <n v="545636.27821573545"/>
  </r>
  <r>
    <x v="10"/>
    <x v="3"/>
    <d v="2014-07-22T00:00:00"/>
    <n v="883287.41470616835"/>
  </r>
  <r>
    <x v="10"/>
    <x v="4"/>
    <d v="2014-08-05T00:00:00"/>
    <n v="1548237.5847136371"/>
  </r>
  <r>
    <x v="10"/>
    <x v="4"/>
    <d v="2014-08-19T00:00:00"/>
    <n v="1886911.1731088986"/>
  </r>
  <r>
    <x v="10"/>
    <x v="5"/>
    <d v="2014-09-02T00:00:00"/>
    <n v="615124.02465602825"/>
  </r>
  <r>
    <x v="10"/>
    <x v="5"/>
    <d v="2014-09-16T00:00:00"/>
    <n v="508423.87315990147"/>
  </r>
  <r>
    <x v="10"/>
    <x v="6"/>
    <d v="2014-10-02T00:00:00"/>
    <n v="381733.35037367465"/>
  </r>
  <r>
    <x v="10"/>
    <x v="6"/>
    <d v="2014-10-14T00:00:00"/>
    <n v="112038.33312655389"/>
  </r>
  <r>
    <x v="10"/>
    <x v="6"/>
    <d v="2014-10-28T00:00:00"/>
    <n v="164946.39885478417"/>
  </r>
  <r>
    <x v="10"/>
    <x v="7"/>
    <d v="2014-11-11T00:00:00"/>
    <n v="76472.359017003662"/>
  </r>
  <r>
    <x v="10"/>
    <x v="7"/>
    <d v="2014-11-26T00:00:00"/>
    <n v="124321.14469510542"/>
  </r>
  <r>
    <x v="10"/>
    <x v="8"/>
    <d v="2014-12-12T00:00:00"/>
    <n v="90364.910659994202"/>
  </r>
  <r>
    <x v="11"/>
    <x v="0"/>
    <d v="2015-02-17T00:00:00"/>
    <n v="9569.1987506328442"/>
  </r>
  <r>
    <x v="11"/>
    <x v="1"/>
    <d v="2015-03-04T00:00:00"/>
    <n v="19153.627433203968"/>
  </r>
  <r>
    <x v="11"/>
    <x v="1"/>
    <d v="2015-03-31T00:00:00"/>
    <n v="7727.8465631462541"/>
  </r>
  <r>
    <x v="11"/>
    <x v="2"/>
    <d v="2015-04-14T00:00:00"/>
    <n v="51868.9787593648"/>
  </r>
  <r>
    <x v="11"/>
    <x v="2"/>
    <d v="2015-04-28T00:00:00"/>
    <n v="36860.848748548553"/>
  </r>
  <r>
    <x v="11"/>
    <x v="10"/>
    <d v="2015-05-13T00:00:00"/>
    <n v="16058.070284872008"/>
  </r>
  <r>
    <x v="11"/>
    <x v="10"/>
    <d v="2015-05-26T00:00:00"/>
    <n v="44656.092842478734"/>
  </r>
  <r>
    <x v="11"/>
    <x v="11"/>
    <d v="2015-06-09T00:00:00"/>
    <n v="208388.95078246202"/>
  </r>
  <r>
    <x v="11"/>
    <x v="11"/>
    <d v="2015-06-23T00:00:00"/>
    <n v="152377.10356065235"/>
  </r>
  <r>
    <x v="11"/>
    <x v="3"/>
    <d v="2015-07-07T00:00:00"/>
    <n v="195283.14505310278"/>
  </r>
  <r>
    <x v="11"/>
    <x v="3"/>
    <d v="2015-07-21T00:00:00"/>
    <n v="415563.16363622271"/>
  </r>
  <r>
    <x v="11"/>
    <x v="4"/>
    <d v="2015-08-04T00:00:00"/>
    <n v="1090109.5471765024"/>
  </r>
  <r>
    <x v="11"/>
    <x v="4"/>
    <d v="2015-08-18T00:00:00"/>
    <n v="423477.96676173329"/>
  </r>
  <r>
    <x v="11"/>
    <x v="5"/>
    <d v="2015-09-01T00:00:00"/>
    <n v="407053.6483456908"/>
  </r>
  <r>
    <x v="11"/>
    <x v="5"/>
    <d v="2015-09-15T00:00:00"/>
    <n v="100166.20066802805"/>
  </r>
  <r>
    <x v="11"/>
    <x v="5"/>
    <d v="2015-09-29T00:00:00"/>
    <n v="93710.654528762563"/>
  </r>
  <r>
    <x v="11"/>
    <x v="6"/>
    <d v="2015-10-27T00:00:00"/>
    <n v="75062.694227510772"/>
  </r>
  <r>
    <x v="11"/>
    <x v="6"/>
    <d v="2015-10-13T00:00:00"/>
    <n v="61341.50979106671"/>
  </r>
  <r>
    <x v="11"/>
    <x v="7"/>
    <d v="2015-11-26T00:00:00"/>
    <n v="4230.8295029508099"/>
  </r>
  <r>
    <x v="11"/>
    <x v="7"/>
    <d v="2015-11-10T00:00:00"/>
    <n v="47468.090386434924"/>
  </r>
  <r>
    <x v="11"/>
    <x v="8"/>
    <d v="2015-12-22T00:00:00"/>
    <n v="26324.867033101214"/>
  </r>
  <r>
    <x v="12"/>
    <x v="9"/>
    <d v="2016-01-19T00:00:00"/>
    <n v="6782.2601591271923"/>
  </r>
  <r>
    <x v="12"/>
    <x v="0"/>
    <d v="2016-02-16T00:00:00"/>
    <n v="6392.7907315723223"/>
  </r>
  <r>
    <x v="12"/>
    <x v="1"/>
    <d v="2016-03-29T00:00:00"/>
    <n v="66786.741650167023"/>
  </r>
  <r>
    <x v="12"/>
    <x v="1"/>
    <d v="2016-03-01T00:00:00"/>
    <n v="7745.3066275433648"/>
  </r>
  <r>
    <x v="12"/>
    <x v="2"/>
    <d v="2016-04-26T00:00:00"/>
    <n v="9703.8364716238302"/>
  </r>
  <r>
    <x v="12"/>
    <x v="2"/>
    <n v="42472"/>
    <n v="12682.357635182252"/>
  </r>
  <r>
    <x v="12"/>
    <x v="10"/>
    <n v="42500"/>
    <n v="175071.85395819874"/>
  </r>
  <r>
    <x v="12"/>
    <x v="10"/>
    <n v="42514"/>
    <n v="40499.259233394754"/>
  </r>
  <r>
    <x v="12"/>
    <x v="11"/>
    <n v="42528"/>
    <n v="154435.25017298682"/>
  </r>
  <r>
    <x v="12"/>
    <x v="11"/>
    <n v="42542"/>
    <n v="810105.51027967338"/>
  </r>
  <r>
    <x v="12"/>
    <x v="3"/>
    <n v="42556"/>
    <n v="2774269.3404975897"/>
  </r>
  <r>
    <x v="12"/>
    <x v="3"/>
    <n v="42570"/>
    <n v="437050.62743268779"/>
  </r>
  <r>
    <x v="12"/>
    <x v="3"/>
    <n v="42580"/>
    <n v="1285093.8993427958"/>
  </r>
  <r>
    <x v="12"/>
    <x v="4"/>
    <n v="42598"/>
    <n v="815636.32428875205"/>
  </r>
  <r>
    <x v="12"/>
    <x v="4"/>
    <n v="42612"/>
    <n v="464044.52807119698"/>
  </r>
  <r>
    <x v="12"/>
    <x v="5"/>
    <n v="42626"/>
    <n v="361179.72329841589"/>
  </r>
  <r>
    <x v="12"/>
    <x v="5"/>
    <n v="42640"/>
    <n v="187292.8815019711"/>
  </r>
  <r>
    <x v="12"/>
    <x v="6"/>
    <n v="42654"/>
    <n v="408376.79934641137"/>
  </r>
  <r>
    <x v="12"/>
    <x v="6"/>
    <n v="42668"/>
    <n v="53407.159707276631"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  <r>
    <x v="13"/>
    <x v="1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0">
  <r>
    <x v="0"/>
    <x v="0"/>
    <d v="2004-06-08T00:00:00"/>
    <n v="0"/>
    <x v="0"/>
    <n v="0"/>
  </r>
  <r>
    <x v="0"/>
    <x v="1"/>
    <d v="2004-07-13T00:00:00"/>
    <n v="69151.454046168277"/>
    <x v="0"/>
    <n v="0"/>
  </r>
  <r>
    <x v="0"/>
    <x v="2"/>
    <d v="2004-08-17T00:00:00"/>
    <n v="0"/>
    <x v="1"/>
    <n v="0"/>
  </r>
  <r>
    <x v="0"/>
    <x v="3"/>
    <d v="2004-09-29T00:00:00"/>
    <n v="0"/>
    <x v="0"/>
    <n v="0"/>
  </r>
  <r>
    <x v="1"/>
    <x v="0"/>
    <d v="2005-06-14T00:00:00"/>
    <n v="0"/>
    <x v="0"/>
    <n v="2952.1815311040596"/>
  </r>
  <r>
    <x v="1"/>
    <x v="1"/>
    <d v="2005-07-12T00:00:00"/>
    <n v="34203.945012083233"/>
    <x v="0"/>
    <n v="0"/>
  </r>
  <r>
    <x v="1"/>
    <x v="2"/>
    <d v="2005-08-23T00:00:00"/>
    <n v="2164514.8680472672"/>
    <x v="2"/>
    <n v="0"/>
  </r>
  <r>
    <x v="1"/>
    <x v="3"/>
    <d v="2005-09-20T00:00:00"/>
    <n v="906280.61548320542"/>
    <x v="0"/>
    <n v="0"/>
  </r>
  <r>
    <x v="2"/>
    <x v="0"/>
    <d v="2006-06-13T00:00:00"/>
    <n v="0"/>
    <x v="0"/>
    <n v="0"/>
  </r>
  <r>
    <x v="2"/>
    <x v="1"/>
    <d v="2006-07-11T00:00:00"/>
    <n v="21725.533153139284"/>
    <x v="0"/>
    <n v="0"/>
  </r>
  <r>
    <x v="2"/>
    <x v="2"/>
    <d v="2006-08-22T00:00:00"/>
    <n v="125179.38638442833"/>
    <x v="3"/>
    <n v="0"/>
  </r>
  <r>
    <x v="2"/>
    <x v="3"/>
    <d v="2006-09-19T00:00:00"/>
    <n v="130817.79789665235"/>
    <x v="4"/>
    <n v="0"/>
  </r>
  <r>
    <x v="3"/>
    <x v="0"/>
    <d v="2007-06-12T00:00:00"/>
    <n v="0"/>
    <x v="0"/>
    <n v="106348.17430139809"/>
  </r>
  <r>
    <x v="3"/>
    <x v="1"/>
    <d v="2007-07-10T00:00:00"/>
    <n v="122457.7285553346"/>
    <x v="5"/>
    <n v="0"/>
  </r>
  <r>
    <x v="3"/>
    <x v="2"/>
    <d v="2007-08-22T00:00:00"/>
    <n v="699758.44888762641"/>
    <x v="6"/>
    <n v="0"/>
  </r>
  <r>
    <x v="3"/>
    <x v="3"/>
    <d v="2007-09-18T00:00:00"/>
    <n v="24425.420728375448"/>
    <x v="7"/>
    <n v="0"/>
  </r>
  <r>
    <x v="4"/>
    <x v="0"/>
    <d v="2008-06-10T00:00:00"/>
    <n v="0"/>
    <x v="0"/>
    <n v="0"/>
  </r>
  <r>
    <x v="4"/>
    <x v="1"/>
    <d v="2008-07-22T00:00:00"/>
    <n v="0"/>
    <x v="0"/>
    <n v="126709.03319813729"/>
  </r>
  <r>
    <x v="4"/>
    <x v="2"/>
    <d v="2008-08-19T00:00:00"/>
    <n v="77307.75367406974"/>
    <x v="0"/>
    <n v="0"/>
  </r>
  <r>
    <x v="4"/>
    <x v="3"/>
    <d v="2008-09-02T00:00:00"/>
    <n v="9221.8299715446519"/>
    <x v="0"/>
    <n v="33550.032444051918"/>
  </r>
  <r>
    <x v="5"/>
    <x v="0"/>
    <d v="2009-06-23T00:00:00"/>
    <n v="0"/>
    <x v="0"/>
    <n v="48732.167564812888"/>
  </r>
  <r>
    <x v="5"/>
    <x v="1"/>
    <d v="2009-07-07T00:00:00"/>
    <n v="0"/>
    <x v="0"/>
    <n v="482128.43677596387"/>
  </r>
  <r>
    <x v="5"/>
    <x v="1"/>
    <d v="2009-07-21T00:00:00"/>
    <n v="108444.17835320716"/>
    <x v="8"/>
    <n v="621021.30379157187"/>
  </r>
  <r>
    <x v="5"/>
    <x v="2"/>
    <d v="2009-08-04T00:00:00"/>
    <n v="217733.19401430993"/>
    <x v="9"/>
    <n v="243700.81884537727"/>
  </r>
  <r>
    <x v="5"/>
    <x v="2"/>
    <d v="2009-08-18T00:00:00"/>
    <n v="0"/>
    <x v="10"/>
    <n v="0"/>
  </r>
  <r>
    <x v="5"/>
    <x v="3"/>
    <d v="2009-09-01T00:00:00"/>
    <n v="0"/>
    <x v="11"/>
    <n v="0"/>
  </r>
  <r>
    <x v="5"/>
    <x v="3"/>
    <d v="2009-09-11T00:00:00"/>
    <n v="0"/>
    <x v="12"/>
    <n v="138825.45719669471"/>
  </r>
  <r>
    <x v="5"/>
    <x v="3"/>
    <d v="2009-09-29T00:00:00"/>
    <n v="0"/>
    <x v="13"/>
    <n v="0"/>
  </r>
  <r>
    <x v="6"/>
    <x v="0"/>
    <d v="2010-06-22T00:00:00"/>
    <n v="2077.0860519601938"/>
    <x v="14"/>
    <n v="0"/>
  </r>
  <r>
    <x v="6"/>
    <x v="1"/>
    <d v="2010-07-20T00:00:00"/>
    <n v="22120.966453376062"/>
    <x v="15"/>
    <n v="36234.795024862957"/>
  </r>
  <r>
    <x v="6"/>
    <x v="2"/>
    <d v="2010-08-17T00:00:00"/>
    <n v="6127.4038532825725"/>
    <x v="16"/>
    <n v="4120.4194555760332"/>
  </r>
  <r>
    <x v="6"/>
    <x v="3"/>
    <d v="2010-09-14T00:00:00"/>
    <n v="62504.904341394729"/>
    <x v="17"/>
    <n v="9064.9228022672723"/>
  </r>
  <r>
    <x v="7"/>
    <x v="0"/>
    <d v="2011-06-07T00:00:00"/>
    <n v="3919.3801670823882"/>
    <x v="0"/>
    <n v="295.07902244065519"/>
  </r>
  <r>
    <x v="7"/>
    <x v="0"/>
    <d v="2011-06-29T00:00:00"/>
    <n v="29448.572534067625"/>
    <x v="0"/>
    <n v="0"/>
  </r>
  <r>
    <x v="7"/>
    <x v="1"/>
    <d v="2011-07-26T00:00:00"/>
    <n v="72647.383663792076"/>
    <x v="18"/>
    <n v="0"/>
  </r>
  <r>
    <x v="7"/>
    <x v="2"/>
    <d v="2011-08-10T00:00:00"/>
    <n v="83391.661036158039"/>
    <x v="19"/>
    <n v="7480.9868332544793"/>
  </r>
  <r>
    <x v="7"/>
    <x v="2"/>
    <d v="2011-08-23T00:00:00"/>
    <n v="10551.199388002691"/>
    <x v="20"/>
    <n v="59487.910413074162"/>
  </r>
  <r>
    <x v="7"/>
    <x v="3"/>
    <d v="2011-09-08T00:00:00"/>
    <n v="40711.912078943977"/>
    <x v="21"/>
    <n v="0"/>
  </r>
  <r>
    <x v="7"/>
    <x v="3"/>
    <d v="2011-09-20T00:00:00"/>
    <n v="44957.666995021995"/>
    <x v="22"/>
    <n v="0"/>
  </r>
  <r>
    <x v="8"/>
    <x v="0"/>
    <d v="2012-06-25T00:00:00"/>
    <n v="170911.00791950923"/>
    <x v="0"/>
    <n v="0"/>
  </r>
  <r>
    <x v="8"/>
    <x v="1"/>
    <d v="2012-07-10T00:00:00"/>
    <n v="26837.265706369224"/>
    <x v="23"/>
    <n v="25678.988296179687"/>
  </r>
  <r>
    <x v="8"/>
    <x v="1"/>
    <d v="2012-07-24T00:00:00"/>
    <n v="167277.28386748343"/>
    <x v="24"/>
    <n v="50844.645038242357"/>
  </r>
  <r>
    <x v="8"/>
    <x v="2"/>
    <d v="2012-08-07T00:00:00"/>
    <n v="131959.16890543132"/>
    <x v="25"/>
    <n v="0"/>
  </r>
  <r>
    <x v="8"/>
    <x v="2"/>
    <d v="2012-08-21T00:00:00"/>
    <n v="701304.30399642012"/>
    <x v="0"/>
    <n v="0"/>
  </r>
  <r>
    <x v="8"/>
    <x v="3"/>
    <d v="2012-09-04T00:00:00"/>
    <n v="131727.5223398025"/>
    <x v="26"/>
    <n v="5595.7685850717862"/>
  </r>
  <r>
    <x v="8"/>
    <x v="3"/>
    <d v="2012-09-18T00:00:00"/>
    <n v="930378.02830465871"/>
    <x v="27"/>
    <n v="6371.6969099449707"/>
  </r>
  <r>
    <x v="9"/>
    <x v="0"/>
    <d v="2013-06-11T00:00:00"/>
    <n v="31301.294037891148"/>
    <x v="28"/>
    <n v="1461.1818269120172"/>
  </r>
  <r>
    <x v="9"/>
    <x v="0"/>
    <d v="2013-06-25T00:00:00"/>
    <n v="0"/>
    <x v="29"/>
    <n v="1141.6743955645968"/>
  </r>
  <r>
    <x v="9"/>
    <x v="1"/>
    <d v="2013-07-09T00:00:00"/>
    <n v="0"/>
    <x v="30"/>
    <n v="3763.3660030474343"/>
  </r>
  <r>
    <x v="9"/>
    <x v="1"/>
    <d v="2013-07-26T00:00:00"/>
    <n v="195860.37073527882"/>
    <x v="31"/>
    <n v="67953.994480715672"/>
  </r>
  <r>
    <x v="9"/>
    <x v="2"/>
    <d v="2013-08-06T00:00:00"/>
    <n v="12192.75334619099"/>
    <x v="32"/>
    <n v="40613.400997423625"/>
  </r>
  <r>
    <x v="9"/>
    <x v="2"/>
    <d v="2013-08-20T00:00:00"/>
    <n v="23443.087979862637"/>
    <x v="33"/>
    <n v="31931.80963321232"/>
  </r>
  <r>
    <x v="9"/>
    <x v="3"/>
    <d v="2013-09-03T00:00:00"/>
    <n v="60324.339438835137"/>
    <x v="34"/>
    <n v="18875.978081665293"/>
  </r>
  <r>
    <x v="10"/>
    <x v="0"/>
    <d v="2014-06-10T00:00:00"/>
    <n v="5335.6739260525501"/>
    <x v="35"/>
    <n v="0"/>
  </r>
  <r>
    <x v="10"/>
    <x v="0"/>
    <d v="2014-06-24T00:00:00"/>
    <n v="1629.4001695677687"/>
    <x v="36"/>
    <n v="0"/>
  </r>
  <r>
    <x v="10"/>
    <x v="1"/>
    <d v="2014-07-08T00:00:00"/>
    <n v="0"/>
    <x v="0"/>
    <n v="2810.4327190675235"/>
  </r>
  <r>
    <x v="10"/>
    <x v="1"/>
    <d v="2014-07-22T00:00:00"/>
    <n v="114794.86493750321"/>
    <x v="37"/>
    <n v="98255.11309670168"/>
  </r>
  <r>
    <x v="10"/>
    <x v="2"/>
    <d v="2014-08-05T00:00:00"/>
    <n v="33953.713765137116"/>
    <x v="38"/>
    <n v="394638.34801220323"/>
  </r>
  <r>
    <x v="10"/>
    <x v="2"/>
    <d v="2014-08-19T00:00:00"/>
    <n v="104273.91993093229"/>
    <x v="39"/>
    <n v="105196.914542301"/>
  </r>
  <r>
    <x v="10"/>
    <x v="3"/>
    <d v="2014-09-02T00:00:00"/>
    <n v="19661.512100954857"/>
    <x v="40"/>
    <n v="245049.92601429604"/>
  </r>
  <r>
    <x v="10"/>
    <x v="3"/>
    <d v="2014-09-16T00:00:00"/>
    <n v="0"/>
    <x v="41"/>
    <n v="74997.609918224392"/>
  </r>
  <r>
    <x v="11"/>
    <x v="0"/>
    <d v="2015-06-09T00:00:00"/>
    <n v="0"/>
    <x v="0"/>
    <n v="0"/>
  </r>
  <r>
    <x v="11"/>
    <x v="0"/>
    <d v="2015-06-23T00:00:00"/>
    <n v="0"/>
    <x v="0"/>
    <n v="0"/>
  </r>
  <r>
    <x v="11"/>
    <x v="1"/>
    <d v="2015-07-07T00:00:00"/>
    <n v="11350.351251730228"/>
    <x v="0"/>
    <n v="16623.574355994806"/>
  </r>
  <r>
    <x v="11"/>
    <x v="1"/>
    <d v="2015-07-21T00:00:00"/>
    <n v="26114.954353267949"/>
    <x v="42"/>
    <n v="64868.105748219037"/>
  </r>
  <r>
    <x v="11"/>
    <x v="2"/>
    <d v="2015-08-04T00:00:00"/>
    <n v="25880.589586047125"/>
    <x v="43"/>
    <n v="78587.995305479446"/>
  </r>
  <r>
    <x v="11"/>
    <x v="2"/>
    <d v="2015-08-18T00:00:00"/>
    <n v="47148.590560472425"/>
    <x v="0"/>
    <n v="23900.375645243144"/>
  </r>
  <r>
    <x v="11"/>
    <x v="3"/>
    <d v="2015-09-01T00:00:00"/>
    <n v="115030.4264838075"/>
    <x v="0"/>
    <n v="0"/>
  </r>
  <r>
    <x v="11"/>
    <x v="3"/>
    <d v="2015-09-15T00:00:00"/>
    <n v="55415.110702732069"/>
    <x v="0"/>
    <n v="5100.101585172536"/>
  </r>
  <r>
    <x v="11"/>
    <x v="3"/>
    <d v="2015-09-29T00:00:00"/>
    <n v="12045.260362164488"/>
    <x v="44"/>
    <n v="0"/>
  </r>
  <r>
    <x v="12"/>
    <x v="0"/>
    <d v="2016-06-07T00:00:00"/>
    <n v="0"/>
    <x v="0"/>
    <n v="5789.8888372065148"/>
  </r>
  <r>
    <x v="12"/>
    <x v="0"/>
    <d v="2016-06-21T00:00:00"/>
    <n v="0"/>
    <x v="0"/>
    <n v="0"/>
  </r>
  <r>
    <x v="12"/>
    <x v="1"/>
    <d v="2016-07-05T00:00:00"/>
    <n v="5063.4367720725795"/>
    <x v="45"/>
    <n v="0"/>
  </r>
  <r>
    <x v="12"/>
    <x v="1"/>
    <d v="2016-07-19T00:00:00"/>
    <n v="7021.1013488158314"/>
    <x v="46"/>
    <n v="0"/>
  </r>
  <r>
    <x v="12"/>
    <x v="1"/>
    <d v="2016-07-29T00:00:00"/>
    <n v="104792.96453701677"/>
    <x v="47"/>
    <n v="8759.0003977711549"/>
  </r>
  <r>
    <x v="12"/>
    <x v="2"/>
    <d v="2016-08-16T00:00:00"/>
    <n v="143937.48531924954"/>
    <x v="48"/>
    <n v="70716.504349605078"/>
  </r>
  <r>
    <x v="12"/>
    <x v="2"/>
    <d v="2016-08-30T00:00:00"/>
    <n v="280451.06741082959"/>
    <x v="49"/>
    <n v="3343.6889936595971"/>
  </r>
  <r>
    <x v="12"/>
    <x v="3"/>
    <d v="2016-09-13T00:00:00"/>
    <n v="244626.63220504631"/>
    <x v="50"/>
    <n v="0"/>
  </r>
  <r>
    <x v="12"/>
    <x v="3"/>
    <d v="2016-09-27T00:00:00"/>
    <n v="24082.779995472181"/>
    <x v="51"/>
    <n v="0"/>
  </r>
  <r>
    <x v="13"/>
    <x v="4"/>
    <m/>
    <m/>
    <x v="52"/>
    <n v="3373521.802969714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055">
  <r>
    <s v="RB5"/>
    <x v="0"/>
    <s v="01020000"/>
    <x v="0"/>
    <s v="FI"/>
    <x v="0"/>
    <m/>
    <n v="41171.95317138925"/>
    <m/>
    <m/>
    <m/>
    <m/>
  </r>
  <r>
    <s v="RB5"/>
    <x v="0"/>
    <s v="01020050"/>
    <x v="1"/>
    <s v="FI"/>
    <x v="0"/>
    <m/>
    <n v="41639.58523210133"/>
    <m/>
    <m/>
    <m/>
    <m/>
  </r>
  <r>
    <s v="RB5"/>
    <x v="0"/>
    <s v="01490020"/>
    <x v="2"/>
    <s v="CO"/>
    <x v="0"/>
    <m/>
    <n v="58228.905199536224"/>
    <m/>
    <m/>
    <m/>
    <m/>
  </r>
  <r>
    <s v="RB5"/>
    <x v="0"/>
    <s v="01750010"/>
    <x v="3"/>
    <s v="CO"/>
    <x v="1"/>
    <m/>
    <n v="27081.995863847151"/>
    <m/>
    <m/>
    <m/>
    <m/>
  </r>
  <r>
    <s v="RB5"/>
    <x v="0"/>
    <s v="05040002"/>
    <x v="4"/>
    <s v="CE"/>
    <x v="2"/>
    <m/>
    <n v="1178.116991267982"/>
    <m/>
    <m/>
    <m/>
    <m/>
  </r>
  <r>
    <s v="RB5"/>
    <x v="0"/>
    <s v="06070000"/>
    <x v="5"/>
    <s v="CE"/>
    <x v="3"/>
    <m/>
    <n v="11624.087647177423"/>
    <m/>
    <m/>
    <m/>
    <m/>
  </r>
  <r>
    <s v="RB5"/>
    <x v="0"/>
    <s v="12000001"/>
    <x v="6"/>
    <s v="CE"/>
    <x v="4"/>
    <m/>
    <n v="123820.83694506696"/>
    <m/>
    <m/>
    <m/>
    <m/>
  </r>
  <r>
    <s v="RB5"/>
    <x v="0"/>
    <s v="12000002"/>
    <x v="7"/>
    <s v="CE"/>
    <x v="5"/>
    <m/>
    <n v="1019495.9832915434"/>
    <m/>
    <m/>
    <m/>
    <m/>
  </r>
  <r>
    <s v="RB5"/>
    <x v="0"/>
    <s v="12030000"/>
    <x v="8"/>
    <s v="CE"/>
    <x v="6"/>
    <m/>
    <n v="3318154.4481830751"/>
    <m/>
    <m/>
    <m/>
    <m/>
  </r>
  <r>
    <s v="RB5"/>
    <x v="0"/>
    <s v="12030000"/>
    <x v="9"/>
    <s v="CE"/>
    <x v="7"/>
    <m/>
    <n v="2951205.6033251816"/>
    <m/>
    <m/>
    <m/>
    <m/>
  </r>
  <r>
    <s v="RB5"/>
    <x v="0"/>
    <s v="17200000"/>
    <x v="10"/>
    <s v="CO"/>
    <x v="0"/>
    <m/>
    <n v="47588.097408115806"/>
    <m/>
    <m/>
    <m/>
    <m/>
  </r>
  <r>
    <s v="RB5"/>
    <x v="0"/>
    <s v="17580010"/>
    <x v="11"/>
    <s v="CE"/>
    <x v="8"/>
    <m/>
    <n v="4038.4169823074312"/>
    <m/>
    <m/>
    <m/>
    <m/>
  </r>
  <r>
    <s v="RB5"/>
    <x v="0"/>
    <s v="17580020"/>
    <x v="12"/>
    <s v="CE"/>
    <x v="8"/>
    <m/>
    <n v="1463.8916683160621"/>
    <m/>
    <m/>
    <m/>
    <m/>
  </r>
  <r>
    <s v="RB5"/>
    <x v="0"/>
    <s v="17580040"/>
    <x v="13"/>
    <s v="CE"/>
    <x v="9"/>
    <m/>
    <n v="15655.508119491224"/>
    <m/>
    <m/>
    <m/>
    <m/>
  </r>
  <r>
    <s v="RB5"/>
    <x v="0"/>
    <s v="17580110"/>
    <x v="14"/>
    <s v="CE"/>
    <x v="10"/>
    <m/>
    <n v="8829.8227612714873"/>
    <m/>
    <m/>
    <m/>
    <m/>
  </r>
  <r>
    <s v="RB5"/>
    <x v="0"/>
    <s v="17680030"/>
    <x v="15"/>
    <s v="CO"/>
    <x v="11"/>
    <m/>
    <n v="130692.44489799479"/>
    <m/>
    <m/>
    <m/>
    <m/>
  </r>
  <r>
    <s v="RB5"/>
    <x v="0"/>
    <s v="17810000"/>
    <x v="16"/>
    <s v="CO"/>
    <x v="12"/>
    <m/>
    <n v="50097.625982371916"/>
    <m/>
    <m/>
    <m/>
    <m/>
  </r>
  <r>
    <s v="RB5"/>
    <x v="0"/>
    <s v="27040000"/>
    <x v="17"/>
    <s v="CE"/>
    <x v="13"/>
    <m/>
    <n v="6936.752844585877"/>
    <m/>
    <m/>
    <m/>
    <m/>
  </r>
  <r>
    <s v="RB5"/>
    <x v="0"/>
    <s v="27370000"/>
    <x v="18"/>
    <s v="CE"/>
    <x v="2"/>
    <m/>
    <n v="4523.9692464690506"/>
    <m/>
    <m/>
    <m/>
    <m/>
  </r>
  <r>
    <s v="RB5"/>
    <x v="1"/>
    <s v="01020050"/>
    <x v="1"/>
    <s v="FI"/>
    <x v="14"/>
    <m/>
    <n v="154661.31657637638"/>
    <m/>
    <m/>
    <m/>
    <m/>
  </r>
  <r>
    <s v="RB5"/>
    <x v="1"/>
    <s v="01750010"/>
    <x v="3"/>
    <s v="CO"/>
    <x v="0"/>
    <m/>
    <n v="17566.700019792748"/>
    <m/>
    <m/>
    <m/>
    <m/>
  </r>
  <r>
    <s v="RB5"/>
    <x v="1"/>
    <s v="01780010"/>
    <x v="19"/>
    <s v="CO"/>
    <x v="14"/>
    <m/>
    <n v="84766.298508206281"/>
    <m/>
    <m/>
    <m/>
    <m/>
  </r>
  <r>
    <s v="RB5"/>
    <x v="1"/>
    <s v="05100012"/>
    <x v="20"/>
    <s v="CE"/>
    <x v="10"/>
    <m/>
    <n v="6616.9210454018439"/>
    <m/>
    <m/>
    <m/>
    <m/>
  </r>
  <r>
    <s v="RB5"/>
    <x v="1"/>
    <s v="06070000"/>
    <x v="5"/>
    <s v="CE"/>
    <x v="15"/>
    <m/>
    <n v="58955.46907903134"/>
    <m/>
    <m/>
    <m/>
    <m/>
  </r>
  <r>
    <s v="RB5"/>
    <x v="1"/>
    <s v="12030000"/>
    <x v="8"/>
    <s v="CE"/>
    <x v="16"/>
    <m/>
    <n v="536760.27838255628"/>
    <m/>
    <m/>
    <m/>
    <m/>
  </r>
  <r>
    <s v="RB5"/>
    <x v="1"/>
    <s v="12030000"/>
    <x v="9"/>
    <s v="CE"/>
    <x v="17"/>
    <m/>
    <n v="1475602.8016625908"/>
    <m/>
    <m/>
    <m/>
    <m/>
  </r>
  <r>
    <s v="RB5"/>
    <x v="1"/>
    <s v="13080010"/>
    <x v="21"/>
    <s v="CE"/>
    <x v="18"/>
    <m/>
    <n v="1255792.3577675223"/>
    <m/>
    <m/>
    <m/>
    <m/>
  </r>
  <r>
    <s v="RB5"/>
    <x v="1"/>
    <s v="13260000"/>
    <x v="22"/>
    <s v="CE"/>
    <x v="10"/>
    <m/>
    <n v="262108.79452476115"/>
    <m/>
    <m/>
    <m/>
    <m/>
  </r>
  <r>
    <s v="RB5"/>
    <x v="1"/>
    <s v="13810010"/>
    <x v="23"/>
    <s v="CE"/>
    <x v="1"/>
    <m/>
    <n v="99850.969342766155"/>
    <m/>
    <m/>
    <m/>
    <m/>
  </r>
  <r>
    <s v="RB5"/>
    <x v="1"/>
    <s v="17200000"/>
    <x v="10"/>
    <s v="CO"/>
    <x v="0"/>
    <m/>
    <n v="47588.097408115806"/>
    <m/>
    <m/>
    <m/>
    <m/>
  </r>
  <r>
    <s v="RB5"/>
    <x v="1"/>
    <s v="17570010"/>
    <x v="24"/>
    <s v="CO"/>
    <x v="14"/>
    <m/>
    <n v="47820.461164991371"/>
    <m/>
    <m/>
    <m/>
    <m/>
  </r>
  <r>
    <s v="RB5"/>
    <x v="1"/>
    <s v="17580020"/>
    <x v="12"/>
    <s v="CE"/>
    <x v="19"/>
    <m/>
    <n v="7737.7131039563292"/>
    <m/>
    <m/>
    <m/>
    <m/>
  </r>
  <r>
    <s v="RB5"/>
    <x v="1"/>
    <s v="17580110"/>
    <x v="14"/>
    <s v="CE"/>
    <x v="1"/>
    <m/>
    <n v="3531.9291045085947"/>
    <m/>
    <m/>
    <m/>
    <m/>
  </r>
  <r>
    <s v="RB5"/>
    <x v="1"/>
    <s v="17680000"/>
    <x v="25"/>
    <s v="CO"/>
    <x v="20"/>
    <m/>
    <n v="58227.623781759336"/>
    <m/>
    <m/>
    <m/>
    <m/>
  </r>
  <r>
    <s v="RB5"/>
    <x v="1"/>
    <s v="17810000"/>
    <x v="16"/>
    <s v="CO"/>
    <x v="21"/>
    <m/>
    <n v="43835.422734575426"/>
    <m/>
    <m/>
    <m/>
    <m/>
  </r>
  <r>
    <s v="RB5"/>
    <x v="1"/>
    <s v="17960030"/>
    <x v="26"/>
    <s v="CE"/>
    <x v="0"/>
    <m/>
    <n v="3261.7983318636943"/>
    <m/>
    <m/>
    <m/>
    <m/>
  </r>
  <r>
    <s v="RB5"/>
    <x v="1"/>
    <s v="27040000"/>
    <x v="17"/>
    <s v="CE"/>
    <x v="22"/>
    <m/>
    <n v="5871.2853979940664"/>
    <m/>
    <m/>
    <m/>
    <m/>
  </r>
  <r>
    <s v="RB5"/>
    <x v="2"/>
    <s v="01020050"/>
    <x v="1"/>
    <s v="FI"/>
    <x v="23"/>
    <m/>
    <n v="80304.914376195433"/>
    <m/>
    <m/>
    <m/>
    <m/>
  </r>
  <r>
    <s v="RB5"/>
    <x v="2"/>
    <s v="01130000"/>
    <x v="27"/>
    <s v="CO"/>
    <x v="23"/>
    <m/>
    <n v="3985.0384304159475"/>
    <m/>
    <m/>
    <m/>
    <m/>
  </r>
  <r>
    <s v="RB5"/>
    <x v="2"/>
    <s v="05040002"/>
    <x v="4"/>
    <s v="CE"/>
    <x v="24"/>
    <m/>
    <n v="281965.28866759135"/>
    <m/>
    <m/>
    <m/>
    <m/>
  </r>
  <r>
    <s v="RB5"/>
    <x v="2"/>
    <s v="05040003"/>
    <x v="28"/>
    <s v="CE"/>
    <x v="25"/>
    <m/>
    <n v="68799.367354910384"/>
    <m/>
    <m/>
    <m/>
    <m/>
  </r>
  <r>
    <s v="RB5"/>
    <x v="2"/>
    <s v="05100010"/>
    <x v="29"/>
    <s v="CE"/>
    <x v="4"/>
    <m/>
    <n v="78841.022707879369"/>
    <m/>
    <m/>
    <m/>
    <m/>
  </r>
  <r>
    <s v="RB5"/>
    <x v="2"/>
    <s v="06070000"/>
    <x v="5"/>
    <s v="CE"/>
    <x v="26"/>
    <m/>
    <n v="24025.175901714741"/>
    <m/>
    <m/>
    <m/>
    <m/>
  </r>
  <r>
    <s v="RB5"/>
    <x v="2"/>
    <s v="12000001"/>
    <x v="6"/>
    <s v="CE"/>
    <x v="27"/>
    <m/>
    <n v="6404.5260488827726"/>
    <m/>
    <m/>
    <m/>
    <m/>
  </r>
  <r>
    <s v="RB5"/>
    <x v="2"/>
    <s v="12000002"/>
    <x v="7"/>
    <s v="CE"/>
    <x v="23"/>
    <m/>
    <n v="19605.691986375834"/>
    <m/>
    <m/>
    <m/>
    <m/>
  </r>
  <r>
    <s v="RB5"/>
    <x v="2"/>
    <s v="12030000"/>
    <x v="8"/>
    <s v="CE"/>
    <x v="14"/>
    <m/>
    <n v="73194.583415803121"/>
    <m/>
    <m/>
    <m/>
    <m/>
  </r>
  <r>
    <s v="RB5"/>
    <x v="2"/>
    <s v="12030000"/>
    <x v="9"/>
    <s v="CE"/>
    <x v="28"/>
    <m/>
    <n v="122966.90013854923"/>
    <m/>
    <m/>
    <m/>
    <m/>
  </r>
  <r>
    <s v="RB5"/>
    <x v="2"/>
    <s v="13080010"/>
    <x v="21"/>
    <s v="CE"/>
    <x v="29"/>
    <m/>
    <n v="1228882.5215296471"/>
    <m/>
    <m/>
    <m/>
    <m/>
  </r>
  <r>
    <s v="RB5"/>
    <x v="2"/>
    <s v="17580020"/>
    <x v="12"/>
    <s v="CE"/>
    <x v="30"/>
    <m/>
    <n v="4496.2386955421916"/>
    <m/>
    <m/>
    <m/>
    <m/>
  </r>
  <r>
    <s v="RB5"/>
    <x v="2"/>
    <s v="17810000"/>
    <x v="16"/>
    <s v="CO"/>
    <x v="31"/>
    <m/>
    <n v="21917.711367287713"/>
    <m/>
    <m/>
    <m/>
    <m/>
  </r>
  <r>
    <s v="RB5"/>
    <x v="2"/>
    <s v="27050000"/>
    <x v="30"/>
    <s v="CE"/>
    <x v="32"/>
    <m/>
    <n v="36856.80394013058"/>
    <m/>
    <m/>
    <m/>
    <m/>
  </r>
  <r>
    <s v="RB5"/>
    <x v="2"/>
    <s v="27370000"/>
    <x v="18"/>
    <s v="CE"/>
    <x v="33"/>
    <m/>
    <n v="15725.569681122375"/>
    <m/>
    <m/>
    <m/>
    <m/>
  </r>
  <r>
    <s v="RB5"/>
    <x v="3"/>
    <s v="05040001"/>
    <x v="31"/>
    <s v="CE"/>
    <x v="34"/>
    <m/>
    <n v="1042151.4495869114"/>
    <m/>
    <m/>
    <m/>
    <m/>
  </r>
  <r>
    <s v="RB5"/>
    <x v="3"/>
    <s v="05040003"/>
    <x v="28"/>
    <s v="CE"/>
    <x v="35"/>
    <m/>
    <n v="192638.22859374905"/>
    <m/>
    <m/>
    <m/>
    <m/>
  </r>
  <r>
    <s v="RB5"/>
    <x v="3"/>
    <s v="05100000"/>
    <x v="32"/>
    <s v="CE"/>
    <x v="36"/>
    <m/>
    <n v="90761.283435595862"/>
    <m/>
    <m/>
    <m/>
    <m/>
  </r>
  <r>
    <s v="RB5"/>
    <x v="3"/>
    <s v="12000001"/>
    <x v="6"/>
    <s v="CE"/>
    <x v="1"/>
    <m/>
    <n v="8539.3680651770301"/>
    <m/>
    <m/>
    <m/>
    <m/>
  </r>
  <r>
    <s v="RB5"/>
    <x v="3"/>
    <s v="12000002"/>
    <x v="7"/>
    <s v="CE"/>
    <x v="33"/>
    <m/>
    <n v="2457.1202626753711"/>
    <m/>
    <m/>
    <m/>
    <m/>
  </r>
  <r>
    <s v="RB5"/>
    <x v="3"/>
    <s v="17680000"/>
    <x v="25"/>
    <s v="CO"/>
    <x v="37"/>
    <m/>
    <n v="10920.534500779428"/>
    <m/>
    <m/>
    <m/>
    <m/>
  </r>
  <r>
    <s v="RB5"/>
    <x v="3"/>
    <s v="27050000"/>
    <x v="30"/>
    <s v="CE"/>
    <x v="38"/>
    <m/>
    <n v="18428.40197006529"/>
    <m/>
    <m/>
    <m/>
    <m/>
  </r>
  <r>
    <s v="RB5"/>
    <x v="4"/>
    <s v="05040001"/>
    <x v="31"/>
    <s v="CE"/>
    <x v="39"/>
    <m/>
    <n v="408379.3027088063"/>
    <m/>
    <m/>
    <m/>
    <m/>
  </r>
  <r>
    <s v="RB5"/>
    <x v="4"/>
    <s v="05040002"/>
    <x v="4"/>
    <s v="CE"/>
    <x v="31"/>
    <m/>
    <n v="231132.22896412495"/>
    <m/>
    <m/>
    <m/>
    <m/>
  </r>
  <r>
    <s v="RB5"/>
    <x v="4"/>
    <s v="12000001"/>
    <x v="6"/>
    <s v="CE"/>
    <x v="40"/>
    <m/>
    <n v="89663.364684358836"/>
    <m/>
    <m/>
    <m/>
    <m/>
  </r>
  <r>
    <s v="RB5"/>
    <x v="4"/>
    <s v="12000002"/>
    <x v="7"/>
    <s v="CE"/>
    <x v="41"/>
    <m/>
    <n v="21289.474945205762"/>
    <m/>
    <m/>
    <m/>
    <m/>
  </r>
  <r>
    <s v="RB5"/>
    <x v="4"/>
    <s v="12030000"/>
    <x v="9"/>
    <s v="CE"/>
    <x v="0"/>
    <m/>
    <n v="13662.988904283247"/>
    <m/>
    <m/>
    <m/>
    <m/>
  </r>
  <r>
    <s v="RB5"/>
    <x v="4"/>
    <s v="17330040"/>
    <x v="33"/>
    <s v="CO"/>
    <x v="22"/>
    <m/>
    <n v="2132.1014908087545"/>
    <m/>
    <m/>
    <m/>
    <m/>
  </r>
  <r>
    <s v="RB5"/>
    <x v="4"/>
    <s v="17640000"/>
    <x v="34"/>
    <s v="CE"/>
    <x v="42"/>
    <m/>
    <n v="48503.610610205527"/>
    <m/>
    <m/>
    <m/>
    <m/>
  </r>
  <r>
    <s v="RB5"/>
    <x v="4"/>
    <s v="17680000"/>
    <x v="25"/>
    <s v="CO"/>
    <x v="22"/>
    <m/>
    <n v="14556.905945439834"/>
    <m/>
    <m/>
    <m/>
    <m/>
  </r>
  <r>
    <s v="RB5"/>
    <x v="4"/>
    <s v="17810000"/>
    <x v="16"/>
    <s v="CO"/>
    <x v="23"/>
    <m/>
    <n v="3131.1016238982447"/>
    <m/>
    <m/>
    <m/>
    <m/>
  </r>
  <r>
    <s v="RB5"/>
    <x v="4"/>
    <s v="17910020"/>
    <x v="35"/>
    <s v="CO"/>
    <x v="41"/>
    <m/>
    <n v="50463.940610858102"/>
    <m/>
    <m/>
    <m/>
    <m/>
  </r>
  <r>
    <s v="RB5"/>
    <x v="4"/>
    <s v="27050000"/>
    <x v="30"/>
    <s v="CE"/>
    <x v="20"/>
    <m/>
    <n v="32753.038377239638"/>
    <m/>
    <m/>
    <m/>
    <m/>
  </r>
  <r>
    <s v="RB5"/>
    <x v="5"/>
    <s v="01020000"/>
    <x v="0"/>
    <s v="FI"/>
    <x v="43"/>
    <m/>
    <n v="371201.10160871584"/>
    <m/>
    <m/>
    <m/>
    <m/>
  </r>
  <r>
    <s v="RB5"/>
    <x v="5"/>
    <s v="01780010"/>
    <x v="19"/>
    <s v="CE"/>
    <x v="44"/>
    <m/>
    <n v="69151.454046168277"/>
    <m/>
    <m/>
    <m/>
    <m/>
  </r>
  <r>
    <s v="RB5"/>
    <x v="5"/>
    <s v="05040001"/>
    <x v="31"/>
    <s v="CE"/>
    <x v="23"/>
    <m/>
    <n v="11037.278451589358"/>
    <m/>
    <m/>
    <m/>
    <m/>
  </r>
  <r>
    <s v="RB5"/>
    <x v="5"/>
    <s v="05040003"/>
    <x v="28"/>
    <s v="CE"/>
    <x v="45"/>
    <m/>
    <n v="27496.377896941907"/>
    <m/>
    <m/>
    <m/>
    <m/>
  </r>
  <r>
    <s v="RB5"/>
    <x v="5"/>
    <s v="05100010"/>
    <x v="29"/>
    <s v="CE"/>
    <x v="23"/>
    <m/>
    <n v="1359.327977722058"/>
    <m/>
    <m/>
    <m/>
    <m/>
  </r>
  <r>
    <s v="RB5"/>
    <x v="5"/>
    <s v="06070000"/>
    <x v="5"/>
    <s v="CE"/>
    <x v="0"/>
    <m/>
    <n v="17427.281765667409"/>
    <m/>
    <m/>
    <m/>
    <m/>
  </r>
  <r>
    <s v="RB5"/>
    <x v="5"/>
    <s v="12000001"/>
    <x v="6"/>
    <s v="CE"/>
    <x v="46"/>
    <m/>
    <n v="106742.10081471289"/>
    <m/>
    <m/>
    <m/>
    <m/>
  </r>
  <r>
    <s v="RB5"/>
    <x v="5"/>
    <s v="12000002"/>
    <x v="7"/>
    <s v="CE"/>
    <x v="47"/>
    <m/>
    <n v="2156626.1185013419"/>
    <m/>
    <m/>
    <m/>
    <m/>
  </r>
  <r>
    <s v="RB5"/>
    <x v="5"/>
    <s v="12000003"/>
    <x v="36"/>
    <s v="CE"/>
    <x v="48"/>
    <m/>
    <n v="17316.171318431276"/>
    <m/>
    <m/>
    <m/>
    <m/>
  </r>
  <r>
    <s v="RB5"/>
    <x v="5"/>
    <s v="12030000"/>
    <x v="9"/>
    <s v="CE"/>
    <x v="46"/>
    <m/>
    <n v="341574.72260708123"/>
    <m/>
    <m/>
    <m/>
    <m/>
  </r>
  <r>
    <s v="RB5"/>
    <x v="5"/>
    <s v="17580020"/>
    <x v="12"/>
    <s v="CE"/>
    <x v="27"/>
    <m/>
    <n v="313.69107178201341"/>
    <m/>
    <m/>
    <m/>
    <m/>
  </r>
  <r>
    <s v="RB5"/>
    <x v="5"/>
    <s v="17580030"/>
    <x v="37"/>
    <s v="CE"/>
    <x v="0"/>
    <m/>
    <n v="145.22734804722839"/>
    <m/>
    <m/>
    <m/>
    <m/>
  </r>
  <r>
    <s v="RB5"/>
    <x v="5"/>
    <s v="17580040"/>
    <x v="13"/>
    <s v="CE"/>
    <x v="0"/>
    <m/>
    <n v="3913.8770298728059"/>
    <m/>
    <m/>
    <m/>
    <m/>
  </r>
  <r>
    <s v="RB5"/>
    <x v="5"/>
    <s v="17640000"/>
    <x v="34"/>
    <s v="CO"/>
    <x v="49"/>
    <m/>
    <n v="116340.23003506087"/>
    <m/>
    <m/>
    <m/>
    <m/>
  </r>
  <r>
    <s v="RB5"/>
    <x v="5"/>
    <s v="17680000"/>
    <x v="25"/>
    <s v="CO"/>
    <x v="50"/>
    <m/>
    <n v="130935.13284258051"/>
    <m/>
    <m/>
    <m/>
    <m/>
  </r>
  <r>
    <s v="RB5"/>
    <x v="5"/>
    <s v="17810000"/>
    <x v="16"/>
    <s v="CO"/>
    <x v="27"/>
    <m/>
    <n v="9393.3048716947342"/>
    <m/>
    <m/>
    <m/>
    <m/>
  </r>
  <r>
    <s v="RB5"/>
    <x v="5"/>
    <s v="17910020"/>
    <x v="35"/>
    <s v="CO"/>
    <x v="45"/>
    <m/>
    <n v="23277.356949792094"/>
    <m/>
    <m/>
    <m/>
    <m/>
  </r>
  <r>
    <s v="RB5"/>
    <x v="5"/>
    <s v="17960030"/>
    <x v="26"/>
    <s v="CE"/>
    <x v="23"/>
    <m/>
    <n v="1630.8991659318472"/>
    <m/>
    <m/>
    <m/>
    <m/>
  </r>
  <r>
    <s v="RB5"/>
    <x v="5"/>
    <s v="27370000"/>
    <x v="18"/>
    <s v="CE"/>
    <x v="48"/>
    <m/>
    <n v="31424.431882219324"/>
    <m/>
    <m/>
    <m/>
    <m/>
  </r>
  <r>
    <s v="RB5"/>
    <x v="6"/>
    <s v="01020040"/>
    <x v="38"/>
    <s v="FI"/>
    <x v="51"/>
    <m/>
    <n v="14448.33943596149"/>
    <m/>
    <m/>
    <m/>
    <m/>
  </r>
  <r>
    <s v="RB5"/>
    <x v="6"/>
    <s v="01020140"/>
    <x v="39"/>
    <s v="FI"/>
    <x v="52"/>
    <m/>
    <n v="286558.73214656947"/>
    <m/>
    <m/>
    <m/>
    <m/>
  </r>
  <r>
    <s v="RB5"/>
    <x v="6"/>
    <s v="01490010"/>
    <x v="40"/>
    <s v="CE"/>
    <x v="53"/>
    <m/>
    <n v="6135129.3182551637"/>
    <m/>
    <m/>
    <m/>
    <m/>
  </r>
  <r>
    <s v="RB5"/>
    <x v="6"/>
    <s v="05040003"/>
    <x v="28"/>
    <s v="CE"/>
    <x v="54"/>
    <m/>
    <n v="89442.101270237763"/>
    <m/>
    <m/>
    <m/>
    <m/>
  </r>
  <r>
    <s v="RB5"/>
    <x v="6"/>
    <s v="05100000"/>
    <x v="32"/>
    <s v="CE"/>
    <x v="23"/>
    <m/>
    <n v="907.67092529517754"/>
    <m/>
    <m/>
    <m/>
    <m/>
  </r>
  <r>
    <s v="RB5"/>
    <x v="6"/>
    <s v="12000003"/>
    <x v="36"/>
    <s v="CE"/>
    <x v="55"/>
    <m/>
    <n v="8665.7273941310959"/>
    <m/>
    <m/>
    <m/>
    <m/>
  </r>
  <r>
    <s v="RB5"/>
    <x v="6"/>
    <s v="12030000"/>
    <x v="8"/>
    <s v="CE"/>
    <x v="56"/>
    <m/>
    <n v="6115.6992321530106"/>
    <m/>
    <m/>
    <m/>
    <m/>
  </r>
  <r>
    <s v="RB5"/>
    <x v="6"/>
    <s v="12030000"/>
    <x v="9"/>
    <s v="CE"/>
    <x v="9"/>
    <m/>
    <n v="54651.95561713299"/>
    <m/>
    <m/>
    <m/>
    <m/>
  </r>
  <r>
    <s v="RB5"/>
    <x v="6"/>
    <s v="17680030"/>
    <x v="15"/>
    <s v="CO"/>
    <x v="57"/>
    <m/>
    <n v="98288.023373887656"/>
    <m/>
    <m/>
    <m/>
    <m/>
  </r>
  <r>
    <s v="RB5"/>
    <x v="6"/>
    <s v="17810000"/>
    <x v="16"/>
    <s v="CO"/>
    <x v="23"/>
    <m/>
    <n v="3131.1016238982447"/>
    <m/>
    <m/>
    <m/>
    <m/>
  </r>
  <r>
    <s v="RB5"/>
    <x v="6"/>
    <s v="27040000"/>
    <x v="17"/>
    <s v="CE"/>
    <x v="51"/>
    <m/>
    <n v="4404.7595660149655"/>
    <m/>
    <m/>
    <m/>
    <m/>
  </r>
  <r>
    <s v="RB5"/>
    <x v="6"/>
    <s v="27370000"/>
    <x v="18"/>
    <s v="CE"/>
    <x v="51"/>
    <m/>
    <n v="7863.0418699110132"/>
    <m/>
    <m/>
    <m/>
    <m/>
  </r>
  <r>
    <s v="RB5"/>
    <x v="6"/>
    <s v="27381120"/>
    <x v="41"/>
    <s v="CE"/>
    <x v="58"/>
    <m/>
    <n v="133098.3649854729"/>
    <m/>
    <m/>
    <m/>
    <m/>
  </r>
  <r>
    <s v="RB5"/>
    <x v="7"/>
    <s v="01020040"/>
    <x v="38"/>
    <s v="FI"/>
    <x v="49"/>
    <m/>
    <n v="346454.36150146811"/>
    <m/>
    <m/>
    <m/>
    <m/>
  </r>
  <r>
    <s v="RB5"/>
    <x v="7"/>
    <s v="01020140"/>
    <x v="39"/>
    <s v="FI"/>
    <x v="59"/>
    <m/>
    <n v="992527.58748661319"/>
    <m/>
    <m/>
    <m/>
    <m/>
  </r>
  <r>
    <s v="RB5"/>
    <x v="7"/>
    <s v="01750010"/>
    <x v="3"/>
    <s v="CE"/>
    <x v="60"/>
    <m/>
    <n v="74487.687722815637"/>
    <m/>
    <m/>
    <m/>
    <m/>
  </r>
  <r>
    <s v="RB5"/>
    <x v="7"/>
    <s v="05040002"/>
    <x v="4"/>
    <s v="CE"/>
    <x v="61"/>
    <m/>
    <n v="312578.8239324356"/>
    <m/>
    <m/>
    <m/>
    <m/>
  </r>
  <r>
    <s v="RB5"/>
    <x v="7"/>
    <s v="05100000"/>
    <x v="32"/>
    <s v="CE"/>
    <x v="61"/>
    <m/>
    <n v="8592.618092794346"/>
    <m/>
    <m/>
    <m/>
    <m/>
  </r>
  <r>
    <s v="RB5"/>
    <x v="7"/>
    <s v="12000002"/>
    <x v="7"/>
    <s v="CE"/>
    <x v="62"/>
    <m/>
    <n v="15219245.165957347"/>
    <m/>
    <m/>
    <m/>
    <m/>
  </r>
  <r>
    <s v="RB5"/>
    <x v="7"/>
    <s v="12030000"/>
    <x v="8"/>
    <s v="CE"/>
    <x v="63"/>
    <m/>
    <n v="230969.57433431206"/>
    <m/>
    <m/>
    <m/>
    <m/>
  </r>
  <r>
    <s v="RB5"/>
    <x v="7"/>
    <s v="12030000"/>
    <x v="9"/>
    <s v="CE"/>
    <x v="64"/>
    <m/>
    <n v="3362917.0023075836"/>
    <m/>
    <m/>
    <m/>
    <m/>
  </r>
  <r>
    <s v="RB5"/>
    <x v="7"/>
    <s v="13080010"/>
    <x v="21"/>
    <s v="CE"/>
    <x v="65"/>
    <m/>
    <n v="1273732.2485927725"/>
    <m/>
    <m/>
    <m/>
    <m/>
  </r>
  <r>
    <s v="RB5"/>
    <x v="7"/>
    <s v="13370040"/>
    <x v="42"/>
    <s v="CE"/>
    <x v="66"/>
    <m/>
    <n v="220559.69672602121"/>
    <m/>
    <m/>
    <m/>
    <m/>
  </r>
  <r>
    <s v="RB5"/>
    <x v="7"/>
    <s v="17580020"/>
    <x v="12"/>
    <s v="CE"/>
    <x v="67"/>
    <m/>
    <n v="13858.174460058721"/>
    <m/>
    <m/>
    <m/>
    <m/>
  </r>
  <r>
    <s v="RB5"/>
    <x v="7"/>
    <s v="17580110"/>
    <x v="14"/>
    <s v="CE"/>
    <x v="68"/>
    <m/>
    <n v="25076.696642011022"/>
    <m/>
    <m/>
    <m/>
    <m/>
  </r>
  <r>
    <s v="RB5"/>
    <x v="7"/>
    <s v="17640000"/>
    <x v="34"/>
    <s v="CO"/>
    <x v="50"/>
    <m/>
    <n v="58170.115017530436"/>
    <m/>
    <m/>
    <m/>
    <m/>
  </r>
  <r>
    <s v="RB5"/>
    <x v="7"/>
    <s v="17680030"/>
    <x v="15"/>
    <s v="CO"/>
    <x v="50"/>
    <m/>
    <n v="130935.13284258051"/>
    <m/>
    <m/>
    <m/>
    <m/>
  </r>
  <r>
    <s v="RB5"/>
    <x v="7"/>
    <s v="17810000"/>
    <x v="16"/>
    <s v="CO"/>
    <x v="61"/>
    <m/>
    <n v="29641.095372903383"/>
    <m/>
    <m/>
    <m/>
    <m/>
  </r>
  <r>
    <s v="RB5"/>
    <x v="7"/>
    <s v="17970060"/>
    <x v="43"/>
    <s v="CO"/>
    <x v="61"/>
    <m/>
    <n v="4454.4132193045898"/>
    <m/>
    <m/>
    <m/>
    <m/>
  </r>
  <r>
    <s v="RB5"/>
    <x v="7"/>
    <s v="27370000"/>
    <x v="18"/>
    <s v="CE"/>
    <x v="48"/>
    <m/>
    <n v="31424.431882219324"/>
    <m/>
    <m/>
    <m/>
    <m/>
  </r>
  <r>
    <s v="RB5"/>
    <x v="7"/>
    <s v="27381120"/>
    <x v="41"/>
    <s v="CE"/>
    <x v="48"/>
    <m/>
    <n v="177307.99239099448"/>
    <m/>
    <m/>
    <m/>
    <m/>
  </r>
  <r>
    <s v="RB5"/>
    <x v="8"/>
    <s v="01020000"/>
    <x v="0"/>
    <s v="FI"/>
    <x v="45"/>
    <m/>
    <n v="19476.601010333856"/>
    <m/>
    <m/>
    <m/>
    <m/>
  </r>
  <r>
    <s v="RB5"/>
    <x v="8"/>
    <s v="01020050"/>
    <x v="1"/>
    <s v="FI"/>
    <x v="69"/>
    <m/>
    <n v="17361.998614926182"/>
    <m/>
    <m/>
    <m/>
    <m/>
  </r>
  <r>
    <s v="RB5"/>
    <x v="8"/>
    <s v="01020090"/>
    <x v="44"/>
    <s v="FI"/>
    <x v="48"/>
    <m/>
    <n v="6619.4983825971267"/>
    <m/>
    <m/>
    <m/>
    <m/>
  </r>
  <r>
    <s v="RB5"/>
    <x v="8"/>
    <s v="01530010"/>
    <x v="45"/>
    <s v="FI"/>
    <x v="48"/>
    <m/>
    <n v="15984.997467865041"/>
    <m/>
    <m/>
    <m/>
    <m/>
  </r>
  <r>
    <s v="RB5"/>
    <x v="8"/>
    <s v="01530160"/>
    <x v="46"/>
    <s v="FI"/>
    <x v="70"/>
    <m/>
    <n v="158104.17290741598"/>
    <m/>
    <m/>
    <m/>
    <m/>
  </r>
  <r>
    <s v="RB5"/>
    <x v="8"/>
    <s v="01750010"/>
    <x v="3"/>
    <s v="CO"/>
    <x v="70"/>
    <m/>
    <n v="20622.28342270643"/>
    <m/>
    <m/>
    <m/>
    <m/>
  </r>
  <r>
    <s v="RB5"/>
    <x v="8"/>
    <s v="05100012"/>
    <x v="20"/>
    <s v="CE"/>
    <x v="70"/>
    <m/>
    <n v="11368.033736766918"/>
    <m/>
    <m/>
    <m/>
    <m/>
  </r>
  <r>
    <s v="RB5"/>
    <x v="8"/>
    <s v="12000001"/>
    <x v="6"/>
    <s v="CE"/>
    <x v="70"/>
    <m/>
    <n v="554326.97840234893"/>
    <m/>
    <m/>
    <m/>
    <m/>
  </r>
  <r>
    <s v="RB5"/>
    <x v="8"/>
    <s v="12000002"/>
    <x v="7"/>
    <s v="CE"/>
    <x v="71"/>
    <m/>
    <n v="24865524.459762506"/>
    <m/>
    <m/>
    <m/>
    <m/>
  </r>
  <r>
    <s v="RB5"/>
    <x v="8"/>
    <s v="12030000"/>
    <x v="47"/>
    <s v="CE"/>
    <x v="72"/>
    <m/>
    <n v="415745.23380176164"/>
    <m/>
    <m/>
    <m/>
    <m/>
  </r>
  <r>
    <s v="RB5"/>
    <x v="8"/>
    <s v="13080010"/>
    <x v="21"/>
    <s v="CE"/>
    <x v="73"/>
    <m/>
    <n v="707629.0269959846"/>
    <m/>
    <m/>
    <m/>
    <m/>
  </r>
  <r>
    <s v="RB5"/>
    <x v="8"/>
    <s v="13370040"/>
    <x v="42"/>
    <s v="CE"/>
    <x v="74"/>
    <m/>
    <n v="204805.43267416253"/>
    <m/>
    <m/>
    <m/>
    <m/>
  </r>
  <r>
    <s v="RB5"/>
    <x v="8"/>
    <s v="17580020"/>
    <x v="12"/>
    <s v="CE"/>
    <x v="70"/>
    <m/>
    <n v="1649.7826738165145"/>
    <m/>
    <m/>
    <m/>
    <m/>
  </r>
  <r>
    <s v="RB5"/>
    <x v="8"/>
    <s v="17580040"/>
    <x v="13"/>
    <s v="CE"/>
    <x v="70"/>
    <m/>
    <n v="30876.141013441018"/>
    <m/>
    <m/>
    <m/>
    <m/>
  </r>
  <r>
    <s v="RB5"/>
    <x v="8"/>
    <s v="17810000"/>
    <x v="16"/>
    <s v="CO"/>
    <x v="70"/>
    <m/>
    <n v="49401.825621505632"/>
    <m/>
    <m/>
    <m/>
    <m/>
  </r>
  <r>
    <s v="RB5"/>
    <x v="8"/>
    <s v="27040000"/>
    <x v="17"/>
    <s v="CE"/>
    <x v="48"/>
    <m/>
    <n v="24092.064443034815"/>
    <m/>
    <m/>
    <m/>
    <m/>
  </r>
  <r>
    <s v="RB5"/>
    <x v="9"/>
    <s v="01020000"/>
    <x v="0"/>
    <s v="FI"/>
    <x v="75"/>
    <m/>
    <n v="115141.08244344426"/>
    <m/>
    <m/>
    <m/>
    <m/>
  </r>
  <r>
    <s v="RB5"/>
    <x v="9"/>
    <s v="12000002"/>
    <x v="7"/>
    <s v="CE"/>
    <x v="76"/>
    <m/>
    <n v="5988711.1059539486"/>
    <m/>
    <m/>
    <m/>
    <m/>
  </r>
  <r>
    <s v="RB5"/>
    <x v="9"/>
    <s v="12030000"/>
    <x v="47"/>
    <s v="CE"/>
    <x v="68"/>
    <m/>
    <n v="124723.57014052849"/>
    <m/>
    <m/>
    <m/>
    <m/>
  </r>
  <r>
    <s v="RB5"/>
    <x v="9"/>
    <s v="13080010"/>
    <x v="21"/>
    <s v="CE"/>
    <x v="77"/>
    <m/>
    <n v="127373.22485927725"/>
    <m/>
    <m/>
    <m/>
    <m/>
  </r>
  <r>
    <s v="RB5"/>
    <x v="9"/>
    <s v="17580020"/>
    <x v="12"/>
    <s v="CE"/>
    <x v="78"/>
    <m/>
    <n v="742.40220321743152"/>
    <m/>
    <m/>
    <m/>
    <m/>
  </r>
  <r>
    <s v="RB5"/>
    <x v="9"/>
    <s v="17580040"/>
    <x v="13"/>
    <s v="CE"/>
    <x v="78"/>
    <m/>
    <n v="13894.263456048458"/>
    <m/>
    <m/>
    <m/>
    <m/>
  </r>
  <r>
    <s v="RB5"/>
    <x v="9"/>
    <s v="17580110"/>
    <x v="14"/>
    <s v="CE"/>
    <x v="78"/>
    <m/>
    <n v="6269.1741605027555"/>
    <m/>
    <m/>
    <m/>
    <m/>
  </r>
  <r>
    <s v="RB5"/>
    <x v="9"/>
    <s v="17680030"/>
    <x v="15"/>
    <s v="CO"/>
    <x v="45"/>
    <m/>
    <n v="69832.070849376294"/>
    <m/>
    <m/>
    <m/>
    <m/>
  </r>
  <r>
    <s v="RB5"/>
    <x v="9"/>
    <s v="17810000"/>
    <x v="16"/>
    <s v="CO"/>
    <x v="77"/>
    <m/>
    <n v="44461.643059355076"/>
    <m/>
    <m/>
    <m/>
    <m/>
  </r>
  <r>
    <s v="RB5"/>
    <x v="9"/>
    <s v="27040000"/>
    <x v="17"/>
    <s v="CE"/>
    <x v="48"/>
    <m/>
    <n v="24092.064443034815"/>
    <m/>
    <m/>
    <m/>
    <m/>
  </r>
  <r>
    <s v="RB5"/>
    <x v="10"/>
    <s v="01000000"/>
    <x v="48"/>
    <s v="CE"/>
    <x v="79"/>
    <m/>
    <n v="395.94784171596348"/>
    <m/>
    <m/>
    <m/>
    <m/>
  </r>
  <r>
    <s v="RB5"/>
    <x v="10"/>
    <s v="01020000"/>
    <x v="0"/>
    <s v="FI"/>
    <x v="80"/>
    <m/>
    <n v="24080.565726602479"/>
    <m/>
    <m/>
    <m/>
    <m/>
  </r>
  <r>
    <s v="RB5"/>
    <x v="10"/>
    <s v="01530160"/>
    <x v="46"/>
    <s v="FI"/>
    <x v="81"/>
    <m/>
    <n v="17013.383823732805"/>
    <m/>
    <m/>
    <m/>
    <m/>
  </r>
  <r>
    <s v="RB5"/>
    <x v="10"/>
    <s v="05040001"/>
    <x v="31"/>
    <s v="CE"/>
    <x v="82"/>
    <m/>
    <n v="37945.001497779842"/>
    <m/>
    <m/>
    <m/>
    <m/>
  </r>
  <r>
    <s v="RB5"/>
    <x v="10"/>
    <s v="05100010"/>
    <x v="29"/>
    <s v="CE"/>
    <x v="83"/>
    <m/>
    <n v="27023.440197114513"/>
    <m/>
    <m/>
    <m/>
    <m/>
  </r>
  <r>
    <s v="RB5"/>
    <x v="10"/>
    <s v="06070000"/>
    <x v="5"/>
    <s v="CE"/>
    <x v="82"/>
    <m/>
    <n v="24746.740107247715"/>
    <m/>
    <m/>
    <m/>
    <m/>
  </r>
  <r>
    <s v="RB5"/>
    <x v="10"/>
    <s v="12000001"/>
    <x v="6"/>
    <s v="CE"/>
    <x v="84"/>
    <m/>
    <n v="554326.97840234893"/>
    <m/>
    <m/>
    <m/>
    <m/>
  </r>
  <r>
    <s v="RB5"/>
    <x v="10"/>
    <s v="12030000"/>
    <x v="47"/>
    <s v="CE"/>
    <x v="85"/>
    <m/>
    <n v="99778.8561124228"/>
    <m/>
    <m/>
    <m/>
    <m/>
  </r>
  <r>
    <s v="RB5"/>
    <x v="10"/>
    <s v="13080010"/>
    <x v="21"/>
    <s v="CE"/>
    <x v="81"/>
    <m/>
    <n v="50949.289943710901"/>
    <m/>
    <m/>
    <m/>
    <m/>
  </r>
  <r>
    <s v="RB5"/>
    <x v="10"/>
    <s v="17200000"/>
    <x v="10"/>
    <s v="CO"/>
    <x v="82"/>
    <m/>
    <n v="67575.098319524433"/>
    <m/>
    <m/>
    <m/>
    <m/>
  </r>
  <r>
    <s v="RB5"/>
    <x v="10"/>
    <s v="17580020"/>
    <x v="12"/>
    <s v="CE"/>
    <x v="83"/>
    <m/>
    <n v="2078.726169008808"/>
    <m/>
    <m/>
    <m/>
    <m/>
  </r>
  <r>
    <s v="RB5"/>
    <x v="10"/>
    <s v="17580040"/>
    <x v="13"/>
    <s v="CE"/>
    <x v="79"/>
    <m/>
    <n v="16673.116147258152"/>
    <m/>
    <m/>
    <m/>
    <m/>
  </r>
  <r>
    <s v="RB5"/>
    <x v="10"/>
    <s v="17680000"/>
    <x v="25"/>
    <s v="CO"/>
    <x v="56"/>
    <m/>
    <n v="184290.04382603941"/>
    <m/>
    <m/>
    <m/>
    <m/>
  </r>
  <r>
    <s v="RB5"/>
    <x v="10"/>
    <s v="17810000"/>
    <x v="49"/>
    <s v="CO"/>
    <x v="86"/>
    <m/>
    <n v="23297.901836773373"/>
    <m/>
    <m/>
    <m/>
    <m/>
  </r>
  <r>
    <s v="RB5"/>
    <x v="10"/>
    <s v="17810000"/>
    <x v="16"/>
    <s v="CO"/>
    <x v="87"/>
    <m/>
    <n v="93369.450424645649"/>
    <m/>
    <m/>
    <m/>
    <m/>
  </r>
  <r>
    <s v="RB5"/>
    <x v="10"/>
    <s v="25010010"/>
    <x v="50"/>
    <s v="CO"/>
    <x v="82"/>
    <m/>
    <n v="3587.246201379784"/>
    <m/>
    <m/>
    <m/>
    <m/>
  </r>
  <r>
    <s v="RB5"/>
    <x v="11"/>
    <s v="01530160"/>
    <x v="46"/>
    <s v="FI"/>
    <x v="88"/>
    <m/>
    <n v="1809.6053703424896"/>
    <m/>
    <m/>
    <m/>
    <m/>
  </r>
  <r>
    <s v="RB5"/>
    <x v="11"/>
    <s v="05100010"/>
    <x v="29"/>
    <s v="CE"/>
    <x v="89"/>
    <m/>
    <n v="12233.951799498524"/>
    <m/>
    <m/>
    <m/>
    <m/>
  </r>
  <r>
    <s v="RB5"/>
    <x v="11"/>
    <s v="12000001"/>
    <x v="6"/>
    <s v="CE"/>
    <x v="85"/>
    <m/>
    <n v="48503.610610205527"/>
    <m/>
    <m/>
    <m/>
    <m/>
  </r>
  <r>
    <s v="RB5"/>
    <x v="11"/>
    <s v="12000002"/>
    <x v="7"/>
    <s v="CE"/>
    <x v="90"/>
    <m/>
    <n v="863042.56124026421"/>
    <m/>
    <m/>
    <m/>
    <m/>
  </r>
  <r>
    <s v="RB5"/>
    <x v="11"/>
    <s v="12030000"/>
    <x v="8"/>
    <s v="CE"/>
    <x v="91"/>
    <m/>
    <n v="190549.89882580744"/>
    <m/>
    <m/>
    <m/>
    <m/>
  </r>
  <r>
    <s v="RB5"/>
    <x v="11"/>
    <s v="12030000"/>
    <x v="9"/>
    <s v="CE"/>
    <x v="92"/>
    <m/>
    <n v="45472.13494706768"/>
    <m/>
    <m/>
    <m/>
    <m/>
  </r>
  <r>
    <s v="RB5"/>
    <x v="11"/>
    <s v="12030150"/>
    <x v="51"/>
    <s v="CE"/>
    <x v="93"/>
    <m/>
    <n v="261919.49729510985"/>
    <m/>
    <m/>
    <m/>
    <m/>
  </r>
  <r>
    <s v="RB5"/>
    <x v="11"/>
    <s v="13080010"/>
    <x v="21"/>
    <s v="CE"/>
    <x v="88"/>
    <m/>
    <n v="12737.322485927725"/>
    <m/>
    <m/>
    <m/>
    <m/>
  </r>
  <r>
    <s v="RB5"/>
    <x v="11"/>
    <s v="17170010"/>
    <x v="52"/>
    <s v="CE"/>
    <x v="82"/>
    <m/>
    <n v="2577.7854278383038"/>
    <m/>
    <m/>
    <m/>
    <m/>
  </r>
  <r>
    <s v="RB5"/>
    <x v="11"/>
    <s v="17580020"/>
    <x v="12"/>
    <s v="CE"/>
    <x v="94"/>
    <m/>
    <n v="445.44132193045891"/>
    <m/>
    <m/>
    <m/>
    <m/>
  </r>
  <r>
    <s v="RB5"/>
    <x v="11"/>
    <s v="17580110"/>
    <x v="14"/>
    <s v="CE"/>
    <x v="95"/>
    <m/>
    <n v="15046.017985206612"/>
    <m/>
    <m/>
    <m/>
    <m/>
  </r>
  <r>
    <s v="RB5"/>
    <x v="11"/>
    <s v="17680030"/>
    <x v="15"/>
    <s v="CO"/>
    <x v="55"/>
    <m/>
    <n v="21841.782971975037"/>
    <m/>
    <m/>
    <m/>
    <m/>
  </r>
  <r>
    <s v="RB5"/>
    <x v="11"/>
    <s v="17810000"/>
    <x v="49"/>
    <s v="CO"/>
    <x v="58"/>
    <m/>
    <n v="5591.4964408256101"/>
    <m/>
    <m/>
    <m/>
    <m/>
  </r>
  <r>
    <s v="RB5"/>
    <x v="11"/>
    <s v="17810000"/>
    <x v="16"/>
    <s v="CO"/>
    <x v="81"/>
    <m/>
    <n v="17784.657223742026"/>
    <m/>
    <m/>
    <m/>
    <m/>
  </r>
  <r>
    <s v="RB5"/>
    <x v="11"/>
    <s v="27040000"/>
    <x v="17"/>
    <s v="CE"/>
    <x v="55"/>
    <m/>
    <n v="8809.5191320299309"/>
    <m/>
    <m/>
    <m/>
    <m/>
  </r>
  <r>
    <s v="RB5"/>
    <x v="12"/>
    <s v="01020000"/>
    <x v="0"/>
    <s v="FI"/>
    <x v="96"/>
    <m/>
    <n v="73080.216879215921"/>
    <m/>
    <m/>
    <m/>
    <m/>
  </r>
  <r>
    <s v="RB5"/>
    <x v="12"/>
    <s v="01020140"/>
    <x v="39"/>
    <s v="FI"/>
    <x v="97"/>
    <m/>
    <n v="3017.2361557700528"/>
    <m/>
    <m/>
    <m/>
    <m/>
  </r>
  <r>
    <s v="RB5"/>
    <x v="12"/>
    <s v="05100010"/>
    <x v="29"/>
    <s v="CE"/>
    <x v="98"/>
    <m/>
    <n v="33779.300246393141"/>
    <m/>
    <m/>
    <m/>
    <m/>
  </r>
  <r>
    <s v="RB5"/>
    <x v="12"/>
    <s v="06070000"/>
    <x v="5"/>
    <s v="CE"/>
    <x v="9"/>
    <m/>
    <n v="69709.127062669635"/>
    <m/>
    <m/>
    <m/>
    <m/>
  </r>
  <r>
    <s v="RB5"/>
    <x v="12"/>
    <s v="06110000"/>
    <x v="53"/>
    <s v="CE"/>
    <x v="96"/>
    <m/>
    <n v="368231.49279584608"/>
    <m/>
    <m/>
    <m/>
    <m/>
  </r>
  <r>
    <s v="RB5"/>
    <x v="12"/>
    <s v="12000001"/>
    <x v="6"/>
    <s v="CE"/>
    <x v="99"/>
    <m/>
    <n v="765447.60494230606"/>
    <m/>
    <m/>
    <m/>
    <m/>
  </r>
  <r>
    <s v="RB5"/>
    <x v="12"/>
    <s v="12000002"/>
    <x v="7"/>
    <s v="CE"/>
    <x v="100"/>
    <m/>
    <n v="348001.03275817109"/>
    <m/>
    <m/>
    <m/>
    <m/>
  </r>
  <r>
    <s v="RB5"/>
    <x v="12"/>
    <s v="12030000"/>
    <x v="8"/>
    <s v="CE"/>
    <x v="66"/>
    <m/>
    <n v="692908.72300293623"/>
    <m/>
    <m/>
    <m/>
    <m/>
  </r>
  <r>
    <s v="RB5"/>
    <x v="12"/>
    <s v="12030000"/>
    <x v="9"/>
    <s v="CE"/>
    <x v="101"/>
    <m/>
    <n v="633361.87961987127"/>
    <m/>
    <m/>
    <m/>
    <m/>
  </r>
  <r>
    <s v="RB5"/>
    <x v="12"/>
    <s v="16180000"/>
    <x v="54"/>
    <s v="CE"/>
    <x v="96"/>
    <m/>
    <n v="11878.435251478904"/>
    <m/>
    <m/>
    <m/>
    <m/>
  </r>
  <r>
    <s v="RB5"/>
    <x v="12"/>
    <s v="17570010"/>
    <x v="24"/>
    <s v="CO"/>
    <x v="96"/>
    <m/>
    <n v="28293.772855953226"/>
    <m/>
    <m/>
    <m/>
    <m/>
  </r>
  <r>
    <s v="RB5"/>
    <x v="12"/>
    <s v="17580020"/>
    <x v="12"/>
    <s v="CE"/>
    <x v="78"/>
    <m/>
    <n v="742.40220321743152"/>
    <m/>
    <m/>
    <m/>
    <m/>
  </r>
  <r>
    <s v="RB5"/>
    <x v="12"/>
    <s v="17580110"/>
    <x v="14"/>
    <s v="CE"/>
    <x v="100"/>
    <m/>
    <n v="15672.935401256889"/>
    <m/>
    <m/>
    <m/>
    <m/>
  </r>
  <r>
    <s v="RB5"/>
    <x v="12"/>
    <s v="17680000"/>
    <x v="55"/>
    <s v="CO"/>
    <x v="102"/>
    <m/>
    <n v="22619.846232345255"/>
    <m/>
    <m/>
    <m/>
    <m/>
  </r>
  <r>
    <s v="RB5"/>
    <x v="12"/>
    <s v="17810000"/>
    <x v="49"/>
    <s v="CO"/>
    <x v="103"/>
    <m/>
    <n v="8578.7861266376076"/>
    <m/>
    <m/>
    <m/>
    <m/>
  </r>
  <r>
    <s v="RB5"/>
    <x v="12"/>
    <s v="17810000"/>
    <x v="16"/>
    <s v="CO"/>
    <x v="104"/>
    <m/>
    <n v="33346.232294516303"/>
    <m/>
    <m/>
    <m/>
    <m/>
  </r>
  <r>
    <s v="RB5"/>
    <x v="12"/>
    <s v="27040000"/>
    <x v="17"/>
    <s v="CE"/>
    <x v="105"/>
    <m/>
    <n v="29143.996326211498"/>
    <m/>
    <m/>
    <m/>
    <m/>
  </r>
  <r>
    <s v="RB5"/>
    <x v="13"/>
    <s v="01020000"/>
    <x v="0"/>
    <s v="FI"/>
    <x v="106"/>
    <m/>
    <n v="24882.159161673968"/>
    <m/>
    <m/>
    <m/>
    <m/>
  </r>
  <r>
    <s v="RB5"/>
    <x v="13"/>
    <s v="01530160"/>
    <x v="46"/>
    <s v="FI"/>
    <x v="77"/>
    <m/>
    <n v="116000.34425272369"/>
    <m/>
    <m/>
    <m/>
    <m/>
  </r>
  <r>
    <s v="RB5"/>
    <x v="13"/>
    <s v="05040001"/>
    <x v="31"/>
    <s v="CE"/>
    <x v="107"/>
    <m/>
    <n v="470188.06203770667"/>
    <m/>
    <m/>
    <m/>
    <m/>
  </r>
  <r>
    <s v="RB5"/>
    <x v="13"/>
    <s v="05100010"/>
    <x v="29"/>
    <s v="CE"/>
    <x v="107"/>
    <m/>
    <n v="57907.371850959666"/>
    <m/>
    <m/>
    <m/>
    <m/>
  </r>
  <r>
    <s v="RB5"/>
    <x v="13"/>
    <s v="06050000"/>
    <x v="56"/>
    <s v="CE"/>
    <x v="108"/>
    <m/>
    <n v="401027.89435065561"/>
    <m/>
    <m/>
    <m/>
    <m/>
  </r>
  <r>
    <s v="RB5"/>
    <x v="13"/>
    <s v="06070000"/>
    <x v="5"/>
    <s v="CE"/>
    <x v="109"/>
    <m/>
    <n v="1179134.2410854981"/>
    <m/>
    <m/>
    <m/>
    <m/>
  </r>
  <r>
    <s v="RB5"/>
    <x v="13"/>
    <s v="12000001"/>
    <x v="6"/>
    <s v="CE"/>
    <x v="110"/>
    <m/>
    <n v="1517284.5028256257"/>
    <m/>
    <m/>
    <m/>
    <m/>
  </r>
  <r>
    <s v="RB5"/>
    <x v="13"/>
    <s v="12030000"/>
    <x v="8"/>
    <s v="CE"/>
    <x v="111"/>
    <m/>
    <n v="3464543.6150146807"/>
    <m/>
    <m/>
    <m/>
    <m/>
  </r>
  <r>
    <s v="RB5"/>
    <x v="13"/>
    <s v="12030000"/>
    <x v="9"/>
    <s v="CE"/>
    <x v="76"/>
    <m/>
    <n v="3248009.6390762627"/>
    <m/>
    <m/>
    <m/>
    <m/>
  </r>
  <r>
    <s v="RB5"/>
    <x v="13"/>
    <s v="13080010"/>
    <x v="21"/>
    <s v="CE"/>
    <x v="77"/>
    <m/>
    <n v="127373.22485927725"/>
    <m/>
    <m/>
    <m/>
    <m/>
  </r>
  <r>
    <s v="RB5"/>
    <x v="13"/>
    <s v="13810010"/>
    <x v="23"/>
    <s v="CE"/>
    <x v="112"/>
    <m/>
    <n v="2344825.2758185128"/>
    <m/>
    <m/>
    <m/>
    <m/>
  </r>
  <r>
    <s v="RB5"/>
    <x v="13"/>
    <s v="17580020"/>
    <x v="12"/>
    <s v="CE"/>
    <x v="113"/>
    <m/>
    <n v="13363.239657913768"/>
    <m/>
    <m/>
    <m/>
    <m/>
  </r>
  <r>
    <s v="RB5"/>
    <x v="13"/>
    <s v="17580110"/>
    <x v="14"/>
    <s v="CE"/>
    <x v="77"/>
    <m/>
    <n v="12538.348321005511"/>
    <m/>
    <m/>
    <m/>
    <m/>
  </r>
  <r>
    <s v="RB5"/>
    <x v="13"/>
    <s v="17680000"/>
    <x v="55"/>
    <s v="CO"/>
    <x v="106"/>
    <m/>
    <n v="23589.125609733041"/>
    <m/>
    <m/>
    <m/>
    <m/>
  </r>
  <r>
    <s v="RB5"/>
    <x v="13"/>
    <s v="17810000"/>
    <x v="16"/>
    <s v="CO"/>
    <x v="77"/>
    <m/>
    <n v="44461.643059355076"/>
    <m/>
    <m/>
    <m/>
    <m/>
  </r>
  <r>
    <s v="RB5"/>
    <x v="13"/>
    <s v="17970060"/>
    <x v="43"/>
    <s v="CO"/>
    <x v="68"/>
    <m/>
    <n v="13363.239657913768"/>
    <m/>
    <m/>
    <m/>
    <m/>
  </r>
  <r>
    <s v="RB5"/>
    <x v="13"/>
    <s v="27040000"/>
    <x v="17"/>
    <s v="CE"/>
    <x v="114"/>
    <m/>
    <n v="70476.153056239447"/>
    <m/>
    <m/>
    <m/>
    <m/>
  </r>
  <r>
    <s v="RB5"/>
    <x v="14"/>
    <s v="01020000"/>
    <x v="0"/>
    <s v="FI"/>
    <x v="48"/>
    <m/>
    <n v="11173.131335900205"/>
    <m/>
    <m/>
    <m/>
    <m/>
  </r>
  <r>
    <s v="RB5"/>
    <x v="14"/>
    <s v="01020140"/>
    <x v="39"/>
    <s v="FI"/>
    <x v="50"/>
    <m/>
    <n v="29940.500376670079"/>
    <m/>
    <m/>
    <m/>
    <m/>
  </r>
  <r>
    <s v="RB5"/>
    <x v="14"/>
    <s v="01530160"/>
    <x v="46"/>
    <s v="FI"/>
    <x v="84"/>
    <m/>
    <n v="320994.91527913167"/>
    <m/>
    <m/>
    <m/>
    <m/>
  </r>
  <r>
    <s v="RB5"/>
    <x v="14"/>
    <s v="01530230"/>
    <x v="57"/>
    <s v="FI"/>
    <x v="84"/>
    <m/>
    <n v="234123.95880664923"/>
    <m/>
    <m/>
    <m/>
    <m/>
  </r>
  <r>
    <s v="RB5"/>
    <x v="14"/>
    <s v="05040003"/>
    <x v="28"/>
    <s v="CE"/>
    <x v="115"/>
    <m/>
    <n v="65361.535543635291"/>
    <m/>
    <m/>
    <m/>
    <m/>
  </r>
  <r>
    <s v="RB5"/>
    <x v="14"/>
    <s v="05100012"/>
    <x v="20"/>
    <s v="CE"/>
    <x v="107"/>
    <m/>
    <n v="28188.08365341185"/>
    <m/>
    <m/>
    <m/>
    <m/>
  </r>
  <r>
    <s v="RB5"/>
    <x v="14"/>
    <s v="06070000"/>
    <x v="5"/>
    <s v="CE"/>
    <x v="10"/>
    <m/>
    <n v="512667.06134152098"/>
    <m/>
    <m/>
    <m/>
    <m/>
  </r>
  <r>
    <s v="RB5"/>
    <x v="14"/>
    <s v="12000004"/>
    <x v="58"/>
    <s v="CE"/>
    <x v="116"/>
    <m/>
    <n v="2086803.5049798139"/>
    <m/>
    <m/>
    <m/>
    <m/>
  </r>
  <r>
    <s v="RB5"/>
    <x v="14"/>
    <s v="12030000"/>
    <x v="9"/>
    <s v="CE"/>
    <x v="117"/>
    <m/>
    <n v="1364164.0484120306"/>
    <m/>
    <m/>
    <m/>
    <m/>
  </r>
  <r>
    <s v="RB5"/>
    <x v="14"/>
    <s v="13810010"/>
    <x v="23"/>
    <s v="CE"/>
    <x v="118"/>
    <m/>
    <n v="4689650.5516370256"/>
    <m/>
    <m/>
    <m/>
    <m/>
  </r>
  <r>
    <s v="RB5"/>
    <x v="14"/>
    <s v="16180000"/>
    <x v="54"/>
    <s v="CE"/>
    <x v="111"/>
    <m/>
    <n v="950274.82011831237"/>
    <m/>
    <m/>
    <m/>
    <m/>
  </r>
  <r>
    <s v="RB5"/>
    <x v="14"/>
    <s v="17540040"/>
    <x v="59"/>
    <s v="CE"/>
    <x v="111"/>
    <m/>
    <n v="100224.29743435328"/>
    <m/>
    <m/>
    <m/>
    <m/>
  </r>
  <r>
    <s v="RB5"/>
    <x v="14"/>
    <s v="17580020"/>
    <x v="12"/>
    <s v="CE"/>
    <x v="119"/>
    <m/>
    <n v="23756.870502957809"/>
    <m/>
    <m/>
    <m/>
    <m/>
  </r>
  <r>
    <s v="RB5"/>
    <x v="14"/>
    <s v="17680000"/>
    <x v="55"/>
    <s v="CO"/>
    <x v="120"/>
    <m/>
    <n v="157122.15941109665"/>
    <m/>
    <m/>
    <m/>
    <m/>
  </r>
  <r>
    <s v="RB5"/>
    <x v="14"/>
    <s v="17810000"/>
    <x v="49"/>
    <s v="CO"/>
    <x v="121"/>
    <m/>
    <n v="193667.60982227026"/>
    <m/>
    <m/>
    <m/>
    <m/>
  </r>
  <r>
    <s v="RB5"/>
    <x v="14"/>
    <s v="17810000"/>
    <x v="16"/>
    <s v="CO"/>
    <x v="66"/>
    <m/>
    <n v="177846.5722374203"/>
    <m/>
    <m/>
    <m/>
    <m/>
  </r>
  <r>
    <s v="RB5"/>
    <x v="14"/>
    <s v="17970050"/>
    <x v="60"/>
    <s v="CO"/>
    <x v="107"/>
    <m/>
    <n v="11600.034425272366"/>
    <m/>
    <m/>
    <m/>
    <m/>
  </r>
  <r>
    <s v="RB5"/>
    <x v="14"/>
    <s v="17970060"/>
    <x v="43"/>
    <s v="CO"/>
    <x v="113"/>
    <m/>
    <n v="611646.6151757614"/>
    <m/>
    <m/>
    <m/>
    <m/>
  </r>
  <r>
    <s v="RB5"/>
    <x v="14"/>
    <s v="27040000"/>
    <x v="17"/>
    <s v="CE"/>
    <x v="45"/>
    <m/>
    <n v="35207.00238656054"/>
    <m/>
    <m/>
    <m/>
    <m/>
  </r>
  <r>
    <s v="RB5"/>
    <x v="15"/>
    <s v="01020000"/>
    <x v="0"/>
    <s v="FI"/>
    <x v="122"/>
    <m/>
    <n v="89463.943053209761"/>
    <m/>
    <m/>
    <m/>
    <m/>
  </r>
  <r>
    <s v="RB5"/>
    <x v="15"/>
    <s v="01530160"/>
    <x v="46"/>
    <s v="FI"/>
    <x v="123"/>
    <m/>
    <n v="134745.99988396384"/>
    <m/>
    <m/>
    <m/>
    <m/>
  </r>
  <r>
    <s v="RB5"/>
    <x v="15"/>
    <s v="01530230"/>
    <x v="57"/>
    <s v="FI"/>
    <x v="124"/>
    <m/>
    <n v="15590.446267566062"/>
    <m/>
    <m/>
    <m/>
    <m/>
  </r>
  <r>
    <s v="RB5"/>
    <x v="15"/>
    <s v="05040003"/>
    <x v="28"/>
    <s v="CE"/>
    <x v="125"/>
    <m/>
    <n v="96322.262906409887"/>
    <m/>
    <m/>
    <m/>
    <m/>
  </r>
  <r>
    <s v="RB5"/>
    <x v="15"/>
    <s v="05100012"/>
    <x v="20"/>
    <s v="CE"/>
    <x v="74"/>
    <m/>
    <n v="20880.061965490258"/>
    <m/>
    <m/>
    <m/>
    <m/>
  </r>
  <r>
    <s v="RB5"/>
    <x v="15"/>
    <s v="12000001"/>
    <x v="6"/>
    <s v="CE"/>
    <x v="126"/>
    <m/>
    <n v="23200.068850544732"/>
    <m/>
    <m/>
    <m/>
    <m/>
  </r>
  <r>
    <s v="RB5"/>
    <x v="15"/>
    <s v="12030000"/>
    <x v="9"/>
    <s v="CE"/>
    <x v="124"/>
    <m/>
    <n v="36088.99598973625"/>
    <m/>
    <m/>
    <m/>
    <m/>
  </r>
  <r>
    <s v="RB5"/>
    <x v="15"/>
    <s v="17580020"/>
    <x v="12"/>
    <s v="CE"/>
    <x v="127"/>
    <m/>
    <n v="4949.348021449543"/>
    <m/>
    <m/>
    <m/>
    <m/>
  </r>
  <r>
    <s v="RB5"/>
    <x v="15"/>
    <s v="17580080"/>
    <x v="61"/>
    <s v="CE"/>
    <x v="124"/>
    <m/>
    <n v="458.27296494903175"/>
    <m/>
    <m/>
    <m/>
    <m/>
  </r>
  <r>
    <s v="RB5"/>
    <x v="15"/>
    <s v="17580110"/>
    <x v="14"/>
    <s v="CE"/>
    <x v="74"/>
    <m/>
    <n v="27862.99626890113"/>
    <m/>
    <m/>
    <m/>
    <m/>
  </r>
  <r>
    <s v="RB5"/>
    <x v="15"/>
    <s v="17640000"/>
    <x v="34"/>
    <s v="CO"/>
    <x v="128"/>
    <m/>
    <n v="77560.153356707262"/>
    <m/>
    <m/>
    <m/>
    <m/>
  </r>
  <r>
    <s v="RB5"/>
    <x v="15"/>
    <s v="17680000"/>
    <x v="55"/>
    <s v="CO"/>
    <x v="129"/>
    <m/>
    <n v="188546.59129331593"/>
    <m/>
    <m/>
    <m/>
    <m/>
  </r>
  <r>
    <s v="RB5"/>
    <x v="15"/>
    <s v="17810000"/>
    <x v="49"/>
    <s v="CO"/>
    <x v="128"/>
    <m/>
    <n v="29795.016895733883"/>
    <m/>
    <m/>
    <m/>
    <m/>
  </r>
  <r>
    <s v="RB5"/>
    <x v="15"/>
    <s v="17810000"/>
    <x v="16"/>
    <s v="CO"/>
    <x v="124"/>
    <m/>
    <n v="24700.912810752816"/>
    <m/>
    <m/>
    <m/>
    <m/>
  </r>
  <r>
    <s v="RB5"/>
    <x v="15"/>
    <s v="17810160"/>
    <x v="62"/>
    <s v="CO"/>
    <x v="124"/>
    <m/>
    <n v="26946.450339003066"/>
    <m/>
    <m/>
    <m/>
    <m/>
  </r>
  <r>
    <s v="RB5"/>
    <x v="15"/>
    <s v="17910020"/>
    <x v="35"/>
    <s v="CO"/>
    <x v="45"/>
    <m/>
    <n v="23277.356949792094"/>
    <m/>
    <m/>
    <m/>
    <m/>
  </r>
  <r>
    <s v="RB5"/>
    <x v="15"/>
    <s v="17970050"/>
    <x v="60"/>
    <s v="CO"/>
    <x v="70"/>
    <m/>
    <n v="4296.3090463971721"/>
    <m/>
    <m/>
    <m/>
    <m/>
  </r>
  <r>
    <s v="RB5"/>
    <x v="15"/>
    <s v="27050000"/>
    <x v="30"/>
    <s v="CE"/>
    <x v="130"/>
    <m/>
    <n v="49129.557565859461"/>
    <m/>
    <m/>
    <m/>
    <m/>
  </r>
  <r>
    <s v="RB5"/>
    <x v="16"/>
    <s v="01530160"/>
    <x v="46"/>
    <s v="FI"/>
    <x v="0"/>
    <m/>
    <n v="2952.1815311040596"/>
    <m/>
    <m/>
    <m/>
    <m/>
  </r>
  <r>
    <s v="RB5"/>
    <x v="16"/>
    <s v="05040002"/>
    <x v="4"/>
    <s v="CE"/>
    <x v="131"/>
    <m/>
    <n v="3037737.8663856415"/>
    <m/>
    <m/>
    <m/>
    <m/>
  </r>
  <r>
    <s v="RB5"/>
    <x v="16"/>
    <s v="05040003"/>
    <x v="28"/>
    <s v="CE"/>
    <x v="132"/>
    <m/>
    <n v="3897611.5668915152"/>
    <m/>
    <m/>
    <m/>
    <m/>
  </r>
  <r>
    <s v="RB5"/>
    <x v="16"/>
    <s v="12030000"/>
    <x v="9"/>
    <s v="CE"/>
    <x v="133"/>
    <m/>
    <n v="109791.8751237047"/>
    <m/>
    <m/>
    <m/>
    <m/>
  </r>
  <r>
    <s v="RB5"/>
    <x v="16"/>
    <s v="17580040"/>
    <x v="13"/>
    <s v="CE"/>
    <x v="0"/>
    <m/>
    <n v="3913.8770298728059"/>
    <m/>
    <m/>
    <m/>
    <m/>
  </r>
  <r>
    <s v="RB5"/>
    <x v="16"/>
    <s v="17580080"/>
    <x v="61"/>
    <s v="CE"/>
    <x v="0"/>
    <m/>
    <n v="116.18187843778273"/>
    <m/>
    <m/>
    <m/>
    <m/>
  </r>
  <r>
    <s v="RB5"/>
    <x v="16"/>
    <s v="17580110"/>
    <x v="14"/>
    <s v="CE"/>
    <x v="1"/>
    <m/>
    <n v="3531.9291045085947"/>
    <m/>
    <m/>
    <m/>
    <m/>
  </r>
  <r>
    <s v="RB5"/>
    <x v="16"/>
    <s v="17680030"/>
    <x v="15"/>
    <s v="CO"/>
    <x v="134"/>
    <m/>
    <n v="713848.27232445334"/>
    <m/>
    <m/>
    <m/>
    <m/>
  </r>
  <r>
    <s v="RB5"/>
    <x v="16"/>
    <s v="17810160"/>
    <x v="62"/>
    <s v="CO"/>
    <x v="1"/>
    <m/>
    <n v="13662.988904283247"/>
    <m/>
    <m/>
    <m/>
    <m/>
  </r>
  <r>
    <s v="RB5"/>
    <x v="16"/>
    <s v="17910010"/>
    <x v="63"/>
    <s v="CO"/>
    <x v="1"/>
    <m/>
    <n v="127521.22977331032"/>
    <m/>
    <m/>
    <m/>
    <m/>
  </r>
  <r>
    <s v="RB5"/>
    <x v="17"/>
    <s v="01020000"/>
    <x v="0"/>
    <s v="FI"/>
    <x v="135"/>
    <m/>
    <n v="2355889.6582099828"/>
    <m/>
    <m/>
    <m/>
    <m/>
  </r>
  <r>
    <s v="RB5"/>
    <x v="17"/>
    <s v="01780010"/>
    <x v="19"/>
    <s v="CE"/>
    <x v="136"/>
    <m/>
    <n v="34203.945012083233"/>
    <m/>
    <m/>
    <m/>
    <m/>
  </r>
  <r>
    <s v="RB5"/>
    <x v="17"/>
    <s v="05040001"/>
    <x v="31"/>
    <s v="CE"/>
    <x v="137"/>
    <m/>
    <n v="331118.35354768077"/>
    <m/>
    <m/>
    <m/>
    <m/>
  </r>
  <r>
    <s v="RB5"/>
    <x v="17"/>
    <s v="12000001"/>
    <x v="6"/>
    <s v="CE"/>
    <x v="0"/>
    <m/>
    <n v="1960.5691986375834"/>
    <m/>
    <m/>
    <m/>
    <m/>
  </r>
  <r>
    <s v="RB5"/>
    <x v="17"/>
    <s v="12000002"/>
    <x v="7"/>
    <s v="CE"/>
    <x v="1"/>
    <m/>
    <n v="78422.767945503336"/>
    <m/>
    <m/>
    <m/>
    <m/>
  </r>
  <r>
    <s v="RB5"/>
    <x v="17"/>
    <s v="17580020"/>
    <x v="12"/>
    <s v="CE"/>
    <x v="1"/>
    <m/>
    <n v="418.25476237601777"/>
    <m/>
    <m/>
    <m/>
    <m/>
  </r>
  <r>
    <s v="RB5"/>
    <x v="17"/>
    <s v="17580040"/>
    <x v="13"/>
    <s v="CE"/>
    <x v="1"/>
    <m/>
    <n v="7827.7540597456118"/>
    <m/>
    <m/>
    <m/>
    <m/>
  </r>
  <r>
    <s v="RB5"/>
    <x v="17"/>
    <s v="17580080"/>
    <x v="61"/>
    <s v="CE"/>
    <x v="1"/>
    <m/>
    <n v="232.36375687556546"/>
    <m/>
    <m/>
    <m/>
    <m/>
  </r>
  <r>
    <s v="RB5"/>
    <x v="17"/>
    <s v="17680000"/>
    <x v="55"/>
    <s v="CO"/>
    <x v="45"/>
    <m/>
    <n v="31424.431882219324"/>
    <m/>
    <m/>
    <m/>
    <m/>
  </r>
  <r>
    <s v="RB5"/>
    <x v="17"/>
    <s v="17810000"/>
    <x v="16"/>
    <s v="CO"/>
    <x v="0"/>
    <m/>
    <n v="6262.2032477964894"/>
    <m/>
    <m/>
    <m/>
    <m/>
  </r>
  <r>
    <s v="RB5"/>
    <x v="17"/>
    <s v="17910010"/>
    <x v="63"/>
    <s v="CO"/>
    <x v="138"/>
    <m/>
    <n v="14146.886427976613"/>
    <m/>
    <m/>
    <m/>
    <m/>
  </r>
  <r>
    <s v="RB5"/>
    <x v="17"/>
    <s v="17960030"/>
    <x v="26"/>
    <s v="CE"/>
    <x v="0"/>
    <m/>
    <n v="3261.7983318636943"/>
    <m/>
    <m/>
    <m/>
    <m/>
  </r>
  <r>
    <s v="RB5"/>
    <x v="17"/>
    <s v="17970050"/>
    <x v="60"/>
    <s v="CO"/>
    <x v="0"/>
    <m/>
    <n v="544.60255517710652"/>
    <m/>
    <m/>
    <m/>
    <m/>
  </r>
  <r>
    <s v="RB5"/>
    <x v="17"/>
    <s v="90000005"/>
    <x v="64"/>
    <s v="CE"/>
    <x v="1"/>
    <m/>
    <n v="1487.1280440036189"/>
    <m/>
    <m/>
    <m/>
    <m/>
  </r>
  <r>
    <s v="RB5"/>
    <x v="18"/>
    <s v="01020000"/>
    <x v="0"/>
    <s v="FI"/>
    <x v="0"/>
    <m/>
    <n v="89227.682640217143"/>
    <m/>
    <m/>
    <m/>
    <m/>
  </r>
  <r>
    <s v="RB5"/>
    <x v="18"/>
    <s v="01490020"/>
    <x v="2"/>
    <s v="CO"/>
    <x v="0"/>
    <m/>
    <n v="63522.442035857704"/>
    <m/>
    <m/>
    <m/>
    <m/>
  </r>
  <r>
    <s v="RB5"/>
    <x v="18"/>
    <s v="01780010"/>
    <x v="19"/>
    <s v="CE"/>
    <x v="139"/>
    <m/>
    <n v="2164514.8680472672"/>
    <m/>
    <m/>
    <m/>
    <m/>
  </r>
  <r>
    <s v="RB5"/>
    <x v="18"/>
    <s v="05040001"/>
    <x v="31"/>
    <s v="CE"/>
    <x v="0"/>
    <m/>
    <n v="22074.556903178716"/>
    <m/>
    <m/>
    <m/>
    <m/>
  </r>
  <r>
    <s v="RB5"/>
    <x v="18"/>
    <s v="05100012"/>
    <x v="20"/>
    <s v="CE"/>
    <x v="1"/>
    <m/>
    <n v="2646.7684181607374"/>
    <m/>
    <m/>
    <m/>
    <m/>
  </r>
  <r>
    <s v="RB5"/>
    <x v="18"/>
    <s v="12030000"/>
    <x v="9"/>
    <s v="CE"/>
    <x v="8"/>
    <m/>
    <n v="64045.260488827727"/>
    <m/>
    <m/>
    <m/>
    <m/>
  </r>
  <r>
    <s v="RB5"/>
    <x v="18"/>
    <s v="17810000"/>
    <x v="16"/>
    <s v="CO"/>
    <x v="0"/>
    <m/>
    <n v="6262.2032477964894"/>
    <m/>
    <m/>
    <m/>
    <m/>
  </r>
  <r>
    <s v="RB5"/>
    <x v="19"/>
    <s v="01020000"/>
    <x v="0"/>
    <s v="FI"/>
    <x v="81"/>
    <m/>
    <n v="42234.436449702771"/>
    <m/>
    <m/>
    <m/>
    <m/>
  </r>
  <r>
    <s v="RB5"/>
    <x v="19"/>
    <s v="01020140"/>
    <x v="39"/>
    <s v="FI"/>
    <x v="49"/>
    <m/>
    <n v="113773.90143134631"/>
    <m/>
    <m/>
    <m/>
    <m/>
  </r>
  <r>
    <s v="RB5"/>
    <x v="19"/>
    <s v="01750010"/>
    <x v="3"/>
    <s v="CE"/>
    <x v="81"/>
    <m/>
    <n v="31180.892535132116"/>
    <m/>
    <m/>
    <m/>
    <m/>
  </r>
  <r>
    <s v="RB5"/>
    <x v="19"/>
    <s v="01780010"/>
    <x v="19"/>
    <s v="CE"/>
    <x v="140"/>
    <m/>
    <n v="906280.61548320542"/>
    <m/>
    <m/>
    <m/>
    <m/>
  </r>
  <r>
    <s v="RB5"/>
    <x v="19"/>
    <s v="05040001"/>
    <x v="31"/>
    <s v="CE"/>
    <x v="141"/>
    <m/>
    <n v="564225.67444524798"/>
    <m/>
    <m/>
    <m/>
    <m/>
  </r>
  <r>
    <s v="RB5"/>
    <x v="19"/>
    <s v="12000001"/>
    <x v="6"/>
    <s v="CE"/>
    <x v="142"/>
    <m/>
    <n v="61248.181765438101"/>
    <m/>
    <m/>
    <m/>
    <m/>
  </r>
  <r>
    <s v="RB5"/>
    <x v="19"/>
    <s v="12000002"/>
    <x v="7"/>
    <s v="CE"/>
    <x v="143"/>
    <m/>
    <n v="5306562.661497484"/>
    <m/>
    <m/>
    <m/>
    <m/>
  </r>
  <r>
    <s v="RB5"/>
    <x v="19"/>
    <s v="12030000"/>
    <x v="8"/>
    <s v="CE"/>
    <x v="68"/>
    <m/>
    <n v="346454.36150146805"/>
    <m/>
    <m/>
    <m/>
    <m/>
  </r>
  <r>
    <s v="RB5"/>
    <x v="19"/>
    <s v="12030000"/>
    <x v="9"/>
    <s v="CE"/>
    <x v="84"/>
    <m/>
    <n v="519681.54225220205"/>
    <m/>
    <m/>
    <m/>
    <m/>
  </r>
  <r>
    <s v="RB5"/>
    <x v="19"/>
    <s v="17540040"/>
    <x v="59"/>
    <s v="CE"/>
    <x v="81"/>
    <m/>
    <n v="2004.4859486870653"/>
    <m/>
    <m/>
    <m/>
    <m/>
  </r>
  <r>
    <s v="RB5"/>
    <x v="19"/>
    <s v="17580040"/>
    <x v="13"/>
    <s v="CE"/>
    <x v="141"/>
    <m/>
    <n v="100038.6968835489"/>
    <m/>
    <m/>
    <m/>
    <m/>
  </r>
  <r>
    <s v="RB5"/>
    <x v="19"/>
    <s v="17580080"/>
    <x v="61"/>
    <s v="CE"/>
    <x v="95"/>
    <m/>
    <n v="989.86960428990881"/>
    <m/>
    <m/>
    <m/>
    <m/>
  </r>
  <r>
    <s v="RB5"/>
    <x v="19"/>
    <s v="17680000"/>
    <x v="55"/>
    <s v="CO"/>
    <x v="45"/>
    <m/>
    <n v="31424.431882219324"/>
    <m/>
    <m/>
    <m/>
    <m/>
  </r>
  <r>
    <s v="RB5"/>
    <x v="19"/>
    <s v="17810000"/>
    <x v="16"/>
    <s v="CO"/>
    <x v="95"/>
    <m/>
    <n v="53353.971671226085"/>
    <m/>
    <m/>
    <m/>
    <m/>
  </r>
  <r>
    <s v="RB5"/>
    <x v="19"/>
    <s v="17970050"/>
    <x v="60"/>
    <s v="CO"/>
    <x v="144"/>
    <m/>
    <n v="3093.3425134059644"/>
    <m/>
    <m/>
    <m/>
    <m/>
  </r>
  <r>
    <s v="RB5"/>
    <x v="20"/>
    <s v="01780010"/>
    <x v="19"/>
    <s v="CE"/>
    <x v="145"/>
    <m/>
    <n v="151180.0850188224"/>
    <m/>
    <m/>
    <m/>
    <m/>
  </r>
  <r>
    <s v="RB5"/>
    <x v="20"/>
    <s v="05040001"/>
    <x v="31"/>
    <s v="CE"/>
    <x v="146"/>
    <m/>
    <n v="427443.69276155147"/>
    <m/>
    <m/>
    <m/>
    <m/>
  </r>
  <r>
    <s v="RB5"/>
    <x v="20"/>
    <s v="12000001"/>
    <x v="6"/>
    <s v="CE"/>
    <x v="147"/>
    <m/>
    <n v="177164.16213143253"/>
    <m/>
    <m/>
    <m/>
    <m/>
  </r>
  <r>
    <s v="RB5"/>
    <x v="20"/>
    <s v="12000002"/>
    <x v="7"/>
    <s v="CE"/>
    <x v="148"/>
    <m/>
    <n v="14530565.885809103"/>
    <m/>
    <m/>
    <m/>
    <m/>
  </r>
  <r>
    <s v="RB5"/>
    <x v="20"/>
    <s v="12030000"/>
    <x v="8"/>
    <s v="CE"/>
    <x v="149"/>
    <m/>
    <n v="2047230.3179632206"/>
    <m/>
    <m/>
    <m/>
    <m/>
  </r>
  <r>
    <s v="RB5"/>
    <x v="20"/>
    <s v="12030000"/>
    <x v="9"/>
    <s v="CE"/>
    <x v="149"/>
    <m/>
    <n v="767711.36923620768"/>
    <m/>
    <m/>
    <m/>
    <m/>
  </r>
  <r>
    <s v="RB5"/>
    <x v="20"/>
    <s v="17580020"/>
    <x v="12"/>
    <s v="CE"/>
    <x v="146"/>
    <m/>
    <n v="4049.4665630041723"/>
    <m/>
    <m/>
    <m/>
    <m/>
  </r>
  <r>
    <s v="RB5"/>
    <x v="20"/>
    <s v="17580040"/>
    <x v="13"/>
    <s v="CE"/>
    <x v="150"/>
    <m/>
    <n v="151573.78315689228"/>
    <m/>
    <m/>
    <m/>
    <m/>
  </r>
  <r>
    <s v="RB5"/>
    <x v="20"/>
    <s v="17810000"/>
    <x v="16"/>
    <s v="CO"/>
    <x v="151"/>
    <m/>
    <n v="40419.67550850461"/>
    <m/>
    <m/>
    <m/>
    <m/>
  </r>
  <r>
    <s v="RB5"/>
    <x v="21"/>
    <s v="01020090"/>
    <x v="44"/>
    <s v="FI"/>
    <x v="128"/>
    <m/>
    <n v="11202.228032087447"/>
    <m/>
    <m/>
    <m/>
    <m/>
  </r>
  <r>
    <s v="RB5"/>
    <x v="21"/>
    <s v="01780010"/>
    <x v="19"/>
    <s v="CE"/>
    <x v="152"/>
    <m/>
    <n v="7164.7704691460067"/>
    <m/>
    <m/>
    <m/>
    <m/>
  </r>
  <r>
    <s v="RB5"/>
    <x v="21"/>
    <s v="05100012"/>
    <x v="20"/>
    <s v="CE"/>
    <x v="153"/>
    <m/>
    <n v="5369.1587911260667"/>
    <m/>
    <m/>
    <m/>
    <m/>
  </r>
  <r>
    <s v="RB5"/>
    <x v="21"/>
    <s v="06070110"/>
    <x v="65"/>
    <s v="CE"/>
    <x v="49"/>
    <m/>
    <n v="473740.76864216867"/>
    <m/>
    <m/>
    <m/>
    <m/>
  </r>
  <r>
    <s v="RB5"/>
    <x v="21"/>
    <s v="12000001"/>
    <x v="6"/>
    <s v="CE"/>
    <x v="154"/>
    <m/>
    <n v="3977.1546600933834"/>
    <m/>
    <m/>
    <m/>
    <m/>
  </r>
  <r>
    <s v="RB5"/>
    <x v="21"/>
    <s v="12000002"/>
    <x v="7"/>
    <s v="CE"/>
    <x v="155"/>
    <m/>
    <n v="228337.46391985734"/>
    <m/>
    <m/>
    <m/>
    <m/>
  </r>
  <r>
    <s v="RB5"/>
    <x v="21"/>
    <s v="12030000"/>
    <x v="8"/>
    <s v="CE"/>
    <x v="156"/>
    <m/>
    <n v="593921.76257394534"/>
    <m/>
    <m/>
    <m/>
    <m/>
  </r>
  <r>
    <s v="RB5"/>
    <x v="21"/>
    <s v="12030000"/>
    <x v="9"/>
    <s v="CE"/>
    <x v="157"/>
    <m/>
    <n v="1020803.0294239683"/>
    <m/>
    <m/>
    <m/>
    <m/>
  </r>
  <r>
    <s v="RB5"/>
    <x v="21"/>
    <s v="13080010"/>
    <x v="21"/>
    <s v="CE"/>
    <x v="158"/>
    <m/>
    <n v="145569.399839174"/>
    <m/>
    <m/>
    <m/>
    <m/>
  </r>
  <r>
    <s v="RB5"/>
    <x v="21"/>
    <s v="17580040"/>
    <x v="13"/>
    <s v="CE"/>
    <x v="154"/>
    <m/>
    <n v="7939.5791177419769"/>
    <m/>
    <m/>
    <m/>
    <m/>
  </r>
  <r>
    <s v="RB5"/>
    <x v="21"/>
    <s v="17580080"/>
    <x v="61"/>
    <s v="CE"/>
    <x v="153"/>
    <m/>
    <n v="471.36647823328985"/>
    <m/>
    <m/>
    <m/>
    <m/>
  </r>
  <r>
    <s v="RB5"/>
    <x v="21"/>
    <s v="17680030"/>
    <x v="15"/>
    <s v="CO"/>
    <x v="159"/>
    <m/>
    <n v="237949.42410815111"/>
    <m/>
    <m/>
    <m/>
    <m/>
  </r>
  <r>
    <s v="RB5"/>
    <x v="21"/>
    <s v="17810000"/>
    <x v="16"/>
    <s v="CO"/>
    <x v="153"/>
    <m/>
    <n v="25406.653176774325"/>
    <m/>
    <m/>
    <m/>
    <m/>
  </r>
  <r>
    <s v="RB5"/>
    <x v="21"/>
    <s v="17970050"/>
    <x v="60"/>
    <s v="CO"/>
    <x v="154"/>
    <m/>
    <n v="1104.7651833592731"/>
    <m/>
    <m/>
    <m/>
    <m/>
  </r>
  <r>
    <s v="RB5"/>
    <x v="22"/>
    <s v="01020000"/>
    <x v="0"/>
    <s v="FI"/>
    <x v="160"/>
    <m/>
    <n v="23836.013516587107"/>
    <m/>
    <m/>
    <m/>
    <m/>
  </r>
  <r>
    <s v="RB5"/>
    <x v="22"/>
    <s v="05040002"/>
    <x v="4"/>
    <s v="CE"/>
    <x v="45"/>
    <m/>
    <n v="16538.562112827283"/>
    <m/>
    <m/>
    <m/>
    <m/>
  </r>
  <r>
    <s v="RB5"/>
    <x v="22"/>
    <s v="05100012"/>
    <x v="20"/>
    <s v="CE"/>
    <x v="95"/>
    <m/>
    <n v="11275.233461364742"/>
    <m/>
    <m/>
    <m/>
    <m/>
  </r>
  <r>
    <s v="RB5"/>
    <x v="22"/>
    <s v="12000001"/>
    <x v="6"/>
    <s v="CE"/>
    <x v="82"/>
    <m/>
    <n v="2784.0082620653679"/>
    <m/>
    <m/>
    <m/>
    <m/>
  </r>
  <r>
    <s v="RB5"/>
    <x v="22"/>
    <s v="12000002"/>
    <x v="7"/>
    <s v="CE"/>
    <x v="82"/>
    <m/>
    <n v="31967.244948780026"/>
    <m/>
    <m/>
    <m/>
    <m/>
  </r>
  <r>
    <s v="RB5"/>
    <x v="22"/>
    <s v="12030000"/>
    <x v="8"/>
    <s v="CE"/>
    <x v="161"/>
    <m/>
    <n v="1108653.9568046979"/>
    <m/>
    <m/>
    <m/>
    <m/>
  </r>
  <r>
    <s v="RB5"/>
    <x v="22"/>
    <s v="12030000"/>
    <x v="9"/>
    <s v="CE"/>
    <x v="77"/>
    <m/>
    <n v="64960.192781525257"/>
    <m/>
    <m/>
    <m/>
    <m/>
  </r>
  <r>
    <s v="RB5"/>
    <x v="22"/>
    <s v="13080010"/>
    <x v="21"/>
    <s v="CE"/>
    <x v="162"/>
    <m/>
    <n v="229271.80474669905"/>
    <m/>
    <m/>
    <m/>
    <m/>
  </r>
  <r>
    <s v="RB5"/>
    <x v="22"/>
    <s v="17580040"/>
    <x v="13"/>
    <s v="CE"/>
    <x v="82"/>
    <m/>
    <n v="5557.7053824193836"/>
    <m/>
    <m/>
    <m/>
    <m/>
  </r>
  <r>
    <s v="RB5"/>
    <x v="22"/>
    <s v="17580080"/>
    <x v="61"/>
    <s v="CE"/>
    <x v="144"/>
    <m/>
    <n v="659.9130695266058"/>
    <m/>
    <m/>
    <m/>
    <m/>
  </r>
  <r>
    <s v="RB5"/>
    <x v="22"/>
    <s v="17680000"/>
    <x v="55"/>
    <s v="CO"/>
    <x v="45"/>
    <m/>
    <n v="31424.431882219324"/>
    <m/>
    <m/>
    <m/>
    <m/>
  </r>
  <r>
    <s v="RB5"/>
    <x v="22"/>
    <s v="17810000"/>
    <x v="16"/>
    <s v="CO"/>
    <x v="77"/>
    <m/>
    <n v="44461.643059355069"/>
    <m/>
    <m/>
    <m/>
    <m/>
  </r>
  <r>
    <s v="RB5"/>
    <x v="22"/>
    <s v="17830020"/>
    <x v="66"/>
    <s v="CE"/>
    <x v="81"/>
    <m/>
    <n v="6975.6111014309881"/>
    <m/>
    <m/>
    <m/>
    <m/>
  </r>
  <r>
    <s v="Sl8"/>
    <x v="23"/>
    <s v="01020090"/>
    <x v="44"/>
    <s v="FI"/>
    <x v="163"/>
    <m/>
    <n v="30583.89490655615"/>
    <m/>
    <m/>
    <m/>
    <m/>
  </r>
  <r>
    <s v="Sl8"/>
    <x v="23"/>
    <s v="05040002"/>
    <x v="4"/>
    <s v="CE"/>
    <x v="164"/>
    <m/>
    <n v="496682.45328247186"/>
    <m/>
    <m/>
    <m/>
    <m/>
  </r>
  <r>
    <s v="Sl8"/>
    <x v="23"/>
    <s v="05100012"/>
    <x v="20"/>
    <s v="CE"/>
    <x v="165"/>
    <m/>
    <n v="155936.9034499008"/>
    <m/>
    <m/>
    <m/>
    <m/>
  </r>
  <r>
    <s v="Sl8"/>
    <x v="23"/>
    <s v="06070000"/>
    <x v="5"/>
    <s v="CE"/>
    <x v="166"/>
    <m/>
    <n v="74871.15631736051"/>
    <m/>
    <m/>
    <m/>
    <m/>
  </r>
  <r>
    <s v="Sl8"/>
    <x v="23"/>
    <s v="12000001"/>
    <x v="6"/>
    <s v="CE"/>
    <x v="167"/>
    <m/>
    <n v="48169.634477825944"/>
    <m/>
    <m/>
    <m/>
    <m/>
  </r>
  <r>
    <s v="Sl8"/>
    <x v="23"/>
    <s v="12030000"/>
    <x v="8"/>
    <s v="CE"/>
    <x v="168"/>
    <m/>
    <n v="6911960.2488816911"/>
    <m/>
    <m/>
    <m/>
    <m/>
  </r>
  <r>
    <s v="Sl8"/>
    <x v="23"/>
    <s v="12030000"/>
    <x v="9"/>
    <s v="CE"/>
    <x v="169"/>
    <m/>
    <n v="734013.47775734763"/>
    <m/>
    <m/>
    <m/>
    <m/>
  </r>
  <r>
    <s v="Sl8"/>
    <x v="23"/>
    <s v="13080010"/>
    <x v="21"/>
    <s v="CE"/>
    <x v="167"/>
    <m/>
    <n v="224882.10603685956"/>
    <m/>
    <m/>
    <m/>
    <m/>
  </r>
  <r>
    <s v="Sl8"/>
    <x v="23"/>
    <s v="17580020"/>
    <x v="12"/>
    <s v="CE"/>
    <x v="170"/>
    <m/>
    <n v="3145.7720475314895"/>
    <m/>
    <m/>
    <m/>
    <m/>
  </r>
  <r>
    <s v="Sl8"/>
    <x v="23"/>
    <s v="17580080"/>
    <x v="61"/>
    <s v="CE"/>
    <x v="164"/>
    <m/>
    <n v="873.82556875874718"/>
    <m/>
    <m/>
    <m/>
    <m/>
  </r>
  <r>
    <s v="Sl8"/>
    <x v="23"/>
    <s v="17810000"/>
    <x v="16"/>
    <s v="CO"/>
    <x v="164"/>
    <m/>
    <n v="47099.198156096478"/>
    <m/>
    <m/>
    <m/>
    <m/>
  </r>
  <r>
    <s v="Sl8"/>
    <x v="23"/>
    <s v="27040000"/>
    <x v="17"/>
    <s v="CE"/>
    <x v="171"/>
    <m/>
    <n v="9332.1177246079787"/>
    <m/>
    <m/>
    <m/>
    <m/>
  </r>
  <r>
    <s v="RB5"/>
    <x v="24"/>
    <s v="01020050"/>
    <x v="1"/>
    <s v="FI"/>
    <x v="172"/>
    <m/>
    <n v="984890.83627564774"/>
    <m/>
    <m/>
    <m/>
    <m/>
  </r>
  <r>
    <s v="RB5"/>
    <x v="24"/>
    <s v="05100012"/>
    <x v="20"/>
    <s v="CE"/>
    <x v="172"/>
    <m/>
    <n v="25777.854278383038"/>
    <m/>
    <m/>
    <m/>
    <m/>
  </r>
  <r>
    <s v="RB5"/>
    <x v="24"/>
    <s v="06070000"/>
    <x v="5"/>
    <s v="CE"/>
    <x v="173"/>
    <m/>
    <n v="79324.771676305623"/>
    <m/>
    <m/>
    <m/>
    <m/>
  </r>
  <r>
    <s v="RB5"/>
    <x v="24"/>
    <s v="12000001"/>
    <x v="6"/>
    <s v="CE"/>
    <x v="172"/>
    <m/>
    <n v="74851.2509416752"/>
    <m/>
    <m/>
    <m/>
    <m/>
  </r>
  <r>
    <s v="RB5"/>
    <x v="24"/>
    <s v="12030000"/>
    <x v="8"/>
    <s v="CE"/>
    <x v="174"/>
    <m/>
    <n v="31603861.508707307"/>
    <m/>
    <m/>
    <m/>
    <m/>
  </r>
  <r>
    <s v="RB5"/>
    <x v="24"/>
    <s v="12030000"/>
    <x v="9"/>
    <s v="CE"/>
    <x v="175"/>
    <m/>
    <n v="4366322.9715977199"/>
    <m/>
    <m/>
    <m/>
    <m/>
  </r>
  <r>
    <s v="RB5"/>
    <x v="24"/>
    <s v="13080010"/>
    <x v="21"/>
    <s v="CE"/>
    <x v="172"/>
    <m/>
    <n v="349446.43308443687"/>
    <m/>
    <m/>
    <m/>
    <m/>
  </r>
  <r>
    <s v="RB5"/>
    <x v="24"/>
    <s v="17580020"/>
    <x v="12"/>
    <s v="CE"/>
    <x v="172"/>
    <m/>
    <n v="4073.537466213616"/>
    <m/>
    <m/>
    <m/>
    <m/>
  </r>
  <r>
    <s v="RB5"/>
    <x v="24"/>
    <s v="17810000"/>
    <x v="16"/>
    <s v="CO"/>
    <x v="172"/>
    <m/>
    <n v="121979.81634939663"/>
    <m/>
    <m/>
    <m/>
    <m/>
  </r>
  <r>
    <s v="RB5"/>
    <x v="25"/>
    <s v="01020000"/>
    <x v="0"/>
    <s v="FI"/>
    <x v="176"/>
    <m/>
    <n v="30653.309563512226"/>
    <m/>
    <m/>
    <m/>
    <m/>
  </r>
  <r>
    <s v="RB5"/>
    <x v="25"/>
    <s v="05040001"/>
    <x v="31"/>
    <s v="CE"/>
    <x v="177"/>
    <m/>
    <n v="257990.70619352898"/>
    <m/>
    <m/>
    <m/>
    <m/>
  </r>
  <r>
    <s v="RB5"/>
    <x v="25"/>
    <s v="05100012"/>
    <x v="20"/>
    <s v="CE"/>
    <x v="178"/>
    <m/>
    <n v="30933.425134059642"/>
    <m/>
    <m/>
    <m/>
    <m/>
  </r>
  <r>
    <s v="RB5"/>
    <x v="25"/>
    <s v="12000001"/>
    <x v="6"/>
    <s v="CE"/>
    <x v="179"/>
    <m/>
    <n v="6736612.5847507687"/>
    <m/>
    <m/>
    <m/>
    <m/>
  </r>
  <r>
    <s v="RB5"/>
    <x v="25"/>
    <s v="12000002"/>
    <x v="7"/>
    <s v="CE"/>
    <x v="180"/>
    <m/>
    <n v="3288811.2087222249"/>
    <m/>
    <m/>
    <m/>
    <m/>
  </r>
  <r>
    <s v="RB5"/>
    <x v="25"/>
    <s v="12030000"/>
    <x v="8"/>
    <s v="CE"/>
    <x v="181"/>
    <m/>
    <n v="3279197.6603019615"/>
    <m/>
    <m/>
    <m/>
    <m/>
  </r>
  <r>
    <s v="RB5"/>
    <x v="25"/>
    <s v="12030000"/>
    <x v="9"/>
    <s v="CE"/>
    <x v="182"/>
    <m/>
    <n v="962373.22639296658"/>
    <m/>
    <m/>
    <m/>
    <m/>
  </r>
  <r>
    <s v="RB5"/>
    <x v="25"/>
    <s v="13080010"/>
    <x v="21"/>
    <s v="CE"/>
    <x v="177"/>
    <m/>
    <n v="209667.85985066212"/>
    <m/>
    <m/>
    <m/>
    <m/>
  </r>
  <r>
    <s v="RB5"/>
    <x v="25"/>
    <s v="13810010"/>
    <x v="23"/>
    <s v="CE"/>
    <x v="178"/>
    <m/>
    <n v="1102798.4836301061"/>
    <m/>
    <m/>
    <m/>
    <m/>
  </r>
  <r>
    <s v="RB5"/>
    <x v="25"/>
    <s v="17540040"/>
    <x v="59"/>
    <s v="CE"/>
    <x v="183"/>
    <m/>
    <n v="51555.708556766091"/>
    <m/>
    <m/>
    <m/>
    <m/>
  </r>
  <r>
    <s v="RB5"/>
    <x v="25"/>
    <s v="17580020"/>
    <x v="12"/>
    <s v="CE"/>
    <x v="184"/>
    <m/>
    <n v="38189.413745752652"/>
    <m/>
    <m/>
    <m/>
    <m/>
  </r>
  <r>
    <s v="RB5"/>
    <x v="25"/>
    <s v="17580110"/>
    <x v="14"/>
    <s v="CE"/>
    <x v="185"/>
    <m/>
    <n v="5159.8141238705803"/>
    <m/>
    <m/>
    <m/>
    <m/>
  </r>
  <r>
    <s v="RB5"/>
    <x v="25"/>
    <s v="17680030"/>
    <x v="15"/>
    <s v="CO"/>
    <x v="186"/>
    <m/>
    <n v="179609.23572370439"/>
    <m/>
    <m/>
    <m/>
    <m/>
  </r>
  <r>
    <s v="RB5"/>
    <x v="25"/>
    <s v="17810000"/>
    <x v="16"/>
    <s v="CO"/>
    <x v="187"/>
    <m/>
    <n v="228712.15565511869"/>
    <m/>
    <m/>
    <m/>
    <m/>
  </r>
  <r>
    <s v="RB5"/>
    <x v="25"/>
    <s v="17970010"/>
    <x v="67"/>
    <s v="CO"/>
    <x v="187"/>
    <m/>
    <n v="81470.749324272329"/>
    <m/>
    <m/>
    <m/>
    <m/>
  </r>
  <r>
    <s v="RB5"/>
    <x v="25"/>
    <s v="17970050"/>
    <x v="60"/>
    <s v="CO"/>
    <x v="187"/>
    <m/>
    <n v="19890.319659246172"/>
    <m/>
    <m/>
    <m/>
    <m/>
  </r>
  <r>
    <s v="RB5"/>
    <x v="26"/>
    <s v="01020000"/>
    <x v="0"/>
    <s v="FI"/>
    <x v="188"/>
    <m/>
    <n v="59165.257583178274"/>
    <m/>
    <m/>
    <m/>
    <m/>
  </r>
  <r>
    <s v="RB5"/>
    <x v="26"/>
    <s v="05100012"/>
    <x v="20"/>
    <s v="CE"/>
    <x v="189"/>
    <m/>
    <n v="36800.986544221436"/>
    <m/>
    <m/>
    <m/>
    <m/>
  </r>
  <r>
    <s v="RB5"/>
    <x v="26"/>
    <s v="06070000"/>
    <x v="5"/>
    <s v="CE"/>
    <x v="190"/>
    <m/>
    <n v="104596.9930861266"/>
    <m/>
    <m/>
    <m/>
    <m/>
  </r>
  <r>
    <s v="RB5"/>
    <x v="26"/>
    <s v="12000004"/>
    <x v="68"/>
    <s v="CE"/>
    <x v="191"/>
    <m/>
    <n v="950098.8758820378"/>
    <m/>
    <m/>
    <m/>
    <m/>
  </r>
  <r>
    <s v="RB5"/>
    <x v="26"/>
    <s v="12030000"/>
    <x v="8"/>
    <s v="CE"/>
    <x v="192"/>
    <m/>
    <n v="2442495.1069349935"/>
    <m/>
    <m/>
    <m/>
    <m/>
  </r>
  <r>
    <s v="RB5"/>
    <x v="26"/>
    <s v="12030000"/>
    <x v="9"/>
    <s v="CE"/>
    <x v="193"/>
    <m/>
    <n v="356197.20309468656"/>
    <m/>
    <m/>
    <m/>
    <m/>
  </r>
  <r>
    <s v="RB5"/>
    <x v="26"/>
    <s v="13080010"/>
    <x v="21"/>
    <s v="CE"/>
    <x v="194"/>
    <m/>
    <n v="299326.08066569932"/>
    <m/>
    <m/>
    <m/>
    <m/>
  </r>
  <r>
    <s v="RB5"/>
    <x v="26"/>
    <s v="13810010"/>
    <x v="23"/>
    <s v="CE"/>
    <x v="195"/>
    <m/>
    <n v="19679717.965845492"/>
    <m/>
    <m/>
    <m/>
    <m/>
  </r>
  <r>
    <s v="RB5"/>
    <x v="26"/>
    <s v="17540040"/>
    <x v="59"/>
    <s v="CE"/>
    <x v="194"/>
    <m/>
    <n v="11776.315694150862"/>
    <m/>
    <m/>
    <m/>
    <m/>
  </r>
  <r>
    <s v="RB5"/>
    <x v="26"/>
    <s v="17580020"/>
    <x v="12"/>
    <s v="CE"/>
    <x v="193"/>
    <m/>
    <n v="8141.6503564499762"/>
    <m/>
    <m/>
    <m/>
    <m/>
  </r>
  <r>
    <s v="RB5"/>
    <x v="26"/>
    <s v="17810000"/>
    <x v="16"/>
    <s v="CO"/>
    <x v="196"/>
    <m/>
    <n v="69656.341938516474"/>
    <m/>
    <m/>
    <m/>
    <m/>
  </r>
  <r>
    <s v="RB5"/>
    <x v="26"/>
    <s v="17960010"/>
    <x v="69"/>
    <s v="CE"/>
    <x v="197"/>
    <m/>
    <n v="49363.196151836615"/>
    <m/>
    <m/>
    <m/>
    <m/>
  </r>
  <r>
    <s v="RB5"/>
    <x v="27"/>
    <s v="01020000"/>
    <x v="0"/>
    <s v="FI"/>
    <x v="198"/>
    <m/>
    <n v="3382.1800696279115"/>
    <m/>
    <m/>
    <m/>
    <m/>
  </r>
  <r>
    <s v="RB5"/>
    <x v="27"/>
    <s v="05040002"/>
    <x v="4"/>
    <s v="CE"/>
    <x v="199"/>
    <m/>
    <n v="166975.86748527543"/>
    <m/>
    <m/>
    <m/>
    <m/>
  </r>
  <r>
    <s v="RB5"/>
    <x v="27"/>
    <s v="05100012"/>
    <x v="20"/>
    <s v="CE"/>
    <x v="200"/>
    <m/>
    <n v="100384.91329562626"/>
    <m/>
    <m/>
    <m/>
    <m/>
  </r>
  <r>
    <s v="RB5"/>
    <x v="27"/>
    <s v="09430000"/>
    <x v="70"/>
    <s v="CE"/>
    <x v="201"/>
    <m/>
    <n v="19829.118675679263"/>
    <m/>
    <m/>
    <m/>
    <m/>
  </r>
  <r>
    <s v="RB5"/>
    <x v="27"/>
    <s v="12000004"/>
    <x v="68"/>
    <s v="CE"/>
    <x v="202"/>
    <m/>
    <n v="9967.9176935487321"/>
    <m/>
    <m/>
    <m/>
    <m/>
  </r>
  <r>
    <s v="RB5"/>
    <x v="27"/>
    <s v="13810010"/>
    <x v="23"/>
    <s v="CE"/>
    <x v="203"/>
    <m/>
    <n v="59646.552600186027"/>
    <m/>
    <m/>
    <m/>
    <m/>
  </r>
  <r>
    <s v="RB5"/>
    <x v="27"/>
    <s v="17580020"/>
    <x v="12"/>
    <s v="CE"/>
    <x v="199"/>
    <m/>
    <n v="528.77649801811367"/>
    <m/>
    <m/>
    <m/>
    <m/>
  </r>
  <r>
    <s v="RB5"/>
    <x v="27"/>
    <s v="17580030"/>
    <x v="37"/>
    <s v="CE"/>
    <x v="203"/>
    <m/>
    <n v="183.60295070073391"/>
    <m/>
    <m/>
    <m/>
    <m/>
  </r>
  <r>
    <s v="RB5"/>
    <x v="27"/>
    <s v="17830020"/>
    <x v="66"/>
    <s v="CE"/>
    <x v="204"/>
    <m/>
    <n v="32718.045814870791"/>
    <m/>
    <m/>
    <m/>
    <m/>
  </r>
  <r>
    <s v="RB5"/>
    <x v="28"/>
    <s v="01020000"/>
    <x v="0"/>
    <s v="FI"/>
    <x v="205"/>
    <m/>
    <n v="59172.346638723837"/>
    <m/>
    <m/>
    <m/>
    <m/>
  </r>
  <r>
    <s v="RB5"/>
    <x v="28"/>
    <s v="05040001"/>
    <x v="31"/>
    <s v="CE"/>
    <x v="206"/>
    <m/>
    <n v="1342696.9580516026"/>
    <m/>
    <m/>
    <m/>
    <m/>
  </r>
  <r>
    <s v="RB5"/>
    <x v="28"/>
    <s v="05100012"/>
    <x v="20"/>
    <s v="CE"/>
    <x v="207"/>
    <m/>
    <n v="2927.1114904892893"/>
    <m/>
    <m/>
    <m/>
    <m/>
  </r>
  <r>
    <s v="RB5"/>
    <x v="28"/>
    <s v="13810010"/>
    <x v="23"/>
    <s v="CE"/>
    <x v="207"/>
    <m/>
    <n v="104353.59482948434"/>
    <m/>
    <m/>
    <m/>
    <m/>
  </r>
  <r>
    <s v="RB5"/>
    <x v="28"/>
    <s v="17580040"/>
    <x v="13"/>
    <s v="CE"/>
    <x v="208"/>
    <m/>
    <n v="3657.8289998811269"/>
    <m/>
    <m/>
    <m/>
    <m/>
  </r>
  <r>
    <s v="RB5"/>
    <x v="28"/>
    <s v="17680000"/>
    <x v="55"/>
    <s v="CO"/>
    <x v="209"/>
    <m/>
    <n v="14684.313963653891"/>
    <m/>
    <m/>
    <m/>
    <m/>
  </r>
  <r>
    <s v="RB5"/>
    <x v="28"/>
    <s v="17690010"/>
    <x v="71"/>
    <s v="CO"/>
    <x v="209"/>
    <m/>
    <n v="18795.921873476986"/>
    <m/>
    <m/>
    <m/>
    <m/>
  </r>
  <r>
    <s v="RB5"/>
    <x v="28"/>
    <s v="27370000"/>
    <x v="18"/>
    <s v="CE"/>
    <x v="209"/>
    <m/>
    <n v="29368.627927307782"/>
    <m/>
    <m/>
    <m/>
    <m/>
  </r>
  <r>
    <s v="RB5"/>
    <x v="29"/>
    <s v="01020000"/>
    <x v="0"/>
    <s v="FI"/>
    <x v="210"/>
    <m/>
    <n v="52141.279567534279"/>
    <m/>
    <m/>
    <m/>
    <m/>
  </r>
  <r>
    <s v="RB5"/>
    <x v="29"/>
    <s v="01780010"/>
    <x v="19"/>
    <s v="CE"/>
    <x v="211"/>
    <m/>
    <n v="21725.533153139284"/>
    <m/>
    <m/>
    <m/>
    <m/>
  </r>
  <r>
    <s v="RB5"/>
    <x v="29"/>
    <s v="05040001"/>
    <x v="31"/>
    <s v="CE"/>
    <x v="210"/>
    <m/>
    <n v="128995.35309676449"/>
    <m/>
    <m/>
    <m/>
    <m/>
  </r>
  <r>
    <s v="RB5"/>
    <x v="29"/>
    <s v="05100012"/>
    <x v="20"/>
    <s v="CE"/>
    <x v="212"/>
    <m/>
    <n v="54133.493984604371"/>
    <m/>
    <m/>
    <m/>
    <m/>
  </r>
  <r>
    <s v="RB5"/>
    <x v="29"/>
    <s v="12000001"/>
    <x v="6"/>
    <s v="CE"/>
    <x v="213"/>
    <m/>
    <n v="112276.87641251281"/>
    <m/>
    <m/>
    <m/>
    <m/>
  </r>
  <r>
    <s v="RB5"/>
    <x v="29"/>
    <s v="12000002"/>
    <x v="7"/>
    <s v="CE"/>
    <x v="214"/>
    <m/>
    <n v="1710181.8285355568"/>
    <m/>
    <m/>
    <m/>
    <m/>
  </r>
  <r>
    <s v="RB5"/>
    <x v="29"/>
    <s v="12030000"/>
    <x v="8"/>
    <s v="CE"/>
    <x v="215"/>
    <m/>
    <n v="8697002.4903660696"/>
    <m/>
    <m/>
    <m/>
    <m/>
  </r>
  <r>
    <s v="RB5"/>
    <x v="29"/>
    <s v="12030000"/>
    <x v="9"/>
    <s v="CE"/>
    <x v="216"/>
    <m/>
    <n v="1122768.7641251278"/>
    <m/>
    <m/>
    <m/>
    <m/>
  </r>
  <r>
    <s v="RB5"/>
    <x v="29"/>
    <s v="13080010"/>
    <x v="21"/>
    <s v="CE"/>
    <x v="177"/>
    <m/>
    <n v="209667.85985066212"/>
    <m/>
    <m/>
    <m/>
    <m/>
  </r>
  <r>
    <s v="RB5"/>
    <x v="29"/>
    <s v="13810010"/>
    <x v="23"/>
    <s v="CE"/>
    <x v="213"/>
    <m/>
    <n v="1378498.1045376325"/>
    <m/>
    <m/>
    <m/>
    <m/>
  </r>
  <r>
    <s v="RB5"/>
    <x v="29"/>
    <s v="17580020"/>
    <x v="12"/>
    <s v="CE"/>
    <x v="210"/>
    <m/>
    <n v="1222.0612398640847"/>
    <m/>
    <m/>
    <m/>
    <m/>
  </r>
  <r>
    <s v="RB5"/>
    <x v="29"/>
    <s v="17580080"/>
    <x v="61"/>
    <s v="CE"/>
    <x v="210"/>
    <m/>
    <n v="678.92291103560262"/>
    <m/>
    <m/>
    <m/>
    <m/>
  </r>
  <r>
    <s v="RB5"/>
    <x v="29"/>
    <s v="17680000"/>
    <x v="55"/>
    <s v="CO"/>
    <x v="210"/>
    <m/>
    <n v="733236.74391845078"/>
    <m/>
    <m/>
    <m/>
    <m/>
  </r>
  <r>
    <s v="RB5"/>
    <x v="30"/>
    <s v="01490020"/>
    <x v="2"/>
    <s v="CE"/>
    <x v="217"/>
    <m/>
    <n v="4959552.8627308849"/>
    <m/>
    <m/>
    <m/>
    <m/>
  </r>
  <r>
    <s v="RB5"/>
    <x v="30"/>
    <s v="01780010"/>
    <x v="19"/>
    <s v="CE"/>
    <x v="218"/>
    <m/>
    <n v="125179.38638442833"/>
    <m/>
    <m/>
    <m/>
    <m/>
  </r>
  <r>
    <s v="RB5"/>
    <x v="30"/>
    <s v="05040002"/>
    <x v="4"/>
    <s v="CE"/>
    <x v="219"/>
    <m/>
    <n v="4833693.1535943653"/>
    <m/>
    <m/>
    <m/>
    <m/>
  </r>
  <r>
    <s v="RB5"/>
    <x v="30"/>
    <s v="05100012"/>
    <x v="20"/>
    <s v="CE"/>
    <x v="219"/>
    <m/>
    <n v="96866.26685021256"/>
    <m/>
    <m/>
    <m/>
    <m/>
  </r>
  <r>
    <s v="RB5"/>
    <x v="30"/>
    <s v="12000001"/>
    <x v="6"/>
    <s v="CE"/>
    <x v="220"/>
    <m/>
    <n v="337525.12538029626"/>
    <m/>
    <m/>
    <m/>
    <m/>
  </r>
  <r>
    <s v="RB5"/>
    <x v="30"/>
    <s v="12000002"/>
    <x v="7"/>
    <s v="CE"/>
    <x v="221"/>
    <m/>
    <n v="1318236.9051043312"/>
    <m/>
    <m/>
    <m/>
    <m/>
  </r>
  <r>
    <s v="RB5"/>
    <x v="30"/>
    <s v="12030000"/>
    <x v="8"/>
    <s v="CE"/>
    <x v="222"/>
    <m/>
    <n v="357169.44484687439"/>
    <m/>
    <m/>
    <m/>
    <m/>
  </r>
  <r>
    <s v="RB5"/>
    <x v="30"/>
    <s v="13080010"/>
    <x v="21"/>
    <s v="CE"/>
    <x v="222"/>
    <m/>
    <n v="262625.20589541702"/>
    <m/>
    <m/>
    <m/>
    <m/>
  </r>
  <r>
    <s v="RB5"/>
    <x v="30"/>
    <s v="17580020"/>
    <x v="12"/>
    <s v="CE"/>
    <x v="221"/>
    <m/>
    <n v="12245.80953760712"/>
    <m/>
    <m/>
    <m/>
    <m/>
  </r>
  <r>
    <s v="RB5"/>
    <x v="30"/>
    <s v="17580110"/>
    <x v="14"/>
    <s v="CE"/>
    <x v="223"/>
    <m/>
    <n v="51704.529158785619"/>
    <m/>
    <m/>
    <m/>
    <m/>
  </r>
  <r>
    <s v="RB5"/>
    <x v="30"/>
    <s v="17810000"/>
    <x v="16"/>
    <s v="CO"/>
    <x v="224"/>
    <m/>
    <n v="275020.47253209323"/>
    <m/>
    <m/>
    <m/>
    <m/>
  </r>
  <r>
    <s v="RB5"/>
    <x v="31"/>
    <s v="01020050"/>
    <x v="1"/>
    <s v="FI"/>
    <x v="225"/>
    <m/>
    <n v="336984.96077036118"/>
    <m/>
    <m/>
    <m/>
    <m/>
  </r>
  <r>
    <s v="RB5"/>
    <x v="31"/>
    <s v="01130000"/>
    <x v="27"/>
    <s v="CO"/>
    <x v="226"/>
    <m/>
    <n v="153666.11191284846"/>
    <m/>
    <m/>
    <m/>
    <m/>
  </r>
  <r>
    <s v="RB5"/>
    <x v="31"/>
    <s v="01490010"/>
    <x v="40"/>
    <s v="CE"/>
    <x v="227"/>
    <m/>
    <n v="588008.08129916503"/>
    <m/>
    <m/>
    <m/>
    <m/>
  </r>
  <r>
    <s v="RB5"/>
    <x v="31"/>
    <s v="01490020"/>
    <x v="2"/>
    <s v="CE"/>
    <x v="228"/>
    <m/>
    <n v="258051.54653586217"/>
    <m/>
    <m/>
    <m/>
    <m/>
  </r>
  <r>
    <s v="RB5"/>
    <x v="31"/>
    <s v="01750010"/>
    <x v="3"/>
    <s v="CE"/>
    <x v="229"/>
    <m/>
    <n v="317524.36390154914"/>
    <m/>
    <m/>
    <m/>
    <m/>
  </r>
  <r>
    <s v="RB5"/>
    <x v="31"/>
    <s v="01780010"/>
    <x v="19"/>
    <s v="CE"/>
    <x v="230"/>
    <m/>
    <n v="130817.79789665235"/>
    <m/>
    <m/>
    <m/>
    <m/>
  </r>
  <r>
    <s v="RB5"/>
    <x v="31"/>
    <s v="05100012"/>
    <x v="20"/>
    <s v="CE"/>
    <x v="231"/>
    <m/>
    <n v="38273.026005990294"/>
    <m/>
    <m/>
    <m/>
    <m/>
  </r>
  <r>
    <s v="RB5"/>
    <x v="31"/>
    <s v="06020040"/>
    <x v="72"/>
    <s v="CE"/>
    <x v="232"/>
    <m/>
    <n v="166092.63646382676"/>
    <m/>
    <m/>
    <m/>
    <m/>
  </r>
  <r>
    <s v="RB5"/>
    <x v="31"/>
    <s v="12000001"/>
    <x v="6"/>
    <s v="CE"/>
    <x v="233"/>
    <m/>
    <n v="185222.54560923702"/>
    <m/>
    <m/>
    <m/>
    <m/>
  </r>
  <r>
    <s v="RB5"/>
    <x v="31"/>
    <s v="12000002"/>
    <x v="7"/>
    <s v="CE"/>
    <x v="234"/>
    <m/>
    <n v="2821277.5582765806"/>
    <m/>
    <m/>
    <m/>
    <m/>
  </r>
  <r>
    <s v="RB5"/>
    <x v="31"/>
    <s v="12030000"/>
    <x v="8"/>
    <s v="CE"/>
    <x v="235"/>
    <m/>
    <n v="4704064.6503933202"/>
    <m/>
    <m/>
    <m/>
    <m/>
  </r>
  <r>
    <s v="RB5"/>
    <x v="31"/>
    <s v="12030000"/>
    <x v="9"/>
    <s v="CE"/>
    <x v="236"/>
    <m/>
    <n v="1587621.8195077453"/>
    <m/>
    <m/>
    <m/>
    <m/>
  </r>
  <r>
    <s v="RB5"/>
    <x v="31"/>
    <s v="17580020"/>
    <x v="12"/>
    <s v="CE"/>
    <x v="226"/>
    <m/>
    <n v="4032.0554146228465"/>
    <m/>
    <m/>
    <m/>
    <m/>
  </r>
  <r>
    <s v="RB5"/>
    <x v="31"/>
    <s v="17580080"/>
    <x v="61"/>
    <s v="CE"/>
    <x v="226"/>
    <m/>
    <n v="2240.0307859015811"/>
    <m/>
    <m/>
    <m/>
    <m/>
  </r>
  <r>
    <s v="RB5"/>
    <x v="31"/>
    <s v="17580110"/>
    <x v="14"/>
    <s v="CE"/>
    <x v="237"/>
    <m/>
    <n v="68096.935891408066"/>
    <m/>
    <m/>
    <m/>
    <m/>
  </r>
  <r>
    <s v="RB5"/>
    <x v="31"/>
    <s v="17680030"/>
    <x v="15"/>
    <s v="CO"/>
    <x v="238"/>
    <m/>
    <n v="29647.466283991515"/>
    <m/>
    <m/>
    <m/>
    <m/>
  </r>
  <r>
    <s v="RB5"/>
    <x v="31"/>
    <s v="17680090"/>
    <x v="73"/>
    <s v="CO"/>
    <x v="238"/>
    <m/>
    <n v="2964.7466283991516"/>
    <m/>
    <m/>
    <m/>
    <m/>
  </r>
  <r>
    <s v="RB5"/>
    <x v="31"/>
    <s v="17810000"/>
    <x v="16"/>
    <s v="CO"/>
    <x v="229"/>
    <m/>
    <n v="362212.97808028571"/>
    <m/>
    <m/>
    <m/>
    <m/>
  </r>
  <r>
    <s v="RB5"/>
    <x v="31"/>
    <s v="27370000"/>
    <x v="18"/>
    <s v="CE"/>
    <x v="232"/>
    <m/>
    <n v="42692.351448947782"/>
    <m/>
    <m/>
    <m/>
    <m/>
  </r>
  <r>
    <s v="RB5"/>
    <x v="32"/>
    <s v="01020000"/>
    <x v="0"/>
    <s v="FI"/>
    <x v="239"/>
    <m/>
    <n v="18871.300487786437"/>
    <m/>
    <m/>
    <m/>
    <m/>
  </r>
  <r>
    <s v="RB5"/>
    <x v="32"/>
    <s v="01020050"/>
    <x v="1"/>
    <s v="FI"/>
    <x v="240"/>
    <m/>
    <n v="567886.35727135104"/>
    <m/>
    <m/>
    <m/>
    <m/>
  </r>
  <r>
    <s v="RB5"/>
    <x v="32"/>
    <s v="01460000"/>
    <x v="74"/>
    <s v="CO"/>
    <x v="56"/>
    <m/>
    <n v="2912.2377295966717"/>
    <m/>
    <m/>
    <m/>
    <m/>
  </r>
  <r>
    <s v="RB5"/>
    <x v="32"/>
    <s v="01490010"/>
    <x v="40"/>
    <s v="CE"/>
    <x v="84"/>
    <m/>
    <n v="82489.133690825736"/>
    <m/>
    <m/>
    <m/>
    <m/>
  </r>
  <r>
    <s v="RB5"/>
    <x v="32"/>
    <s v="01780010"/>
    <x v="19"/>
    <s v="CE"/>
    <x v="66"/>
    <m/>
    <n v="5279.3045562128473"/>
    <m/>
    <m/>
    <m/>
    <m/>
  </r>
  <r>
    <s v="RB5"/>
    <x v="32"/>
    <s v="05040001"/>
    <x v="31"/>
    <s v="CE"/>
    <x v="68"/>
    <m/>
    <n v="313458.70802513778"/>
    <m/>
    <m/>
    <m/>
    <m/>
  </r>
  <r>
    <s v="RB5"/>
    <x v="32"/>
    <s v="05040003"/>
    <x v="28"/>
    <s v="CE"/>
    <x v="56"/>
    <m/>
    <n v="27520.646544688545"/>
    <m/>
    <m/>
    <m/>
    <m/>
  </r>
  <r>
    <s v="RB5"/>
    <x v="32"/>
    <s v="06070000"/>
    <x v="5"/>
    <s v="CE"/>
    <x v="241"/>
    <m/>
    <n v="38551.839034684534"/>
    <m/>
    <m/>
    <m/>
    <m/>
  </r>
  <r>
    <s v="RB5"/>
    <x v="32"/>
    <s v="09290000"/>
    <x v="75"/>
    <s v="CE"/>
    <x v="68"/>
    <m/>
    <n v="44544.132193045894"/>
    <m/>
    <m/>
    <m/>
    <m/>
  </r>
  <r>
    <s v="RB5"/>
    <x v="32"/>
    <s v="12000002"/>
    <x v="7"/>
    <s v="CE"/>
    <x v="66"/>
    <m/>
    <n v="639344.8989756006"/>
    <m/>
    <m/>
    <m/>
    <m/>
  </r>
  <r>
    <s v="RB5"/>
    <x v="32"/>
    <s v="12030000"/>
    <x v="8"/>
    <s v="CE"/>
    <x v="242"/>
    <m/>
    <n v="82384372.491038367"/>
    <m/>
    <m/>
    <m/>
    <m/>
  </r>
  <r>
    <s v="RB5"/>
    <x v="32"/>
    <s v="12030000"/>
    <x v="9"/>
    <s v="CE"/>
    <x v="243"/>
    <m/>
    <n v="3220293.2901561456"/>
    <m/>
    <m/>
    <m/>
    <m/>
  </r>
  <r>
    <s v="RB5"/>
    <x v="32"/>
    <s v="17680030"/>
    <x v="15"/>
    <s v="CO"/>
    <x v="56"/>
    <m/>
    <n v="87367.131887900148"/>
    <m/>
    <m/>
    <m/>
    <m/>
  </r>
  <r>
    <s v="RB5"/>
    <x v="32"/>
    <s v="17680090"/>
    <x v="73"/>
    <s v="CO"/>
    <x v="244"/>
    <m/>
    <n v="21841.782971975037"/>
    <m/>
    <m/>
    <m/>
    <m/>
  </r>
  <r>
    <s v="RB5"/>
    <x v="32"/>
    <s v="17810000"/>
    <x v="16"/>
    <s v="CO"/>
    <x v="66"/>
    <m/>
    <n v="177846.5722374203"/>
    <m/>
    <m/>
    <m/>
    <m/>
  </r>
  <r>
    <s v="Sl8"/>
    <x v="33"/>
    <s v="01020000"/>
    <x v="0"/>
    <s v="FI"/>
    <x v="245"/>
    <m/>
    <n v="10462.259452688253"/>
    <m/>
    <m/>
    <m/>
    <m/>
  </r>
  <r>
    <s v="Sl8"/>
    <x v="33"/>
    <s v="01020050"/>
    <x v="1"/>
    <s v="FI"/>
    <x v="245"/>
    <m/>
    <n v="12109.096588759552"/>
    <m/>
    <m/>
    <m/>
    <m/>
  </r>
  <r>
    <s v="Sl8"/>
    <x v="33"/>
    <s v="01460000"/>
    <x v="74"/>
    <s v="CO"/>
    <x v="246"/>
    <m/>
    <n v="1489.986494320023"/>
    <m/>
    <m/>
    <m/>
    <m/>
  </r>
  <r>
    <s v="Sl8"/>
    <x v="33"/>
    <s v="01490010"/>
    <x v="40"/>
    <s v="CE"/>
    <x v="247"/>
    <m/>
    <n v="91106.761482850678"/>
    <m/>
    <m/>
    <m/>
    <m/>
  </r>
  <r>
    <s v="Sl8"/>
    <x v="33"/>
    <s v="01780010"/>
    <x v="19"/>
    <s v="CE"/>
    <x v="248"/>
    <m/>
    <n v="6859.803217532286"/>
    <m/>
    <m/>
    <m/>
    <m/>
  </r>
  <r>
    <s v="Sl8"/>
    <x v="33"/>
    <s v="05100012"/>
    <x v="20"/>
    <s v="CE"/>
    <x v="249"/>
    <m/>
    <n v="9767.1807530879614"/>
    <m/>
    <m/>
    <m/>
    <m/>
  </r>
  <r>
    <s v="Sl8"/>
    <x v="33"/>
    <s v="06070000"/>
    <x v="5"/>
    <s v="CE"/>
    <x v="246"/>
    <m/>
    <n v="152274.91687779856"/>
    <m/>
    <m/>
    <m/>
    <m/>
  </r>
  <r>
    <s v="Sl8"/>
    <x v="33"/>
    <s v="09290000"/>
    <x v="75"/>
    <s v="CE"/>
    <x v="250"/>
    <m/>
    <n v="11575.917929585732"/>
    <m/>
    <m/>
    <m/>
    <m/>
  </r>
  <r>
    <s v="Sl8"/>
    <x v="33"/>
    <s v="12030000"/>
    <x v="8"/>
    <s v="CE"/>
    <x v="251"/>
    <m/>
    <n v="3125497.8409881475"/>
    <m/>
    <m/>
    <m/>
    <m/>
  </r>
  <r>
    <s v="Sl8"/>
    <x v="33"/>
    <s v="12030000"/>
    <x v="9"/>
    <s v="CE"/>
    <x v="252"/>
    <m/>
    <n v="2331293.4050358199"/>
    <m/>
    <m/>
    <m/>
    <m/>
  </r>
  <r>
    <s v="Sl8"/>
    <x v="33"/>
    <s v="13080010"/>
    <x v="21"/>
    <s v="CE"/>
    <x v="253"/>
    <m/>
    <n v="198606.89946872753"/>
    <m/>
    <m/>
    <m/>
    <m/>
  </r>
  <r>
    <s v="Sl8"/>
    <x v="33"/>
    <s v="13810010"/>
    <x v="23"/>
    <s v="CE"/>
    <x v="254"/>
    <m/>
    <n v="18147.209602226667"/>
    <m/>
    <m/>
    <m/>
    <m/>
  </r>
  <r>
    <s v="Sl8"/>
    <x v="33"/>
    <s v="17540040"/>
    <x v="59"/>
    <s v="CE"/>
    <x v="249"/>
    <m/>
    <n v="5209.16306831358"/>
    <m/>
    <m/>
    <m/>
    <m/>
  </r>
  <r>
    <s v="Sl8"/>
    <x v="33"/>
    <s v="17580020"/>
    <x v="12"/>
    <s v="CE"/>
    <x v="255"/>
    <m/>
    <n v="4630.367171834293"/>
    <m/>
    <m/>
    <m/>
    <m/>
  </r>
  <r>
    <s v="Sl8"/>
    <x v="33"/>
    <s v="17580080"/>
    <x v="61"/>
    <s v="CE"/>
    <x v="256"/>
    <m/>
    <n v="1714.9508043830715"/>
    <m/>
    <m/>
    <m/>
    <m/>
  </r>
  <r>
    <s v="Sl8"/>
    <x v="33"/>
    <s v="17810000"/>
    <x v="49"/>
    <s v="CO"/>
    <x v="254"/>
    <m/>
    <n v="15499.643633612226"/>
    <m/>
    <m/>
    <m/>
    <m/>
  </r>
  <r>
    <s v="Sl8"/>
    <x v="33"/>
    <s v="17810000"/>
    <x v="16"/>
    <s v="CO"/>
    <x v="253"/>
    <m/>
    <n v="69326.886267185662"/>
    <m/>
    <m/>
    <m/>
    <m/>
  </r>
  <r>
    <s v="Sl8"/>
    <x v="33"/>
    <s v="17970010"/>
    <x v="67"/>
    <s v="CO"/>
    <x v="250"/>
    <m/>
    <n v="8231.7638610387439"/>
    <m/>
    <m/>
    <m/>
    <m/>
  </r>
  <r>
    <s v="RB5"/>
    <x v="34"/>
    <s v="01020000"/>
    <x v="0"/>
    <s v="FI"/>
    <x v="257"/>
    <m/>
    <n v="3145.2167479644058"/>
    <m/>
    <m/>
    <m/>
    <m/>
  </r>
  <r>
    <s v="RB5"/>
    <x v="34"/>
    <s v="05040001"/>
    <x v="31"/>
    <s v="CE"/>
    <x v="258"/>
    <m/>
    <n v="27593.196128973395"/>
    <m/>
    <m/>
    <m/>
    <m/>
  </r>
  <r>
    <s v="RB5"/>
    <x v="34"/>
    <s v="05100012"/>
    <x v="20"/>
    <s v="CE"/>
    <x v="100"/>
    <m/>
    <n v="11745.034855588272"/>
    <m/>
    <m/>
    <m/>
    <m/>
  </r>
  <r>
    <s v="RB5"/>
    <x v="34"/>
    <s v="06070000"/>
    <x v="5"/>
    <s v="CE"/>
    <x v="259"/>
    <m/>
    <n v="305184.31257592124"/>
    <m/>
    <m/>
    <m/>
    <m/>
  </r>
  <r>
    <s v="RB5"/>
    <x v="34"/>
    <s v="12030000"/>
    <x v="8"/>
    <s v="CE"/>
    <x v="260"/>
    <m/>
    <n v="1989977.736617147"/>
    <m/>
    <m/>
    <m/>
    <m/>
  </r>
  <r>
    <s v="RB5"/>
    <x v="34"/>
    <s v="12030000"/>
    <x v="9"/>
    <s v="CE"/>
    <x v="261"/>
    <m/>
    <n v="848752.19019241701"/>
    <m/>
    <m/>
    <m/>
    <m/>
  </r>
  <r>
    <s v="RB5"/>
    <x v="34"/>
    <s v="13080010"/>
    <x v="21"/>
    <s v="CE"/>
    <x v="262"/>
    <m/>
    <n v="247326.65021218883"/>
    <m/>
    <m/>
    <m/>
    <m/>
  </r>
  <r>
    <s v="RB5"/>
    <x v="34"/>
    <s v="17540040"/>
    <x v="59"/>
    <s v="CE"/>
    <x v="100"/>
    <m/>
    <n v="6264.0185896470794"/>
    <m/>
    <m/>
    <m/>
    <m/>
  </r>
  <r>
    <s v="RB5"/>
    <x v="34"/>
    <s v="17580020"/>
    <x v="12"/>
    <s v="CE"/>
    <x v="100"/>
    <m/>
    <n v="1856.0055080435789"/>
    <m/>
    <m/>
    <m/>
    <m/>
  </r>
  <r>
    <s v="RB5"/>
    <x v="34"/>
    <s v="17810000"/>
    <x v="16"/>
    <s v="CO"/>
    <x v="258"/>
    <m/>
    <n v="7827.7540597456118"/>
    <m/>
    <m/>
    <m/>
    <m/>
  </r>
  <r>
    <s v="RB5"/>
    <x v="35"/>
    <s v="01020090"/>
    <x v="44"/>
    <s v="FI"/>
    <x v="263"/>
    <s v="CE"/>
    <n v="3679.8674683134095"/>
    <m/>
    <m/>
    <m/>
    <m/>
  </r>
  <r>
    <s v="RB5"/>
    <x v="35"/>
    <s v="05040002"/>
    <x v="76"/>
    <s v="CE"/>
    <x v="264"/>
    <s v="CE"/>
    <n v="651.56634830828966"/>
    <m/>
    <m/>
    <m/>
    <m/>
  </r>
  <r>
    <s v="RB5"/>
    <x v="35"/>
    <s v="05100010"/>
    <x v="29"/>
    <s v="CE"/>
    <x v="265"/>
    <s v="CE"/>
    <n v="8078.1040728416892"/>
    <m/>
    <m/>
    <m/>
    <m/>
  </r>
  <r>
    <s v="RB5"/>
    <x v="35"/>
    <s v="06070110"/>
    <x v="65"/>
    <s v="CE"/>
    <x v="266"/>
    <s v="CE"/>
    <n v="58468.59929792906"/>
    <m/>
    <m/>
    <m/>
    <m/>
  </r>
  <r>
    <s v="RB5"/>
    <x v="35"/>
    <s v="12030000"/>
    <x v="47"/>
    <s v="CE"/>
    <x v="267"/>
    <s v="CE"/>
    <n v="980128.7950103021"/>
    <m/>
    <m/>
    <m/>
    <m/>
  </r>
  <r>
    <s v="RB5"/>
    <x v="35"/>
    <s v="12030000"/>
    <x v="47"/>
    <s v="CE"/>
    <x v="268"/>
    <s v="CE"/>
    <n v="6850986.4690634757"/>
    <m/>
    <m/>
    <m/>
    <m/>
  </r>
  <r>
    <s v="RB5"/>
    <x v="35"/>
    <s v="13080010"/>
    <x v="21"/>
    <s v="CE"/>
    <x v="269"/>
    <s v="CE"/>
    <n v="426446.91358024685"/>
    <m/>
    <m/>
    <m/>
    <m/>
  </r>
  <r>
    <s v="RB5"/>
    <x v="35"/>
    <s v="17060020"/>
    <x v="77"/>
    <s v="CE"/>
    <x v="270"/>
    <s v="CE"/>
    <n v="62139.262098782223"/>
    <m/>
    <m/>
    <m/>
    <m/>
  </r>
  <r>
    <s v="RB5"/>
    <x v="35"/>
    <s v="17580020"/>
    <x v="12"/>
    <s v="CE"/>
    <x v="265"/>
    <s v="CE"/>
    <n v="621.39262098782228"/>
    <m/>
    <m/>
    <m/>
    <m/>
  </r>
  <r>
    <s v="RB5"/>
    <x v="35"/>
    <s v="17580030"/>
    <x v="37"/>
    <s v="CE"/>
    <x v="271"/>
    <s v="CE"/>
    <n v="863.04530692753099"/>
    <m/>
    <m/>
    <m/>
    <m/>
  </r>
  <r>
    <s v="RB5"/>
    <x v="35"/>
    <s v="17810160"/>
    <x v="62"/>
    <s v="CO"/>
    <x v="272"/>
    <s v="CE"/>
    <n v="60896.476856806592"/>
    <m/>
    <m/>
    <m/>
    <m/>
  </r>
  <r>
    <s v="RB5"/>
    <x v="36"/>
    <s v="01020090"/>
    <x v="44"/>
    <s v="FI"/>
    <x v="273"/>
    <s v="CE"/>
    <n v="1520.5401780718605"/>
    <m/>
    <m/>
    <m/>
    <m/>
  </r>
  <r>
    <s v="RB5"/>
    <x v="36"/>
    <s v="01490010"/>
    <x v="40"/>
    <s v="CO"/>
    <x v="274"/>
    <s v="CE"/>
    <n v="3779.1725871609342"/>
    <m/>
    <m/>
    <m/>
    <m/>
  </r>
  <r>
    <s v="RB5"/>
    <x v="36"/>
    <s v="05040002"/>
    <x v="76"/>
    <s v="CE"/>
    <x v="274"/>
    <s v="CE"/>
    <n v="325.10861127602027"/>
    <m/>
    <m/>
    <m/>
    <m/>
  </r>
  <r>
    <s v="RB5"/>
    <x v="36"/>
    <s v="05100010"/>
    <x v="29"/>
    <s v="CE"/>
    <x v="275"/>
    <s v="CE"/>
    <n v="40306.888219188782"/>
    <m/>
    <m/>
    <m/>
    <m/>
  </r>
  <r>
    <s v="RB5"/>
    <x v="36"/>
    <s v="06070110"/>
    <x v="65"/>
    <s v="CE"/>
    <x v="276"/>
    <s v="CE"/>
    <n v="52512.781402298133"/>
    <m/>
    <m/>
    <m/>
    <m/>
  </r>
  <r>
    <s v="RB5"/>
    <x v="36"/>
    <s v="12030000"/>
    <x v="47"/>
    <s v="CE"/>
    <x v="277"/>
    <s v="CE"/>
    <n v="2810630.3208226641"/>
    <m/>
    <m/>
    <m/>
    <m/>
  </r>
  <r>
    <s v="RB5"/>
    <x v="36"/>
    <s v="12030000"/>
    <x v="47"/>
    <s v="CE"/>
    <x v="278"/>
    <s v="CE"/>
    <n v="23991526.078591645"/>
    <m/>
    <m/>
    <m/>
    <m/>
  </r>
  <r>
    <s v="RB5"/>
    <x v="36"/>
    <s v="13080010"/>
    <x v="21"/>
    <s v="CE"/>
    <x v="279"/>
    <s v="CE"/>
    <n v="1223496.262886598"/>
    <m/>
    <m/>
    <m/>
    <m/>
  </r>
  <r>
    <s v="RB5"/>
    <x v="36"/>
    <s v="13260040"/>
    <x v="78"/>
    <s v="CE"/>
    <x v="280"/>
    <s v="CE"/>
    <n v="55514.773564064802"/>
    <m/>
    <m/>
    <m/>
    <m/>
  </r>
  <r>
    <s v="RB5"/>
    <x v="36"/>
    <s v="17060020"/>
    <x v="77"/>
    <s v="CE"/>
    <x v="281"/>
    <s v="CE"/>
    <n v="31005.298630145211"/>
    <m/>
    <m/>
    <m/>
    <m/>
  </r>
  <r>
    <s v="RB5"/>
    <x v="36"/>
    <s v="17440020"/>
    <x v="79"/>
    <s v="CE"/>
    <x v="280"/>
    <s v="CE"/>
    <n v="12557.145945208811"/>
    <m/>
    <m/>
    <m/>
    <m/>
  </r>
  <r>
    <s v="RB5"/>
    <x v="36"/>
    <s v="17540040"/>
    <x v="59"/>
    <s v="CE"/>
    <x v="275"/>
    <s v="CE"/>
    <n v="10464.28828767401"/>
    <m/>
    <m/>
    <m/>
    <m/>
  </r>
  <r>
    <s v="RB5"/>
    <x v="36"/>
    <s v="17570000"/>
    <x v="80"/>
    <s v="CO"/>
    <x v="282"/>
    <s v="CE"/>
    <n v="59530.173369878808"/>
    <m/>
    <m/>
    <m/>
    <m/>
  </r>
  <r>
    <s v="RB5"/>
    <x v="36"/>
    <s v="17580020"/>
    <x v="12"/>
    <s v="CE"/>
    <x v="283"/>
    <s v="CE"/>
    <n v="620.10597260290433"/>
    <m/>
    <m/>
    <m/>
    <m/>
  </r>
  <r>
    <s v="RB5"/>
    <x v="36"/>
    <s v="17580030"/>
    <x v="37"/>
    <s v="CE"/>
    <x v="282"/>
    <s v="CE"/>
    <n v="861.25829528181157"/>
    <m/>
    <m/>
    <m/>
    <m/>
  </r>
  <r>
    <s v="RB5"/>
    <x v="36"/>
    <s v="17680030"/>
    <x v="15"/>
    <s v="CO"/>
    <x v="274"/>
    <s v="CO"/>
    <n v="3225.2838420240105"/>
    <m/>
    <m/>
    <m/>
    <m/>
  </r>
  <r>
    <s v="RB5"/>
    <x v="36"/>
    <s v="17810160"/>
    <x v="62"/>
    <s v="CO"/>
    <x v="283"/>
    <s v="CE"/>
    <n v="20256.79510502821"/>
    <m/>
    <m/>
    <m/>
    <m/>
  </r>
  <r>
    <s v="RB5"/>
    <x v="36"/>
    <s v="17960030"/>
    <x v="26"/>
    <s v="CO"/>
    <x v="280"/>
    <s v="CE"/>
    <n v="19343.814432989693"/>
    <m/>
    <m/>
    <m/>
    <m/>
  </r>
  <r>
    <s v="RB5"/>
    <x v="36"/>
    <s v="17970050"/>
    <x v="60"/>
    <s v="CO"/>
    <x v="284"/>
    <s v="CE"/>
    <n v="2422.2889554800954"/>
    <m/>
    <m/>
    <m/>
    <m/>
  </r>
  <r>
    <s v="RB5"/>
    <x v="36"/>
    <s v="27040000"/>
    <x v="17"/>
    <s v="CE"/>
    <x v="274"/>
    <s v="CE"/>
    <n v="1300.8644829496843"/>
    <m/>
    <m/>
    <m/>
    <m/>
  </r>
  <r>
    <s v="RB5"/>
    <x v="36"/>
    <s v="27381460"/>
    <x v="81"/>
    <s v="CE"/>
    <x v="274"/>
    <s v="CE"/>
    <n v="8735.1437388150262"/>
    <m/>
    <m/>
    <m/>
    <m/>
  </r>
  <r>
    <s v="RB5"/>
    <x v="37"/>
    <s v="05040001"/>
    <x v="82"/>
    <s v="CE"/>
    <x v="285"/>
    <s v="CE"/>
    <n v="299225.80878041126"/>
    <m/>
    <m/>
    <m/>
    <m/>
  </r>
  <r>
    <s v="RB5"/>
    <x v="37"/>
    <s v="05100010"/>
    <x v="29"/>
    <s v="CE"/>
    <x v="286"/>
    <s v="CE"/>
    <n v="47486.610277665095"/>
    <m/>
    <m/>
    <m/>
    <m/>
  </r>
  <r>
    <s v="RB5"/>
    <x v="37"/>
    <s v="12000002"/>
    <x v="83"/>
    <s v="CE"/>
    <x v="287"/>
    <s v="CE"/>
    <n v="45123.023340767744"/>
    <m/>
    <m/>
    <m/>
    <m/>
  </r>
  <r>
    <s v="RB5"/>
    <x v="37"/>
    <s v="12030000"/>
    <x v="47"/>
    <s v="CE"/>
    <x v="288"/>
    <s v="CE"/>
    <n v="946635.90666596661"/>
    <m/>
    <m/>
    <m/>
    <m/>
  </r>
  <r>
    <s v="RB5"/>
    <x v="37"/>
    <s v="12030000"/>
    <x v="47"/>
    <s v="CE"/>
    <x v="289"/>
    <s v="CE"/>
    <n v="6807084.9329337412"/>
    <m/>
    <m/>
    <m/>
    <m/>
  </r>
  <r>
    <s v="RB5"/>
    <x v="37"/>
    <s v="13080010"/>
    <x v="21"/>
    <s v="CE"/>
    <x v="290"/>
    <s v="CE"/>
    <n v="235016.29613554524"/>
    <m/>
    <m/>
    <m/>
    <m/>
  </r>
  <r>
    <s v="RB5"/>
    <x v="37"/>
    <s v="13260040"/>
    <x v="78"/>
    <s v="CE"/>
    <x v="291"/>
    <s v="CE"/>
    <n v="96181.502838403874"/>
    <m/>
    <m/>
    <m/>
    <m/>
  </r>
  <r>
    <s v="RB5"/>
    <x v="37"/>
    <s v="13810010"/>
    <x v="23"/>
    <s v="CE"/>
    <x v="287"/>
    <s v="CE"/>
    <n v="91410.900297619039"/>
    <m/>
    <m/>
    <m/>
    <m/>
  </r>
  <r>
    <s v="RB5"/>
    <x v="37"/>
    <s v="17540040"/>
    <x v="59"/>
    <s v="CE"/>
    <x v="292"/>
    <s v="CE"/>
    <n v="2900.7657861922121"/>
    <m/>
    <m/>
    <m/>
    <m/>
  </r>
  <r>
    <s v="RB5"/>
    <x v="37"/>
    <s v="17580020"/>
    <x v="12"/>
    <s v="CE"/>
    <x v="293"/>
    <s v="CE"/>
    <n v="3094.1501719383596"/>
    <m/>
    <m/>
    <m/>
    <m/>
  </r>
  <r>
    <s v="RB5"/>
    <x v="37"/>
    <s v="17580030"/>
    <x v="37"/>
    <s v="CE"/>
    <x v="294"/>
    <s v="CE"/>
    <n v="1074.3576985897084"/>
    <m/>
    <m/>
    <m/>
    <m/>
  </r>
  <r>
    <s v="RB5"/>
    <x v="37"/>
    <s v="17810160"/>
    <x v="62"/>
    <s v="CO"/>
    <x v="295"/>
    <s v="CE"/>
    <n v="10528.705446179141"/>
    <m/>
    <m/>
    <m/>
    <m/>
  </r>
  <r>
    <s v="RB5"/>
    <x v="38"/>
    <s v="01020090"/>
    <x v="44"/>
    <s v="FI"/>
    <x v="296"/>
    <s v="CE"/>
    <n v="8233.8685114457348"/>
    <m/>
    <m/>
    <m/>
    <m/>
  </r>
  <r>
    <s v="RB5"/>
    <x v="38"/>
    <s v="05040002"/>
    <x v="76"/>
    <s v="CE"/>
    <x v="297"/>
    <s v="CE"/>
    <n v="6755.0344787350869"/>
    <m/>
    <m/>
    <m/>
    <m/>
  </r>
  <r>
    <s v="RB5"/>
    <x v="38"/>
    <s v="05100010"/>
    <x v="29"/>
    <s v="CE"/>
    <x v="298"/>
    <s v="CE"/>
    <n v="60460.332328783166"/>
    <m/>
    <m/>
    <m/>
    <m/>
  </r>
  <r>
    <s v="RB5"/>
    <x v="38"/>
    <s v="06070110"/>
    <x v="65"/>
    <s v="CE"/>
    <x v="299"/>
    <s v="CE"/>
    <n v="141387.41283957494"/>
    <m/>
    <m/>
    <m/>
    <m/>
  </r>
  <r>
    <s v="RB5"/>
    <x v="38"/>
    <s v="12000001"/>
    <x v="84"/>
    <s v="CE"/>
    <x v="282"/>
    <s v="CE"/>
    <n v="25320.99388128526"/>
    <m/>
    <m/>
    <m/>
    <m/>
  </r>
  <r>
    <s v="RB5"/>
    <x v="38"/>
    <s v="12030000"/>
    <x v="47"/>
    <s v="CE"/>
    <x v="300"/>
    <s v="CE"/>
    <n v="136035.74773976216"/>
    <m/>
    <m/>
    <m/>
    <m/>
  </r>
  <r>
    <s v="RB5"/>
    <x v="38"/>
    <s v="12030000"/>
    <x v="47"/>
    <s v="CE"/>
    <x v="301"/>
    <s v="CE"/>
    <n v="455405.82627957297"/>
    <m/>
    <m/>
    <m/>
    <m/>
  </r>
  <r>
    <s v="RB5"/>
    <x v="38"/>
    <s v="13080010"/>
    <x v="21"/>
    <s v="CE"/>
    <x v="302"/>
    <s v="CE"/>
    <n v="331608.24742268038"/>
    <m/>
    <m/>
    <m/>
    <m/>
  </r>
  <r>
    <s v="RB5"/>
    <x v="38"/>
    <s v="13260040"/>
    <x v="78"/>
    <s v="CE"/>
    <x v="303"/>
    <s v="CE"/>
    <n v="3441915.9609720176"/>
    <m/>
    <m/>
    <m/>
    <m/>
  </r>
  <r>
    <s v="RB5"/>
    <x v="38"/>
    <s v="13810010"/>
    <x v="23"/>
    <s v="CE"/>
    <x v="284"/>
    <s v="CE"/>
    <n v="109919.2516568483"/>
    <m/>
    <m/>
    <m/>
    <m/>
  </r>
  <r>
    <s v="RB5"/>
    <x v="38"/>
    <s v="17540040"/>
    <x v="59"/>
    <s v="CE"/>
    <x v="280"/>
    <s v="CE"/>
    <n v="1046.428828767401"/>
    <m/>
    <m/>
    <m/>
    <m/>
  </r>
  <r>
    <s v="RB5"/>
    <x v="38"/>
    <s v="17580020"/>
    <x v="12"/>
    <s v="CE"/>
    <x v="281"/>
    <s v="CE"/>
    <n v="1550.2649315072606"/>
    <m/>
    <m/>
    <m/>
    <m/>
  </r>
  <r>
    <s v="RB5"/>
    <x v="38"/>
    <s v="17580110"/>
    <x v="14"/>
    <s v="CE"/>
    <x v="280"/>
    <s v="CE"/>
    <n v="2618.2252176567067"/>
    <m/>
    <m/>
    <m/>
    <m/>
  </r>
  <r>
    <s v="RB5"/>
    <x v="38"/>
    <s v="17680030"/>
    <x v="15"/>
    <s v="CO"/>
    <x v="304"/>
    <s v="CO"/>
    <n v="16126.419210120053"/>
    <m/>
    <m/>
    <m/>
    <m/>
  </r>
  <r>
    <s v="RB5"/>
    <x v="38"/>
    <s v="17810160"/>
    <x v="62"/>
    <s v="CO"/>
    <x v="305"/>
    <s v="CE"/>
    <n v="119571.35999495817"/>
    <m/>
    <m/>
    <m/>
    <m/>
  </r>
  <r>
    <s v="RB5"/>
    <x v="38"/>
    <s v="27040000"/>
    <x v="17"/>
    <s v="CE"/>
    <x v="274"/>
    <s v="CE"/>
    <n v="1300.8644829496843"/>
    <m/>
    <m/>
    <m/>
    <m/>
  </r>
  <r>
    <s v="RB5"/>
    <x v="38"/>
    <s v="27050000"/>
    <x v="30"/>
    <s v="CE"/>
    <x v="306"/>
    <s v="CE"/>
    <n v="14513.777289108044"/>
    <m/>
    <m/>
    <m/>
    <m/>
  </r>
  <r>
    <s v="RB5"/>
    <x v="39"/>
    <s v="01020050"/>
    <x v="1"/>
    <s v="FI"/>
    <x v="307"/>
    <s v="CE"/>
    <n v="25123.711903022278"/>
    <m/>
    <m/>
    <m/>
    <m/>
  </r>
  <r>
    <s v="RB5"/>
    <x v="39"/>
    <s v="05040002"/>
    <x v="76"/>
    <s v="CE"/>
    <x v="308"/>
    <s v="CE"/>
    <n v="1336948.4769318614"/>
    <m/>
    <m/>
    <m/>
    <m/>
  </r>
  <r>
    <s v="RB5"/>
    <x v="39"/>
    <s v="05100010"/>
    <x v="29"/>
    <s v="CE"/>
    <x v="301"/>
    <s v="CE"/>
    <n v="125549.92799470607"/>
    <m/>
    <m/>
    <m/>
    <m/>
  </r>
  <r>
    <s v="RB5"/>
    <x v="39"/>
    <s v="06020040"/>
    <x v="72"/>
    <s v="CE"/>
    <x v="274"/>
    <s v="CE"/>
    <n v="9034.42964745272"/>
    <m/>
    <m/>
    <m/>
    <m/>
  </r>
  <r>
    <s v="RB5"/>
    <x v="39"/>
    <s v="06070110"/>
    <x v="65"/>
    <s v="CE"/>
    <x v="309"/>
    <s v="CE"/>
    <n v="95922.642637011755"/>
    <m/>
    <m/>
    <m/>
    <m/>
  </r>
  <r>
    <s v="RB5"/>
    <x v="39"/>
    <s v="12030000"/>
    <x v="47"/>
    <s v="CE"/>
    <x v="283"/>
    <s v="CE"/>
    <n v="20928.576575348023"/>
    <m/>
    <m/>
    <m/>
    <m/>
  </r>
  <r>
    <s v="RB5"/>
    <x v="39"/>
    <s v="13080010"/>
    <x v="21"/>
    <s v="CE"/>
    <x v="310"/>
    <s v="CE"/>
    <n v="193438.1443298969"/>
    <m/>
    <m/>
    <m/>
    <m/>
  </r>
  <r>
    <s v="RB5"/>
    <x v="39"/>
    <s v="13370030"/>
    <x v="85"/>
    <s v="FI"/>
    <x v="311"/>
    <s v="CE"/>
    <n v="747269.9742268041"/>
    <m/>
    <m/>
    <m/>
    <m/>
  </r>
  <r>
    <s v="RB5"/>
    <x v="39"/>
    <s v="17580080"/>
    <x v="61"/>
    <s v="CE"/>
    <x v="282"/>
    <s v="CE"/>
    <n v="8720.2402397283404"/>
    <m/>
    <m/>
    <m/>
    <m/>
  </r>
  <r>
    <s v="RB5"/>
    <x v="39"/>
    <s v="17580120"/>
    <x v="86"/>
    <s v="CE"/>
    <x v="312"/>
    <s v="CE"/>
    <n v="14533.733732880568"/>
    <m/>
    <m/>
    <m/>
    <m/>
  </r>
  <r>
    <s v="RB5"/>
    <x v="39"/>
    <s v="17680030"/>
    <x v="15"/>
    <s v="CO"/>
    <x v="309"/>
    <s v="CO"/>
    <n v="89714.405758522029"/>
    <m/>
    <m/>
    <m/>
    <m/>
  </r>
  <r>
    <s v="RB5"/>
    <x v="39"/>
    <s v="17680050"/>
    <x v="87"/>
    <s v="CO"/>
    <x v="313"/>
    <s v="CO"/>
    <n v="3270.0900898981281"/>
    <m/>
    <m/>
    <m/>
    <m/>
  </r>
  <r>
    <s v="RB5"/>
    <x v="39"/>
    <s v="17690010"/>
    <x v="71"/>
    <s v="CO"/>
    <x v="282"/>
    <s v="CE"/>
    <n v="987730.14860611875"/>
    <m/>
    <m/>
    <m/>
    <m/>
  </r>
  <r>
    <s v="RB5"/>
    <x v="39"/>
    <s v="17810160"/>
    <x v="62"/>
    <s v="CO"/>
    <x v="280"/>
    <s v="CE"/>
    <n v="10128.397552514105"/>
    <m/>
    <m/>
    <m/>
    <m/>
  </r>
  <r>
    <s v="RB5"/>
    <x v="39"/>
    <s v="27370000"/>
    <x v="18"/>
    <s v="CE"/>
    <x v="314"/>
    <s v="CE"/>
    <n v="84780.113441803318"/>
    <m/>
    <m/>
    <m/>
    <m/>
  </r>
  <r>
    <s v="RB5"/>
    <x v="40"/>
    <s v="01020050"/>
    <x v="1"/>
    <s v="FI"/>
    <x v="313"/>
    <s v="CE"/>
    <n v="1983.4509397122849"/>
    <m/>
    <m/>
    <m/>
    <m/>
  </r>
  <r>
    <s v="RB5"/>
    <x v="40"/>
    <s v="01530010"/>
    <x v="45"/>
    <s v="FI"/>
    <x v="315"/>
    <s v="FI"/>
    <n v="106348.17430139809"/>
    <m/>
    <m/>
    <m/>
    <m/>
  </r>
  <r>
    <s v="RB5"/>
    <x v="40"/>
    <s v="05040002"/>
    <x v="76"/>
    <s v="CE"/>
    <x v="280"/>
    <s v="CE"/>
    <n v="63664.2131872315"/>
    <m/>
    <m/>
    <m/>
    <m/>
  </r>
  <r>
    <s v="RB5"/>
    <x v="40"/>
    <s v="05100010"/>
    <x v="29"/>
    <s v="CE"/>
    <x v="316"/>
    <s v="CE"/>
    <n v="337337.64909597993"/>
    <m/>
    <m/>
    <m/>
    <m/>
  </r>
  <r>
    <s v="RB5"/>
    <x v="40"/>
    <s v="06020040"/>
    <x v="72"/>
    <s v="CE"/>
    <x v="274"/>
    <s v="CE"/>
    <n v="9034.42964745272"/>
    <m/>
    <m/>
    <m/>
    <m/>
  </r>
  <r>
    <s v="RB5"/>
    <x v="40"/>
    <s v="09230000"/>
    <x v="88"/>
    <s v="CE"/>
    <x v="280"/>
    <s v="CE"/>
    <n v="62010.597260290429"/>
    <m/>
    <m/>
    <m/>
    <m/>
  </r>
  <r>
    <s v="RB5"/>
    <x v="40"/>
    <s v="12030000"/>
    <x v="47"/>
    <s v="CE"/>
    <x v="275"/>
    <s v="CE"/>
    <n v="267885.78016445471"/>
    <m/>
    <m/>
    <m/>
    <m/>
  </r>
  <r>
    <s v="RB5"/>
    <x v="40"/>
    <s v="13080010"/>
    <x v="21"/>
    <s v="CE"/>
    <x v="317"/>
    <s v="CE"/>
    <n v="2759.9521217035408"/>
    <m/>
    <m/>
    <m/>
    <m/>
  </r>
  <r>
    <s v="RB5"/>
    <x v="40"/>
    <s v="13370030"/>
    <x v="85"/>
    <s v="FI"/>
    <x v="318"/>
    <s v="CE"/>
    <n v="24309.264009090257"/>
    <m/>
    <m/>
    <m/>
    <m/>
  </r>
  <r>
    <s v="RB5"/>
    <x v="40"/>
    <s v="17060020"/>
    <x v="77"/>
    <s v="CE"/>
    <x v="280"/>
    <s v="CE"/>
    <n v="6201.0597260290415"/>
    <m/>
    <m/>
    <m/>
    <m/>
  </r>
  <r>
    <s v="RB5"/>
    <x v="40"/>
    <s v="17580120"/>
    <x v="86"/>
    <s v="CE"/>
    <x v="319"/>
    <s v="CE"/>
    <n v="62979.512842482465"/>
    <m/>
    <m/>
    <m/>
    <m/>
  </r>
  <r>
    <s v="RB5"/>
    <x v="40"/>
    <s v="17810220"/>
    <x v="89"/>
    <s v="CO"/>
    <x v="283"/>
    <s v="CE"/>
    <n v="26457.854831057248"/>
    <m/>
    <m/>
    <m/>
    <m/>
  </r>
  <r>
    <s v="RB5"/>
    <x v="40"/>
    <s v="27370000"/>
    <x v="18"/>
    <s v="CE"/>
    <x v="313"/>
    <s v="CE"/>
    <n v="12111.444777400475"/>
    <m/>
    <m/>
    <m/>
    <m/>
  </r>
  <r>
    <s v="RB5"/>
    <x v="41"/>
    <s v="01020050"/>
    <x v="1"/>
    <s v="FI"/>
    <x v="320"/>
    <s v="CE"/>
    <n v="7339.1032317218096"/>
    <m/>
    <m/>
    <m/>
    <m/>
  </r>
  <r>
    <s v="RB5"/>
    <x v="41"/>
    <s v="01020090"/>
    <x v="44"/>
    <s v="FI"/>
    <x v="321"/>
    <s v="CE"/>
    <n v="204458.48100213264"/>
    <m/>
    <m/>
    <m/>
    <m/>
  </r>
  <r>
    <s v="RB5"/>
    <x v="41"/>
    <s v="01040020"/>
    <x v="90"/>
    <s v="FI"/>
    <x v="322"/>
    <s v="CE"/>
    <n v="65695.906905073949"/>
    <m/>
    <m/>
    <m/>
    <m/>
  </r>
  <r>
    <s v="RB5"/>
    <x v="41"/>
    <s v="01060020"/>
    <x v="91"/>
    <s v="CO"/>
    <x v="321"/>
    <s v="CE"/>
    <n v="59115.593762026692"/>
    <m/>
    <m/>
    <m/>
    <m/>
  </r>
  <r>
    <s v="RB5"/>
    <x v="41"/>
    <s v="01460000"/>
    <x v="74"/>
    <s v="CO"/>
    <x v="323"/>
    <s v="CE"/>
    <n v="1329.3257425945251"/>
    <m/>
    <m/>
    <m/>
    <m/>
  </r>
  <r>
    <s v="RB5"/>
    <x v="41"/>
    <s v="01490010"/>
    <x v="40"/>
    <s v="CE"/>
    <x v="324"/>
    <s v="CE"/>
    <n v="645930.87589627074"/>
    <m/>
    <m/>
    <m/>
    <m/>
  </r>
  <r>
    <s v="RB5"/>
    <x v="41"/>
    <s v="01490020"/>
    <x v="2"/>
    <s v="CE"/>
    <x v="323"/>
    <s v="CE"/>
    <n v="492271.09753028001"/>
    <m/>
    <m/>
    <m/>
    <m/>
  </r>
  <r>
    <s v="RB5"/>
    <x v="41"/>
    <s v="01750010"/>
    <x v="3"/>
    <s v="CO"/>
    <x v="325"/>
    <s v="CE"/>
    <n v="53588.339333616517"/>
    <m/>
    <m/>
    <m/>
    <m/>
  </r>
  <r>
    <s v="RB5"/>
    <x v="41"/>
    <s v="01780010"/>
    <x v="19"/>
    <s v="CO"/>
    <x v="326"/>
    <s v="CE"/>
    <n v="122457.7285553346"/>
    <m/>
    <m/>
    <m/>
    <m/>
  </r>
  <r>
    <s v="RB5"/>
    <x v="41"/>
    <s v="05040002"/>
    <x v="76"/>
    <s v="CE"/>
    <x v="327"/>
    <s v="CE"/>
    <n v="212209.82376112146"/>
    <m/>
    <m/>
    <m/>
    <m/>
  </r>
  <r>
    <s v="RB5"/>
    <x v="41"/>
    <s v="05100010"/>
    <x v="29"/>
    <s v="CE"/>
    <x v="327"/>
    <s v="CE"/>
    <n v="17569.319824378563"/>
    <m/>
    <m/>
    <m/>
    <m/>
  </r>
  <r>
    <s v="RB5"/>
    <x v="41"/>
    <s v="06020040"/>
    <x v="72"/>
    <s v="CE"/>
    <x v="328"/>
    <s v="CE"/>
    <n v="45454.953286883938"/>
    <m/>
    <m/>
    <m/>
    <m/>
  </r>
  <r>
    <s v="RB5"/>
    <x v="41"/>
    <s v="06110000"/>
    <x v="53"/>
    <s v="CE"/>
    <x v="323"/>
    <s v="CE"/>
    <n v="215560.1416167251"/>
    <m/>
    <m/>
    <m/>
    <m/>
  </r>
  <r>
    <s v="RB5"/>
    <x v="41"/>
    <s v="12000001"/>
    <x v="84"/>
    <s v="CE"/>
    <x v="329"/>
    <s v="CE"/>
    <n v="82679.152114722659"/>
    <m/>
    <m/>
    <m/>
    <m/>
  </r>
  <r>
    <s v="RB5"/>
    <x v="41"/>
    <s v="12030000"/>
    <x v="47"/>
    <s v="CE"/>
    <x v="330"/>
    <s v="CE"/>
    <n v="2097019.9282924831"/>
    <m/>
    <m/>
    <m/>
    <m/>
  </r>
  <r>
    <s v="RB5"/>
    <x v="41"/>
    <s v="12030000"/>
    <x v="47"/>
    <s v="CE"/>
    <x v="331"/>
    <s v="CE"/>
    <n v="1235777.7269413881"/>
    <m/>
    <m/>
    <m/>
    <m/>
  </r>
  <r>
    <s v="RB5"/>
    <x v="41"/>
    <s v="13080010"/>
    <x v="21"/>
    <s v="CE"/>
    <x v="332"/>
    <s v="CE"/>
    <n v="1059283.0578512398"/>
    <m/>
    <m/>
    <m/>
    <m/>
  </r>
  <r>
    <s v="RB5"/>
    <x v="41"/>
    <s v="13370040"/>
    <x v="42"/>
    <s v="FI"/>
    <x v="333"/>
    <s v="CE"/>
    <n v="27739.91831044108"/>
    <m/>
    <m/>
    <m/>
    <m/>
  </r>
  <r>
    <s v="RB5"/>
    <x v="41"/>
    <s v="16180000"/>
    <x v="54"/>
    <s v="CE"/>
    <x v="322"/>
    <s v="CE"/>
    <n v="34449.646714467774"/>
    <m/>
    <m/>
    <m/>
    <m/>
  </r>
  <r>
    <s v="RB5"/>
    <x v="41"/>
    <s v="16260010"/>
    <x v="92"/>
    <s v="CO"/>
    <x v="325"/>
    <s v="CE"/>
    <n v="525165.72546944197"/>
    <m/>
    <m/>
    <m/>
    <m/>
  </r>
  <r>
    <s v="RB5"/>
    <x v="41"/>
    <s v="17200000"/>
    <x v="10"/>
    <s v="CO"/>
    <x v="323"/>
    <s v="CE"/>
    <n v="95693.463095743806"/>
    <m/>
    <m/>
    <m/>
    <m/>
  </r>
  <r>
    <s v="RB5"/>
    <x v="41"/>
    <s v="17570010"/>
    <x v="24"/>
    <s v="CO"/>
    <x v="322"/>
    <s v="CE"/>
    <n v="42860.872456272227"/>
    <m/>
    <m/>
    <m/>
    <m/>
  </r>
  <r>
    <s v="RB5"/>
    <x v="41"/>
    <s v="17580020"/>
    <x v="12"/>
    <s v="CE"/>
    <x v="334"/>
    <s v="CE"/>
    <n v="3617.2129050191165"/>
    <m/>
    <m/>
    <m/>
    <m/>
  </r>
  <r>
    <s v="RB5"/>
    <x v="41"/>
    <s v="17580030"/>
    <x v="37"/>
    <s v="CE"/>
    <x v="335"/>
    <s v="CE"/>
    <n v="1794.2524330451963"/>
    <m/>
    <m/>
    <m/>
    <m/>
  </r>
  <r>
    <s v="RB5"/>
    <x v="41"/>
    <s v="17580110"/>
    <x v="14"/>
    <s v="CE"/>
    <x v="322"/>
    <s v="CE"/>
    <n v="4363.6219171659177"/>
    <m/>
    <m/>
    <m/>
    <m/>
  </r>
  <r>
    <s v="RB5"/>
    <x v="41"/>
    <s v="17640000"/>
    <x v="34"/>
    <s v="CO"/>
    <x v="323"/>
    <s v="CE"/>
    <n v="34449.646714467759"/>
    <m/>
    <m/>
    <m/>
    <m/>
  </r>
  <r>
    <s v="RB5"/>
    <x v="41"/>
    <s v="17680090"/>
    <x v="73"/>
    <s v="CO"/>
    <x v="323"/>
    <s v="CO"/>
    <n v="19624.635986431833"/>
    <m/>
    <m/>
    <m/>
    <m/>
  </r>
  <r>
    <s v="RB5"/>
    <x v="41"/>
    <s v="17690010"/>
    <x v="71"/>
    <s v="CO"/>
    <x v="336"/>
    <s v="CE"/>
    <n v="46167.024190152297"/>
    <m/>
    <m/>
    <m/>
    <m/>
  </r>
  <r>
    <s v="RB5"/>
    <x v="41"/>
    <s v="17810160"/>
    <x v="62"/>
    <s v="CO"/>
    <x v="327"/>
    <s v="CE"/>
    <n v="9315.1844715920852"/>
    <m/>
    <m/>
    <m/>
    <m/>
  </r>
  <r>
    <s v="RB5"/>
    <x v="41"/>
    <s v="27040000"/>
    <x v="17"/>
    <s v="CE"/>
    <x v="337"/>
    <s v="CE"/>
    <n v="1309.0086837239669"/>
    <m/>
    <m/>
    <m/>
    <m/>
  </r>
  <r>
    <s v="RB5"/>
    <x v="41"/>
    <s v="27370000"/>
    <x v="18"/>
    <s v="CE"/>
    <x v="337"/>
    <s v="CE"/>
    <n v="12170.535282557539"/>
    <m/>
    <m/>
    <m/>
    <m/>
  </r>
  <r>
    <s v="RB5"/>
    <x v="42"/>
    <s v="01060020"/>
    <x v="91"/>
    <s v="CO"/>
    <x v="338"/>
    <s v="CE"/>
    <n v="49607.491268833575"/>
    <m/>
    <m/>
    <m/>
    <m/>
  </r>
  <r>
    <s v="RB5"/>
    <x v="42"/>
    <s v="01490000"/>
    <x v="93"/>
    <s v="CE"/>
    <x v="339"/>
    <s v="CE"/>
    <n v="417847.71491825214"/>
    <m/>
    <m/>
    <m/>
    <m/>
  </r>
  <r>
    <s v="RB5"/>
    <x v="42"/>
    <s v="01490010"/>
    <x v="40"/>
    <s v="CO"/>
    <x v="340"/>
    <s v="CE"/>
    <n v="1111001.1065415856"/>
    <m/>
    <m/>
    <m/>
    <m/>
  </r>
  <r>
    <s v="RB5"/>
    <x v="42"/>
    <s v="01750010"/>
    <x v="3"/>
    <s v="CO"/>
    <x v="341"/>
    <s v="CE"/>
    <n v="45932.862285957017"/>
    <m/>
    <m/>
    <m/>
    <m/>
  </r>
  <r>
    <s v="RB5"/>
    <x v="42"/>
    <s v="01780010"/>
    <x v="19"/>
    <s v="CO"/>
    <x v="342"/>
    <s v="CE"/>
    <n v="699758.44888762641"/>
    <m/>
    <m/>
    <m/>
    <m/>
  </r>
  <r>
    <s v="RB5"/>
    <x v="42"/>
    <s v="05040002"/>
    <x v="76"/>
    <s v="CE"/>
    <x v="338"/>
    <s v="CE"/>
    <n v="489714.97791028017"/>
    <m/>
    <m/>
    <m/>
    <m/>
  </r>
  <r>
    <s v="RB5"/>
    <x v="42"/>
    <s v="05100010"/>
    <x v="29"/>
    <s v="CE"/>
    <x v="343"/>
    <s v="CE"/>
    <n v="81089.168420208749"/>
    <m/>
    <m/>
    <m/>
    <m/>
  </r>
  <r>
    <s v="RB5"/>
    <x v="42"/>
    <s v="06110000"/>
    <x v="53"/>
    <s v="CE"/>
    <x v="344"/>
    <s v="CE"/>
    <n v="15596.362463413345"/>
    <m/>
    <m/>
    <m/>
    <m/>
  </r>
  <r>
    <s v="RB5"/>
    <x v="42"/>
    <s v="12000002"/>
    <x v="83"/>
    <s v="CE"/>
    <x v="345"/>
    <s v="CE"/>
    <n v="180304.15095787591"/>
    <m/>
    <m/>
    <m/>
    <m/>
  </r>
  <r>
    <s v="RB5"/>
    <x v="42"/>
    <s v="12030000"/>
    <x v="47"/>
    <s v="CE"/>
    <x v="346"/>
    <s v="CE"/>
    <n v="54586.164977523062"/>
    <m/>
    <m/>
    <m/>
    <m/>
  </r>
  <r>
    <s v="RB5"/>
    <x v="42"/>
    <s v="12030000"/>
    <x v="47"/>
    <s v="CE"/>
    <x v="347"/>
    <s v="CE"/>
    <n v="681925.01510510361"/>
    <m/>
    <m/>
    <m/>
    <m/>
  </r>
  <r>
    <s v="RB5"/>
    <x v="42"/>
    <s v="13810010"/>
    <x v="23"/>
    <s v="CE"/>
    <x v="323"/>
    <s v="CE"/>
    <n v="33205.398649645809"/>
    <m/>
    <m/>
    <m/>
    <m/>
  </r>
  <r>
    <s v="RB5"/>
    <x v="42"/>
    <s v="16260010"/>
    <x v="92"/>
    <s v="CO"/>
    <x v="324"/>
    <s v="CE"/>
    <n v="262582.86273472098"/>
    <m/>
    <m/>
    <m/>
    <m/>
  </r>
  <r>
    <s v="RB5"/>
    <x v="42"/>
    <s v="17060020"/>
    <x v="77"/>
    <s v="CE"/>
    <x v="345"/>
    <s v="CE"/>
    <n v="9539.902167083379"/>
    <m/>
    <m/>
    <m/>
    <m/>
  </r>
  <r>
    <s v="RB5"/>
    <x v="42"/>
    <s v="17200000"/>
    <x v="10"/>
    <s v="CO"/>
    <x v="323"/>
    <s v="CE"/>
    <n v="23923.365773935951"/>
    <m/>
    <m/>
    <m/>
    <m/>
  </r>
  <r>
    <s v="RB5"/>
    <x v="42"/>
    <s v="17510050"/>
    <x v="94"/>
    <s v="CO"/>
    <x v="345"/>
    <s v="CE"/>
    <n v="15899.83694513897"/>
    <m/>
    <m/>
    <m/>
    <m/>
  </r>
  <r>
    <s v="RB5"/>
    <x v="42"/>
    <s v="17580020"/>
    <x v="12"/>
    <s v="CE"/>
    <x v="348"/>
    <s v="CE"/>
    <n v="1907.9804334166763"/>
    <m/>
    <m/>
    <m/>
    <m/>
  </r>
  <r>
    <s v="RB5"/>
    <x v="42"/>
    <s v="17580040"/>
    <x v="13"/>
    <s v="CE"/>
    <x v="345"/>
    <s v="CE"/>
    <n v="8927.0959514894857"/>
    <m/>
    <m/>
    <m/>
    <m/>
  </r>
  <r>
    <s v="RB5"/>
    <x v="42"/>
    <s v="17580080"/>
    <x v="61"/>
    <s v="CE"/>
    <x v="345"/>
    <s v="CE"/>
    <n v="3353.8718556152508"/>
    <m/>
    <m/>
    <m/>
    <m/>
  </r>
  <r>
    <s v="RB5"/>
    <x v="42"/>
    <s v="17640000"/>
    <x v="34"/>
    <s v="CO"/>
    <x v="323"/>
    <s v="CE"/>
    <n v="68899.293428935518"/>
    <m/>
    <m/>
    <m/>
    <m/>
  </r>
  <r>
    <s v="RB5"/>
    <x v="42"/>
    <s v="17960010"/>
    <x v="69"/>
    <s v="CE"/>
    <x v="345"/>
    <s v="CE"/>
    <n v="56937.096993915169"/>
    <m/>
    <m/>
    <m/>
    <m/>
  </r>
  <r>
    <s v="RB5"/>
    <x v="43"/>
    <s v="01130000"/>
    <x v="27"/>
    <s v="CO"/>
    <x v="349"/>
    <s v="CE"/>
    <n v="5017.7654434588576"/>
    <m/>
    <m/>
    <m/>
    <m/>
  </r>
  <r>
    <s v="RB5"/>
    <x v="43"/>
    <s v="01490010"/>
    <x v="40"/>
    <s v="CO"/>
    <x v="350"/>
    <s v="CE"/>
    <n v="1655457.3152863749"/>
    <m/>
    <m/>
    <m/>
    <m/>
  </r>
  <r>
    <s v="RB5"/>
    <x v="43"/>
    <s v="01750010"/>
    <x v="3"/>
    <s v="CO"/>
    <x v="351"/>
    <s v="CE"/>
    <n v="274047.18960429152"/>
    <m/>
    <m/>
    <m/>
    <m/>
  </r>
  <r>
    <s v="RB5"/>
    <x v="43"/>
    <s v="01780010"/>
    <x v="19"/>
    <s v="CO"/>
    <x v="352"/>
    <s v="CE"/>
    <n v="24425.420728375448"/>
    <m/>
    <m/>
    <m/>
    <m/>
  </r>
  <r>
    <s v="RB5"/>
    <x v="43"/>
    <s v="05040002"/>
    <x v="76"/>
    <s v="CE"/>
    <x v="353"/>
    <s v="CE"/>
    <n v="55726.145069182516"/>
    <m/>
    <m/>
    <m/>
    <m/>
  </r>
  <r>
    <s v="RB5"/>
    <x v="43"/>
    <s v="05100010"/>
    <x v="29"/>
    <s v="CE"/>
    <x v="354"/>
    <s v="CE"/>
    <n v="31889.829302966988"/>
    <m/>
    <m/>
    <m/>
    <m/>
  </r>
  <r>
    <s v="RB5"/>
    <x v="43"/>
    <s v="06110000"/>
    <x v="53"/>
    <s v="CE"/>
    <x v="355"/>
    <s v="CE"/>
    <n v="7825.204605977282"/>
    <m/>
    <m/>
    <m/>
    <m/>
  </r>
  <r>
    <s v="RB5"/>
    <x v="43"/>
    <s v="12030000"/>
    <x v="47"/>
    <s v="CE"/>
    <x v="356"/>
    <s v="CE"/>
    <n v="524594.53115161101"/>
    <m/>
    <m/>
    <m/>
    <m/>
  </r>
  <r>
    <s v="RB5"/>
    <x v="43"/>
    <s v="13080010"/>
    <x v="21"/>
    <s v="CE"/>
    <x v="357"/>
    <s v="CE"/>
    <n v="3134.820686070686"/>
    <m/>
    <m/>
    <m/>
    <m/>
  </r>
  <r>
    <s v="RB5"/>
    <x v="43"/>
    <s v="13810010"/>
    <x v="23"/>
    <s v="CE"/>
    <x v="349"/>
    <s v="CE"/>
    <n v="25515.339446589445"/>
    <m/>
    <m/>
    <m/>
    <m/>
  </r>
  <r>
    <s v="RB5"/>
    <x v="43"/>
    <s v="16260010"/>
    <x v="92"/>
    <s v="CO"/>
    <x v="358"/>
    <s v="CE"/>
    <n v="14298.315622114609"/>
    <m/>
    <m/>
    <m/>
    <m/>
  </r>
  <r>
    <s v="RB5"/>
    <x v="43"/>
    <s v="16470010"/>
    <x v="95"/>
    <s v="CO"/>
    <x v="359"/>
    <s v="CE"/>
    <n v="22510.467743270819"/>
    <m/>
    <m/>
    <m/>
    <m/>
  </r>
  <r>
    <s v="RB5"/>
    <x v="43"/>
    <s v="17060020"/>
    <x v="77"/>
    <s v="CE"/>
    <x v="360"/>
    <s v="CE"/>
    <n v="8684.5940367557159"/>
    <m/>
    <m/>
    <m/>
    <m/>
  </r>
  <r>
    <s v="RB5"/>
    <x v="43"/>
    <s v="17210010"/>
    <x v="96"/>
    <s v="CO"/>
    <x v="361"/>
    <s v="CE"/>
    <n v="7114.4194349102827"/>
    <m/>
    <m/>
    <m/>
    <m/>
  </r>
  <r>
    <s v="RB5"/>
    <x v="43"/>
    <s v="17510050"/>
    <x v="94"/>
    <s v="CO"/>
    <x v="358"/>
    <s v="CE"/>
    <n v="2084.3025688213725"/>
    <m/>
    <m/>
    <m/>
    <m/>
  </r>
  <r>
    <s v="RB5"/>
    <x v="43"/>
    <s v="17640000"/>
    <x v="34"/>
    <s v="CO"/>
    <x v="358"/>
    <s v="CE"/>
    <n v="8754.0707890497597"/>
    <m/>
    <m/>
    <m/>
    <m/>
  </r>
  <r>
    <s v="RB5"/>
    <x v="43"/>
    <s v="17680030"/>
    <x v="15"/>
    <s v="CO"/>
    <x v="362"/>
    <s v="CO"/>
    <n v="13026.891055133576"/>
    <m/>
    <m/>
    <m/>
    <m/>
  </r>
  <r>
    <s v="RB5"/>
    <x v="43"/>
    <s v="17690010"/>
    <x v="71"/>
    <s v="CO"/>
    <x v="361"/>
    <s v="CE"/>
    <n v="957.68144897158493"/>
    <m/>
    <m/>
    <m/>
    <m/>
  </r>
  <r>
    <s v="RB5"/>
    <x v="43"/>
    <s v="17790020"/>
    <x v="97"/>
    <s v="CO"/>
    <x v="361"/>
    <s v="CE"/>
    <n v="2456.3288658708948"/>
    <m/>
    <m/>
    <m/>
    <m/>
  </r>
  <r>
    <s v="RB5"/>
    <x v="43"/>
    <s v="17810160"/>
    <x v="62"/>
    <s v="CO"/>
    <x v="349"/>
    <s v="CE"/>
    <n v="489.23213073723872"/>
    <m/>
    <m/>
    <m/>
    <m/>
  </r>
  <r>
    <s v="RB5"/>
    <x v="43"/>
    <s v="27040000"/>
    <x v="17"/>
    <s v="CE"/>
    <x v="355"/>
    <s v="CE"/>
    <n v="1313.5448480593025"/>
    <m/>
    <m/>
    <m/>
    <m/>
  </r>
  <r>
    <s v="RB5"/>
    <x v="44"/>
    <s v="01060020"/>
    <x v="91"/>
    <s v="CO"/>
    <x v="363"/>
    <s v="CE"/>
    <n v="3147.6222090291471"/>
    <m/>
    <m/>
    <m/>
    <m/>
  </r>
  <r>
    <s v="RB5"/>
    <x v="44"/>
    <s v="01460000"/>
    <x v="74"/>
    <s v="CO"/>
    <x v="363"/>
    <s v="CE"/>
    <n v="622.8660102098064"/>
    <m/>
    <m/>
    <m/>
    <m/>
  </r>
  <r>
    <s v="RB5"/>
    <x v="44"/>
    <s v="01490010"/>
    <x v="40"/>
    <s v="CO"/>
    <x v="364"/>
    <s v="CE"/>
    <n v="36318.717796490164"/>
    <m/>
    <m/>
    <m/>
    <m/>
  </r>
  <r>
    <s v="RB5"/>
    <x v="44"/>
    <s v="01750010"/>
    <x v="3"/>
    <s v="CO"/>
    <x v="363"/>
    <s v="CE"/>
    <n v="12913.321883196502"/>
    <m/>
    <m/>
    <m/>
    <m/>
  </r>
  <r>
    <s v="RB5"/>
    <x v="44"/>
    <s v="01780010"/>
    <x v="19"/>
    <s v="CO"/>
    <x v="363"/>
    <s v="CE"/>
    <n v="45398.397245612694"/>
    <m/>
    <m/>
    <m/>
    <m/>
  </r>
  <r>
    <s v="RB5"/>
    <x v="44"/>
    <s v="05040002"/>
    <x v="76"/>
    <s v="CE"/>
    <x v="365"/>
    <s v="CE"/>
    <n v="32367.375814001651"/>
    <m/>
    <m/>
    <m/>
    <m/>
  </r>
  <r>
    <s v="RB5"/>
    <x v="44"/>
    <s v="05100010"/>
    <x v="29"/>
    <s v="CE"/>
    <x v="366"/>
    <s v="CE"/>
    <n v="102903.03375672213"/>
    <m/>
    <m/>
    <m/>
    <m/>
  </r>
  <r>
    <s v="RB5"/>
    <x v="44"/>
    <s v="12000001"/>
    <x v="84"/>
    <s v="CE"/>
    <x v="367"/>
    <s v="CE"/>
    <n v="153345.69736295848"/>
    <m/>
    <m/>
    <m/>
    <m/>
  </r>
  <r>
    <s v="RB5"/>
    <x v="44"/>
    <s v="12030000"/>
    <x v="47"/>
    <s v="CE"/>
    <x v="368"/>
    <s v="CE"/>
    <n v="79572.192100238477"/>
    <m/>
    <m/>
    <m/>
    <m/>
  </r>
  <r>
    <s v="RB5"/>
    <x v="44"/>
    <s v="12030060"/>
    <x v="98"/>
    <s v="CE"/>
    <x v="369"/>
    <s v="CE"/>
    <n v="403050.60261832929"/>
    <m/>
    <m/>
    <m/>
    <m/>
  </r>
  <r>
    <s v="RB5"/>
    <x v="44"/>
    <s v="12030062"/>
    <x v="99"/>
    <s v="CE"/>
    <x v="370"/>
    <s v="CE"/>
    <n v="55436.890844562586"/>
    <m/>
    <m/>
    <m/>
    <m/>
  </r>
  <r>
    <s v="RB5"/>
    <x v="44"/>
    <s v="13080010"/>
    <x v="21"/>
    <s v="CE"/>
    <x v="371"/>
    <s v="CE"/>
    <n v="1854.514028056112"/>
    <m/>
    <m/>
    <m/>
    <m/>
  </r>
  <r>
    <s v="RB5"/>
    <x v="44"/>
    <s v="13370040"/>
    <x v="42"/>
    <s v="CE"/>
    <x v="363"/>
    <s v="CE"/>
    <n v="15735.270541082164"/>
    <m/>
    <m/>
    <m/>
    <m/>
  </r>
  <r>
    <s v="RB5"/>
    <x v="44"/>
    <s v="17580020"/>
    <x v="12"/>
    <s v="CE"/>
    <x v="372"/>
    <s v="CE"/>
    <n v="52008.487955679928"/>
    <m/>
    <m/>
    <m/>
    <m/>
  </r>
  <r>
    <s v="RB5"/>
    <x v="44"/>
    <s v="17580030"/>
    <x v="37"/>
    <s v="CE"/>
    <x v="370"/>
    <s v="CE"/>
    <n v="420.35553005196948"/>
    <m/>
    <m/>
    <m/>
    <m/>
  </r>
  <r>
    <s v="RB5"/>
    <x v="44"/>
    <s v="17580080"/>
    <x v="61"/>
    <s v="CE"/>
    <x v="369"/>
    <s v="CE"/>
    <n v="12768.299225328572"/>
    <m/>
    <m/>
    <m/>
    <m/>
  </r>
  <r>
    <s v="RB5"/>
    <x v="44"/>
    <s v="17810160"/>
    <x v="62"/>
    <s v="CO"/>
    <x v="373"/>
    <s v="CE"/>
    <n v="8183.8177434757845"/>
    <m/>
    <m/>
    <m/>
    <m/>
  </r>
  <r>
    <s v="RB5"/>
    <x v="45"/>
    <s v="01460000"/>
    <x v="74"/>
    <s v="CO"/>
    <x v="374"/>
    <s v="CE"/>
    <n v="312.6964960522975"/>
    <m/>
    <m/>
    <m/>
    <m/>
  </r>
  <r>
    <s v="RB5"/>
    <x v="45"/>
    <s v="01490010"/>
    <x v="40"/>
    <s v="CO"/>
    <x v="375"/>
    <s v="CE"/>
    <n v="23804.020761981152"/>
    <m/>
    <m/>
    <m/>
    <m/>
  </r>
  <r>
    <s v="RB5"/>
    <x v="45"/>
    <s v="01750010"/>
    <x v="3"/>
    <s v="CO"/>
    <x v="376"/>
    <s v="CE"/>
    <n v="1723.3051337993286"/>
    <m/>
    <m/>
    <m/>
    <m/>
  </r>
  <r>
    <s v="RB5"/>
    <x v="45"/>
    <s v="05040002"/>
    <x v="76"/>
    <s v="CE"/>
    <x v="377"/>
    <s v="CE"/>
    <n v="479323.19371720235"/>
    <m/>
    <m/>
    <m/>
    <m/>
  </r>
  <r>
    <s v="RB5"/>
    <x v="45"/>
    <s v="05100010"/>
    <x v="29"/>
    <s v="CE"/>
    <x v="378"/>
    <s v="CE"/>
    <n v="138211.85125511547"/>
    <m/>
    <m/>
    <m/>
    <m/>
  </r>
  <r>
    <s v="RB5"/>
    <x v="45"/>
    <s v="06070000"/>
    <x v="5"/>
    <s v="CE"/>
    <x v="379"/>
    <s v="CE"/>
    <n v="67557.884949570449"/>
    <m/>
    <m/>
    <m/>
    <m/>
  </r>
  <r>
    <s v="RB5"/>
    <x v="45"/>
    <s v="09430000"/>
    <x v="70"/>
    <s v="CE"/>
    <x v="380"/>
    <s v="CE"/>
    <n v="25877.372251083467"/>
    <m/>
    <m/>
    <m/>
    <m/>
  </r>
  <r>
    <s v="RB5"/>
    <x v="45"/>
    <s v="12000001"/>
    <x v="84"/>
    <s v="CE"/>
    <x v="381"/>
    <s v="CE"/>
    <n v="1517775.186724243"/>
    <m/>
    <m/>
    <m/>
    <m/>
  </r>
  <r>
    <s v="RB5"/>
    <x v="45"/>
    <s v="12000002"/>
    <x v="83"/>
    <s v="CE"/>
    <x v="382"/>
    <s v="CE"/>
    <n v="89205.014072145888"/>
    <m/>
    <m/>
    <m/>
    <m/>
  </r>
  <r>
    <s v="RB5"/>
    <x v="45"/>
    <s v="12030000"/>
    <x v="47"/>
    <s v="CE"/>
    <x v="383"/>
    <s v="CE"/>
    <n v="138651.1464020001"/>
    <m/>
    <m/>
    <m/>
    <m/>
  </r>
  <r>
    <s v="RB5"/>
    <x v="45"/>
    <s v="13080010"/>
    <x v="21"/>
    <s v="CE"/>
    <x v="384"/>
    <s v="CE"/>
    <n v="31450.101153581269"/>
    <m/>
    <m/>
    <m/>
    <m/>
  </r>
  <r>
    <s v="RB5"/>
    <x v="45"/>
    <s v="13810010"/>
    <x v="23"/>
    <s v="CE"/>
    <x v="385"/>
    <s v="CE"/>
    <n v="1089528.273502066"/>
    <m/>
    <m/>
    <m/>
    <m/>
  </r>
  <r>
    <s v="RB5"/>
    <x v="45"/>
    <s v="16180000"/>
    <x v="54"/>
    <s v="CE"/>
    <x v="386"/>
    <s v="CE"/>
    <n v="43430.068896152436"/>
    <m/>
    <m/>
    <m/>
    <m/>
  </r>
  <r>
    <s v="RB5"/>
    <x v="45"/>
    <s v="16260010"/>
    <x v="92"/>
    <s v="CO"/>
    <x v="387"/>
    <s v="CE"/>
    <n v="4766.8843620416901"/>
    <m/>
    <m/>
    <m/>
    <m/>
  </r>
  <r>
    <s v="RB5"/>
    <x v="45"/>
    <s v="17170010"/>
    <x v="52"/>
    <s v="CE"/>
    <x v="388"/>
    <s v="CE"/>
    <n v="36154.024367543563"/>
    <m/>
    <m/>
    <m/>
    <m/>
  </r>
  <r>
    <s v="RB5"/>
    <x v="45"/>
    <s v="17580020"/>
    <x v="12"/>
    <s v="CE"/>
    <x v="389"/>
    <s v="CE"/>
    <n v="8512.2935036458766"/>
    <m/>
    <m/>
    <m/>
    <m/>
  </r>
  <r>
    <s v="RB5"/>
    <x v="45"/>
    <s v="17580080"/>
    <x v="61"/>
    <s v="CE"/>
    <x v="380"/>
    <s v="CE"/>
    <n v="8794.5889514708651"/>
    <m/>
    <m/>
    <m/>
    <m/>
  </r>
  <r>
    <s v="RB5"/>
    <x v="45"/>
    <s v="17580110"/>
    <x v="14"/>
    <s v="CE"/>
    <x v="390"/>
    <s v="CE"/>
    <n v="16816.122676590221"/>
    <m/>
    <m/>
    <m/>
    <m/>
  </r>
  <r>
    <s v="RB5"/>
    <x v="45"/>
    <s v="17640000"/>
    <x v="34"/>
    <s v="CO"/>
    <x v="391"/>
    <s v="CE"/>
    <n v="17372.02755846097"/>
    <m/>
    <m/>
    <m/>
    <m/>
  </r>
  <r>
    <s v="RB5"/>
    <x v="45"/>
    <s v="17680030"/>
    <x v="15"/>
    <s v="CO"/>
    <x v="392"/>
    <s v="CO"/>
    <n v="9771.7655016342978"/>
    <m/>
    <m/>
    <m/>
    <m/>
  </r>
  <r>
    <s v="RB5"/>
    <x v="45"/>
    <s v="17810160"/>
    <x v="62"/>
    <s v="CO"/>
    <x v="393"/>
    <s v="CE"/>
    <n v="3914.4968765065396"/>
    <m/>
    <m/>
    <m/>
    <m/>
  </r>
  <r>
    <s v="RB5"/>
    <x v="45"/>
    <s v="17960010"/>
    <x v="69"/>
    <s v="CE"/>
    <x v="394"/>
    <s v="CE"/>
    <n v="37325.394775678862"/>
    <m/>
    <m/>
    <m/>
    <m/>
  </r>
  <r>
    <s v="RB5"/>
    <x v="45"/>
    <s v="25010010"/>
    <x v="50"/>
    <s v="CO"/>
    <x v="395"/>
    <s v="CE"/>
    <n v="24320.838581845368"/>
    <m/>
    <m/>
    <m/>
    <m/>
  </r>
  <r>
    <s v="RB5"/>
    <x v="46"/>
    <s v="05040002"/>
    <x v="76"/>
    <s v="CE"/>
    <x v="396"/>
    <s v="CE"/>
    <n v="395045.27111677121"/>
    <m/>
    <m/>
    <m/>
    <m/>
  </r>
  <r>
    <s v="RB5"/>
    <x v="46"/>
    <s v="05100010"/>
    <x v="29"/>
    <s v="CE"/>
    <x v="397"/>
    <s v="CE"/>
    <n v="15699.201683341817"/>
    <m/>
    <m/>
    <m/>
    <m/>
  </r>
  <r>
    <s v="RB5"/>
    <x v="46"/>
    <s v="06070000"/>
    <x v="5"/>
    <s v="CE"/>
    <x v="398"/>
    <s v="CE"/>
    <n v="46316.635322132272"/>
    <m/>
    <m/>
    <m/>
    <m/>
  </r>
  <r>
    <s v="RB5"/>
    <x v="46"/>
    <s v="12000001"/>
    <x v="84"/>
    <s v="CE"/>
    <x v="399"/>
    <s v="CE"/>
    <n v="1972665.0730568354"/>
    <m/>
    <m/>
    <m/>
    <m/>
  </r>
  <r>
    <s v="RB5"/>
    <x v="46"/>
    <s v="12030000"/>
    <x v="47"/>
    <s v="CE"/>
    <x v="400"/>
    <s v="CE"/>
    <n v="173425.38706606923"/>
    <m/>
    <m/>
    <m/>
    <m/>
  </r>
  <r>
    <s v="RB5"/>
    <x v="46"/>
    <s v="12030000"/>
    <x v="47"/>
    <s v="CE"/>
    <x v="396"/>
    <s v="CE"/>
    <n v="160296.35248184219"/>
    <m/>
    <m/>
    <m/>
    <m/>
  </r>
  <r>
    <s v="RB5"/>
    <x v="46"/>
    <s v="13810010"/>
    <x v="23"/>
    <s v="CE"/>
    <x v="401"/>
    <s v="CE"/>
    <n v="4878432.5136120813"/>
    <m/>
    <m/>
    <m/>
    <m/>
  </r>
  <r>
    <s v="RB5"/>
    <x v="46"/>
    <s v="16180000"/>
    <x v="54"/>
    <s v="CE"/>
    <x v="398"/>
    <s v="CE"/>
    <n v="7125.6362034049662"/>
    <m/>
    <m/>
    <m/>
    <m/>
  </r>
  <r>
    <s v="RB5"/>
    <x v="46"/>
    <s v="17170010"/>
    <x v="52"/>
    <s v="CE"/>
    <x v="402"/>
    <s v="CE"/>
    <n v="9151.9889987482511"/>
    <m/>
    <m/>
    <m/>
    <m/>
  </r>
  <r>
    <s v="RB5"/>
    <x v="46"/>
    <s v="17580020"/>
    <x v="12"/>
    <s v="CE"/>
    <x v="403"/>
    <s v="CE"/>
    <n v="7602.5941105683623"/>
    <m/>
    <m/>
    <m/>
    <m/>
  </r>
  <r>
    <s v="RB5"/>
    <x v="46"/>
    <s v="17580080"/>
    <x v="61"/>
    <s v="CE"/>
    <x v="404"/>
    <s v="CE"/>
    <n v="5411.029991960645"/>
    <m/>
    <m/>
    <m/>
    <m/>
  </r>
  <r>
    <s v="RB5"/>
    <x v="46"/>
    <s v="17680030"/>
    <x v="15"/>
    <s v="CO"/>
    <x v="405"/>
    <s v="CO"/>
    <n v="3206.5362915322348"/>
    <m/>
    <m/>
    <m/>
    <m/>
  </r>
  <r>
    <s v="RB5"/>
    <x v="47"/>
    <s v="01780000"/>
    <x v="100"/>
    <s v="CE"/>
    <x v="406"/>
    <s v="CE"/>
    <n v="2651.0588977530401"/>
    <m/>
    <m/>
    <m/>
    <m/>
  </r>
  <r>
    <s v="RB5"/>
    <x v="47"/>
    <s v="01780010"/>
    <x v="19"/>
    <s v="CO"/>
    <x v="407"/>
    <s v="CE"/>
    <n v="22878.29156526595"/>
    <m/>
    <m/>
    <m/>
    <m/>
  </r>
  <r>
    <s v="RB5"/>
    <x v="47"/>
    <s v="04100000"/>
    <x v="101"/>
    <s v="CE"/>
    <x v="407"/>
    <s v="CE"/>
    <n v="67105.134035298994"/>
    <m/>
    <m/>
    <m/>
    <m/>
  </r>
  <r>
    <s v="RB5"/>
    <x v="47"/>
    <s v="05040001"/>
    <x v="82"/>
    <s v="CE"/>
    <x v="408"/>
    <s v="CE"/>
    <n v="243319.13857230559"/>
    <m/>
    <m/>
    <m/>
    <m/>
  </r>
  <r>
    <s v="RB5"/>
    <x v="47"/>
    <s v="05100010"/>
    <x v="29"/>
    <s v="CE"/>
    <x v="409"/>
    <s v="CE"/>
    <n v="22450.893790388247"/>
    <m/>
    <m/>
    <m/>
    <m/>
  </r>
  <r>
    <s v="RB5"/>
    <x v="47"/>
    <s v="06110000"/>
    <x v="53"/>
    <s v="CE"/>
    <x v="410"/>
    <s v="CE"/>
    <n v="148463.24101038623"/>
    <m/>
    <m/>
    <m/>
    <m/>
  </r>
  <r>
    <s v="RB5"/>
    <x v="47"/>
    <s v="12000002"/>
    <x v="83"/>
    <s v="CE"/>
    <x v="406"/>
    <s v="CE"/>
    <n v="70251.449346662877"/>
    <m/>
    <m/>
    <m/>
    <m/>
  </r>
  <r>
    <s v="RB5"/>
    <x v="47"/>
    <s v="12030000"/>
    <x v="47"/>
    <s v="FI"/>
    <x v="411"/>
    <s v="CE"/>
    <n v="1132988.9155296877"/>
    <m/>
    <m/>
    <m/>
    <m/>
  </r>
  <r>
    <s v="RB5"/>
    <x v="47"/>
    <s v="12030000"/>
    <x v="47"/>
    <s v="FI"/>
    <x v="412"/>
    <s v="CE"/>
    <n v="389581.88708083436"/>
    <m/>
    <m/>
    <m/>
    <m/>
  </r>
  <r>
    <s v="RB5"/>
    <x v="47"/>
    <s v="13000002"/>
    <x v="102"/>
    <s v="CE"/>
    <x v="407"/>
    <s v="CE"/>
    <n v="9049.1080735966752"/>
    <m/>
    <m/>
    <m/>
    <m/>
  </r>
  <r>
    <s v="RB5"/>
    <x v="47"/>
    <s v="13080010"/>
    <x v="21"/>
    <s v="CO"/>
    <x v="413"/>
    <s v="CE"/>
    <n v="78226.795475604376"/>
    <m/>
    <m/>
    <m/>
    <m/>
  </r>
  <r>
    <s v="RB5"/>
    <x v="47"/>
    <s v="13810000"/>
    <x v="103"/>
    <s v="CE"/>
    <x v="410"/>
    <s v="CE"/>
    <n v="45031.568985708349"/>
    <m/>
    <m/>
    <m/>
    <m/>
  </r>
  <r>
    <s v="RB5"/>
    <x v="47"/>
    <s v="17170010"/>
    <x v="52"/>
    <s v="CE"/>
    <x v="406"/>
    <s v="CE"/>
    <n v="6311.2629676346905"/>
    <m/>
    <m/>
    <m/>
    <m/>
  </r>
  <r>
    <s v="RB5"/>
    <x v="47"/>
    <s v="17540040"/>
    <x v="59"/>
    <s v="CE"/>
    <x v="407"/>
    <s v="CE"/>
    <n v="1101.6581227505362"/>
    <m/>
    <m/>
    <m/>
    <m/>
  </r>
  <r>
    <s v="RB5"/>
    <x v="47"/>
    <s v="17580020"/>
    <x v="12"/>
    <s v="CE"/>
    <x v="407"/>
    <s v="CE"/>
    <n v="1759.0764374078888"/>
    <m/>
    <m/>
    <m/>
    <m/>
  </r>
  <r>
    <s v="RB5"/>
    <x v="47"/>
    <s v="17640000"/>
    <x v="34"/>
    <s v="CO"/>
    <x v="407"/>
    <s v="CE"/>
    <n v="2119.8532671562166"/>
    <m/>
    <m/>
    <m/>
    <m/>
  </r>
  <r>
    <s v="RB5"/>
    <x v="47"/>
    <s v="17810000"/>
    <x v="104"/>
    <s v="CO"/>
    <x v="414"/>
    <s v="CE"/>
    <n v="111752.91697189804"/>
    <m/>
    <m/>
    <m/>
    <m/>
  </r>
  <r>
    <s v="RB5"/>
    <x v="47"/>
    <s v="17970060"/>
    <x v="43"/>
    <s v="CO"/>
    <x v="407"/>
    <s v="CE"/>
    <n v="8261.2543295027554"/>
    <m/>
    <m/>
    <m/>
    <m/>
  </r>
  <r>
    <s v="RB5"/>
    <x v="48"/>
    <s v="01780010"/>
    <x v="19"/>
    <s v="CE"/>
    <x v="406"/>
    <s v="CE"/>
    <n v="1933.6515066181651"/>
    <m/>
    <m/>
    <m/>
    <m/>
  </r>
  <r>
    <s v="RB5"/>
    <x v="48"/>
    <s v="04100000"/>
    <x v="101"/>
    <s v="CE"/>
    <x v="415"/>
    <s v="CE"/>
    <n v="17533.925228622811"/>
    <m/>
    <m/>
    <m/>
    <m/>
  </r>
  <r>
    <s v="RB5"/>
    <x v="48"/>
    <s v="05040001"/>
    <x v="82"/>
    <s v="CE"/>
    <x v="416"/>
    <s v="CE"/>
    <n v="388270.79239992128"/>
    <m/>
    <m/>
    <m/>
    <m/>
  </r>
  <r>
    <s v="RB5"/>
    <x v="48"/>
    <s v="05100010"/>
    <x v="29"/>
    <s v="CE"/>
    <x v="417"/>
    <s v="CE"/>
    <n v="153004.24953015154"/>
    <m/>
    <m/>
    <m/>
    <m/>
  </r>
  <r>
    <s v="RB5"/>
    <x v="48"/>
    <s v="06070110"/>
    <x v="65"/>
    <s v="CE"/>
    <x v="415"/>
    <s v="CE"/>
    <n v="4808.8896672171104"/>
    <m/>
    <m/>
    <m/>
    <m/>
  </r>
  <r>
    <s v="RB5"/>
    <x v="48"/>
    <s v="12000001"/>
    <x v="84"/>
    <s v="CE"/>
    <x v="418"/>
    <s v="CE"/>
    <n v="51609.268702717069"/>
    <m/>
    <m/>
    <m/>
    <m/>
  </r>
  <r>
    <s v="RB5"/>
    <x v="48"/>
    <s v="12000002"/>
    <x v="83"/>
    <s v="CE"/>
    <x v="406"/>
    <s v="CE"/>
    <n v="149593.52181816308"/>
    <m/>
    <m/>
    <m/>
    <m/>
  </r>
  <r>
    <s v="RB5"/>
    <x v="48"/>
    <s v="12030000"/>
    <x v="47"/>
    <s v="FI"/>
    <x v="419"/>
    <s v="CE"/>
    <n v="5677770.4986866591"/>
    <m/>
    <m/>
    <m/>
    <m/>
  </r>
  <r>
    <s v="RB5"/>
    <x v="48"/>
    <s v="12030000"/>
    <x v="47"/>
    <s v="FI"/>
    <x v="420"/>
    <s v="CE"/>
    <n v="2853472.3622818496"/>
    <m/>
    <m/>
    <m/>
    <m/>
  </r>
  <r>
    <s v="RB5"/>
    <x v="48"/>
    <s v="13000002"/>
    <x v="102"/>
    <s v="CE"/>
    <x v="407"/>
    <s v="CE"/>
    <n v="7544.3689330264324"/>
    <m/>
    <m/>
    <m/>
    <m/>
  </r>
  <r>
    <s v="RB5"/>
    <x v="48"/>
    <s v="13080010"/>
    <x v="21"/>
    <s v="CE"/>
    <x v="413"/>
    <s v="CE"/>
    <n v="101994.52584199583"/>
    <m/>
    <m/>
    <m/>
    <m/>
  </r>
  <r>
    <s v="RB5"/>
    <x v="48"/>
    <s v="17170010"/>
    <x v="52"/>
    <s v="CE"/>
    <x v="406"/>
    <s v="CE"/>
    <n v="4917.2866203633794"/>
    <m/>
    <m/>
    <m/>
    <m/>
  </r>
  <r>
    <s v="RB5"/>
    <x v="48"/>
    <s v="17580020"/>
    <x v="12"/>
    <s v="CE"/>
    <x v="407"/>
    <s v="CE"/>
    <n v="415.10903957731767"/>
    <m/>
    <m/>
    <m/>
    <m/>
  </r>
  <r>
    <s v="RB5"/>
    <x v="48"/>
    <s v="17580030"/>
    <x v="37"/>
    <s v="CE"/>
    <x v="407"/>
    <s v="CE"/>
    <n v="464.07913787938134"/>
    <m/>
    <m/>
    <m/>
    <m/>
  </r>
  <r>
    <s v="RB5"/>
    <x v="48"/>
    <s v="17580040"/>
    <x v="13"/>
    <s v="CE"/>
    <x v="407"/>
    <s v="CE"/>
    <n v="2823.5088207487415"/>
    <m/>
    <m/>
    <m/>
    <m/>
  </r>
  <r>
    <s v="RB5"/>
    <x v="48"/>
    <s v="17680000"/>
    <x v="25"/>
    <s v="CO"/>
    <x v="407"/>
    <s v="CO"/>
    <n v="1362660.3264655406"/>
    <m/>
    <m/>
    <m/>
    <m/>
  </r>
  <r>
    <s v="RB5"/>
    <x v="48"/>
    <s v="17680030"/>
    <x v="15"/>
    <s v="CO"/>
    <x v="421"/>
    <s v="CO"/>
    <n v="628640.45231199055"/>
    <m/>
    <m/>
    <m/>
    <m/>
  </r>
  <r>
    <s v="RB5"/>
    <x v="48"/>
    <s v="17810000"/>
    <x v="104"/>
    <s v="CO"/>
    <x v="422"/>
    <s v="CE"/>
    <n v="93521.614111730538"/>
    <m/>
    <m/>
    <m/>
    <m/>
  </r>
  <r>
    <s v="RB5"/>
    <x v="48"/>
    <s v="17970050"/>
    <x v="60"/>
    <s v="CO"/>
    <x v="422"/>
    <s v="CE"/>
    <n v="39407.042988372086"/>
    <m/>
    <m/>
    <m/>
    <m/>
  </r>
  <r>
    <s v="RB5"/>
    <x v="48"/>
    <s v="27040000"/>
    <x v="17"/>
    <s v="CE"/>
    <x v="410"/>
    <s v="CE"/>
    <n v="20979.541948331338"/>
    <m/>
    <m/>
    <m/>
    <m/>
  </r>
  <r>
    <s v="RB5"/>
    <x v="48"/>
    <s v="27370000"/>
    <x v="18"/>
    <s v="CE"/>
    <x v="407"/>
    <s v="CE"/>
    <n v="112547.92244396372"/>
    <m/>
    <m/>
    <m/>
    <m/>
  </r>
  <r>
    <s v="RB5"/>
    <x v="48"/>
    <s v="90000003"/>
    <x v="105"/>
    <s v="CE"/>
    <x v="409"/>
    <s v="CE"/>
    <n v="7710.0032837032431"/>
    <m/>
    <m/>
    <m/>
    <m/>
  </r>
  <r>
    <s v="RB5"/>
    <x v="49"/>
    <s v="01020050"/>
    <x v="1"/>
    <s v="FI"/>
    <x v="423"/>
    <s v="CE"/>
    <n v="15006.098643611493"/>
    <m/>
    <m/>
    <m/>
    <m/>
  </r>
  <r>
    <s v="RB5"/>
    <x v="49"/>
    <s v="01780010"/>
    <x v="19"/>
    <s v="CE"/>
    <x v="424"/>
    <s v="CE"/>
    <n v="33762.261421408817"/>
    <m/>
    <m/>
    <m/>
    <m/>
  </r>
  <r>
    <s v="RB5"/>
    <x v="49"/>
    <s v="05040001"/>
    <x v="82"/>
    <s v="CE"/>
    <x v="425"/>
    <s v="CE"/>
    <n v="842625.61275376822"/>
    <m/>
    <m/>
    <m/>
    <m/>
  </r>
  <r>
    <s v="RB5"/>
    <x v="49"/>
    <s v="05040002"/>
    <x v="76"/>
    <s v="CE"/>
    <x v="406"/>
    <s v="CE"/>
    <n v="281774.22416237392"/>
    <m/>
    <m/>
    <m/>
    <m/>
  </r>
  <r>
    <s v="RB5"/>
    <x v="49"/>
    <s v="05100010"/>
    <x v="29"/>
    <s v="CE"/>
    <x v="426"/>
    <s v="CE"/>
    <n v="115455.02469868663"/>
    <m/>
    <m/>
    <m/>
    <m/>
  </r>
  <r>
    <s v="RB5"/>
    <x v="49"/>
    <s v="06070110"/>
    <x v="65"/>
    <s v="CE"/>
    <x v="427"/>
    <s v="CE"/>
    <n v="74674.484219893246"/>
    <m/>
    <m/>
    <m/>
    <m/>
  </r>
  <r>
    <s v="RB5"/>
    <x v="49"/>
    <s v="12000001"/>
    <x v="84"/>
    <s v="CE"/>
    <x v="418"/>
    <s v="CE"/>
    <n v="49931.031263042576"/>
    <m/>
    <m/>
    <m/>
    <m/>
  </r>
  <r>
    <s v="RB5"/>
    <x v="49"/>
    <s v="12030000"/>
    <x v="47"/>
    <s v="FI"/>
    <x v="428"/>
    <s v="CE"/>
    <n v="31989604.606398653"/>
    <m/>
    <m/>
    <m/>
    <m/>
  </r>
  <r>
    <s v="RB5"/>
    <x v="49"/>
    <s v="12030000"/>
    <x v="47"/>
    <s v="FI"/>
    <x v="429"/>
    <s v="CE"/>
    <n v="1015617.0976542388"/>
    <m/>
    <m/>
    <m/>
    <m/>
  </r>
  <r>
    <s v="RB5"/>
    <x v="49"/>
    <s v="13080010"/>
    <x v="21"/>
    <s v="CE"/>
    <x v="430"/>
    <s v="CE"/>
    <n v="285692.34299875255"/>
    <m/>
    <m/>
    <m/>
    <m/>
  </r>
  <r>
    <s v="RB5"/>
    <x v="49"/>
    <s v="17170010"/>
    <x v="52"/>
    <s v="CE"/>
    <x v="410"/>
    <s v="CE"/>
    <n v="6675.3263604119138"/>
    <m/>
    <m/>
    <m/>
    <m/>
  </r>
  <r>
    <s v="RB5"/>
    <x v="49"/>
    <s v="17580020"/>
    <x v="12"/>
    <s v="CE"/>
    <x v="410"/>
    <s v="CE"/>
    <n v="4091.3556736858013"/>
    <m/>
    <m/>
    <m/>
    <m/>
  </r>
  <r>
    <s v="RB5"/>
    <x v="49"/>
    <s v="17580030"/>
    <x v="37"/>
    <s v="CE"/>
    <x v="354"/>
    <s v="CE"/>
    <n v="5285.8651509494975"/>
    <m/>
    <m/>
    <m/>
    <m/>
  </r>
  <r>
    <s v="RB5"/>
    <x v="49"/>
    <s v="17580040"/>
    <x v="13"/>
    <s v="CE"/>
    <x v="410"/>
    <s v="CE"/>
    <n v="22824.685526451936"/>
    <m/>
    <m/>
    <m/>
    <m/>
  </r>
  <r>
    <s v="RB5"/>
    <x v="49"/>
    <s v="17580110"/>
    <x v="14"/>
    <s v="CE"/>
    <x v="410"/>
    <s v="CE"/>
    <n v="5265.4929865807708"/>
    <m/>
    <m/>
    <m/>
    <m/>
  </r>
  <r>
    <s v="RB5"/>
    <x v="49"/>
    <s v="17640000"/>
    <x v="34"/>
    <s v="CE"/>
    <x v="431"/>
    <s v="CE"/>
    <n v="224712.32470436208"/>
    <m/>
    <m/>
    <m/>
    <m/>
  </r>
  <r>
    <s v="RB5"/>
    <x v="49"/>
    <s v="17680030"/>
    <x v="15"/>
    <s v="CO"/>
    <x v="360"/>
    <s v="CO"/>
    <n v="6548230.2215486737"/>
    <m/>
    <m/>
    <m/>
    <m/>
  </r>
  <r>
    <s v="RB5"/>
    <x v="49"/>
    <s v="17810000"/>
    <x v="104"/>
    <s v="CO"/>
    <x v="432"/>
    <s v="CE"/>
    <n v="73504.78095016678"/>
    <m/>
    <m/>
    <m/>
    <m/>
  </r>
  <r>
    <s v="RB5"/>
    <x v="49"/>
    <s v="17830020"/>
    <x v="66"/>
    <s v="CE"/>
    <x v="433"/>
    <s v="CE"/>
    <n v="90342.642781439412"/>
    <m/>
    <m/>
    <m/>
    <m/>
  </r>
  <r>
    <s v="RB5"/>
    <x v="49"/>
    <s v="17910020"/>
    <x v="35"/>
    <s v="CO"/>
    <x v="413"/>
    <s v="CE"/>
    <n v="70272.998117200885"/>
    <m/>
    <m/>
    <m/>
    <m/>
  </r>
  <r>
    <s v="RB5"/>
    <x v="49"/>
    <s v="17970060"/>
    <x v="43"/>
    <s v="CO"/>
    <x v="418"/>
    <s v="CE"/>
    <n v="58075.99672461384"/>
    <m/>
    <m/>
    <m/>
    <m/>
  </r>
  <r>
    <s v="RB5"/>
    <x v="49"/>
    <s v="27040000"/>
    <x v="17"/>
    <s v="CE"/>
    <x v="407"/>
    <s v="CE"/>
    <n v="38300.130199892053"/>
    <m/>
    <m/>
    <m/>
    <m/>
  </r>
  <r>
    <s v="RB5"/>
    <x v="49"/>
    <s v="90000003"/>
    <x v="105"/>
    <s v="CE"/>
    <x v="434"/>
    <s v="CE"/>
    <n v="240312.50557666138"/>
    <m/>
    <m/>
    <m/>
    <m/>
  </r>
  <r>
    <s v="RB5"/>
    <x v="50"/>
    <s v="01020000"/>
    <x v="0"/>
    <s v="FI"/>
    <x v="363"/>
    <s v="CE"/>
    <n v="66891.593700479658"/>
    <m/>
    <m/>
    <m/>
    <m/>
  </r>
  <r>
    <s v="RB5"/>
    <x v="50"/>
    <s v="01530000"/>
    <x v="106"/>
    <s v="FI"/>
    <x v="435"/>
    <s v="CE"/>
    <n v="30659.042869044271"/>
    <m/>
    <m/>
    <m/>
    <m/>
  </r>
  <r>
    <s v="RB5"/>
    <x v="50"/>
    <s v="01780010"/>
    <x v="19"/>
    <s v="CE"/>
    <x v="436"/>
    <s v="CE"/>
    <n v="22745.158749553881"/>
    <m/>
    <m/>
    <m/>
    <m/>
  </r>
  <r>
    <s v="RB5"/>
    <x v="50"/>
    <s v="05040001"/>
    <x v="82"/>
    <s v="CE"/>
    <x v="437"/>
    <s v="CE"/>
    <n v="151586.62851437708"/>
    <m/>
    <m/>
    <m/>
    <m/>
  </r>
  <r>
    <s v="RB5"/>
    <x v="50"/>
    <s v="05100010"/>
    <x v="29"/>
    <s v="CE"/>
    <x v="369"/>
    <s v="CE"/>
    <n v="12280.467141075396"/>
    <m/>
    <m/>
    <m/>
    <m/>
  </r>
  <r>
    <s v="RB5"/>
    <x v="50"/>
    <s v="06070110"/>
    <x v="65"/>
    <s v="CE"/>
    <x v="438"/>
    <s v="CE"/>
    <n v="357445.68683217035"/>
    <m/>
    <m/>
    <m/>
    <m/>
  </r>
  <r>
    <s v="RB5"/>
    <x v="50"/>
    <s v="12000001"/>
    <x v="84"/>
    <s v="CE"/>
    <x v="373"/>
    <s v="CE"/>
    <n v="18444.097645769565"/>
    <m/>
    <m/>
    <m/>
    <m/>
  </r>
  <r>
    <s v="RB5"/>
    <x v="50"/>
    <s v="12030000"/>
    <x v="47"/>
    <s v="FI"/>
    <x v="439"/>
    <s v="CE"/>
    <n v="1218450.4326766399"/>
    <m/>
    <m/>
    <m/>
    <m/>
  </r>
  <r>
    <s v="RB5"/>
    <x v="50"/>
    <s v="12030000"/>
    <x v="47"/>
    <s v="FI"/>
    <x v="437"/>
    <s v="CE"/>
    <n v="188245.0715971356"/>
    <m/>
    <m/>
    <m/>
    <m/>
  </r>
  <r>
    <s v="RB5"/>
    <x v="50"/>
    <s v="12110000"/>
    <x v="107"/>
    <s v="FI"/>
    <x v="373"/>
    <s v="CE"/>
    <n v="160535.06321476912"/>
    <m/>
    <m/>
    <m/>
    <m/>
  </r>
  <r>
    <s v="RB5"/>
    <x v="50"/>
    <s v="13080010"/>
    <x v="21"/>
    <s v="CE"/>
    <x v="440"/>
    <s v="CE"/>
    <n v="140917.84763163465"/>
    <m/>
    <m/>
    <m/>
    <m/>
  </r>
  <r>
    <s v="RB5"/>
    <x v="50"/>
    <s v="17540040"/>
    <x v="59"/>
    <s v="CE"/>
    <x v="363"/>
    <s v="CE"/>
    <n v="2712.0247892281482"/>
    <m/>
    <m/>
    <m/>
    <m/>
  </r>
  <r>
    <s v="RB5"/>
    <x v="50"/>
    <s v="17580020"/>
    <x v="12"/>
    <s v="CE"/>
    <x v="369"/>
    <s v="CE"/>
    <n v="5938.3827501096157"/>
    <m/>
    <m/>
    <m/>
    <m/>
  </r>
  <r>
    <s v="RB5"/>
    <x v="50"/>
    <s v="17580030"/>
    <x v="37"/>
    <s v="CE"/>
    <x v="370"/>
    <s v="CE"/>
    <n v="1518.4715343823293"/>
    <m/>
    <m/>
    <m/>
    <m/>
  </r>
  <r>
    <s v="RB5"/>
    <x v="50"/>
    <s v="17580040"/>
    <x v="13"/>
    <s v="CE"/>
    <x v="369"/>
    <s v="CE"/>
    <n v="19204.731448196795"/>
    <m/>
    <m/>
    <m/>
    <m/>
  </r>
  <r>
    <s v="RB5"/>
    <x v="50"/>
    <s v="17580050"/>
    <x v="108"/>
    <s v="CE"/>
    <x v="363"/>
    <s v="CE"/>
    <n v="593.79879521957912"/>
    <m/>
    <m/>
    <m/>
    <m/>
  </r>
  <r>
    <s v="RB5"/>
    <x v="50"/>
    <s v="17580110"/>
    <x v="14"/>
    <s v="CE"/>
    <x v="373"/>
    <s v="CE"/>
    <n v="15607.532644001451"/>
    <m/>
    <m/>
    <m/>
    <m/>
  </r>
  <r>
    <s v="RB5"/>
    <x v="50"/>
    <s v="17810000"/>
    <x v="104"/>
    <s v="CO"/>
    <x v="441"/>
    <s v="CE"/>
    <n v="82691.125212483777"/>
    <m/>
    <m/>
    <m/>
    <m/>
  </r>
  <r>
    <s v="RB5"/>
    <x v="50"/>
    <s v="17810000"/>
    <x v="104"/>
    <s v="CO"/>
    <x v="363"/>
    <s v="CE"/>
    <n v="7859.8181929857565"/>
    <m/>
    <m/>
    <m/>
    <m/>
  </r>
  <r>
    <s v="RB5"/>
    <x v="50"/>
    <s v="17910020"/>
    <x v="35"/>
    <s v="CO"/>
    <x v="370"/>
    <s v="CE"/>
    <n v="62273.295995000291"/>
    <m/>
    <m/>
    <m/>
    <m/>
  </r>
  <r>
    <s v="RB5"/>
    <x v="50"/>
    <s v="17970060"/>
    <x v="43"/>
    <s v="CO"/>
    <x v="441"/>
    <s v="CE"/>
    <n v="23480.172874463504"/>
    <m/>
    <m/>
    <m/>
    <m/>
  </r>
  <r>
    <s v="RB5"/>
    <x v="50"/>
    <s v="90000003"/>
    <x v="105"/>
    <s v="CE"/>
    <x v="442"/>
    <s v="CE"/>
    <n v="249110.08536612603"/>
    <m/>
    <m/>
    <m/>
    <m/>
  </r>
  <r>
    <s v="RB5"/>
    <x v="51"/>
    <s v="01060000"/>
    <x v="109"/>
    <s v="CO"/>
    <x v="443"/>
    <s v="CE"/>
    <n v="28143.374639008187"/>
    <m/>
    <m/>
    <m/>
    <m/>
  </r>
  <r>
    <s v="RB5"/>
    <x v="51"/>
    <s v="01490020"/>
    <x v="2"/>
    <s v="CO"/>
    <x v="413"/>
    <s v="CE"/>
    <n v="45159.888991129716"/>
    <m/>
    <m/>
    <m/>
    <m/>
  </r>
  <r>
    <s v="RB5"/>
    <x v="51"/>
    <s v="01530160"/>
    <x v="46"/>
    <s v="FI"/>
    <x v="354"/>
    <s v="CE"/>
    <n v="36170.443193216139"/>
    <m/>
    <m/>
    <m/>
    <m/>
  </r>
  <r>
    <s v="RB5"/>
    <x v="51"/>
    <s v="05040001"/>
    <x v="82"/>
    <s v="CE"/>
    <x v="354"/>
    <s v="CE"/>
    <n v="108262.14370405658"/>
    <m/>
    <m/>
    <m/>
    <m/>
  </r>
  <r>
    <s v="RB5"/>
    <x v="51"/>
    <s v="05100010"/>
    <x v="29"/>
    <s v="CE"/>
    <x v="444"/>
    <s v="CE"/>
    <n v="386391.99872950162"/>
    <m/>
    <m/>
    <m/>
    <m/>
  </r>
  <r>
    <s v="RB5"/>
    <x v="51"/>
    <s v="06070110"/>
    <x v="65"/>
    <s v="CE"/>
    <x v="445"/>
    <s v="CE"/>
    <n v="113181.30232569764"/>
    <m/>
    <m/>
    <m/>
    <m/>
  </r>
  <r>
    <s v="RB5"/>
    <x v="51"/>
    <s v="12000001"/>
    <x v="84"/>
    <s v="CE"/>
    <x v="406"/>
    <s v="CE"/>
    <n v="23307.924511480083"/>
    <m/>
    <m/>
    <m/>
    <m/>
  </r>
  <r>
    <s v="RB5"/>
    <x v="51"/>
    <s v="12000002"/>
    <x v="83"/>
    <s v="CE"/>
    <x v="407"/>
    <s v="CE"/>
    <n v="112764.41650273162"/>
    <m/>
    <m/>
    <m/>
    <m/>
  </r>
  <r>
    <s v="RB5"/>
    <x v="51"/>
    <s v="12030000"/>
    <x v="47"/>
    <s v="CE"/>
    <x v="354"/>
    <s v="CE"/>
    <n v="194591.33321828514"/>
    <m/>
    <m/>
    <m/>
    <m/>
  </r>
  <r>
    <s v="RB5"/>
    <x v="51"/>
    <s v="17170010"/>
    <x v="52"/>
    <s v="CE"/>
    <x v="406"/>
    <s v="CE"/>
    <n v="13198.656345527574"/>
    <m/>
    <m/>
    <m/>
    <m/>
  </r>
  <r>
    <s v="RB5"/>
    <x v="51"/>
    <s v="17210010"/>
    <x v="96"/>
    <s v="CO"/>
    <x v="406"/>
    <s v="CE"/>
    <n v="5842.8770353573527"/>
    <m/>
    <m/>
    <m/>
    <m/>
  </r>
  <r>
    <s v="RB5"/>
    <x v="51"/>
    <s v="17580020"/>
    <x v="12"/>
    <s v="CE"/>
    <x v="418"/>
    <s v="CE"/>
    <n v="2629.9964297427064"/>
    <m/>
    <m/>
    <m/>
    <m/>
  </r>
  <r>
    <s v="RB5"/>
    <x v="51"/>
    <s v="17580030"/>
    <x v="37"/>
    <s v="CE"/>
    <x v="407"/>
    <s v="CE"/>
    <n v="964.06010091510734"/>
    <m/>
    <m/>
    <m/>
    <m/>
  </r>
  <r>
    <s v="RB5"/>
    <x v="51"/>
    <s v="17580040"/>
    <x v="13"/>
    <s v="CE"/>
    <x v="410"/>
    <s v="CE"/>
    <n v="11349.027487232372"/>
    <m/>
    <m/>
    <m/>
    <m/>
  </r>
  <r>
    <s v="RB5"/>
    <x v="51"/>
    <s v="17640000"/>
    <x v="34"/>
    <s v="CO"/>
    <x v="406"/>
    <s v="CE"/>
    <n v="67386.48861987752"/>
    <m/>
    <m/>
    <m/>
    <m/>
  </r>
  <r>
    <s v="RB5"/>
    <x v="51"/>
    <s v="17680000"/>
    <x v="25"/>
    <s v="CO"/>
    <x v="446"/>
    <s v="CO"/>
    <n v="39390.02998735151"/>
    <m/>
    <m/>
    <m/>
    <m/>
  </r>
  <r>
    <s v="RB5"/>
    <x v="51"/>
    <s v="17810000"/>
    <x v="104"/>
    <s v="CO"/>
    <x v="406"/>
    <s v="CE"/>
    <n v="6843.3472707177807"/>
    <m/>
    <m/>
    <m/>
    <m/>
  </r>
  <r>
    <s v="RB5"/>
    <x v="51"/>
    <s v="17810000"/>
    <x v="104"/>
    <s v="CO"/>
    <x v="413"/>
    <s v="CE"/>
    <n v="49063.627906001864"/>
    <m/>
    <m/>
    <m/>
    <m/>
  </r>
  <r>
    <s v="RB5"/>
    <x v="51"/>
    <s v="17910020"/>
    <x v="35"/>
    <s v="CO"/>
    <x v="406"/>
    <s v="CE"/>
    <n v="19836.53334691795"/>
    <m/>
    <m/>
    <m/>
    <m/>
  </r>
  <r>
    <s v="RB5"/>
    <x v="51"/>
    <s v="17960030"/>
    <x v="26"/>
    <s v="CE"/>
    <x v="407"/>
    <s v="CE"/>
    <n v="9984.4038851351343"/>
    <m/>
    <m/>
    <m/>
    <m/>
  </r>
  <r>
    <s v="RB5"/>
    <x v="51"/>
    <s v="17970060"/>
    <x v="43"/>
    <s v="CO"/>
    <x v="413"/>
    <s v="CE"/>
    <n v="10519.182585083494"/>
    <m/>
    <m/>
    <m/>
    <m/>
  </r>
  <r>
    <s v="RB5"/>
    <x v="51"/>
    <s v="90000003"/>
    <x v="105"/>
    <s v="CE"/>
    <x v="447"/>
    <s v="CE"/>
    <n v="110484.54271224972"/>
    <m/>
    <m/>
    <m/>
    <m/>
  </r>
  <r>
    <s v="RB5"/>
    <x v="52"/>
    <s v="05040002"/>
    <x v="76"/>
    <s v="CE"/>
    <x v="448"/>
    <s v="CE"/>
    <n v="1309510.4960044792"/>
    <m/>
    <m/>
    <m/>
    <m/>
  </r>
  <r>
    <s v="RB5"/>
    <x v="52"/>
    <s v="05040003"/>
    <x v="110"/>
    <s v="CE"/>
    <x v="373"/>
    <s v="CE"/>
    <n v="307856.79130629328"/>
    <m/>
    <m/>
    <m/>
    <m/>
  </r>
  <r>
    <s v="RB5"/>
    <x v="52"/>
    <s v="05100010"/>
    <x v="29"/>
    <s v="CE"/>
    <x v="373"/>
    <s v="CE"/>
    <n v="15232.322116678028"/>
    <m/>
    <m/>
    <m/>
    <m/>
  </r>
  <r>
    <s v="RB5"/>
    <x v="52"/>
    <s v="06070110"/>
    <x v="65"/>
    <s v="CE"/>
    <x v="449"/>
    <s v="CE"/>
    <n v="4557.0835878347798"/>
    <m/>
    <m/>
    <m/>
    <m/>
  </r>
  <r>
    <s v="RB5"/>
    <x v="52"/>
    <s v="12030000"/>
    <x v="47"/>
    <s v="FI"/>
    <x v="373"/>
    <s v="CE"/>
    <n v="122312.2206701143"/>
    <m/>
    <m/>
    <m/>
    <m/>
  </r>
  <r>
    <s v="RB5"/>
    <x v="52"/>
    <s v="17060020"/>
    <x v="77"/>
    <s v="CE"/>
    <x v="450"/>
    <s v="CE"/>
    <n v="44160.8501863036"/>
    <m/>
    <m/>
    <m/>
    <m/>
  </r>
  <r>
    <s v="RB5"/>
    <x v="52"/>
    <s v="17170010"/>
    <x v="52"/>
    <s v="CE"/>
    <x v="363"/>
    <s v="CE"/>
    <n v="7544.893101129167"/>
    <m/>
    <m/>
    <m/>
    <m/>
  </r>
  <r>
    <s v="RB5"/>
    <x v="52"/>
    <s v="17640000"/>
    <x v="34"/>
    <s v="CO"/>
    <x v="363"/>
    <s v="CE"/>
    <n v="27063.212776083215"/>
    <m/>
    <m/>
    <m/>
    <m/>
  </r>
  <r>
    <s v="RB5"/>
    <x v="52"/>
    <s v="17680000"/>
    <x v="25"/>
    <s v="CO"/>
    <x v="451"/>
    <s v="CO"/>
    <n v="23044.528140879498"/>
    <m/>
    <m/>
    <m/>
    <m/>
  </r>
  <r>
    <s v="RB5"/>
    <x v="52"/>
    <s v="17810000"/>
    <x v="104"/>
    <s v="CO"/>
    <x v="370"/>
    <s v="CE"/>
    <n v="8053.9226386527089"/>
    <m/>
    <m/>
    <m/>
    <m/>
  </r>
  <r>
    <s v="RB5"/>
    <x v="52"/>
    <s v="17830030"/>
    <x v="111"/>
    <s v="CE"/>
    <x v="370"/>
    <s v="CE"/>
    <n v="22871.645813509946"/>
    <m/>
    <m/>
    <m/>
    <m/>
  </r>
  <r>
    <s v="RB5"/>
    <x v="52"/>
    <s v="27050000"/>
    <x v="30"/>
    <s v="CE"/>
    <x v="452"/>
    <s v="CE"/>
    <n v="806.58650163735365"/>
    <m/>
    <m/>
    <m/>
    <m/>
  </r>
  <r>
    <s v="RB5"/>
    <x v="53"/>
    <s v="01020090"/>
    <x v="44"/>
    <s v="FI"/>
    <x v="453"/>
    <s v="CE"/>
    <n v="341889.88184903975"/>
    <m/>
    <m/>
    <m/>
    <m/>
  </r>
  <r>
    <s v="RB5"/>
    <x v="53"/>
    <s v="01530000"/>
    <x v="106"/>
    <s v="FI"/>
    <x v="363"/>
    <s v="CE"/>
    <n v="126709.03319813729"/>
    <m/>
    <m/>
    <m/>
    <m/>
  </r>
  <r>
    <s v="RB5"/>
    <x v="53"/>
    <s v="05040001"/>
    <x v="82"/>
    <s v="CE"/>
    <x v="370"/>
    <s v="CE"/>
    <n v="45999.831345051709"/>
    <m/>
    <m/>
    <m/>
    <m/>
  </r>
  <r>
    <s v="RB5"/>
    <x v="53"/>
    <s v="05040002"/>
    <x v="76"/>
    <s v="CE"/>
    <x v="454"/>
    <s v="CE"/>
    <n v="2330576.4792469093"/>
    <m/>
    <m/>
    <m/>
    <m/>
  </r>
  <r>
    <s v="RB5"/>
    <x v="53"/>
    <s v="05100010"/>
    <x v="29"/>
    <s v="CE"/>
    <x v="370"/>
    <s v="CE"/>
    <n v="10264.732980636942"/>
    <m/>
    <m/>
    <m/>
    <m/>
  </r>
  <r>
    <s v="RB5"/>
    <x v="53"/>
    <s v="12030000"/>
    <x v="47"/>
    <s v="FI"/>
    <x v="439"/>
    <s v="CE"/>
    <n v="720597.98568330402"/>
    <m/>
    <m/>
    <m/>
    <m/>
  </r>
  <r>
    <s v="RB5"/>
    <x v="53"/>
    <s v="12030000"/>
    <x v="47"/>
    <s v="FI"/>
    <x v="373"/>
    <s v="CE"/>
    <n v="381578.30657670088"/>
    <m/>
    <m/>
    <m/>
    <m/>
  </r>
  <r>
    <s v="RB5"/>
    <x v="53"/>
    <s v="12030062"/>
    <x v="99"/>
    <s v="FI"/>
    <x v="455"/>
    <s v="CE"/>
    <n v="717268.29456407344"/>
    <m/>
    <m/>
    <m/>
    <m/>
  </r>
  <r>
    <s v="RB5"/>
    <x v="53"/>
    <s v="13370040"/>
    <x v="42"/>
    <s v="FI"/>
    <x v="456"/>
    <s v="CE"/>
    <n v="2050.3222888720161"/>
    <m/>
    <m/>
    <m/>
    <m/>
  </r>
  <r>
    <s v="RB5"/>
    <x v="53"/>
    <s v="13540000"/>
    <x v="112"/>
    <s v="CE"/>
    <x v="457"/>
    <s v="CE"/>
    <n v="754.2721741836142"/>
    <m/>
    <m/>
    <m/>
    <m/>
  </r>
  <r>
    <s v="RB5"/>
    <x v="53"/>
    <s v="17200020"/>
    <x v="113"/>
    <s v="CO"/>
    <x v="363"/>
    <s v="CE"/>
    <n v="134666.08870490352"/>
    <m/>
    <m/>
    <m/>
    <m/>
  </r>
  <r>
    <s v="RB5"/>
    <x v="53"/>
    <s v="17540040"/>
    <x v="59"/>
    <s v="CE"/>
    <x v="363"/>
    <s v="CE"/>
    <n v="1492.2386085890298"/>
    <m/>
    <m/>
    <m/>
    <m/>
  </r>
  <r>
    <s v="RB5"/>
    <x v="53"/>
    <s v="17580030"/>
    <x v="37"/>
    <s v="CE"/>
    <x v="363"/>
    <s v="CE"/>
    <n v="1097.5775120821415"/>
    <m/>
    <m/>
    <m/>
    <m/>
  </r>
  <r>
    <s v="RB5"/>
    <x v="53"/>
    <s v="17580040"/>
    <x v="13"/>
    <s v="CE"/>
    <x v="373"/>
    <s v="CE"/>
    <n v="17408.963745905989"/>
    <m/>
    <m/>
    <m/>
    <m/>
  </r>
  <r>
    <s v="RB5"/>
    <x v="53"/>
    <s v="17640000"/>
    <x v="34"/>
    <s v="CO"/>
    <x v="370"/>
    <s v="CE"/>
    <n v="322590.95457790734"/>
    <m/>
    <m/>
    <m/>
    <m/>
  </r>
  <r>
    <s v="RB5"/>
    <x v="53"/>
    <s v="17680000"/>
    <x v="25"/>
    <s v="CO"/>
    <x v="458"/>
    <s v="CO"/>
    <n v="44957.055418503718"/>
    <m/>
    <m/>
    <m/>
    <m/>
  </r>
  <r>
    <s v="RB5"/>
    <x v="53"/>
    <s v="17810000"/>
    <x v="104"/>
    <s v="CO"/>
    <x v="435"/>
    <s v="CE"/>
    <n v="27937.057200662239"/>
    <m/>
    <m/>
    <m/>
    <m/>
  </r>
  <r>
    <s v="RB5"/>
    <x v="53"/>
    <s v="17830030"/>
    <x v="111"/>
    <s v="CE"/>
    <x v="459"/>
    <s v="CE"/>
    <n v="59708.041197507402"/>
    <m/>
    <m/>
    <m/>
    <m/>
  </r>
  <r>
    <s v="RB5"/>
    <x v="53"/>
    <s v="17910000"/>
    <x v="114"/>
    <s v="CO"/>
    <x v="363"/>
    <s v="CE"/>
    <n v="36961.181386822958"/>
    <m/>
    <m/>
    <m/>
    <m/>
  </r>
  <r>
    <s v="RB5"/>
    <x v="53"/>
    <s v="17960030"/>
    <x v="26"/>
    <s v="CE"/>
    <x v="363"/>
    <s v="CE"/>
    <n v="23405.450645290581"/>
    <m/>
    <m/>
    <m/>
    <m/>
  </r>
  <r>
    <s v="RB5"/>
    <x v="53"/>
    <s v="27040000"/>
    <x v="17"/>
    <s v="CE"/>
    <x v="452"/>
    <s v="CE"/>
    <n v="33.234258465439453"/>
    <m/>
    <m/>
    <m/>
    <m/>
  </r>
  <r>
    <s v="RB5"/>
    <x v="53"/>
    <s v="27050000"/>
    <x v="30"/>
    <s v="CE"/>
    <x v="460"/>
    <s v="CE"/>
    <n v="124.5241243271156"/>
    <m/>
    <m/>
    <m/>
    <m/>
  </r>
  <r>
    <s v="RB5"/>
    <x v="53"/>
    <s v="27370000"/>
    <x v="18"/>
    <s v="CE"/>
    <x v="457"/>
    <s v="CE"/>
    <n v="4177.711036658292"/>
    <m/>
    <m/>
    <m/>
    <m/>
  </r>
  <r>
    <s v="RB5"/>
    <x v="53"/>
    <s v="90000003"/>
    <x v="105"/>
    <s v="CE"/>
    <x v="461"/>
    <s v="CE"/>
    <n v="66336.709738810154"/>
    <m/>
    <m/>
    <m/>
    <m/>
  </r>
  <r>
    <s v="RB5"/>
    <x v="54"/>
    <s v="01060000"/>
    <x v="109"/>
    <s v="CO"/>
    <x v="363"/>
    <s v="CE"/>
    <n v="2616.4071557476323"/>
    <m/>
    <m/>
    <m/>
    <m/>
  </r>
  <r>
    <s v="RB5"/>
    <x v="54"/>
    <s v="01780010"/>
    <x v="19"/>
    <s v="CO"/>
    <x v="363"/>
    <s v="CE"/>
    <n v="77307.75367406974"/>
    <m/>
    <m/>
    <m/>
    <m/>
  </r>
  <r>
    <s v="RB5"/>
    <x v="54"/>
    <s v="05040001"/>
    <x v="82"/>
    <s v="CE"/>
    <x v="437"/>
    <s v="CE"/>
    <n v="220138.90782685427"/>
    <m/>
    <m/>
    <m/>
    <m/>
  </r>
  <r>
    <s v="RB5"/>
    <x v="54"/>
    <s v="05040002"/>
    <x v="76"/>
    <s v="CE"/>
    <x v="369"/>
    <s v="CE"/>
    <n v="659339.68786889501"/>
    <m/>
    <m/>
    <m/>
    <m/>
  </r>
  <r>
    <s v="RB5"/>
    <x v="54"/>
    <s v="05100010"/>
    <x v="29"/>
    <s v="CE"/>
    <x v="462"/>
    <s v="CE"/>
    <n v="72496.699754436311"/>
    <m/>
    <m/>
    <m/>
    <m/>
  </r>
  <r>
    <s v="RB5"/>
    <x v="54"/>
    <s v="12000001"/>
    <x v="84"/>
    <s v="CE"/>
    <x v="369"/>
    <s v="CE"/>
    <n v="55159.052653419436"/>
    <m/>
    <m/>
    <m/>
    <m/>
  </r>
  <r>
    <s v="RB5"/>
    <x v="54"/>
    <s v="12000002"/>
    <x v="83"/>
    <s v="CE"/>
    <x v="370"/>
    <s v="CE"/>
    <n v="23709.181810595859"/>
    <m/>
    <m/>
    <m/>
    <m/>
  </r>
  <r>
    <s v="RB5"/>
    <x v="54"/>
    <s v="12030000"/>
    <x v="47"/>
    <s v="FI"/>
    <x v="370"/>
    <s v="CE"/>
    <n v="463400.72491626552"/>
    <m/>
    <m/>
    <m/>
    <m/>
  </r>
  <r>
    <s v="RB5"/>
    <x v="54"/>
    <s v="12030060"/>
    <x v="98"/>
    <s v="FI"/>
    <x v="463"/>
    <s v="CE"/>
    <n v="5515219.9515664037"/>
    <m/>
    <m/>
    <m/>
    <m/>
  </r>
  <r>
    <s v="RB5"/>
    <x v="54"/>
    <s v="12030062"/>
    <x v="99"/>
    <s v="FI"/>
    <x v="366"/>
    <s v="CE"/>
    <n v="705722.31631367293"/>
    <m/>
    <m/>
    <m/>
    <m/>
  </r>
  <r>
    <s v="RB5"/>
    <x v="54"/>
    <s v="13000002"/>
    <x v="102"/>
    <s v="CE"/>
    <x v="370"/>
    <s v="CE"/>
    <n v="30679.437960171766"/>
    <m/>
    <m/>
    <m/>
    <m/>
  </r>
  <r>
    <s v="RB5"/>
    <x v="54"/>
    <s v="13080010"/>
    <x v="21"/>
    <s v="CO"/>
    <x v="464"/>
    <s v="CE"/>
    <n v="31500.254875290262"/>
    <m/>
    <m/>
    <m/>
    <m/>
  </r>
  <r>
    <s v="RB5"/>
    <x v="54"/>
    <s v="13370040"/>
    <x v="42"/>
    <s v="CO"/>
    <x v="456"/>
    <s v="CE"/>
    <n v="8025.820696210194"/>
    <m/>
    <m/>
    <m/>
    <m/>
  </r>
  <r>
    <s v="RB5"/>
    <x v="54"/>
    <s v="17680000"/>
    <x v="25"/>
    <s v="CE"/>
    <x v="465"/>
    <s v="CO"/>
    <n v="111952.2788778526"/>
    <m/>
    <m/>
    <m/>
    <m/>
  </r>
  <r>
    <s v="RB5"/>
    <x v="54"/>
    <s v="17810000"/>
    <x v="104"/>
    <s v="CO"/>
    <x v="441"/>
    <s v="CE"/>
    <n v="28527.517498633693"/>
    <m/>
    <m/>
    <m/>
    <m/>
  </r>
  <r>
    <s v="RB5"/>
    <x v="54"/>
    <s v="17810000"/>
    <x v="104"/>
    <s v="CO"/>
    <x v="373"/>
    <s v="CE"/>
    <n v="23682.355998548752"/>
    <m/>
    <m/>
    <m/>
    <m/>
  </r>
  <r>
    <s v="RB5"/>
    <x v="54"/>
    <s v="17830030"/>
    <x v="111"/>
    <s v="CE"/>
    <x v="363"/>
    <s v="CE"/>
    <n v="30535.188912128444"/>
    <m/>
    <m/>
    <m/>
    <m/>
  </r>
  <r>
    <s v="RB5"/>
    <x v="54"/>
    <s v="17910020"/>
    <x v="35"/>
    <s v="CO"/>
    <x v="370"/>
    <s v="CE"/>
    <n v="65613.126543599879"/>
    <m/>
    <m/>
    <m/>
    <m/>
  </r>
  <r>
    <s v="RB5"/>
    <x v="54"/>
    <s v="17960030"/>
    <x v="26"/>
    <s v="CE"/>
    <x v="363"/>
    <s v="CE"/>
    <n v="10377.995374749498"/>
    <m/>
    <m/>
    <m/>
    <m/>
  </r>
  <r>
    <s v="RB5"/>
    <x v="54"/>
    <s v="27370000"/>
    <x v="18"/>
    <s v="CE"/>
    <x v="456"/>
    <s v="CE"/>
    <n v="678820.84611116187"/>
    <m/>
    <m/>
    <m/>
    <m/>
  </r>
  <r>
    <s v="RB5"/>
    <x v="55"/>
    <s v="01020090"/>
    <x v="44"/>
    <s v="FI"/>
    <x v="422"/>
    <s v="CE"/>
    <n v="1456242.065411323"/>
    <m/>
    <m/>
    <m/>
    <m/>
  </r>
  <r>
    <s v="RB5"/>
    <x v="55"/>
    <s v="01130000"/>
    <x v="27"/>
    <s v="CO"/>
    <x v="407"/>
    <s v="CE"/>
    <n v="20606.457346652489"/>
    <m/>
    <m/>
    <m/>
    <m/>
  </r>
  <r>
    <s v="RB5"/>
    <x v="55"/>
    <s v="01130060"/>
    <x v="115"/>
    <s v="CE"/>
    <x v="466"/>
    <s v="CE"/>
    <n v="58621.009748101082"/>
    <m/>
    <m/>
    <m/>
    <m/>
  </r>
  <r>
    <s v="RB5"/>
    <x v="55"/>
    <s v="01460000"/>
    <x v="74"/>
    <s v="CO"/>
    <x v="467"/>
    <s v="CE"/>
    <n v="660.58695332631714"/>
    <m/>
    <m/>
    <m/>
    <m/>
  </r>
  <r>
    <s v="RB5"/>
    <x v="55"/>
    <s v="01530010"/>
    <x v="45"/>
    <s v="CO"/>
    <x v="415"/>
    <s v="CE"/>
    <n v="5651.4252718350572"/>
    <m/>
    <m/>
    <m/>
    <m/>
  </r>
  <r>
    <s v="RB5"/>
    <x v="55"/>
    <s v="01530160"/>
    <x v="46"/>
    <s v="FI"/>
    <x v="407"/>
    <s v="CE"/>
    <n v="27898.607172216864"/>
    <m/>
    <m/>
    <m/>
    <m/>
  </r>
  <r>
    <s v="RB5"/>
    <x v="55"/>
    <s v="01780010"/>
    <x v="19"/>
    <s v="CE"/>
    <x v="409"/>
    <s v="CE"/>
    <n v="9221.8299715446519"/>
    <m/>
    <m/>
    <m/>
    <m/>
  </r>
  <r>
    <s v="RB5"/>
    <x v="55"/>
    <s v="05040001"/>
    <x v="82"/>
    <s v="CE"/>
    <x v="410"/>
    <s v="CE"/>
    <n v="127604.29646130314"/>
    <m/>
    <m/>
    <m/>
    <m/>
  </r>
  <r>
    <s v="RB5"/>
    <x v="55"/>
    <s v="05040002"/>
    <x v="76"/>
    <s v="CE"/>
    <x v="407"/>
    <s v="CE"/>
    <n v="61735.499704588103"/>
    <m/>
    <m/>
    <m/>
    <m/>
  </r>
  <r>
    <s v="RB5"/>
    <x v="55"/>
    <s v="05040003"/>
    <x v="110"/>
    <s v="CE"/>
    <x v="407"/>
    <s v="CE"/>
    <n v="154086.44443551442"/>
    <m/>
    <m/>
    <m/>
    <m/>
  </r>
  <r>
    <s v="RB5"/>
    <x v="55"/>
    <s v="05100010"/>
    <x v="29"/>
    <s v="CE"/>
    <x v="468"/>
    <s v="CE"/>
    <n v="423859.95549652242"/>
    <m/>
    <m/>
    <m/>
    <m/>
  </r>
  <r>
    <s v="RB5"/>
    <x v="55"/>
    <s v="12000001"/>
    <x v="84"/>
    <s v="CE"/>
    <x v="469"/>
    <s v="CE"/>
    <n v="410085.19646196091"/>
    <m/>
    <m/>
    <m/>
    <m/>
  </r>
  <r>
    <s v="RB5"/>
    <x v="55"/>
    <s v="12000002"/>
    <x v="83"/>
    <s v="CE"/>
    <x v="443"/>
    <s v="CE"/>
    <n v="210373.95239966587"/>
    <m/>
    <m/>
    <m/>
    <m/>
  </r>
  <r>
    <s v="RB5"/>
    <x v="55"/>
    <s v="12030000"/>
    <x v="47"/>
    <s v="FI"/>
    <x v="470"/>
    <s v="CE"/>
    <n v="2866600.7932630773"/>
    <m/>
    <m/>
    <m/>
    <m/>
  </r>
  <r>
    <s v="RB5"/>
    <x v="55"/>
    <s v="12030000"/>
    <x v="47"/>
    <s v="FI"/>
    <x v="410"/>
    <s v="CE"/>
    <n v="512766.50279597868"/>
    <m/>
    <m/>
    <m/>
    <m/>
  </r>
  <r>
    <s v="RB5"/>
    <x v="55"/>
    <s v="13080010"/>
    <x v="21"/>
    <s v="CE"/>
    <x v="432"/>
    <s v="CE"/>
    <n v="236354.55025204632"/>
    <m/>
    <m/>
    <m/>
    <m/>
  </r>
  <r>
    <s v="RB5"/>
    <x v="55"/>
    <s v="17060020"/>
    <x v="77"/>
    <s v="CE"/>
    <x v="406"/>
    <s v="CE"/>
    <n v="13942.083301472214"/>
    <m/>
    <m/>
    <m/>
    <m/>
  </r>
  <r>
    <s v="RB5"/>
    <x v="55"/>
    <s v="17170010"/>
    <x v="52"/>
    <s v="CE"/>
    <x v="410"/>
    <s v="CE"/>
    <n v="32151.570391942638"/>
    <m/>
    <m/>
    <m/>
    <m/>
  </r>
  <r>
    <s v="RB5"/>
    <x v="55"/>
    <s v="17580020"/>
    <x v="12"/>
    <s v="CE"/>
    <x v="433"/>
    <s v="CE"/>
    <n v="5392.5513764085981"/>
    <m/>
    <m/>
    <m/>
    <m/>
  </r>
  <r>
    <s v="RB5"/>
    <x v="55"/>
    <s v="17580030"/>
    <x v="37"/>
    <s v="CE"/>
    <x v="410"/>
    <s v="CE"/>
    <n v="6035.9318090498118"/>
    <m/>
    <m/>
    <m/>
    <m/>
  </r>
  <r>
    <s v="RB5"/>
    <x v="55"/>
    <s v="17580040"/>
    <x v="13"/>
    <s v="CE"/>
    <x v="413"/>
    <s v="CE"/>
    <n v="31339.91149867481"/>
    <m/>
    <m/>
    <m/>
    <m/>
  </r>
  <r>
    <s v="RB5"/>
    <x v="55"/>
    <s v="17680000"/>
    <x v="25"/>
    <s v="CO"/>
    <x v="471"/>
    <s v="CO"/>
    <n v="197591.57785442329"/>
    <m/>
    <m/>
    <m/>
    <m/>
  </r>
  <r>
    <s v="RB5"/>
    <x v="55"/>
    <s v="17810000"/>
    <x v="104"/>
    <s v="CO"/>
    <x v="418"/>
    <s v="CE"/>
    <n v="22888.247583869688"/>
    <m/>
    <m/>
    <m/>
    <m/>
  </r>
  <r>
    <s v="RB5"/>
    <x v="55"/>
    <s v="17810000"/>
    <x v="104"/>
    <s v="CO"/>
    <x v="410"/>
    <s v="CE"/>
    <n v="46856.962464179705"/>
    <m/>
    <m/>
    <m/>
    <m/>
  </r>
  <r>
    <s v="RB5"/>
    <x v="55"/>
    <s v="17830030"/>
    <x v="111"/>
    <s v="CE"/>
    <x v="407"/>
    <s v="CE"/>
    <n v="23134.78149708809"/>
    <m/>
    <m/>
    <m/>
    <m/>
  </r>
  <r>
    <s v="RB5"/>
    <x v="55"/>
    <s v="17960010"/>
    <x v="69"/>
    <s v="CE"/>
    <x v="406"/>
    <s v="CE"/>
    <n v="101228.23634095633"/>
    <m/>
    <m/>
    <m/>
    <m/>
  </r>
  <r>
    <s v="RB5"/>
    <x v="55"/>
    <s v="17960030"/>
    <x v="26"/>
    <s v="CE"/>
    <x v="407"/>
    <s v="CE"/>
    <n v="7577.9065384615369"/>
    <m/>
    <m/>
    <m/>
    <m/>
  </r>
  <r>
    <s v="RB5"/>
    <x v="55"/>
    <s v="17970060"/>
    <x v="43"/>
    <s v="CO"/>
    <x v="407"/>
    <s v="CE"/>
    <n v="2808.5326812466515"/>
    <m/>
    <m/>
    <m/>
    <m/>
  </r>
  <r>
    <s v="RB5"/>
    <x v="55"/>
    <s v="27040000"/>
    <x v="17"/>
    <s v="CE"/>
    <x v="472"/>
    <s v="CE"/>
    <n v="8352.666799414299"/>
    <m/>
    <m/>
    <m/>
    <m/>
  </r>
  <r>
    <s v="RB5"/>
    <x v="55"/>
    <s v="27370000"/>
    <x v="18"/>
    <s v="CE"/>
    <x v="472"/>
    <s v="CE"/>
    <n v="447497.78215859586"/>
    <m/>
    <m/>
    <m/>
    <m/>
  </r>
  <r>
    <s v="RB5"/>
    <x v="55"/>
    <s v="90000003"/>
    <x v="105"/>
    <s v="CE"/>
    <x v="416"/>
    <s v="CE"/>
    <n v="97010.340490234288"/>
    <m/>
    <m/>
    <m/>
    <m/>
  </r>
  <r>
    <s v="RB5"/>
    <x v="56"/>
    <s v="01020050"/>
    <x v="1"/>
    <s v="FI"/>
    <x v="473"/>
    <s v="CE"/>
    <n v="354809.62884938437"/>
    <m/>
    <m/>
    <m/>
    <m/>
  </r>
  <r>
    <s v="RB5"/>
    <x v="56"/>
    <s v="01460000"/>
    <x v="74"/>
    <s v="CO"/>
    <x v="474"/>
    <s v="CE"/>
    <n v="4793.2263000812318"/>
    <m/>
    <m/>
    <m/>
    <m/>
  </r>
  <r>
    <s v="RB5"/>
    <x v="56"/>
    <s v="01530160"/>
    <x v="46"/>
    <s v="FI"/>
    <x v="474"/>
    <s v="CE"/>
    <n v="11321.143807738837"/>
    <m/>
    <m/>
    <m/>
    <m/>
  </r>
  <r>
    <s v="RB5"/>
    <x v="56"/>
    <s v="01780000"/>
    <x v="100"/>
    <s v="CO"/>
    <x v="475"/>
    <s v="CE"/>
    <n v="52530.530570884075"/>
    <m/>
    <m/>
    <m/>
    <m/>
  </r>
  <r>
    <s v="RB5"/>
    <x v="56"/>
    <s v="01780010"/>
    <x v="19"/>
    <s v="CO"/>
    <x v="474"/>
    <s v="CE"/>
    <n v="30527.79205840786"/>
    <m/>
    <m/>
    <m/>
    <m/>
  </r>
  <r>
    <s v="RB5"/>
    <x v="56"/>
    <s v="05040001"/>
    <x v="82"/>
    <s v="CE"/>
    <x v="476"/>
    <s v="CE"/>
    <n v="246080.47978553554"/>
    <m/>
    <m/>
    <m/>
    <m/>
  </r>
  <r>
    <s v="RB5"/>
    <x v="56"/>
    <s v="05100010"/>
    <x v="29"/>
    <s v="CE"/>
    <x v="477"/>
    <s v="CE"/>
    <n v="216816.46546850205"/>
    <m/>
    <m/>
    <m/>
    <m/>
  </r>
  <r>
    <s v="RB5"/>
    <x v="56"/>
    <s v="12000001"/>
    <x v="84"/>
    <s v="CE"/>
    <x v="478"/>
    <s v="CE"/>
    <n v="149549.05845572098"/>
    <m/>
    <m/>
    <m/>
    <m/>
  </r>
  <r>
    <s v="RB5"/>
    <x v="56"/>
    <s v="12000002"/>
    <x v="83"/>
    <s v="CE"/>
    <x v="479"/>
    <s v="CE"/>
    <n v="238957.08404582526"/>
    <m/>
    <m/>
    <m/>
    <m/>
  </r>
  <r>
    <s v="RB5"/>
    <x v="56"/>
    <s v="12030000"/>
    <x v="47"/>
    <s v="FI"/>
    <x v="480"/>
    <s v="CE"/>
    <n v="4397304.1872971281"/>
    <m/>
    <m/>
    <m/>
    <m/>
  </r>
  <r>
    <s v="RB5"/>
    <x v="56"/>
    <s v="12030060"/>
    <x v="98"/>
    <s v="FI"/>
    <x v="481"/>
    <s v="CE"/>
    <n v="1036263.8620442376"/>
    <m/>
    <m/>
    <m/>
    <m/>
  </r>
  <r>
    <s v="RB5"/>
    <x v="56"/>
    <s v="12030062"/>
    <x v="99"/>
    <s v="FI"/>
    <x v="480"/>
    <s v="CE"/>
    <n v="2854090.2383719389"/>
    <m/>
    <m/>
    <m/>
    <m/>
  </r>
  <r>
    <s v="RB5"/>
    <x v="56"/>
    <s v="13260000"/>
    <x v="22"/>
    <s v="CE"/>
    <x v="482"/>
    <s v="CE"/>
    <n v="168166.90948250142"/>
    <m/>
    <m/>
    <m/>
    <m/>
  </r>
  <r>
    <s v="RB5"/>
    <x v="56"/>
    <s v="13260040"/>
    <x v="78"/>
    <s v="FI"/>
    <x v="474"/>
    <s v="CE"/>
    <n v="118187.79082691166"/>
    <m/>
    <m/>
    <m/>
    <m/>
  </r>
  <r>
    <s v="RB5"/>
    <x v="56"/>
    <s v="13540000"/>
    <x v="112"/>
    <s v="CE"/>
    <x v="483"/>
    <s v="CE"/>
    <n v="5994.6824844999101"/>
    <m/>
    <m/>
    <m/>
    <m/>
  </r>
  <r>
    <s v="RB5"/>
    <x v="56"/>
    <s v="13810010"/>
    <x v="23"/>
    <s v="CE"/>
    <x v="474"/>
    <s v="CE"/>
    <n v="255804.63999974061"/>
    <m/>
    <m/>
    <m/>
    <m/>
  </r>
  <r>
    <s v="RB5"/>
    <x v="56"/>
    <s v="17060020"/>
    <x v="77"/>
    <s v="CE"/>
    <x v="474"/>
    <s v="CE"/>
    <n v="9637.1058754381065"/>
    <m/>
    <m/>
    <m/>
    <m/>
  </r>
  <r>
    <s v="RB5"/>
    <x v="56"/>
    <s v="17080010"/>
    <x v="116"/>
    <s v="CO"/>
    <x v="474"/>
    <s v="CE"/>
    <n v="537535.95345391205"/>
    <m/>
    <m/>
    <m/>
    <m/>
  </r>
  <r>
    <s v="RB5"/>
    <x v="56"/>
    <s v="17170010"/>
    <x v="52"/>
    <s v="CE"/>
    <x v="484"/>
    <s v="CE"/>
    <n v="22974.26969517141"/>
    <m/>
    <m/>
    <m/>
    <m/>
  </r>
  <r>
    <s v="RB5"/>
    <x v="56"/>
    <s v="17540040"/>
    <x v="59"/>
    <s v="CE"/>
    <x v="485"/>
    <s v="CE"/>
    <n v="26517.421858777983"/>
    <m/>
    <m/>
    <m/>
    <m/>
  </r>
  <r>
    <s v="RB5"/>
    <x v="56"/>
    <s v="17580020"/>
    <x v="12"/>
    <s v="CE"/>
    <x v="484"/>
    <s v="CE"/>
    <n v="3763.8667043474115"/>
    <m/>
    <m/>
    <m/>
    <m/>
  </r>
  <r>
    <s v="RB5"/>
    <x v="56"/>
    <s v="17580030"/>
    <x v="37"/>
    <s v="CE"/>
    <x v="486"/>
    <s v="CE"/>
    <n v="5732.4467945248161"/>
    <m/>
    <m/>
    <m/>
    <m/>
  </r>
  <r>
    <s v="RB5"/>
    <x v="56"/>
    <s v="17580040"/>
    <x v="13"/>
    <s v="CE"/>
    <x v="473"/>
    <s v="CE"/>
    <n v="9636.5218030029191"/>
    <m/>
    <m/>
    <m/>
    <m/>
  </r>
  <r>
    <s v="RB5"/>
    <x v="56"/>
    <s v="17640000"/>
    <x v="34"/>
    <s v="CO"/>
    <x v="474"/>
    <s v="CE"/>
    <n v="41359.018785791282"/>
    <m/>
    <m/>
    <m/>
    <m/>
  </r>
  <r>
    <s v="RB5"/>
    <x v="56"/>
    <s v="17680030"/>
    <x v="15"/>
    <s v="CO"/>
    <x v="474"/>
    <s v="CO"/>
    <n v="547244.82648517808"/>
    <m/>
    <m/>
    <m/>
    <m/>
  </r>
  <r>
    <s v="RB5"/>
    <x v="56"/>
    <s v="17790020"/>
    <x v="97"/>
    <s v="CO"/>
    <x v="474"/>
    <s v="CE"/>
    <n v="10912.749039829238"/>
    <m/>
    <m/>
    <m/>
    <m/>
  </r>
  <r>
    <s v="RB5"/>
    <x v="56"/>
    <s v="17810000"/>
    <x v="104"/>
    <s v="CO"/>
    <x v="474"/>
    <s v="CE"/>
    <n v="4848.0315091895345"/>
    <m/>
    <m/>
    <m/>
    <m/>
  </r>
  <r>
    <s v="RB5"/>
    <x v="56"/>
    <s v="17810340"/>
    <x v="117"/>
    <s v="CO"/>
    <x v="487"/>
    <s v="CE"/>
    <n v="128655.27024760688"/>
    <m/>
    <m/>
    <m/>
    <m/>
  </r>
  <r>
    <s v="RB5"/>
    <x v="56"/>
    <s v="17960030"/>
    <x v="26"/>
    <s v="CE"/>
    <x v="474"/>
    <s v="CE"/>
    <n v="11660.529045643152"/>
    <m/>
    <m/>
    <m/>
    <m/>
  </r>
  <r>
    <s v="RB5"/>
    <x v="56"/>
    <s v="90000000"/>
    <x v="118"/>
    <s v="CE"/>
    <x v="488"/>
    <s v="CE"/>
    <n v="8931.3846581060061"/>
    <m/>
    <m/>
    <m/>
    <m/>
  </r>
  <r>
    <s v="RB5"/>
    <x v="56"/>
    <s v="90000003"/>
    <x v="105"/>
    <s v="CE"/>
    <x v="489"/>
    <s v="CE"/>
    <n v="85000.715699044507"/>
    <m/>
    <m/>
    <m/>
    <m/>
  </r>
  <r>
    <s v="RB5"/>
    <x v="57"/>
    <s v="01020090"/>
    <x v="44"/>
    <s v="FI"/>
    <x v="373"/>
    <s v="CE"/>
    <n v="196633.5961615995"/>
    <m/>
    <m/>
    <m/>
    <m/>
  </r>
  <r>
    <s v="RB5"/>
    <x v="57"/>
    <s v="01130000"/>
    <x v="27"/>
    <s v="CO"/>
    <x v="370"/>
    <s v="CE"/>
    <n v="8157.4110090779204"/>
    <m/>
    <m/>
    <m/>
    <m/>
  </r>
  <r>
    <s v="RB5"/>
    <x v="57"/>
    <s v="01530160"/>
    <x v="46"/>
    <s v="FI"/>
    <x v="370"/>
    <s v="CE"/>
    <n v="30599.457447438072"/>
    <m/>
    <m/>
    <m/>
    <m/>
  </r>
  <r>
    <s v="RB5"/>
    <x v="57"/>
    <s v="01780010"/>
    <x v="19"/>
    <s v="CO"/>
    <x v="459"/>
    <s v="CE"/>
    <n v="41561.417323143898"/>
    <m/>
    <m/>
    <m/>
    <m/>
  </r>
  <r>
    <s v="RB5"/>
    <x v="57"/>
    <s v="05040001"/>
    <x v="82"/>
    <s v="CE"/>
    <x v="373"/>
    <s v="CE"/>
    <n v="38110.717381366929"/>
    <m/>
    <m/>
    <m/>
    <m/>
  </r>
  <r>
    <s v="RB5"/>
    <x v="57"/>
    <s v="05040002"/>
    <x v="76"/>
    <s v="CE"/>
    <x v="437"/>
    <s v="CE"/>
    <n v="409969.80153202097"/>
    <m/>
    <m/>
    <m/>
    <m/>
  </r>
  <r>
    <s v="RB5"/>
    <x v="57"/>
    <s v="05100010"/>
    <x v="29"/>
    <s v="CE"/>
    <x v="490"/>
    <s v="CE"/>
    <n v="235642.56002642054"/>
    <m/>
    <m/>
    <m/>
    <m/>
  </r>
  <r>
    <s v="RB5"/>
    <x v="57"/>
    <s v="06070000"/>
    <x v="5"/>
    <s v="CE"/>
    <x v="363"/>
    <s v="CE"/>
    <n v="62365.112941920321"/>
    <m/>
    <m/>
    <m/>
    <m/>
  </r>
  <r>
    <s v="RB5"/>
    <x v="57"/>
    <s v="12000001"/>
    <x v="84"/>
    <s v="CE"/>
    <x v="491"/>
    <s v="CE"/>
    <n v="1334849.0742127502"/>
    <m/>
    <m/>
    <m/>
    <m/>
  </r>
  <r>
    <s v="RB5"/>
    <x v="57"/>
    <s v="12000002"/>
    <x v="83"/>
    <s v="CE"/>
    <x v="492"/>
    <s v="CE"/>
    <n v="726374.35592980322"/>
    <m/>
    <m/>
    <m/>
    <m/>
  </r>
  <r>
    <s v="RB5"/>
    <x v="57"/>
    <s v="12000003"/>
    <x v="119"/>
    <s v="CE"/>
    <x v="370"/>
    <s v="CE"/>
    <n v="367727.01768946293"/>
    <m/>
    <m/>
    <m/>
    <m/>
  </r>
  <r>
    <s v="RB5"/>
    <x v="57"/>
    <s v="12030000"/>
    <x v="47"/>
    <s v="FI"/>
    <x v="366"/>
    <s v="CE"/>
    <n v="805973.04556123412"/>
    <m/>
    <m/>
    <m/>
    <m/>
  </r>
  <r>
    <s v="RB5"/>
    <x v="57"/>
    <s v="12030000"/>
    <x v="47"/>
    <s v="FI"/>
    <x v="453"/>
    <s v="CE"/>
    <n v="202306.30317818013"/>
    <m/>
    <m/>
    <m/>
    <m/>
  </r>
  <r>
    <s v="RB5"/>
    <x v="57"/>
    <s v="12030060"/>
    <x v="98"/>
    <s v="FI"/>
    <x v="493"/>
    <s v="CE"/>
    <n v="3308050.1670840681"/>
    <m/>
    <m/>
    <m/>
    <m/>
  </r>
  <r>
    <s v="RB5"/>
    <x v="57"/>
    <s v="12030062"/>
    <x v="99"/>
    <s v="FI"/>
    <x v="494"/>
    <s v="CE"/>
    <n v="1494247.3867818215"/>
    <m/>
    <m/>
    <m/>
    <m/>
  </r>
  <r>
    <s v="RB5"/>
    <x v="57"/>
    <s v="13000003"/>
    <x v="120"/>
    <s v="CE"/>
    <x v="363"/>
    <s v="CE"/>
    <n v="24942.807065118806"/>
    <m/>
    <m/>
    <m/>
    <m/>
  </r>
  <r>
    <s v="RB5"/>
    <x v="57"/>
    <s v="13080010"/>
    <x v="21"/>
    <s v="CE"/>
    <x v="369"/>
    <s v="CE"/>
    <n v="105578.77050546235"/>
    <m/>
    <m/>
    <m/>
    <m/>
  </r>
  <r>
    <s v="RB5"/>
    <x v="57"/>
    <s v="13260000"/>
    <x v="22"/>
    <s v="CE"/>
    <x v="495"/>
    <s v="CE"/>
    <n v="141290.29859519034"/>
    <m/>
    <m/>
    <m/>
    <m/>
  </r>
  <r>
    <s v="RB5"/>
    <x v="57"/>
    <s v="13260040"/>
    <x v="78"/>
    <s v="CO"/>
    <x v="373"/>
    <s v="CE"/>
    <n v="142787.11138849123"/>
    <m/>
    <m/>
    <m/>
    <m/>
  </r>
  <r>
    <s v="RB5"/>
    <x v="57"/>
    <s v="13810010"/>
    <x v="23"/>
    <s v="CE"/>
    <x v="370"/>
    <s v="CE"/>
    <n v="230924.40790151729"/>
    <m/>
    <m/>
    <m/>
    <m/>
  </r>
  <r>
    <s v="RB5"/>
    <x v="57"/>
    <s v="17170010"/>
    <x v="52"/>
    <s v="CE"/>
    <x v="441"/>
    <s v="CE"/>
    <n v="15080.921955018362"/>
    <m/>
    <m/>
    <m/>
    <m/>
  </r>
  <r>
    <s v="RB5"/>
    <x v="57"/>
    <s v="17210010"/>
    <x v="96"/>
    <s v="CO"/>
    <x v="363"/>
    <s v="CE"/>
    <n v="8608.8812554643337"/>
    <m/>
    <m/>
    <m/>
    <m/>
  </r>
  <r>
    <s v="RB5"/>
    <x v="57"/>
    <s v="17540040"/>
    <x v="59"/>
    <s v="CE"/>
    <x v="441"/>
    <s v="CE"/>
    <n v="16742.191180226724"/>
    <m/>
    <m/>
    <m/>
    <m/>
  </r>
  <r>
    <s v="RB5"/>
    <x v="57"/>
    <s v="17580000"/>
    <x v="121"/>
    <s v="CE"/>
    <x v="373"/>
    <s v="CE"/>
    <n v="92892.354343370069"/>
    <m/>
    <m/>
    <m/>
    <m/>
  </r>
  <r>
    <s v="RB5"/>
    <x v="57"/>
    <s v="17580020"/>
    <x v="12"/>
    <s v="CE"/>
    <x v="453"/>
    <s v="CE"/>
    <n v="16316.047774881472"/>
    <m/>
    <m/>
    <m/>
    <m/>
  </r>
  <r>
    <s v="RB5"/>
    <x v="57"/>
    <s v="17580030"/>
    <x v="37"/>
    <s v="CE"/>
    <x v="373"/>
    <s v="CE"/>
    <n v="3760.4530044131393"/>
    <m/>
    <m/>
    <m/>
    <m/>
  </r>
  <r>
    <s v="RB5"/>
    <x v="57"/>
    <s v="17810160"/>
    <x v="62"/>
    <s v="CO"/>
    <x v="455"/>
    <s v="CE"/>
    <n v="76692.241666158632"/>
    <m/>
    <m/>
    <m/>
    <m/>
  </r>
  <r>
    <s v="RB5"/>
    <x v="57"/>
    <s v="17810340"/>
    <x v="117"/>
    <s v="CO"/>
    <x v="363"/>
    <s v="CE"/>
    <n v="6583.0307095472117"/>
    <m/>
    <m/>
    <m/>
    <m/>
  </r>
  <r>
    <s v="RB5"/>
    <x v="57"/>
    <s v="17970010"/>
    <x v="67"/>
    <s v="CO"/>
    <x v="363"/>
    <s v="CE"/>
    <n v="1778.2330253386635"/>
    <m/>
    <m/>
    <m/>
    <m/>
  </r>
  <r>
    <s v="RB5"/>
    <x v="57"/>
    <s v="27040000"/>
    <x v="17"/>
    <s v="CE"/>
    <x v="435"/>
    <s v="CE"/>
    <n v="51462.035855145077"/>
    <m/>
    <m/>
    <m/>
    <m/>
  </r>
  <r>
    <s v="RB5"/>
    <x v="58"/>
    <s v="01020090"/>
    <x v="44"/>
    <s v="FI"/>
    <x v="413"/>
    <s v="CE"/>
    <n v="121083.81710733408"/>
    <m/>
    <m/>
    <m/>
    <m/>
  </r>
  <r>
    <s v="RB5"/>
    <x v="58"/>
    <s v="01530000"/>
    <x v="106"/>
    <s v="FI"/>
    <x v="407"/>
    <s v="CE"/>
    <n v="9985.8431671010239"/>
    <m/>
    <m/>
    <m/>
    <m/>
  </r>
  <r>
    <s v="RB5"/>
    <x v="58"/>
    <s v="01530160"/>
    <x v="46"/>
    <s v="FI"/>
    <x v="410"/>
    <s v="CE"/>
    <n v="51755.434328422976"/>
    <m/>
    <m/>
    <m/>
    <m/>
  </r>
  <r>
    <s v="RB5"/>
    <x v="58"/>
    <s v="01780010"/>
    <x v="19"/>
    <s v="CO"/>
    <x v="496"/>
    <s v="CE"/>
    <n v="90642.216810586018"/>
    <m/>
    <m/>
    <m/>
    <m/>
  </r>
  <r>
    <s v="RB5"/>
    <x v="58"/>
    <s v="05040001"/>
    <x v="82"/>
    <s v="CE"/>
    <x v="407"/>
    <s v="CE"/>
    <n v="39831.022090176419"/>
    <m/>
    <m/>
    <m/>
    <m/>
  </r>
  <r>
    <s v="RB5"/>
    <x v="58"/>
    <s v="05040002"/>
    <x v="76"/>
    <s v="CE"/>
    <x v="407"/>
    <s v="CE"/>
    <n v="64196.519119698241"/>
    <m/>
    <m/>
    <m/>
    <m/>
  </r>
  <r>
    <s v="RB5"/>
    <x v="58"/>
    <s v="05100010"/>
    <x v="29"/>
    <s v="CE"/>
    <x v="497"/>
    <s v="CE"/>
    <n v="142935.06136925795"/>
    <m/>
    <m/>
    <m/>
    <m/>
  </r>
  <r>
    <s v="RB5"/>
    <x v="58"/>
    <s v="06070000"/>
    <x v="5"/>
    <s v="CE"/>
    <x v="498"/>
    <s v="CE"/>
    <n v="115621.93667255183"/>
    <m/>
    <m/>
    <m/>
    <m/>
  </r>
  <r>
    <s v="RB5"/>
    <x v="58"/>
    <s v="12000001"/>
    <x v="84"/>
    <s v="CE"/>
    <x v="414"/>
    <s v="CE"/>
    <n v="46153.493394874931"/>
    <m/>
    <m/>
    <m/>
    <m/>
  </r>
  <r>
    <s v="RB5"/>
    <x v="58"/>
    <s v="12000002"/>
    <x v="83"/>
    <s v="CE"/>
    <x v="418"/>
    <s v="CE"/>
    <n v="75451.992686129059"/>
    <m/>
    <m/>
    <m/>
    <m/>
  </r>
  <r>
    <s v="RB5"/>
    <x v="58"/>
    <s v="12000003"/>
    <x v="119"/>
    <s v="CE"/>
    <x v="407"/>
    <s v="CE"/>
    <n v="110835.62374857003"/>
    <m/>
    <m/>
    <m/>
    <m/>
  </r>
  <r>
    <s v="RB5"/>
    <x v="58"/>
    <s v="12030000"/>
    <x v="47"/>
    <s v="FI"/>
    <x v="499"/>
    <s v="CE"/>
    <n v="7295478.4567667786"/>
    <m/>
    <m/>
    <m/>
    <m/>
  </r>
  <r>
    <s v="RB5"/>
    <x v="58"/>
    <s v="12030000"/>
    <x v="47"/>
    <s v="FI"/>
    <x v="500"/>
    <s v="CE"/>
    <n v="2080727.1728692357"/>
    <m/>
    <m/>
    <m/>
    <m/>
  </r>
  <r>
    <s v="RB5"/>
    <x v="58"/>
    <s v="13000003"/>
    <x v="120"/>
    <s v="CE"/>
    <x v="407"/>
    <s v="CE"/>
    <n v="104650.06727650728"/>
    <m/>
    <m/>
    <m/>
    <m/>
  </r>
  <r>
    <s v="RB5"/>
    <x v="58"/>
    <s v="13080010"/>
    <x v="21"/>
    <s v="CE"/>
    <x v="416"/>
    <s v="CE"/>
    <n v="287902.17065221263"/>
    <m/>
    <m/>
    <m/>
    <m/>
  </r>
  <r>
    <s v="RB5"/>
    <x v="58"/>
    <s v="17170010"/>
    <x v="52"/>
    <s v="CE"/>
    <x v="354"/>
    <s v="CE"/>
    <n v="14544.941765721684"/>
    <m/>
    <m/>
    <m/>
    <m/>
  </r>
  <r>
    <s v="RB5"/>
    <x v="58"/>
    <s v="17170020"/>
    <x v="122"/>
    <s v="CE"/>
    <x v="422"/>
    <s v="CE"/>
    <n v="289688.44260050537"/>
    <m/>
    <m/>
    <m/>
    <m/>
  </r>
  <r>
    <s v="RB5"/>
    <x v="58"/>
    <s v="17540040"/>
    <x v="59"/>
    <s v="CE"/>
    <x v="501"/>
    <s v="CE"/>
    <n v="58757.635390680596"/>
    <m/>
    <m/>
    <m/>
    <m/>
  </r>
  <r>
    <s v="RB5"/>
    <x v="58"/>
    <s v="17580020"/>
    <x v="12"/>
    <s v="CE"/>
    <x v="430"/>
    <s v="CE"/>
    <n v="30332.167464209713"/>
    <m/>
    <m/>
    <m/>
    <m/>
  </r>
  <r>
    <s v="RB5"/>
    <x v="58"/>
    <s v="17580030"/>
    <x v="37"/>
    <s v="CE"/>
    <x v="502"/>
    <s v="CE"/>
    <n v="4193.504737205526"/>
    <m/>
    <m/>
    <m/>
    <m/>
  </r>
  <r>
    <s v="RB5"/>
    <x v="58"/>
    <s v="17580110"/>
    <x v="14"/>
    <s v="CE"/>
    <x v="407"/>
    <s v="CE"/>
    <n v="1001.418801459494"/>
    <m/>
    <m/>
    <m/>
    <m/>
  </r>
  <r>
    <s v="RB5"/>
    <x v="58"/>
    <s v="17680030"/>
    <x v="15"/>
    <s v="CO"/>
    <x v="407"/>
    <s v="CO"/>
    <n v="521075.64220534294"/>
    <m/>
    <m/>
    <m/>
    <m/>
  </r>
  <r>
    <s v="RB5"/>
    <x v="58"/>
    <s v="17810000"/>
    <x v="104"/>
    <s v="CO"/>
    <x v="433"/>
    <s v="CE"/>
    <n v="83468.726851340281"/>
    <m/>
    <m/>
    <m/>
    <m/>
  </r>
  <r>
    <s v="RB5"/>
    <x v="58"/>
    <s v="17810340"/>
    <x v="117"/>
    <s v="CO"/>
    <x v="406"/>
    <s v="CE"/>
    <n v="18630.106713394325"/>
    <m/>
    <m/>
    <m/>
    <m/>
  </r>
  <r>
    <s v="RB5"/>
    <x v="58"/>
    <s v="17830030"/>
    <x v="111"/>
    <s v="CE"/>
    <x v="407"/>
    <s v="CE"/>
    <n v="15940.815523098148"/>
    <m/>
    <m/>
    <m/>
    <m/>
  </r>
  <r>
    <s v="RB5"/>
    <x v="58"/>
    <s v="17970010"/>
    <x v="67"/>
    <s v="CO"/>
    <x v="413"/>
    <s v="CE"/>
    <n v="5645.0850587864825"/>
    <m/>
    <m/>
    <m/>
    <m/>
  </r>
  <r>
    <s v="RB5"/>
    <x v="58"/>
    <s v="17970060"/>
    <x v="43"/>
    <s v="CO"/>
    <x v="413"/>
    <s v="CE"/>
    <n v="9809.7509166817163"/>
    <m/>
    <m/>
    <m/>
    <m/>
  </r>
  <r>
    <s v="RB5"/>
    <x v="58"/>
    <s v="90000000"/>
    <x v="118"/>
    <s v="CO"/>
    <x v="406"/>
    <s v="CE"/>
    <n v="1667.4420550570974"/>
    <m/>
    <m/>
    <m/>
    <m/>
  </r>
  <r>
    <s v="RB5"/>
    <x v="58"/>
    <s v="90000003"/>
    <x v="105"/>
    <s v="CE"/>
    <x v="503"/>
    <s v="CE"/>
    <n v="472078.72448735865"/>
    <m/>
    <m/>
    <m/>
    <m/>
  </r>
  <r>
    <s v="RB5"/>
    <x v="59"/>
    <s v="01020090"/>
    <x v="44"/>
    <s v="FI"/>
    <x v="407"/>
    <s v="CE"/>
    <n v="59576.315092144207"/>
    <m/>
    <m/>
    <m/>
    <m/>
  </r>
  <r>
    <s v="RB5"/>
    <x v="59"/>
    <s v="01530160"/>
    <x v="46"/>
    <s v="FI"/>
    <x v="413"/>
    <s v="CE"/>
    <n v="125195.48361478551"/>
    <m/>
    <m/>
    <m/>
    <m/>
  </r>
  <r>
    <s v="RB5"/>
    <x v="59"/>
    <s v="01780010"/>
    <x v="19"/>
    <s v="CO"/>
    <x v="433"/>
    <s v="CE"/>
    <n v="32303.971469321008"/>
    <m/>
    <m/>
    <m/>
    <m/>
  </r>
  <r>
    <s v="RB5"/>
    <x v="59"/>
    <s v="05040001"/>
    <x v="82"/>
    <s v="CE"/>
    <x v="406"/>
    <s v="CE"/>
    <n v="57483.994906108113"/>
    <m/>
    <m/>
    <m/>
    <m/>
  </r>
  <r>
    <s v="RB5"/>
    <x v="59"/>
    <s v="05100010"/>
    <x v="29"/>
    <s v="CE"/>
    <x v="354"/>
    <s v="CE"/>
    <n v="24911.58430255303"/>
    <m/>
    <m/>
    <m/>
    <m/>
  </r>
  <r>
    <s v="RB5"/>
    <x v="59"/>
    <s v="06070000"/>
    <x v="5"/>
    <s v="CE"/>
    <x v="504"/>
    <s v="CE"/>
    <n v="80933.79357597018"/>
    <m/>
    <m/>
    <m/>
    <m/>
  </r>
  <r>
    <s v="RB5"/>
    <x v="59"/>
    <s v="12000001"/>
    <x v="84"/>
    <s v="CE"/>
    <x v="410"/>
    <s v="CE"/>
    <n v="20428.24947701826"/>
    <m/>
    <m/>
    <m/>
    <m/>
  </r>
  <r>
    <s v="RB5"/>
    <x v="59"/>
    <s v="12000002"/>
    <x v="83"/>
    <s v="CE"/>
    <x v="413"/>
    <s v="CE"/>
    <n v="309298.41877163795"/>
    <m/>
    <m/>
    <m/>
    <m/>
  </r>
  <r>
    <s v="RB5"/>
    <x v="59"/>
    <s v="12030000"/>
    <x v="47"/>
    <s v="FI"/>
    <x v="505"/>
    <s v="CE"/>
    <n v="10167374.319096196"/>
    <m/>
    <m/>
    <m/>
    <m/>
  </r>
  <r>
    <s v="RB5"/>
    <x v="59"/>
    <s v="12030000"/>
    <x v="47"/>
    <s v="FI"/>
    <x v="506"/>
    <s v="CE"/>
    <n v="2986275.0219021323"/>
    <m/>
    <m/>
    <m/>
    <m/>
  </r>
  <r>
    <s v="RB5"/>
    <x v="59"/>
    <s v="13080010"/>
    <x v="21"/>
    <s v="CE"/>
    <x v="408"/>
    <s v="CE"/>
    <n v="333381.25350267295"/>
    <m/>
    <m/>
    <m/>
    <m/>
  </r>
  <r>
    <s v="RB5"/>
    <x v="59"/>
    <s v="13370030"/>
    <x v="85"/>
    <s v="FI"/>
    <x v="407"/>
    <s v="CE"/>
    <n v="38962.616644490634"/>
    <m/>
    <m/>
    <m/>
    <m/>
  </r>
  <r>
    <s v="RB5"/>
    <x v="59"/>
    <s v="13810010"/>
    <x v="23"/>
    <s v="CE"/>
    <x v="406"/>
    <s v="CE"/>
    <n v="497809.52494802489"/>
    <m/>
    <m/>
    <m/>
    <m/>
  </r>
  <r>
    <s v="RB5"/>
    <x v="59"/>
    <s v="17170000"/>
    <x v="123"/>
    <s v="CE"/>
    <x v="409"/>
    <s v="CE"/>
    <n v="206806.41148914458"/>
    <m/>
    <m/>
    <m/>
    <m/>
  </r>
  <r>
    <s v="RB5"/>
    <x v="59"/>
    <s v="17540040"/>
    <x v="59"/>
    <s v="CE"/>
    <x v="447"/>
    <s v="CE"/>
    <n v="61739.52811432421"/>
    <m/>
    <m/>
    <m/>
    <m/>
  </r>
  <r>
    <s v="RB5"/>
    <x v="59"/>
    <s v="17580020"/>
    <x v="12"/>
    <s v="CE"/>
    <x v="507"/>
    <s v="CE"/>
    <n v="39416.853800563535"/>
    <m/>
    <m/>
    <m/>
    <m/>
  </r>
  <r>
    <s v="RB5"/>
    <x v="59"/>
    <s v="17580030"/>
    <x v="37"/>
    <s v="CE"/>
    <x v="406"/>
    <s v="CE"/>
    <n v="2341.1236615833213"/>
    <m/>
    <m/>
    <m/>
    <m/>
  </r>
  <r>
    <s v="RB5"/>
    <x v="59"/>
    <s v="17580050"/>
    <x v="108"/>
    <s v="CE"/>
    <x v="410"/>
    <s v="CE"/>
    <n v="8827.594979025449"/>
    <m/>
    <m/>
    <m/>
    <m/>
  </r>
  <r>
    <s v="RB5"/>
    <x v="59"/>
    <s v="17680000"/>
    <x v="25"/>
    <s v="CO"/>
    <x v="508"/>
    <s v="CO"/>
    <n v="16410.159827537282"/>
    <m/>
    <m/>
    <m/>
    <m/>
  </r>
  <r>
    <s v="RB5"/>
    <x v="59"/>
    <s v="17810000"/>
    <x v="104"/>
    <s v="CO"/>
    <x v="410"/>
    <s v="CE"/>
    <n v="159999.15696637632"/>
    <m/>
    <m/>
    <m/>
    <m/>
  </r>
  <r>
    <s v="RB5"/>
    <x v="59"/>
    <s v="17810160"/>
    <x v="62"/>
    <s v="CO"/>
    <x v="443"/>
    <s v="CE"/>
    <n v="103637.31196898576"/>
    <m/>
    <m/>
    <m/>
    <m/>
  </r>
  <r>
    <s v="RB5"/>
    <x v="59"/>
    <s v="17960030"/>
    <x v="26"/>
    <s v="CE"/>
    <x v="407"/>
    <s v="CE"/>
    <n v="19682.07617151767"/>
    <m/>
    <m/>
    <m/>
    <m/>
  </r>
  <r>
    <s v="RB5"/>
    <x v="59"/>
    <s v="17970010"/>
    <x v="67"/>
    <s v="CO"/>
    <x v="406"/>
    <s v="CE"/>
    <n v="71530.658783738458"/>
    <m/>
    <m/>
    <m/>
    <m/>
  </r>
  <r>
    <s v="RB5"/>
    <x v="59"/>
    <s v="17970050"/>
    <x v="60"/>
    <s v="CO"/>
    <x v="406"/>
    <s v="CE"/>
    <n v="2702.7501572738288"/>
    <m/>
    <m/>
    <m/>
    <m/>
  </r>
  <r>
    <s v="RB5"/>
    <x v="59"/>
    <s v="17970060"/>
    <x v="43"/>
    <s v="CO"/>
    <x v="413"/>
    <s v="CE"/>
    <n v="10200.990297441445"/>
    <m/>
    <m/>
    <m/>
    <m/>
  </r>
  <r>
    <s v="RB5"/>
    <x v="59"/>
    <s v="90000000"/>
    <x v="118"/>
    <s v="CO"/>
    <x v="407"/>
    <s v="CE"/>
    <n v="2382.846344577395"/>
    <m/>
    <m/>
    <m/>
    <m/>
  </r>
  <r>
    <s v="RB5"/>
    <x v="59"/>
    <s v="90000003"/>
    <x v="105"/>
    <s v="CO"/>
    <x v="407"/>
    <s v="CE"/>
    <n v="3134.6532216307924"/>
    <m/>
    <m/>
    <m/>
    <m/>
  </r>
  <r>
    <s v="RB5"/>
    <x v="60"/>
    <s v="01050000"/>
    <x v="124"/>
    <s v="CO"/>
    <x v="363"/>
    <s v="CE"/>
    <n v="10761.101569330418"/>
    <m/>
    <m/>
    <m/>
    <m/>
  </r>
  <r>
    <s v="RB5"/>
    <x v="60"/>
    <s v="01530160"/>
    <x v="46"/>
    <s v="FI"/>
    <x v="373"/>
    <s v="CE"/>
    <n v="22514.699536400178"/>
    <m/>
    <m/>
    <m/>
    <m/>
  </r>
  <r>
    <s v="RB5"/>
    <x v="60"/>
    <s v="05040001"/>
    <x v="82"/>
    <s v="CE"/>
    <x v="370"/>
    <s v="CE"/>
    <n v="60104.263074097384"/>
    <m/>
    <m/>
    <m/>
    <m/>
  </r>
  <r>
    <s v="RB5"/>
    <x v="60"/>
    <s v="05100010"/>
    <x v="29"/>
    <s v="CE"/>
    <x v="509"/>
    <s v="CE"/>
    <n v="153446.58269017094"/>
    <m/>
    <m/>
    <m/>
    <m/>
  </r>
  <r>
    <s v="RB5"/>
    <x v="60"/>
    <s v="06070000"/>
    <x v="5"/>
    <s v="CE"/>
    <x v="510"/>
    <s v="CE"/>
    <n v="129316.27306722262"/>
    <m/>
    <m/>
    <m/>
    <m/>
  </r>
  <r>
    <s v="RB5"/>
    <x v="60"/>
    <s v="06070110"/>
    <x v="65"/>
    <s v="CE"/>
    <x v="511"/>
    <s v="CE"/>
    <n v="37457.825459380823"/>
    <m/>
    <m/>
    <m/>
    <m/>
  </r>
  <r>
    <s v="RB5"/>
    <x v="60"/>
    <s v="12000001"/>
    <x v="84"/>
    <s v="CE"/>
    <x v="373"/>
    <s v="CE"/>
    <n v="14831.656380141669"/>
    <m/>
    <m/>
    <m/>
    <m/>
  </r>
  <r>
    <s v="RB5"/>
    <x v="60"/>
    <s v="12030000"/>
    <x v="47"/>
    <s v="FI"/>
    <x v="512"/>
    <s v="CE"/>
    <n v="4893918.8914506091"/>
    <m/>
    <m/>
    <m/>
    <m/>
  </r>
  <r>
    <s v="RB5"/>
    <x v="60"/>
    <s v="12030000"/>
    <x v="47"/>
    <s v="FI"/>
    <x v="513"/>
    <s v="CE"/>
    <n v="2040540.8404316364"/>
    <m/>
    <m/>
    <m/>
    <m/>
  </r>
  <r>
    <s v="RB5"/>
    <x v="60"/>
    <s v="12070000"/>
    <x v="125"/>
    <s v="CE"/>
    <x v="370"/>
    <s v="CE"/>
    <n v="82729.107361183822"/>
    <m/>
    <m/>
    <m/>
    <m/>
  </r>
  <r>
    <s v="RB5"/>
    <x v="60"/>
    <s v="13000003"/>
    <x v="120"/>
    <s v="CE"/>
    <x v="363"/>
    <s v="CE"/>
    <n v="911598.27791611792"/>
    <m/>
    <m/>
    <m/>
    <m/>
  </r>
  <r>
    <s v="RB5"/>
    <x v="60"/>
    <s v="13080010"/>
    <x v="21"/>
    <s v="CO"/>
    <x v="373"/>
    <s v="CE"/>
    <n v="52519.519357858568"/>
    <m/>
    <m/>
    <m/>
    <m/>
  </r>
  <r>
    <s v="RB5"/>
    <x v="60"/>
    <s v="13260000"/>
    <x v="22"/>
    <s v="CO"/>
    <x v="453"/>
    <s v="CE"/>
    <n v="119006.40909416544"/>
    <m/>
    <m/>
    <m/>
    <m/>
  </r>
  <r>
    <s v="RB5"/>
    <x v="60"/>
    <s v="17170000"/>
    <x v="123"/>
    <s v="CE"/>
    <x v="370"/>
    <s v="CE"/>
    <n v="2340.5525046512489"/>
    <m/>
    <m/>
    <m/>
    <m/>
  </r>
  <r>
    <s v="RB5"/>
    <x v="60"/>
    <s v="17540040"/>
    <x v="59"/>
    <s v="CE"/>
    <x v="368"/>
    <s v="CE"/>
    <n v="42188.062295940428"/>
    <m/>
    <m/>
    <m/>
    <m/>
  </r>
  <r>
    <s v="RB5"/>
    <x v="60"/>
    <s v="17580020"/>
    <x v="12"/>
    <s v="CE"/>
    <x v="436"/>
    <s v="CE"/>
    <n v="15269.508788776524"/>
    <m/>
    <m/>
    <m/>
    <m/>
  </r>
  <r>
    <s v="RB5"/>
    <x v="60"/>
    <s v="17580040"/>
    <x v="13"/>
    <s v="CE"/>
    <x v="370"/>
    <s v="CE"/>
    <n v="10749.804295875396"/>
    <m/>
    <m/>
    <m/>
    <m/>
  </r>
  <r>
    <s v="RB5"/>
    <x v="60"/>
    <s v="17640000"/>
    <x v="34"/>
    <s v="CO"/>
    <x v="363"/>
    <s v="CE"/>
    <n v="16143.821792072005"/>
    <m/>
    <m/>
    <m/>
    <m/>
  </r>
  <r>
    <s v="RB5"/>
    <x v="60"/>
    <s v="17810000"/>
    <x v="104"/>
    <s v="CE"/>
    <x v="370"/>
    <s v="CE"/>
    <n v="5732.740116826255"/>
    <m/>
    <m/>
    <m/>
    <m/>
  </r>
  <r>
    <s v="RB5"/>
    <x v="60"/>
    <s v="17810000"/>
    <x v="104"/>
    <s v="CO"/>
    <x v="450"/>
    <s v="CE"/>
    <n v="93280.413689020585"/>
    <m/>
    <m/>
    <m/>
    <m/>
  </r>
  <r>
    <s v="RB5"/>
    <x v="60"/>
    <s v="17830030"/>
    <x v="111"/>
    <s v="CE"/>
    <x v="370"/>
    <s v="CE"/>
    <n v="15120.131718415449"/>
    <m/>
    <m/>
    <m/>
    <m/>
  </r>
  <r>
    <s v="RB5"/>
    <x v="60"/>
    <s v="17960010"/>
    <x v="69"/>
    <s v="CE"/>
    <x v="363"/>
    <s v="CE"/>
    <n v="25895.759519038067"/>
    <m/>
    <m/>
    <m/>
    <m/>
  </r>
  <r>
    <s v="RB5"/>
    <x v="60"/>
    <s v="17970050"/>
    <x v="60"/>
    <s v="CO"/>
    <x v="373"/>
    <s v="CE"/>
    <n v="25499.897175699865"/>
    <m/>
    <m/>
    <m/>
    <m/>
  </r>
  <r>
    <s v="RB5"/>
    <x v="60"/>
    <s v="27040040"/>
    <x v="126"/>
    <s v="CE"/>
    <x v="363"/>
    <s v="CE"/>
    <n v="25133.590068548259"/>
    <m/>
    <m/>
    <m/>
    <m/>
  </r>
  <r>
    <s v="RB5"/>
    <x v="60"/>
    <s v="27050000"/>
    <x v="30"/>
    <s v="CE"/>
    <x v="370"/>
    <s v="CE"/>
    <n v="22512.258111481642"/>
    <m/>
    <m/>
    <m/>
    <m/>
  </r>
  <r>
    <s v="RB5"/>
    <x v="61"/>
    <s v="01020090"/>
    <x v="44"/>
    <s v="FI"/>
    <x v="406"/>
    <s v="CE"/>
    <n v="101866.43469677043"/>
    <m/>
    <m/>
    <m/>
    <m/>
  </r>
  <r>
    <s v="RB5"/>
    <x v="61"/>
    <s v="01460000"/>
    <x v="74"/>
    <s v="CO"/>
    <x v="406"/>
    <s v="CE"/>
    <n v="16239.83623938948"/>
    <m/>
    <m/>
    <m/>
    <m/>
  </r>
  <r>
    <s v="RB5"/>
    <x v="61"/>
    <s v="01530160"/>
    <x v="46"/>
    <s v="FI"/>
    <x v="408"/>
    <s v="CE"/>
    <n v="155127.27739855039"/>
    <m/>
    <m/>
    <m/>
    <m/>
  </r>
  <r>
    <s v="RB5"/>
    <x v="61"/>
    <s v="05040002"/>
    <x v="76"/>
    <s v="CE"/>
    <x v="354"/>
    <s v="CE"/>
    <n v="385179.11471818946"/>
    <m/>
    <m/>
    <m/>
    <m/>
  </r>
  <r>
    <s v="RB5"/>
    <x v="61"/>
    <s v="05100010"/>
    <x v="29"/>
    <s v="CE"/>
    <x v="514"/>
    <s v="CE"/>
    <n v="260921.33277533457"/>
    <m/>
    <m/>
    <m/>
    <m/>
  </r>
  <r>
    <s v="RB5"/>
    <x v="61"/>
    <s v="06070000"/>
    <x v="5"/>
    <s v="CE"/>
    <x v="515"/>
    <s v="CE"/>
    <n v="631126.77603810723"/>
    <m/>
    <m/>
    <m/>
    <m/>
  </r>
  <r>
    <s v="RB5"/>
    <x v="61"/>
    <s v="12000001"/>
    <x v="84"/>
    <s v="CE"/>
    <x v="516"/>
    <s v="CE"/>
    <n v="142997.74633912783"/>
    <m/>
    <m/>
    <m/>
    <m/>
  </r>
  <r>
    <s v="RB5"/>
    <x v="61"/>
    <s v="12000002"/>
    <x v="83"/>
    <s v="CE"/>
    <x v="406"/>
    <s v="CE"/>
    <n v="89190.433373719701"/>
    <m/>
    <m/>
    <m/>
    <m/>
  </r>
  <r>
    <s v="RB5"/>
    <x v="61"/>
    <s v="12030060"/>
    <x v="98"/>
    <s v="FI"/>
    <x v="517"/>
    <s v="CE"/>
    <n v="3318828.466888743"/>
    <m/>
    <m/>
    <m/>
    <m/>
  </r>
  <r>
    <s v="RB5"/>
    <x v="61"/>
    <s v="12030062"/>
    <x v="99"/>
    <s v="FI"/>
    <x v="518"/>
    <s v="CE"/>
    <n v="94157.963149655829"/>
    <m/>
    <m/>
    <m/>
    <m/>
  </r>
  <r>
    <s v="RB5"/>
    <x v="61"/>
    <s v="13260000"/>
    <x v="22"/>
    <s v="CE"/>
    <x v="503"/>
    <s v="CE"/>
    <n v="562751.68042096822"/>
    <m/>
    <m/>
    <m/>
    <m/>
  </r>
  <r>
    <s v="RB5"/>
    <x v="61"/>
    <s v="13370040"/>
    <x v="42"/>
    <s v="CO"/>
    <x v="406"/>
    <s v="CE"/>
    <n v="41078.690270270265"/>
    <m/>
    <m/>
    <m/>
    <m/>
  </r>
  <r>
    <s v="RB5"/>
    <x v="61"/>
    <s v="13540000"/>
    <x v="112"/>
    <s v="CE"/>
    <x v="406"/>
    <s v="CE"/>
    <n v="136821.488001188"/>
    <m/>
    <m/>
    <m/>
    <m/>
  </r>
  <r>
    <s v="RB5"/>
    <x v="61"/>
    <s v="17000000"/>
    <x v="127"/>
    <s v="CE"/>
    <x v="519"/>
    <s v="CE"/>
    <n v="644831.10722911195"/>
    <m/>
    <m/>
    <m/>
    <m/>
  </r>
  <r>
    <s v="RB5"/>
    <x v="61"/>
    <s v="17170000"/>
    <x v="123"/>
    <s v="CE"/>
    <x v="417"/>
    <s v="CE"/>
    <n v="71662.824409627414"/>
    <m/>
    <m/>
    <m/>
    <m/>
  </r>
  <r>
    <s v="RB5"/>
    <x v="61"/>
    <s v="17170020"/>
    <x v="122"/>
    <s v="CE"/>
    <x v="433"/>
    <s v="CE"/>
    <n v="355729.67356978537"/>
    <m/>
    <m/>
    <m/>
    <m/>
  </r>
  <r>
    <s v="RB5"/>
    <x v="61"/>
    <s v="17540040"/>
    <x v="59"/>
    <s v="CE"/>
    <x v="433"/>
    <s v="CE"/>
    <n v="18796.717454058875"/>
    <m/>
    <m/>
    <m/>
    <m/>
  </r>
  <r>
    <s v="RB5"/>
    <x v="61"/>
    <s v="17580020"/>
    <x v="12"/>
    <s v="CE"/>
    <x v="518"/>
    <s v="CE"/>
    <n v="30510.037676827793"/>
    <m/>
    <m/>
    <m/>
    <m/>
  </r>
  <r>
    <s v="RB5"/>
    <x v="61"/>
    <s v="17640000"/>
    <x v="34"/>
    <s v="CO"/>
    <x v="406"/>
    <s v="CE"/>
    <n v="19954.061193773086"/>
    <m/>
    <m/>
    <m/>
    <m/>
  </r>
  <r>
    <s v="RB5"/>
    <x v="61"/>
    <s v="17810000"/>
    <x v="104"/>
    <s v="CO"/>
    <x v="422"/>
    <s v="CE"/>
    <n v="303628.3544755613"/>
    <m/>
    <m/>
    <m/>
    <m/>
  </r>
  <r>
    <s v="RB5"/>
    <x v="61"/>
    <s v="17830030"/>
    <x v="111"/>
    <s v="CE"/>
    <x v="410"/>
    <s v="CE"/>
    <n v="38627.205732974857"/>
    <m/>
    <m/>
    <m/>
    <m/>
  </r>
  <r>
    <s v="RB5"/>
    <x v="61"/>
    <s v="17970010"/>
    <x v="67"/>
    <s v="CO"/>
    <x v="406"/>
    <s v="CE"/>
    <n v="28356.706341811168"/>
    <m/>
    <m/>
    <m/>
    <m/>
  </r>
  <r>
    <s v="RB5"/>
    <x v="61"/>
    <s v="17970060"/>
    <x v="43"/>
    <s v="CE"/>
    <x v="354"/>
    <s v="CE"/>
    <n v="17480.100647973923"/>
    <m/>
    <m/>
    <m/>
    <m/>
  </r>
  <r>
    <s v="RB5"/>
    <x v="61"/>
    <s v="27040000"/>
    <x v="17"/>
    <s v="CE"/>
    <x v="406"/>
    <s v="CE"/>
    <n v="95394.860046110392"/>
    <m/>
    <m/>
    <m/>
    <m/>
  </r>
  <r>
    <s v="RB5"/>
    <x v="62"/>
    <s v="01460000"/>
    <x v="74"/>
    <s v="CO"/>
    <x v="407"/>
    <s v="CE"/>
    <n v="13838.150526552465"/>
    <m/>
    <m/>
    <m/>
    <m/>
  </r>
  <r>
    <s v="RB5"/>
    <x v="62"/>
    <s v="01530160"/>
    <x v="46"/>
    <s v="FI"/>
    <x v="520"/>
    <s v="CE"/>
    <n v="3933233.7693607411"/>
    <m/>
    <m/>
    <m/>
    <m/>
  </r>
  <r>
    <s v="RB5"/>
    <x v="62"/>
    <s v="05040001"/>
    <x v="82"/>
    <s v="CE"/>
    <x v="418"/>
    <s v="CE"/>
    <n v="189750.56356847935"/>
    <m/>
    <m/>
    <m/>
    <m/>
  </r>
  <r>
    <s v="RB5"/>
    <x v="62"/>
    <s v="05040002"/>
    <x v="76"/>
    <s v="CE"/>
    <x v="413"/>
    <s v="CE"/>
    <n v="192589.55735909473"/>
    <m/>
    <m/>
    <m/>
    <m/>
  </r>
  <r>
    <s v="RB5"/>
    <x v="62"/>
    <s v="05100010"/>
    <x v="29"/>
    <s v="CE"/>
    <x v="521"/>
    <s v="CE"/>
    <n v="121183.92598602269"/>
    <m/>
    <m/>
    <m/>
    <m/>
  </r>
  <r>
    <s v="RB5"/>
    <x v="62"/>
    <s v="06070110"/>
    <x v="65"/>
    <s v="CE"/>
    <x v="522"/>
    <s v="CE"/>
    <n v="465836.95306530636"/>
    <m/>
    <m/>
    <m/>
    <m/>
  </r>
  <r>
    <s v="RB5"/>
    <x v="62"/>
    <s v="12000001"/>
    <x v="84"/>
    <s v="CE"/>
    <x v="523"/>
    <s v="CE"/>
    <n v="127676.55923136414"/>
    <m/>
    <m/>
    <m/>
    <m/>
  </r>
  <r>
    <s v="RB5"/>
    <x v="62"/>
    <s v="12030060"/>
    <x v="98"/>
    <s v="FI"/>
    <x v="433"/>
    <s v="CE"/>
    <n v="600980.53598147852"/>
    <m/>
    <m/>
    <m/>
    <m/>
  </r>
  <r>
    <s v="RB5"/>
    <x v="62"/>
    <s v="13000003"/>
    <x v="120"/>
    <s v="CE"/>
    <x v="407"/>
    <s v="CE"/>
    <n v="67366.035184698529"/>
    <m/>
    <m/>
    <m/>
    <m/>
  </r>
  <r>
    <s v="RB5"/>
    <x v="62"/>
    <s v="17050030"/>
    <x v="128"/>
    <s v="CE"/>
    <x v="406"/>
    <s v="CE"/>
    <n v="1485.0655802852273"/>
    <m/>
    <m/>
    <m/>
    <m/>
  </r>
  <r>
    <s v="RB5"/>
    <x v="62"/>
    <s v="17580020"/>
    <x v="12"/>
    <s v="CE"/>
    <x v="413"/>
    <s v="CE"/>
    <n v="4689.6807798480859"/>
    <m/>
    <m/>
    <m/>
    <m/>
  </r>
  <r>
    <s v="RB5"/>
    <x v="62"/>
    <s v="17640000"/>
    <x v="34"/>
    <s v="CO"/>
    <x v="407"/>
    <s v="CE"/>
    <n v="49572.572073535652"/>
    <m/>
    <m/>
    <m/>
    <m/>
  </r>
  <r>
    <s v="RB5"/>
    <x v="62"/>
    <s v="17680030"/>
    <x v="15"/>
    <s v="CO"/>
    <x v="415"/>
    <s v="CO"/>
    <n v="8535.936429057032"/>
    <m/>
    <m/>
    <m/>
    <m/>
  </r>
  <r>
    <s v="RB5"/>
    <x v="62"/>
    <s v="17810000"/>
    <x v="104"/>
    <s v="CO"/>
    <x v="414"/>
    <s v="CE"/>
    <n v="174044.32685066367"/>
    <m/>
    <m/>
    <m/>
    <m/>
  </r>
  <r>
    <s v="RB5"/>
    <x v="62"/>
    <s v="17810000"/>
    <x v="104"/>
    <s v="CO"/>
    <x v="407"/>
    <s v="CE"/>
    <n v="22037.625641578092"/>
    <m/>
    <m/>
    <m/>
    <m/>
  </r>
  <r>
    <s v="RB5"/>
    <x v="62"/>
    <s v="17970060"/>
    <x v="43"/>
    <s v="CO"/>
    <x v="413"/>
    <s v="CE"/>
    <n v="27259.007560220369"/>
    <m/>
    <m/>
    <m/>
    <m/>
  </r>
  <r>
    <s v="RB5"/>
    <x v="62"/>
    <s v="27040000"/>
    <x v="17"/>
    <s v="CE"/>
    <x v="407"/>
    <s v="CE"/>
    <n v="19884.63434315638"/>
    <m/>
    <m/>
    <m/>
    <m/>
  </r>
  <r>
    <s v="RB5"/>
    <x v="63"/>
    <s v="01490010"/>
    <x v="40"/>
    <s v="CO"/>
    <x v="407"/>
    <s v="CE"/>
    <n v="131311.06183574643"/>
    <m/>
    <m/>
    <m/>
    <m/>
  </r>
  <r>
    <s v="RB5"/>
    <x v="63"/>
    <s v="01530012"/>
    <x v="129"/>
    <s v="FI"/>
    <x v="467"/>
    <s v="CE"/>
    <n v="548.32463258923417"/>
    <m/>
    <m/>
    <m/>
    <m/>
  </r>
  <r>
    <s v="RB5"/>
    <x v="63"/>
    <s v="05040002"/>
    <x v="76"/>
    <s v="CE"/>
    <x v="501"/>
    <s v="CE"/>
    <n v="1094258.8486312204"/>
    <m/>
    <m/>
    <m/>
    <m/>
  </r>
  <r>
    <s v="RB5"/>
    <x v="63"/>
    <s v="05040003"/>
    <x v="110"/>
    <s v="CE"/>
    <x v="407"/>
    <s v="CE"/>
    <n v="150069.78495513878"/>
    <m/>
    <m/>
    <m/>
    <m/>
  </r>
  <r>
    <s v="RB5"/>
    <x v="63"/>
    <s v="05100010"/>
    <x v="29"/>
    <s v="CE"/>
    <x v="502"/>
    <s v="CE"/>
    <n v="18227.225964342899"/>
    <m/>
    <m/>
    <m/>
    <m/>
  </r>
  <r>
    <s v="RB5"/>
    <x v="63"/>
    <s v="12000002"/>
    <x v="83"/>
    <s v="CE"/>
    <x v="407"/>
    <s v="CE"/>
    <n v="87931.514622151619"/>
    <m/>
    <m/>
    <m/>
    <m/>
  </r>
  <r>
    <s v="RB5"/>
    <x v="63"/>
    <s v="12000003"/>
    <x v="119"/>
    <s v="CE"/>
    <x v="407"/>
    <s v="CE"/>
    <n v="356865.94862332003"/>
    <m/>
    <m/>
    <m/>
    <m/>
  </r>
  <r>
    <s v="RB5"/>
    <x v="63"/>
    <s v="12030000"/>
    <x v="47"/>
    <s v="FI"/>
    <x v="524"/>
    <s v="CE"/>
    <n v="19474.541165701849"/>
    <m/>
    <m/>
    <m/>
    <m/>
  </r>
  <r>
    <s v="RB5"/>
    <x v="63"/>
    <s v="13000002"/>
    <x v="102"/>
    <s v="CE"/>
    <x v="407"/>
    <s v="CE"/>
    <n v="95699.341486486475"/>
    <m/>
    <m/>
    <m/>
    <m/>
  </r>
  <r>
    <s v="RB5"/>
    <x v="63"/>
    <s v="13080010"/>
    <x v="21"/>
    <s v="CO"/>
    <x v="525"/>
    <s v="CE"/>
    <n v="183980.03357987059"/>
    <m/>
    <m/>
    <m/>
    <m/>
  </r>
  <r>
    <s v="RB5"/>
    <x v="63"/>
    <s v="13370030"/>
    <x v="85"/>
    <s v="FI"/>
    <x v="526"/>
    <s v="CE"/>
    <n v="663349.4393888585"/>
    <m/>
    <m/>
    <m/>
    <m/>
  </r>
  <r>
    <s v="RB5"/>
    <x v="63"/>
    <s v="17060020"/>
    <x v="77"/>
    <s v="CE"/>
    <x v="407"/>
    <s v="CE"/>
    <n v="25697.591371461"/>
    <m/>
    <m/>
    <m/>
    <m/>
  </r>
  <r>
    <s v="RB5"/>
    <x v="63"/>
    <s v="17680030"/>
    <x v="15"/>
    <s v="CO"/>
    <x v="407"/>
    <s v="CO"/>
    <n v="255327.06468061803"/>
    <m/>
    <m/>
    <m/>
    <m/>
  </r>
  <r>
    <s v="RB5"/>
    <x v="63"/>
    <s v="17810000"/>
    <x v="104"/>
    <s v="FI"/>
    <x v="407"/>
    <s v="CE"/>
    <n v="47580.759458531189"/>
    <m/>
    <m/>
    <m/>
    <m/>
  </r>
  <r>
    <s v="RB5"/>
    <x v="63"/>
    <s v="17910020"/>
    <x v="35"/>
    <s v="CO"/>
    <x v="527"/>
    <s v="CE"/>
    <n v="1080700.3596254676"/>
    <m/>
    <m/>
    <m/>
    <m/>
  </r>
  <r>
    <s v="RB5"/>
    <x v="63"/>
    <s v="27050000"/>
    <x v="30"/>
    <s v="CE"/>
    <x v="407"/>
    <s v="CE"/>
    <n v="496199.9252761617"/>
    <m/>
    <m/>
    <m/>
    <m/>
  </r>
  <r>
    <s v="RB5"/>
    <x v="64"/>
    <s v="01020050"/>
    <x v="1"/>
    <s v="FI"/>
    <x v="528"/>
    <s v="CE"/>
    <n v="5926.1850445196114"/>
    <m/>
    <m/>
    <m/>
    <m/>
  </r>
  <r>
    <s v="RB5"/>
    <x v="64"/>
    <s v="01020090"/>
    <x v="44"/>
    <s v="FI"/>
    <x v="529"/>
    <s v="CE"/>
    <n v="128148.28901025264"/>
    <m/>
    <m/>
    <m/>
    <m/>
  </r>
  <r>
    <s v="RB5"/>
    <x v="64"/>
    <s v="01460000"/>
    <x v="74"/>
    <s v="CO"/>
    <x v="528"/>
    <s v="CE"/>
    <n v="1406.0949262856898"/>
    <m/>
    <m/>
    <m/>
    <m/>
  </r>
  <r>
    <s v="RB5"/>
    <x v="64"/>
    <s v="01530010"/>
    <x v="45"/>
    <s v="CO"/>
    <x v="530"/>
    <s v="CE"/>
    <n v="48732.167564812888"/>
    <m/>
    <m/>
    <m/>
    <m/>
  </r>
  <r>
    <s v="RB5"/>
    <x v="64"/>
    <s v="05040002"/>
    <x v="76"/>
    <s v="CE"/>
    <x v="354"/>
    <s v="CE"/>
    <n v="385179.11471818946"/>
    <m/>
    <m/>
    <m/>
    <m/>
  </r>
  <r>
    <s v="RB5"/>
    <x v="64"/>
    <s v="05040003"/>
    <x v="110"/>
    <s v="CE"/>
    <x v="433"/>
    <s v="CE"/>
    <n v="1696013.6746705007"/>
    <m/>
    <m/>
    <m/>
    <m/>
  </r>
  <r>
    <s v="RB5"/>
    <x v="64"/>
    <s v="05100010"/>
    <x v="29"/>
    <s v="CE"/>
    <x v="531"/>
    <s v="CE"/>
    <n v="261846.76311589126"/>
    <m/>
    <m/>
    <m/>
    <m/>
  </r>
  <r>
    <s v="RB5"/>
    <x v="64"/>
    <s v="12000001"/>
    <x v="84"/>
    <s v="CE"/>
    <x v="432"/>
    <s v="CE"/>
    <n v="61284.748431054781"/>
    <m/>
    <m/>
    <m/>
    <m/>
  </r>
  <r>
    <s v="RB5"/>
    <x v="64"/>
    <s v="12000002"/>
    <x v="83"/>
    <s v="CE"/>
    <x v="406"/>
    <s v="CE"/>
    <n v="89190.433373719701"/>
    <m/>
    <m/>
    <m/>
    <m/>
  </r>
  <r>
    <s v="RB5"/>
    <x v="64"/>
    <s v="12030000"/>
    <x v="47"/>
    <s v="FI"/>
    <x v="530"/>
    <s v="CE"/>
    <n v="36515.990527800539"/>
    <m/>
    <m/>
    <m/>
    <m/>
  </r>
  <r>
    <s v="RB5"/>
    <x v="64"/>
    <s v="13080010"/>
    <x v="21"/>
    <s v="CO"/>
    <x v="532"/>
    <s v="CE"/>
    <n v="43377.971615153729"/>
    <m/>
    <m/>
    <m/>
    <m/>
  </r>
  <r>
    <s v="RB5"/>
    <x v="64"/>
    <s v="13370040"/>
    <x v="42"/>
    <s v="CO"/>
    <x v="415"/>
    <s v="CE"/>
    <n v="3267.9866044434038"/>
    <m/>
    <m/>
    <m/>
    <m/>
  </r>
  <r>
    <s v="RB5"/>
    <x v="64"/>
    <s v="17050030"/>
    <x v="128"/>
    <s v="CE"/>
    <x v="406"/>
    <s v="CE"/>
    <n v="1485.0655802852273"/>
    <m/>
    <m/>
    <m/>
    <m/>
  </r>
  <r>
    <s v="RB5"/>
    <x v="64"/>
    <s v="17200000"/>
    <x v="10"/>
    <s v="CO"/>
    <x v="406"/>
    <s v="CE"/>
    <n v="960446.6237128881"/>
    <m/>
    <m/>
    <m/>
    <m/>
  </r>
  <r>
    <s v="RB5"/>
    <x v="64"/>
    <s v="17640000"/>
    <x v="34"/>
    <s v="CO"/>
    <x v="529"/>
    <s v="CE"/>
    <n v="90553.340424998751"/>
    <m/>
    <m/>
    <m/>
    <m/>
  </r>
  <r>
    <s v="RB5"/>
    <x v="64"/>
    <s v="17680000"/>
    <x v="25"/>
    <s v="CO"/>
    <x v="533"/>
    <s v="CO"/>
    <n v="26125.627586129001"/>
    <m/>
    <m/>
    <m/>
    <m/>
  </r>
  <r>
    <s v="RB5"/>
    <x v="64"/>
    <s v="17830020"/>
    <x v="66"/>
    <s v="CE"/>
    <x v="534"/>
    <s v="CE"/>
    <n v="7869.6092167323895"/>
    <m/>
    <m/>
    <m/>
    <m/>
  </r>
  <r>
    <s v="RB5"/>
    <x v="64"/>
    <s v="17910020"/>
    <x v="35"/>
    <s v="CO"/>
    <x v="535"/>
    <s v="CE"/>
    <n v="63444.494904567706"/>
    <m/>
    <m/>
    <m/>
    <m/>
  </r>
  <r>
    <s v="RB5"/>
    <x v="64"/>
    <s v="27370000"/>
    <x v="18"/>
    <s v="CE"/>
    <x v="536"/>
    <s v="CE"/>
    <n v="74655.651446295"/>
    <m/>
    <m/>
    <m/>
    <m/>
  </r>
  <r>
    <s v="RB5"/>
    <x v="65"/>
    <s v="01020090"/>
    <x v="44"/>
    <s v="FI"/>
    <x v="537"/>
    <s v="CE"/>
    <n v="1373740.0309410861"/>
    <m/>
    <m/>
    <m/>
    <m/>
  </r>
  <r>
    <s v="RB5"/>
    <x v="65"/>
    <s v="01130060"/>
    <x v="115"/>
    <s v="CE"/>
    <x v="410"/>
    <s v="CE"/>
    <n v="28382.53779831409"/>
    <m/>
    <m/>
    <m/>
    <m/>
  </r>
  <r>
    <s v="RB5"/>
    <x v="65"/>
    <s v="01460000"/>
    <x v="74"/>
    <s v="CO"/>
    <x v="467"/>
    <s v="CE"/>
    <n v="250.80602482683838"/>
    <m/>
    <m/>
    <m/>
    <m/>
  </r>
  <r>
    <s v="RB5"/>
    <x v="65"/>
    <s v="01530012"/>
    <x v="129"/>
    <s v="FI"/>
    <x v="538"/>
    <s v="CE"/>
    <n v="482128.43677596387"/>
    <m/>
    <m/>
    <m/>
    <m/>
  </r>
  <r>
    <s v="RB5"/>
    <x v="65"/>
    <s v="05040002"/>
    <x v="76"/>
    <s v="CE"/>
    <x v="443"/>
    <s v="CE"/>
    <n v="513572.15295758593"/>
    <m/>
    <m/>
    <m/>
    <m/>
  </r>
  <r>
    <s v="RB5"/>
    <x v="65"/>
    <s v="05040003"/>
    <x v="110"/>
    <s v="CE"/>
    <x v="417"/>
    <s v="CE"/>
    <n v="3668372.5211256146"/>
    <m/>
    <m/>
    <m/>
    <m/>
  </r>
  <r>
    <s v="RB5"/>
    <x v="65"/>
    <s v="05100010"/>
    <x v="29"/>
    <s v="CE"/>
    <x v="539"/>
    <s v="CE"/>
    <n v="462441.48848048993"/>
    <m/>
    <m/>
    <m/>
    <m/>
  </r>
  <r>
    <s v="RB5"/>
    <x v="65"/>
    <s v="12000001"/>
    <x v="84"/>
    <s v="CE"/>
    <x v="540"/>
    <s v="CE"/>
    <n v="367708.49058632873"/>
    <m/>
    <m/>
    <m/>
    <m/>
  </r>
  <r>
    <s v="RB5"/>
    <x v="65"/>
    <s v="12000002"/>
    <x v="83"/>
    <s v="CE"/>
    <x v="422"/>
    <s v="CE"/>
    <n v="445952.16686859861"/>
    <m/>
    <m/>
    <m/>
    <m/>
  </r>
  <r>
    <s v="RB5"/>
    <x v="65"/>
    <s v="12030000"/>
    <x v="47"/>
    <s v="FI"/>
    <x v="538"/>
    <s v="CE"/>
    <n v="465875.84023794963"/>
    <m/>
    <m/>
    <m/>
    <m/>
  </r>
  <r>
    <s v="RB5"/>
    <x v="65"/>
    <s v="12030000"/>
    <x v="47"/>
    <s v="FI"/>
    <x v="541"/>
    <s v="CE"/>
    <n v="1228154.7648111361"/>
    <m/>
    <m/>
    <m/>
    <m/>
  </r>
  <r>
    <s v="RB5"/>
    <x v="65"/>
    <s v="13080010"/>
    <x v="21"/>
    <s v="CO"/>
    <x v="542"/>
    <s v="CE"/>
    <n v="626055.01502674539"/>
    <m/>
    <m/>
    <m/>
    <m/>
  </r>
  <r>
    <s v="RB5"/>
    <x v="65"/>
    <s v="13370040"/>
    <x v="42"/>
    <s v="CO"/>
    <x v="467"/>
    <s v="CE"/>
    <n v="3610.3993223112525"/>
    <m/>
    <m/>
    <m/>
    <m/>
  </r>
  <r>
    <s v="RB5"/>
    <x v="65"/>
    <s v="16180000"/>
    <x v="54"/>
    <s v="CE"/>
    <x v="410"/>
    <s v="CE"/>
    <n v="414779.98378310259"/>
    <m/>
    <m/>
    <m/>
    <m/>
  </r>
  <r>
    <s v="RB5"/>
    <x v="65"/>
    <s v="17060020"/>
    <x v="77"/>
    <s v="CE"/>
    <x v="423"/>
    <s v="CE"/>
    <n v="6524.6246445902716"/>
    <m/>
    <m/>
    <m/>
    <m/>
  </r>
  <r>
    <s v="RB5"/>
    <x v="65"/>
    <s v="17200000"/>
    <x v="10"/>
    <s v="CO"/>
    <x v="423"/>
    <s v="CE"/>
    <n v="96495.489297285734"/>
    <m/>
    <m/>
    <m/>
    <m/>
  </r>
  <r>
    <s v="RB5"/>
    <x v="65"/>
    <s v="17580040"/>
    <x v="13"/>
    <s v="CE"/>
    <x v="406"/>
    <s v="CE"/>
    <n v="11702.490464528328"/>
    <m/>
    <m/>
    <m/>
    <m/>
  </r>
  <r>
    <s v="RB5"/>
    <x v="65"/>
    <s v="17640000"/>
    <x v="34"/>
    <s v="CO"/>
    <x v="543"/>
    <s v="CE"/>
    <n v="43199.104069663037"/>
    <m/>
    <m/>
    <m/>
    <m/>
  </r>
  <r>
    <s v="RB5"/>
    <x v="65"/>
    <s v="17680000"/>
    <x v="25"/>
    <s v="CO"/>
    <x v="544"/>
    <s v="CO"/>
    <n v="55516.958620524128"/>
    <m/>
    <m/>
    <m/>
    <m/>
  </r>
  <r>
    <s v="RB5"/>
    <x v="65"/>
    <s v="17810000"/>
    <x v="104"/>
    <s v="CO"/>
    <x v="349"/>
    <s v="CE"/>
    <n v="1239.7142675359078"/>
    <m/>
    <m/>
    <m/>
    <m/>
  </r>
  <r>
    <s v="RB5"/>
    <x v="65"/>
    <s v="17910020"/>
    <x v="35"/>
    <s v="CO"/>
    <x v="467"/>
    <s v="CE"/>
    <n v="39237.20921735427"/>
    <m/>
    <m/>
    <m/>
    <m/>
  </r>
  <r>
    <s v="RB5"/>
    <x v="65"/>
    <s v="17970060"/>
    <x v="43"/>
    <s v="CO"/>
    <x v="410"/>
    <s v="CE"/>
    <n v="7213.2848534247105"/>
    <m/>
    <m/>
    <m/>
    <m/>
  </r>
  <r>
    <s v="RB5"/>
    <x v="65"/>
    <s v="27040000"/>
    <x v="17"/>
    <s v="CE"/>
    <x v="415"/>
    <s v="CE"/>
    <n v="3417.9651002239834"/>
    <m/>
    <m/>
    <m/>
    <m/>
  </r>
  <r>
    <s v="RB5"/>
    <x v="65"/>
    <s v="27370000"/>
    <x v="18"/>
    <s v="CE"/>
    <x v="524"/>
    <s v="CE"/>
    <n v="1230664.7840552987"/>
    <m/>
    <m/>
    <m/>
    <m/>
  </r>
  <r>
    <s v="RB5"/>
    <x v="66"/>
    <s v="01020050"/>
    <x v="1"/>
    <s v="FI"/>
    <x v="545"/>
    <s v="CE"/>
    <n v="367914.36718658218"/>
    <m/>
    <m/>
    <m/>
    <m/>
  </r>
  <r>
    <s v="RB5"/>
    <x v="66"/>
    <s v="01020090"/>
    <x v="44"/>
    <s v="FI"/>
    <x v="546"/>
    <s v="CE"/>
    <n v="1054015.3071181043"/>
    <m/>
    <m/>
    <m/>
    <m/>
  </r>
  <r>
    <s v="RB5"/>
    <x v="66"/>
    <s v="01130060"/>
    <x v="115"/>
    <s v="CE"/>
    <x v="408"/>
    <s v="CE"/>
    <n v="93740.053745362151"/>
    <m/>
    <m/>
    <m/>
    <m/>
  </r>
  <r>
    <s v="RB5"/>
    <x v="66"/>
    <s v="01490000"/>
    <x v="93"/>
    <s v="CO"/>
    <x v="410"/>
    <s v="CE"/>
    <n v="17586.302924430325"/>
    <m/>
    <m/>
    <m/>
    <m/>
  </r>
  <r>
    <s v="RB5"/>
    <x v="66"/>
    <s v="01490010"/>
    <x v="40"/>
    <s v="CO"/>
    <x v="547"/>
    <s v="CE"/>
    <n v="31892.157906745393"/>
    <m/>
    <m/>
    <m/>
    <m/>
  </r>
  <r>
    <s v="RB5"/>
    <x v="66"/>
    <s v="01530012"/>
    <x v="129"/>
    <s v="FI"/>
    <x v="360"/>
    <s v="CE"/>
    <n v="621021.30379157187"/>
    <m/>
    <m/>
    <m/>
    <m/>
  </r>
  <r>
    <s v="RB5"/>
    <x v="66"/>
    <s v="01780010"/>
    <x v="19"/>
    <s v="CO"/>
    <x v="354"/>
    <s v="CE"/>
    <n v="108444.17835320716"/>
    <m/>
    <m/>
    <m/>
    <m/>
  </r>
  <r>
    <s v="RB5"/>
    <x v="66"/>
    <s v="05040001"/>
    <x v="82"/>
    <s v="CE"/>
    <x v="406"/>
    <s v="CE"/>
    <n v="9553.0534404312857"/>
    <m/>
    <m/>
    <m/>
    <m/>
  </r>
  <r>
    <s v="RB5"/>
    <x v="66"/>
    <s v="05040002"/>
    <x v="76"/>
    <s v="CE"/>
    <x v="354"/>
    <s v="CE"/>
    <n v="229273.28257035086"/>
    <m/>
    <m/>
    <m/>
    <m/>
  </r>
  <r>
    <s v="RB5"/>
    <x v="66"/>
    <s v="05100010"/>
    <x v="29"/>
    <s v="CE"/>
    <x v="443"/>
    <s v="CE"/>
    <n v="42519.772403955983"/>
    <m/>
    <m/>
    <m/>
    <m/>
  </r>
  <r>
    <s v="RB5"/>
    <x v="66"/>
    <s v="06020040"/>
    <x v="72"/>
    <s v="CE"/>
    <x v="467"/>
    <s v="CE"/>
    <n v="9147.6500977629075"/>
    <m/>
    <m/>
    <m/>
    <m/>
  </r>
  <r>
    <s v="RB5"/>
    <x v="66"/>
    <s v="12000001"/>
    <x v="84"/>
    <s v="CE"/>
    <x v="425"/>
    <s v="CE"/>
    <n v="163425.99581614608"/>
    <m/>
    <m/>
    <m/>
    <m/>
  </r>
  <r>
    <s v="RB5"/>
    <x v="66"/>
    <s v="12000002"/>
    <x v="83"/>
    <s v="CE"/>
    <x v="443"/>
    <s v="CE"/>
    <n v="356761.7334948788"/>
    <m/>
    <m/>
    <m/>
    <m/>
  </r>
  <r>
    <s v="RB5"/>
    <x v="66"/>
    <s v="12030000"/>
    <x v="47"/>
    <s v="FI"/>
    <x v="548"/>
    <s v="CE"/>
    <n v="8212848.9060379667"/>
    <m/>
    <m/>
    <m/>
    <m/>
  </r>
  <r>
    <s v="RB5"/>
    <x v="66"/>
    <s v="12030000"/>
    <x v="47"/>
    <s v="FI"/>
    <x v="549"/>
    <s v="CE"/>
    <n v="6168446.472572621"/>
    <m/>
    <m/>
    <m/>
    <m/>
  </r>
  <r>
    <s v="RB5"/>
    <x v="66"/>
    <s v="13000002"/>
    <x v="102"/>
    <s v="CE"/>
    <x v="406"/>
    <s v="CE"/>
    <n v="13184.16014256014"/>
    <m/>
    <m/>
    <m/>
    <m/>
  </r>
  <r>
    <s v="RB5"/>
    <x v="66"/>
    <s v="13000003"/>
    <x v="120"/>
    <s v="CE"/>
    <x v="406"/>
    <s v="CE"/>
    <n v="141819.95129195126"/>
    <m/>
    <m/>
    <m/>
    <m/>
  </r>
  <r>
    <s v="RB5"/>
    <x v="66"/>
    <s v="13080010"/>
    <x v="21"/>
    <s v="CO"/>
    <x v="524"/>
    <s v="CE"/>
    <n v="11442.795507291619"/>
    <m/>
    <m/>
    <m/>
    <m/>
  </r>
  <r>
    <s v="RB5"/>
    <x v="66"/>
    <s v="17020010"/>
    <x v="130"/>
    <s v="CO"/>
    <x v="467"/>
    <s v="CE"/>
    <n v="6.966834022967733"/>
    <m/>
    <m/>
    <m/>
    <m/>
  </r>
  <r>
    <s v="RB5"/>
    <x v="66"/>
    <s v="17060020"/>
    <x v="77"/>
    <s v="CE"/>
    <x v="410"/>
    <s v="CE"/>
    <n v="3126.4538532320571"/>
    <m/>
    <m/>
    <m/>
    <m/>
  </r>
  <r>
    <s v="RB5"/>
    <x v="66"/>
    <s v="17200000"/>
    <x v="10"/>
    <s v="CO"/>
    <x v="406"/>
    <s v="CE"/>
    <n v="364563.62914548337"/>
    <m/>
    <m/>
    <m/>
    <m/>
  </r>
  <r>
    <s v="RB5"/>
    <x v="66"/>
    <s v="17640000"/>
    <x v="34"/>
    <s v="CO"/>
    <x v="406"/>
    <s v="CE"/>
    <n v="503397.31190331234"/>
    <m/>
    <m/>
    <m/>
    <m/>
  </r>
  <r>
    <s v="RB5"/>
    <x v="66"/>
    <s v="17680030"/>
    <x v="15"/>
    <s v="CO"/>
    <x v="535"/>
    <s v="CO"/>
    <n v="361858.08486482152"/>
    <m/>
    <m/>
    <m/>
    <m/>
  </r>
  <r>
    <s v="RB5"/>
    <x v="66"/>
    <s v="17910000"/>
    <x v="114"/>
    <s v="CO"/>
    <x v="406"/>
    <s v="CE"/>
    <n v="1042195.2631948882"/>
    <m/>
    <m/>
    <m/>
    <m/>
  </r>
  <r>
    <s v="RB5"/>
    <x v="66"/>
    <s v="17960030"/>
    <x v="26"/>
    <s v="CE"/>
    <x v="406"/>
    <s v="CE"/>
    <n v="24159.018087318083"/>
    <m/>
    <m/>
    <m/>
    <m/>
  </r>
  <r>
    <s v="RB5"/>
    <x v="66"/>
    <s v="27370000"/>
    <x v="18"/>
    <s v="CE"/>
    <x v="550"/>
    <s v="CE"/>
    <n v="194875.64665035743"/>
    <m/>
    <m/>
    <m/>
    <m/>
  </r>
  <r>
    <s v="RB5"/>
    <x v="67"/>
    <s v="01020090"/>
    <x v="44"/>
    <s v="FI"/>
    <x v="551"/>
    <s v="CE"/>
    <n v="6168464.6243994245"/>
    <m/>
    <m/>
    <m/>
    <m/>
  </r>
  <r>
    <s v="RB5"/>
    <x v="67"/>
    <s v="01490000"/>
    <x v="93"/>
    <s v="CO"/>
    <x v="552"/>
    <s v="CE"/>
    <n v="1418.8678653368656"/>
    <m/>
    <m/>
    <m/>
    <m/>
  </r>
  <r>
    <s v="RB5"/>
    <x v="67"/>
    <s v="01490010"/>
    <x v="40"/>
    <s v="CO"/>
    <x v="349"/>
    <s v="CE"/>
    <n v="266539.41648451949"/>
    <m/>
    <m/>
    <m/>
    <m/>
  </r>
  <r>
    <s v="RB5"/>
    <x v="67"/>
    <s v="01530012"/>
    <x v="129"/>
    <s v="CO"/>
    <x v="553"/>
    <s v="CE"/>
    <n v="243700.81884537727"/>
    <m/>
    <m/>
    <m/>
    <m/>
  </r>
  <r>
    <s v="RB5"/>
    <x v="67"/>
    <s v="01780010"/>
    <x v="19"/>
    <s v="CE"/>
    <x v="554"/>
    <s v="CE"/>
    <n v="217733.19401430993"/>
    <m/>
    <m/>
    <m/>
    <m/>
  </r>
  <r>
    <s v="RB5"/>
    <x v="67"/>
    <s v="05040001"/>
    <x v="82"/>
    <s v="CE"/>
    <x v="410"/>
    <s v="CE"/>
    <n v="96751.935709642217"/>
    <m/>
    <m/>
    <m/>
    <m/>
  </r>
  <r>
    <s v="RB5"/>
    <x v="67"/>
    <s v="05040002"/>
    <x v="76"/>
    <s v="CE"/>
    <x v="410"/>
    <s v="CE"/>
    <n v="256786.07647879297"/>
    <m/>
    <m/>
    <m/>
    <m/>
  </r>
  <r>
    <s v="RB5"/>
    <x v="67"/>
    <s v="05040003"/>
    <x v="110"/>
    <s v="CE"/>
    <x v="410"/>
    <s v="CE"/>
    <n v="499132.10476079152"/>
    <m/>
    <m/>
    <m/>
    <m/>
  </r>
  <r>
    <s v="RB5"/>
    <x v="67"/>
    <s v="05100010"/>
    <x v="29"/>
    <s v="CE"/>
    <x v="555"/>
    <s v="CE"/>
    <n v="161700.19328916201"/>
    <m/>
    <m/>
    <m/>
    <m/>
  </r>
  <r>
    <s v="RB5"/>
    <x v="67"/>
    <s v="06020040"/>
    <x v="72"/>
    <s v="CE"/>
    <x v="415"/>
    <s v="CE"/>
    <n v="18295.300195525815"/>
    <m/>
    <m/>
    <m/>
    <m/>
  </r>
  <r>
    <s v="RB5"/>
    <x v="67"/>
    <s v="12000001"/>
    <x v="84"/>
    <s v="CE"/>
    <x v="556"/>
    <s v="CE"/>
    <n v="490277.98744843825"/>
    <m/>
    <m/>
    <m/>
    <m/>
  </r>
  <r>
    <s v="RB5"/>
    <x v="67"/>
    <s v="12000002"/>
    <x v="83"/>
    <s v="CE"/>
    <x v="410"/>
    <s v="CE"/>
    <n v="429467.03746657149"/>
    <m/>
    <m/>
    <m/>
    <m/>
  </r>
  <r>
    <s v="RB5"/>
    <x v="67"/>
    <s v="12030000"/>
    <x v="47"/>
    <s v="FI"/>
    <x v="557"/>
    <s v="CE"/>
    <n v="588860.25074495538"/>
    <m/>
    <m/>
    <m/>
    <m/>
  </r>
  <r>
    <s v="RB5"/>
    <x v="67"/>
    <s v="13000003"/>
    <x v="120"/>
    <s v="CE"/>
    <x v="406"/>
    <s v="CE"/>
    <n v="23533.539025791499"/>
    <m/>
    <m/>
    <m/>
    <m/>
  </r>
  <r>
    <s v="RB5"/>
    <x v="67"/>
    <s v="13080010"/>
    <x v="21"/>
    <s v="CO"/>
    <x v="558"/>
    <s v="CE"/>
    <n v="8659.3374344897802"/>
    <m/>
    <m/>
    <m/>
    <m/>
  </r>
  <r>
    <s v="RB5"/>
    <x v="67"/>
    <s v="13370040"/>
    <x v="42"/>
    <s v="CO"/>
    <x v="558"/>
    <s v="CE"/>
    <n v="26607.274341649343"/>
    <m/>
    <m/>
    <m/>
    <m/>
  </r>
  <r>
    <s v="RB5"/>
    <x v="67"/>
    <s v="17050030"/>
    <x v="128"/>
    <s v="CE"/>
    <x v="406"/>
    <s v="CE"/>
    <n v="4689.6807798480859"/>
    <m/>
    <m/>
    <m/>
    <m/>
  </r>
  <r>
    <s v="RB5"/>
    <x v="67"/>
    <s v="17200000"/>
    <x v="10"/>
    <s v="CO"/>
    <x v="558"/>
    <s v="CE"/>
    <n v="36185.808486482158"/>
    <m/>
    <m/>
    <m/>
    <m/>
  </r>
  <r>
    <s v="RB5"/>
    <x v="67"/>
    <s v="17580040"/>
    <x v="13"/>
    <s v="CE"/>
    <x v="443"/>
    <s v="CE"/>
    <n v="21277.255390051509"/>
    <m/>
    <m/>
    <m/>
    <m/>
  </r>
  <r>
    <s v="RB5"/>
    <x v="67"/>
    <s v="17680000"/>
    <x v="25"/>
    <s v="CO"/>
    <x v="559"/>
    <s v="CO"/>
    <n v="54723.798174106967"/>
    <m/>
    <m/>
    <m/>
    <m/>
  </r>
  <r>
    <s v="RB5"/>
    <x v="67"/>
    <s v="17810000"/>
    <x v="104"/>
    <s v="CE"/>
    <x v="432"/>
    <s v="CE"/>
    <n v="203422.71996054379"/>
    <m/>
    <m/>
    <m/>
    <m/>
  </r>
  <r>
    <s v="RB5"/>
    <x v="67"/>
    <s v="17910020"/>
    <x v="35"/>
    <s v="CO"/>
    <x v="560"/>
    <s v="CE"/>
    <n v="3710.605041535352"/>
    <m/>
    <m/>
    <m/>
    <m/>
  </r>
  <r>
    <s v="RB5"/>
    <x v="67"/>
    <s v="27370000"/>
    <x v="18"/>
    <s v="CE"/>
    <x v="560"/>
    <s v="CE"/>
    <n v="723716.16972964304"/>
    <m/>
    <m/>
    <m/>
    <m/>
  </r>
  <r>
    <s v="RB5"/>
    <x v="68"/>
    <s v="01020090"/>
    <x v="44"/>
    <s v="FI"/>
    <x v="561"/>
    <s v="CE"/>
    <n v="3393098.2006421853"/>
    <m/>
    <m/>
    <m/>
    <m/>
  </r>
  <r>
    <s v="RB5"/>
    <x v="68"/>
    <s v="01460000"/>
    <x v="74"/>
    <s v="CO"/>
    <x v="562"/>
    <s v="CE"/>
    <n v="10004.75590330205"/>
    <m/>
    <m/>
    <m/>
    <m/>
  </r>
  <r>
    <s v="RB5"/>
    <x v="68"/>
    <s v="01490000"/>
    <x v="93"/>
    <s v="CO"/>
    <x v="562"/>
    <s v="CE"/>
    <n v="202596.3070418665"/>
    <m/>
    <m/>
    <m/>
    <m/>
  </r>
  <r>
    <s v="RB5"/>
    <x v="68"/>
    <s v="01490010"/>
    <x v="40"/>
    <s v="CO"/>
    <x v="563"/>
    <s v="CE"/>
    <n v="3258233.2225972791"/>
    <m/>
    <m/>
    <m/>
    <m/>
  </r>
  <r>
    <s v="RB5"/>
    <x v="68"/>
    <s v="05040001"/>
    <x v="82"/>
    <s v="CE"/>
    <x v="564"/>
    <s v="CE"/>
    <n v="435388.21799438656"/>
    <m/>
    <m/>
    <m/>
    <m/>
  </r>
  <r>
    <s v="RB5"/>
    <x v="68"/>
    <s v="05040002"/>
    <x v="76"/>
    <s v="CE"/>
    <x v="565"/>
    <s v="CE"/>
    <n v="1027154.9394056769"/>
    <m/>
    <m/>
    <m/>
    <m/>
  </r>
  <r>
    <s v="RB5"/>
    <x v="68"/>
    <s v="05040003"/>
    <x v="110"/>
    <s v="CE"/>
    <x v="566"/>
    <s v="CE"/>
    <n v="624202.97377945448"/>
    <m/>
    <m/>
    <m/>
    <m/>
  </r>
  <r>
    <s v="RB5"/>
    <x v="68"/>
    <s v="05100010"/>
    <x v="29"/>
    <s v="CE"/>
    <x v="567"/>
    <s v="CE"/>
    <n v="183837.38972317518"/>
    <m/>
    <m/>
    <m/>
    <m/>
  </r>
  <r>
    <s v="RB5"/>
    <x v="68"/>
    <s v="06020040"/>
    <x v="72"/>
    <s v="CE"/>
    <x v="568"/>
    <s v="CE"/>
    <n v="137216.17197936322"/>
    <m/>
    <m/>
    <m/>
    <m/>
  </r>
  <r>
    <s v="RB5"/>
    <x v="68"/>
    <s v="12000001"/>
    <x v="84"/>
    <s v="CE"/>
    <x v="567"/>
    <s v="CE"/>
    <n v="214498.84008057613"/>
    <m/>
    <m/>
    <m/>
    <m/>
  </r>
  <r>
    <s v="RB5"/>
    <x v="68"/>
    <s v="12000002"/>
    <x v="83"/>
    <s v="CE"/>
    <x v="569"/>
    <s v="CE"/>
    <n v="445956.78357932245"/>
    <m/>
    <m/>
    <m/>
    <m/>
  </r>
  <r>
    <s v="RB5"/>
    <x v="68"/>
    <s v="12030000"/>
    <x v="47"/>
    <s v="FI"/>
    <x v="570"/>
    <s v="CE"/>
    <n v="360616.30257099558"/>
    <m/>
    <m/>
    <m/>
    <m/>
  </r>
  <r>
    <s v="RB5"/>
    <x v="68"/>
    <s v="12030060"/>
    <x v="98"/>
    <s v="FI"/>
    <x v="571"/>
    <s v="CE"/>
    <n v="3303757.1199751301"/>
    <m/>
    <m/>
    <m/>
    <m/>
  </r>
  <r>
    <s v="RB5"/>
    <x v="68"/>
    <s v="13080010"/>
    <x v="21"/>
    <s v="CO"/>
    <x v="572"/>
    <s v="CE"/>
    <n v="9289.3789629626735"/>
    <m/>
    <m/>
    <m/>
    <m/>
  </r>
  <r>
    <s v="RB5"/>
    <x v="68"/>
    <s v="13370040"/>
    <x v="42"/>
    <s v="CO"/>
    <x v="572"/>
    <s v="CE"/>
    <n v="48518.201858635679"/>
    <m/>
    <m/>
    <m/>
    <m/>
  </r>
  <r>
    <s v="RB5"/>
    <x v="68"/>
    <s v="17200000"/>
    <x v="10"/>
    <s v="CO"/>
    <x v="562"/>
    <s v="CE"/>
    <n v="676252.45582586504"/>
    <m/>
    <m/>
    <m/>
    <m/>
  </r>
  <r>
    <s v="RB5"/>
    <x v="68"/>
    <s v="17580020"/>
    <x v="12"/>
    <s v="CE"/>
    <x v="562"/>
    <s v="CE"/>
    <n v="1063.8737831202266"/>
    <m/>
    <m/>
    <m/>
    <m/>
  </r>
  <r>
    <s v="RB5"/>
    <x v="68"/>
    <s v="17580040"/>
    <x v="13"/>
    <s v="CE"/>
    <x v="573"/>
    <s v="CE"/>
    <n v="187241.7858291599"/>
    <m/>
    <m/>
    <m/>
    <m/>
  </r>
  <r>
    <s v="RB5"/>
    <x v="68"/>
    <s v="17680000"/>
    <x v="25"/>
    <s v="CO"/>
    <x v="574"/>
    <s v="CO"/>
    <n v="87525.330371498261"/>
    <m/>
    <m/>
    <m/>
    <m/>
  </r>
  <r>
    <s v="RB5"/>
    <x v="68"/>
    <s v="17810000"/>
    <x v="104"/>
    <s v="CO"/>
    <x v="575"/>
    <s v="CE"/>
    <n v="28659.457014667329"/>
    <m/>
    <m/>
    <m/>
    <m/>
  </r>
  <r>
    <s v="RB5"/>
    <x v="68"/>
    <s v="17830030"/>
    <x v="111"/>
    <s v="CE"/>
    <x v="562"/>
    <s v="CE"/>
    <n v="74240.847000225243"/>
    <m/>
    <m/>
    <m/>
    <m/>
  </r>
  <r>
    <s v="RB5"/>
    <x v="68"/>
    <s v="17910020"/>
    <x v="35"/>
    <s v="CO"/>
    <x v="562"/>
    <s v="CE"/>
    <n v="42746.612607342286"/>
    <m/>
    <m/>
    <m/>
    <m/>
  </r>
  <r>
    <s v="RB5"/>
    <x v="68"/>
    <s v="27370000"/>
    <x v="18"/>
    <s v="CE"/>
    <x v="576"/>
    <s v="CE"/>
    <n v="67849.093311238932"/>
    <m/>
    <m/>
    <m/>
    <m/>
  </r>
  <r>
    <s v="RB5"/>
    <x v="68"/>
    <s v="90000005"/>
    <x v="131"/>
    <s v="CE"/>
    <x v="577"/>
    <s v="CE"/>
    <n v="75973.615140699927"/>
    <m/>
    <m/>
    <m/>
    <m/>
  </r>
  <r>
    <s v="RB5"/>
    <x v="69"/>
    <s v="01020050"/>
    <x v="1"/>
    <s v="FI"/>
    <x v="578"/>
    <s v="CE"/>
    <n v="732352.74569054251"/>
    <m/>
    <m/>
    <m/>
    <m/>
  </r>
  <r>
    <s v="RB5"/>
    <x v="69"/>
    <s v="01020090"/>
    <x v="44"/>
    <s v="FI"/>
    <x v="579"/>
    <s v="CE"/>
    <n v="6205476.3736676164"/>
    <m/>
    <m/>
    <m/>
    <m/>
  </r>
  <r>
    <s v="RB5"/>
    <x v="69"/>
    <s v="01460000"/>
    <x v="74"/>
    <s v="CO"/>
    <x v="363"/>
    <s v="CE"/>
    <n v="14527.487118596066"/>
    <m/>
    <m/>
    <m/>
    <m/>
  </r>
  <r>
    <s v="RB5"/>
    <x v="69"/>
    <s v="01490010"/>
    <x v="40"/>
    <s v="CO"/>
    <x v="578"/>
    <s v="CE"/>
    <n v="253334.26611132029"/>
    <m/>
    <m/>
    <m/>
    <m/>
  </r>
  <r>
    <s v="RB5"/>
    <x v="69"/>
    <s v="01490020"/>
    <x v="2"/>
    <s v="CO"/>
    <x v="580"/>
    <s v="CE"/>
    <n v="4437.0861505485673"/>
    <m/>
    <m/>
    <m/>
    <m/>
  </r>
  <r>
    <s v="RB5"/>
    <x v="69"/>
    <s v="05040001"/>
    <x v="82"/>
    <s v="CE"/>
    <x v="363"/>
    <s v="CE"/>
    <n v="31893.046633891016"/>
    <m/>
    <m/>
    <m/>
    <m/>
  </r>
  <r>
    <s v="RB5"/>
    <x v="69"/>
    <s v="05040002"/>
    <x v="76"/>
    <s v="CE"/>
    <x v="363"/>
    <s v="CE"/>
    <n v="62145.361562883169"/>
    <m/>
    <m/>
    <m/>
    <m/>
  </r>
  <r>
    <s v="RB5"/>
    <x v="69"/>
    <s v="05100010"/>
    <x v="29"/>
    <s v="CE"/>
    <x v="435"/>
    <s v="CE"/>
    <n v="20580.606751344425"/>
    <m/>
    <m/>
    <m/>
    <m/>
  </r>
  <r>
    <s v="RB5"/>
    <x v="69"/>
    <s v="12000001"/>
    <x v="84"/>
    <s v="CE"/>
    <x v="368"/>
    <s v="CE"/>
    <n v="34607.19822033056"/>
    <m/>
    <m/>
    <m/>
    <m/>
  </r>
  <r>
    <s v="RB5"/>
    <x v="69"/>
    <s v="12000002"/>
    <x v="83"/>
    <s v="CE"/>
    <x v="441"/>
    <s v="CE"/>
    <n v="215851.72397062616"/>
    <m/>
    <m/>
    <m/>
    <m/>
  </r>
  <r>
    <s v="RB5"/>
    <x v="69"/>
    <s v="12000003"/>
    <x v="119"/>
    <s v="CE"/>
    <x v="370"/>
    <s v="CE"/>
    <n v="310655.83014422614"/>
    <m/>
    <m/>
    <m/>
    <m/>
  </r>
  <r>
    <s v="RB5"/>
    <x v="69"/>
    <s v="12030000"/>
    <x v="47"/>
    <s v="FI"/>
    <x v="581"/>
    <s v="CE"/>
    <n v="6782070.6819044994"/>
    <m/>
    <m/>
    <m/>
    <m/>
  </r>
  <r>
    <s v="RB5"/>
    <x v="69"/>
    <s v="12030060"/>
    <x v="98"/>
    <s v="FI"/>
    <x v="582"/>
    <s v="CE"/>
    <n v="7141978.8568005189"/>
    <m/>
    <m/>
    <m/>
    <m/>
  </r>
  <r>
    <s v="RB5"/>
    <x v="69"/>
    <s v="13080010"/>
    <x v="21"/>
    <s v="CO"/>
    <x v="583"/>
    <s v="CE"/>
    <n v="35143.306808349589"/>
    <m/>
    <m/>
    <m/>
    <m/>
  </r>
  <r>
    <s v="RB5"/>
    <x v="69"/>
    <s v="13370040"/>
    <x v="42"/>
    <s v="CO"/>
    <x v="584"/>
    <s v="CE"/>
    <n v="93852.728932665632"/>
    <m/>
    <m/>
    <m/>
    <m/>
  </r>
  <r>
    <s v="RB5"/>
    <x v="69"/>
    <s v="13810000"/>
    <x v="103"/>
    <s v="CE"/>
    <x v="363"/>
    <s v="CE"/>
    <n v="94291.200257658158"/>
    <m/>
    <m/>
    <m/>
    <m/>
  </r>
  <r>
    <s v="RB5"/>
    <x v="69"/>
    <s v="17050030"/>
    <x v="128"/>
    <s v="CE"/>
    <x v="435"/>
    <s v="CE"/>
    <n v="29424.887103637862"/>
    <m/>
    <m/>
    <m/>
    <m/>
  </r>
  <r>
    <s v="RB5"/>
    <x v="69"/>
    <s v="17210010"/>
    <x v="96"/>
    <s v="CO"/>
    <x v="370"/>
    <s v="CE"/>
    <n v="46138.222978504164"/>
    <m/>
    <m/>
    <m/>
    <m/>
  </r>
  <r>
    <s v="RB5"/>
    <x v="69"/>
    <s v="17580030"/>
    <x v="37"/>
    <s v="CE"/>
    <x v="435"/>
    <s v="CE"/>
    <n v="7566.3995409354502"/>
    <m/>
    <m/>
    <m/>
    <m/>
  </r>
  <r>
    <s v="RB5"/>
    <x v="69"/>
    <s v="17680000"/>
    <x v="25"/>
    <s v="CO"/>
    <x v="585"/>
    <s v="CO"/>
    <n v="41762.993472168993"/>
    <m/>
    <m/>
    <m/>
    <m/>
  </r>
  <r>
    <s v="RB5"/>
    <x v="69"/>
    <s v="17680050"/>
    <x v="87"/>
    <s v="CO"/>
    <x v="449"/>
    <s v="CO"/>
    <n v="3187.2938655338421"/>
    <m/>
    <m/>
    <m/>
    <m/>
  </r>
  <r>
    <s v="RB5"/>
    <x v="69"/>
    <s v="17810000"/>
    <x v="104"/>
    <s v="CO"/>
    <x v="437"/>
    <s v="CE"/>
    <n v="72459.623101990685"/>
    <m/>
    <m/>
    <m/>
    <m/>
  </r>
  <r>
    <s v="RB5"/>
    <x v="69"/>
    <s v="17810000"/>
    <x v="104"/>
    <s v="CO"/>
    <x v="370"/>
    <s v="CE"/>
    <n v="123434.42918350743"/>
    <m/>
    <m/>
    <m/>
    <m/>
  </r>
  <r>
    <s v="RB5"/>
    <x v="69"/>
    <s v="17970010"/>
    <x v="67"/>
    <s v="CO"/>
    <x v="370"/>
    <s v="CE"/>
    <n v="12610.665901559087"/>
    <m/>
    <m/>
    <m/>
    <m/>
  </r>
  <r>
    <s v="RB5"/>
    <x v="69"/>
    <s v="27040000"/>
    <x v="17"/>
    <s v="CE"/>
    <x v="363"/>
    <s v="CE"/>
    <n v="42724.936074482182"/>
    <m/>
    <m/>
    <m/>
    <m/>
  </r>
  <r>
    <s v="RB5"/>
    <x v="69"/>
    <s v="27050000"/>
    <x v="30"/>
    <s v="CE"/>
    <x v="363"/>
    <s v="CE"/>
    <n v="21638.728650894172"/>
    <m/>
    <m/>
    <m/>
    <m/>
  </r>
  <r>
    <s v="RB5"/>
    <x v="69"/>
    <s v="27370000"/>
    <x v="18"/>
    <s v="CE"/>
    <x v="456"/>
    <s v="CE"/>
    <n v="35414.37628370936"/>
    <m/>
    <m/>
    <m/>
    <m/>
  </r>
  <r>
    <s v="RB5"/>
    <x v="70"/>
    <s v="01020050"/>
    <x v="1"/>
    <s v="FI"/>
    <x v="586"/>
    <s v="CE"/>
    <n v="719104.74076064711"/>
    <m/>
    <m/>
    <m/>
    <m/>
  </r>
  <r>
    <s v="RB5"/>
    <x v="70"/>
    <s v="01020090"/>
    <x v="44"/>
    <s v="FI"/>
    <x v="351"/>
    <s v="CE"/>
    <n v="763294.39776173292"/>
    <m/>
    <m/>
    <m/>
    <m/>
  </r>
  <r>
    <s v="RB5"/>
    <x v="70"/>
    <s v="01490000"/>
    <x v="93"/>
    <s v="CO"/>
    <x v="587"/>
    <s v="CE"/>
    <n v="126185.94516044435"/>
    <m/>
    <m/>
    <m/>
    <m/>
  </r>
  <r>
    <s v="RB5"/>
    <x v="70"/>
    <s v="01490010"/>
    <x v="40"/>
    <s v="CO"/>
    <x v="588"/>
    <s v="CE"/>
    <n v="282701.6288006418"/>
    <m/>
    <m/>
    <m/>
    <m/>
  </r>
  <r>
    <s v="RB5"/>
    <x v="70"/>
    <s v="01490020"/>
    <x v="2"/>
    <s v="CO"/>
    <x v="535"/>
    <s v="CE"/>
    <n v="105898.00977441325"/>
    <m/>
    <m/>
    <m/>
    <m/>
  </r>
  <r>
    <s v="RB5"/>
    <x v="70"/>
    <s v="01530012"/>
    <x v="129"/>
    <s v="CO"/>
    <x v="407"/>
    <s v="CE"/>
    <n v="138825.45719669471"/>
    <m/>
    <m/>
    <m/>
    <m/>
  </r>
  <r>
    <s v="RB5"/>
    <x v="70"/>
    <s v="05040001"/>
    <x v="82"/>
    <s v="CE"/>
    <x v="407"/>
    <s v="CE"/>
    <n v="24187.983927410554"/>
    <m/>
    <m/>
    <m/>
    <m/>
  </r>
  <r>
    <s v="RB5"/>
    <x v="70"/>
    <s v="05040002"/>
    <x v="76"/>
    <s v="CE"/>
    <x v="443"/>
    <s v="CE"/>
    <n v="513572.15295758593"/>
    <m/>
    <m/>
    <m/>
    <m/>
  </r>
  <r>
    <s v="RB5"/>
    <x v="70"/>
    <s v="05040003"/>
    <x v="110"/>
    <s v="CE"/>
    <x v="407"/>
    <s v="CE"/>
    <n v="384778.92862497584"/>
    <m/>
    <m/>
    <m/>
    <m/>
  </r>
  <r>
    <s v="RB5"/>
    <x v="70"/>
    <s v="05100010"/>
    <x v="29"/>
    <s v="CE"/>
    <x v="424"/>
    <s v="CE"/>
    <n v="145067.45878996747"/>
    <m/>
    <m/>
    <m/>
    <m/>
  </r>
  <r>
    <s v="RB5"/>
    <x v="70"/>
    <s v="12000001"/>
    <x v="84"/>
    <s v="CE"/>
    <x v="407"/>
    <s v="CE"/>
    <n v="5107.0623692545651"/>
    <m/>
    <m/>
    <m/>
    <m/>
  </r>
  <r>
    <s v="RB5"/>
    <x v="70"/>
    <s v="12000002"/>
    <x v="83"/>
    <s v="CE"/>
    <x v="413"/>
    <s v="CE"/>
    <n v="133785.65006057953"/>
    <m/>
    <m/>
    <m/>
    <m/>
  </r>
  <r>
    <s v="RB5"/>
    <x v="70"/>
    <s v="12030000"/>
    <x v="47"/>
    <s v="FI"/>
    <x v="589"/>
    <s v="CE"/>
    <n v="2339810.9817208285"/>
    <m/>
    <m/>
    <m/>
    <m/>
  </r>
  <r>
    <s v="RB5"/>
    <x v="70"/>
    <s v="12030000"/>
    <x v="47"/>
    <s v="FI"/>
    <x v="546"/>
    <s v="CE"/>
    <n v="1656923.7784662333"/>
    <m/>
    <m/>
    <m/>
    <m/>
  </r>
  <r>
    <s v="RB5"/>
    <x v="70"/>
    <s v="13000002"/>
    <x v="102"/>
    <s v="CE"/>
    <x v="502"/>
    <s v="CE"/>
    <n v="36198.056430056429"/>
    <m/>
    <m/>
    <m/>
    <m/>
  </r>
  <r>
    <s v="RB5"/>
    <x v="70"/>
    <s v="13000003"/>
    <x v="120"/>
    <s v="CE"/>
    <x v="413"/>
    <s v="CE"/>
    <n v="201199.75790020789"/>
    <m/>
    <m/>
    <m/>
    <m/>
  </r>
  <r>
    <s v="RB5"/>
    <x v="70"/>
    <s v="13080010"/>
    <x v="21"/>
    <s v="CO"/>
    <x v="353"/>
    <s v="CE"/>
    <n v="170184.99662667475"/>
    <m/>
    <m/>
    <m/>
    <m/>
  </r>
  <r>
    <s v="RB5"/>
    <x v="70"/>
    <s v="13370030"/>
    <x v="85"/>
    <s v="FI"/>
    <x v="590"/>
    <s v="CE"/>
    <n v="189487.33248873876"/>
    <m/>
    <m/>
    <m/>
    <m/>
  </r>
  <r>
    <s v="RB5"/>
    <x v="70"/>
    <s v="13370040"/>
    <x v="42"/>
    <s v="FI"/>
    <x v="423"/>
    <s v="CE"/>
    <n v="649707.95791839925"/>
    <m/>
    <m/>
    <m/>
    <m/>
  </r>
  <r>
    <s v="RB5"/>
    <x v="70"/>
    <s v="13540000"/>
    <x v="112"/>
    <s v="CE"/>
    <x v="407"/>
    <s v="CE"/>
    <n v="32926.321272890556"/>
    <m/>
    <m/>
    <m/>
    <m/>
  </r>
  <r>
    <s v="RB5"/>
    <x v="70"/>
    <s v="17020010"/>
    <x v="130"/>
    <s v="CO"/>
    <x v="413"/>
    <s v="CE"/>
    <n v="71231.90253938931"/>
    <m/>
    <m/>
    <m/>
    <m/>
  </r>
  <r>
    <s v="RB5"/>
    <x v="70"/>
    <s v="17540040"/>
    <x v="59"/>
    <s v="CE"/>
    <x v="406"/>
    <s v="CE"/>
    <n v="9251.1619447351623"/>
    <m/>
    <m/>
    <m/>
    <m/>
  </r>
  <r>
    <s v="RB5"/>
    <x v="70"/>
    <s v="17580020"/>
    <x v="12"/>
    <s v="CE"/>
    <x v="354"/>
    <s v="CE"/>
    <n v="3141.0543927266517"/>
    <m/>
    <m/>
    <m/>
    <m/>
  </r>
  <r>
    <s v="RB5"/>
    <x v="70"/>
    <s v="17580030"/>
    <x v="37"/>
    <s v="CE"/>
    <x v="413"/>
    <s v="CE"/>
    <n v="1551.1379717168647"/>
    <m/>
    <m/>
    <m/>
    <m/>
  </r>
  <r>
    <s v="RB5"/>
    <x v="70"/>
    <s v="17680030"/>
    <x v="15"/>
    <s v="CO"/>
    <x v="407"/>
    <s v="CO"/>
    <n v="521075.64220534294"/>
    <m/>
    <m/>
    <m/>
    <m/>
  </r>
  <r>
    <s v="RB5"/>
    <x v="70"/>
    <s v="17810000"/>
    <x v="104"/>
    <s v="CO"/>
    <x v="591"/>
    <s v="CE"/>
    <n v="32669.45254680825"/>
    <m/>
    <m/>
    <m/>
    <m/>
  </r>
  <r>
    <s v="RB5"/>
    <x v="70"/>
    <s v="17910020"/>
    <x v="35"/>
    <s v="CO"/>
    <x v="413"/>
    <s v="CE"/>
    <n v="211809.36878113367"/>
    <m/>
    <m/>
    <m/>
    <m/>
  </r>
  <r>
    <s v="RB5"/>
    <x v="70"/>
    <s v="17960030"/>
    <x v="26"/>
    <s v="CE"/>
    <x v="406"/>
    <s v="CE"/>
    <n v="11940.183679833679"/>
    <m/>
    <m/>
    <m/>
    <m/>
  </r>
  <r>
    <s v="RB5"/>
    <x v="70"/>
    <s v="27040000"/>
    <x v="17"/>
    <s v="CE"/>
    <x v="467"/>
    <s v="CE"/>
    <n v="1388.8906235309"/>
    <m/>
    <m/>
    <m/>
    <m/>
  </r>
  <r>
    <s v="RB5"/>
    <x v="70"/>
    <s v="27370000"/>
    <x v="18"/>
    <s v="CE"/>
    <x v="533"/>
    <s v="CE"/>
    <n v="97971.10344798374"/>
    <m/>
    <m/>
    <m/>
    <m/>
  </r>
  <r>
    <s v="RB5"/>
    <x v="71"/>
    <s v="01020050"/>
    <x v="1"/>
    <s v="FI"/>
    <x v="407"/>
    <s v="CE"/>
    <n v="265897.7268816657"/>
    <m/>
    <m/>
    <m/>
    <m/>
  </r>
  <r>
    <s v="RB5"/>
    <x v="71"/>
    <s v="01020090"/>
    <x v="44"/>
    <s v="FI"/>
    <x v="443"/>
    <s v="CE"/>
    <n v="868064.13446948689"/>
    <m/>
    <m/>
    <m/>
    <m/>
  </r>
  <r>
    <s v="RB5"/>
    <x v="71"/>
    <s v="01060020"/>
    <x v="91"/>
    <s v="CO"/>
    <x v="349"/>
    <s v="CE"/>
    <n v="5132.3915305498913"/>
    <m/>
    <m/>
    <m/>
    <m/>
  </r>
  <r>
    <s v="RB5"/>
    <x v="71"/>
    <s v="01130000"/>
    <x v="27"/>
    <s v="CO"/>
    <x v="407"/>
    <s v="CE"/>
    <n v="2223.2560734094627"/>
    <m/>
    <m/>
    <m/>
    <m/>
  </r>
  <r>
    <s v="RB5"/>
    <x v="71"/>
    <s v="01490020"/>
    <x v="2"/>
    <s v="CO"/>
    <x v="542"/>
    <s v="CE"/>
    <n v="398439.67563162453"/>
    <m/>
    <m/>
    <m/>
    <m/>
  </r>
  <r>
    <s v="RB5"/>
    <x v="71"/>
    <s v="04100000"/>
    <x v="101"/>
    <s v="CE"/>
    <x v="407"/>
    <s v="CE"/>
    <n v="49627.992063506121"/>
    <m/>
    <m/>
    <m/>
    <m/>
  </r>
  <r>
    <s v="RB5"/>
    <x v="71"/>
    <s v="05040001"/>
    <x v="82"/>
    <s v="CE"/>
    <x v="502"/>
    <s v="CE"/>
    <n v="120939.91963705276"/>
    <m/>
    <m/>
    <m/>
    <m/>
  </r>
  <r>
    <s v="RB5"/>
    <x v="71"/>
    <s v="05040002"/>
    <x v="76"/>
    <s v="CE"/>
    <x v="502"/>
    <s v="CE"/>
    <n v="320982.5955984912"/>
    <m/>
    <m/>
    <m/>
    <m/>
  </r>
  <r>
    <s v="RB5"/>
    <x v="71"/>
    <s v="05040003"/>
    <x v="110"/>
    <s v="CE"/>
    <x v="413"/>
    <s v="CE"/>
    <n v="356394.02778336266"/>
    <m/>
    <m/>
    <m/>
    <m/>
  </r>
  <r>
    <s v="RB5"/>
    <x v="71"/>
    <s v="05100010"/>
    <x v="29"/>
    <s v="CE"/>
    <x v="592"/>
    <s v="CE"/>
    <n v="181068.5749099346"/>
    <m/>
    <m/>
    <m/>
    <m/>
  </r>
  <r>
    <s v="RB5"/>
    <x v="71"/>
    <s v="12000001"/>
    <x v="84"/>
    <s v="CE"/>
    <x v="406"/>
    <s v="CE"/>
    <n v="10214.12473850913"/>
    <m/>
    <m/>
    <m/>
    <m/>
  </r>
  <r>
    <s v="RB5"/>
    <x v="71"/>
    <s v="12030000"/>
    <x v="47"/>
    <s v="FI"/>
    <x v="406"/>
    <s v="CE"/>
    <n v="82198.536191480001"/>
    <m/>
    <m/>
    <m/>
    <m/>
  </r>
  <r>
    <s v="RB5"/>
    <x v="71"/>
    <s v="13080010"/>
    <x v="21"/>
    <s v="CO"/>
    <x v="593"/>
    <s v="CE"/>
    <n v="158807.49466950959"/>
    <m/>
    <m/>
    <m/>
    <m/>
  </r>
  <r>
    <s v="RB5"/>
    <x v="71"/>
    <s v="13370040"/>
    <x v="42"/>
    <s v="CO"/>
    <x v="446"/>
    <s v="CE"/>
    <n v="43091.819618995767"/>
    <m/>
    <m/>
    <m/>
    <m/>
  </r>
  <r>
    <s v="RB5"/>
    <x v="71"/>
    <s v="17060020"/>
    <x v="77"/>
    <s v="CE"/>
    <x v="413"/>
    <s v="CE"/>
    <n v="1203.8931637512244"/>
    <m/>
    <m/>
    <m/>
    <m/>
  </r>
  <r>
    <s v="RB5"/>
    <x v="71"/>
    <s v="17510000"/>
    <x v="132"/>
    <s v="CO"/>
    <x v="406"/>
    <s v="CE"/>
    <n v="62527.20119232923"/>
    <m/>
    <m/>
    <m/>
    <m/>
  </r>
  <r>
    <s v="RB5"/>
    <x v="71"/>
    <s v="17640000"/>
    <x v="34"/>
    <s v="CO"/>
    <x v="415"/>
    <s v="CE"/>
    <n v="1254.0301241341917"/>
    <m/>
    <m/>
    <m/>
    <m/>
  </r>
  <r>
    <s v="RB5"/>
    <x v="71"/>
    <s v="17680000"/>
    <x v="25"/>
    <s v="CO"/>
    <x v="526"/>
    <s v="CO"/>
    <n v="8360.2008275612807"/>
    <m/>
    <m/>
    <m/>
    <m/>
  </r>
  <r>
    <s v="RB5"/>
    <x v="71"/>
    <s v="17680030"/>
    <x v="15"/>
    <s v="CO"/>
    <x v="594"/>
    <s v="CO"/>
    <n v="594358.02758443484"/>
    <m/>
    <m/>
    <m/>
    <m/>
  </r>
  <r>
    <s v="RB5"/>
    <x v="71"/>
    <s v="17810000"/>
    <x v="104"/>
    <s v="CO"/>
    <x v="414"/>
    <s v="CE"/>
    <n v="58639.394130479108"/>
    <m/>
    <m/>
    <m/>
    <m/>
  </r>
  <r>
    <s v="RB5"/>
    <x v="71"/>
    <s v="17910020"/>
    <x v="35"/>
    <s v="CO"/>
    <x v="502"/>
    <s v="CE"/>
    <n v="195090.7204416804"/>
    <m/>
    <m/>
    <m/>
    <m/>
  </r>
  <r>
    <s v="RB5"/>
    <x v="71"/>
    <s v="17970010"/>
    <x v="67"/>
    <s v="CO"/>
    <x v="406"/>
    <s v="CE"/>
    <n v="8170.7528698132483"/>
    <m/>
    <m/>
    <m/>
    <m/>
  </r>
  <r>
    <s v="RB5"/>
    <x v="71"/>
    <s v="27370000"/>
    <x v="18"/>
    <s v="CE"/>
    <x v="472"/>
    <s v="CE"/>
    <n v="36739.16379299391"/>
    <m/>
    <m/>
    <m/>
    <m/>
  </r>
  <r>
    <s v="RB5"/>
    <x v="72"/>
    <s v="01020000"/>
    <x v="0"/>
    <s v="FI"/>
    <x v="595"/>
    <s v="CE"/>
    <n v="24421.848829065766"/>
    <m/>
    <m/>
    <m/>
    <m/>
  </r>
  <r>
    <s v="RB5"/>
    <x v="72"/>
    <s v="01050000"/>
    <x v="124"/>
    <s v="CO"/>
    <x v="596"/>
    <s v="CE"/>
    <n v="360.45367258642989"/>
    <m/>
    <m/>
    <m/>
    <m/>
  </r>
  <r>
    <s v="RB5"/>
    <x v="72"/>
    <s v="01490010"/>
    <x v="40"/>
    <s v="CO"/>
    <x v="597"/>
    <s v="CE"/>
    <n v="73820.91214570083"/>
    <m/>
    <m/>
    <m/>
    <m/>
  </r>
  <r>
    <s v="RB5"/>
    <x v="72"/>
    <s v="01780010"/>
    <x v="19"/>
    <s v="CO"/>
    <x v="596"/>
    <s v="CE"/>
    <n v="1537.9356697021008"/>
    <m/>
    <m/>
    <m/>
    <m/>
  </r>
  <r>
    <s v="RB5"/>
    <x v="72"/>
    <s v="05040002"/>
    <x v="76"/>
    <s v="CE"/>
    <x v="598"/>
    <s v="CE"/>
    <n v="43859.646876689541"/>
    <m/>
    <m/>
    <m/>
    <m/>
  </r>
  <r>
    <s v="RB5"/>
    <x v="72"/>
    <s v="05040003"/>
    <x v="110"/>
    <s v="CE"/>
    <x v="599"/>
    <s v="CE"/>
    <n v="237335.7514972378"/>
    <m/>
    <m/>
    <m/>
    <m/>
  </r>
  <r>
    <s v="RB5"/>
    <x v="72"/>
    <s v="05100010"/>
    <x v="29"/>
    <s v="CE"/>
    <x v="600"/>
    <s v="CE"/>
    <n v="123327.06135341145"/>
    <m/>
    <m/>
    <m/>
    <m/>
  </r>
  <r>
    <s v="RB5"/>
    <x v="72"/>
    <s v="13080010"/>
    <x v="21"/>
    <s v="CO"/>
    <x v="599"/>
    <s v="CE"/>
    <n v="316808.95344861835"/>
    <m/>
    <m/>
    <m/>
    <m/>
  </r>
  <r>
    <s v="RB5"/>
    <x v="72"/>
    <s v="13370040"/>
    <x v="42"/>
    <s v="CO"/>
    <x v="601"/>
    <s v="CE"/>
    <n v="76857.800092996215"/>
    <m/>
    <m/>
    <m/>
    <m/>
  </r>
  <r>
    <s v="RB5"/>
    <x v="72"/>
    <s v="16260010"/>
    <x v="92"/>
    <s v="CO"/>
    <x v="602"/>
    <s v="CE"/>
    <n v="14066.984925541879"/>
    <m/>
    <m/>
    <m/>
    <m/>
  </r>
  <r>
    <s v="RB5"/>
    <x v="72"/>
    <s v="17060020"/>
    <x v="77"/>
    <s v="CE"/>
    <x v="603"/>
    <s v="CE"/>
    <n v="394.80517458663707"/>
    <m/>
    <m/>
    <m/>
    <m/>
  </r>
  <r>
    <s v="RB5"/>
    <x v="72"/>
    <s v="17200000"/>
    <x v="10"/>
    <s v="CO"/>
    <x v="596"/>
    <s v="CE"/>
    <n v="854.40870539005596"/>
    <m/>
    <m/>
    <m/>
    <m/>
  </r>
  <r>
    <s v="RB5"/>
    <x v="72"/>
    <s v="17330040"/>
    <x v="33"/>
    <s v="CO"/>
    <x v="604"/>
    <s v="CE"/>
    <n v="48557.755544727661"/>
    <m/>
    <m/>
    <m/>
    <m/>
  </r>
  <r>
    <s v="RB5"/>
    <x v="72"/>
    <s v="17510050"/>
    <x v="94"/>
    <s v="CO"/>
    <x v="596"/>
    <s v="CE"/>
    <n v="1476.4182429140169"/>
    <m/>
    <m/>
    <m/>
    <m/>
  </r>
  <r>
    <s v="RB5"/>
    <x v="72"/>
    <s v="17580020"/>
    <x v="12"/>
    <s v="CE"/>
    <x v="605"/>
    <s v="CE"/>
    <n v="3663.2773243598645"/>
    <m/>
    <m/>
    <m/>
    <m/>
  </r>
  <r>
    <s v="RB5"/>
    <x v="72"/>
    <s v="17580040"/>
    <x v="13"/>
    <s v="CE"/>
    <x v="603"/>
    <s v="CE"/>
    <n v="5756.5786525655021"/>
    <m/>
    <m/>
    <m/>
    <m/>
  </r>
  <r>
    <s v="RB5"/>
    <x v="72"/>
    <s v="17640000"/>
    <x v="34"/>
    <s v="CO"/>
    <x v="596"/>
    <s v="CE"/>
    <n v="1230.3485357616803"/>
    <m/>
    <m/>
    <m/>
    <m/>
  </r>
  <r>
    <s v="RB5"/>
    <x v="72"/>
    <s v="17680030"/>
    <x v="15"/>
    <s v="CO"/>
    <x v="606"/>
    <s v="CO"/>
    <n v="38448.391742552521"/>
    <m/>
    <m/>
    <m/>
    <m/>
  </r>
  <r>
    <s v="RB5"/>
    <x v="72"/>
    <s v="17910020"/>
    <x v="35"/>
    <s v="CO"/>
    <x v="596"/>
    <s v="CE"/>
    <n v="874.91451431941732"/>
    <m/>
    <m/>
    <m/>
    <m/>
  </r>
  <r>
    <s v="RB5"/>
    <x v="72"/>
    <s v="27040000"/>
    <x v="17"/>
    <s v="CE"/>
    <x v="596"/>
    <s v="CE"/>
    <n v="1292.2931669024597"/>
    <m/>
    <m/>
    <m/>
    <m/>
  </r>
  <r>
    <s v="RB5"/>
    <x v="72"/>
    <s v="27370000"/>
    <x v="18"/>
    <s v="CE"/>
    <x v="607"/>
    <s v="CE"/>
    <n v="24030.244839095321"/>
    <m/>
    <m/>
    <m/>
    <m/>
  </r>
  <r>
    <s v="RB5"/>
    <x v="73"/>
    <s v="01020000"/>
    <x v="0"/>
    <s v="FI"/>
    <x v="608"/>
    <s v="CE"/>
    <n v="2954.0806306869144"/>
    <m/>
    <m/>
    <m/>
    <m/>
  </r>
  <r>
    <s v="RB5"/>
    <x v="73"/>
    <s v="01490010"/>
    <x v="40"/>
    <s v="CO"/>
    <x v="608"/>
    <s v="CE"/>
    <n v="1162.6847963345001"/>
    <m/>
    <m/>
    <m/>
    <m/>
  </r>
  <r>
    <s v="RB5"/>
    <x v="73"/>
    <s v="01530160"/>
    <x v="46"/>
    <s v="FI"/>
    <x v="609"/>
    <s v="FI"/>
    <n v="8612.4799728481485"/>
    <m/>
    <m/>
    <m/>
    <m/>
  </r>
  <r>
    <s v="RB5"/>
    <x v="73"/>
    <s v="01780010"/>
    <x v="19"/>
    <s v="CO"/>
    <x v="610"/>
    <s v="CE"/>
    <n v="110584.2428513702"/>
    <m/>
    <m/>
    <m/>
    <m/>
  </r>
  <r>
    <s v="RB5"/>
    <x v="73"/>
    <s v="05040001"/>
    <x v="82"/>
    <s v="CE"/>
    <x v="611"/>
    <s v="CE"/>
    <n v="167909.94304824428"/>
    <m/>
    <m/>
    <m/>
    <m/>
  </r>
  <r>
    <s v="RB5"/>
    <x v="73"/>
    <s v="05100010"/>
    <x v="29"/>
    <s v="CE"/>
    <x v="612"/>
    <s v="CE"/>
    <n v="230211.58967423099"/>
    <m/>
    <m/>
    <m/>
    <m/>
  </r>
  <r>
    <s v="RB5"/>
    <x v="73"/>
    <s v="12000001"/>
    <x v="84"/>
    <s v="CE"/>
    <x v="609"/>
    <s v="CE"/>
    <n v="6752.8732971107747"/>
    <m/>
    <m/>
    <m/>
    <m/>
  </r>
  <r>
    <s v="RB5"/>
    <x v="73"/>
    <s v="12000002"/>
    <x v="83"/>
    <s v="CE"/>
    <x v="613"/>
    <s v="CE"/>
    <n v="117933.09976260205"/>
    <m/>
    <m/>
    <m/>
    <m/>
  </r>
  <r>
    <s v="RB5"/>
    <x v="73"/>
    <s v="13080010"/>
    <x v="21"/>
    <s v="CO"/>
    <x v="614"/>
    <s v="CE"/>
    <n v="5109.5186639973808"/>
    <m/>
    <m/>
    <m/>
    <m/>
  </r>
  <r>
    <s v="RB5"/>
    <x v="73"/>
    <s v="13370040"/>
    <x v="42"/>
    <s v="CO"/>
    <x v="608"/>
    <s v="CE"/>
    <n v="740.18813037771713"/>
    <m/>
    <m/>
    <m/>
    <m/>
  </r>
  <r>
    <s v="RB5"/>
    <x v="73"/>
    <s v="16260010"/>
    <x v="92"/>
    <s v="CO"/>
    <x v="615"/>
    <s v="CE"/>
    <n v="9453.0580181981259"/>
    <m/>
    <m/>
    <m/>
    <m/>
  </r>
  <r>
    <s v="RB5"/>
    <x v="73"/>
    <s v="17580020"/>
    <x v="12"/>
    <s v="CE"/>
    <x v="616"/>
    <s v="CE"/>
    <n v="3516.7626555796601"/>
    <m/>
    <m/>
    <m/>
    <m/>
  </r>
  <r>
    <s v="RB5"/>
    <x v="73"/>
    <s v="17640000"/>
    <x v="34"/>
    <s v="CO"/>
    <x v="617"/>
    <s v="CE"/>
    <n v="17224.959945696293"/>
    <m/>
    <m/>
    <m/>
    <m/>
  </r>
  <r>
    <s v="RB5"/>
    <x v="73"/>
    <s v="17680030"/>
    <x v="15"/>
    <s v="CO"/>
    <x v="608"/>
    <s v="CO"/>
    <n v="3229.6799898180557"/>
    <m/>
    <m/>
    <m/>
    <m/>
  </r>
  <r>
    <s v="RB5"/>
    <x v="73"/>
    <s v="17810160"/>
    <x v="62"/>
    <s v="CO"/>
    <x v="618"/>
    <s v="CE"/>
    <n v="1940.6788205484495"/>
    <m/>
    <m/>
    <m/>
    <m/>
  </r>
  <r>
    <s v="RB5"/>
    <x v="73"/>
    <s v="27370000"/>
    <x v="18"/>
    <s v="CE"/>
    <x v="608"/>
    <s v="CE"/>
    <n v="12111.299961817705"/>
    <m/>
    <m/>
    <m/>
    <m/>
  </r>
  <r>
    <s v="RB5"/>
    <x v="74"/>
    <s v="01020090"/>
    <x v="44"/>
    <s v="FI"/>
    <x v="596"/>
    <s v="CE"/>
    <n v="827.53859612018107"/>
    <m/>
    <m/>
    <m/>
    <m/>
  </r>
  <r>
    <s v="RB5"/>
    <x v="74"/>
    <s v="01130000"/>
    <x v="27"/>
    <s v="CO"/>
    <x v="596"/>
    <s v="CE"/>
    <n v="218.72862857985433"/>
    <m/>
    <m/>
    <m/>
    <m/>
  </r>
  <r>
    <s v="RB5"/>
    <x v="74"/>
    <s v="01490010"/>
    <x v="40"/>
    <s v="CO"/>
    <x v="596"/>
    <s v="CE"/>
    <n v="18455.228036425207"/>
    <m/>
    <m/>
    <m/>
    <m/>
  </r>
  <r>
    <s v="RB5"/>
    <x v="74"/>
    <s v="01530160"/>
    <x v="46"/>
    <s v="FI"/>
    <x v="619"/>
    <s v="FI"/>
    <n v="333.75340054299068"/>
    <m/>
    <m/>
    <m/>
    <m/>
  </r>
  <r>
    <s v="RB5"/>
    <x v="74"/>
    <s v="01780010"/>
    <x v="19"/>
    <s v="CO"/>
    <x v="620"/>
    <s v="CE"/>
    <n v="9227.6140182126037"/>
    <m/>
    <m/>
    <m/>
    <m/>
  </r>
  <r>
    <s v="RB5"/>
    <x v="74"/>
    <s v="05040001"/>
    <x v="82"/>
    <s v="CE"/>
    <x v="621"/>
    <s v="CE"/>
    <n v="10328.406900625732"/>
    <m/>
    <m/>
    <m/>
    <m/>
  </r>
  <r>
    <s v="RB5"/>
    <x v="74"/>
    <s v="05100010"/>
    <x v="29"/>
    <s v="CE"/>
    <x v="622"/>
    <s v="CE"/>
    <n v="1585.9961593802916"/>
    <m/>
    <m/>
    <m/>
    <m/>
  </r>
  <r>
    <s v="RB5"/>
    <x v="74"/>
    <s v="09230000"/>
    <x v="88"/>
    <s v="CE"/>
    <x v="622"/>
    <s v="CE"/>
    <n v="1780.0181362292833"/>
    <m/>
    <m/>
    <m/>
    <m/>
  </r>
  <r>
    <s v="RB5"/>
    <x v="74"/>
    <s v="12000001"/>
    <x v="84"/>
    <s v="CE"/>
    <x v="623"/>
    <s v="CE"/>
    <n v="872.29788765916021"/>
    <m/>
    <m/>
    <m/>
    <m/>
  </r>
  <r>
    <s v="RB5"/>
    <x v="74"/>
    <s v="12000002"/>
    <x v="83"/>
    <s v="CE"/>
    <x v="623"/>
    <s v="CE"/>
    <n v="7616.9646076455356"/>
    <m/>
    <m/>
    <m/>
    <m/>
  </r>
  <r>
    <s v="RB5"/>
    <x v="74"/>
    <s v="12030000"/>
    <x v="47"/>
    <s v="FI"/>
    <x v="624"/>
    <s v="CE"/>
    <n v="93868.14390271611"/>
    <m/>
    <m/>
    <m/>
    <m/>
  </r>
  <r>
    <s v="RB5"/>
    <x v="74"/>
    <s v="12030000"/>
    <x v="47"/>
    <s v="FI"/>
    <x v="625"/>
    <s v="CE"/>
    <n v="54491.695204387062"/>
    <m/>
    <m/>
    <m/>
    <m/>
  </r>
  <r>
    <s v="RB5"/>
    <x v="74"/>
    <s v="13080010"/>
    <x v="21"/>
    <s v="CO"/>
    <x v="626"/>
    <s v="CE"/>
    <n v="126723.58137944735"/>
    <m/>
    <m/>
    <m/>
    <m/>
  </r>
  <r>
    <s v="RB5"/>
    <x v="74"/>
    <s v="17330040"/>
    <x v="33"/>
    <s v="CO"/>
    <x v="607"/>
    <s v="CE"/>
    <n v="4593.3012001769412"/>
    <m/>
    <m/>
    <m/>
    <m/>
  </r>
  <r>
    <s v="RB5"/>
    <x v="74"/>
    <s v="17580020"/>
    <x v="12"/>
    <s v="CE"/>
    <x v="627"/>
    <s v="CE"/>
    <n v="1044.8335622554177"/>
    <m/>
    <m/>
    <m/>
    <m/>
  </r>
  <r>
    <s v="RB5"/>
    <x v="74"/>
    <s v="17580030"/>
    <x v="37"/>
    <s v="CE"/>
    <x v="623"/>
    <s v="CE"/>
    <n v="37.083711171443412"/>
    <m/>
    <m/>
    <m/>
    <m/>
  </r>
  <r>
    <s v="RB5"/>
    <x v="74"/>
    <s v="17580040"/>
    <x v="13"/>
    <s v="CE"/>
    <x v="626"/>
    <s v="CE"/>
    <n v="1499.1090241055997"/>
    <m/>
    <m/>
    <m/>
    <m/>
  </r>
  <r>
    <s v="RB5"/>
    <x v="74"/>
    <s v="17640000"/>
    <x v="34"/>
    <s v="CO"/>
    <x v="623"/>
    <s v="CE"/>
    <n v="34176.348215602236"/>
    <m/>
    <m/>
    <m/>
    <m/>
  </r>
  <r>
    <s v="RB5"/>
    <x v="74"/>
    <s v="17680030"/>
    <x v="15"/>
    <s v="CO"/>
    <x v="623"/>
    <s v="CO"/>
    <n v="24030.244839095329"/>
    <m/>
    <m/>
    <m/>
    <m/>
  </r>
  <r>
    <s v="RB5"/>
    <x v="74"/>
    <s v="17810000"/>
    <x v="104"/>
    <s v="CO"/>
    <x v="623"/>
    <s v="CE"/>
    <n v="1430.8203015262113"/>
    <m/>
    <m/>
    <m/>
    <m/>
  </r>
  <r>
    <s v="RB5"/>
    <x v="74"/>
    <s v="17810030"/>
    <x v="133"/>
    <s v="CO"/>
    <x v="619"/>
    <s v="CE"/>
    <n v="759.47440479116085"/>
    <m/>
    <m/>
    <m/>
    <m/>
  </r>
  <r>
    <s v="RB5"/>
    <x v="74"/>
    <s v="17810160"/>
    <x v="62"/>
    <s v="CO"/>
    <x v="622"/>
    <s v="CE"/>
    <n v="962.63380807279657"/>
    <m/>
    <m/>
    <m/>
    <m/>
  </r>
  <r>
    <s v="RB5"/>
    <x v="74"/>
    <s v="17970060"/>
    <x v="43"/>
    <s v="CO"/>
    <x v="626"/>
    <s v="CE"/>
    <n v="360.45367258642989"/>
    <m/>
    <m/>
    <m/>
    <m/>
  </r>
  <r>
    <s v="RB5"/>
    <x v="74"/>
    <s v="27370000"/>
    <x v="18"/>
    <s v="CE"/>
    <x v="596"/>
    <s v="CE"/>
    <n v="12015.122419547661"/>
    <m/>
    <m/>
    <m/>
    <m/>
  </r>
  <r>
    <s v="Sl8"/>
    <x v="75"/>
    <s v="01020090"/>
    <x v="44"/>
    <s v="FI"/>
    <x v="628"/>
    <s v="CE"/>
    <n v="96629.879336626604"/>
    <m/>
    <m/>
    <m/>
    <m/>
  </r>
  <r>
    <s v="Sl8"/>
    <x v="75"/>
    <s v="01490010"/>
    <x v="40"/>
    <s v="CE"/>
    <x v="629"/>
    <s v="CE"/>
    <n v="22432.529361170091"/>
    <m/>
    <m/>
    <m/>
    <m/>
  </r>
  <r>
    <s v="Sl8"/>
    <x v="75"/>
    <s v="01780010"/>
    <x v="19"/>
    <s v="CO"/>
    <x v="630"/>
    <s v="CE"/>
    <n v="19039.95547630178"/>
    <m/>
    <m/>
    <m/>
    <m/>
  </r>
  <r>
    <s v="Sl8"/>
    <x v="75"/>
    <s v="05040002"/>
    <x v="76"/>
    <s v="CE"/>
    <x v="631"/>
    <s v="CE"/>
    <n v="799.67813000467459"/>
    <m/>
    <m/>
    <m/>
    <m/>
  </r>
  <r>
    <s v="Sl8"/>
    <x v="75"/>
    <s v="05040003"/>
    <x v="110"/>
    <s v="CE"/>
    <x v="632"/>
    <s v="CE"/>
    <n v="1514.5419128876413"/>
    <m/>
    <m/>
    <m/>
    <m/>
  </r>
  <r>
    <s v="Sl8"/>
    <x v="75"/>
    <s v="05100010"/>
    <x v="29"/>
    <s v="CE"/>
    <x v="633"/>
    <s v="CE"/>
    <n v="18506.836722965327"/>
    <m/>
    <m/>
    <m/>
    <m/>
  </r>
  <r>
    <s v="Sl8"/>
    <x v="75"/>
    <s v="06110000"/>
    <x v="53"/>
    <s v="CE"/>
    <x v="634"/>
    <s v="CE"/>
    <n v="103178.24354256621"/>
    <m/>
    <m/>
    <m/>
    <m/>
  </r>
  <r>
    <s v="Sl8"/>
    <x v="75"/>
    <s v="12000001"/>
    <x v="84"/>
    <s v="CE"/>
    <x v="635"/>
    <s v="CE"/>
    <n v="126182.97765658176"/>
    <m/>
    <m/>
    <m/>
    <m/>
  </r>
  <r>
    <s v="Sl8"/>
    <x v="75"/>
    <s v="12000003"/>
    <x v="119"/>
    <s v="CE"/>
    <x v="632"/>
    <s v="CE"/>
    <n v="3894.5363474253636"/>
    <m/>
    <m/>
    <m/>
    <m/>
  </r>
  <r>
    <s v="Sl8"/>
    <x v="75"/>
    <s v="12030000"/>
    <x v="47"/>
    <s v="FI"/>
    <x v="636"/>
    <s v="FI"/>
    <n v="3348021.2004155093"/>
    <m/>
    <m/>
    <m/>
    <m/>
  </r>
  <r>
    <s v="Sl8"/>
    <x v="75"/>
    <s v="12030000"/>
    <x v="47"/>
    <s v="FI"/>
    <x v="637"/>
    <s v="FI"/>
    <n v="2238721.8414096492"/>
    <m/>
    <m/>
    <m/>
    <m/>
  </r>
  <r>
    <s v="Sl8"/>
    <x v="75"/>
    <s v="13080010"/>
    <x v="21"/>
    <s v="CO"/>
    <x v="638"/>
    <s v="CE"/>
    <n v="328035.12396694213"/>
    <m/>
    <m/>
    <m/>
    <m/>
  </r>
  <r>
    <s v="Sl8"/>
    <x v="75"/>
    <s v="13520000"/>
    <x v="134"/>
    <s v="CE"/>
    <x v="632"/>
    <s v="CE"/>
    <n v="1115.702479338843"/>
    <m/>
    <m/>
    <m/>
    <m/>
  </r>
  <r>
    <s v="Sl8"/>
    <x v="75"/>
    <s v="17000000"/>
    <x v="127"/>
    <s v="FI"/>
    <x v="632"/>
    <s v="FI"/>
    <n v="15270.717181329608"/>
    <m/>
    <m/>
    <m/>
    <m/>
  </r>
  <r>
    <s v="Sl8"/>
    <x v="75"/>
    <s v="17200000"/>
    <x v="10"/>
    <s v="CO"/>
    <x v="632"/>
    <s v="CE"/>
    <n v="865.45252165008083"/>
    <m/>
    <m/>
    <m/>
    <m/>
  </r>
  <r>
    <s v="Sl8"/>
    <x v="75"/>
    <s v="17330040"/>
    <x v="33"/>
    <s v="CO"/>
    <x v="632"/>
    <s v="CE"/>
    <n v="475.34979751630692"/>
    <m/>
    <m/>
    <m/>
    <m/>
  </r>
  <r>
    <s v="Sl8"/>
    <x v="75"/>
    <s v="17510000"/>
    <x v="132"/>
    <s v="CO"/>
    <x v="632"/>
    <s v="CE"/>
    <n v="778.88390226698834"/>
    <m/>
    <m/>
    <m/>
    <m/>
  </r>
  <r>
    <s v="Sl8"/>
    <x v="75"/>
    <s v="17580020"/>
    <x v="12"/>
    <s v="CE"/>
    <x v="633"/>
    <s v="CE"/>
    <n v="2120.3586780426976"/>
    <m/>
    <m/>
    <m/>
    <m/>
  </r>
  <r>
    <s v="Sl8"/>
    <x v="75"/>
    <s v="17640000"/>
    <x v="34"/>
    <s v="CO"/>
    <x v="632"/>
    <s v="CE"/>
    <n v="1246.251631176116"/>
    <m/>
    <m/>
    <m/>
    <m/>
  </r>
  <r>
    <s v="Sl8"/>
    <x v="75"/>
    <s v="17790020"/>
    <x v="97"/>
    <s v="CO"/>
    <x v="632"/>
    <s v="CE"/>
    <n v="287.97932657906432"/>
    <m/>
    <m/>
    <m/>
    <m/>
  </r>
  <r>
    <s v="Sl8"/>
    <x v="76"/>
    <s v="01020090"/>
    <x v="44"/>
    <s v="FI"/>
    <x v="639"/>
    <s v="CE"/>
    <n v="832414.02079142188"/>
    <m/>
    <m/>
    <m/>
    <m/>
  </r>
  <r>
    <s v="Sl8"/>
    <x v="76"/>
    <s v="01490010"/>
    <x v="40"/>
    <s v="CE"/>
    <x v="629"/>
    <s v="CE"/>
    <n v="22432.529361170091"/>
    <m/>
    <m/>
    <m/>
    <m/>
  </r>
  <r>
    <s v="Sl8"/>
    <x v="76"/>
    <s v="01490010"/>
    <x v="40"/>
    <s v="CO"/>
    <x v="640"/>
    <s v="CE"/>
    <n v="17309.050433001619"/>
    <m/>
    <m/>
    <m/>
    <m/>
  </r>
  <r>
    <s v="Sl8"/>
    <x v="76"/>
    <s v="05100010"/>
    <x v="29"/>
    <s v="CE"/>
    <x v="641"/>
    <s v="CE"/>
    <n v="37013.673445930654"/>
    <m/>
    <m/>
    <m/>
    <m/>
  </r>
  <r>
    <s v="Sl8"/>
    <x v="76"/>
    <s v="06110000"/>
    <x v="53"/>
    <s v="CE"/>
    <x v="642"/>
    <s v="CE"/>
    <n v="743053.19423658797"/>
    <m/>
    <m/>
    <m/>
    <m/>
  </r>
  <r>
    <s v="Sl8"/>
    <x v="76"/>
    <s v="12000001"/>
    <x v="84"/>
    <s v="CE"/>
    <x v="643"/>
    <s v="CE"/>
    <n v="441640.42179803614"/>
    <m/>
    <m/>
    <m/>
    <m/>
  </r>
  <r>
    <s v="Sl8"/>
    <x v="76"/>
    <s v="12000003"/>
    <x v="119"/>
    <s v="CE"/>
    <x v="642"/>
    <s v="CE"/>
    <n v="159736.84237486843"/>
    <m/>
    <m/>
    <m/>
    <m/>
  </r>
  <r>
    <s v="Sl8"/>
    <x v="76"/>
    <s v="12030000"/>
    <x v="47"/>
    <s v="CE"/>
    <x v="644"/>
    <s v="CE"/>
    <n v="6588794.1958785178"/>
    <m/>
    <m/>
    <m/>
    <m/>
  </r>
  <r>
    <s v="Sl8"/>
    <x v="76"/>
    <s v="12030000"/>
    <x v="47"/>
    <s v="CE"/>
    <x v="645"/>
    <s v="CE"/>
    <n v="3801609.7503281683"/>
    <m/>
    <m/>
    <m/>
    <m/>
  </r>
  <r>
    <s v="Sl8"/>
    <x v="76"/>
    <s v="13080010"/>
    <x v="21"/>
    <s v="CE"/>
    <x v="646"/>
    <s v="CE"/>
    <n v="263854.33884297521"/>
    <m/>
    <m/>
    <m/>
    <m/>
  </r>
  <r>
    <s v="Sl8"/>
    <x v="76"/>
    <s v="16180000"/>
    <x v="54"/>
    <s v="CE"/>
    <x v="647"/>
    <s v="CE"/>
    <n v="32051.628458441221"/>
    <m/>
    <m/>
    <m/>
    <m/>
  </r>
  <r>
    <s v="Sl8"/>
    <x v="76"/>
    <s v="16260010"/>
    <x v="92"/>
    <s v="CO"/>
    <x v="632"/>
    <s v="CE"/>
    <n v="3629.9709733670206"/>
    <m/>
    <m/>
    <m/>
    <m/>
  </r>
  <r>
    <s v="Sl8"/>
    <x v="76"/>
    <s v="16470010"/>
    <x v="95"/>
    <s v="CO"/>
    <x v="632"/>
    <s v="CE"/>
    <n v="2991.0039148226792"/>
    <m/>
    <m/>
    <m/>
    <m/>
  </r>
  <r>
    <s v="Sl8"/>
    <x v="76"/>
    <s v="17060020"/>
    <x v="77"/>
    <s v="CE"/>
    <x v="633"/>
    <s v="CE"/>
    <n v="1599.6332048162769"/>
    <m/>
    <m/>
    <m/>
    <m/>
  </r>
  <r>
    <s v="Sl8"/>
    <x v="76"/>
    <s v="17200000"/>
    <x v="10"/>
    <s v="CO"/>
    <x v="632"/>
    <s v="CE"/>
    <n v="865.45252165008083"/>
    <m/>
    <m/>
    <m/>
    <m/>
  </r>
  <r>
    <s v="Sl8"/>
    <x v="76"/>
    <s v="17330040"/>
    <x v="33"/>
    <s v="CO"/>
    <x v="648"/>
    <s v="CE"/>
    <n v="13204.161042119636"/>
    <m/>
    <m/>
    <m/>
    <m/>
  </r>
  <r>
    <s v="Sl8"/>
    <x v="76"/>
    <s v="17540040"/>
    <x v="59"/>
    <s v="CE"/>
    <x v="649"/>
    <s v="CE"/>
    <n v="2103.0496276096956"/>
    <m/>
    <m/>
    <m/>
    <m/>
  </r>
  <r>
    <s v="Sl8"/>
    <x v="76"/>
    <s v="17580020"/>
    <x v="12"/>
    <s v="CE"/>
    <x v="650"/>
    <s v="CE"/>
    <n v="7421.2553731494418"/>
    <m/>
    <m/>
    <m/>
    <m/>
  </r>
  <r>
    <s v="Sl8"/>
    <x v="76"/>
    <s v="17580080"/>
    <x v="61"/>
    <s v="CE"/>
    <x v="649"/>
    <s v="CE"/>
    <n v="4381.3533908535328"/>
    <m/>
    <m/>
    <m/>
    <m/>
  </r>
  <r>
    <s v="Sl8"/>
    <x v="76"/>
    <s v="17970060"/>
    <x v="43"/>
    <s v="CO"/>
    <x v="629"/>
    <s v="CE"/>
    <n v="8412.1985104387823"/>
    <m/>
    <m/>
    <m/>
    <m/>
  </r>
  <r>
    <s v="RB5"/>
    <x v="77"/>
    <s v="01490010"/>
    <x v="40"/>
    <s v="CO"/>
    <x v="640"/>
    <s v="CE"/>
    <n v="6490.8939123756063"/>
    <m/>
    <m/>
    <m/>
    <m/>
  </r>
  <r>
    <s v="RB5"/>
    <x v="77"/>
    <s v="05100010"/>
    <x v="29"/>
    <s v="CE"/>
    <x v="633"/>
    <s v="CE"/>
    <n v="18506.836722965327"/>
    <m/>
    <m/>
    <m/>
    <m/>
  </r>
  <r>
    <s v="RB5"/>
    <x v="77"/>
    <s v="06110000"/>
    <x v="53"/>
    <s v="CE"/>
    <x v="651"/>
    <s v="CE"/>
    <n v="495368.79615772533"/>
    <m/>
    <m/>
    <m/>
    <m/>
  </r>
  <r>
    <s v="RB5"/>
    <x v="77"/>
    <s v="12000001"/>
    <x v="84"/>
    <s v="CE"/>
    <x v="652"/>
    <s v="CE"/>
    <n v="315457.44414145441"/>
    <m/>
    <m/>
    <m/>
    <m/>
  </r>
  <r>
    <s v="RB5"/>
    <x v="77"/>
    <s v="12000002"/>
    <x v="83"/>
    <s v="CE"/>
    <x v="629"/>
    <s v="CE"/>
    <n v="675312.60264355794"/>
    <m/>
    <m/>
    <m/>
    <m/>
  </r>
  <r>
    <s v="RB5"/>
    <x v="77"/>
    <s v="12030000"/>
    <x v="47"/>
    <s v="CE"/>
    <x v="653"/>
    <s v="CE"/>
    <n v="6478521.4896713467"/>
    <m/>
    <m/>
    <m/>
    <m/>
  </r>
  <r>
    <s v="RB5"/>
    <x v="77"/>
    <s v="12030000"/>
    <x v="47"/>
    <s v="CE"/>
    <x v="654"/>
    <s v="CE"/>
    <n v="4871965.8936244501"/>
    <m/>
    <m/>
    <m/>
    <m/>
  </r>
  <r>
    <s v="RB5"/>
    <x v="77"/>
    <s v="13080010"/>
    <x v="21"/>
    <s v="CE"/>
    <x v="650"/>
    <s v="CE"/>
    <n v="575059.83471074363"/>
    <m/>
    <m/>
    <m/>
    <m/>
  </r>
  <r>
    <s v="RB5"/>
    <x v="77"/>
    <s v="13370030"/>
    <x v="85"/>
    <s v="CE"/>
    <x v="655"/>
    <s v="CE"/>
    <n v="214214.87603305781"/>
    <m/>
    <m/>
    <m/>
    <m/>
  </r>
  <r>
    <s v="RB5"/>
    <x v="77"/>
    <s v="17060020"/>
    <x v="77"/>
    <s v="CE"/>
    <x v="649"/>
    <s v="CE"/>
    <n v="799.81660240813846"/>
    <m/>
    <m/>
    <m/>
    <m/>
  </r>
  <r>
    <s v="RB5"/>
    <x v="77"/>
    <s v="17540040"/>
    <x v="59"/>
    <s v="CE"/>
    <x v="633"/>
    <s v="CE"/>
    <n v="4206.0992552193911"/>
    <m/>
    <m/>
    <m/>
    <m/>
  </r>
  <r>
    <s v="RB5"/>
    <x v="77"/>
    <s v="17580020"/>
    <x v="12"/>
    <s v="CE"/>
    <x v="656"/>
    <s v="CE"/>
    <n v="21203.586780426976"/>
    <m/>
    <m/>
    <m/>
    <m/>
  </r>
  <r>
    <s v="RB5"/>
    <x v="77"/>
    <s v="17580080"/>
    <x v="61"/>
    <s v="CE"/>
    <x v="633"/>
    <s v="CE"/>
    <n v="8762.7067817070656"/>
    <m/>
    <m/>
    <m/>
    <m/>
  </r>
  <r>
    <s v="RB5"/>
    <x v="77"/>
    <s v="17680030"/>
    <x v="15"/>
    <s v="CO"/>
    <x v="657"/>
    <s v="CO"/>
    <n v="10142.021738086883"/>
    <m/>
    <m/>
    <m/>
    <m/>
  </r>
  <r>
    <s v="RB5"/>
    <x v="77"/>
    <s v="17970060"/>
    <x v="43"/>
    <s v="CO"/>
    <x v="629"/>
    <s v="CE"/>
    <n v="8412.1985104387823"/>
    <m/>
    <m/>
    <m/>
    <m/>
  </r>
  <r>
    <s v="RB5"/>
    <x v="78"/>
    <s v="01020090"/>
    <x v="44"/>
    <s v="FI"/>
    <x v="658"/>
    <s v="CE"/>
    <n v="9639.7036253887727"/>
    <m/>
    <m/>
    <m/>
    <m/>
  </r>
  <r>
    <s v="RB5"/>
    <x v="78"/>
    <s v="01040020"/>
    <x v="90"/>
    <s v="FI"/>
    <x v="632"/>
    <s v="FI"/>
    <n v="2909.2186515267467"/>
    <m/>
    <m/>
    <m/>
    <m/>
  </r>
  <r>
    <s v="RB5"/>
    <x v="78"/>
    <s v="01130000"/>
    <x v="27"/>
    <s v="CO"/>
    <x v="633"/>
    <s v="CE"/>
    <n v="31017.818375938888"/>
    <m/>
    <m/>
    <m/>
    <m/>
  </r>
  <r>
    <s v="RB5"/>
    <x v="78"/>
    <s v="01490010"/>
    <x v="40"/>
    <s v="CE"/>
    <x v="633"/>
    <s v="CE"/>
    <n v="14955.019574113394"/>
    <m/>
    <m/>
    <m/>
    <m/>
  </r>
  <r>
    <s v="RB5"/>
    <x v="78"/>
    <s v="01530000"/>
    <x v="106"/>
    <s v="FI"/>
    <x v="633"/>
    <s v="FI"/>
    <n v="15422.363935804438"/>
    <m/>
    <m/>
    <m/>
    <m/>
  </r>
  <r>
    <s v="RB5"/>
    <x v="78"/>
    <s v="01780010"/>
    <x v="19"/>
    <s v="CO"/>
    <x v="632"/>
    <s v="CE"/>
    <n v="1557.8145389701453"/>
    <m/>
    <m/>
    <m/>
    <m/>
  </r>
  <r>
    <s v="RB5"/>
    <x v="78"/>
    <s v="05040001"/>
    <x v="82"/>
    <s v="CE"/>
    <x v="649"/>
    <s v="CE"/>
    <n v="51927.151299004836"/>
    <m/>
    <m/>
    <m/>
    <m/>
  </r>
  <r>
    <s v="RB5"/>
    <x v="78"/>
    <s v="05100010"/>
    <x v="29"/>
    <s v="CE"/>
    <x v="629"/>
    <s v="CE"/>
    <n v="27760.255084447981"/>
    <m/>
    <m/>
    <m/>
    <m/>
  </r>
  <r>
    <s v="RB5"/>
    <x v="78"/>
    <s v="06110000"/>
    <x v="53"/>
    <s v="CE"/>
    <x v="648"/>
    <s v="CE"/>
    <n v="44510.703995420125"/>
    <m/>
    <m/>
    <m/>
    <m/>
  </r>
  <r>
    <s v="RB5"/>
    <x v="78"/>
    <s v="12000001"/>
    <x v="84"/>
    <s v="CE"/>
    <x v="629"/>
    <s v="CE"/>
    <n v="63091.48882829088"/>
    <m/>
    <m/>
    <m/>
    <m/>
  </r>
  <r>
    <s v="RB5"/>
    <x v="78"/>
    <s v="12030000"/>
    <x v="47"/>
    <s v="FI"/>
    <x v="659"/>
    <s v="CE"/>
    <n v="2927695.3705019578"/>
    <m/>
    <m/>
    <m/>
    <m/>
  </r>
  <r>
    <s v="RB5"/>
    <x v="78"/>
    <s v="12030000"/>
    <x v="47"/>
    <s v="FI"/>
    <x v="660"/>
    <s v="CE"/>
    <n v="1678720.6795117217"/>
    <m/>
    <m/>
    <m/>
    <m/>
  </r>
  <r>
    <s v="RB5"/>
    <x v="78"/>
    <s v="13080010"/>
    <x v="21"/>
    <s v="CE"/>
    <x v="661"/>
    <s v="CE"/>
    <n v="670332.64462809917"/>
    <m/>
    <m/>
    <m/>
    <m/>
  </r>
  <r>
    <s v="RB5"/>
    <x v="78"/>
    <s v="13260040"/>
    <x v="78"/>
    <s v="CO"/>
    <x v="631"/>
    <s v="CE"/>
    <n v="7028.9256198347111"/>
    <m/>
    <m/>
    <m/>
    <m/>
  </r>
  <r>
    <s v="RB5"/>
    <x v="78"/>
    <s v="13370030"/>
    <x v="85"/>
    <s v="CE"/>
    <x v="652"/>
    <s v="CE"/>
    <n v="642644.62809917342"/>
    <m/>
    <m/>
    <m/>
    <m/>
  </r>
  <r>
    <s v="RB5"/>
    <x v="78"/>
    <s v="13370040"/>
    <x v="42"/>
    <s v="FI"/>
    <x v="631"/>
    <s v="CE"/>
    <n v="3238.6363636363635"/>
    <m/>
    <m/>
    <m/>
    <m/>
  </r>
  <r>
    <s v="RB5"/>
    <x v="78"/>
    <s v="13810010"/>
    <x v="23"/>
    <s v="CE"/>
    <x v="649"/>
    <s v="CE"/>
    <n v="334710.74380165286"/>
    <m/>
    <m/>
    <m/>
    <m/>
  </r>
  <r>
    <s v="RB5"/>
    <x v="78"/>
    <s v="16260010"/>
    <x v="92"/>
    <s v="CO"/>
    <x v="632"/>
    <s v="CE"/>
    <n v="3629.9709733670206"/>
    <m/>
    <m/>
    <m/>
    <m/>
  </r>
  <r>
    <s v="RB5"/>
    <x v="78"/>
    <s v="17200000"/>
    <x v="10"/>
    <s v="CO"/>
    <x v="632"/>
    <s v="CE"/>
    <n v="865.45252165008083"/>
    <m/>
    <m/>
    <m/>
    <m/>
  </r>
  <r>
    <s v="RB5"/>
    <x v="78"/>
    <s v="17330040"/>
    <x v="33"/>
    <s v="CO"/>
    <x v="649"/>
    <s v="CE"/>
    <n v="152111.93520521818"/>
    <m/>
    <m/>
    <m/>
    <m/>
  </r>
  <r>
    <s v="RB5"/>
    <x v="78"/>
    <s v="17540040"/>
    <x v="59"/>
    <s v="CE"/>
    <x v="641"/>
    <s v="CE"/>
    <n v="8412.1985104387823"/>
    <m/>
    <m/>
    <m/>
    <m/>
  </r>
  <r>
    <s v="RB5"/>
    <x v="78"/>
    <s v="17580020"/>
    <x v="12"/>
    <s v="CE"/>
    <x v="655"/>
    <s v="CE"/>
    <n v="5300.8966951067441"/>
    <m/>
    <m/>
    <m/>
    <m/>
  </r>
  <r>
    <s v="RB5"/>
    <x v="78"/>
    <s v="17580080"/>
    <x v="61"/>
    <s v="CE"/>
    <x v="660"/>
    <s v="CE"/>
    <n v="35050.827126828262"/>
    <m/>
    <m/>
    <m/>
    <m/>
  </r>
  <r>
    <s v="RB5"/>
    <x v="78"/>
    <s v="17680030"/>
    <x v="15"/>
    <s v="CO"/>
    <x v="648"/>
    <s v="CO"/>
    <n v="20284.043476173767"/>
    <m/>
    <m/>
    <m/>
    <m/>
  </r>
  <r>
    <s v="RB5"/>
    <x v="78"/>
    <s v="17810160"/>
    <x v="62"/>
    <s v="CO"/>
    <x v="641"/>
    <s v="CE"/>
    <n v="22465.762738001453"/>
    <m/>
    <m/>
    <m/>
    <m/>
  </r>
  <r>
    <s v="RB5"/>
    <x v="78"/>
    <s v="17910000"/>
    <x v="114"/>
    <s v="CO"/>
    <x v="662"/>
    <s v="CE"/>
    <n v="18149.854866835103"/>
    <m/>
    <m/>
    <m/>
    <m/>
  </r>
  <r>
    <s v="RB5"/>
    <x v="78"/>
    <s v="17910020"/>
    <x v="35"/>
    <s v="CO"/>
    <x v="663"/>
    <s v="CE"/>
    <n v="3461.8100866003233"/>
    <m/>
    <m/>
    <m/>
    <m/>
  </r>
  <r>
    <s v="RB5"/>
    <x v="78"/>
    <s v="17970010"/>
    <x v="67"/>
    <s v="CO"/>
    <x v="633"/>
    <s v="CE"/>
    <n v="16284.926261449418"/>
    <m/>
    <m/>
    <m/>
    <m/>
  </r>
  <r>
    <s v="RB5"/>
    <x v="78"/>
    <s v="17970060"/>
    <x v="43"/>
    <s v="CO"/>
    <x v="664"/>
    <s v="CE"/>
    <n v="28040.661701462614"/>
    <m/>
    <m/>
    <m/>
    <m/>
  </r>
  <r>
    <s v="RB5"/>
    <x v="78"/>
    <s v="27040000"/>
    <x v="17"/>
    <s v="CE"/>
    <x v="632"/>
    <s v="CE"/>
    <n v="968.22500859602792"/>
    <m/>
    <m/>
    <m/>
    <m/>
  </r>
  <r>
    <s v="RB5"/>
    <x v="79"/>
    <s v="01130000"/>
    <x v="27"/>
    <s v="CO"/>
    <x v="633"/>
    <s v="CE"/>
    <n v="8862.2338216968237"/>
    <m/>
    <m/>
    <m/>
    <m/>
  </r>
  <r>
    <s v="RB5"/>
    <x v="79"/>
    <s v="01490010"/>
    <x v="40"/>
    <s v="CE"/>
    <x v="629"/>
    <s v="CE"/>
    <n v="22432.529361170091"/>
    <m/>
    <m/>
    <m/>
    <m/>
  </r>
  <r>
    <s v="RB5"/>
    <x v="79"/>
    <s v="01750010"/>
    <x v="3"/>
    <s v="CO"/>
    <x v="648"/>
    <s v="CE"/>
    <n v="1538.5822607112545"/>
    <m/>
    <m/>
    <m/>
    <m/>
  </r>
  <r>
    <s v="RB5"/>
    <x v="79"/>
    <s v="01780010"/>
    <x v="19"/>
    <s v="CO"/>
    <x v="632"/>
    <s v="CE"/>
    <n v="2077.0860519601938"/>
    <m/>
    <m/>
    <m/>
    <m/>
  </r>
  <r>
    <s v="RB5"/>
    <x v="79"/>
    <s v="05040001"/>
    <x v="82"/>
    <s v="CE"/>
    <x v="649"/>
    <s v="CE"/>
    <n v="51927.151299004836"/>
    <m/>
    <m/>
    <m/>
    <m/>
  </r>
  <r>
    <s v="RB5"/>
    <x v="79"/>
    <s v="05100010"/>
    <x v="29"/>
    <s v="CE"/>
    <x v="665"/>
    <s v="CE"/>
    <n v="175814.94886817056"/>
    <m/>
    <m/>
    <m/>
    <m/>
  </r>
  <r>
    <s v="RB5"/>
    <x v="79"/>
    <s v="06110000"/>
    <x v="53"/>
    <s v="CE"/>
    <x v="632"/>
    <s v="CE"/>
    <n v="1602.3853438351243"/>
    <m/>
    <m/>
    <m/>
    <m/>
  </r>
  <r>
    <s v="RB5"/>
    <x v="79"/>
    <s v="12000001"/>
    <x v="84"/>
    <s v="CE"/>
    <x v="635"/>
    <s v="CE"/>
    <n v="126182.97765658176"/>
    <m/>
    <m/>
    <m/>
    <m/>
  </r>
  <r>
    <s v="RB5"/>
    <x v="79"/>
    <s v="12000002"/>
    <x v="83"/>
    <s v="CE"/>
    <x v="630"/>
    <s v="CE"/>
    <n v="39080.590430761462"/>
    <m/>
    <m/>
    <m/>
    <m/>
  </r>
  <r>
    <s v="RB5"/>
    <x v="79"/>
    <s v="12030000"/>
    <x v="47"/>
    <s v="FI"/>
    <x v="666"/>
    <s v="CE"/>
    <n v="22685.414587996242"/>
    <m/>
    <m/>
    <m/>
    <m/>
  </r>
  <r>
    <s v="RB5"/>
    <x v="79"/>
    <s v="13370040"/>
    <x v="42"/>
    <s v="FI"/>
    <x v="648"/>
    <s v="CE"/>
    <n v="29987.373737373742"/>
    <m/>
    <m/>
    <m/>
    <m/>
  </r>
  <r>
    <s v="RB5"/>
    <x v="79"/>
    <s v="13810010"/>
    <x v="23"/>
    <s v="CE"/>
    <x v="667"/>
    <s v="CE"/>
    <n v="1150661.1570247933"/>
    <m/>
    <m/>
    <m/>
    <m/>
  </r>
  <r>
    <s v="RB5"/>
    <x v="79"/>
    <s v="16180000"/>
    <x v="54"/>
    <s v="CE"/>
    <x v="635"/>
    <s v="CE"/>
    <n v="59820.078296453576"/>
    <m/>
    <m/>
    <m/>
    <m/>
  </r>
  <r>
    <s v="RB5"/>
    <x v="79"/>
    <s v="17060020"/>
    <x v="77"/>
    <s v="CE"/>
    <x v="649"/>
    <s v="CE"/>
    <n v="50337.488107237972"/>
    <m/>
    <m/>
    <m/>
    <m/>
  </r>
  <r>
    <s v="RB5"/>
    <x v="79"/>
    <s v="17580020"/>
    <x v="12"/>
    <s v="CE"/>
    <x v="655"/>
    <s v="CE"/>
    <n v="5300.8966951067441"/>
    <m/>
    <m/>
    <m/>
    <m/>
  </r>
  <r>
    <s v="RB5"/>
    <x v="79"/>
    <s v="17580080"/>
    <x v="61"/>
    <s v="CE"/>
    <x v="641"/>
    <s v="CE"/>
    <n v="17525.413563414131"/>
    <m/>
    <m/>
    <m/>
    <m/>
  </r>
  <r>
    <s v="RB5"/>
    <x v="79"/>
    <s v="17640000"/>
    <x v="34"/>
    <s v="CO"/>
    <x v="630"/>
    <s v="CE"/>
    <n v="69236.201732006448"/>
    <m/>
    <m/>
    <m/>
    <m/>
  </r>
  <r>
    <s v="RB5"/>
    <x v="79"/>
    <s v="17680030"/>
    <x v="15"/>
    <s v="CO"/>
    <x v="658"/>
    <s v="CO"/>
    <n v="2190.6766954267669"/>
    <m/>
    <m/>
    <m/>
    <m/>
  </r>
  <r>
    <s v="RB5"/>
    <x v="79"/>
    <s v="17810160"/>
    <x v="62"/>
    <s v="CO"/>
    <x v="649"/>
    <s v="CE"/>
    <n v="5616.4406845003632"/>
    <m/>
    <m/>
    <m/>
    <m/>
  </r>
  <r>
    <s v="RB5"/>
    <x v="79"/>
    <s v="17910020"/>
    <x v="35"/>
    <s v="CO"/>
    <x v="668"/>
    <s v="CE"/>
    <n v="3029.083825775283"/>
    <m/>
    <m/>
    <m/>
    <m/>
  </r>
  <r>
    <s v="RB5"/>
    <x v="79"/>
    <s v="17970060"/>
    <x v="43"/>
    <s v="CO"/>
    <x v="641"/>
    <s v="CE"/>
    <n v="11216.264680585045"/>
    <m/>
    <m/>
    <m/>
    <m/>
  </r>
  <r>
    <s v="RB5"/>
    <x v="79"/>
    <s v="27370000"/>
    <x v="18"/>
    <s v="CE"/>
    <x v="632"/>
    <s v="CE"/>
    <n v="12170.426085704259"/>
    <m/>
    <m/>
    <m/>
    <m/>
  </r>
  <r>
    <s v="RB5"/>
    <x v="79"/>
    <s v="90000003"/>
    <x v="105"/>
    <s v="CE"/>
    <x v="652"/>
    <s v="CE"/>
    <n v="22263.766119448319"/>
    <m/>
    <m/>
    <m/>
    <m/>
  </r>
  <r>
    <s v="RB5"/>
    <x v="80"/>
    <s v="01020090"/>
    <x v="44"/>
    <s v="FI"/>
    <x v="662"/>
    <s v="CE"/>
    <n v="12154.408918968455"/>
    <m/>
    <m/>
    <m/>
    <m/>
  </r>
  <r>
    <s v="RB5"/>
    <x v="80"/>
    <s v="01020130"/>
    <x v="135"/>
    <s v="FI"/>
    <x v="632"/>
    <s v="CE"/>
    <n v="324.15004926890788"/>
    <m/>
    <m/>
    <m/>
    <m/>
  </r>
  <r>
    <s v="RB5"/>
    <x v="80"/>
    <s v="01050000"/>
    <x v="124"/>
    <s v="CO"/>
    <x v="629"/>
    <s v="CE"/>
    <n v="58418.045211380442"/>
    <m/>
    <m/>
    <m/>
    <m/>
  </r>
  <r>
    <s v="RB5"/>
    <x v="80"/>
    <s v="01130000"/>
    <x v="27"/>
    <s v="CO"/>
    <x v="632"/>
    <s v="CE"/>
    <n v="110.77792277121033"/>
    <m/>
    <m/>
    <m/>
    <m/>
  </r>
  <r>
    <s v="RB5"/>
    <x v="80"/>
    <s v="01490010"/>
    <x v="40"/>
    <s v="CO"/>
    <x v="669"/>
    <s v="CE"/>
    <n v="11449.936861430569"/>
    <m/>
    <m/>
    <m/>
    <m/>
  </r>
  <r>
    <s v="RB5"/>
    <x v="80"/>
    <s v="01780010"/>
    <x v="19"/>
    <s v="CO"/>
    <x v="632"/>
    <s v="CE"/>
    <n v="2077.0860519601938"/>
    <m/>
    <m/>
    <m/>
    <m/>
  </r>
  <r>
    <s v="RB5"/>
    <x v="80"/>
    <s v="05040002"/>
    <x v="76"/>
    <s v="CE"/>
    <x v="670"/>
    <s v="CE"/>
    <n v="355412.50222429982"/>
    <m/>
    <m/>
    <m/>
    <m/>
  </r>
  <r>
    <s v="RB5"/>
    <x v="80"/>
    <s v="05040003"/>
    <x v="110"/>
    <s v="CE"/>
    <x v="632"/>
    <s v="CE"/>
    <n v="11091.20679120661"/>
    <m/>
    <m/>
    <m/>
    <m/>
  </r>
  <r>
    <s v="RB5"/>
    <x v="80"/>
    <s v="05100010"/>
    <x v="29"/>
    <s v="CE"/>
    <x v="655"/>
    <s v="CE"/>
    <n v="46267.091807413315"/>
    <m/>
    <m/>
    <m/>
    <m/>
  </r>
  <r>
    <s v="RB5"/>
    <x v="80"/>
    <s v="06020040"/>
    <x v="72"/>
    <s v="CE"/>
    <x v="669"/>
    <s v="CE"/>
    <n v="36363.636363636368"/>
    <m/>
    <m/>
    <m/>
    <m/>
  </r>
  <r>
    <s v="RB5"/>
    <x v="80"/>
    <s v="12030000"/>
    <x v="47"/>
    <s v="FI"/>
    <x v="671"/>
    <s v="FI"/>
    <n v="24878.838554271431"/>
    <m/>
    <m/>
    <m/>
    <m/>
  </r>
  <r>
    <s v="RB5"/>
    <x v="80"/>
    <s v="13080010"/>
    <x v="21"/>
    <s v="CE"/>
    <x v="632"/>
    <s v="CE"/>
    <n v="2053.7851239669421"/>
    <m/>
    <m/>
    <m/>
    <m/>
  </r>
  <r>
    <s v="RB5"/>
    <x v="80"/>
    <s v="13370030"/>
    <x v="85"/>
    <s v="CE"/>
    <x v="648"/>
    <s v="CE"/>
    <n v="3719.0082644628101"/>
    <m/>
    <m/>
    <m/>
    <m/>
  </r>
  <r>
    <s v="RB5"/>
    <x v="80"/>
    <s v="16180000"/>
    <x v="54"/>
    <s v="CE"/>
    <x v="635"/>
    <s v="CE"/>
    <n v="59820.078296453576"/>
    <m/>
    <m/>
    <m/>
    <m/>
  </r>
  <r>
    <s v="RB5"/>
    <x v="80"/>
    <s v="16260010"/>
    <x v="92"/>
    <s v="CO"/>
    <x v="632"/>
    <s v="CE"/>
    <n v="3629.9709733670206"/>
    <m/>
    <m/>
    <m/>
    <m/>
  </r>
  <r>
    <s v="RB5"/>
    <x v="80"/>
    <s v="16470010"/>
    <x v="95"/>
    <s v="CO"/>
    <x v="669"/>
    <s v="CE"/>
    <n v="16450.521531524737"/>
    <m/>
    <m/>
    <m/>
    <m/>
  </r>
  <r>
    <s v="RB5"/>
    <x v="80"/>
    <s v="17060020"/>
    <x v="77"/>
    <s v="CE"/>
    <x v="639"/>
    <s v="CE"/>
    <n v="69913.177926719422"/>
    <m/>
    <m/>
    <m/>
    <m/>
  </r>
  <r>
    <s v="RB5"/>
    <x v="80"/>
    <s v="17200000"/>
    <x v="10"/>
    <s v="CO"/>
    <x v="632"/>
    <s v="CE"/>
    <n v="865.45252165008083"/>
    <m/>
    <m/>
    <m/>
    <m/>
  </r>
  <r>
    <s v="RB5"/>
    <x v="80"/>
    <s v="17580080"/>
    <x v="61"/>
    <s v="CE"/>
    <x v="649"/>
    <s v="CE"/>
    <n v="4381.3533908535328"/>
    <m/>
    <m/>
    <m/>
    <m/>
  </r>
  <r>
    <s v="RB5"/>
    <x v="80"/>
    <s v="17640000"/>
    <x v="34"/>
    <s v="CO"/>
    <x v="672"/>
    <s v="CE"/>
    <n v="19940.026098817856"/>
    <m/>
    <m/>
    <m/>
    <m/>
  </r>
  <r>
    <s v="RB5"/>
    <x v="80"/>
    <s v="17680030"/>
    <x v="15"/>
    <s v="CO"/>
    <x v="630"/>
    <s v="CO"/>
    <n v="40568.086952347534"/>
    <m/>
    <m/>
    <m/>
    <m/>
  </r>
  <r>
    <s v="RB5"/>
    <x v="80"/>
    <s v="17910020"/>
    <x v="35"/>
    <s v="CO"/>
    <x v="673"/>
    <s v="CE"/>
    <n v="3894.5363474253636"/>
    <m/>
    <m/>
    <m/>
    <m/>
  </r>
  <r>
    <s v="RB5"/>
    <x v="80"/>
    <s v="25010010"/>
    <x v="50"/>
    <s v="CO"/>
    <x v="631"/>
    <s v="CE"/>
    <n v="2180.9403545582036"/>
    <m/>
    <m/>
    <m/>
    <m/>
  </r>
  <r>
    <s v="RB5"/>
    <x v="80"/>
    <s v="27040000"/>
    <x v="17"/>
    <s v="CE"/>
    <x v="632"/>
    <s v="CE"/>
    <n v="1352.2695650782512"/>
    <m/>
    <m/>
    <m/>
    <m/>
  </r>
  <r>
    <s v="RB5"/>
    <x v="80"/>
    <s v="27050000"/>
    <x v="30"/>
    <s v="CE"/>
    <x v="674"/>
    <s v="CE"/>
    <n v="10953.383477133833"/>
    <m/>
    <m/>
    <m/>
    <m/>
  </r>
  <r>
    <s v="RB5"/>
    <x v="80"/>
    <s v="27370000"/>
    <x v="18"/>
    <s v="CE"/>
    <x v="631"/>
    <s v="CE"/>
    <n v="24340.852171408518"/>
    <m/>
    <m/>
    <m/>
    <m/>
  </r>
  <r>
    <s v="RB5"/>
    <x v="81"/>
    <s v="01020090"/>
    <x v="44"/>
    <s v="FI"/>
    <x v="675"/>
    <s v="CE"/>
    <n v="39774.255393451938"/>
    <m/>
    <m/>
    <m/>
    <m/>
  </r>
  <r>
    <s v="RB5"/>
    <x v="81"/>
    <s v="01020130"/>
    <x v="135"/>
    <s v="FI"/>
    <x v="631"/>
    <s v="CE"/>
    <n v="9670.4764698557501"/>
    <m/>
    <m/>
    <m/>
    <m/>
  </r>
  <r>
    <s v="RB5"/>
    <x v="81"/>
    <s v="01050000"/>
    <x v="124"/>
    <s v="CO"/>
    <x v="649"/>
    <s v="CE"/>
    <n v="10515.248138048479"/>
    <m/>
    <m/>
    <m/>
    <m/>
  </r>
  <r>
    <s v="RB5"/>
    <x v="81"/>
    <s v="01130000"/>
    <x v="27"/>
    <s v="CO"/>
    <x v="676"/>
    <s v="CE"/>
    <n v="127394.61118689185"/>
    <m/>
    <m/>
    <m/>
    <m/>
  </r>
  <r>
    <s v="RB5"/>
    <x v="81"/>
    <s v="01460000"/>
    <x v="74"/>
    <s v="CO"/>
    <x v="632"/>
    <s v="CE"/>
    <n v="249.25032623522327"/>
    <m/>
    <m/>
    <m/>
    <m/>
  </r>
  <r>
    <s v="RB5"/>
    <x v="81"/>
    <s v="01490010"/>
    <x v="40"/>
    <s v="CE"/>
    <x v="677"/>
    <s v="CE"/>
    <n v="186937.74467641741"/>
    <m/>
    <m/>
    <m/>
    <m/>
  </r>
  <r>
    <s v="RB5"/>
    <x v="81"/>
    <s v="01490010"/>
    <x v="40"/>
    <s v="CO"/>
    <x v="669"/>
    <s v="CE"/>
    <n v="88795.428721298274"/>
    <m/>
    <m/>
    <m/>
    <m/>
  </r>
  <r>
    <s v="RB5"/>
    <x v="81"/>
    <s v="01490030"/>
    <x v="136"/>
    <s v="CO"/>
    <x v="632"/>
    <s v="CE"/>
    <n v="2920.9022605690229"/>
    <m/>
    <m/>
    <m/>
    <m/>
  </r>
  <r>
    <s v="RB5"/>
    <x v="81"/>
    <s v="01530000"/>
    <x v="106"/>
    <s v="FI"/>
    <x v="660"/>
    <s v="CE"/>
    <n v="31727.229807935455"/>
    <m/>
    <m/>
    <m/>
    <m/>
  </r>
  <r>
    <s v="RB5"/>
    <x v="81"/>
    <s v="01530010"/>
    <x v="45"/>
    <s v="FI"/>
    <x v="648"/>
    <s v="FI"/>
    <n v="4507.5652169275045"/>
    <m/>
    <m/>
    <m/>
    <m/>
  </r>
  <r>
    <s v="RB5"/>
    <x v="81"/>
    <s v="01780010"/>
    <x v="19"/>
    <s v="CO"/>
    <x v="663"/>
    <s v="CE"/>
    <n v="22120.966453376062"/>
    <m/>
    <m/>
    <m/>
    <m/>
  </r>
  <r>
    <s v="RB5"/>
    <x v="81"/>
    <s v="05040001"/>
    <x v="82"/>
    <s v="CE"/>
    <x v="649"/>
    <s v="CE"/>
    <n v="51927.151299004836"/>
    <m/>
    <m/>
    <m/>
    <m/>
  </r>
  <r>
    <s v="RB5"/>
    <x v="81"/>
    <s v="05100010"/>
    <x v="29"/>
    <s v="CE"/>
    <x v="678"/>
    <s v="CE"/>
    <n v="97160.892795567954"/>
    <m/>
    <m/>
    <m/>
    <m/>
  </r>
  <r>
    <s v="RB5"/>
    <x v="81"/>
    <s v="12000001"/>
    <x v="84"/>
    <s v="CE"/>
    <x v="655"/>
    <s v="CE"/>
    <n v="62261.95258628927"/>
    <m/>
    <m/>
    <m/>
    <m/>
  </r>
  <r>
    <s v="RB5"/>
    <x v="81"/>
    <s v="12000002"/>
    <x v="83"/>
    <s v="CE"/>
    <x v="633"/>
    <s v="CE"/>
    <n v="211264.05724546223"/>
    <m/>
    <m/>
    <m/>
    <m/>
  </r>
  <r>
    <s v="RB5"/>
    <x v="81"/>
    <s v="12030000"/>
    <x v="47"/>
    <s v="FI"/>
    <x v="679"/>
    <s v="CE"/>
    <n v="2221943.7641289416"/>
    <m/>
    <m/>
    <m/>
    <m/>
  </r>
  <r>
    <s v="RB5"/>
    <x v="81"/>
    <s v="12030000"/>
    <x v="47"/>
    <s v="FI"/>
    <x v="680"/>
    <s v="CE"/>
    <n v="307639.5230292154"/>
    <m/>
    <m/>
    <m/>
    <m/>
  </r>
  <r>
    <s v="RB5"/>
    <x v="81"/>
    <s v="12110000"/>
    <x v="107"/>
    <s v="FI"/>
    <x v="632"/>
    <s v="CE"/>
    <n v="57387.291258095211"/>
    <m/>
    <m/>
    <m/>
    <m/>
  </r>
  <r>
    <s v="RB5"/>
    <x v="81"/>
    <s v="13080010"/>
    <x v="21"/>
    <s v="CO"/>
    <x v="662"/>
    <s v="CE"/>
    <n v="10268.92561983471"/>
    <m/>
    <m/>
    <m/>
    <m/>
  </r>
  <r>
    <s v="RB5"/>
    <x v="81"/>
    <s v="13260040"/>
    <x v="78"/>
    <s v="CO"/>
    <x v="631"/>
    <s v="CE"/>
    <n v="4338.8429752066113"/>
    <m/>
    <m/>
    <m/>
    <m/>
  </r>
  <r>
    <s v="RB5"/>
    <x v="81"/>
    <s v="13370030"/>
    <x v="85"/>
    <s v="FI"/>
    <x v="633"/>
    <s v="CE"/>
    <n v="78069.421487603293"/>
    <m/>
    <m/>
    <m/>
    <m/>
  </r>
  <r>
    <s v="RB5"/>
    <x v="81"/>
    <s v="13370040"/>
    <x v="42"/>
    <s v="FI"/>
    <x v="681"/>
    <s v="CE"/>
    <n v="5210743.8016528925"/>
    <m/>
    <m/>
    <m/>
    <m/>
  </r>
  <r>
    <s v="RB5"/>
    <x v="81"/>
    <s v="16260010"/>
    <x v="92"/>
    <s v="CO"/>
    <x v="631"/>
    <s v="CE"/>
    <n v="5982.0078296453585"/>
    <m/>
    <m/>
    <m/>
    <m/>
  </r>
  <r>
    <s v="RB5"/>
    <x v="81"/>
    <s v="16470010"/>
    <x v="95"/>
    <s v="CO"/>
    <x v="662"/>
    <s v="CE"/>
    <n v="17946.023488936073"/>
    <m/>
    <m/>
    <m/>
    <m/>
  </r>
  <r>
    <s v="RB5"/>
    <x v="81"/>
    <s v="17510000"/>
    <x v="132"/>
    <s v="CO"/>
    <x v="666"/>
    <s v="CE"/>
    <n v="24924.284872543623"/>
    <m/>
    <m/>
    <m/>
    <m/>
  </r>
  <r>
    <s v="RB5"/>
    <x v="81"/>
    <s v="17580020"/>
    <x v="12"/>
    <s v="CE"/>
    <x v="649"/>
    <s v="CE"/>
    <n v="1060.1793390213488"/>
    <m/>
    <m/>
    <m/>
    <m/>
  </r>
  <r>
    <s v="RB5"/>
    <x v="81"/>
    <s v="17640130"/>
    <x v="137"/>
    <s v="CO"/>
    <x v="658"/>
    <s v="CE"/>
    <n v="6979.009134586252"/>
    <m/>
    <m/>
    <m/>
    <m/>
  </r>
  <r>
    <s v="RB5"/>
    <x v="81"/>
    <s v="17680030"/>
    <x v="15"/>
    <s v="CO"/>
    <x v="682"/>
    <s v="CO"/>
    <n v="11391.518816219188"/>
    <m/>
    <m/>
    <m/>
    <m/>
  </r>
  <r>
    <s v="RB5"/>
    <x v="81"/>
    <s v="17810160"/>
    <x v="62"/>
    <s v="CO"/>
    <x v="648"/>
    <s v="CE"/>
    <n v="487.53825386287889"/>
    <m/>
    <m/>
    <m/>
    <m/>
  </r>
  <r>
    <s v="RB5"/>
    <x v="81"/>
    <s v="17960030"/>
    <x v="26"/>
    <s v="CO"/>
    <x v="666"/>
    <s v="CE"/>
    <n v="4859.5041322314046"/>
    <m/>
    <m/>
    <m/>
    <m/>
  </r>
  <r>
    <s v="RB5"/>
    <x v="81"/>
    <s v="17970050"/>
    <x v="60"/>
    <s v="CO"/>
    <x v="666"/>
    <s v="CE"/>
    <n v="811.36173904695067"/>
    <m/>
    <m/>
    <m/>
    <m/>
  </r>
  <r>
    <s v="RB5"/>
    <x v="81"/>
    <s v="18010010"/>
    <x v="138"/>
    <s v="CE"/>
    <x v="666"/>
    <s v="CE"/>
    <n v="8905.5064477793276"/>
    <m/>
    <m/>
    <m/>
    <m/>
  </r>
  <r>
    <s v="RB5"/>
    <x v="81"/>
    <s v="27381120"/>
    <x v="41"/>
    <s v="CE"/>
    <x v="683"/>
    <s v="CE"/>
    <n v="145030.91085464242"/>
    <m/>
    <m/>
    <m/>
    <m/>
  </r>
  <r>
    <s v="RB5"/>
    <x v="82"/>
    <s v="01020090"/>
    <x v="44"/>
    <s v="FI"/>
    <x v="674"/>
    <s v="CE"/>
    <n v="20997.789201390329"/>
    <m/>
    <m/>
    <m/>
    <m/>
  </r>
  <r>
    <s v="RB5"/>
    <x v="82"/>
    <s v="01020130"/>
    <x v="135"/>
    <s v="FI"/>
    <x v="658"/>
    <s v="CE"/>
    <n v="2161.0003284593854"/>
    <m/>
    <m/>
    <m/>
    <m/>
  </r>
  <r>
    <s v="RB5"/>
    <x v="82"/>
    <s v="01040020"/>
    <x v="90"/>
    <s v="FI"/>
    <x v="666"/>
    <s v="FI"/>
    <n v="54328.782046583809"/>
    <m/>
    <m/>
    <m/>
    <m/>
  </r>
  <r>
    <s v="RB5"/>
    <x v="82"/>
    <s v="01060000"/>
    <x v="109"/>
    <s v="CO"/>
    <x v="648"/>
    <s v="CE"/>
    <n v="34906.585039886588"/>
    <m/>
    <m/>
    <m/>
    <m/>
  </r>
  <r>
    <s v="RB5"/>
    <x v="82"/>
    <s v="01490010"/>
    <x v="40"/>
    <s v="CO"/>
    <x v="669"/>
    <s v="CE"/>
    <n v="21731.512818633528"/>
    <m/>
    <m/>
    <m/>
    <m/>
  </r>
  <r>
    <s v="RB5"/>
    <x v="82"/>
    <s v="01530000"/>
    <x v="106"/>
    <s v="FI"/>
    <x v="649"/>
    <s v="CE"/>
    <n v="4120.4194555760332"/>
    <m/>
    <m/>
    <m/>
    <m/>
  </r>
  <r>
    <s v="RB5"/>
    <x v="82"/>
    <s v="01750010"/>
    <x v="3"/>
    <s v="CO"/>
    <x v="648"/>
    <s v="CE"/>
    <n v="17309.050433001616"/>
    <m/>
    <m/>
    <m/>
    <m/>
  </r>
  <r>
    <s v="RB5"/>
    <x v="82"/>
    <s v="01780010"/>
    <x v="19"/>
    <s v="CO"/>
    <x v="662"/>
    <s v="CE"/>
    <n v="6127.4038532825725"/>
    <m/>
    <m/>
    <m/>
    <m/>
  </r>
  <r>
    <s v="RB5"/>
    <x v="82"/>
    <s v="05040001"/>
    <x v="82"/>
    <s v="CE"/>
    <x v="647"/>
    <s v="CE"/>
    <n v="22537.82608463752"/>
    <m/>
    <m/>
    <m/>
    <m/>
  </r>
  <r>
    <s v="RB5"/>
    <x v="82"/>
    <s v="05100010"/>
    <x v="29"/>
    <s v="CE"/>
    <x v="635"/>
    <s v="CE"/>
    <n v="55520.510168895962"/>
    <m/>
    <m/>
    <m/>
    <m/>
  </r>
  <r>
    <s v="RB5"/>
    <x v="82"/>
    <s v="06110000"/>
    <x v="53"/>
    <s v="CE"/>
    <x v="632"/>
    <s v="CE"/>
    <n v="1602.3853438351243"/>
    <m/>
    <m/>
    <m/>
    <m/>
  </r>
  <r>
    <s v="RB5"/>
    <x v="82"/>
    <s v="12000001"/>
    <x v="84"/>
    <s v="CE"/>
    <x v="635"/>
    <s v="CE"/>
    <n v="126182.97765658176"/>
    <m/>
    <m/>
    <m/>
    <m/>
  </r>
  <r>
    <s v="RB5"/>
    <x v="82"/>
    <s v="12000002"/>
    <x v="83"/>
    <s v="CE"/>
    <x v="684"/>
    <s v="CE"/>
    <n v="897301.1744468034"/>
    <m/>
    <m/>
    <m/>
    <m/>
  </r>
  <r>
    <s v="RB5"/>
    <x v="82"/>
    <s v="12030000"/>
    <x v="47"/>
    <s v="FI"/>
    <x v="685"/>
    <s v="CE"/>
    <n v="975946.46781262476"/>
    <m/>
    <m/>
    <m/>
    <m/>
  </r>
  <r>
    <s v="RB5"/>
    <x v="82"/>
    <s v="13080010"/>
    <x v="21"/>
    <s v="CO"/>
    <x v="632"/>
    <s v="CE"/>
    <n v="2053.7851239669421"/>
    <m/>
    <m/>
    <m/>
    <m/>
  </r>
  <r>
    <s v="RB5"/>
    <x v="82"/>
    <s v="13260040"/>
    <x v="78"/>
    <s v="CO"/>
    <x v="686"/>
    <s v="CE"/>
    <n v="73186.210358365759"/>
    <m/>
    <m/>
    <m/>
    <m/>
  </r>
  <r>
    <s v="RB5"/>
    <x v="82"/>
    <s v="13370030"/>
    <x v="85"/>
    <s v="FI"/>
    <x v="655"/>
    <s v="CE"/>
    <n v="195173.55371900825"/>
    <m/>
    <m/>
    <m/>
    <m/>
  </r>
  <r>
    <s v="RB5"/>
    <x v="82"/>
    <s v="13370040"/>
    <x v="42"/>
    <s v="FI"/>
    <x v="687"/>
    <s v="CE"/>
    <n v="1034564.393939394"/>
    <m/>
    <m/>
    <m/>
    <m/>
  </r>
  <r>
    <s v="RB5"/>
    <x v="82"/>
    <s v="13810000"/>
    <x v="103"/>
    <s v="CO"/>
    <x v="688"/>
    <s v="CE"/>
    <n v="194886.36363636365"/>
    <m/>
    <m/>
    <m/>
    <m/>
  </r>
  <r>
    <s v="RB5"/>
    <x v="82"/>
    <s v="13810010"/>
    <x v="23"/>
    <s v="CE"/>
    <x v="688"/>
    <s v="CE"/>
    <n v="98011.363636363632"/>
    <m/>
    <m/>
    <m/>
    <m/>
  </r>
  <r>
    <s v="RB5"/>
    <x v="82"/>
    <s v="16260010"/>
    <x v="92"/>
    <s v="CO"/>
    <x v="669"/>
    <s v="CE"/>
    <n v="14519.883893468083"/>
    <m/>
    <m/>
    <m/>
    <m/>
  </r>
  <r>
    <s v="RB5"/>
    <x v="82"/>
    <s v="17330040"/>
    <x v="33"/>
    <s v="CO"/>
    <x v="628"/>
    <s v="CE"/>
    <n v="105633.28833695709"/>
    <m/>
    <m/>
    <m/>
    <m/>
  </r>
  <r>
    <s v="RB5"/>
    <x v="82"/>
    <s v="17510000"/>
    <x v="132"/>
    <s v="CO"/>
    <x v="666"/>
    <s v="CE"/>
    <n v="12462.142436271812"/>
    <m/>
    <m/>
    <m/>
    <m/>
  </r>
  <r>
    <s v="RB5"/>
    <x v="82"/>
    <s v="17580020"/>
    <x v="12"/>
    <s v="CE"/>
    <x v="689"/>
    <s v="CE"/>
    <n v="4770.8070255960693"/>
    <m/>
    <m/>
    <m/>
    <m/>
  </r>
  <r>
    <s v="RB5"/>
    <x v="82"/>
    <s v="17580030"/>
    <x v="37"/>
    <s v="CE"/>
    <x v="657"/>
    <s v="CE"/>
    <n v="18.781521737197938"/>
    <m/>
    <m/>
    <m/>
    <m/>
  </r>
  <r>
    <s v="RB5"/>
    <x v="82"/>
    <s v="17580080"/>
    <x v="61"/>
    <s v="CE"/>
    <x v="633"/>
    <s v="CE"/>
    <n v="8762.7067817070656"/>
    <m/>
    <m/>
    <m/>
    <m/>
  </r>
  <r>
    <s v="RB5"/>
    <x v="82"/>
    <s v="17680030"/>
    <x v="15"/>
    <s v="CO"/>
    <x v="662"/>
    <s v="CO"/>
    <n v="4381.3533908535337"/>
    <m/>
    <m/>
    <m/>
    <m/>
  </r>
  <r>
    <s v="RB5"/>
    <x v="82"/>
    <s v="17790020"/>
    <x v="97"/>
    <s v="CO"/>
    <x v="631"/>
    <s v="CE"/>
    <n v="1151.9173063162573"/>
    <m/>
    <m/>
    <m/>
    <m/>
  </r>
  <r>
    <s v="RB5"/>
    <x v="82"/>
    <s v="17810160"/>
    <x v="62"/>
    <s v="CO"/>
    <x v="689"/>
    <s v="CE"/>
    <n v="25273.983080251637"/>
    <m/>
    <m/>
    <m/>
    <m/>
  </r>
  <r>
    <s v="RB5"/>
    <x v="82"/>
    <s v="17910020"/>
    <x v="35"/>
    <s v="CO"/>
    <x v="632"/>
    <s v="CE"/>
    <n v="2701.7627584670486"/>
    <m/>
    <m/>
    <m/>
    <m/>
  </r>
  <r>
    <s v="RB5"/>
    <x v="82"/>
    <s v="27370000"/>
    <x v="18"/>
    <s v="CE"/>
    <x v="631"/>
    <s v="CE"/>
    <n v="24340.852171408518"/>
    <m/>
    <m/>
    <m/>
    <m/>
  </r>
  <r>
    <s v="RB5"/>
    <x v="83"/>
    <s v="01020130"/>
    <x v="135"/>
    <s v="FI"/>
    <x v="632"/>
    <s v="CE"/>
    <n v="648.30009853781576"/>
    <m/>
    <m/>
    <m/>
    <m/>
  </r>
  <r>
    <s v="RB5"/>
    <x v="83"/>
    <s v="01050000"/>
    <x v="124"/>
    <s v="CO"/>
    <x v="633"/>
    <s v="CE"/>
    <n v="14020.330850731307"/>
    <m/>
    <m/>
    <m/>
    <m/>
  </r>
  <r>
    <s v="RB5"/>
    <x v="83"/>
    <s v="01130000"/>
    <x v="27"/>
    <s v="CO"/>
    <x v="640"/>
    <s v="CE"/>
    <n v="769.29113035562739"/>
    <m/>
    <m/>
    <m/>
    <m/>
  </r>
  <r>
    <s v="RB5"/>
    <x v="83"/>
    <s v="01490010"/>
    <x v="40"/>
    <s v="CE"/>
    <x v="655"/>
    <s v="CE"/>
    <n v="37387.548935283485"/>
    <m/>
    <m/>
    <m/>
    <m/>
  </r>
  <r>
    <s v="RB5"/>
    <x v="83"/>
    <s v="01490010"/>
    <x v="40"/>
    <s v="CO"/>
    <x v="640"/>
    <s v="CE"/>
    <n v="21636.313041252022"/>
    <m/>
    <m/>
    <m/>
    <m/>
  </r>
  <r>
    <s v="RB5"/>
    <x v="83"/>
    <s v="01490030"/>
    <x v="136"/>
    <s v="CO"/>
    <x v="632"/>
    <s v="CE"/>
    <n v="1869.3774467641745"/>
    <m/>
    <m/>
    <m/>
    <m/>
  </r>
  <r>
    <s v="RB5"/>
    <x v="83"/>
    <s v="01530000"/>
    <x v="106"/>
    <s v="FI"/>
    <x v="633"/>
    <s v="CE"/>
    <n v="9064.9228022672723"/>
    <m/>
    <m/>
    <m/>
    <m/>
  </r>
  <r>
    <s v="RB5"/>
    <x v="83"/>
    <s v="01780010"/>
    <x v="19"/>
    <s v="CO"/>
    <x v="690"/>
    <s v="CE"/>
    <n v="62504.904341394729"/>
    <m/>
    <m/>
    <m/>
    <m/>
  </r>
  <r>
    <s v="RB5"/>
    <x v="83"/>
    <s v="05040001"/>
    <x v="82"/>
    <s v="CE"/>
    <x v="649"/>
    <s v="CE"/>
    <n v="51927.151299004836"/>
    <m/>
    <m/>
    <m/>
    <m/>
  </r>
  <r>
    <s v="RB5"/>
    <x v="83"/>
    <s v="05100010"/>
    <x v="29"/>
    <s v="CE"/>
    <x v="633"/>
    <s v="CE"/>
    <n v="18506.836722965327"/>
    <m/>
    <m/>
    <m/>
    <m/>
  </r>
  <r>
    <s v="RB5"/>
    <x v="83"/>
    <s v="12030000"/>
    <x v="47"/>
    <s v="FI"/>
    <x v="691"/>
    <s v="CE"/>
    <n v="62434.285819662866"/>
    <m/>
    <m/>
    <m/>
    <m/>
  </r>
  <r>
    <s v="RB5"/>
    <x v="83"/>
    <s v="13080010"/>
    <x v="21"/>
    <s v="CO"/>
    <x v="692"/>
    <s v="CE"/>
    <n v="135549.81818181818"/>
    <m/>
    <m/>
    <m/>
    <m/>
  </r>
  <r>
    <s v="RB5"/>
    <x v="83"/>
    <s v="13370040"/>
    <x v="42"/>
    <s v="FI"/>
    <x v="693"/>
    <s v="CE"/>
    <n v="2059132.9966329967"/>
    <m/>
    <m/>
    <m/>
    <m/>
  </r>
  <r>
    <s v="RB5"/>
    <x v="83"/>
    <s v="16260010"/>
    <x v="92"/>
    <s v="CO"/>
    <x v="674"/>
    <s v="CE"/>
    <n v="21779.825840202127"/>
    <m/>
    <m/>
    <m/>
    <m/>
  </r>
  <r>
    <s v="RB5"/>
    <x v="83"/>
    <s v="17200000"/>
    <x v="10"/>
    <s v="CO"/>
    <x v="632"/>
    <s v="CE"/>
    <n v="865.45252165008083"/>
    <m/>
    <m/>
    <m/>
    <m/>
  </r>
  <r>
    <s v="RB5"/>
    <x v="83"/>
    <s v="17580020"/>
    <x v="12"/>
    <s v="CE"/>
    <x v="649"/>
    <s v="CE"/>
    <n v="1060.1793390213488"/>
    <m/>
    <m/>
    <m/>
    <m/>
  </r>
  <r>
    <s v="RB5"/>
    <x v="83"/>
    <s v="17640000"/>
    <x v="34"/>
    <s v="CO"/>
    <x v="632"/>
    <s v="CE"/>
    <n v="1246.251631176116"/>
    <m/>
    <m/>
    <m/>
    <m/>
  </r>
  <r>
    <s v="RB5"/>
    <x v="83"/>
    <s v="17680030"/>
    <x v="15"/>
    <s v="CO"/>
    <x v="694"/>
    <s v="CO"/>
    <n v="13144.060172560603"/>
    <m/>
    <m/>
    <m/>
    <m/>
  </r>
  <r>
    <s v="RB5"/>
    <x v="83"/>
    <s v="17790020"/>
    <x v="97"/>
    <s v="CO"/>
    <x v="631"/>
    <s v="CE"/>
    <n v="35997.415822383045"/>
    <m/>
    <m/>
    <m/>
    <m/>
  </r>
  <r>
    <s v="RB5"/>
    <x v="83"/>
    <s v="17910020"/>
    <x v="35"/>
    <s v="CO"/>
    <x v="669"/>
    <s v="CE"/>
    <n v="10807.051033868194"/>
    <m/>
    <m/>
    <m/>
    <m/>
  </r>
  <r>
    <s v="RB5"/>
    <x v="83"/>
    <s v="27050000"/>
    <x v="30"/>
    <s v="CE"/>
    <x v="631"/>
    <s v="CE"/>
    <n v="3651.1278257112776"/>
    <m/>
    <m/>
    <m/>
    <m/>
  </r>
  <r>
    <s v="RB5"/>
    <x v="83"/>
    <s v="27130000"/>
    <x v="139"/>
    <s v="CE"/>
    <x v="632"/>
    <s v="CE"/>
    <n v="2596.3575649502427"/>
    <m/>
    <m/>
    <m/>
    <m/>
  </r>
  <r>
    <s v="RB5"/>
    <x v="83"/>
    <s v="27381120"/>
    <x v="41"/>
    <s v="CE"/>
    <x v="671"/>
    <s v="CE"/>
    <n v="92292.39781659063"/>
    <m/>
    <m/>
    <m/>
    <m/>
  </r>
  <r>
    <s v="RB5"/>
    <x v="84"/>
    <s v="01460000"/>
    <x v="74"/>
    <s v="CO"/>
    <x v="640"/>
    <s v="CE"/>
    <n v="1153.936695533441"/>
    <m/>
    <m/>
    <m/>
    <m/>
  </r>
  <r>
    <s v="RB5"/>
    <x v="84"/>
    <s v="01490010"/>
    <x v="40"/>
    <s v="CO"/>
    <x v="695"/>
    <s v="CE"/>
    <n v="16227.234780939016"/>
    <m/>
    <m/>
    <m/>
    <m/>
  </r>
  <r>
    <s v="RB5"/>
    <x v="84"/>
    <s v="01780010"/>
    <x v="19"/>
    <s v="CO"/>
    <x v="648"/>
    <s v="CE"/>
    <n v="24040.347823613352"/>
    <m/>
    <m/>
    <m/>
    <m/>
  </r>
  <r>
    <s v="RB5"/>
    <x v="84"/>
    <s v="05040001"/>
    <x v="82"/>
    <s v="CE"/>
    <x v="695"/>
    <s v="CE"/>
    <n v="3005.043477951669"/>
    <m/>
    <m/>
    <m/>
    <m/>
  </r>
  <r>
    <s v="RB5"/>
    <x v="84"/>
    <s v="05100010"/>
    <x v="29"/>
    <s v="CE"/>
    <x v="684"/>
    <s v="CE"/>
    <n v="111041.02033779192"/>
    <m/>
    <m/>
    <m/>
    <m/>
  </r>
  <r>
    <s v="RB5"/>
    <x v="84"/>
    <s v="12000001"/>
    <x v="84"/>
    <s v="CE"/>
    <x v="641"/>
    <s v="CE"/>
    <n v="84121.985104387844"/>
    <m/>
    <m/>
    <m/>
    <m/>
  </r>
  <r>
    <s v="RB5"/>
    <x v="84"/>
    <s v="12000002"/>
    <x v="83"/>
    <s v="CE"/>
    <x v="641"/>
    <s v="CE"/>
    <n v="701016.54253656534"/>
    <m/>
    <m/>
    <m/>
    <m/>
  </r>
  <r>
    <s v="RB5"/>
    <x v="84"/>
    <s v="12030000"/>
    <x v="47"/>
    <s v="FI"/>
    <x v="696"/>
    <s v="CE"/>
    <n v="209941.92345839826"/>
    <m/>
    <m/>
    <m/>
    <m/>
  </r>
  <r>
    <s v="RB5"/>
    <x v="84"/>
    <s v="12030000"/>
    <x v="47"/>
    <s v="FI"/>
    <x v="697"/>
    <s v="CE"/>
    <n v="30194.706916893152"/>
    <m/>
    <m/>
    <m/>
    <m/>
  </r>
  <r>
    <s v="RB5"/>
    <x v="84"/>
    <s v="13080010"/>
    <x v="21"/>
    <s v="CE"/>
    <x v="698"/>
    <s v="CE"/>
    <n v="51601.35123966942"/>
    <m/>
    <m/>
    <m/>
    <m/>
  </r>
  <r>
    <s v="RB5"/>
    <x v="84"/>
    <s v="13260040"/>
    <x v="78"/>
    <s v="CO"/>
    <x v="658"/>
    <s v="CE"/>
    <n v="32020.661157024795"/>
    <m/>
    <m/>
    <m/>
    <m/>
  </r>
  <r>
    <s v="RB5"/>
    <x v="84"/>
    <s v="13370040"/>
    <x v="42"/>
    <s v="FI"/>
    <x v="671"/>
    <s v="CE"/>
    <n v="70170.454545454544"/>
    <m/>
    <m/>
    <m/>
    <m/>
  </r>
  <r>
    <s v="RB5"/>
    <x v="84"/>
    <s v="13810000"/>
    <x v="103"/>
    <s v="CE"/>
    <x v="648"/>
    <s v="CE"/>
    <n v="2179.4651056014695"/>
    <m/>
    <m/>
    <m/>
    <m/>
  </r>
  <r>
    <s v="RB5"/>
    <x v="84"/>
    <s v="17510000"/>
    <x v="132"/>
    <s v="CO"/>
    <x v="673"/>
    <s v="CE"/>
    <n v="2803.9820481611578"/>
    <m/>
    <m/>
    <m/>
    <m/>
  </r>
  <r>
    <s v="RB5"/>
    <x v="84"/>
    <s v="17580020"/>
    <x v="12"/>
    <s v="CE"/>
    <x v="650"/>
    <s v="CE"/>
    <n v="7421.2553731494418"/>
    <m/>
    <m/>
    <m/>
    <m/>
  </r>
  <r>
    <s v="RB5"/>
    <x v="84"/>
    <s v="17580030"/>
    <x v="37"/>
    <s v="CE"/>
    <x v="633"/>
    <s v="CE"/>
    <n v="865.45252165008083"/>
    <m/>
    <m/>
    <m/>
    <m/>
  </r>
  <r>
    <s v="RB5"/>
    <x v="84"/>
    <s v="17680030"/>
    <x v="15"/>
    <s v="CO"/>
    <x v="671"/>
    <s v="CO"/>
    <n v="6133.8947471949486"/>
    <m/>
    <m/>
    <m/>
    <m/>
  </r>
  <r>
    <s v="RB5"/>
    <x v="84"/>
    <s v="17810160"/>
    <x v="62"/>
    <s v="CO"/>
    <x v="640"/>
    <s v="CE"/>
    <n v="162.51275128762629"/>
    <m/>
    <m/>
    <m/>
    <m/>
  </r>
  <r>
    <s v="RB5"/>
    <x v="84"/>
    <s v="27050000"/>
    <x v="30"/>
    <s v="CE"/>
    <x v="658"/>
    <s v="CE"/>
    <n v="5476.6917385669167"/>
    <m/>
    <m/>
    <m/>
    <m/>
  </r>
  <r>
    <s v="RB5"/>
    <x v="85"/>
    <s v="01020090"/>
    <x v="44"/>
    <s v="FI"/>
    <x v="631"/>
    <s v="CE"/>
    <n v="6705.8807828791469"/>
    <m/>
    <m/>
    <m/>
    <m/>
  </r>
  <r>
    <s v="RB5"/>
    <x v="85"/>
    <s v="01040020"/>
    <x v="90"/>
    <s v="FI"/>
    <x v="648"/>
    <s v="FI"/>
    <n v="17768.822085128217"/>
    <m/>
    <m/>
    <m/>
    <m/>
  </r>
  <r>
    <s v="RB5"/>
    <x v="85"/>
    <s v="01130000"/>
    <x v="27"/>
    <s v="CO"/>
    <x v="648"/>
    <s v="CE"/>
    <n v="3461.8100866003233"/>
    <m/>
    <m/>
    <m/>
    <m/>
  </r>
  <r>
    <s v="RB5"/>
    <x v="85"/>
    <s v="01460000"/>
    <x v="74"/>
    <s v="CO"/>
    <x v="631"/>
    <s v="CE"/>
    <n v="498.50065247044654"/>
    <m/>
    <m/>
    <m/>
    <m/>
  </r>
  <r>
    <s v="RB5"/>
    <x v="85"/>
    <s v="05040001"/>
    <x v="82"/>
    <s v="CE"/>
    <x v="629"/>
    <s v="CE"/>
    <n v="155781.45389701452"/>
    <m/>
    <m/>
    <m/>
    <m/>
  </r>
  <r>
    <s v="RB5"/>
    <x v="85"/>
    <s v="05100010"/>
    <x v="29"/>
    <s v="CE"/>
    <x v="655"/>
    <s v="CE"/>
    <n v="46267.091807413315"/>
    <m/>
    <m/>
    <m/>
    <m/>
  </r>
  <r>
    <s v="RB5"/>
    <x v="85"/>
    <s v="12000002"/>
    <x v="83"/>
    <s v="CE"/>
    <x v="664"/>
    <s v="CE"/>
    <n v="1752541.356341413"/>
    <m/>
    <m/>
    <m/>
    <m/>
  </r>
  <r>
    <s v="RB5"/>
    <x v="85"/>
    <s v="12030000"/>
    <x v="47"/>
    <s v="FI"/>
    <x v="699"/>
    <s v="CE"/>
    <n v="5346226.3287427053"/>
    <m/>
    <m/>
    <m/>
    <m/>
  </r>
  <r>
    <s v="RB5"/>
    <x v="85"/>
    <s v="12030000"/>
    <x v="47"/>
    <s v="FI"/>
    <x v="700"/>
    <s v="CE"/>
    <n v="1542608.1919837445"/>
    <m/>
    <m/>
    <m/>
    <m/>
  </r>
  <r>
    <s v="RB5"/>
    <x v="85"/>
    <s v="13000003"/>
    <x v="120"/>
    <s v="CE"/>
    <x v="701"/>
    <s v="CE"/>
    <n v="31049.586776859505"/>
    <m/>
    <m/>
    <m/>
    <m/>
  </r>
  <r>
    <s v="RB5"/>
    <x v="85"/>
    <s v="13080010"/>
    <x v="21"/>
    <s v="CE"/>
    <x v="702"/>
    <s v="CE"/>
    <n v="41075.702479338841"/>
    <m/>
    <m/>
    <m/>
    <m/>
  </r>
  <r>
    <s v="RB5"/>
    <x v="85"/>
    <s v="13260040"/>
    <x v="78"/>
    <s v="CO"/>
    <x v="702"/>
    <s v="CE"/>
    <n v="144483.47107438016"/>
    <m/>
    <m/>
    <m/>
    <m/>
  </r>
  <r>
    <s v="RB5"/>
    <x v="85"/>
    <s v="13370030"/>
    <x v="85"/>
    <s v="FI"/>
    <x v="631"/>
    <s v="CE"/>
    <n v="19041.322314049587"/>
    <m/>
    <m/>
    <m/>
    <m/>
  </r>
  <r>
    <s v="RB5"/>
    <x v="85"/>
    <s v="13370040"/>
    <x v="42"/>
    <s v="FI"/>
    <x v="672"/>
    <s v="CE"/>
    <n v="75136.363636363632"/>
    <m/>
    <m/>
    <m/>
    <m/>
  </r>
  <r>
    <s v="RB5"/>
    <x v="85"/>
    <s v="13810010"/>
    <x v="23"/>
    <s v="CE"/>
    <x v="648"/>
    <s v="CE"/>
    <n v="8522.7272727272739"/>
    <m/>
    <m/>
    <m/>
    <m/>
  </r>
  <r>
    <s v="RB5"/>
    <x v="85"/>
    <s v="17200000"/>
    <x v="10"/>
    <s v="CO"/>
    <x v="648"/>
    <s v="CE"/>
    <n v="24040.347823613356"/>
    <m/>
    <m/>
    <m/>
    <m/>
  </r>
  <r>
    <s v="RB5"/>
    <x v="85"/>
    <s v="17540040"/>
    <x v="59"/>
    <s v="CE"/>
    <x v="633"/>
    <s v="CE"/>
    <n v="4206.0992552193911"/>
    <m/>
    <m/>
    <m/>
    <m/>
  </r>
  <r>
    <s v="RB5"/>
    <x v="85"/>
    <s v="17580020"/>
    <x v="12"/>
    <s v="CE"/>
    <x v="649"/>
    <s v="CE"/>
    <n v="1060.1793390213488"/>
    <m/>
    <m/>
    <m/>
    <m/>
  </r>
  <r>
    <s v="RB5"/>
    <x v="85"/>
    <s v="17680030"/>
    <x v="15"/>
    <s v="CO"/>
    <x v="628"/>
    <s v="CO"/>
    <n v="81136.173904695068"/>
    <m/>
    <m/>
    <m/>
    <m/>
  </r>
  <r>
    <s v="RB5"/>
    <x v="85"/>
    <s v="17680090"/>
    <x v="73"/>
    <s v="CO"/>
    <x v="648"/>
    <s v="CO"/>
    <n v="9015.130433855009"/>
    <m/>
    <m/>
    <m/>
    <m/>
  </r>
  <r>
    <s v="RB5"/>
    <x v="85"/>
    <s v="17810160"/>
    <x v="62"/>
    <s v="CO"/>
    <x v="649"/>
    <s v="CE"/>
    <n v="5616.4406845003632"/>
    <m/>
    <m/>
    <m/>
    <m/>
  </r>
  <r>
    <s v="RB5"/>
    <x v="85"/>
    <s v="17970060"/>
    <x v="43"/>
    <s v="CO"/>
    <x v="633"/>
    <s v="CE"/>
    <n v="5608.1323402925227"/>
    <m/>
    <m/>
    <m/>
    <m/>
  </r>
  <r>
    <s v="RB5"/>
    <x v="85"/>
    <s v="27050000"/>
    <x v="30"/>
    <s v="CE"/>
    <x v="631"/>
    <s v="CE"/>
    <n v="3651.1278257112776"/>
    <m/>
    <m/>
    <m/>
    <m/>
  </r>
  <r>
    <s v="RB5"/>
    <x v="85"/>
    <s v="27381120"/>
    <x v="41"/>
    <s v="CE"/>
    <x v="669"/>
    <s v="CE"/>
    <n v="52738.513038051795"/>
    <m/>
    <m/>
    <m/>
    <m/>
  </r>
  <r>
    <s v="RB5"/>
    <x v="86"/>
    <s v="01040020"/>
    <x v="90"/>
    <s v="FI"/>
    <x v="648"/>
    <s v="FI"/>
    <n v="7606.5163035651613"/>
    <m/>
    <m/>
    <m/>
    <m/>
  </r>
  <r>
    <s v="RB5"/>
    <x v="86"/>
    <s v="01490010"/>
    <x v="40"/>
    <s v="CE"/>
    <x v="633"/>
    <s v="CE"/>
    <n v="14955.019574113394"/>
    <m/>
    <m/>
    <m/>
    <m/>
  </r>
  <r>
    <s v="RB5"/>
    <x v="86"/>
    <s v="05040002"/>
    <x v="76"/>
    <s v="CE"/>
    <x v="630"/>
    <s v="CE"/>
    <n v="22213.281389018739"/>
    <m/>
    <m/>
    <m/>
    <m/>
  </r>
  <r>
    <s v="RB5"/>
    <x v="86"/>
    <s v="05100010"/>
    <x v="29"/>
    <s v="CE"/>
    <x v="649"/>
    <s v="CE"/>
    <n v="9253.4183614826634"/>
    <m/>
    <m/>
    <m/>
    <m/>
  </r>
  <r>
    <s v="RB5"/>
    <x v="86"/>
    <s v="06070000"/>
    <x v="5"/>
    <s v="CE"/>
    <x v="688"/>
    <s v="CE"/>
    <n v="70318.017384069055"/>
    <m/>
    <m/>
    <m/>
    <m/>
  </r>
  <r>
    <s v="RB5"/>
    <x v="86"/>
    <s v="12000001"/>
    <x v="84"/>
    <s v="CE"/>
    <x v="659"/>
    <s v="CE"/>
    <n v="294426.94786535739"/>
    <m/>
    <m/>
    <m/>
    <m/>
  </r>
  <r>
    <s v="RB5"/>
    <x v="86"/>
    <s v="12000002"/>
    <x v="83"/>
    <s v="CE"/>
    <x v="647"/>
    <s v="CE"/>
    <n v="97701.476076903666"/>
    <m/>
    <m/>
    <m/>
    <m/>
  </r>
  <r>
    <s v="RB5"/>
    <x v="86"/>
    <s v="12000003"/>
    <x v="119"/>
    <s v="CE"/>
    <x v="630"/>
    <s v="CE"/>
    <n v="216363.1304125202"/>
    <m/>
    <m/>
    <m/>
    <m/>
  </r>
  <r>
    <s v="RB5"/>
    <x v="86"/>
    <s v="12030000"/>
    <x v="47"/>
    <s v="FI"/>
    <x v="703"/>
    <s v="FI"/>
    <n v="4035496.9268891206"/>
    <m/>
    <m/>
    <m/>
    <m/>
  </r>
  <r>
    <s v="RB5"/>
    <x v="86"/>
    <s v="12030000"/>
    <x v="47"/>
    <s v="FI"/>
    <x v="704"/>
    <s v="FI"/>
    <n v="765182.63491257199"/>
    <m/>
    <m/>
    <m/>
    <m/>
  </r>
  <r>
    <s v="RB5"/>
    <x v="86"/>
    <s v="13080010"/>
    <x v="21"/>
    <s v="CE"/>
    <x v="631"/>
    <s v="CE"/>
    <n v="2567.2314049586776"/>
    <m/>
    <m/>
    <m/>
    <m/>
  </r>
  <r>
    <s v="RB5"/>
    <x v="86"/>
    <s v="13260040"/>
    <x v="78"/>
    <s v="CO"/>
    <x v="705"/>
    <s v="CE"/>
    <n v="170256.19834710745"/>
    <m/>
    <m/>
    <m/>
    <m/>
  </r>
  <r>
    <s v="RB5"/>
    <x v="86"/>
    <s v="13370040"/>
    <x v="42"/>
    <s v="FI"/>
    <x v="669"/>
    <s v="CE"/>
    <n v="6477.272727272727"/>
    <m/>
    <m/>
    <m/>
    <m/>
  </r>
  <r>
    <s v="RB5"/>
    <x v="86"/>
    <s v="13810010"/>
    <x v="23"/>
    <s v="CE"/>
    <x v="706"/>
    <s v="CE"/>
    <n v="130135.53719008264"/>
    <m/>
    <m/>
    <m/>
    <m/>
  </r>
  <r>
    <s v="RB5"/>
    <x v="86"/>
    <s v="17330040"/>
    <x v="33"/>
    <s v="CO"/>
    <x v="648"/>
    <s v="CE"/>
    <n v="13204.161042119636"/>
    <m/>
    <m/>
    <m/>
    <m/>
  </r>
  <r>
    <s v="RB5"/>
    <x v="86"/>
    <s v="17540040"/>
    <x v="59"/>
    <s v="CE"/>
    <x v="649"/>
    <s v="CE"/>
    <n v="2103.0496276096956"/>
    <m/>
    <m/>
    <m/>
    <m/>
  </r>
  <r>
    <s v="RB5"/>
    <x v="86"/>
    <s v="17580020"/>
    <x v="12"/>
    <s v="CE"/>
    <x v="633"/>
    <s v="CE"/>
    <n v="2120.3586780426976"/>
    <m/>
    <m/>
    <m/>
    <m/>
  </r>
  <r>
    <s v="RB5"/>
    <x v="86"/>
    <s v="17580030"/>
    <x v="37"/>
    <s v="CE"/>
    <x v="633"/>
    <s v="CE"/>
    <n v="865.45252165008083"/>
    <m/>
    <m/>
    <m/>
    <m/>
  </r>
  <r>
    <s v="RB5"/>
    <x v="86"/>
    <s v="17580080"/>
    <x v="61"/>
    <s v="CE"/>
    <x v="649"/>
    <s v="CE"/>
    <n v="4381.3533908535328"/>
    <m/>
    <m/>
    <m/>
    <m/>
  </r>
  <r>
    <s v="RB5"/>
    <x v="86"/>
    <s v="17680030"/>
    <x v="15"/>
    <s v="CO"/>
    <x v="648"/>
    <s v="CO"/>
    <n v="20284.043476173767"/>
    <m/>
    <m/>
    <m/>
    <m/>
  </r>
  <r>
    <s v="RB5"/>
    <x v="86"/>
    <s v="17810160"/>
    <x v="62"/>
    <s v="CO"/>
    <x v="633"/>
    <s v="CE"/>
    <n v="11232.881369000726"/>
    <m/>
    <m/>
    <m/>
    <m/>
  </r>
  <r>
    <s v="RB5"/>
    <x v="86"/>
    <s v="17970060"/>
    <x v="43"/>
    <s v="CO"/>
    <x v="649"/>
    <s v="CE"/>
    <n v="2804.0661701462614"/>
    <m/>
    <m/>
    <m/>
    <m/>
  </r>
  <r>
    <s v="RB5"/>
    <x v="87"/>
    <s v="01020000"/>
    <x v="0"/>
    <s v="FI"/>
    <x v="707"/>
    <s v="CE"/>
    <n v="7365.6093026004792"/>
    <n v="6.8"/>
    <n v="6"/>
    <s v=""/>
    <n v="128.17698026646354"/>
  </r>
  <r>
    <s v="RB5"/>
    <x v="87"/>
    <s v="01130000"/>
    <x v="27"/>
    <s v="CO"/>
    <x v="708"/>
    <s v="CE"/>
    <n v="2342.9377355487586"/>
    <s v=""/>
    <n v="4.5999999999999996"/>
    <s v=""/>
    <n v="50.965010421636002"/>
  </r>
  <r>
    <s v="RB5"/>
    <x v="87"/>
    <s v="01460000"/>
    <x v="74"/>
    <s v="CO"/>
    <x v="707"/>
    <s v="CE"/>
    <n v="471.88040773914986"/>
    <n v="2.9"/>
    <n v="2.6"/>
    <s v=""/>
    <n v="10.264630396829052"/>
  </r>
  <r>
    <s v="RB5"/>
    <x v="87"/>
    <s v="05040001"/>
    <x v="82"/>
    <s v="CE"/>
    <x v="708"/>
    <s v="CE"/>
    <n v="11481.652995189632"/>
    <n v="14.9"/>
    <n v="9.8000000000000007"/>
    <n v="6.5333333333333341"/>
    <n v="499.51183565737568"/>
  </r>
  <r>
    <s v="RB5"/>
    <x v="87"/>
    <s v="05100012"/>
    <x v="20"/>
    <s v="CE"/>
    <x v="709"/>
    <s v="CE"/>
    <n v="28162.623804060662"/>
    <n v="10"/>
    <n v="6"/>
    <s v=""/>
    <n v="122.52211349000193"/>
  </r>
  <r>
    <s v="RB5"/>
    <x v="87"/>
    <s v="06070000"/>
    <x v="5"/>
    <s v="CE"/>
    <x v="710"/>
    <s v="CE"/>
    <n v="33197.763687109087"/>
    <n v="36.799999999999997"/>
    <n v="27.1"/>
    <n v="18.066666666666666"/>
    <n v="9433.9542038446634"/>
  </r>
  <r>
    <s v="RB5"/>
    <x v="87"/>
    <s v="12000001"/>
    <x v="84"/>
    <s v="CE"/>
    <x v="709"/>
    <s v="CE"/>
    <n v="66474.443426329584"/>
    <s v=""/>
    <n v="7.9"/>
    <n v="5.9"/>
    <n v="289.19852632804503"/>
  </r>
  <r>
    <s v="RB5"/>
    <x v="87"/>
    <s v="12000002"/>
    <x v="83"/>
    <s v="CE"/>
    <x v="711"/>
    <s v="CE"/>
    <n v="151272.28422999603"/>
    <s v=""/>
    <n v="13.8"/>
    <n v="8.8000000000000007"/>
    <n v="1316.2267908892088"/>
  </r>
  <r>
    <s v="RB5"/>
    <x v="87"/>
    <s v="12030000"/>
    <x v="47"/>
    <s v="FI"/>
    <x v="712"/>
    <s v="CE"/>
    <n v="919571.19170381408"/>
    <n v="19.100000000000001"/>
    <n v="4.8"/>
    <s v=""/>
    <n v="345.62545737733467"/>
  </r>
  <r>
    <s v="RB5"/>
    <x v="87"/>
    <s v="12030000"/>
    <x v="47"/>
    <s v="FI"/>
    <x v="711"/>
    <s v="CE"/>
    <n v="281493.62096723187"/>
    <n v="15.2"/>
    <n v="7.3"/>
    <s v=""/>
    <n v="636.17879553724026"/>
  </r>
  <r>
    <s v="RB5"/>
    <x v="87"/>
    <s v="13260000"/>
    <x v="22"/>
    <s v="CO"/>
    <x v="713"/>
    <s v="CE"/>
    <n v="190278.68527047537"/>
    <n v="68.2"/>
    <n v="6.8"/>
    <n v="6.8"/>
    <n v="3153.5679999999998"/>
  </r>
  <r>
    <s v="RB5"/>
    <x v="87"/>
    <s v="13810010"/>
    <x v="23"/>
    <s v="CE"/>
    <x v="714"/>
    <s v="CE"/>
    <n v="115888.14604271702"/>
    <n v="266.60000000000002"/>
    <n v="4.0999999999999996"/>
    <n v="4.0999999999999996"/>
    <n v="4481.5459999999994"/>
  </r>
  <r>
    <s v="RB5"/>
    <x v="87"/>
    <s v="13810180"/>
    <x v="140"/>
    <s v="CE"/>
    <x v="715"/>
    <s v="CE"/>
    <n v="43285.274492568555"/>
    <n v="282.7"/>
    <n v="7.3"/>
    <n v="7.3"/>
    <n v="15065.083000000001"/>
  </r>
  <r>
    <s v="RB5"/>
    <x v="87"/>
    <s v="16180000"/>
    <x v="54"/>
    <s v="CE"/>
    <x v="716"/>
    <s v="CE"/>
    <n v="7607.5190198917708"/>
    <n v="8.6"/>
    <n v="7"/>
    <s v=""/>
    <n v="220.64452403712312"/>
  </r>
  <r>
    <s v="RB5"/>
    <x v="87"/>
    <s v="17000000"/>
    <x v="127"/>
    <s v="CE"/>
    <x v="717"/>
    <s v="CE"/>
    <n v="18727.759699802162"/>
    <s v=""/>
    <n v="7.3"/>
    <s v=""/>
    <n v="203.68882488692338"/>
  </r>
  <r>
    <s v="RB5"/>
    <x v="87"/>
    <s v="17050030"/>
    <x v="128"/>
    <s v="CO"/>
    <x v="715"/>
    <s v="CE"/>
    <n v="1839.3803936847007"/>
    <n v="59.7"/>
    <n v="3.2"/>
    <s v=""/>
    <n v="160.04529614447844"/>
  </r>
  <r>
    <s v="RB5"/>
    <x v="87"/>
    <s v="17170010"/>
    <x v="52"/>
    <s v="CE"/>
    <x v="716"/>
    <s v="CE"/>
    <n v="8146.0389353245473"/>
    <n v="133.5"/>
    <n v="2.6"/>
    <s v=""/>
    <n v="236.26347551322041"/>
  </r>
  <r>
    <s v="RB5"/>
    <x v="87"/>
    <s v="17330040"/>
    <x v="33"/>
    <s v="CO"/>
    <x v="718"/>
    <s v="CE"/>
    <n v="136035.63077467735"/>
    <s v=""/>
    <n v="8.1999999999999993"/>
    <s v=""/>
    <n v="288.69560970408276"/>
  </r>
  <r>
    <s v="RB5"/>
    <x v="87"/>
    <s v="17540040"/>
    <x v="59"/>
    <s v="CE"/>
    <x v="719"/>
    <s v="CE"/>
    <n v="11417.560961301637"/>
    <n v="6.1"/>
    <n v="4.8"/>
    <s v=""/>
    <n v="110.38299947653096"/>
  </r>
  <r>
    <s v="RB5"/>
    <x v="87"/>
    <s v="17580020"/>
    <x v="12"/>
    <s v="CE"/>
    <x v="708"/>
    <s v="CE"/>
    <n v="539.18185744526397"/>
    <n v="22.4"/>
    <n v="2"/>
    <s v=""/>
    <n v="23.45722514680379"/>
  </r>
  <r>
    <s v="RB5"/>
    <x v="87"/>
    <s v="17580080"/>
    <x v="61"/>
    <s v="CE"/>
    <x v="719"/>
    <s v="CE"/>
    <n v="4633.509840255012"/>
    <n v="9.6999999999999993"/>
    <n v="4.2"/>
    <s v=""/>
    <n v="44.795969647536857"/>
  </r>
  <r>
    <s v="RB5"/>
    <x v="87"/>
    <s v="17640000"/>
    <x v="34"/>
    <s v="CO"/>
    <x v="707"/>
    <s v="CE"/>
    <n v="9864.741282477913"/>
    <n v="9.6999999999999993"/>
    <n v="6.5"/>
    <s v=""/>
    <n v="214.58386820957278"/>
  </r>
  <r>
    <s v="RB5"/>
    <x v="87"/>
    <s v="17680030"/>
    <x v="15"/>
    <s v="CO"/>
    <x v="720"/>
    <s v="CO"/>
    <n v="669.56049732163729"/>
    <s v=""/>
    <n v="28.7"/>
    <n v="5"/>
    <n v="3234.6230660442206"/>
  </r>
  <r>
    <s v="RB5"/>
    <x v="87"/>
    <s v="17810000"/>
    <x v="104"/>
    <s v="CO"/>
    <x v="716"/>
    <s v="CE"/>
    <n v="3262.3150143488429"/>
    <n v="6.6"/>
    <n v="3.7"/>
    <s v=""/>
    <n v="47.309243770408699"/>
  </r>
  <r>
    <s v="RB5"/>
    <x v="87"/>
    <s v="17970010"/>
    <x v="67"/>
    <s v="CO"/>
    <x v="716"/>
    <s v="CE"/>
    <n v="5300.8015477354556"/>
    <n v="5"/>
    <n v="4.5"/>
    <s v=""/>
    <n v="38.435422621262624"/>
  </r>
  <r>
    <s v="RB5"/>
    <x v="87"/>
    <s v="17970060"/>
    <x v="43"/>
    <s v="CO"/>
    <x v="719"/>
    <s v="CE"/>
    <n v="49353.210973182606"/>
    <n v="6.8"/>
    <n v="6.7"/>
    <s v=""/>
    <n v="119.28457136078377"/>
  </r>
  <r>
    <s v="RB5"/>
    <x v="87"/>
    <s v="90000005"/>
    <x v="141"/>
    <s v="CE"/>
    <x v="721"/>
    <s v="CE"/>
    <n v="2695.90928722632"/>
    <s v=""/>
    <n v="4"/>
    <s v=""/>
    <n v="33.510321638291124"/>
  </r>
  <r>
    <s v="RB5"/>
    <x v="88"/>
    <s v="01780000"/>
    <x v="100"/>
    <s v="CO"/>
    <x v="722"/>
    <s v="CE"/>
    <n v="7548.2607346063933"/>
    <n v="5.0999999999999996"/>
    <n v="3.4"/>
    <s v=""/>
    <n v="30.869289414173306"/>
  </r>
  <r>
    <s v="RB5"/>
    <x v="88"/>
    <s v="04100000"/>
    <x v="101"/>
    <s v="CE"/>
    <x v="723"/>
    <s v="CE"/>
    <n v="114360.34446102008"/>
    <n v="24.6"/>
    <n v="16.399999999999999"/>
    <s v=""/>
    <n v="3464.3473164489938"/>
  </r>
  <r>
    <s v="RB5"/>
    <x v="88"/>
    <s v="05100012"/>
    <x v="20"/>
    <s v="CE"/>
    <x v="724"/>
    <s v="CE"/>
    <n v="37955.425364279428"/>
    <n v="8.3000000000000007"/>
    <n v="6.5"/>
    <s v=""/>
    <n v="127.75482875363744"/>
  </r>
  <r>
    <s v="RB5"/>
    <x v="88"/>
    <s v="06070000"/>
    <x v="5"/>
    <s v="CE"/>
    <x v="725"/>
    <s v="CE"/>
    <n v="128633.90309140406"/>
    <n v="32.200000000000003"/>
    <n v="25.8"/>
    <n v="17.2"/>
    <n v="7481.7406036359353"/>
  </r>
  <r>
    <s v="RB5"/>
    <x v="88"/>
    <s v="09290000"/>
    <x v="75"/>
    <s v="CE"/>
    <x v="723"/>
    <s v="CE"/>
    <n v="3276.0726787949479"/>
    <n v="6.5"/>
    <n v="5.4"/>
    <s v=""/>
    <n v="99.242911926901584"/>
  </r>
  <r>
    <s v="RB5"/>
    <x v="88"/>
    <s v="12000001"/>
    <x v="84"/>
    <s v="CE"/>
    <x v="726"/>
    <s v="CE"/>
    <n v="219572.49708296554"/>
    <s v=""/>
    <n v="7.9"/>
    <n v="5.9"/>
    <n v="289.19852632804503"/>
  </r>
  <r>
    <s v="RB5"/>
    <x v="88"/>
    <s v="12000002"/>
    <x v="83"/>
    <s v="CE"/>
    <x v="727"/>
    <s v="CE"/>
    <n v="269739.31742784608"/>
    <s v=""/>
    <n v="17"/>
    <n v="12"/>
    <n v="2723.7608306623506"/>
  </r>
  <r>
    <s v="RB5"/>
    <x v="88"/>
    <s v="12000003"/>
    <x v="119"/>
    <s v="CE"/>
    <x v="723"/>
    <s v="CE"/>
    <n v="132917.31540170958"/>
    <s v=""/>
    <n v="21.3"/>
    <n v="11.3"/>
    <n v="4026.4984080952081"/>
  </r>
  <r>
    <s v="RB5"/>
    <x v="88"/>
    <s v="12030000"/>
    <x v="47"/>
    <s v="FI"/>
    <x v="728"/>
    <s v="CE"/>
    <n v="835688.69385083811"/>
    <n v="20.6"/>
    <n v="4.7"/>
    <s v=""/>
    <n v="357.39857584666248"/>
  </r>
  <r>
    <s v="RB5"/>
    <x v="88"/>
    <s v="12030000"/>
    <x v="47"/>
    <s v="FI"/>
    <x v="729"/>
    <s v="CE"/>
    <n v="803323.47223624168"/>
    <n v="16.7"/>
    <n v="7.1"/>
    <s v=""/>
    <n v="661.18508766165155"/>
  </r>
  <r>
    <s v="RB5"/>
    <x v="88"/>
    <s v="13000001"/>
    <x v="142"/>
    <s v="CE"/>
    <x v="723"/>
    <s v="CE"/>
    <n v="13602.664074112303"/>
    <n v="30.1"/>
    <n v="3.7"/>
    <n v="3.7"/>
    <n v="412.06900000000002"/>
  </r>
  <r>
    <s v="RB5"/>
    <x v="88"/>
    <s v="13260000"/>
    <x v="22"/>
    <s v="CO"/>
    <x v="730"/>
    <s v="CE"/>
    <n v="24586.054391048325"/>
    <n v="39.6"/>
    <n v="5"/>
    <n v="5"/>
    <n v="990"/>
  </r>
  <r>
    <s v="RB5"/>
    <x v="88"/>
    <s v="13810010"/>
    <x v="23"/>
    <s v="CE"/>
    <x v="731"/>
    <s v="CE"/>
    <n v="137480.17286153382"/>
    <n v="136.30000000000001"/>
    <n v="4"/>
    <n v="4"/>
    <n v="2180.8000000000002"/>
  </r>
  <r>
    <s v="RB5"/>
    <x v="88"/>
    <s v="17330040"/>
    <x v="33"/>
    <s v="CO"/>
    <x v="727"/>
    <s v="CE"/>
    <n v="123034.72949252136"/>
    <s v=""/>
    <n v="7.8"/>
    <s v=""/>
    <n v="248.47484615772393"/>
  </r>
  <r>
    <s v="RB5"/>
    <x v="88"/>
    <s v="17540040"/>
    <x v="59"/>
    <s v="CE"/>
    <x v="732"/>
    <s v="CE"/>
    <n v="8003.510889078826"/>
    <n v="4.9000000000000004"/>
    <n v="3"/>
    <s v=""/>
    <n v="34.636059005827477"/>
  </r>
  <r>
    <s v="RB5"/>
    <x v="88"/>
    <s v="17580020"/>
    <x v="12"/>
    <s v="CE"/>
    <x v="733"/>
    <s v="CE"/>
    <n v="836.11237608962119"/>
    <n v="13.4"/>
    <n v="1.9"/>
    <s v=""/>
    <n v="12.664283585396054"/>
  </r>
  <r>
    <s v="RB5"/>
    <x v="88"/>
    <s v="17580080"/>
    <x v="61"/>
    <s v="CE"/>
    <x v="732"/>
    <s v="CE"/>
    <n v="6923.309147314716"/>
    <n v="9.9"/>
    <n v="3.4"/>
    <s v=""/>
    <n v="29.961369137285857"/>
  </r>
  <r>
    <s v="RB5"/>
    <x v="88"/>
    <s v="17640000"/>
    <x v="34"/>
    <s v="CO"/>
    <x v="723"/>
    <s v="CE"/>
    <n v="8631.9347070361255"/>
    <n v="5.2"/>
    <n v="4.9000000000000004"/>
    <s v=""/>
    <n v="65.372354330998817"/>
  </r>
  <r>
    <s v="RB5"/>
    <x v="88"/>
    <s v="17680030"/>
    <x v="15"/>
    <s v="CO"/>
    <x v="734"/>
    <s v="CO"/>
    <n v="1775.6224974040133"/>
    <s v=""/>
    <n v="46.8"/>
    <n v="5"/>
    <n v="8601.0523669981358"/>
  </r>
  <r>
    <s v="RB5"/>
    <x v="88"/>
    <s v="17970010"/>
    <x v="67"/>
    <s v="CO"/>
    <x v="723"/>
    <s v="CE"/>
    <n v="2389.8875869172662"/>
    <n v="3.2"/>
    <n v="3.7"/>
    <s v=""/>
    <n v="18.099369775800298"/>
  </r>
  <r>
    <s v="RB5"/>
    <x v="88"/>
    <s v="17970050"/>
    <x v="60"/>
    <s v="CO"/>
    <x v="723"/>
    <s v="CE"/>
    <n v="1938.7318991368202"/>
    <n v="3.5"/>
    <n v="3.3"/>
    <s v=""/>
    <n v="14.682625965633598"/>
  </r>
  <r>
    <s v="RB5"/>
    <x v="88"/>
    <s v="17970060"/>
    <x v="43"/>
    <s v="CO"/>
    <x v="723"/>
    <s v="CE"/>
    <n v="6651.5821314693248"/>
    <n v="4.2"/>
    <n v="5.3"/>
    <s v=""/>
    <n v="50.374521902455029"/>
  </r>
  <r>
    <s v="RB5"/>
    <x v="88"/>
    <s v="18110000"/>
    <x v="143"/>
    <s v="CO"/>
    <x v="735"/>
    <s v="CE"/>
    <n v="23708.851900455385"/>
    <n v="6.8"/>
    <n v="4.0999999999999996"/>
    <s v=""/>
    <n v="59.851528841090335"/>
  </r>
  <r>
    <s v="RB5"/>
    <x v="88"/>
    <s v="25010000"/>
    <x v="144"/>
    <s v="CO"/>
    <x v="722"/>
    <s v="CE"/>
    <n v="953.06298158141806"/>
    <n v="34.799999999999997"/>
    <n v="3.7"/>
    <s v=""/>
    <n v="124.72436994016839"/>
  </r>
  <r>
    <s v="RB5"/>
    <x v="88"/>
    <s v="90000003"/>
    <x v="145"/>
    <s v="CE"/>
    <x v="736"/>
    <s v="CE"/>
    <n v="51711.547206824864"/>
    <s v=""/>
    <n v="5.4"/>
    <s v=""/>
    <n v="82.44795760081054"/>
  </r>
  <r>
    <s v="RB5"/>
    <x v="89"/>
    <s v="01040000"/>
    <x v="146"/>
    <s v="FI"/>
    <x v="737"/>
    <s v="FI"/>
    <n v="28896.806095865028"/>
    <n v="72.2"/>
    <n v="4.8"/>
    <s v=""/>
    <n v="871.0002800224629"/>
  </r>
  <r>
    <s v="RB5"/>
    <x v="89"/>
    <s v="01490000"/>
    <x v="93"/>
    <s v="CO"/>
    <x v="738"/>
    <s v="CE"/>
    <n v="1613.9097870082553"/>
    <s v=""/>
    <n v="5.3"/>
    <s v=""/>
    <n v="77.951814914747928"/>
  </r>
  <r>
    <s v="RB5"/>
    <x v="89"/>
    <s v="01490000"/>
    <x v="93"/>
    <s v="CE"/>
    <x v="739"/>
    <s v="CE"/>
    <n v="14450.678676971349"/>
    <s v=""/>
    <n v="5.5"/>
    <s v=""/>
    <n v="87.113746290166958"/>
  </r>
  <r>
    <s v="RB5"/>
    <x v="89"/>
    <s v="01780000"/>
    <x v="100"/>
    <s v="CO"/>
    <x v="740"/>
    <s v="CE"/>
    <n v="8338.1827377265217"/>
    <n v="5.4"/>
    <n v="4"/>
    <s v=""/>
    <n v="45.238934211693021"/>
  </r>
  <r>
    <s v="RB5"/>
    <x v="89"/>
    <s v="01780000"/>
    <x v="100"/>
    <s v="CE"/>
    <x v="739"/>
    <s v="CE"/>
    <n v="7847.7933654639801"/>
    <n v="6.6"/>
    <n v="3.7"/>
    <s v=""/>
    <n v="47.309243770408699"/>
  </r>
  <r>
    <s v="RB5"/>
    <x v="89"/>
    <s v="05100012"/>
    <x v="20"/>
    <s v="CE"/>
    <x v="739"/>
    <s v="CE"/>
    <n v="19542.029513072783"/>
    <n v="11"/>
    <n v="5.7"/>
    <s v=""/>
    <n v="117.80619021788196"/>
  </r>
  <r>
    <s v="RB5"/>
    <x v="89"/>
    <s v="06070000"/>
    <x v="5"/>
    <s v="CE"/>
    <x v="741"/>
    <s v="CE"/>
    <n v="39334.304682515372"/>
    <n v="29.6"/>
    <n v="22.6"/>
    <n v="15.066666666666668"/>
    <n v="5277.3506629918538"/>
  </r>
  <r>
    <s v="RB5"/>
    <x v="89"/>
    <s v="12000001"/>
    <x v="84"/>
    <s v="CE"/>
    <x v="742"/>
    <s v="CE"/>
    <n v="41381.488938599781"/>
    <s v=""/>
    <n v="5.5"/>
    <n v="3.5"/>
    <n v="83.154030549704842"/>
  </r>
  <r>
    <s v="RB5"/>
    <x v="89"/>
    <s v="12000002"/>
    <x v="83"/>
    <s v="CE"/>
    <x v="743"/>
    <s v="CE"/>
    <n v="124342.31625807297"/>
    <s v=""/>
    <n v="13.6"/>
    <n v="8.6"/>
    <n v="1249.2983009971315"/>
  </r>
  <r>
    <s v="RB5"/>
    <x v="89"/>
    <s v="12000004"/>
    <x v="147"/>
    <s v="CE"/>
    <x v="744"/>
    <s v="CE"/>
    <n v="10701.53640745088"/>
    <s v=""/>
    <n v="3.7"/>
    <n v="3"/>
    <n v="32.256302570733197"/>
  </r>
  <r>
    <s v="RB5"/>
    <x v="89"/>
    <s v="12030000"/>
    <x v="47"/>
    <s v="FI"/>
    <x v="745"/>
    <s v="CE"/>
    <n v="1418396.6847053007"/>
    <n v="16.3"/>
    <n v="6.8"/>
    <s v=""/>
    <n v="591.96402053061763"/>
  </r>
  <r>
    <s v="RB5"/>
    <x v="89"/>
    <s v="12030000"/>
    <x v="47"/>
    <s v="FI"/>
    <x v="746"/>
    <s v="CE"/>
    <n v="1412933.3202730911"/>
    <n v="21.9"/>
    <n v="4.9000000000000004"/>
    <s v=""/>
    <n v="412.97727687948287"/>
  </r>
  <r>
    <s v="RB5"/>
    <x v="89"/>
    <s v="13080010"/>
    <x v="21"/>
    <s v="CO"/>
    <x v="747"/>
    <s v="CE"/>
    <n v="17087.232073535935"/>
    <n v="58.6"/>
    <n v="4.5"/>
    <n v="4.5"/>
    <n v="1186.6499999999999"/>
  </r>
  <r>
    <s v="RB5"/>
    <x v="89"/>
    <s v="13260000"/>
    <x v="22"/>
    <s v="CO"/>
    <x v="748"/>
    <s v="CE"/>
    <n v="177361.96983141077"/>
    <n v="89.1"/>
    <n v="4.8"/>
    <n v="4.8"/>
    <n v="2052.8639999999996"/>
  </r>
  <r>
    <s v="RB5"/>
    <x v="89"/>
    <s v="13370040"/>
    <x v="42"/>
    <s v="CO"/>
    <x v="747"/>
    <s v="CO"/>
    <n v="58908.205574349304"/>
    <n v="22.25"/>
    <n v="97.8"/>
    <n v="4.7"/>
    <n v="10227.434999999999"/>
  </r>
  <r>
    <s v="RB5"/>
    <x v="89"/>
    <s v="13810010"/>
    <x v="23"/>
    <s v="CE"/>
    <x v="749"/>
    <s v="CE"/>
    <n v="185254.30839002269"/>
    <n v="118.24705882352941"/>
    <n v="4"/>
    <n v="4"/>
    <n v="1891.9529411764706"/>
  </r>
  <r>
    <s v="RB5"/>
    <x v="89"/>
    <s v="13810180"/>
    <x v="140"/>
    <s v="CE"/>
    <x v="747"/>
    <s v="CE"/>
    <n v="45411.819358178051"/>
    <n v="136.5"/>
    <n v="7.6"/>
    <n v="7.6"/>
    <n v="7884.2399999999989"/>
  </r>
  <r>
    <s v="RB5"/>
    <x v="89"/>
    <s v="17170010"/>
    <x v="52"/>
    <s v="CE"/>
    <x v="750"/>
    <s v="CE"/>
    <n v="28978.685313228096"/>
    <n v="90.1"/>
    <n v="2.2999999999999998"/>
    <s v=""/>
    <n v="124.78118040732078"/>
  </r>
  <r>
    <s v="RB5"/>
    <x v="89"/>
    <s v="17330040"/>
    <x v="33"/>
    <s v="CO"/>
    <x v="751"/>
    <s v="CE"/>
    <n v="78858.710666329294"/>
    <s v=""/>
    <n v="6.1"/>
    <s v=""/>
    <n v="118.84697368407744"/>
  </r>
  <r>
    <s v="RB5"/>
    <x v="89"/>
    <s v="17540040"/>
    <x v="59"/>
    <s v="CE"/>
    <x v="739"/>
    <s v="CE"/>
    <n v="12767.4514648279"/>
    <n v="5.3"/>
    <n v="4.3"/>
    <s v=""/>
    <n v="76.966663818459722"/>
  </r>
  <r>
    <s v="RB5"/>
    <x v="89"/>
    <s v="17580020"/>
    <x v="12"/>
    <s v="CE"/>
    <x v="739"/>
    <s v="CE"/>
    <n v="5403.1424140467852"/>
    <n v="21.6"/>
    <n v="2.4"/>
    <s v=""/>
    <n v="32.572032632418974"/>
  </r>
  <r>
    <s v="RB5"/>
    <x v="89"/>
    <s v="17580080"/>
    <x v="61"/>
    <s v="CE"/>
    <x v="752"/>
    <s v="CE"/>
    <n v="4068.92894872632"/>
    <n v="7.7"/>
    <n v="3.9"/>
    <s v=""/>
    <n v="30.66115890087298"/>
  </r>
  <r>
    <s v="RB5"/>
    <x v="89"/>
    <s v="17640000"/>
    <x v="34"/>
    <s v="CO"/>
    <x v="743"/>
    <s v="CE"/>
    <n v="16555.461825756003"/>
    <n v="5.5"/>
    <n v="3.8"/>
    <s v=""/>
    <n v="41.584214758016884"/>
  </r>
  <r>
    <s v="RB5"/>
    <x v="89"/>
    <s v="17680030"/>
    <x v="15"/>
    <s v="CO"/>
    <x v="738"/>
    <s v="CO"/>
    <n v="1720.3965904619931"/>
    <s v=""/>
    <n v="46"/>
    <n v="5"/>
    <n v="8309.5125687450036"/>
  </r>
  <r>
    <s v="RB5"/>
    <x v="89"/>
    <s v="17810000"/>
    <x v="104"/>
    <s v="CO"/>
    <x v="739"/>
    <s v="CE"/>
    <n v="9750.9835753500611"/>
    <n v="7.7"/>
    <n v="2.7"/>
    <s v=""/>
    <n v="29.391170070659317"/>
  </r>
  <r>
    <s v="RB5"/>
    <x v="89"/>
    <s v="17810160"/>
    <x v="62"/>
    <s v="CO"/>
    <x v="737"/>
    <s v="CE"/>
    <n v="11228.752753471714"/>
    <n v="10.1"/>
    <n v="4"/>
    <s v=""/>
    <n v="84.61356213668509"/>
  </r>
  <r>
    <s v="RB5"/>
    <x v="89"/>
    <s v="17960030"/>
    <x v="26"/>
    <s v="CE"/>
    <x v="737"/>
    <s v="CE"/>
    <n v="6449.4598225377094"/>
    <n v="7.1"/>
    <n v="7.4"/>
    <n v="3.7"/>
    <n v="194.398"/>
  </r>
  <r>
    <s v="RB5"/>
    <x v="89"/>
    <s v="17970050"/>
    <x v="60"/>
    <s v="CO"/>
    <x v="743"/>
    <s v="CE"/>
    <n v="7699.4779400166708"/>
    <n v="3.9"/>
    <n v="3.6"/>
    <s v=""/>
    <n v="19.339644375498768"/>
  </r>
  <r>
    <s v="RB5"/>
    <x v="89"/>
    <s v="17970060"/>
    <x v="43"/>
    <s v="CO"/>
    <x v="743"/>
    <s v="CE"/>
    <n v="21552.065717696507"/>
    <n v="5.4"/>
    <n v="5.0999999999999996"/>
    <s v=""/>
    <n v="54.134746509414207"/>
  </r>
  <r>
    <s v="RB5"/>
    <x v="89"/>
    <s v="25010010"/>
    <x v="50"/>
    <s v="CE"/>
    <x v="737"/>
    <s v="CE"/>
    <n v="2267.9857046616139"/>
    <n v="23.9"/>
    <n v="3.2"/>
    <s v=""/>
    <n v="68.36105614211391"/>
  </r>
  <r>
    <s v="RB5"/>
    <x v="89"/>
    <s v="27340000"/>
    <x v="148"/>
    <s v="FI"/>
    <x v="738"/>
    <s v="CE"/>
    <n v="237539.89370178751"/>
    <n v="125.8"/>
    <n v="28.8"/>
    <s v=""/>
    <n v="81951.234103166149"/>
  </r>
  <r>
    <s v="RB5"/>
    <x v="89"/>
    <s v="90000003"/>
    <x v="145"/>
    <s v="CE"/>
    <x v="752"/>
    <s v="CE"/>
    <n v="28156.931347604099"/>
    <s v=""/>
    <n v="7.4"/>
    <s v=""/>
    <n v="212.17479024304507"/>
  </r>
  <r>
    <s v="RB5"/>
    <x v="90"/>
    <s v="01040000"/>
    <x v="146"/>
    <s v="FI"/>
    <x v="753"/>
    <s v="FI"/>
    <n v="7658.7752553932496"/>
    <n v="62"/>
    <n v="3.2"/>
    <s v=""/>
    <n v="332.42239065184799"/>
  </r>
  <r>
    <s v="RB5"/>
    <x v="90"/>
    <s v="01750010"/>
    <x v="3"/>
    <s v="CO"/>
    <x v="747"/>
    <s v="CE"/>
    <n v="3261.1559151997071"/>
    <n v="3.3"/>
    <n v="3.2"/>
    <s v=""/>
    <n v="17.693449825017719"/>
  </r>
  <r>
    <s v="RB5"/>
    <x v="90"/>
    <s v="05040001"/>
    <x v="82"/>
    <s v="CE"/>
    <x v="754"/>
    <s v="CE"/>
    <n v="46137.59705780603"/>
    <n v="15.8"/>
    <n v="12.3"/>
    <n v="9.8400000000000016"/>
    <n v="1001.2808707297705"/>
  </r>
  <r>
    <s v="RB5"/>
    <x v="90"/>
    <s v="05040002"/>
    <x v="76"/>
    <s v="CE"/>
    <x v="755"/>
    <s v="CE"/>
    <n v="36599.020002092526"/>
    <n v="23.4"/>
    <n v="14.7"/>
    <n v="11.76"/>
    <n v="2118.0642803243613"/>
  </r>
  <r>
    <s v="RB5"/>
    <x v="90"/>
    <s v="05100012"/>
    <x v="20"/>
    <s v="CE"/>
    <x v="756"/>
    <s v="CE"/>
    <n v="30897.101392217544"/>
    <n v="8.9"/>
    <n v="6.1"/>
    <s v=""/>
    <n v="116.41158487907586"/>
  </r>
  <r>
    <s v="RB5"/>
    <x v="90"/>
    <s v="06110000"/>
    <x v="53"/>
    <s v="CE"/>
    <x v="755"/>
    <s v="CE"/>
    <n v="134412.1367957865"/>
    <n v="34.1"/>
    <n v="25.5"/>
    <n v="17.085000000000001"/>
    <n v="7778.7204622678428"/>
  </r>
  <r>
    <s v="RB5"/>
    <x v="90"/>
    <s v="09559920"/>
    <x v="149"/>
    <s v="CE"/>
    <x v="751"/>
    <s v="CE"/>
    <n v="11413.20030411584"/>
    <s v=""/>
    <n v="6.9"/>
    <s v=""/>
    <n v="172.00691017302157"/>
  </r>
  <r>
    <s v="RB5"/>
    <x v="90"/>
    <s v="12000001"/>
    <x v="84"/>
    <s v="CE"/>
    <x v="756"/>
    <s v="CE"/>
    <n v="37568.51614310062"/>
    <s v=""/>
    <n v="6.4"/>
    <n v="4.4000000000000004"/>
    <n v="141.54759860014175"/>
  </r>
  <r>
    <s v="RB5"/>
    <x v="90"/>
    <s v="12000002"/>
    <x v="83"/>
    <s v="CE"/>
    <x v="752"/>
    <s v="CE"/>
    <n v="92563.834208049637"/>
    <s v=""/>
    <n v="11.6"/>
    <n v="6.6"/>
    <n v="697.50896732062017"/>
  </r>
  <r>
    <s v="RB5"/>
    <x v="90"/>
    <s v="12030000"/>
    <x v="47"/>
    <s v="FI"/>
    <x v="757"/>
    <s v="CE"/>
    <n v="10075507.221768647"/>
    <n v="17.399999999999999"/>
    <n v="7.3"/>
    <s v=""/>
    <n v="728.25730541763028"/>
  </r>
  <r>
    <s v="RB5"/>
    <x v="90"/>
    <s v="13810010"/>
    <x v="23"/>
    <s v="CE"/>
    <x v="758"/>
    <s v="CE"/>
    <n v="240393.31521739127"/>
    <n v="274.39999999999998"/>
    <n v="3.9"/>
    <n v="3.9"/>
    <n v="4173.6239999999989"/>
  </r>
  <r>
    <s v="RB5"/>
    <x v="90"/>
    <s v="17510000"/>
    <x v="132"/>
    <s v="CE"/>
    <x v="756"/>
    <s v="CE"/>
    <n v="12011.986051968828"/>
    <n v="9.8000000000000007"/>
    <n v="4.2"/>
    <s v=""/>
    <n v="45.257783767614569"/>
  </r>
  <r>
    <s v="RB5"/>
    <x v="90"/>
    <s v="17540040"/>
    <x v="59"/>
    <s v="CE"/>
    <x v="751"/>
    <s v="CE"/>
    <n v="5256.1819432943548"/>
    <n v="6"/>
    <n v="4.0999999999999996"/>
    <s v=""/>
    <n v="79.215258760266622"/>
  </r>
  <r>
    <s v="RB5"/>
    <x v="90"/>
    <s v="17580020"/>
    <x v="12"/>
    <s v="CE"/>
    <x v="751"/>
    <s v="CE"/>
    <n v="660.52304254023579"/>
    <n v="19.399999999999999"/>
    <n v="1.4"/>
    <s v=""/>
    <n v="9.9546599216748568"/>
  </r>
  <r>
    <s v="RB5"/>
    <x v="90"/>
    <s v="17680030"/>
    <x v="15"/>
    <s v="CO"/>
    <x v="747"/>
    <s v="CE"/>
    <n v="28696.124605639354"/>
    <n v="11"/>
    <n v="6.5"/>
    <n v="6.5"/>
    <n v="311.38249999999999"/>
  </r>
  <r>
    <s v="RB5"/>
    <x v="90"/>
    <s v="17810000"/>
    <x v="104"/>
    <s v="CO"/>
    <x v="756"/>
    <s v="CE"/>
    <n v="24482.016275663427"/>
    <n v="6.1"/>
    <n v="3.8"/>
    <s v=""/>
    <n v="46.120674549800555"/>
  </r>
  <r>
    <s v="RB5"/>
    <x v="90"/>
    <s v="17970050"/>
    <x v="60"/>
    <s v="CO"/>
    <x v="751"/>
    <s v="CE"/>
    <n v="2160.7010867695326"/>
    <n v="3.3"/>
    <n v="2.6"/>
    <s v=""/>
    <n v="8.1409137630023505"/>
  </r>
  <r>
    <s v="RB5"/>
    <x v="90"/>
    <s v="90000005"/>
    <x v="141"/>
    <s v="CE"/>
    <x v="752"/>
    <s v="CE"/>
    <n v="2497.0772753806496"/>
    <s v=""/>
    <n v="3.3"/>
    <s v=""/>
    <n v="18.816569198676067"/>
  </r>
  <r>
    <s v="RB5"/>
    <x v="91"/>
    <s v="01020000"/>
    <x v="0"/>
    <s v="FI"/>
    <x v="759"/>
    <s v="CE"/>
    <n v="476.57057975059496"/>
    <n v="5.9"/>
    <n v="5.7"/>
    <s v=""/>
    <n v="100.36917289321353"/>
  </r>
  <r>
    <s v="RB5"/>
    <x v="91"/>
    <s v="01130000"/>
    <x v="27"/>
    <s v="CO"/>
    <x v="727"/>
    <s v="CE"/>
    <n v="15439.438816111278"/>
    <s v=""/>
    <n v="5.3"/>
    <s v=""/>
    <n v="77.951814914747928"/>
  </r>
  <r>
    <s v="RB5"/>
    <x v="91"/>
    <s v="01490000"/>
    <x v="93"/>
    <s v="CE"/>
    <x v="735"/>
    <s v="CE"/>
    <n v="6871.1277427706518"/>
    <s v=""/>
    <n v="4.3"/>
    <s v=""/>
    <n v="41.629767851493945"/>
  </r>
  <r>
    <s v="RB5"/>
    <x v="91"/>
    <s v="01780000"/>
    <x v="100"/>
    <s v="CE"/>
    <x v="760"/>
    <s v="CE"/>
    <n v="5238.9507926214192"/>
    <n v="7.4"/>
    <n v="3.2"/>
    <s v=""/>
    <n v="39.676220819736699"/>
  </r>
  <r>
    <s v="RB5"/>
    <x v="91"/>
    <s v="01780010"/>
    <x v="19"/>
    <s v="CO"/>
    <x v="761"/>
    <s v="CE"/>
    <n v="2015.2828926924597"/>
    <n v="7.2"/>
    <n v="3.4"/>
    <s v=""/>
    <n v="43.5801732905976"/>
  </r>
  <r>
    <s v="RB5"/>
    <x v="91"/>
    <s v="04100000"/>
    <x v="101"/>
    <s v="CE"/>
    <x v="723"/>
    <s v="CE"/>
    <n v="21973.003514580651"/>
    <n v="10.7"/>
    <n v="10.9"/>
    <s v=""/>
    <n v="665.63384465852266"/>
  </r>
  <r>
    <s v="RB5"/>
    <x v="91"/>
    <s v="05040001"/>
    <x v="82"/>
    <s v="CE"/>
    <x v="727"/>
    <s v="CE"/>
    <n v="37274.426923178056"/>
    <n v="11.7"/>
    <n v="9.6"/>
    <n v="6.3999999999999995"/>
    <n v="376.38793264128589"/>
  </r>
  <r>
    <s v="RB5"/>
    <x v="91"/>
    <s v="06070000"/>
    <x v="5"/>
    <s v="CE"/>
    <x v="762"/>
    <s v="CE"/>
    <n v="32984.195176747387"/>
    <n v="33"/>
    <n v="25.7"/>
    <n v="17.133333333333333"/>
    <n v="7608.2986164882486"/>
  </r>
  <r>
    <s v="RB5"/>
    <x v="91"/>
    <s v="12000001"/>
    <x v="84"/>
    <s v="CE"/>
    <x v="763"/>
    <s v="CE"/>
    <n v="109784.21331114652"/>
    <s v=""/>
    <n v="7.1"/>
    <n v="6"/>
    <n v="237.55152850119217"/>
  </r>
  <r>
    <s v="RB5"/>
    <x v="91"/>
    <s v="12000002"/>
    <x v="83"/>
    <s v="CE"/>
    <x v="764"/>
    <s v="CE"/>
    <n v="919737.64857784437"/>
    <s v=""/>
    <n v="16.7"/>
    <n v="15.9"/>
    <n v="3482.731131259638"/>
  </r>
  <r>
    <s v="RB5"/>
    <x v="91"/>
    <s v="12030000"/>
    <x v="47"/>
    <s v="FI"/>
    <x v="765"/>
    <s v="CE"/>
    <n v="3912405.699993582"/>
    <n v="16.5"/>
    <n v="7.4"/>
    <s v=""/>
    <n v="709.63865655613051"/>
  </r>
  <r>
    <s v="RB5"/>
    <x v="91"/>
    <s v="12030000"/>
    <x v="47"/>
    <s v="FI"/>
    <x v="766"/>
    <s v="CE"/>
    <n v="821089.77815681533"/>
    <n v="18.899999999999999"/>
    <n v="4.3"/>
    <s v=""/>
    <n v="274.4660275790356"/>
  </r>
  <r>
    <s v="RB5"/>
    <x v="91"/>
    <s v="13000001"/>
    <x v="142"/>
    <s v="CE"/>
    <x v="722"/>
    <s v="CE"/>
    <n v="14631.23547130798"/>
    <n v="132.6"/>
    <n v="7.6"/>
    <n v="7.6"/>
    <n v="7658.9759999999987"/>
  </r>
  <r>
    <s v="RB5"/>
    <x v="91"/>
    <s v="13260000"/>
    <x v="22"/>
    <s v="CO"/>
    <x v="722"/>
    <s v="CE"/>
    <n v="6208.9358132462994"/>
    <n v="38.4"/>
    <n v="4.5999999999999996"/>
    <n v="4.5999999999999996"/>
    <n v="812.54399999999987"/>
  </r>
  <r>
    <s v="RB5"/>
    <x v="91"/>
    <s v="13370040"/>
    <x v="42"/>
    <s v="CE"/>
    <x v="767"/>
    <s v="CE"/>
    <n v="3065.3823842578936"/>
    <n v="63.6"/>
    <n v="2.9"/>
    <n v="2.9"/>
    <n v="534.87599999999998"/>
  </r>
  <r>
    <s v="RB5"/>
    <x v="91"/>
    <s v="13810010"/>
    <x v="23"/>
    <s v="CE"/>
    <x v="731"/>
    <s v="CE"/>
    <n v="114464.97822257814"/>
    <n v="98.2"/>
    <n v="4.3"/>
    <n v="4.3"/>
    <n v="1815.7179999999998"/>
  </r>
  <r>
    <s v="RB5"/>
    <x v="91"/>
    <s v="17170010"/>
    <x v="52"/>
    <s v="CE"/>
    <x v="760"/>
    <s v="CE"/>
    <n v="10605.667382655796"/>
    <n v="76.7"/>
    <n v="2"/>
    <s v=""/>
    <n v="80.320052176779043"/>
  </r>
  <r>
    <s v="RB5"/>
    <x v="91"/>
    <s v="17540000"/>
    <x v="150"/>
    <s v="CO"/>
    <x v="723"/>
    <s v="CE"/>
    <n v="8535.8338096313546"/>
    <n v="5.7"/>
    <n v="3.8"/>
    <s v=""/>
    <n v="64.644552032917176"/>
  </r>
  <r>
    <s v="RB5"/>
    <x v="91"/>
    <s v="17540040"/>
    <x v="59"/>
    <s v="CE"/>
    <x v="723"/>
    <s v="CE"/>
    <n v="3149.9402509511883"/>
    <n v="5.5"/>
    <n v="4.7"/>
    <s v=""/>
    <n v="95.421949861972976"/>
  </r>
  <r>
    <s v="RB5"/>
    <x v="91"/>
    <s v="17570010"/>
    <x v="24"/>
    <s v="CO"/>
    <x v="733"/>
    <s v="CE"/>
    <n v="65618.522396011394"/>
    <s v=""/>
    <n v="7.8"/>
    <s v=""/>
    <n v="248.47484615772393"/>
  </r>
  <r>
    <s v="RB5"/>
    <x v="91"/>
    <s v="17580020"/>
    <x v="12"/>
    <s v="CE"/>
    <x v="768"/>
    <s v="CE"/>
    <n v="18245.680084167892"/>
    <n v="30.7"/>
    <n v="2.2999999999999998"/>
    <s v=""/>
    <n v="42.517005976745253"/>
  </r>
  <r>
    <s v="RB5"/>
    <x v="91"/>
    <s v="17580080"/>
    <x v="61"/>
    <s v="CE"/>
    <x v="733"/>
    <s v="CE"/>
    <n v="2847.3866252997886"/>
    <n v="9.8000000000000007"/>
    <n v="4.0999999999999996"/>
    <s v=""/>
    <n v="43.12830754725627"/>
  </r>
  <r>
    <s v="RB5"/>
    <x v="91"/>
    <s v="17680030"/>
    <x v="15"/>
    <s v="CO"/>
    <x v="722"/>
    <s v="CO"/>
    <n v="8070.8237678565447"/>
    <s v=""/>
    <n v="32.799999999999997"/>
    <n v="5"/>
    <n v="4224.813800547553"/>
  </r>
  <r>
    <s v="RB5"/>
    <x v="91"/>
    <s v="17910020"/>
    <x v="35"/>
    <s v="CO"/>
    <x v="722"/>
    <s v="CE"/>
    <n v="45824.098442630238"/>
    <s v=""/>
    <n v="14.2"/>
    <s v=""/>
    <n v="1499.2140909853015"/>
  </r>
  <r>
    <s v="RB5"/>
    <x v="91"/>
    <s v="17970050"/>
    <x v="60"/>
    <s v="CO"/>
    <x v="733"/>
    <s v="CE"/>
    <n v="4874.4241871777904"/>
    <n v="3.3"/>
    <n v="3.7"/>
    <s v=""/>
    <n v="18.457773137697334"/>
  </r>
  <r>
    <s v="RB5"/>
    <x v="91"/>
    <s v="17970060"/>
    <x v="43"/>
    <s v="CO"/>
    <x v="769"/>
    <s v="CE"/>
    <n v="15115.322983713042"/>
    <n v="3"/>
    <n v="3.1"/>
    <s v=""/>
    <n v="11.447309131211709"/>
  </r>
  <r>
    <s v="Sl8"/>
    <x v="92"/>
    <s v="01530160"/>
    <x v="151"/>
    <s v="FI"/>
    <x v="770"/>
    <s v="FI"/>
    <n v="4014.4688824478249"/>
    <n v="212.1"/>
    <n v="2.9"/>
    <m/>
    <n v="1400.9626133399956"/>
  </r>
  <r>
    <s v="Sl8"/>
    <x v="92"/>
    <s v="04100000"/>
    <x v="101"/>
    <s v="CE"/>
    <x v="770"/>
    <s v="CE"/>
    <n v="18157.362478431998"/>
    <n v="25.7"/>
    <n v="21.7"/>
    <m/>
    <n v="6336.525885246112"/>
  </r>
  <r>
    <s v="Sl8"/>
    <x v="92"/>
    <s v="05040001"/>
    <x v="82"/>
    <s v="CE"/>
    <x v="771"/>
    <s v="CE"/>
    <n v="22548.727397971925"/>
    <n v="10.4"/>
    <n v="7"/>
    <n v="5.6000000000000005"/>
    <n v="213.4607488359145"/>
  </r>
  <r>
    <s v="Sl8"/>
    <x v="92"/>
    <s v="05040002"/>
    <x v="76"/>
    <s v="CE"/>
    <x v="767"/>
    <s v="CE"/>
    <n v="9668.9645033878678"/>
    <n v="22.1"/>
    <n v="13.5"/>
    <n v="10.8"/>
    <n v="1687.1295027573269"/>
  </r>
  <r>
    <s v="Sl8"/>
    <x v="92"/>
    <s v="05100012"/>
    <x v="20"/>
    <s v="CE"/>
    <x v="772"/>
    <s v="CE"/>
    <n v="16547.686118330246"/>
    <n v="7.5"/>
    <n v="4.7"/>
    <m/>
    <n v="56.964012493359633"/>
  </r>
  <r>
    <s v="Sl8"/>
    <x v="92"/>
    <s v="06070000"/>
    <x v="5"/>
    <s v="CE"/>
    <x v="773"/>
    <s v="CE"/>
    <n v="446673.05692118307"/>
    <n v="35.799999999999997"/>
    <n v="29.8"/>
    <n v="19.966000000000001"/>
    <n v="11152.930087181967"/>
  </r>
  <r>
    <s v="Sl8"/>
    <x v="92"/>
    <s v="08010000"/>
    <x v="152"/>
    <s v="CE"/>
    <x v="771"/>
    <s v="CE"/>
    <n v="1346.0209722258751"/>
    <n v="3.6"/>
    <n v="2.6"/>
    <n v="2.6"/>
    <n v="12.742299802960202"/>
  </r>
  <r>
    <s v="Sl8"/>
    <x v="92"/>
    <s v="12000001"/>
    <x v="84"/>
    <s v="CE"/>
    <x v="774"/>
    <s v="CE"/>
    <n v="282236.18133409147"/>
    <m/>
    <n v="8.1"/>
    <n v="6.1"/>
    <n v="314.3328383530901"/>
  </r>
  <r>
    <s v="Sl8"/>
    <x v="92"/>
    <s v="12000002"/>
    <x v="83"/>
    <s v="CE"/>
    <x v="775"/>
    <s v="CE"/>
    <n v="104278.79339710253"/>
    <m/>
    <n v="13.8"/>
    <n v="8.8000000000000007"/>
    <n v="1316.2267908892088"/>
  </r>
  <r>
    <s v="Sl8"/>
    <x v="92"/>
    <s v="12030000"/>
    <x v="47"/>
    <s v="FI"/>
    <x v="776"/>
    <s v="CE"/>
    <n v="3864770.5479272818"/>
    <n v="16.5"/>
    <n v="6.9"/>
    <m/>
    <n v="616.9813082293166"/>
  </r>
  <r>
    <s v="Sl8"/>
    <x v="92"/>
    <s v="13260040"/>
    <x v="78"/>
    <s v="CO"/>
    <x v="770"/>
    <s v="CE"/>
    <n v="19625.929672447004"/>
    <n v="36.4"/>
    <n v="5.6"/>
    <n v="5.6"/>
    <n v="1141.5039999999997"/>
  </r>
  <r>
    <s v="Sl8"/>
    <x v="92"/>
    <s v="13810010"/>
    <x v="23"/>
    <s v="CE"/>
    <x v="777"/>
    <s v="CE"/>
    <n v="164409.4673595443"/>
    <n v="246.5"/>
    <n v="4.5999999999999996"/>
    <n v="4.5999999999999996"/>
    <n v="5215.9399999999987"/>
  </r>
  <r>
    <s v="Sl8"/>
    <x v="92"/>
    <s v="17060000"/>
    <x v="153"/>
    <s v="CE"/>
    <x v="778"/>
    <s v="CE"/>
    <n v="5262.1601964047168"/>
    <n v="31.7"/>
    <n v="4.9000000000000004"/>
    <m/>
    <n v="199.25996464352525"/>
  </r>
  <r>
    <s v="Sl8"/>
    <x v="92"/>
    <s v="17210010"/>
    <x v="96"/>
    <s v="CO"/>
    <x v="767"/>
    <s v="CE"/>
    <n v="5360.9162555941948"/>
    <n v="5.3"/>
    <n v="5.3"/>
    <m/>
    <n v="77.951814914747928"/>
  </r>
  <r>
    <s v="Sl8"/>
    <x v="92"/>
    <s v="17330040"/>
    <x v="33"/>
    <s v="CO"/>
    <x v="775"/>
    <s v="CE"/>
    <n v="47704.098302644255"/>
    <m/>
    <n v="6.6"/>
    <m/>
    <n v="150.53255358940854"/>
  </r>
  <r>
    <s v="Sl8"/>
    <x v="92"/>
    <s v="17540040"/>
    <x v="59"/>
    <s v="CE"/>
    <x v="779"/>
    <s v="CE"/>
    <n v="19312.028432178424"/>
    <n v="4.5"/>
    <n v="3.3"/>
    <m/>
    <n v="38.488436997291949"/>
  </r>
  <r>
    <s v="Sl8"/>
    <x v="92"/>
    <s v="17580020"/>
    <x v="12"/>
    <s v="CE"/>
    <x v="780"/>
    <s v="CE"/>
    <n v="2181.6977830970427"/>
    <n v="23"/>
    <n v="1.4"/>
    <m/>
    <n v="11.801916401985656"/>
  </r>
  <r>
    <s v="Sl8"/>
    <x v="92"/>
    <s v="17580080"/>
    <x v="61"/>
    <s v="CE"/>
    <x v="771"/>
    <s v="CE"/>
    <n v="2650.227683480236"/>
    <n v="8.8000000000000007"/>
    <n v="3.3"/>
    <m/>
    <n v="25.088758931568091"/>
  </r>
  <r>
    <s v="Sl8"/>
    <x v="92"/>
    <s v="17640000"/>
    <x v="34"/>
    <s v="CE"/>
    <x v="778"/>
    <s v="CE"/>
    <n v="3722.6998710502053"/>
    <n v="8.9"/>
    <n v="5.5"/>
    <m/>
    <n v="140.96588036045202"/>
  </r>
  <r>
    <s v="Sl8"/>
    <x v="92"/>
    <s v="17680030"/>
    <x v="15"/>
    <s v="CO"/>
    <x v="770"/>
    <s v="CE"/>
    <n v="9106.729564188392"/>
    <n v="6.1"/>
    <n v="7.2"/>
    <n v="7.2"/>
    <n v="211.87008000000003"/>
  </r>
  <r>
    <s v="Sl8"/>
    <x v="92"/>
    <s v="17810000"/>
    <x v="104"/>
    <s v="CO"/>
    <x v="781"/>
    <s v="CE"/>
    <n v="23230.144984174371"/>
    <n v="5.6"/>
    <n v="2.5"/>
    <m/>
    <n v="18.32595714594046"/>
  </r>
  <r>
    <s v="Sl8"/>
    <x v="92"/>
    <s v="17970010"/>
    <x v="67"/>
    <s v="CO"/>
    <x v="775"/>
    <s v="CE"/>
    <n v="2449.4943413759156"/>
    <n v="2.7"/>
    <n v="2.7"/>
    <m/>
    <n v="7.7294960250759885"/>
  </r>
  <r>
    <s v="Sl8"/>
    <x v="92"/>
    <s v="17970050"/>
    <x v="60"/>
    <s v="CO"/>
    <x v="782"/>
    <s v="CE"/>
    <n v="7000.1552965704022"/>
    <n v="2.8"/>
    <n v="2.5"/>
    <m/>
    <n v="6.6267970036659705"/>
  </r>
  <r>
    <s v="Sl8"/>
    <x v="92"/>
    <s v="17970060"/>
    <x v="43"/>
    <s v="CO"/>
    <x v="771"/>
    <s v="CE"/>
    <n v="21367.087356443586"/>
    <n v="5.2"/>
    <n v="4.2"/>
    <m/>
    <n v="33.712430765672067"/>
  </r>
  <r>
    <s v="Sl8"/>
    <x v="92"/>
    <s v="18010020"/>
    <x v="154"/>
    <s v="CE"/>
    <x v="778"/>
    <s v="CE"/>
    <n v="2697.9047905668031"/>
    <m/>
    <n v="5.8"/>
    <m/>
    <n v="102.16040430453528"/>
  </r>
  <r>
    <s v="Sl8"/>
    <x v="92"/>
    <s v="18110000"/>
    <x v="143"/>
    <s v="CO"/>
    <x v="783"/>
    <s v="CE"/>
    <n v="58497.266141243745"/>
    <n v="8.8000000000000007"/>
    <n v="4.3"/>
    <m/>
    <n v="85.195803975150412"/>
  </r>
  <r>
    <s v="Sl8"/>
    <x v="92"/>
    <s v="90000003"/>
    <x v="145"/>
    <s v="CE"/>
    <x v="784"/>
    <s v="CE"/>
    <n v="30584.14516773586"/>
    <m/>
    <n v="4.8"/>
    <m/>
    <n v="57.905835790967068"/>
  </r>
  <r>
    <s v="RB5"/>
    <x v="93"/>
    <s v="01020000"/>
    <x v="0"/>
    <s v="FI"/>
    <x v="747"/>
    <s v="CE"/>
    <n v="16975.385592078324"/>
    <n v="5.7"/>
    <n v="5"/>
    <s v=""/>
    <n v="74.612825522757589"/>
  </r>
  <r>
    <s v="RB5"/>
    <x v="93"/>
    <s v="01130000"/>
    <x v="27"/>
    <s v="CO"/>
    <x v="785"/>
    <s v="CE"/>
    <n v="68390.886572531293"/>
    <s v=""/>
    <n v="5.2"/>
    <s v=""/>
    <n v="73.622176639325616"/>
  </r>
  <r>
    <s v="RB5"/>
    <x v="93"/>
    <s v="01580000"/>
    <x v="155"/>
    <s v="FI"/>
    <x v="747"/>
    <s v="FI"/>
    <n v="1496.279020953664"/>
    <n v="114.45"/>
    <n v="1.7"/>
    <s v=""/>
    <n v="259.77868922442173"/>
  </r>
  <r>
    <s v="RB5"/>
    <x v="93"/>
    <s v="01750010"/>
    <x v="3"/>
    <s v="CO"/>
    <x v="751"/>
    <s v="CE"/>
    <n v="3361.9552798513323"/>
    <n v="2.8"/>
    <n v="2.4"/>
    <s v=""/>
    <n v="8.4446010528493627"/>
  </r>
  <r>
    <s v="RB5"/>
    <x v="93"/>
    <s v="05040001"/>
    <x v="82"/>
    <s v="CE"/>
    <x v="786"/>
    <s v="CE"/>
    <n v="331030.30171853624"/>
    <n v="15.9"/>
    <n v="10.6"/>
    <n v="7.0666666666666664"/>
    <n v="623.61451931798342"/>
  </r>
  <r>
    <s v="RB5"/>
    <x v="93"/>
    <s v="05100012"/>
    <x v="20"/>
    <s v="CE"/>
    <x v="787"/>
    <s v="CE"/>
    <n v="42450.144312134187"/>
    <n v="6.5"/>
    <n v="4.7"/>
    <s v=""/>
    <n v="51.18086401687642"/>
  </r>
  <r>
    <s v="RB5"/>
    <x v="93"/>
    <s v="06070000"/>
    <x v="5"/>
    <s v="CE"/>
    <x v="788"/>
    <s v="CE"/>
    <n v="92931.973983216463"/>
    <n v="38.200000000000003"/>
    <n v="22"/>
    <n v="14.666666666666666"/>
    <n v="6453.8086948545524"/>
  </r>
  <r>
    <s v="RB5"/>
    <x v="93"/>
    <s v="12000001"/>
    <x v="84"/>
    <s v="CE"/>
    <x v="789"/>
    <s v="CE"/>
    <n v="82548.009103492557"/>
    <s v=""/>
    <n v="6"/>
    <n v="4"/>
    <n v="113.09733552923255"/>
  </r>
  <r>
    <s v="RB5"/>
    <x v="93"/>
    <s v="12030000"/>
    <x v="47"/>
    <s v="FI"/>
    <x v="790"/>
    <s v="CE"/>
    <n v="2429594.9945011241"/>
    <n v="12.4"/>
    <n v="7.5"/>
    <s v=""/>
    <n v="547.81521896972015"/>
  </r>
  <r>
    <s v="RB5"/>
    <x v="93"/>
    <s v="13000001"/>
    <x v="142"/>
    <s v="CE"/>
    <x v="740"/>
    <s v="CE"/>
    <n v="26986.874374568662"/>
    <n v="126.7"/>
    <n v="8.6"/>
    <n v="8.6"/>
    <n v="9370.7319999999982"/>
  </r>
  <r>
    <s v="RB5"/>
    <x v="93"/>
    <s v="13080010"/>
    <x v="21"/>
    <s v="CO"/>
    <x v="791"/>
    <s v="CE"/>
    <n v="75674.10869565219"/>
    <n v="53.2"/>
    <n v="2.8"/>
    <n v="2.8"/>
    <n v="417.08800000000002"/>
  </r>
  <r>
    <s v="RB5"/>
    <x v="93"/>
    <s v="13370030"/>
    <x v="85"/>
    <s v="CO"/>
    <x v="738"/>
    <s v="CO"/>
    <n v="8867.4814230275115"/>
    <n v="303.5"/>
    <n v="22.4"/>
    <n v="6.3"/>
    <n v="42829.919999999998"/>
  </r>
  <r>
    <s v="RB5"/>
    <x v="93"/>
    <s v="13370040"/>
    <x v="42"/>
    <s v="CO"/>
    <x v="792"/>
    <s v="CO"/>
    <n v="11618.349484736767"/>
    <n v="47.55"/>
    <n v="92.2"/>
    <n v="3.2"/>
    <n v="14029.152"/>
  </r>
  <r>
    <s v="RB5"/>
    <x v="93"/>
    <s v="13810010"/>
    <x v="23"/>
    <s v="CE"/>
    <x v="793"/>
    <s v="CE"/>
    <n v="521784.58296362025"/>
    <n v="104.85"/>
    <n v="4"/>
    <n v="4"/>
    <n v="1677.6"/>
  </r>
  <r>
    <s v="RB5"/>
    <x v="93"/>
    <s v="16180000"/>
    <x v="54"/>
    <s v="CE"/>
    <x v="750"/>
    <s v="CE"/>
    <n v="10873.824108269155"/>
    <n v="6.9"/>
    <n v="3.6"/>
    <s v=""/>
    <n v="46.822296909102278"/>
  </r>
  <r>
    <s v="RB5"/>
    <x v="93"/>
    <s v="17000000"/>
    <x v="127"/>
    <s v="CE"/>
    <x v="751"/>
    <s v="CE"/>
    <n v="7885.871066632928"/>
    <s v=""/>
    <n v="6.1"/>
    <s v=""/>
    <n v="118.84697368407744"/>
  </r>
  <r>
    <s v="RB5"/>
    <x v="93"/>
    <s v="17330040"/>
    <x v="33"/>
    <s v="CO"/>
    <x v="750"/>
    <s v="CE"/>
    <n v="153179.08743822636"/>
    <s v=""/>
    <n v="5.4"/>
    <s v=""/>
    <n v="82.44795760081054"/>
  </r>
  <r>
    <s v="RB5"/>
    <x v="93"/>
    <s v="17540040"/>
    <x v="59"/>
    <s v="CE"/>
    <x v="751"/>
    <s v="CE"/>
    <n v="12698.531173136384"/>
    <n v="7"/>
    <n v="5.9"/>
    <s v=""/>
    <n v="191.37797047505626"/>
  </r>
  <r>
    <s v="RB5"/>
    <x v="93"/>
    <s v="17570010"/>
    <x v="24"/>
    <s v="CO"/>
    <x v="756"/>
    <s v="CE"/>
    <n v="220804.38986572201"/>
    <s v=""/>
    <n v="6.1"/>
    <s v=""/>
    <n v="118.84697368407744"/>
  </r>
  <r>
    <s v="RB5"/>
    <x v="93"/>
    <s v="17580020"/>
    <x v="12"/>
    <s v="CE"/>
    <x v="794"/>
    <s v="CE"/>
    <n v="2906.3778205188005"/>
    <n v="16.5"/>
    <n v="1.3"/>
    <s v=""/>
    <n v="7.300275928779282"/>
  </r>
  <r>
    <s v="RB5"/>
    <x v="93"/>
    <s v="17580040"/>
    <x v="13"/>
    <s v="CE"/>
    <x v="756"/>
    <s v="CE"/>
    <n v="22573.128307573235"/>
    <n v="56.4"/>
    <n v="2.4"/>
    <s v=""/>
    <n v="85.049196317982876"/>
  </r>
  <r>
    <s v="RB5"/>
    <x v="93"/>
    <s v="17580080"/>
    <x v="61"/>
    <s v="CE"/>
    <x v="744"/>
    <s v="CE"/>
    <n v="7229.204433608892"/>
    <n v="7.2"/>
    <n v="3.4"/>
    <s v=""/>
    <n v="21.7900866452988"/>
  </r>
  <r>
    <s v="RB5"/>
    <x v="93"/>
    <s v="17640000"/>
    <x v="34"/>
    <s v="CO"/>
    <x v="737"/>
    <s v="CE"/>
    <n v="3178.098350484463"/>
    <n v="4.2"/>
    <n v="3.3"/>
    <s v=""/>
    <n v="23.94836079831499"/>
  </r>
  <r>
    <s v="RB5"/>
    <x v="93"/>
    <s v="17680030"/>
    <x v="15"/>
    <s v="CO"/>
    <x v="795"/>
    <s v="CO"/>
    <n v="9834.6032051151669"/>
    <s v=""/>
    <n v="44.9"/>
    <n v="5"/>
    <n v="7916.8527569544476"/>
  </r>
  <r>
    <s v="RB5"/>
    <x v="93"/>
    <s v="17810160"/>
    <x v="62"/>
    <s v="CO"/>
    <x v="750"/>
    <s v="CE"/>
    <n v="85188.086212825219"/>
    <n v="11.1"/>
    <n v="4.7"/>
    <s v=""/>
    <n v="128.38589617792729"/>
  </r>
  <r>
    <s v="RB5"/>
    <x v="93"/>
    <s v="17970060"/>
    <x v="43"/>
    <s v="CO"/>
    <x v="785"/>
    <s v="CE"/>
    <n v="125352.90400588544"/>
    <n v="8"/>
    <n v="7.2"/>
    <s v=""/>
    <n v="157.43149105669173"/>
  </r>
  <r>
    <s v="RB5"/>
    <x v="93"/>
    <s v="27040000"/>
    <x v="17"/>
    <s v="CE"/>
    <x v="796"/>
    <s v="CE"/>
    <n v="599.21761071718265"/>
    <n v="219.3"/>
    <n v="7.1"/>
    <s v=""/>
    <n v="2894.1694555728586"/>
  </r>
  <r>
    <s v="RB5"/>
    <x v="93"/>
    <s v="27050000"/>
    <x v="30"/>
    <s v="CE"/>
    <x v="797"/>
    <s v="CE"/>
    <n v="1864.6462616847448"/>
    <n v="24.6"/>
    <n v="22.9"/>
    <n v="15.266666666666666"/>
    <n v="4503.119116148664"/>
  </r>
  <r>
    <s v="RB5"/>
    <x v="93"/>
    <s v="90000005"/>
    <x v="141"/>
    <s v="CE"/>
    <x v="798"/>
    <s v="CE"/>
    <n v="78858.710666329294"/>
    <s v=""/>
    <n v="6.1"/>
    <s v=""/>
    <n v="118.84697368407744"/>
  </r>
  <r>
    <s v="RB5"/>
    <x v="94"/>
    <s v="01530160"/>
    <x v="151"/>
    <s v="FI"/>
    <x v="737"/>
    <s v="FI"/>
    <n v="1651.3510343856817"/>
    <n v="37.5"/>
    <n v="1.3"/>
    <s v=""/>
    <n v="49.774608605313283"/>
  </r>
  <r>
    <s v="RB5"/>
    <x v="94"/>
    <s v="01780010"/>
    <x v="19"/>
    <s v="CE"/>
    <x v="743"/>
    <s v="CE"/>
    <n v="5145.4925674510359"/>
    <n v="5.0999999999999996"/>
    <n v="4.4000000000000004"/>
    <s v=""/>
    <n v="51.698048707473639"/>
  </r>
  <r>
    <s v="RB5"/>
    <x v="94"/>
    <s v="05020000"/>
    <x v="156"/>
    <s v="CE"/>
    <x v="799"/>
    <s v="CE"/>
    <n v="32058.801330937251"/>
    <n v="7.3"/>
    <n v="5.3"/>
    <n v="5.3"/>
    <n v="107.36759412786036"/>
  </r>
  <r>
    <s v="RB5"/>
    <x v="94"/>
    <s v="05040001"/>
    <x v="82"/>
    <s v="CE"/>
    <x v="794"/>
    <s v="CE"/>
    <n v="151741.58473424232"/>
    <n v="14.1"/>
    <n v="8.8000000000000007"/>
    <n v="5.8666666666666671"/>
    <n v="381.14639831392333"/>
  </r>
  <r>
    <s v="RB5"/>
    <x v="94"/>
    <s v="05040002"/>
    <x v="76"/>
    <s v="CE"/>
    <x v="800"/>
    <s v="CE"/>
    <n v="63406.986024233585"/>
    <n v="26.9"/>
    <n v="14.6"/>
    <n v="9.7333333333333325"/>
    <n v="2001.5449824504985"/>
  </r>
  <r>
    <s v="RB5"/>
    <x v="94"/>
    <s v="05100012"/>
    <x v="20"/>
    <s v="CE"/>
    <x v="801"/>
    <s v="CE"/>
    <n v="199936.28095830162"/>
    <n v="7.9"/>
    <n v="4.8"/>
    <s v=""/>
    <n v="62.128136317391757"/>
  </r>
  <r>
    <s v="RB5"/>
    <x v="94"/>
    <s v="06070000"/>
    <x v="5"/>
    <s v="CE"/>
    <x v="740"/>
    <s v="CE"/>
    <n v="29509.667513269738"/>
    <n v="39.1"/>
    <n v="27.4"/>
    <n v="18.266666666666666"/>
    <n v="10246.728903757195"/>
  </r>
  <r>
    <s v="RB5"/>
    <x v="94"/>
    <s v="08010000"/>
    <x v="152"/>
    <s v="CE"/>
    <x v="739"/>
    <s v="CE"/>
    <n v="10265.345222983564"/>
    <n v="6.7"/>
    <n v="4.2"/>
    <n v="4.2"/>
    <n v="61.883092090411758"/>
  </r>
  <r>
    <s v="RB5"/>
    <x v="94"/>
    <s v="09559920"/>
    <x v="149"/>
    <s v="CE"/>
    <x v="751"/>
    <s v="CE"/>
    <n v="15251.092106150983"/>
    <s v=""/>
    <n v="7.6"/>
    <s v=""/>
    <n v="229.84729611703881"/>
  </r>
  <r>
    <s v="RB5"/>
    <x v="94"/>
    <s v="12000001"/>
    <x v="84"/>
    <s v="CE"/>
    <x v="802"/>
    <s v="CE"/>
    <n v="322174.79554118303"/>
    <s v=""/>
    <n v="6.9"/>
    <n v="4.9000000000000004"/>
    <n v="183.22475214082735"/>
  </r>
  <r>
    <s v="RB5"/>
    <x v="94"/>
    <s v="12000002"/>
    <x v="83"/>
    <s v="CE"/>
    <x v="743"/>
    <s v="CE"/>
    <n v="54795.853099770007"/>
    <s v=""/>
    <n v="10.9"/>
    <n v="5.9"/>
    <n v="550.54761918018005"/>
  </r>
  <r>
    <s v="RB5"/>
    <x v="94"/>
    <s v="12030000"/>
    <x v="47"/>
    <s v="FI"/>
    <x v="803"/>
    <s v="CE"/>
    <n v="237581.20872914718"/>
    <n v="17.899999999999999"/>
    <n v="6"/>
    <s v=""/>
    <n v="506.11057649331565"/>
  </r>
  <r>
    <s v="RB5"/>
    <x v="94"/>
    <s v="13080010"/>
    <x v="21"/>
    <s v="CO"/>
    <x v="804"/>
    <s v="CE"/>
    <n v="400607.1428571429"/>
    <n v="57.5"/>
    <n v="4.8"/>
    <n v="4.8"/>
    <n v="1324.8"/>
  </r>
  <r>
    <s v="RB5"/>
    <x v="94"/>
    <s v="13260040"/>
    <x v="78"/>
    <s v="CO"/>
    <x v="747"/>
    <s v="CE"/>
    <n v="19817.474120082818"/>
    <n v="42"/>
    <n v="6.4"/>
    <n v="6.4"/>
    <n v="1720.3200000000002"/>
  </r>
  <r>
    <s v="RB5"/>
    <x v="94"/>
    <s v="13370040"/>
    <x v="42"/>
    <s v="CE"/>
    <x v="805"/>
    <s v="CE"/>
    <n v="1034108.9651020406"/>
    <n v="75.900000000000006"/>
    <n v="3.9"/>
    <n v="3.9"/>
    <n v="1154.4389999999999"/>
  </r>
  <r>
    <s v="RB5"/>
    <x v="94"/>
    <s v="13810010"/>
    <x v="23"/>
    <s v="CE"/>
    <x v="806"/>
    <s v="CE"/>
    <n v="2143574.7961956523"/>
    <n v="242.5"/>
    <n v="4.2"/>
    <n v="4.2"/>
    <n v="4277.7"/>
  </r>
  <r>
    <s v="RB5"/>
    <x v="94"/>
    <s v="16180000"/>
    <x v="54"/>
    <s v="CE"/>
    <x v="752"/>
    <s v="CE"/>
    <n v="35017.935528486218"/>
    <n v="8.5"/>
    <n v="7.7"/>
    <s v=""/>
    <n v="263.87545694439672"/>
  </r>
  <r>
    <s v="RB5"/>
    <x v="94"/>
    <s v="17330000"/>
    <x v="157"/>
    <s v="CO"/>
    <x v="751"/>
    <s v="CE"/>
    <n v="82548.009103492557"/>
    <n v="6"/>
    <n v="6"/>
    <s v=""/>
    <n v="113.09733552923255"/>
  </r>
  <r>
    <s v="RB5"/>
    <x v="94"/>
    <s v="17510000"/>
    <x v="132"/>
    <s v="CO"/>
    <x v="750"/>
    <s v="CE"/>
    <n v="9788.4511126259622"/>
    <n v="9.25"/>
    <n v="2.95"/>
    <s v=""/>
    <n v="21.074359843979408"/>
  </r>
  <r>
    <s v="RB5"/>
    <x v="94"/>
    <s v="17540040"/>
    <x v="59"/>
    <s v="CE"/>
    <x v="739"/>
    <s v="CE"/>
    <n v="10159.033393077549"/>
    <n v="5.4"/>
    <n v="3.8"/>
    <s v=""/>
    <n v="61.242207189079423"/>
  </r>
  <r>
    <s v="RB5"/>
    <x v="94"/>
    <s v="17570000"/>
    <x v="80"/>
    <s v="CO"/>
    <x v="751"/>
    <s v="CE"/>
    <n v="9008.9895389766189"/>
    <s v=""/>
    <n v="4.2"/>
    <s v=""/>
    <n v="38.792386086526768"/>
  </r>
  <r>
    <s v="RB5"/>
    <x v="94"/>
    <s v="17580020"/>
    <x v="12"/>
    <s v="CE"/>
    <x v="742"/>
    <s v="CE"/>
    <n v="10891.751201155266"/>
    <n v="20.9"/>
    <n v="2"/>
    <s v=""/>
    <n v="21.886428820008891"/>
  </r>
  <r>
    <s v="RB5"/>
    <x v="94"/>
    <s v="17580080"/>
    <x v="61"/>
    <s v="CE"/>
    <x v="750"/>
    <s v="CE"/>
    <n v="6032.8054948504132"/>
    <n v="8.1"/>
    <n v="3.5"/>
    <s v=""/>
    <n v="25.9770442543706"/>
  </r>
  <r>
    <s v="RB5"/>
    <x v="94"/>
    <s v="17640000"/>
    <x v="34"/>
    <s v="CE"/>
    <x v="751"/>
    <s v="CE"/>
    <n v="25686.049862991134"/>
    <n v="12.8"/>
    <n v="7.6"/>
    <s v=""/>
    <n v="387.11123556553906"/>
  </r>
  <r>
    <s v="RB5"/>
    <x v="94"/>
    <s v="17680030"/>
    <x v="15"/>
    <s v="CO"/>
    <x v="740"/>
    <s v="CO"/>
    <n v="10938.549432720907"/>
    <s v=""/>
    <n v="31.1"/>
    <n v="5"/>
    <n v="3798.2247880982304"/>
  </r>
  <r>
    <s v="RB5"/>
    <x v="94"/>
    <s v="17810000"/>
    <x v="104"/>
    <s v="CO"/>
    <x v="739"/>
    <s v="CE"/>
    <n v="8911.6065130855877"/>
    <n v="6.1"/>
    <n v="2.9"/>
    <s v=""/>
    <n v="26.861140786968324"/>
  </r>
  <r>
    <s v="RB5"/>
    <x v="94"/>
    <s v="17960010"/>
    <x v="69"/>
    <s v="CE"/>
    <x v="751"/>
    <s v="CE"/>
    <n v="5772.7240461401952"/>
    <n v="5.8"/>
    <n v="5"/>
    <n v="3"/>
    <n v="87"/>
  </r>
  <r>
    <s v="RB5"/>
    <x v="94"/>
    <s v="17970050"/>
    <x v="60"/>
    <s v="CO"/>
    <x v="737"/>
    <s v="CE"/>
    <n v="820.47718139228971"/>
    <n v="2.9"/>
    <n v="2.4"/>
    <s v=""/>
    <n v="6.1826543422647129"/>
  </r>
  <r>
    <s v="RB5"/>
    <x v="94"/>
    <s v="17970060"/>
    <x v="43"/>
    <s v="CO"/>
    <x v="752"/>
    <s v="CE"/>
    <n v="4710.8647922470409"/>
    <n v="3.3"/>
    <n v="2.7"/>
    <s v=""/>
    <n v="8.8746065473094671"/>
  </r>
  <r>
    <s v="RB5"/>
    <x v="94"/>
    <s v="18110000"/>
    <x v="143"/>
    <s v="CO"/>
    <x v="737"/>
    <s v="CE"/>
    <n v="7068.5554461953625"/>
    <n v="8.8000000000000007"/>
    <n v="3.4"/>
    <s v=""/>
    <n v="53.264656244063751"/>
  </r>
  <r>
    <s v="RB5"/>
    <x v="94"/>
    <s v="24150000"/>
    <x v="158"/>
    <s v="FI"/>
    <x v="740"/>
    <s v="CE"/>
    <n v="488.56539478866335"/>
    <n v="8.1"/>
    <n v="5.2"/>
    <s v=""/>
    <n v="14.137166941154069"/>
  </r>
  <r>
    <s v="RB5"/>
    <x v="94"/>
    <s v="90000003"/>
    <x v="145"/>
    <s v="CE"/>
    <x v="807"/>
    <s v="CE"/>
    <n v="13344.705592882114"/>
    <s v=""/>
    <n v="3.8"/>
    <s v=""/>
    <n v="28.730912014629851"/>
  </r>
  <r>
    <s v="RB5"/>
    <x v="94"/>
    <s v="90000003"/>
    <x v="145"/>
    <s v="CE"/>
    <x v="808"/>
    <s v="CE"/>
    <n v="69484.856147721002"/>
    <s v=""/>
    <n v="5"/>
    <s v=""/>
    <n v="65.449846949787357"/>
  </r>
  <r>
    <s v="RB5"/>
    <x v="95"/>
    <s v="01130000"/>
    <x v="27"/>
    <s v="CO"/>
    <x v="809"/>
    <s v="CE"/>
    <n v="32963.265574771031"/>
    <s v=""/>
    <n v="6.5"/>
    <s v=""/>
    <n v="143.79331374868283"/>
  </r>
  <r>
    <s v="RB5"/>
    <x v="95"/>
    <s v="01780000"/>
    <x v="100"/>
    <s v="CE"/>
    <x v="810"/>
    <s v="CE"/>
    <n v="6587.2517605587036"/>
    <n v="6.4"/>
    <n v="3.5"/>
    <s v=""/>
    <n v="41.050144006906628"/>
  </r>
  <r>
    <s v="RB5"/>
    <x v="95"/>
    <s v="01780010"/>
    <x v="19"/>
    <s v="CO"/>
    <x v="770"/>
    <s v="CE"/>
    <n v="13479.755063274308"/>
    <n v="5.5"/>
    <n v="3.3"/>
    <s v=""/>
    <n v="31.3609486644601"/>
  </r>
  <r>
    <s v="RB5"/>
    <x v="95"/>
    <s v="05040001"/>
    <x v="82"/>
    <s v="CE"/>
    <x v="811"/>
    <s v="CE"/>
    <n v="60108.000146551167"/>
    <n v="18.399999999999999"/>
    <n v="10.8"/>
    <n v="7.2"/>
    <n v="749.15675054563644"/>
  </r>
  <r>
    <s v="RB5"/>
    <x v="95"/>
    <s v="05040002"/>
    <x v="76"/>
    <s v="CE"/>
    <x v="812"/>
    <s v="CE"/>
    <n v="30892.066219275141"/>
    <n v="21.5"/>
    <n v="13.4"/>
    <n v="8.9333333333333336"/>
    <n v="1347.5826780988377"/>
  </r>
  <r>
    <s v="RB5"/>
    <x v="95"/>
    <s v="05100012"/>
    <x v="20"/>
    <s v="CE"/>
    <x v="813"/>
    <s v="CE"/>
    <n v="94338.516485832646"/>
    <n v="9.3000000000000007"/>
    <n v="5.0999999999999996"/>
    <s v=""/>
    <n v="80.691414608372128"/>
  </r>
  <r>
    <s v="RB5"/>
    <x v="95"/>
    <s v="12000001"/>
    <x v="84"/>
    <s v="CE"/>
    <x v="814"/>
    <s v="CE"/>
    <n v="96675.169404098691"/>
    <s v=""/>
    <n v="8.6"/>
    <n v="6.6"/>
    <n v="383.38111788817673"/>
  </r>
  <r>
    <s v="RB5"/>
    <x v="95"/>
    <s v="12000002"/>
    <x v="83"/>
    <s v="CE"/>
    <x v="812"/>
    <s v="CE"/>
    <n v="94248.016792936003"/>
    <s v=""/>
    <n v="19.2"/>
    <n v="14.2"/>
    <n v="4111.3143411586616"/>
  </r>
  <r>
    <s v="RB5"/>
    <x v="95"/>
    <s v="12030000"/>
    <x v="47"/>
    <s v="FI"/>
    <x v="815"/>
    <s v="CE"/>
    <n v="37134.176435215355"/>
    <n v="15.8"/>
    <n v="5.9"/>
    <s v=""/>
    <n v="431.96741907226982"/>
  </r>
  <r>
    <s v="RB5"/>
    <x v="95"/>
    <s v="13000001"/>
    <x v="142"/>
    <s v="CE"/>
    <x v="809"/>
    <s v="CE"/>
    <n v="26365.603323699423"/>
    <n v="32.6"/>
    <n v="8.4"/>
    <n v="8.4"/>
    <n v="2300.2560000000003"/>
  </r>
  <r>
    <s v="RB5"/>
    <x v="95"/>
    <s v="17200020"/>
    <x v="113"/>
    <s v="CO"/>
    <x v="812"/>
    <s v="CE"/>
    <n v="68352.627495845212"/>
    <s v=""/>
    <n v="7.8"/>
    <s v=""/>
    <n v="248.47484615772393"/>
  </r>
  <r>
    <s v="RB5"/>
    <x v="95"/>
    <s v="17330040"/>
    <x v="33"/>
    <s v="CO"/>
    <x v="816"/>
    <s v="CE"/>
    <n v="40983.796731700568"/>
    <s v=""/>
    <n v="5.8"/>
    <s v=""/>
    <n v="102.16040430453528"/>
  </r>
  <r>
    <s v="RB5"/>
    <x v="95"/>
    <s v="17580020"/>
    <x v="12"/>
    <s v="CE"/>
    <x v="816"/>
    <s v="CE"/>
    <n v="1125.822301169103"/>
    <n v="18.5"/>
    <n v="2.6"/>
    <s v=""/>
    <n v="32.740631438161635"/>
  </r>
  <r>
    <s v="RB5"/>
    <x v="95"/>
    <s v="17580040"/>
    <x v="13"/>
    <s v="CE"/>
    <x v="809"/>
    <s v="CE"/>
    <n v="773.45594492121359"/>
    <n v="71.400000000000006"/>
    <n v="1.9"/>
    <s v=""/>
    <n v="67.479839402781963"/>
  </r>
  <r>
    <s v="RB5"/>
    <x v="95"/>
    <s v="17640000"/>
    <x v="34"/>
    <s v="CO"/>
    <x v="812"/>
    <s v="CE"/>
    <n v="14507.173689614698"/>
    <n v="9.3000000000000007"/>
    <n v="5.7"/>
    <s v=""/>
    <n v="158.20903523845521"/>
  </r>
  <r>
    <s v="RB5"/>
    <x v="95"/>
    <s v="17680030"/>
    <x v="15"/>
    <s v="CO"/>
    <x v="817"/>
    <s v="CO"/>
    <n v="4647.322857368833"/>
    <s v=""/>
    <n v="33.86"/>
    <n v="5"/>
    <n v="4502.2934008795455"/>
  </r>
  <r>
    <s v="RB5"/>
    <x v="95"/>
    <s v="17910000"/>
    <x v="114"/>
    <s v="CO"/>
    <x v="809"/>
    <s v="CE"/>
    <n v="17782.98710339866"/>
    <s v=""/>
    <n v="5.7"/>
    <s v=""/>
    <n v="96.966828049375763"/>
  </r>
  <r>
    <s v="RB5"/>
    <x v="95"/>
    <s v="17960030"/>
    <x v="26"/>
    <s v="CE"/>
    <x v="809"/>
    <s v="CE"/>
    <n v="1629.9006687212457"/>
    <n v="7.9"/>
    <n v="6"/>
    <n v="3"/>
    <n v="142.20000000000002"/>
  </r>
  <r>
    <s v="RB5"/>
    <x v="95"/>
    <s v="17970060"/>
    <x v="43"/>
    <s v="CO"/>
    <x v="812"/>
    <s v="CE"/>
    <n v="1548.6763322782915"/>
    <n v="4.7"/>
    <n v="3.2"/>
    <s v=""/>
    <n v="16.889202105698732"/>
  </r>
  <r>
    <s v="RB5"/>
    <x v="95"/>
    <s v="18110000"/>
    <x v="143"/>
    <s v="CO"/>
    <x v="809"/>
    <s v="CE"/>
    <n v="555.13920175991257"/>
    <n v="7.4"/>
    <n v="2.5"/>
    <s v=""/>
    <n v="24.21644337142132"/>
  </r>
  <r>
    <s v="RB5"/>
    <x v="95"/>
    <s v="90000003"/>
    <x v="145"/>
    <s v="CE"/>
    <x v="818"/>
    <s v="CE"/>
    <n v="12657.893980712077"/>
    <s v=""/>
    <n v="5.2"/>
    <s v=""/>
    <n v="73.622176639325616"/>
  </r>
  <r>
    <s v="RB5"/>
    <x v="96"/>
    <s v="01060000"/>
    <x v="109"/>
    <s v="CO"/>
    <x v="819"/>
    <s v="CE"/>
    <n v="7387.1087692045885"/>
    <n v="2"/>
    <n v="1.5"/>
    <s v=""/>
    <n v="2.3561944901923448"/>
  </r>
  <r>
    <s v="RB5"/>
    <x v="96"/>
    <s v="01750010"/>
    <x v="3"/>
    <s v="CO"/>
    <x v="820"/>
    <s v="CE"/>
    <n v="677.26889287183656"/>
    <n v="2.7"/>
    <n v="1.9"/>
    <s v=""/>
    <n v="5.1035172657566186"/>
  </r>
  <r>
    <s v="RB5"/>
    <x v="96"/>
    <s v="01780010"/>
    <x v="19"/>
    <s v="CO"/>
    <x v="821"/>
    <s v="CE"/>
    <n v="4877.4508745914145"/>
    <n v="5.6"/>
    <n v="3.8"/>
    <s v=""/>
    <n v="42.340291389980827"/>
  </r>
  <r>
    <s v="RB5"/>
    <x v="96"/>
    <s v="05020000"/>
    <x v="156"/>
    <s v="CE"/>
    <x v="820"/>
    <s v="CE"/>
    <n v="612.07820083404488"/>
    <n v="9.1"/>
    <n v="4.4000000000000004"/>
    <n v="3.5200000000000005"/>
    <n v="73.79643031184473"/>
  </r>
  <r>
    <s v="RB5"/>
    <x v="96"/>
    <s v="05040001"/>
    <x v="82"/>
    <s v="CE"/>
    <x v="751"/>
    <s v="CE"/>
    <n v="71528.60032462269"/>
    <n v="18.8"/>
    <n v="11.7"/>
    <n v="9.36"/>
    <n v="1077.9985633304329"/>
  </r>
  <r>
    <s v="RB5"/>
    <x v="96"/>
    <s v="05040002"/>
    <x v="76"/>
    <s v="CE"/>
    <x v="822"/>
    <s v="CE"/>
    <n v="269755.32452166505"/>
    <n v="25.2"/>
    <n v="15.7"/>
    <n v="12.56"/>
    <n v="2601.8871418960493"/>
  </r>
  <r>
    <s v="RB5"/>
    <x v="96"/>
    <s v="05040003"/>
    <x v="110"/>
    <s v="CE"/>
    <x v="823"/>
    <s v="CE"/>
    <n v="97654.377523965246"/>
    <n v="31.7"/>
    <n v="19.100000000000001"/>
    <n v="15.280000000000001"/>
    <n v="4844.1167981077515"/>
  </r>
  <r>
    <s v="RB5"/>
    <x v="96"/>
    <s v="05100012"/>
    <x v="20"/>
    <s v="CE"/>
    <x v="824"/>
    <s v="CE"/>
    <n v="31821.055638525202"/>
    <n v="11.7"/>
    <n v="5.7"/>
    <s v=""/>
    <n v="123.76029369459802"/>
  </r>
  <r>
    <s v="RB5"/>
    <x v="96"/>
    <s v="12000001"/>
    <x v="84"/>
    <s v="CE"/>
    <x v="820"/>
    <s v="CE"/>
    <n v="3059.2336470350137"/>
    <s v=""/>
    <n v="8.5"/>
    <n v="6.5"/>
    <n v="368.84261248552667"/>
  </r>
  <r>
    <s v="RB5"/>
    <x v="96"/>
    <s v="12000002"/>
    <x v="83"/>
    <s v="CE"/>
    <x v="820"/>
    <s v="CE"/>
    <n v="8807.2055167236376"/>
    <s v=""/>
    <n v="13"/>
    <n v="8"/>
    <n v="1061.8583169133501"/>
  </r>
  <r>
    <s v="RB5"/>
    <x v="96"/>
    <s v="12030000"/>
    <x v="47"/>
    <s v="FI"/>
    <x v="755"/>
    <s v="CE"/>
    <n v="31494.879609656396"/>
    <n v="15.8"/>
    <n v="7.2"/>
    <s v=""/>
    <n v="643.29764449027482"/>
  </r>
  <r>
    <s v="RB5"/>
    <x v="96"/>
    <s v="13080010"/>
    <x v="21"/>
    <s v="CO"/>
    <x v="738"/>
    <s v="CE"/>
    <n v="3595.5292324819884"/>
    <n v="60.3"/>
    <n v="6"/>
    <n v="6"/>
    <n v="2170.7999999999997"/>
  </r>
  <r>
    <s v="RB5"/>
    <x v="96"/>
    <s v="17000000"/>
    <x v="127"/>
    <s v="CE"/>
    <x v="825"/>
    <s v="CE"/>
    <n v="15525.175121225675"/>
    <s v=""/>
    <n v="6.2"/>
    <s v=""/>
    <n v="124.78824899079137"/>
  </r>
  <r>
    <s v="RB5"/>
    <x v="96"/>
    <s v="17060020"/>
    <x v="77"/>
    <s v="CE"/>
    <x v="820"/>
    <s v="CE"/>
    <n v="726.67262559286598"/>
    <n v="58.1"/>
    <n v="2.4"/>
    <s v=""/>
    <n v="87.61273592331213"/>
  </r>
  <r>
    <s v="RB5"/>
    <x v="96"/>
    <s v="17210010"/>
    <x v="96"/>
    <s v="CO"/>
    <x v="747"/>
    <s v="CE"/>
    <n v="17459.771038489347"/>
    <n v="8.1999999999999993"/>
    <n v="8.1999999999999993"/>
    <s v=""/>
    <n v="288.69560970408276"/>
  </r>
  <r>
    <s v="RB5"/>
    <x v="96"/>
    <s v="17330000"/>
    <x v="157"/>
    <s v="CO"/>
    <x v="826"/>
    <s v="CE"/>
    <n v="11673.45583281713"/>
    <n v="4"/>
    <n v="4"/>
    <s v=""/>
    <n v="33.510321638291124"/>
  </r>
  <r>
    <s v="RB5"/>
    <x v="96"/>
    <s v="17580020"/>
    <x v="12"/>
    <s v="CE"/>
    <x v="820"/>
    <s v="CE"/>
    <n v="113.2690011278037"/>
    <n v="16.100000000000001"/>
    <n v="1.8"/>
    <s v=""/>
    <n v="13.656503265154832"/>
  </r>
  <r>
    <s v="RB5"/>
    <x v="96"/>
    <s v="17640000"/>
    <x v="34"/>
    <s v="CO"/>
    <x v="827"/>
    <s v="CE"/>
    <n v="25883.398435260024"/>
    <n v="15.6"/>
    <n v="9.1999999999999993"/>
    <s v=""/>
    <n v="691.35144571958415"/>
  </r>
  <r>
    <s v="RB5"/>
    <x v="96"/>
    <s v="17680030"/>
    <x v="15"/>
    <s v="CO"/>
    <x v="827"/>
    <s v="CE"/>
    <n v="57675.505739795924"/>
    <n v="9.1999999999999993"/>
    <n v="9.5"/>
    <n v="9.5"/>
    <n v="556.30100000000004"/>
  </r>
  <r>
    <s v="RB5"/>
    <x v="96"/>
    <s v="17910020"/>
    <x v="35"/>
    <s v="CO"/>
    <x v="821"/>
    <s v="CE"/>
    <n v="13296.795784568261"/>
    <s v=""/>
    <n v="5.4"/>
    <s v=""/>
    <n v="82.44795760081054"/>
  </r>
  <r>
    <s v="RB5"/>
    <x v="96"/>
    <s v="17940000"/>
    <x v="159"/>
    <s v="CO"/>
    <x v="821"/>
    <s v="CE"/>
    <n v="31121.615648037852"/>
    <n v="15.6"/>
    <n v="10.5"/>
    <s v=""/>
    <n v="900.53753415151414"/>
  </r>
  <r>
    <s v="RB5"/>
    <x v="96"/>
    <s v="17960040"/>
    <x v="160"/>
    <s v="CE"/>
    <x v="821"/>
    <s v="CE"/>
    <n v="4055.201476647901"/>
    <n v="23.2"/>
    <n v="29"/>
    <s v=""/>
    <n v="2816.1991430531566"/>
  </r>
  <r>
    <s v="RB5"/>
    <x v="96"/>
    <s v="18110000"/>
    <x v="143"/>
    <s v="CO"/>
    <x v="820"/>
    <s v="CE"/>
    <n v="1868.8646909491035"/>
    <n v="6.4"/>
    <n v="4.0999999999999996"/>
    <s v=""/>
    <n v="56.330850673967369"/>
  </r>
  <r>
    <s v="RB5"/>
    <x v="96"/>
    <s v="25010010"/>
    <x v="50"/>
    <s v="CO"/>
    <x v="740"/>
    <s v="CE"/>
    <n v="5892.0986611512808"/>
    <n v="24.1"/>
    <n v="5.4"/>
    <s v=""/>
    <n v="204.5930799723817"/>
  </r>
  <r>
    <s v="RB5"/>
    <x v="96"/>
    <s v="27050000"/>
    <x v="30"/>
    <s v="CE"/>
    <x v="738"/>
    <s v="CE"/>
    <n v="2844.1218531657905"/>
    <n v="34.9"/>
    <n v="35.9"/>
    <n v="20.939999999999998"/>
    <n v="13737.103652116062"/>
  </r>
  <r>
    <s v="RB5"/>
    <x v="97"/>
    <s v="01060000"/>
    <x v="109"/>
    <s v="CO"/>
    <x v="723"/>
    <s v="CE"/>
    <n v="3185.8484549724849"/>
    <n v="2"/>
    <n v="1.2"/>
    <s v=""/>
    <n v="1.5079644737231008"/>
  </r>
  <r>
    <s v="RB5"/>
    <x v="97"/>
    <s v="01130000"/>
    <x v="27"/>
    <s v="CO"/>
    <x v="723"/>
    <s v="CE"/>
    <n v="22400.496949025277"/>
    <s v=""/>
    <n v="6"/>
    <s v=""/>
    <n v="113.09733552923255"/>
  </r>
  <r>
    <s v="RB5"/>
    <x v="97"/>
    <s v="01750010"/>
    <x v="3"/>
    <s v="CO"/>
    <x v="723"/>
    <s v="CE"/>
    <n v="4300.8954142128532"/>
    <n v="2.7"/>
    <n v="2.4"/>
    <s v=""/>
    <n v="8.1430081581047435"/>
  </r>
  <r>
    <s v="RB5"/>
    <x v="97"/>
    <s v="01780010"/>
    <x v="19"/>
    <s v="CO"/>
    <x v="723"/>
    <s v="CE"/>
    <n v="20190.314583388121"/>
    <n v="4.8"/>
    <n v="3.9"/>
    <s v=""/>
    <n v="38.226899408880605"/>
  </r>
  <r>
    <s v="RB5"/>
    <x v="97"/>
    <s v="05020000"/>
    <x v="156"/>
    <s v="CE"/>
    <x v="727"/>
    <s v="CE"/>
    <n v="4732.1049804815912"/>
    <n v="6"/>
    <n v="3.9"/>
    <n v="3.9"/>
    <n v="47.783624261100755"/>
  </r>
  <r>
    <s v="RB5"/>
    <x v="97"/>
    <s v="05040001"/>
    <x v="82"/>
    <s v="CE"/>
    <x v="768"/>
    <s v="CE"/>
    <n v="354612.02335136296"/>
    <n v="17.899999999999999"/>
    <n v="11.5"/>
    <n v="7.666666666666667"/>
    <n v="826.33486100297523"/>
  </r>
  <r>
    <s v="RB5"/>
    <x v="97"/>
    <s v="05040002"/>
    <x v="76"/>
    <s v="CE"/>
    <x v="828"/>
    <s v="CE"/>
    <n v="227842.09165281733"/>
    <n v="26"/>
    <n v="15.6"/>
    <n v="10.4"/>
    <n v="2208.6652991797682"/>
  </r>
  <r>
    <s v="RB5"/>
    <x v="97"/>
    <s v="05100012"/>
    <x v="20"/>
    <s v="CE"/>
    <x v="829"/>
    <s v="CE"/>
    <n v="70328.46021805382"/>
    <n v="9.1"/>
    <n v="6.1"/>
    <s v=""/>
    <n v="118.35989592307713"/>
  </r>
  <r>
    <s v="RB5"/>
    <x v="97"/>
    <s v="12000001"/>
    <x v="84"/>
    <s v="CE"/>
    <x v="724"/>
    <s v="CE"/>
    <n v="65903.42871658181"/>
    <s v=""/>
    <n v="7.3"/>
    <n v="5.3"/>
    <n v="221.82550107548508"/>
  </r>
  <r>
    <s v="RB5"/>
    <x v="97"/>
    <s v="12000002"/>
    <x v="83"/>
    <s v="CE"/>
    <x v="723"/>
    <s v="CE"/>
    <n v="97333.892659673002"/>
    <s v=""/>
    <n v="17.399999999999999"/>
    <n v="12.4"/>
    <n v="2948.5606345826213"/>
  </r>
  <r>
    <s v="RB5"/>
    <x v="97"/>
    <s v="12030000"/>
    <x v="47"/>
    <s v="FI"/>
    <x v="830"/>
    <s v="CE"/>
    <n v="1107817.3138989205"/>
    <n v="21.1"/>
    <n v="6.9"/>
    <s v=""/>
    <n v="788.98821840233813"/>
  </r>
  <r>
    <s v="RB5"/>
    <x v="97"/>
    <s v="13000001"/>
    <x v="142"/>
    <s v="CE"/>
    <x v="770"/>
    <s v="CE"/>
    <n v="16022.129890070186"/>
    <n v="75.599999999999994"/>
    <n v="8.6"/>
    <n v="8.6"/>
    <n v="5591.3759999999993"/>
  </r>
  <r>
    <s v="RB5"/>
    <x v="97"/>
    <s v="13000002"/>
    <x v="102"/>
    <s v="CE"/>
    <x v="770"/>
    <s v="CE"/>
    <n v="62550.819461033425"/>
    <n v="58"/>
    <n v="19.399999999999999"/>
    <n v="19.399999999999999"/>
    <n v="21828.879999999994"/>
  </r>
  <r>
    <s v="RB5"/>
    <x v="97"/>
    <s v="13080010"/>
    <x v="21"/>
    <s v="CO"/>
    <x v="767"/>
    <s v="CE"/>
    <n v="29907.723057035764"/>
    <n v="62.1"/>
    <n v="4.9000000000000004"/>
    <n v="4.9000000000000004"/>
    <n v="1491.0210000000002"/>
  </r>
  <r>
    <s v="RB5"/>
    <x v="97"/>
    <s v="13260040"/>
    <x v="78"/>
    <s v="CO"/>
    <x v="767"/>
    <s v="CE"/>
    <n v="116062.41555677773"/>
    <n v="66.900000000000006"/>
    <n v="9.3000000000000007"/>
    <n v="9.3000000000000007"/>
    <n v="5786.1810000000014"/>
  </r>
  <r>
    <s v="RB5"/>
    <x v="97"/>
    <s v="13370030"/>
    <x v="85"/>
    <s v="CO"/>
    <x v="831"/>
    <s v="CO"/>
    <n v="443340.54683199147"/>
    <n v="66.5"/>
    <n v="26.2"/>
    <n v="3.7"/>
    <n v="6446.51"/>
  </r>
  <r>
    <s v="RB5"/>
    <x v="97"/>
    <s v="13370040"/>
    <x v="42"/>
    <s v="CE"/>
    <x v="735"/>
    <s v="CE"/>
    <n v="83041.252116019808"/>
    <n v="46.2"/>
    <n v="3.3"/>
    <n v="3.3"/>
    <n v="503.11799999999999"/>
  </r>
  <r>
    <s v="RB5"/>
    <x v="97"/>
    <s v="13370040"/>
    <x v="42"/>
    <s v="CO"/>
    <x v="731"/>
    <s v="CO"/>
    <n v="905848.08365446376"/>
    <n v="92.8"/>
    <n v="31.6"/>
    <n v="4.9000000000000004"/>
    <n v="14369.152000000002"/>
  </r>
  <r>
    <s v="RB5"/>
    <x v="97"/>
    <s v="17330040"/>
    <x v="33"/>
    <s v="CO"/>
    <x v="809"/>
    <s v="CE"/>
    <n v="68094.706821955115"/>
    <s v=""/>
    <n v="7.4"/>
    <s v=""/>
    <n v="212.17479024304507"/>
  </r>
  <r>
    <s v="RB5"/>
    <x v="97"/>
    <s v="17580020"/>
    <x v="12"/>
    <s v="CE"/>
    <x v="732"/>
    <s v="CE"/>
    <n v="11229.415788248351"/>
    <n v="29.7"/>
    <n v="2.5"/>
    <s v=""/>
    <n v="48.596511360217114"/>
  </r>
  <r>
    <s v="RB5"/>
    <x v="97"/>
    <s v="17640000"/>
    <x v="34"/>
    <s v="CO"/>
    <x v="733"/>
    <s v="CE"/>
    <n v="547066.18096114823"/>
    <n v="14.8"/>
    <n v="10.9"/>
    <s v=""/>
    <n v="920.6898038267417"/>
  </r>
  <r>
    <s v="RB5"/>
    <x v="97"/>
    <s v="17680030"/>
    <x v="15"/>
    <s v="CO"/>
    <x v="809"/>
    <s v="CO"/>
    <n v="28811.274458473177"/>
    <s v=""/>
    <n v="25.3"/>
    <n v="5"/>
    <n v="2513.6275520453637"/>
  </r>
  <r>
    <s v="RB5"/>
    <x v="97"/>
    <s v="17960030"/>
    <x v="26"/>
    <s v="CE"/>
    <x v="723"/>
    <s v="CE"/>
    <n v="4182.3498739235574"/>
    <n v="6.7"/>
    <n v="6.1"/>
    <n v="3.1"/>
    <n v="126.697"/>
  </r>
  <r>
    <s v="RB5"/>
    <x v="97"/>
    <s v="17970060"/>
    <x v="43"/>
    <s v="CO"/>
    <x v="723"/>
    <s v="CE"/>
    <n v="3176.3204658188183"/>
    <n v="3.8"/>
    <n v="4.5"/>
    <s v=""/>
    <n v="32.073697497743289"/>
  </r>
  <r>
    <s v="RB5"/>
    <x v="97"/>
    <s v="18110000"/>
    <x v="143"/>
    <s v="CO"/>
    <x v="727"/>
    <s v="CE"/>
    <n v="14869.885439981432"/>
    <n v="7.9"/>
    <n v="3.3"/>
    <s v=""/>
    <n v="45.045726263497244"/>
  </r>
  <r>
    <s v="RB5"/>
    <x v="97"/>
    <s v="27040000"/>
    <x v="17"/>
    <s v="CE"/>
    <x v="832"/>
    <s v="CE"/>
    <n v="8139.1453332681003"/>
    <n v="116.2"/>
    <n v="18"/>
    <s v=""/>
    <n v="9856.4327913726174"/>
  </r>
  <r>
    <s v="RB5"/>
    <x v="97"/>
    <s v="27050000"/>
    <x v="30"/>
    <s v="CE"/>
    <x v="734"/>
    <s v="CE"/>
    <n v="1286.4953454908737"/>
    <n v="28.5"/>
    <n v="28.9"/>
    <n v="14.45"/>
    <n v="6231.7378004862358"/>
  </r>
  <r>
    <s v="RB5"/>
    <x v="97"/>
    <s v="27210000"/>
    <x v="161"/>
    <s v="FI"/>
    <x v="734"/>
    <s v="CE"/>
    <n v="3995.1856412990196"/>
    <n v="31.6"/>
    <n v="11.4"/>
    <n v="5.7"/>
    <n v="3225.4229119581837"/>
  </r>
  <r>
    <s v="RB5"/>
    <x v="97"/>
    <s v="90000005"/>
    <x v="141"/>
    <s v="CE"/>
    <x v="833"/>
    <s v="CE"/>
    <n v="14008.053974802191"/>
    <s v=""/>
    <n v="3.7"/>
    <s v=""/>
    <n v="26.521848780380633"/>
  </r>
  <r>
    <s v="RB5"/>
    <x v="98"/>
    <s v="01060000"/>
    <x v="109"/>
    <s v="CO"/>
    <x v="834"/>
    <s v="CE"/>
    <n v="1805.4945021423821"/>
    <n v="1.6"/>
    <n v="1.2"/>
    <m/>
    <n v="1.2063715789784804"/>
  </r>
  <r>
    <s v="RB5"/>
    <x v="98"/>
    <s v="01130040"/>
    <x v="162"/>
    <s v="CO"/>
    <x v="835"/>
    <s v="CE"/>
    <n v="11014.62841378039"/>
    <m/>
    <n v="7.7"/>
    <m/>
    <n v="239.04011982021822"/>
  </r>
  <r>
    <s v="RB5"/>
    <x v="98"/>
    <s v="01530160"/>
    <x v="151"/>
    <s v="FI"/>
    <x v="836"/>
    <s v="FI"/>
    <n v="295.07902244065519"/>
    <n v="26"/>
    <n v="1.4"/>
    <m/>
    <n v="40.023890406733962"/>
  </r>
  <r>
    <s v="RB5"/>
    <x v="98"/>
    <s v="01780010"/>
    <x v="19"/>
    <s v="CO"/>
    <x v="837"/>
    <s v="CE"/>
    <n v="3919.3801670823882"/>
    <n v="5.4"/>
    <n v="3.8"/>
    <m/>
    <n v="40.828138126052949"/>
  </r>
  <r>
    <s v="RB5"/>
    <x v="98"/>
    <s v="04100000"/>
    <x v="101"/>
    <s v="CE"/>
    <x v="837"/>
    <s v="CE"/>
    <n v="3035.9916060318983"/>
    <n v="20.9"/>
    <n v="17"/>
    <m/>
    <n v="3162.5889644912845"/>
  </r>
  <r>
    <s v="RB5"/>
    <x v="98"/>
    <s v="05040001"/>
    <x v="82"/>
    <s v="CE"/>
    <x v="838"/>
    <s v="CE"/>
    <n v="87179.591674875031"/>
    <n v="17.399999999999999"/>
    <n v="10.4"/>
    <n v="8.32"/>
    <n v="788.32361447647099"/>
  </r>
  <r>
    <s v="RB5"/>
    <x v="98"/>
    <s v="05040002"/>
    <x v="76"/>
    <s v="CE"/>
    <x v="839"/>
    <s v="CE"/>
    <n v="144017.0922460125"/>
    <n v="25.4"/>
    <n v="14.4"/>
    <n v="11.520000000000001"/>
    <n v="2206.2123436358456"/>
  </r>
  <r>
    <s v="RB5"/>
    <x v="98"/>
    <s v="05040003"/>
    <x v="110"/>
    <s v="CE"/>
    <x v="840"/>
    <s v="CE"/>
    <n v="41891.030074338028"/>
    <n v="31.4"/>
    <n v="19.2"/>
    <n v="15.36"/>
    <n v="4848.6486502303078"/>
  </r>
  <r>
    <s v="RB5"/>
    <x v="98"/>
    <s v="05100012"/>
    <x v="20"/>
    <s v="CE"/>
    <x v="841"/>
    <s v="CE"/>
    <n v="24013.966284652382"/>
    <n v="11.4"/>
    <n v="6"/>
    <m/>
    <n v="135.71680263507906"/>
  </r>
  <r>
    <s v="RB5"/>
    <x v="98"/>
    <s v="09290000"/>
    <x v="75"/>
    <s v="CE"/>
    <x v="842"/>
    <s v="CE"/>
    <n v="10830.704894759709"/>
    <n v="6.2"/>
    <n v="5.9"/>
    <m/>
    <n v="113.00413494717607"/>
  </r>
  <r>
    <s v="RB5"/>
    <x v="98"/>
    <s v="10090020"/>
    <x v="163"/>
    <s v="CO"/>
    <x v="837"/>
    <s v="CE"/>
    <n v="33.896290015606311"/>
    <m/>
    <n v="13.2"/>
    <m/>
    <n v="11.769908775721243"/>
  </r>
  <r>
    <s v="RB5"/>
    <x v="98"/>
    <s v="12000001"/>
    <x v="84"/>
    <s v="CE"/>
    <x v="843"/>
    <s v="CE"/>
    <n v="13617.896885636235"/>
    <m/>
    <n v="9.1"/>
    <n v="7.1"/>
    <n v="461.77563556769303"/>
  </r>
  <r>
    <s v="RB5"/>
    <x v="98"/>
    <s v="12030000"/>
    <x v="47"/>
    <s v="FI"/>
    <x v="844"/>
    <s v="CE"/>
    <n v="47081.418544467517"/>
    <n v="17.7"/>
    <n v="7"/>
    <m/>
    <n v="681.17582711460682"/>
  </r>
  <r>
    <s v="RB5"/>
    <x v="98"/>
    <s v="13260000"/>
    <x v="22"/>
    <s v="CO"/>
    <x v="845"/>
    <s v="CE"/>
    <n v="48152.112294193037"/>
    <n v="52.8"/>
    <n v="5"/>
    <n v="5"/>
    <n v="1320"/>
  </r>
  <r>
    <s v="RB5"/>
    <x v="98"/>
    <s v="13370040"/>
    <x v="42"/>
    <s v="CO"/>
    <x v="846"/>
    <s v="CE"/>
    <n v="45007.341614906843"/>
    <n v="95.2"/>
    <n v="3.6"/>
    <n v="3.6"/>
    <n v="1233.7920000000001"/>
  </r>
  <r>
    <s v="RB5"/>
    <x v="98"/>
    <s v="16330020"/>
    <x v="164"/>
    <s v="CO"/>
    <x v="834"/>
    <s v="CE"/>
    <n v="9038.219501796093"/>
    <n v="8.6999999999999993"/>
    <n v="5.8"/>
    <m/>
    <n v="153.24060645680291"/>
  </r>
  <r>
    <s v="RB5"/>
    <x v="98"/>
    <s v="17060020"/>
    <x v="77"/>
    <s v="CE"/>
    <x v="836"/>
    <s v="CE"/>
    <n v="400.24821249001701"/>
    <n v="39.200000000000003"/>
    <n v="2.2999999999999998"/>
    <m/>
    <n v="54.288815449134027"/>
  </r>
  <r>
    <s v="RB5"/>
    <x v="98"/>
    <s v="17260000"/>
    <x v="165"/>
    <s v="CO"/>
    <x v="846"/>
    <s v="CE"/>
    <n v="35452.042167269115"/>
    <n v="15.3"/>
    <n v="9.8000000000000007"/>
    <n v="4.9000000000000004"/>
    <n v="384.69116202472384"/>
  </r>
  <r>
    <s v="RB5"/>
    <x v="98"/>
    <s v="17330040"/>
    <x v="33"/>
    <s v="CO"/>
    <x v="834"/>
    <s v="CE"/>
    <n v="112789.79495711118"/>
    <m/>
    <n v="7.7"/>
    <m/>
    <n v="239.04011982021822"/>
  </r>
  <r>
    <s v="RB5"/>
    <x v="98"/>
    <s v="17510000"/>
    <x v="132"/>
    <s v="CO"/>
    <x v="834"/>
    <s v="CE"/>
    <n v="3854.5334250825267"/>
    <n v="13.2"/>
    <n v="4.0999999999999996"/>
    <m/>
    <n v="58.091189757528859"/>
  </r>
  <r>
    <s v="RB5"/>
    <x v="98"/>
    <s v="17640000"/>
    <x v="34"/>
    <s v="CO"/>
    <x v="847"/>
    <s v="CE"/>
    <n v="42930.384552595657"/>
    <n v="15.6"/>
    <n v="8.9"/>
    <m/>
    <n v="646.99844063620355"/>
  </r>
  <r>
    <s v="RB5"/>
    <x v="98"/>
    <s v="17680030"/>
    <x v="15"/>
    <s v="CO"/>
    <x v="848"/>
    <s v="CE"/>
    <n v="101094.17591663434"/>
    <n v="7.9"/>
    <n v="9.9"/>
    <n v="9.9"/>
    <n v="518.76693000000012"/>
  </r>
  <r>
    <s v="RB5"/>
    <x v="98"/>
    <s v="17790000"/>
    <x v="166"/>
    <s v="CO"/>
    <x v="748"/>
    <s v="CE"/>
    <n v="137055.41054024387"/>
    <m/>
    <n v="8.5"/>
    <m/>
    <n v="321.55509806430535"/>
  </r>
  <r>
    <s v="RB5"/>
    <x v="98"/>
    <s v="17810000"/>
    <x v="104"/>
    <s v="CO"/>
    <x v="849"/>
    <s v="CE"/>
    <n v="908.12074661328177"/>
    <n v="5.8"/>
    <n v="2.6"/>
    <m/>
    <n v="20.529260793658104"/>
  </r>
  <r>
    <s v="RB5"/>
    <x v="98"/>
    <s v="17960030"/>
    <x v="26"/>
    <s v="CE"/>
    <x v="849"/>
    <s v="CE"/>
    <n v="1794.189174800355"/>
    <n v="6"/>
    <n v="5.2"/>
    <n v="2.6"/>
    <n v="81.12"/>
  </r>
  <r>
    <s v="RB5"/>
    <x v="98"/>
    <s v="17970060"/>
    <x v="43"/>
    <s v="CO"/>
    <x v="834"/>
    <s v="CE"/>
    <n v="276.51884530964179"/>
    <n v="2.6"/>
    <n v="2.2000000000000002"/>
    <m/>
    <n v="4.6883034367071694"/>
  </r>
  <r>
    <s v="RB5"/>
    <x v="98"/>
    <s v="18110000"/>
    <x v="143"/>
    <s v="CO"/>
    <x v="836"/>
    <s v="CE"/>
    <n v="1673.3690481774909"/>
    <n v="9.5"/>
    <n v="3.9"/>
    <m/>
    <n v="75.657405080076188"/>
  </r>
  <r>
    <s v="RB5"/>
    <x v="98"/>
    <s v="27050000"/>
    <x v="30"/>
    <s v="CE"/>
    <x v="740"/>
    <s v="CE"/>
    <n v="22349.507221674667"/>
    <n v="28.6"/>
    <n v="30.2"/>
    <n v="17.16"/>
    <n v="7760.4853233295289"/>
  </r>
  <r>
    <s v="RB5"/>
    <x v="98"/>
    <s v="27370000"/>
    <x v="18"/>
    <s v="CE"/>
    <x v="850"/>
    <s v="CE"/>
    <n v="274.9249725578378"/>
    <n v="17.600000000000001"/>
    <n v="19.8"/>
    <m/>
    <n v="1991.8307158912878"/>
  </r>
  <r>
    <s v="RB5"/>
    <x v="98"/>
    <s v="90000005"/>
    <x v="141"/>
    <s v="CE"/>
    <x v="838"/>
    <s v="CE"/>
    <n v="5276.5062637175633"/>
    <m/>
    <n v="4.5"/>
    <m/>
    <n v="47.712938426394977"/>
  </r>
  <r>
    <s v="RB5"/>
    <x v="99"/>
    <s v="01060000"/>
    <x v="109"/>
    <s v="CO"/>
    <x v="851"/>
    <s v="CE"/>
    <n v="7289.7387126599688"/>
    <n v="1.6"/>
    <n v="1.3"/>
    <s v=""/>
    <n v="1.4158110892178002"/>
  </r>
  <r>
    <s v="RB5"/>
    <x v="99"/>
    <s v="01750010"/>
    <x v="3"/>
    <s v="CO"/>
    <x v="852"/>
    <s v="CE"/>
    <n v="3895.540778804761"/>
    <n v="3.7"/>
    <n v="2.7"/>
    <s v=""/>
    <n v="14.123029774212917"/>
  </r>
  <r>
    <s v="RB5"/>
    <x v="99"/>
    <s v="01780010"/>
    <x v="19"/>
    <s v="CO"/>
    <x v="852"/>
    <s v="CE"/>
    <n v="29448.572534067625"/>
    <n v="5.9"/>
    <n v="3.6"/>
    <s v=""/>
    <n v="40.036456777348334"/>
  </r>
  <r>
    <s v="RB5"/>
    <x v="99"/>
    <s v="05040001"/>
    <x v="82"/>
    <s v="CE"/>
    <x v="853"/>
    <s v="CE"/>
    <n v="111942.53018092211"/>
    <n v="14.9"/>
    <n v="10.199999999999999"/>
    <n v="6.8"/>
    <n v="541.1204850249203"/>
  </r>
  <r>
    <s v="RB5"/>
    <x v="99"/>
    <s v="05040002"/>
    <x v="76"/>
    <s v="CE"/>
    <x v="854"/>
    <s v="CE"/>
    <n v="169581.13493013725"/>
    <n v="23.6"/>
    <n v="16.600000000000001"/>
    <n v="11.066666666666668"/>
    <n v="2270.0506233675119"/>
  </r>
  <r>
    <s v="RB5"/>
    <x v="99"/>
    <s v="05040003"/>
    <x v="110"/>
    <s v="CE"/>
    <x v="855"/>
    <s v="CE"/>
    <n v="176804.80781818106"/>
    <n v="32.9"/>
    <n v="18.3"/>
    <n v="12.200000000000001"/>
    <n v="3845.9660008585074"/>
  </r>
  <r>
    <s v="RB5"/>
    <x v="99"/>
    <s v="05100012"/>
    <x v="20"/>
    <s v="CE"/>
    <x v="712"/>
    <s v="CE"/>
    <n v="65440.044696377619"/>
    <n v="9.1999999999999993"/>
    <n v="6.2"/>
    <s v=""/>
    <n v="123.78189214409144"/>
  </r>
  <r>
    <s v="RB5"/>
    <x v="99"/>
    <s v="06020040"/>
    <x v="72"/>
    <s v="CE"/>
    <x v="720"/>
    <s v="CE"/>
    <n v="8435.51733678848"/>
    <s v="see calculation spreadsheet"/>
    <n v="47.6"/>
    <s v=""/>
    <n v="40751.685711358012"/>
  </r>
  <r>
    <s v="RB5"/>
    <x v="99"/>
    <s v="06070000"/>
    <x v="5"/>
    <s v="CE"/>
    <x v="707"/>
    <s v="CE"/>
    <n v="13084.932714213848"/>
    <n v="19.600000000000001"/>
    <n v="12.9"/>
    <n v="8.6"/>
    <n v="1138.5257440315556"/>
  </r>
  <r>
    <s v="RB5"/>
    <x v="99"/>
    <s v="08010000"/>
    <x v="152"/>
    <s v="CE"/>
    <x v="708"/>
    <s v="CE"/>
    <n v="530.75714092268174"/>
    <n v="3.5"/>
    <n v="3.6"/>
    <n v="3.5"/>
    <n v="23.090706003884979"/>
  </r>
  <r>
    <s v="RB5"/>
    <x v="99"/>
    <s v="12000001"/>
    <x v="84"/>
    <s v="CE"/>
    <x v="716"/>
    <s v="CE"/>
    <n v="6317.3368698322201"/>
    <s v=""/>
    <n v="6.9"/>
    <n v="4.9000000000000004"/>
    <n v="183.22475214082735"/>
  </r>
  <r>
    <s v="RB5"/>
    <x v="99"/>
    <s v="12000002"/>
    <x v="83"/>
    <s v="CE"/>
    <x v="708"/>
    <s v="CE"/>
    <n v="25094.36009950018"/>
    <s v=""/>
    <n v="13.1"/>
    <n v="8.1"/>
    <n v="1091.7356484471522"/>
  </r>
  <r>
    <s v="RB5"/>
    <x v="99"/>
    <s v="12030000"/>
    <x v="47"/>
    <s v="FI"/>
    <x v="856"/>
    <s v="CE"/>
    <n v="78802.19872542168"/>
    <n v="23.6"/>
    <n v="6.8"/>
    <s v=""/>
    <n v="857.07674138175298"/>
  </r>
  <r>
    <s v="RB5"/>
    <x v="99"/>
    <s v="13370040"/>
    <x v="42"/>
    <s v="CO"/>
    <x v="707"/>
    <s v="CE"/>
    <n v="395900.45190362056"/>
    <n v="92.1"/>
    <n v="4.0999999999999996"/>
    <n v="4.0999999999999996"/>
    <n v="1548.2009999999998"/>
  </r>
  <r>
    <s v="RB5"/>
    <x v="99"/>
    <s v="16260010"/>
    <x v="92"/>
    <s v="CO"/>
    <x v="720"/>
    <s v="CE"/>
    <n v="4494.8970194972926"/>
    <s v=""/>
    <n v="12"/>
    <s v=""/>
    <n v="904.77868423386042"/>
  </r>
  <r>
    <s v="RB5"/>
    <x v="99"/>
    <s v="16470010"/>
    <x v="95"/>
    <s v="CO"/>
    <x v="857"/>
    <s v="CE"/>
    <n v="11147.730455030307"/>
    <s v=""/>
    <n v="13.7"/>
    <s v=""/>
    <n v="1346.3572824310124"/>
  </r>
  <r>
    <s v="RB5"/>
    <x v="99"/>
    <s v="17060020"/>
    <x v="77"/>
    <s v="CE"/>
    <x v="707"/>
    <s v="CE"/>
    <n v="1167.6657100298996"/>
    <n v="49.5"/>
    <n v="2.8"/>
    <s v=""/>
    <n v="101.59910641709389"/>
  </r>
  <r>
    <s v="RB5"/>
    <x v="99"/>
    <s v="17080010"/>
    <x v="116"/>
    <s v="CO"/>
    <x v="720"/>
    <s v="CE"/>
    <n v="22162.339471132487"/>
    <n v="7.1"/>
    <n v="6"/>
    <s v=""/>
    <n v="133.83184704292518"/>
  </r>
  <r>
    <s v="RB5"/>
    <x v="99"/>
    <s v="17200000"/>
    <x v="10"/>
    <s v="CO"/>
    <x v="715"/>
    <s v="CE"/>
    <n v="9887.1991696652585"/>
    <s v=""/>
    <n v="5.9"/>
    <s v=""/>
    <n v="107.53619293360305"/>
  </r>
  <r>
    <s v="RB5"/>
    <x v="99"/>
    <s v="17580040"/>
    <x v="13"/>
    <s v="CE"/>
    <x v="707"/>
    <s v="CE"/>
    <n v="2521.6981848486366"/>
    <n v="72.5"/>
    <n v="3.4"/>
    <s v=""/>
    <n v="219.4140669144671"/>
  </r>
  <r>
    <s v="RB5"/>
    <x v="99"/>
    <s v="17580080"/>
    <x v="61"/>
    <s v="CE"/>
    <x v="707"/>
    <s v="CE"/>
    <n v="225.53567896418582"/>
    <n v="7.8"/>
    <n v="3.1"/>
    <s v=""/>
    <n v="19.623958510648645"/>
  </r>
  <r>
    <s v="RB5"/>
    <x v="99"/>
    <s v="17640000"/>
    <x v="34"/>
    <s v="CO"/>
    <x v="708"/>
    <s v="CE"/>
    <n v="27315.482451787077"/>
    <n v="16.3"/>
    <n v="11.8"/>
    <s v=""/>
    <n v="1188.3660642832067"/>
  </r>
  <r>
    <s v="RB5"/>
    <x v="99"/>
    <s v="17680030"/>
    <x v="15"/>
    <s v="CO"/>
    <x v="855"/>
    <s v="CO"/>
    <n v="156042.59943126841"/>
    <s v=""/>
    <n v="29.4"/>
    <n v="5"/>
    <n v="3394.3337825710914"/>
  </r>
  <r>
    <s v="RB5"/>
    <x v="99"/>
    <s v="17970050"/>
    <x v="60"/>
    <s v="CO"/>
    <x v="707"/>
    <s v="CE"/>
    <n v="963.8657996939761"/>
    <n v="4"/>
    <n v="3.7"/>
    <s v=""/>
    <n v="20.966596670976578"/>
  </r>
  <r>
    <s v="RB5"/>
    <x v="99"/>
    <s v="27050000"/>
    <x v="30"/>
    <s v="CE"/>
    <x v="857"/>
    <s v="CE"/>
    <n v="3969.5622888655653"/>
    <n v="28.4"/>
    <n v="31.1"/>
    <n v="20.733333333333334"/>
    <n v="9588.4074650657531"/>
  </r>
  <r>
    <s v="RB5"/>
    <x v="99"/>
    <s v="90000005"/>
    <x v="141"/>
    <s v="CE"/>
    <x v="858"/>
    <s v="CE"/>
    <n v="19019.562995402048"/>
    <s v=""/>
    <n v="3.8"/>
    <s v=""/>
    <n v="28.730912014629851"/>
  </r>
  <r>
    <s v="RB5"/>
    <x v="100"/>
    <s v="01020000"/>
    <x v="0"/>
    <s v="FI"/>
    <x v="715"/>
    <s v="CE"/>
    <n v="53963.995140617932"/>
    <n v="8.75"/>
    <n v="12.1"/>
    <s v=""/>
    <n v="670.77584643428565"/>
  </r>
  <r>
    <s v="RB5"/>
    <x v="100"/>
    <s v="01050000"/>
    <x v="124"/>
    <s v="CO"/>
    <x v="859"/>
    <s v="CE"/>
    <n v="2695.2930793892401"/>
    <s v=""/>
    <n v="0.9"/>
    <s v=""/>
    <n v="0.38170350741115988"/>
  </r>
  <r>
    <s v="RB5"/>
    <x v="100"/>
    <s v="01130040"/>
    <x v="162"/>
    <s v="CO"/>
    <x v="860"/>
    <s v="CE"/>
    <n v="12885.456488750408"/>
    <n v="8.3000000000000007"/>
    <n v="6.3"/>
    <s v=""/>
    <n v="172.48757384902081"/>
  </r>
  <r>
    <s v="RB5"/>
    <x v="100"/>
    <s v="01490000"/>
    <x v="93"/>
    <s v="CE"/>
    <x v="861"/>
    <s v="CE"/>
    <n v="191023.1489379821"/>
    <s v=""/>
    <n v="7.3"/>
    <s v=""/>
    <n v="203.68882488692338"/>
  </r>
  <r>
    <s v="RB5"/>
    <x v="100"/>
    <s v="01490010"/>
    <x v="40"/>
    <s v="CO"/>
    <x v="862"/>
    <s v="CE"/>
    <n v="28300.770530920021"/>
    <s v=""/>
    <n v="6.68"/>
    <s v=""/>
    <n v="156.0730831484403"/>
  </r>
  <r>
    <s v="RB5"/>
    <x v="100"/>
    <s v="01490020"/>
    <x v="2"/>
    <s v="CO"/>
    <x v="863"/>
    <s v="CE"/>
    <n v="4616.1831535272968"/>
    <s v=""/>
    <n v="3.9"/>
    <s v=""/>
    <n v="31.059355769715491"/>
  </r>
  <r>
    <s v="RB5"/>
    <x v="100"/>
    <s v="01750010"/>
    <x v="3"/>
    <s v="CO"/>
    <x v="864"/>
    <s v="CE"/>
    <n v="313822.78942413384"/>
    <n v="3.8"/>
    <n v="3.8"/>
    <s v=""/>
    <n v="28.730912014629851"/>
  </r>
  <r>
    <s v="RB5"/>
    <x v="100"/>
    <s v="01780010"/>
    <x v="19"/>
    <s v="CO"/>
    <x v="865"/>
    <s v="CE"/>
    <n v="72647.383663792076"/>
    <n v="4.5"/>
    <n v="3.5"/>
    <s v=""/>
    <n v="28.863382504856229"/>
  </r>
  <r>
    <s v="RB5"/>
    <x v="100"/>
    <s v="05040002"/>
    <x v="76"/>
    <s v="CE"/>
    <x v="715"/>
    <s v="CE"/>
    <n v="5329.4786810128599"/>
    <n v="22.7"/>
    <n v="15.3"/>
    <n v="10.200000000000001"/>
    <n v="1854.8811256810607"/>
  </r>
  <r>
    <s v="RB5"/>
    <x v="100"/>
    <s v="05100012"/>
    <x v="20"/>
    <s v="CE"/>
    <x v="864"/>
    <s v="CE"/>
    <n v="14696.015325445889"/>
    <n v="7.8"/>
    <n v="4.5"/>
    <s v=""/>
    <n v="53.279447909474399"/>
  </r>
  <r>
    <s v="RB5"/>
    <x v="100"/>
    <s v="06020040"/>
    <x v="72"/>
    <s v="CE"/>
    <x v="862"/>
    <s v="CE"/>
    <n v="36431.647559084442"/>
    <s v="see calculation spreadsheet"/>
    <s v=""/>
    <s v=""/>
    <n v="44000"/>
  </r>
  <r>
    <s v="RB5"/>
    <x v="100"/>
    <s v="06070000"/>
    <x v="5"/>
    <s v="CE"/>
    <x v="859"/>
    <s v="CE"/>
    <n v="43821.004126128588"/>
    <n v="14.8"/>
    <n v="12.4"/>
    <n v="8.2666666666666675"/>
    <n v="794.35100432847855"/>
  </r>
  <r>
    <s v="RB5"/>
    <x v="100"/>
    <s v="12000001"/>
    <x v="84"/>
    <s v="CE"/>
    <x v="866"/>
    <s v="CE"/>
    <n v="22494.050884779335"/>
    <s v=""/>
    <n v="5.2"/>
    <n v="3.2"/>
    <n v="67.958932282454413"/>
  </r>
  <r>
    <s v="RB5"/>
    <x v="100"/>
    <s v="12030000"/>
    <x v="47"/>
    <s v="FI"/>
    <x v="867"/>
    <s v="CE"/>
    <n v="1384397.1750980893"/>
    <n v="25.3"/>
    <n v="6.4"/>
    <s v=""/>
    <n v="813.89869195081508"/>
  </r>
  <r>
    <s v="RB5"/>
    <x v="100"/>
    <s v="13080010"/>
    <x v="21"/>
    <s v="CO"/>
    <x v="707"/>
    <s v="CE"/>
    <n v="61896.021231924766"/>
    <n v="56.1"/>
    <n v="4"/>
    <n v="4"/>
    <n v="897.6"/>
  </r>
  <r>
    <s v="RB5"/>
    <x v="100"/>
    <s v="13260000"/>
    <x v="22"/>
    <s v="CO"/>
    <x v="852"/>
    <s v="CE"/>
    <n v="32051.085152099273"/>
    <n v="55.3"/>
    <n v="4.0999999999999996"/>
    <n v="4.0999999999999996"/>
    <n v="929.59299999999973"/>
  </r>
  <r>
    <s v="RB5"/>
    <x v="100"/>
    <s v="13370040"/>
    <x v="42"/>
    <s v="CO"/>
    <x v="868"/>
    <s v="CO"/>
    <n v="15801871.621731181"/>
    <n v="115.69259259259259"/>
    <n v="91.7"/>
    <n v="4.8"/>
    <n v="50923.251555555558"/>
  </r>
  <r>
    <s v="RB5"/>
    <x v="100"/>
    <s v="13810010"/>
    <x v="23"/>
    <s v="CE"/>
    <x v="852"/>
    <s v="CE"/>
    <n v="5654.8530705530457"/>
    <n v="157.44999999999999"/>
    <n v="2.5"/>
    <n v="2.5"/>
    <n v="984.0625"/>
  </r>
  <r>
    <s v="RB5"/>
    <x v="100"/>
    <s v="16260010"/>
    <x v="92"/>
    <s v="CO"/>
    <x v="715"/>
    <s v="CE"/>
    <n v="25584.227277015041"/>
    <s v=""/>
    <n v="8.1"/>
    <s v=""/>
    <n v="278.26185690273547"/>
  </r>
  <r>
    <s v="RB5"/>
    <x v="100"/>
    <s v="17200020"/>
    <x v="113"/>
    <s v="CO"/>
    <x v="859"/>
    <s v="CE"/>
    <n v="110144.68604675563"/>
    <s v=""/>
    <n v="6.2"/>
    <s v=""/>
    <n v="124.78824899079137"/>
  </r>
  <r>
    <s v="RB5"/>
    <x v="100"/>
    <s v="17510000"/>
    <x v="132"/>
    <s v="CO"/>
    <x v="859"/>
    <s v="CE"/>
    <n v="4159.402900292037"/>
    <n v="8"/>
    <n v="3"/>
    <s v=""/>
    <n v="18.849555921538759"/>
  </r>
  <r>
    <s v="RB5"/>
    <x v="100"/>
    <s v="17540040"/>
    <x v="59"/>
    <s v="CE"/>
    <x v="859"/>
    <s v="CE"/>
    <n v="6761.8459753549678"/>
    <n v="6.5"/>
    <n v="4.9000000000000004"/>
    <s v=""/>
    <n v="122.57316437062279"/>
  </r>
  <r>
    <s v="RB5"/>
    <x v="100"/>
    <s v="17580020"/>
    <x v="12"/>
    <s v="CE"/>
    <x v="869"/>
    <s v="CE"/>
    <n v="1319.3106074363807"/>
    <n v="20.3"/>
    <n v="1.5"/>
    <s v=""/>
    <n v="11.957687037726151"/>
  </r>
  <r>
    <s v="RB5"/>
    <x v="100"/>
    <s v="17580080"/>
    <x v="61"/>
    <s v="CE"/>
    <x v="859"/>
    <s v="CE"/>
    <n v="148.75642317016664"/>
    <n v="10.3"/>
    <n v="1"/>
    <s v=""/>
    <n v="2.6965336943312397"/>
  </r>
  <r>
    <s v="RB5"/>
    <x v="100"/>
    <s v="17640000"/>
    <x v="34"/>
    <s v="CO"/>
    <x v="859"/>
    <s v="CE"/>
    <n v="90337.031740717663"/>
    <n v="13.9"/>
    <n v="7.5"/>
    <s v=""/>
    <n v="409.38879267091988"/>
  </r>
  <r>
    <s v="RB5"/>
    <x v="100"/>
    <s v="17680000"/>
    <x v="25"/>
    <s v="CO"/>
    <x v="852"/>
    <s v="CO"/>
    <n v="26240.208802563928"/>
    <s v=""/>
    <n v="34.1"/>
    <n v="5"/>
    <n v="4566.3441919009347"/>
  </r>
  <r>
    <s v="RB5"/>
    <x v="100"/>
    <s v="17910020"/>
    <x v="35"/>
    <s v="CO"/>
    <x v="852"/>
    <s v="CE"/>
    <n v="45893.619186148171"/>
    <s v=""/>
    <n v="12.4"/>
    <s v=""/>
    <n v="998.30599192633099"/>
  </r>
  <r>
    <s v="RB5"/>
    <x v="100"/>
    <s v="17960030"/>
    <x v="26"/>
    <s v="CE"/>
    <x v="859"/>
    <s v="CE"/>
    <n v="47663.246296241537"/>
    <n v="12"/>
    <n v="12"/>
    <n v="6"/>
    <n v="864"/>
  </r>
  <r>
    <s v="RB5"/>
    <x v="100"/>
    <s v="18110000"/>
    <x v="143"/>
    <s v="CO"/>
    <x v="869"/>
    <s v="CE"/>
    <n v="10687.354674361482"/>
    <n v="7.4"/>
    <n v="2.5"/>
    <s v=""/>
    <n v="24.21644337142132"/>
  </r>
  <r>
    <s v="RB5"/>
    <x v="100"/>
    <s v="27360040"/>
    <x v="167"/>
    <s v="FI"/>
    <x v="715"/>
    <s v="CE"/>
    <n v="31056.874988847201"/>
    <n v="11.2"/>
    <n v="9.6"/>
    <n v="8"/>
    <n v="450.3787228186327"/>
  </r>
  <r>
    <s v="RB5"/>
    <x v="101"/>
    <s v="01000000"/>
    <x v="48"/>
    <s v="CO"/>
    <x v="870"/>
    <s v="CE"/>
    <n v="9429.9318700423464"/>
    <s v=""/>
    <n v="1"/>
    <s v=""/>
    <n v="0.52359877559829882"/>
  </r>
  <r>
    <s v="RB5"/>
    <x v="101"/>
    <s v="01020000"/>
    <x v="0"/>
    <s v="FI"/>
    <x v="871"/>
    <s v="CE"/>
    <n v="72014.161855663784"/>
    <n v="11.4"/>
    <n v="8.9"/>
    <s v=""/>
    <n v="472.80655277261036"/>
  </r>
  <r>
    <s v="RB5"/>
    <x v="101"/>
    <s v="01050000"/>
    <x v="124"/>
    <s v="CO"/>
    <x v="872"/>
    <s v="CE"/>
    <n v="12271.946925110698"/>
    <s v=""/>
    <n v="1.4"/>
    <s v=""/>
    <n v="1.4367550402417317"/>
  </r>
  <r>
    <s v="RB5"/>
    <x v="101"/>
    <s v="01130040"/>
    <x v="162"/>
    <s v="CO"/>
    <x v="873"/>
    <s v="CE"/>
    <n v="664414.97175225569"/>
    <n v="10.5"/>
    <n v="7.8"/>
    <s v=""/>
    <n v="334.48536982770526"/>
  </r>
  <r>
    <s v="RB5"/>
    <x v="101"/>
    <s v="01460000"/>
    <x v="74"/>
    <s v="CO"/>
    <x v="873"/>
    <s v="CE"/>
    <n v="7574.5927746115158"/>
    <n v="2.1"/>
    <n v="1.7"/>
    <s v=""/>
    <n v="3.1777209691060757"/>
  </r>
  <r>
    <s v="RB5"/>
    <x v="101"/>
    <s v="01490000"/>
    <x v="93"/>
    <s v="CE"/>
    <x v="874"/>
    <s v="CE"/>
    <n v="36835.671367352923"/>
    <s v=""/>
    <n v="5"/>
    <s v=""/>
    <n v="65.449846949787357"/>
  </r>
  <r>
    <s v="RB5"/>
    <x v="101"/>
    <s v="01490020"/>
    <x v="2"/>
    <s v="CO"/>
    <x v="875"/>
    <s v="CE"/>
    <n v="9331.6221579053126"/>
    <s v=""/>
    <n v="4.3"/>
    <s v=""/>
    <n v="41.629767851493945"/>
  </r>
  <r>
    <s v="RB5"/>
    <x v="101"/>
    <s v="01530000"/>
    <x v="106"/>
    <s v="FI"/>
    <x v="873"/>
    <s v="FI"/>
    <n v="7480.9868332544793"/>
    <n v="29.599999999999998"/>
    <n v="1.8"/>
    <s v=""/>
    <n v="75.322825462468884"/>
  </r>
  <r>
    <s v="RB5"/>
    <x v="101"/>
    <s v="01780010"/>
    <x v="19"/>
    <s v="CO"/>
    <x v="872"/>
    <s v="CE"/>
    <n v="83391.661036158039"/>
    <n v="5.8"/>
    <n v="3.6"/>
    <s v=""/>
    <n v="39.357872764172932"/>
  </r>
  <r>
    <s v="RB5"/>
    <x v="101"/>
    <s v="04100000"/>
    <x v="101"/>
    <s v="CE"/>
    <x v="872"/>
    <s v="CE"/>
    <n v="179967.1988794473"/>
    <n v="23.1"/>
    <n v="21.2"/>
    <s v=""/>
    <n v="5436.0359985831765"/>
  </r>
  <r>
    <s v="RB5"/>
    <x v="101"/>
    <s v="05040001"/>
    <x v="82"/>
    <s v="CE"/>
    <x v="876"/>
    <s v="CE"/>
    <n v="176368.57046727673"/>
    <n v="13.8"/>
    <n v="9.6"/>
    <n v="6.3999999999999995"/>
    <n v="443.9447410640808"/>
  </r>
  <r>
    <s v="RB5"/>
    <x v="101"/>
    <s v="05040002"/>
    <x v="76"/>
    <s v="CE"/>
    <x v="877"/>
    <s v="CE"/>
    <n v="186930.1403868804"/>
    <n v="29"/>
    <n v="16.7"/>
    <n v="11.133333333333333"/>
    <n v="2823.1782755144518"/>
  </r>
  <r>
    <s v="RB5"/>
    <x v="101"/>
    <s v="05100012"/>
    <x v="20"/>
    <s v="CE"/>
    <x v="870"/>
    <s v="CE"/>
    <n v="85912.226354832892"/>
    <n v="11.6"/>
    <n v="8.8000000000000007"/>
    <s v=""/>
    <n v="324.37991345865817"/>
  </r>
  <r>
    <s v="RB5"/>
    <x v="101"/>
    <s v="06070000"/>
    <x v="5"/>
    <s v="CE"/>
    <x v="873"/>
    <s v="CE"/>
    <n v="65492.332929865217"/>
    <n v="13.8"/>
    <n v="11.7"/>
    <n v="7.8"/>
    <n v="659.41401480319041"/>
  </r>
  <r>
    <s v="RB5"/>
    <x v="101"/>
    <s v="12000002"/>
    <x v="83"/>
    <s v="CE"/>
    <x v="878"/>
    <s v="CE"/>
    <n v="127032.23299088066"/>
    <s v=""/>
    <n v="11.9"/>
    <n v="6.9"/>
    <n v="767.41961403911739"/>
  </r>
  <r>
    <s v="RB5"/>
    <x v="101"/>
    <s v="12030000"/>
    <x v="47"/>
    <s v="FI"/>
    <x v="879"/>
    <s v="CE"/>
    <n v="597676.86075035518"/>
    <n v="37.200000000000003"/>
    <n v="7.8"/>
    <s v=""/>
    <n v="1777.5508225129479"/>
  </r>
  <r>
    <s v="RB5"/>
    <x v="101"/>
    <s v="13000003"/>
    <x v="120"/>
    <s v="CE"/>
    <x v="872"/>
    <s v="CE"/>
    <n v="14145.506932120674"/>
    <n v="21.1"/>
    <n v="4.5"/>
    <n v="4.5"/>
    <n v="427.27500000000003"/>
  </r>
  <r>
    <s v="RB5"/>
    <x v="101"/>
    <s v="13260000"/>
    <x v="22"/>
    <s v="CO"/>
    <x v="880"/>
    <s v="CE"/>
    <n v="71539.467391304366"/>
    <n v="57.6"/>
    <n v="4.9000000000000004"/>
    <n v="4.9000000000000004"/>
    <n v="1382.9760000000001"/>
  </r>
  <r>
    <s v="RB5"/>
    <x v="101"/>
    <s v="13370040"/>
    <x v="42"/>
    <s v="CO"/>
    <x v="881"/>
    <s v="CO"/>
    <n v="1447025.9332945135"/>
    <n v="62.763157894736842"/>
    <n v="81.2"/>
    <n v="5.2"/>
    <n v="26501.115789473686"/>
  </r>
  <r>
    <s v="RB5"/>
    <x v="101"/>
    <s v="16260010"/>
    <x v="92"/>
    <s v="CO"/>
    <x v="882"/>
    <s v="CE"/>
    <n v="15896.006366529633"/>
    <s v=""/>
    <n v="8.9"/>
    <s v=""/>
    <n v="369.12090523475717"/>
  </r>
  <r>
    <s v="RB5"/>
    <x v="101"/>
    <s v="17020010"/>
    <x v="130"/>
    <s v="CO"/>
    <x v="872"/>
    <s v="CE"/>
    <n v="23405.090901445106"/>
    <n v="29.2"/>
    <n v="3.4"/>
    <s v=""/>
    <n v="88.370906950378469"/>
  </r>
  <r>
    <s v="RB5"/>
    <x v="101"/>
    <s v="17200000"/>
    <x v="10"/>
    <s v="CO"/>
    <x v="872"/>
    <s v="CE"/>
    <n v="95131.371512486032"/>
    <s v=""/>
    <n v="7"/>
    <s v=""/>
    <n v="179.59438003021648"/>
  </r>
  <r>
    <s v="RB5"/>
    <x v="101"/>
    <s v="17330000"/>
    <x v="157"/>
    <s v="CO"/>
    <x v="875"/>
    <s v="CE"/>
    <n v="11475.78024266469"/>
    <n v="6.2"/>
    <n v="6.2"/>
    <s v=""/>
    <n v="124.78824899079137"/>
  </r>
  <r>
    <s v="RB5"/>
    <x v="101"/>
    <s v="17510000"/>
    <x v="132"/>
    <s v="CO"/>
    <x v="877"/>
    <s v="CE"/>
    <n v="6531.0598728163877"/>
    <n v="11.2"/>
    <n v="2.9"/>
    <s v=""/>
    <n v="24.65940793557748"/>
  </r>
  <r>
    <s v="RB5"/>
    <x v="101"/>
    <s v="17580000"/>
    <x v="121"/>
    <s v="CE"/>
    <x v="883"/>
    <s v="CE"/>
    <n v="9360.5941357037991"/>
    <n v="20"/>
    <n v="3"/>
    <s v=""/>
    <n v="47.123889803846886"/>
  </r>
  <r>
    <s v="RB5"/>
    <x v="101"/>
    <s v="17580020"/>
    <x v="12"/>
    <s v="CE"/>
    <x v="884"/>
    <s v="CE"/>
    <n v="28666.819540592893"/>
    <n v="18"/>
    <n v="3.5"/>
    <s v=""/>
    <n v="57.726765009712459"/>
  </r>
  <r>
    <s v="RB5"/>
    <x v="101"/>
    <s v="17640000"/>
    <x v="34"/>
    <s v="CO"/>
    <x v="873"/>
    <s v="CE"/>
    <n v="115837.35242933454"/>
    <n v="9.9"/>
    <n v="7.5"/>
    <s v=""/>
    <n v="291.5790681613027"/>
  </r>
  <r>
    <s v="RB5"/>
    <x v="101"/>
    <s v="17680030"/>
    <x v="15"/>
    <s v="CO"/>
    <x v="880"/>
    <s v="CO"/>
    <n v="69521.957837137568"/>
    <s v=""/>
    <n v="62.05"/>
    <n v="4"/>
    <n v="12095.767888833054"/>
  </r>
  <r>
    <s v="RB5"/>
    <x v="101"/>
    <s v="17680050"/>
    <x v="87"/>
    <s v="CO"/>
    <x v="880"/>
    <s v="CO"/>
    <n v="62005.991200311408"/>
    <s v=""/>
    <n v="58.6"/>
    <n v="4"/>
    <n v="10788.103508721208"/>
  </r>
  <r>
    <s v="RB5"/>
    <x v="101"/>
    <s v="17680090"/>
    <x v="73"/>
    <s v="CO"/>
    <x v="875"/>
    <s v="CO"/>
    <n v="4985.9067432893762"/>
    <s v=""/>
    <n v="23.5"/>
    <n v="4"/>
    <n v="1734.9445429449634"/>
  </r>
  <r>
    <s v="RB5"/>
    <x v="101"/>
    <s v="17790020"/>
    <x v="97"/>
    <s v="CO"/>
    <x v="877"/>
    <s v="CE"/>
    <n v="87345.575999079316"/>
    <s v=""/>
    <n v="5.4"/>
    <s v=""/>
    <n v="82.44795760081054"/>
  </r>
  <r>
    <s v="RB5"/>
    <x v="101"/>
    <s v="17910020"/>
    <x v="35"/>
    <s v="CO"/>
    <x v="872"/>
    <s v="CE"/>
    <n v="203298.71634303857"/>
    <s v=""/>
    <n v="5.68"/>
    <s v=""/>
    <n v="95.9497018230593"/>
  </r>
  <r>
    <s v="RB5"/>
    <x v="101"/>
    <s v="17960030"/>
    <x v="26"/>
    <s v="CE"/>
    <x v="877"/>
    <s v="CE"/>
    <n v="36878.630201863351"/>
    <n v="10.5"/>
    <n v="10.3"/>
    <n v="5.15"/>
    <n v="556.97250000000008"/>
  </r>
  <r>
    <s v="RB5"/>
    <x v="101"/>
    <s v="17970060"/>
    <x v="43"/>
    <s v="CO"/>
    <x v="872"/>
    <s v="CE"/>
    <n v="3933.7896855295216"/>
    <n v="4.7"/>
    <n v="4.0999999999999996"/>
    <s v=""/>
    <n v="29.705722035099981"/>
  </r>
  <r>
    <s v="RB5"/>
    <x v="101"/>
    <s v="18110000"/>
    <x v="143"/>
    <s v="CO"/>
    <x v="878"/>
    <s v="CE"/>
    <n v="35882.277520197902"/>
    <n v="11.5"/>
    <n v="3"/>
    <s v=""/>
    <n v="54.192473274423925"/>
  </r>
  <r>
    <s v="RB5"/>
    <x v="101"/>
    <s v="27050000"/>
    <x v="30"/>
    <s v="CE"/>
    <x v="885"/>
    <s v="CE"/>
    <n v="13559.372799699537"/>
    <n v="55.2"/>
    <n v="58.3"/>
    <n v="38.866666666666667"/>
    <n v="65491.29084007351"/>
  </r>
  <r>
    <s v="RB5"/>
    <x v="101"/>
    <s v="27370000"/>
    <x v="18"/>
    <s v="CE"/>
    <x v="886"/>
    <s v="CE"/>
    <n v="897.72914391117843"/>
    <s v="see calculation spreadsheet"/>
    <s v=""/>
    <s v=""/>
    <n v="2168"/>
  </r>
  <r>
    <s v="RB5"/>
    <x v="101"/>
    <s v="90000003"/>
    <x v="145"/>
    <s v="CE"/>
    <x v="877"/>
    <s v="CE"/>
    <n v="3159.2005208000328"/>
    <s v=""/>
    <n v="4.5"/>
    <s v=""/>
    <n v="47.712938426394977"/>
  </r>
  <r>
    <s v="RB5"/>
    <x v="102"/>
    <s v="01050000"/>
    <x v="124"/>
    <s v="CO"/>
    <x v="887"/>
    <s v="CE"/>
    <n v="225445.85420120147"/>
    <s v=""/>
    <n v="2.2999999999999998"/>
    <s v=""/>
    <n v="6.3706263027045003"/>
  </r>
  <r>
    <s v="RB5"/>
    <x v="102"/>
    <s v="01130040"/>
    <x v="162"/>
    <s v="CO"/>
    <x v="888"/>
    <s v="CE"/>
    <n v="2251.30856295274"/>
    <n v="7.2"/>
    <n v="7.2"/>
    <s v=""/>
    <n v="195.43219579451386"/>
  </r>
  <r>
    <s v="RB5"/>
    <x v="102"/>
    <s v="01460000"/>
    <x v="74"/>
    <s v="CO"/>
    <x v="889"/>
    <s v="CE"/>
    <n v="5354.9644007682455"/>
    <n v="2.5"/>
    <n v="1.7"/>
    <s v=""/>
    <n v="3.7830011536977088"/>
  </r>
  <r>
    <s v="RB5"/>
    <x v="102"/>
    <s v="01490000"/>
    <x v="93"/>
    <s v="CE"/>
    <x v="890"/>
    <s v="CE"/>
    <n v="197183.47774822824"/>
    <s v=""/>
    <n v="6.5"/>
    <s v=""/>
    <n v="143.79331374868283"/>
  </r>
  <r>
    <s v="RB5"/>
    <x v="102"/>
    <s v="01490010"/>
    <x v="40"/>
    <s v="CO"/>
    <x v="891"/>
    <s v="CE"/>
    <n v="52167.003032724613"/>
    <s v=""/>
    <n v="6.7"/>
    <s v=""/>
    <n v="157.47913854527118"/>
  </r>
  <r>
    <s v="RB5"/>
    <x v="102"/>
    <s v="01490020"/>
    <x v="2"/>
    <s v="CO"/>
    <x v="892"/>
    <s v="CE"/>
    <n v="1463.4748559118441"/>
    <s v=""/>
    <n v="3"/>
    <s v=""/>
    <n v="14.137166941154069"/>
  </r>
  <r>
    <s v="RB5"/>
    <x v="102"/>
    <s v="01530000"/>
    <x v="106"/>
    <s v="FI"/>
    <x v="893"/>
    <s v="FI"/>
    <n v="59487.910413074162"/>
    <n v="36.4"/>
    <n v="2.8"/>
    <s v=""/>
    <n v="224.13378627771016"/>
  </r>
  <r>
    <s v="RB5"/>
    <x v="102"/>
    <s v="01750010"/>
    <x v="3"/>
    <s v="CO"/>
    <x v="894"/>
    <s v="CE"/>
    <n v="6465.1957034330198"/>
    <n v="3.5"/>
    <n v="3.5"/>
    <s v=""/>
    <n v="22.449297503777061"/>
  </r>
  <r>
    <s v="RB5"/>
    <x v="102"/>
    <s v="01780010"/>
    <x v="19"/>
    <s v="CO"/>
    <x v="894"/>
    <s v="CE"/>
    <n v="10551.199388002691"/>
    <n v="5.0999999999999996"/>
    <n v="3.5"/>
    <s v=""/>
    <n v="32.711833505503719"/>
  </r>
  <r>
    <s v="RB5"/>
    <x v="102"/>
    <s v="04070000"/>
    <x v="168"/>
    <s v="CE"/>
    <x v="895"/>
    <s v="CE"/>
    <n v="18543.926721954504"/>
    <n v="11.9"/>
    <n v="11.6"/>
    <n v="5.8"/>
    <n v="419.20993490481715"/>
  </r>
  <r>
    <s v="RB5"/>
    <x v="102"/>
    <s v="05040001"/>
    <x v="82"/>
    <s v="CE"/>
    <x v="896"/>
    <s v="CE"/>
    <n v="24076.494353800139"/>
    <n v="7.7"/>
    <n v="4.5"/>
    <n v="3"/>
    <n v="54.428092723443172"/>
  </r>
  <r>
    <s v="RB5"/>
    <x v="102"/>
    <s v="05040002"/>
    <x v="76"/>
    <s v="CE"/>
    <x v="897"/>
    <s v="CE"/>
    <n v="304911.67297974386"/>
    <n v="14.6"/>
    <n v="10.199999999999999"/>
    <n v="6.8"/>
    <n v="530.22544170227081"/>
  </r>
  <r>
    <s v="RB5"/>
    <x v="102"/>
    <s v="05100012"/>
    <x v="20"/>
    <s v="CE"/>
    <x v="898"/>
    <s v="CE"/>
    <n v="156890.09791211062"/>
    <n v="10.1"/>
    <n v="6.9"/>
    <s v=""/>
    <n v="168.8908429597422"/>
  </r>
  <r>
    <s v="RB5"/>
    <x v="102"/>
    <s v="06020040"/>
    <x v="72"/>
    <s v="CE"/>
    <x v="892"/>
    <s v="CE"/>
    <n v="9109.7309564435982"/>
    <s v="see calculation spreadsheet"/>
    <s v=""/>
    <s v=""/>
    <n v="44000"/>
  </r>
  <r>
    <s v="RB5"/>
    <x v="102"/>
    <s v="06070000"/>
    <x v="5"/>
    <s v="CE"/>
    <x v="899"/>
    <s v="CE"/>
    <n v="163544.18161764889"/>
    <n v="58.8"/>
    <n v="52.6"/>
    <n v="35.06666666666667"/>
    <n v="56787.948216274504"/>
  </r>
  <r>
    <s v="RB5"/>
    <x v="102"/>
    <s v="09230000"/>
    <x v="88"/>
    <s v="CE"/>
    <x v="895"/>
    <s v="CE"/>
    <n v="3348.0108310166524"/>
    <n v="11.8"/>
    <n v="3.5"/>
    <s v=""/>
    <n v="75.686203012734111"/>
  </r>
  <r>
    <s v="RB5"/>
    <x v="102"/>
    <s v="09290000"/>
    <x v="75"/>
    <s v="CE"/>
    <x v="895"/>
    <s v="CE"/>
    <n v="7115.2468162456962"/>
    <n v="7.5"/>
    <n v="6.4"/>
    <s v=""/>
    <n v="160.84954386379741"/>
  </r>
  <r>
    <s v="RB5"/>
    <x v="102"/>
    <s v="12000001"/>
    <x v="84"/>
    <s v="CE"/>
    <x v="900"/>
    <s v="CE"/>
    <n v="235220.80241015626"/>
    <s v=""/>
    <n v="8.3987499999999997"/>
    <n v="6.3987499999999997"/>
    <n v="354.49844305765043"/>
  </r>
  <r>
    <s v="RB5"/>
    <x v="102"/>
    <s v="12000002"/>
    <x v="83"/>
    <s v="CE"/>
    <x v="901"/>
    <s v="CE"/>
    <n v="262926.26220456738"/>
    <s v=""/>
    <n v="15.5"/>
    <n v="10.5"/>
    <n v="1981.2650419404879"/>
  </r>
  <r>
    <s v="RB5"/>
    <x v="102"/>
    <s v="12030060"/>
    <x v="98"/>
    <s v="FI"/>
    <x v="902"/>
    <s v="CE"/>
    <n v="6835070.5101697855"/>
    <n v="26.7"/>
    <n v="8.4"/>
    <s v=""/>
    <n v="1479.6524407289496"/>
  </r>
  <r>
    <s v="RB5"/>
    <x v="102"/>
    <s v="13260000"/>
    <x v="22"/>
    <s v="CO"/>
    <x v="903"/>
    <s v="CE"/>
    <n v="202586.00385841401"/>
    <n v="55.9"/>
    <n v="4.4000000000000004"/>
    <n v="4.4000000000000004"/>
    <n v="1082.2240000000002"/>
  </r>
  <r>
    <s v="RB5"/>
    <x v="102"/>
    <s v="13370040"/>
    <x v="42"/>
    <s v="CO"/>
    <x v="904"/>
    <s v="CO"/>
    <n v="1597857.9818554902"/>
    <n v="63.613333333333337"/>
    <n v="88.1"/>
    <n v="3.3"/>
    <n v="18494.304399999997"/>
  </r>
  <r>
    <s v="RB5"/>
    <x v="102"/>
    <s v="13810010"/>
    <x v="23"/>
    <s v="CE"/>
    <x v="905"/>
    <s v="CE"/>
    <n v="82435.091864729475"/>
    <n v="225.45833333333334"/>
    <n v="2.2999999999999998"/>
    <n v="2.2999999999999998"/>
    <n v="1192.6745833333332"/>
  </r>
  <r>
    <s v="RB5"/>
    <x v="102"/>
    <s v="16060000"/>
    <x v="169"/>
    <s v="CE"/>
    <x v="906"/>
    <s v="CE"/>
    <n v="19181.148956357345"/>
    <n v="7.1"/>
    <n v="5.4"/>
    <s v=""/>
    <n v="108.40379610476941"/>
  </r>
  <r>
    <s v="RB5"/>
    <x v="102"/>
    <s v="16180000"/>
    <x v="54"/>
    <s v="CE"/>
    <x v="907"/>
    <s v="CE"/>
    <n v="101692.30523099759"/>
    <n v="8.56"/>
    <n v="8.56"/>
    <s v=""/>
    <n v="328.4126796058967"/>
  </r>
  <r>
    <s v="RB5"/>
    <x v="102"/>
    <s v="16470000"/>
    <x v="170"/>
    <s v="CO"/>
    <x v="899"/>
    <s v="CE"/>
    <n v="43810.379709154295"/>
    <s v=""/>
    <n v="12.2"/>
    <s v=""/>
    <n v="950.77578947261952"/>
  </r>
  <r>
    <s v="RB5"/>
    <x v="102"/>
    <s v="17000000"/>
    <x v="127"/>
    <s v="CE"/>
    <x v="906"/>
    <s v="CE"/>
    <n v="21028.982260394063"/>
    <s v=""/>
    <n v="6.1"/>
    <s v=""/>
    <n v="118.84697368407744"/>
  </r>
  <r>
    <s v="RB5"/>
    <x v="102"/>
    <s v="17020010"/>
    <x v="130"/>
    <s v="CO"/>
    <x v="895"/>
    <s v="CE"/>
    <n v="3291.9365714394021"/>
    <n v="16.899999999999999"/>
    <n v="2.9"/>
    <s v=""/>
    <n v="37.209285188505298"/>
  </r>
  <r>
    <s v="RB5"/>
    <x v="102"/>
    <s v="17080010"/>
    <x v="116"/>
    <s v="CO"/>
    <x v="892"/>
    <s v="CE"/>
    <n v="7145.3780420488692"/>
    <n v="8.9"/>
    <n v="4.5999999999999996"/>
    <s v=""/>
    <n v="98.606215815774036"/>
  </r>
  <r>
    <s v="RB5"/>
    <x v="102"/>
    <s v="17170000"/>
    <x v="123"/>
    <s v="CE"/>
    <x v="895"/>
    <s v="CE"/>
    <n v="3075.8619049395461"/>
    <n v="66.400000000000006"/>
    <n v="2"/>
    <s v=""/>
    <n v="69.533917399454097"/>
  </r>
  <r>
    <s v="RB5"/>
    <x v="102"/>
    <s v="17200020"/>
    <x v="113"/>
    <s v="CO"/>
    <x v="899"/>
    <s v="CE"/>
    <n v="6625.7889028302498"/>
    <s v=""/>
    <n v="6.5"/>
    <s v=""/>
    <n v="143.79331374868283"/>
  </r>
  <r>
    <s v="RB5"/>
    <x v="102"/>
    <s v="17330000"/>
    <x v="157"/>
    <s v="CO"/>
    <x v="894"/>
    <s v="CE"/>
    <n v="12665.450325794747"/>
    <n v="7.1"/>
    <n v="6.5"/>
    <s v=""/>
    <n v="157.0665427100997"/>
  </r>
  <r>
    <s v="RB5"/>
    <x v="102"/>
    <s v="17510000"/>
    <x v="132"/>
    <s v="CO"/>
    <x v="889"/>
    <s v="CE"/>
    <n v="21816.384378770006"/>
    <n v="11.2"/>
    <n v="2.9"/>
    <s v=""/>
    <n v="24.65940793557748"/>
  </r>
  <r>
    <s v="RB5"/>
    <x v="102"/>
    <s v="17540020"/>
    <x v="171"/>
    <s v="CO"/>
    <x v="895"/>
    <s v="CE"/>
    <n v="144879.21038788531"/>
    <n v="19.7"/>
    <n v="12.6"/>
    <s v=""/>
    <n v="1637.5928697955226"/>
  </r>
  <r>
    <s v="RB5"/>
    <x v="102"/>
    <s v="17540040"/>
    <x v="59"/>
    <s v="CE"/>
    <x v="901"/>
    <s v="CE"/>
    <n v="3723.101535983094"/>
    <n v="4.9000000000000004"/>
    <n v="2.7"/>
    <s v=""/>
    <n v="28.055207794720253"/>
  </r>
  <r>
    <s v="RB5"/>
    <x v="102"/>
    <s v="17570000"/>
    <x v="80"/>
    <s v="CO"/>
    <x v="899"/>
    <s v="CE"/>
    <n v="1059.2576640504658"/>
    <s v=""/>
    <n v="5.6"/>
    <s v=""/>
    <n v="91.952322575470831"/>
  </r>
  <r>
    <s v="RB5"/>
    <x v="102"/>
    <s v="17580020"/>
    <x v="12"/>
    <s v="CE"/>
    <x v="908"/>
    <s v="CE"/>
    <n v="61910.98548120034"/>
    <n v="18"/>
    <n v="3"/>
    <s v=""/>
    <n v="42.411500823462205"/>
  </r>
  <r>
    <s v="RB5"/>
    <x v="102"/>
    <s v="17580080"/>
    <x v="61"/>
    <s v="CE"/>
    <x v="909"/>
    <s v="CE"/>
    <n v="26682.175560921361"/>
    <n v="9"/>
    <n v="4"/>
    <s v=""/>
    <n v="37.699111843077517"/>
  </r>
  <r>
    <s v="RB5"/>
    <x v="102"/>
    <s v="17640000"/>
    <x v="34"/>
    <s v="CO"/>
    <x v="895"/>
    <s v="CE"/>
    <n v="79785.634299501733"/>
    <n v="12.8"/>
    <n v="5.8"/>
    <s v=""/>
    <n v="225.45744398242269"/>
  </r>
  <r>
    <s v="RB5"/>
    <x v="102"/>
    <s v="17680000"/>
    <x v="25"/>
    <s v="CO"/>
    <x v="899"/>
    <s v="CO"/>
    <n v="2207.8511384454305"/>
    <s v=""/>
    <n v="16.7"/>
    <n v="3.5"/>
    <n v="766.6389282647001"/>
  </r>
  <r>
    <s v="RB5"/>
    <x v="102"/>
    <s v="17680030"/>
    <x v="15"/>
    <s v="CO"/>
    <x v="894"/>
    <s v="CO"/>
    <n v="41166.170459392721"/>
    <s v=""/>
    <n v="41.633333333333333"/>
    <n v="3.5"/>
    <n v="4764.7519122707108"/>
  </r>
  <r>
    <s v="RB5"/>
    <x v="102"/>
    <s v="17810160"/>
    <x v="62"/>
    <s v="CO"/>
    <x v="889"/>
    <s v="CE"/>
    <n v="10646.929220350983"/>
    <n v="8.5"/>
    <n v="2.6"/>
    <s v=""/>
    <n v="30.085985645878257"/>
  </r>
  <r>
    <s v="RB5"/>
    <x v="102"/>
    <s v="17910020"/>
    <x v="35"/>
    <s v="CO"/>
    <x v="895"/>
    <s v="CE"/>
    <n v="25443.029386868158"/>
    <s v=""/>
    <n v="6.5"/>
    <s v=""/>
    <n v="143.79331374868283"/>
  </r>
  <r>
    <s v="RB5"/>
    <x v="102"/>
    <s v="17960030"/>
    <x v="26"/>
    <s v="CE"/>
    <x v="910"/>
    <s v="CE"/>
    <n v="10718.259073395166"/>
    <n v="12.3"/>
    <n v="12.3"/>
    <n v="6.15"/>
    <n v="930.43350000000021"/>
  </r>
  <r>
    <s v="RB5"/>
    <x v="102"/>
    <s v="17970060"/>
    <x v="43"/>
    <s v="CO"/>
    <x v="895"/>
    <s v="CE"/>
    <n v="5953.6688765271483"/>
    <n v="6.5"/>
    <n v="3.9"/>
    <s v=""/>
    <n v="33.647635417191779"/>
  </r>
  <r>
    <s v="RB5"/>
    <x v="102"/>
    <s v="18010010"/>
    <x v="138"/>
    <s v="CE"/>
    <x v="899"/>
    <s v="CE"/>
    <n v="2000.5162705194175"/>
    <s v=""/>
    <n v="13.3"/>
    <n v="5"/>
    <n v="694.64540561687318"/>
  </r>
  <r>
    <s v="RB5"/>
    <x v="102"/>
    <s v="25010000"/>
    <x v="144"/>
    <s v="CO"/>
    <x v="899"/>
    <s v="CE"/>
    <n v="836.13414735178912"/>
    <n v="19.2"/>
    <n v="3.8"/>
    <s v=""/>
    <n v="72.58335666853857"/>
  </r>
  <r>
    <s v="RB5"/>
    <x v="102"/>
    <s v="90000003"/>
    <x v="145"/>
    <s v="CE"/>
    <x v="908"/>
    <s v="CE"/>
    <n v="22770.248993462221"/>
    <s v=""/>
    <n v="3.1"/>
    <s v=""/>
    <n v="15.598531123848922"/>
  </r>
  <r>
    <s v="RB5"/>
    <x v="103"/>
    <s v="01130000"/>
    <x v="27"/>
    <s v="CO"/>
    <x v="852"/>
    <s v="CE"/>
    <n v="43956.126950903352"/>
    <s v=""/>
    <n v="7.7"/>
    <s v=""/>
    <n v="239.04011982021822"/>
  </r>
  <r>
    <s v="RB5"/>
    <x v="103"/>
    <s v="01460000"/>
    <x v="74"/>
    <s v="CO"/>
    <x v="911"/>
    <s v="CE"/>
    <n v="1252.1535814420815"/>
    <n v="2.5"/>
    <n v="1.7"/>
    <s v=""/>
    <n v="3.7830011536977088"/>
  </r>
  <r>
    <s v="RB5"/>
    <x v="103"/>
    <s v="01490000"/>
    <x v="93"/>
    <s v="CO"/>
    <x v="852"/>
    <s v="CE"/>
    <n v="18118.35783014118"/>
    <s v=""/>
    <n v="4.7"/>
    <s v=""/>
    <n v="54.361595678942187"/>
  </r>
  <r>
    <s v="RB5"/>
    <x v="103"/>
    <s v="01750010"/>
    <x v="3"/>
    <s v="CO"/>
    <x v="912"/>
    <s v="CE"/>
    <n v="14494.687226937689"/>
    <n v="2.7"/>
    <n v="2.2000000000000002"/>
    <s v=""/>
    <n v="6.8423887995185702"/>
  </r>
  <r>
    <s v="RB5"/>
    <x v="103"/>
    <s v="01780000"/>
    <x v="100"/>
    <s v="CE"/>
    <x v="913"/>
    <s v="CE"/>
    <n v="17212.441081988502"/>
    <n v="5.7"/>
    <n v="3.3"/>
    <s v=""/>
    <n v="32.501346797713204"/>
  </r>
  <r>
    <s v="RB5"/>
    <x v="103"/>
    <s v="01780010"/>
    <x v="19"/>
    <s v="CO"/>
    <x v="715"/>
    <s v="CE"/>
    <n v="23499.470996955475"/>
    <n v="6.6"/>
    <n v="4.3"/>
    <s v=""/>
    <n v="63.896852981362791"/>
  </r>
  <r>
    <s v="RB5"/>
    <x v="103"/>
    <s v="05040001"/>
    <x v="82"/>
    <s v="CE"/>
    <x v="914"/>
    <s v="CE"/>
    <n v="77684.520950525432"/>
    <n v="12.2"/>
    <n v="8.3000000000000007"/>
    <n v="5.5333333333333341"/>
    <n v="293.37518649453011"/>
  </r>
  <r>
    <s v="RB5"/>
    <x v="103"/>
    <s v="05040002"/>
    <x v="76"/>
    <s v="CE"/>
    <x v="915"/>
    <s v="CE"/>
    <n v="84802.213632718616"/>
    <n v="23.9"/>
    <n v="13.3"/>
    <n v="8.8666666666666671"/>
    <n v="1475.7355728216237"/>
  </r>
  <r>
    <s v="RB5"/>
    <x v="103"/>
    <s v="05040003"/>
    <x v="110"/>
    <s v="CE"/>
    <x v="852"/>
    <s v="CE"/>
    <n v="35175.911461686766"/>
    <n v="36.9"/>
    <n v="21.8"/>
    <n v="14.533333333333333"/>
    <n v="6121.3430200372559"/>
  </r>
  <r>
    <s v="RB5"/>
    <x v="103"/>
    <s v="05100012"/>
    <x v="20"/>
    <s v="CE"/>
    <x v="916"/>
    <s v="CE"/>
    <n v="12981.912392101473"/>
    <n v="9.5"/>
    <n v="4.5999999999999996"/>
    <s v=""/>
    <n v="65.36816554079401"/>
  </r>
  <r>
    <s v="RB5"/>
    <x v="103"/>
    <s v="06070000"/>
    <x v="5"/>
    <s v="CE"/>
    <x v="715"/>
    <s v="CE"/>
    <n v="4669.1734705914996"/>
    <n v="17.100000000000001"/>
    <n v="16.5"/>
    <n v="11"/>
    <n v="1625.0673398856604"/>
  </r>
  <r>
    <s v="RB5"/>
    <x v="103"/>
    <s v="09290000"/>
    <x v="75"/>
    <s v="CE"/>
    <x v="911"/>
    <s v="CE"/>
    <n v="11925.839995717328"/>
    <n v="8.4"/>
    <n v="6.4"/>
    <s v=""/>
    <n v="180.15148912745312"/>
  </r>
  <r>
    <s v="RB5"/>
    <x v="103"/>
    <s v="12000001"/>
    <x v="84"/>
    <s v="CE"/>
    <x v="911"/>
    <s v="CE"/>
    <n v="5869.749372892119"/>
    <s v=""/>
    <n v="5.6"/>
    <n v="3.5999999999999996"/>
    <n v="88.668311054918291"/>
  </r>
  <r>
    <s v="RB5"/>
    <x v="103"/>
    <s v="12000002"/>
    <x v="83"/>
    <s v="CE"/>
    <x v="852"/>
    <s v="CE"/>
    <n v="24459.888680529846"/>
    <s v=""/>
    <n v="19.399999999999999"/>
    <n v="14.399999999999999"/>
    <n v="4256.5313199781949"/>
  </r>
  <r>
    <s v="RB5"/>
    <x v="103"/>
    <s v="12030060"/>
    <x v="98"/>
    <s v="FI"/>
    <x v="854"/>
    <s v="CE"/>
    <n v="742936.40670036804"/>
    <n v="31.4"/>
    <n v="7.9"/>
    <s v=""/>
    <n v="1539.124360457731"/>
  </r>
  <r>
    <s v="RB5"/>
    <x v="103"/>
    <s v="13000001"/>
    <x v="142"/>
    <s v="CE"/>
    <x v="917"/>
    <s v="CE"/>
    <n v="46057.92168140284"/>
    <n v="11.5"/>
    <n v="5.5"/>
    <n v="5.5"/>
    <n v="347.875"/>
  </r>
  <r>
    <s v="RB5"/>
    <x v="103"/>
    <s v="13080010"/>
    <x v="21"/>
    <s v="CO"/>
    <x v="852"/>
    <s v="CE"/>
    <n v="52489.19020879436"/>
    <n v="82.7"/>
    <n v="4.7"/>
    <n v="4.7"/>
    <n v="1826.8430000000003"/>
  </r>
  <r>
    <s v="RB5"/>
    <x v="103"/>
    <s v="13260000"/>
    <x v="22"/>
    <s v="CO"/>
    <x v="715"/>
    <s v="CE"/>
    <n v="35062.585864265755"/>
    <n v="62.6"/>
    <n v="5.7"/>
    <n v="5.7"/>
    <n v="2033.874"/>
  </r>
  <r>
    <s v="RB5"/>
    <x v="103"/>
    <s v="13370040"/>
    <x v="42"/>
    <s v="CO"/>
    <x v="918"/>
    <s v="CO"/>
    <n v="129407.11920241883"/>
    <n v="95.442857142857136"/>
    <n v="84.3"/>
    <n v="3.7"/>
    <n v="29769.581571428571"/>
  </r>
  <r>
    <s v="RB5"/>
    <x v="103"/>
    <s v="16260010"/>
    <x v="92"/>
    <s v="CO"/>
    <x v="919"/>
    <s v="CE"/>
    <n v="27524.077034011363"/>
    <s v=""/>
    <n v="11.3"/>
    <s v=""/>
    <n v="755.49910251445874"/>
  </r>
  <r>
    <s v="RB5"/>
    <x v="103"/>
    <s v="16470010"/>
    <x v="95"/>
    <s v="CO"/>
    <x v="863"/>
    <s v="CE"/>
    <n v="4780.7530475427911"/>
    <s v=""/>
    <n v="8.1999999999999993"/>
    <s v=""/>
    <n v="288.69560970408276"/>
  </r>
  <r>
    <s v="RB5"/>
    <x v="103"/>
    <s v="17200000"/>
    <x v="10"/>
    <s v="CO"/>
    <x v="715"/>
    <s v="CE"/>
    <n v="16908.743049483473"/>
    <s v=""/>
    <n v="11.2"/>
    <s v=""/>
    <n v="735.61858060376665"/>
  </r>
  <r>
    <s v="RB5"/>
    <x v="103"/>
    <s v="17330040"/>
    <x v="33"/>
    <s v="CO"/>
    <x v="715"/>
    <s v="CE"/>
    <n v="19507.984732267829"/>
    <s v=""/>
    <n v="7.4"/>
    <s v=""/>
    <n v="212.17479024304507"/>
  </r>
  <r>
    <s v="RB5"/>
    <x v="103"/>
    <s v="17580020"/>
    <x v="12"/>
    <s v="CE"/>
    <x v="920"/>
    <s v="CE"/>
    <n v="8723.65434954583"/>
    <n v="20.8"/>
    <n v="2.2000000000000002"/>
    <s v=""/>
    <n v="26.355867968515977"/>
  </r>
  <r>
    <s v="RB5"/>
    <x v="103"/>
    <s v="17640000"/>
    <x v="34"/>
    <s v="CO"/>
    <x v="852"/>
    <s v="CE"/>
    <n v="16750.045460816666"/>
    <n v="14.2"/>
    <n v="9.9"/>
    <s v=""/>
    <n v="728.71440714872767"/>
  </r>
  <r>
    <s v="RB5"/>
    <x v="103"/>
    <s v="17680030"/>
    <x v="15"/>
    <s v="CO"/>
    <x v="707"/>
    <s v="CO"/>
    <n v="44902.37004892846"/>
    <s v=""/>
    <n v="37.699999999999996"/>
    <n v="3.5"/>
    <n v="3906.9749447930567"/>
  </r>
  <r>
    <s v="RB5"/>
    <x v="103"/>
    <s v="17810160"/>
    <x v="62"/>
    <s v="CO"/>
    <x v="911"/>
    <s v="CE"/>
    <n v="7826.3324971894936"/>
    <n v="9.6"/>
    <n v="2.8"/>
    <s v=""/>
    <n v="39.408138246630358"/>
  </r>
  <r>
    <s v="RB5"/>
    <x v="103"/>
    <s v="27040000"/>
    <x v="17"/>
    <s v="CE"/>
    <x v="720"/>
    <s v="CE"/>
    <n v="1748.1649689776768"/>
    <n v="227.8"/>
    <n v="11.9"/>
    <s v=""/>
    <n v="8445.3230955609124"/>
  </r>
  <r>
    <s v="RB5"/>
    <x v="103"/>
    <s v="27050000"/>
    <x v="30"/>
    <s v="CE"/>
    <x v="857"/>
    <s v="CE"/>
    <n v="4401.2648925402245"/>
    <n v="30.5"/>
    <n v="31.6"/>
    <n v="21.066666666666666"/>
    <n v="10631.177465015893"/>
  </r>
  <r>
    <s v="RB5"/>
    <x v="104"/>
    <s v="01490030"/>
    <x v="136"/>
    <s v="CO"/>
    <x v="738"/>
    <s v="CE"/>
    <n v="2707.3574356302588"/>
    <s v=""/>
    <n v="5.8"/>
    <s v=""/>
    <n v="102.16040430453528"/>
  </r>
  <r>
    <s v="RB5"/>
    <x v="104"/>
    <s v="01780010"/>
    <x v="19"/>
    <s v="CO"/>
    <x v="740"/>
    <s v="CE"/>
    <n v="44957.666995021995"/>
    <n v="7.7"/>
    <n v="4.4000000000000004"/>
    <s v=""/>
    <n v="78.053916675989626"/>
  </r>
  <r>
    <s v="RB5"/>
    <x v="104"/>
    <s v="05040001"/>
    <x v="82"/>
    <s v="CE"/>
    <x v="756"/>
    <s v="CE"/>
    <n v="257903.32735097638"/>
    <n v="18.399999999999999"/>
    <n v="12.3"/>
    <n v="8.2000000000000011"/>
    <n v="971.7071741259374"/>
  </r>
  <r>
    <s v="RB5"/>
    <x v="104"/>
    <s v="05040002"/>
    <x v="76"/>
    <s v="CE"/>
    <x v="785"/>
    <s v="CE"/>
    <n v="366801.10566338315"/>
    <n v="24.1"/>
    <n v="14.8"/>
    <n v="9.8666666666666671"/>
    <n v="1842.6711512999591"/>
  </r>
  <r>
    <s v="RB5"/>
    <x v="104"/>
    <s v="05100012"/>
    <x v="20"/>
    <s v="CE"/>
    <x v="921"/>
    <s v="CE"/>
    <n v="118707.83704389284"/>
    <n v="10.5"/>
    <n v="5.3"/>
    <s v=""/>
    <n v="96.704374163107104"/>
  </r>
  <r>
    <s v="RB5"/>
    <x v="104"/>
    <s v="12000001"/>
    <x v="84"/>
    <s v="CE"/>
    <x v="750"/>
    <s v="CE"/>
    <n v="31129.276353428137"/>
    <s v=""/>
    <n v="6.3"/>
    <n v="4.3"/>
    <n v="134.0415483525523"/>
  </r>
  <r>
    <s v="RB5"/>
    <x v="104"/>
    <s v="12000002"/>
    <x v="83"/>
    <s v="CE"/>
    <x v="747"/>
    <s v="CE"/>
    <n v="24942.281248533742"/>
    <s v=""/>
    <n v="19.5"/>
    <n v="14.5"/>
    <n v="4330.3909486622561"/>
  </r>
  <r>
    <s v="RB5"/>
    <x v="104"/>
    <s v="12030000"/>
    <x v="47"/>
    <s v="FI"/>
    <x v="922"/>
    <s v="CE"/>
    <n v="748059.08718434523"/>
    <n v="33.299999999999997"/>
    <n v="6.6"/>
    <s v=""/>
    <n v="1139.2577351198418"/>
  </r>
  <r>
    <s v="RB5"/>
    <x v="104"/>
    <s v="13080010"/>
    <x v="21"/>
    <s v="CO"/>
    <x v="749"/>
    <s v="CE"/>
    <n v="717313.83789929037"/>
    <n v="49.2"/>
    <n v="4.5"/>
    <n v="4.5"/>
    <n v="996.30000000000007"/>
  </r>
  <r>
    <s v="RB5"/>
    <x v="104"/>
    <s v="13260040"/>
    <x v="78"/>
    <s v="CO"/>
    <x v="740"/>
    <s v="CE"/>
    <n v="42422.229804421775"/>
    <n v="87.4"/>
    <n v="5.3"/>
    <n v="5.3"/>
    <n v="2455.0660000000003"/>
  </r>
  <r>
    <s v="RB5"/>
    <x v="104"/>
    <s v="13370030"/>
    <x v="85"/>
    <s v="CO"/>
    <x v="738"/>
    <s v="CO"/>
    <n v="8024.7109361588145"/>
    <n v="356.9"/>
    <n v="18.100000000000001"/>
    <n v="6"/>
    <n v="38759.340000000004"/>
  </r>
  <r>
    <s v="RB5"/>
    <x v="104"/>
    <s v="13370040"/>
    <x v="42"/>
    <s v="CO"/>
    <x v="797"/>
    <s v="CO"/>
    <n v="20732.93492962938"/>
    <n v="112.75"/>
    <n v="85.4"/>
    <n v="5.2"/>
    <n v="50070.020000000004"/>
  </r>
  <r>
    <s v="RB5"/>
    <x v="104"/>
    <s v="16180000"/>
    <x v="54"/>
    <s v="CE"/>
    <x v="737"/>
    <s v="CE"/>
    <n v="6830.3266168928994"/>
    <n v="7.8"/>
    <n v="7.1"/>
    <s v=""/>
    <n v="205.87799136769988"/>
  </r>
  <r>
    <s v="RB5"/>
    <x v="104"/>
    <s v="16260010"/>
    <x v="92"/>
    <s v="CO"/>
    <x v="923"/>
    <s v="CE"/>
    <n v="29257.385285647531"/>
    <s v=""/>
    <n v="8.3000000000000007"/>
    <s v=""/>
    <n v="299.38697310302456"/>
  </r>
  <r>
    <s v="RB5"/>
    <x v="104"/>
    <s v="16470010"/>
    <x v="95"/>
    <s v="CO"/>
    <x v="924"/>
    <s v="CE"/>
    <n v="14278.316050594203"/>
    <s v=""/>
    <n v="14"/>
    <s v=""/>
    <n v="1436.7550402417319"/>
  </r>
  <r>
    <s v="RB5"/>
    <x v="104"/>
    <s v="17060020"/>
    <x v="77"/>
    <s v="CE"/>
    <x v="737"/>
    <s v="CE"/>
    <n v="6971.0073937709803"/>
    <n v="73.7"/>
    <n v="3.3"/>
    <s v=""/>
    <n v="210.11835605188273"/>
  </r>
  <r>
    <s v="RB5"/>
    <x v="104"/>
    <s v="17080010"/>
    <x v="116"/>
    <s v="CO"/>
    <x v="740"/>
    <s v="CE"/>
    <n v="93681.509699995091"/>
    <n v="8.4"/>
    <n v="4.3"/>
    <s v=""/>
    <n v="81.323267430825368"/>
  </r>
  <r>
    <s v="RB5"/>
    <x v="104"/>
    <s v="17200000"/>
    <x v="10"/>
    <s v="CO"/>
    <x v="740"/>
    <s v="CE"/>
    <n v="8635.2063710718649"/>
    <s v=""/>
    <n v="7.1"/>
    <s v=""/>
    <n v="187.40176137316269"/>
  </r>
  <r>
    <s v="RB5"/>
    <x v="104"/>
    <s v="17330000"/>
    <x v="157"/>
    <s v="CO"/>
    <x v="751"/>
    <s v="CE"/>
    <n v="142585.7042093694"/>
    <n v="6.1"/>
    <n v="5.8"/>
    <s v=""/>
    <n v="107.4445631478733"/>
  </r>
  <r>
    <s v="RB5"/>
    <x v="104"/>
    <s v="17580020"/>
    <x v="12"/>
    <s v="CE"/>
    <x v="785"/>
    <s v="CE"/>
    <n v="1927.7878489623715"/>
    <n v="12.8"/>
    <n v="1.7"/>
    <s v=""/>
    <n v="9.6844829534661354"/>
  </r>
  <r>
    <s v="RB5"/>
    <x v="104"/>
    <s v="17580080"/>
    <x v="61"/>
    <s v="CE"/>
    <x v="737"/>
    <s v="CE"/>
    <n v="843.03370281924367"/>
    <n v="10.1"/>
    <n v="3.1"/>
    <s v=""/>
    <n v="25.410510379173246"/>
  </r>
  <r>
    <s v="RB5"/>
    <x v="104"/>
    <s v="17640000"/>
    <x v="34"/>
    <s v="CO"/>
    <x v="740"/>
    <s v="CE"/>
    <n v="9264.6474863628027"/>
    <n v="12"/>
    <n v="8"/>
    <s v=""/>
    <n v="402.12385965949352"/>
  </r>
  <r>
    <s v="RB5"/>
    <x v="104"/>
    <s v="17680030"/>
    <x v="15"/>
    <s v="CO"/>
    <x v="747"/>
    <s v="CO"/>
    <n v="21788.026155965988"/>
    <s v=""/>
    <n v="34.700000000000003"/>
    <n v="4"/>
    <n v="3782.7602982609346"/>
  </r>
  <r>
    <s v="RB5"/>
    <x v="104"/>
    <s v="17680050"/>
    <x v="87"/>
    <s v="CO"/>
    <x v="740"/>
    <s v="CO"/>
    <n v="35909.556516966761"/>
    <s v=""/>
    <n v="63"/>
    <n v="4"/>
    <n v="12468.981242097889"/>
  </r>
  <r>
    <s v="RB5"/>
    <x v="104"/>
    <s v="17810160"/>
    <x v="62"/>
    <s v="CO"/>
    <x v="752"/>
    <s v="CE"/>
    <n v="12397.679117230788"/>
    <n v="8.9"/>
    <n v="2.7"/>
    <s v=""/>
    <n v="33.971612159593228"/>
  </r>
  <r>
    <s v="RB5"/>
    <x v="104"/>
    <s v="17910020"/>
    <x v="35"/>
    <s v="CO"/>
    <x v="740"/>
    <s v="CE"/>
    <n v="29025.658041051411"/>
    <s v=""/>
    <n v="13.4"/>
    <s v=""/>
    <n v="1259.8331083621695"/>
  </r>
  <r>
    <s v="RB5"/>
    <x v="104"/>
    <s v="17970060"/>
    <x v="43"/>
    <s v="CO"/>
    <x v="737"/>
    <s v="CE"/>
    <n v="8344.0715792850388"/>
    <n v="5.9"/>
    <n v="5.3"/>
    <s v=""/>
    <n v="62.876228068027814"/>
  </r>
  <r>
    <s v="RB5"/>
    <x v="105"/>
    <s v="01040000"/>
    <x v="146"/>
    <s v="FI"/>
    <x v="747"/>
    <s v="FI"/>
    <n v="13174.328725607902"/>
    <n v="189.6"/>
    <n v="4.8"/>
    <s v=""/>
    <n v="2287.2805137431988"/>
  </r>
  <r>
    <s v="RB5"/>
    <x v="105"/>
    <s v="01780010"/>
    <x v="19"/>
    <s v="CO"/>
    <x v="740"/>
    <s v="CE"/>
    <n v="16733.690481774909"/>
    <n v="5.7"/>
    <n v="3.9"/>
    <s v=""/>
    <n v="45.394443048045709"/>
  </r>
  <r>
    <s v="RB5"/>
    <x v="105"/>
    <s v="05020000"/>
    <x v="156"/>
    <s v="CE"/>
    <x v="925"/>
    <s v="CE"/>
    <n v="1821.5038129988181"/>
    <n v="4.8"/>
    <n v="3.2"/>
    <n v="2.5600000000000005"/>
    <n v="20.588741614566075"/>
  </r>
  <r>
    <s v="RB5"/>
    <x v="105"/>
    <s v="05040001"/>
    <x v="82"/>
    <s v="CE"/>
    <x v="926"/>
    <s v="CE"/>
    <n v="310635.29203500703"/>
    <n v="16.3"/>
    <n v="11"/>
    <n v="8.8000000000000007"/>
    <n v="826.15509209002005"/>
  </r>
  <r>
    <s v="RB5"/>
    <x v="105"/>
    <s v="05040002"/>
    <x v="76"/>
    <s v="CE"/>
    <x v="758"/>
    <s v="CE"/>
    <n v="140328.14123312998"/>
    <n v="23.9"/>
    <n v="15.6"/>
    <n v="12.48"/>
    <n v="2436.3277223259906"/>
  </r>
  <r>
    <s v="RB5"/>
    <x v="105"/>
    <s v="05100012"/>
    <x v="20"/>
    <s v="CE"/>
    <x v="807"/>
    <s v="CE"/>
    <n v="48047.944207875298"/>
    <n v="9.8000000000000007"/>
    <n v="5.6"/>
    <s v=""/>
    <n v="103.44636289740471"/>
  </r>
  <r>
    <s v="RB5"/>
    <x v="105"/>
    <s v="06070000"/>
    <x v="5"/>
    <s v="CE"/>
    <x v="849"/>
    <s v="CE"/>
    <n v="16399.164443266818"/>
    <n v="14.2"/>
    <n v="12.2"/>
    <n v="8.1739999999999995"/>
    <n v="741.44925090512322"/>
  </r>
  <r>
    <s v="RB5"/>
    <x v="105"/>
    <s v="12000001"/>
    <x v="84"/>
    <s v="CE"/>
    <x v="789"/>
    <s v="CE"/>
    <n v="140446.26548858106"/>
    <s v=""/>
    <n v="7"/>
    <n v="5"/>
    <n v="192.42255003237483"/>
  </r>
  <r>
    <s v="RB5"/>
    <x v="105"/>
    <s v="12000002"/>
    <x v="83"/>
    <s v="CE"/>
    <x v="847"/>
    <s v="CE"/>
    <n v="194861.10706527211"/>
    <s v=""/>
    <n v="19.600000000000001"/>
    <n v="14.600000000000001"/>
    <n v="4405.0909533811518"/>
  </r>
  <r>
    <s v="RB5"/>
    <x v="105"/>
    <s v="12030000"/>
    <x v="47"/>
    <s v="FI"/>
    <x v="927"/>
    <s v="CE"/>
    <n v="1255396.7387070609"/>
    <n v="22"/>
    <n v="6.1"/>
    <s v=""/>
    <n v="642.94264452041898"/>
  </r>
  <r>
    <s v="RB5"/>
    <x v="105"/>
    <s v="12030060"/>
    <x v="98"/>
    <s v="FI"/>
    <x v="928"/>
    <s v="CE"/>
    <n v="728765.85688431642"/>
    <n v="29.1"/>
    <n v="8"/>
    <s v=""/>
    <n v="1462.7255395114078"/>
  </r>
  <r>
    <s v="RB5"/>
    <x v="105"/>
    <s v="13080010"/>
    <x v="21"/>
    <s v="CO"/>
    <x v="929"/>
    <s v="CE"/>
    <n v="991646.13269927562"/>
    <n v="70.3"/>
    <n v="4.9000000000000004"/>
    <n v="4.9000000000000004"/>
    <n v="1687.9030000000002"/>
  </r>
  <r>
    <s v="RB5"/>
    <x v="105"/>
    <s v="13370040"/>
    <x v="42"/>
    <s v="CO"/>
    <x v="930"/>
    <s v="CE"/>
    <n v="47871.309449866916"/>
    <n v="95.4"/>
    <n v="4.4000000000000004"/>
    <n v="4.4000000000000004"/>
    <n v="1846.9440000000004"/>
  </r>
  <r>
    <s v="RB5"/>
    <x v="105"/>
    <s v="16180000"/>
    <x v="54"/>
    <s v="CE"/>
    <x v="751"/>
    <s v="CE"/>
    <n v="4753.6674636340367"/>
    <n v="7.4"/>
    <n v="4.3"/>
    <s v=""/>
    <n v="71.641926070012843"/>
  </r>
  <r>
    <s v="RB5"/>
    <x v="105"/>
    <s v="17210010"/>
    <x v="96"/>
    <s v="CO"/>
    <x v="849"/>
    <s v="CE"/>
    <n v="18076.439003592186"/>
    <n v="5.8"/>
    <n v="5.8"/>
    <s v=""/>
    <n v="102.16040430453528"/>
  </r>
  <r>
    <s v="RB5"/>
    <x v="105"/>
    <s v="17330000"/>
    <x v="157"/>
    <s v="CO"/>
    <x v="823"/>
    <s v="CE"/>
    <n v="153025.91965365809"/>
    <n v="8"/>
    <n v="6.2"/>
    <s v=""/>
    <n v="161.01709547198888"/>
  </r>
  <r>
    <s v="RB5"/>
    <x v="105"/>
    <s v="17580080"/>
    <x v="61"/>
    <s v="CE"/>
    <x v="849"/>
    <s v="CE"/>
    <n v="1592.3612867186062"/>
    <n v="11"/>
    <n v="5"/>
    <s v=""/>
    <n v="71.99483164476608"/>
  </r>
  <r>
    <s v="RB5"/>
    <x v="105"/>
    <s v="17640000"/>
    <x v="34"/>
    <s v="CO"/>
    <x v="747"/>
    <s v="CE"/>
    <n v="13627.138371503885"/>
    <n v="11.2"/>
    <n v="8.1999999999999993"/>
    <s v=""/>
    <n v="394.3159547177716"/>
  </r>
  <r>
    <s v="RB5"/>
    <x v="105"/>
    <s v="17680030"/>
    <x v="15"/>
    <s v="CO"/>
    <x v="930"/>
    <s v="CE"/>
    <n v="56959.291221532098"/>
    <n v="11.4"/>
    <n v="13.6"/>
    <n v="13.6"/>
    <n v="1412.7244800000001"/>
  </r>
  <r>
    <s v="RB5"/>
    <x v="105"/>
    <s v="17810000"/>
    <x v="104"/>
    <s v="CO"/>
    <x v="785"/>
    <s v="CE"/>
    <n v="8425.6410099977857"/>
    <n v="5.8"/>
    <n v="2.8"/>
    <s v=""/>
    <n v="23.809083524005842"/>
  </r>
  <r>
    <s v="RB5"/>
    <x v="105"/>
    <s v="18110000"/>
    <x v="143"/>
    <s v="CO"/>
    <x v="849"/>
    <s v="CE"/>
    <n v="2034.8871739047254"/>
    <n v="7.6"/>
    <n v="3.4"/>
    <s v=""/>
    <n v="46.001294028964139"/>
  </r>
  <r>
    <s v="RB5"/>
    <x v="105"/>
    <s v="27050000"/>
    <x v="30"/>
    <s v="CE"/>
    <x v="931"/>
    <s v="CE"/>
    <n v="19049.756706397678"/>
    <n v="34.200000000000003"/>
    <n v="31.3"/>
    <n v="20.52"/>
    <n v="11501.286510109117"/>
  </r>
  <r>
    <s v="RB5"/>
    <x v="105"/>
    <s v="27370000"/>
    <x v="18"/>
    <s v="CE"/>
    <x v="924"/>
    <s v="CE"/>
    <n v="1141.3724020371692"/>
    <n v="18.399999999999999"/>
    <n v="18.600000000000001"/>
    <s v=""/>
    <n v="1837.608911985355"/>
  </r>
  <r>
    <s v="RB5"/>
    <x v="105"/>
    <s v="90000003"/>
    <x v="145"/>
    <s v="CE"/>
    <x v="932"/>
    <s v="CE"/>
    <n v="4577.9750048645246"/>
    <s v=""/>
    <n v="3.3"/>
    <s v=""/>
    <n v="18.816569198676067"/>
  </r>
  <r>
    <s v="RB5"/>
    <x v="106"/>
    <s v="01060000"/>
    <x v="109"/>
    <s v="CO"/>
    <x v="743"/>
    <s v="CE"/>
    <n v="13490.971215073067"/>
    <n v="1.7"/>
    <n v="0.9"/>
    <s v=""/>
    <n v="0.72099551399885753"/>
  </r>
  <r>
    <s v="RB5"/>
    <x v="106"/>
    <s v="01130000"/>
    <x v="27"/>
    <s v="CO"/>
    <x v="748"/>
    <s v="CE"/>
    <n v="49411.453260601607"/>
    <s v=""/>
    <n v="8"/>
    <s v=""/>
    <n v="268.08257310632899"/>
  </r>
  <r>
    <s v="RB5"/>
    <x v="106"/>
    <s v="01530160"/>
    <x v="151"/>
    <s v="FI"/>
    <x v="743"/>
    <s v="FI"/>
    <n v="3723.1028196791135"/>
    <n v="14.7"/>
    <n v="1.8"/>
    <s v=""/>
    <n v="37.406943726293669"/>
  </r>
  <r>
    <s v="RB5"/>
    <x v="106"/>
    <s v="01780000"/>
    <x v="100"/>
    <s v="CO"/>
    <x v="740"/>
    <s v="CE"/>
    <n v="14258.292481512355"/>
    <n v="5.7"/>
    <n v="3.6"/>
    <s v=""/>
    <n v="38.679288750997543"/>
  </r>
  <r>
    <s v="RB5"/>
    <x v="106"/>
    <s v="04100000"/>
    <x v="101"/>
    <s v="CE"/>
    <x v="737"/>
    <s v="CE"/>
    <n v="12241.494531824748"/>
    <n v="8.6999999999999993"/>
    <n v="9"/>
    <s v=""/>
    <n v="368.98005716412121"/>
  </r>
  <r>
    <s v="RB5"/>
    <x v="106"/>
    <s v="05020000"/>
    <x v="156"/>
    <s v="CE"/>
    <x v="751"/>
    <s v="CE"/>
    <n v="6323.6777882917931"/>
    <n v="7.9"/>
    <n v="4.8"/>
    <n v="4.8"/>
    <n v="95.303354739299962"/>
  </r>
  <r>
    <s v="RB5"/>
    <x v="106"/>
    <s v="05040001"/>
    <x v="82"/>
    <s v="CE"/>
    <x v="750"/>
    <s v="CE"/>
    <n v="91928.464683434897"/>
    <n v="14"/>
    <n v="9"/>
    <n v="6"/>
    <n v="395.84067435231395"/>
  </r>
  <r>
    <s v="RB5"/>
    <x v="106"/>
    <s v="05040002"/>
    <x v="76"/>
    <s v="CE"/>
    <x v="748"/>
    <s v="CE"/>
    <n v="17869.148628178649"/>
    <n v="23"/>
    <n v="13.9"/>
    <n v="9.2666666666666675"/>
    <n v="1551.1892979779923"/>
  </r>
  <r>
    <s v="RB5"/>
    <x v="106"/>
    <s v="05100012"/>
    <x v="20"/>
    <s v="CE"/>
    <x v="744"/>
    <s v="CE"/>
    <n v="26471.689074632359"/>
    <n v="8.1999999999999993"/>
    <n v="5.3"/>
    <s v=""/>
    <n v="79.790301115567459"/>
  </r>
  <r>
    <s v="RB5"/>
    <x v="106"/>
    <s v="08010000"/>
    <x v="152"/>
    <s v="CE"/>
    <x v="751"/>
    <s v="CE"/>
    <n v="4784.0323457705917"/>
    <n v="6.8"/>
    <n v="4.5"/>
    <n v="4.5"/>
    <n v="72.099551399885755"/>
  </r>
  <r>
    <s v="RB5"/>
    <x v="106"/>
    <s v="09559920"/>
    <x v="149"/>
    <s v="CE"/>
    <x v="737"/>
    <s v="CE"/>
    <n v="15368.938422177524"/>
    <s v=""/>
    <n v="9.6"/>
    <s v=""/>
    <n v="463.24668632773654"/>
  </r>
  <r>
    <s v="RB5"/>
    <x v="106"/>
    <s v="10050000"/>
    <x v="172"/>
    <s v="CE"/>
    <x v="737"/>
    <s v="CE"/>
    <n v="14222.64675030857"/>
    <s v=""/>
    <n v="5.7"/>
    <n v="16.8"/>
    <n v="428.69545032355603"/>
  </r>
  <r>
    <s v="RB5"/>
    <x v="106"/>
    <s v="12000001"/>
    <x v="84"/>
    <s v="CE"/>
    <x v="750"/>
    <s v="CE"/>
    <n v="24762.135787615953"/>
    <s v=""/>
    <n v="5.9"/>
    <n v="3.9000000000000004"/>
    <n v="106.6248692646742"/>
  </r>
  <r>
    <s v="RB5"/>
    <x v="106"/>
    <s v="12000002"/>
    <x v="83"/>
    <s v="CE"/>
    <x v="751"/>
    <s v="CE"/>
    <n v="258755.64596769828"/>
    <s v=""/>
    <n v="18.899999999999999"/>
    <n v="13.899999999999999"/>
    <n v="3899.6738834661141"/>
  </r>
  <r>
    <s v="RB5"/>
    <x v="106"/>
    <s v="12030000"/>
    <x v="47"/>
    <s v="FI"/>
    <x v="933"/>
    <s v="CE"/>
    <n v="5383671.1016603569"/>
    <n v="23.1"/>
    <n v="7.1"/>
    <s v=""/>
    <n v="914.57338472958997"/>
  </r>
  <r>
    <s v="RB5"/>
    <x v="106"/>
    <s v="12110000"/>
    <x v="107"/>
    <s v="FI"/>
    <x v="797"/>
    <s v="CE"/>
    <n v="23306.208057954169"/>
    <n v="25.6"/>
    <n v="21.6"/>
    <s v=""/>
    <n v="9380.7453981366671"/>
  </r>
  <r>
    <s v="RB5"/>
    <x v="106"/>
    <s v="13080010"/>
    <x v="21"/>
    <s v="CO"/>
    <x v="823"/>
    <s v="CE"/>
    <n v="27508.227546861141"/>
    <n v="57.9"/>
    <n v="3.9"/>
    <n v="4.7"/>
    <n v="1061.307"/>
  </r>
  <r>
    <s v="RB5"/>
    <x v="106"/>
    <s v="13260040"/>
    <x v="78"/>
    <s v="CO"/>
    <x v="740"/>
    <s v="CE"/>
    <n v="55825.911684782623"/>
    <n v="81.400000000000006"/>
    <n v="6.3"/>
    <n v="6.3"/>
    <n v="3230.7660000000001"/>
  </r>
  <r>
    <s v="RB5"/>
    <x v="106"/>
    <s v="13370040"/>
    <x v="42"/>
    <s v="CO"/>
    <x v="755"/>
    <s v="CE"/>
    <n v="232717.32997433576"/>
    <n v="83.5"/>
    <n v="3.5"/>
    <n v="3.5"/>
    <n v="1022.875"/>
  </r>
  <r>
    <s v="RB5"/>
    <x v="106"/>
    <s v="13810010"/>
    <x v="23"/>
    <s v="CE"/>
    <x v="934"/>
    <s v="CE"/>
    <n v="140212.50000000003"/>
    <n v="230"/>
    <n v="4.2"/>
    <n v="4.2"/>
    <n v="4057.2000000000003"/>
  </r>
  <r>
    <s v="RB5"/>
    <x v="106"/>
    <s v="16180000"/>
    <x v="54"/>
    <s v="CE"/>
    <x v="737"/>
    <s v="CE"/>
    <n v="27316.512012497409"/>
    <n v="12.1"/>
    <n v="11.4"/>
    <s v=""/>
    <n v="823.36745220873456"/>
  </r>
  <r>
    <s v="RB5"/>
    <x v="106"/>
    <s v="16260010"/>
    <x v="92"/>
    <s v="CO"/>
    <x v="924"/>
    <s v="CE"/>
    <n v="1301.1115501103968"/>
    <s v=""/>
    <n v="6.3"/>
    <s v=""/>
    <n v="130.92430304202782"/>
  </r>
  <r>
    <s v="RB5"/>
    <x v="106"/>
    <s v="17200000"/>
    <x v="10"/>
    <s v="CO"/>
    <x v="740"/>
    <s v="CE"/>
    <n v="6032.8054948504141"/>
    <s v=""/>
    <n v="6.3"/>
    <s v=""/>
    <n v="130.92430304202782"/>
  </r>
  <r>
    <s v="RB5"/>
    <x v="106"/>
    <s v="17250030"/>
    <x v="173"/>
    <s v="CO"/>
    <x v="737"/>
    <s v="CE"/>
    <n v="31187.042129547459"/>
    <n v="5.0999999999999996"/>
    <n v="4.8"/>
    <n v="2.4"/>
    <n v="58.751999999999988"/>
  </r>
  <r>
    <s v="RB5"/>
    <x v="106"/>
    <s v="17330040"/>
    <x v="33"/>
    <s v="CO"/>
    <x v="751"/>
    <s v="CE"/>
    <n v="166092.15310471886"/>
    <s v=""/>
    <n v="5.2"/>
    <s v=""/>
    <n v="73.622176639325616"/>
  </r>
  <r>
    <s v="RB5"/>
    <x v="106"/>
    <s v="17570000"/>
    <x v="80"/>
    <s v="CO"/>
    <x v="740"/>
    <s v="CE"/>
    <n v="8635.2063710718649"/>
    <s v=""/>
    <n v="7.1"/>
    <s v=""/>
    <n v="187.40176137316269"/>
  </r>
  <r>
    <s v="RB5"/>
    <x v="106"/>
    <s v="17580020"/>
    <x v="12"/>
    <s v="CE"/>
    <x v="785"/>
    <s v="CE"/>
    <n v="3478.2729290426191"/>
    <n v="20.6"/>
    <n v="1.8"/>
    <s v=""/>
    <n v="17.473538339266433"/>
  </r>
  <r>
    <s v="RB5"/>
    <x v="106"/>
    <s v="17580080"/>
    <x v="61"/>
    <s v="CE"/>
    <x v="737"/>
    <s v="CE"/>
    <n v="924.98240503846205"/>
    <n v="10.4"/>
    <n v="3.2"/>
    <s v=""/>
    <n v="27.88058760305822"/>
  </r>
  <r>
    <s v="RB5"/>
    <x v="106"/>
    <s v="17640000"/>
    <x v="34"/>
    <s v="CO"/>
    <x v="740"/>
    <s v="CE"/>
    <n v="3502.0367498451392"/>
    <n v="11.2"/>
    <n v="7.2"/>
    <s v=""/>
    <n v="304.00563790257712"/>
  </r>
  <r>
    <s v="RB5"/>
    <x v="106"/>
    <s v="17680030"/>
    <x v="15"/>
    <s v="CO"/>
    <x v="823"/>
    <s v="CO"/>
    <n v="248185.06824766964"/>
    <s v=""/>
    <n v="62.6"/>
    <n v="4"/>
    <n v="12311.147627181539"/>
  </r>
  <r>
    <s v="RB5"/>
    <x v="106"/>
    <s v="17690010"/>
    <x v="71"/>
    <s v="CE"/>
    <x v="737"/>
    <s v="CE"/>
    <n v="9231.7753590002467"/>
    <s v=""/>
    <n v="8.1"/>
    <s v=""/>
    <n v="278.26185690273547"/>
  </r>
  <r>
    <s v="RB5"/>
    <x v="106"/>
    <s v="17810000"/>
    <x v="104"/>
    <s v="CO"/>
    <x v="785"/>
    <s v="CE"/>
    <n v="14008.146999380555"/>
    <n v="6.4"/>
    <n v="3"/>
    <s v=""/>
    <n v="30.159289474462014"/>
  </r>
  <r>
    <s v="RB5"/>
    <x v="106"/>
    <s v="17960030"/>
    <x v="26"/>
    <s v="CE"/>
    <x v="737"/>
    <s v="CE"/>
    <n v="4411.2071739130433"/>
    <n v="6.7"/>
    <n v="6.3"/>
    <n v="3.15"/>
    <n v="132.9615"/>
  </r>
  <r>
    <s v="RB5"/>
    <x v="106"/>
    <s v="18110000"/>
    <x v="143"/>
    <s v="CO"/>
    <x v="737"/>
    <s v="CE"/>
    <n v="4090.3650268478923"/>
    <n v="8.6"/>
    <n v="3.7"/>
    <s v=""/>
    <n v="61.645378246290115"/>
  </r>
  <r>
    <s v="RB5"/>
    <x v="106"/>
    <s v="27050000"/>
    <x v="30"/>
    <s v="CE"/>
    <x v="924"/>
    <s v="CE"/>
    <n v="5036.5372277018132"/>
    <n v="28.4"/>
    <n v="28.6"/>
    <n v="19.066666666666666"/>
    <n v="8108.8220449800801"/>
  </r>
  <r>
    <s v="RB5"/>
    <x v="106"/>
    <s v="27370000"/>
    <x v="18"/>
    <s v="CE"/>
    <x v="738"/>
    <s v="CE"/>
    <n v="959.97963839651482"/>
    <s v="see calculation spreadsheet"/>
    <s v=""/>
    <s v=""/>
    <n v="4636.7"/>
  </r>
  <r>
    <s v="RB5"/>
    <x v="106"/>
    <s v="90000003"/>
    <x v="145"/>
    <s v="CE"/>
    <x v="742"/>
    <s v="CE"/>
    <n v="19304.97758352133"/>
    <s v=""/>
    <n v="4.2"/>
    <s v=""/>
    <n v="38.792386086526768"/>
  </r>
  <r>
    <s v="RB5"/>
    <x v="107"/>
    <s v="01040000"/>
    <x v="146"/>
    <s v="FI"/>
    <x v="715"/>
    <s v="FI"/>
    <n v="18985.726024137297"/>
    <n v="571.29999999999995"/>
    <n v="4.7"/>
    <s v=""/>
    <n v="6607.8254492297165"/>
  </r>
  <r>
    <s v="RB5"/>
    <x v="107"/>
    <s v="01530160"/>
    <x v="151"/>
    <s v="FI"/>
    <x v="935"/>
    <s v="FI"/>
    <n v="514.72610891113959"/>
    <n v="13.2"/>
    <n v="1.5"/>
    <s v=""/>
    <n v="23.326325452904214"/>
  </r>
  <r>
    <s v="RB5"/>
    <x v="107"/>
    <s v="04100000"/>
    <x v="101"/>
    <s v="CE"/>
    <x v="936"/>
    <s v="CE"/>
    <n v="17490.289195728012"/>
    <n v="10"/>
    <n v="8.6999999999999993"/>
    <s v=""/>
    <n v="396.31191325035235"/>
  </r>
  <r>
    <s v="RB5"/>
    <x v="107"/>
    <s v="05020000"/>
    <x v="156"/>
    <s v="CE"/>
    <x v="937"/>
    <s v="CE"/>
    <n v="7333.7852488544695"/>
    <n v="5.9"/>
    <n v="4.0999999999999996"/>
    <n v="3.28"/>
    <n v="41.544002372050947"/>
  </r>
  <r>
    <s v="RB5"/>
    <x v="107"/>
    <s v="05040001"/>
    <x v="82"/>
    <s v="CE"/>
    <x v="938"/>
    <s v="CE"/>
    <n v="155985.24357605277"/>
    <n v="13.4"/>
    <n v="10.7"/>
    <n v="8.56"/>
    <n v="642.62995133163179"/>
  </r>
  <r>
    <s v="RB5"/>
    <x v="107"/>
    <s v="05040002"/>
    <x v="76"/>
    <s v="CE"/>
    <x v="939"/>
    <s v="CE"/>
    <n v="36055.361601824457"/>
    <n v="23.7"/>
    <n v="15.9"/>
    <n v="12.72"/>
    <n v="2509.7542824627526"/>
  </r>
  <r>
    <s v="RB5"/>
    <x v="107"/>
    <s v="05100012"/>
    <x v="20"/>
    <s v="CE"/>
    <x v="940"/>
    <s v="CE"/>
    <n v="33657.873826791976"/>
    <n v="8.1999999999999993"/>
    <n v="4.7"/>
    <s v=""/>
    <n v="61.012216426897879"/>
  </r>
  <r>
    <s v="RB5"/>
    <x v="107"/>
    <s v="06070000"/>
    <x v="5"/>
    <s v="CE"/>
    <x v="715"/>
    <s v="CE"/>
    <n v="26015.293543795076"/>
    <n v="32"/>
    <n v="28.4"/>
    <n v="19.027999999999999"/>
    <n v="9054.4084818943284"/>
  </r>
  <r>
    <s v="RB5"/>
    <x v="107"/>
    <s v="12000001"/>
    <x v="84"/>
    <s v="CE"/>
    <x v="941"/>
    <s v="CE"/>
    <n v="56972.987955614713"/>
    <s v=""/>
    <n v="8.5"/>
    <n v="6.5"/>
    <n v="368.84261248552667"/>
  </r>
  <r>
    <s v="RB5"/>
    <x v="107"/>
    <s v="12030000"/>
    <x v="47"/>
    <s v="FI"/>
    <x v="942"/>
    <s v="CE"/>
    <n v="582375.30383585999"/>
    <n v="21.1"/>
    <n v="4.5"/>
    <s v=""/>
    <n v="335.58100026564472"/>
  </r>
  <r>
    <s v="RB5"/>
    <x v="107"/>
    <s v="12030000"/>
    <x v="47"/>
    <s v="FI"/>
    <x v="943"/>
    <s v="CE"/>
    <n v="3561737.764986637"/>
    <n v="26.2"/>
    <n v="6.7"/>
    <s v=""/>
    <n v="923.72091713868008"/>
  </r>
  <r>
    <s v="RB5"/>
    <x v="107"/>
    <s v="13370040"/>
    <x v="42"/>
    <s v="CO"/>
    <x v="715"/>
    <s v="CE"/>
    <n v="97582.773580349109"/>
    <n v="84"/>
    <n v="3.8"/>
    <n v="3.8"/>
    <n v="1212.9599999999998"/>
  </r>
  <r>
    <s v="RB5"/>
    <x v="107"/>
    <s v="13810010"/>
    <x v="23"/>
    <s v="CE"/>
    <x v="944"/>
    <s v="CE"/>
    <n v="300159.29355058097"/>
    <n v="251.9"/>
    <n v="4.8"/>
    <n v="4.8"/>
    <n v="5803.7759999999989"/>
  </r>
  <r>
    <s v="RB5"/>
    <x v="107"/>
    <s v="17000000"/>
    <x v="127"/>
    <s v="CE"/>
    <x v="941"/>
    <s v="CE"/>
    <n v="41409.166651796273"/>
    <s v=""/>
    <n v="8"/>
    <s v=""/>
    <n v="268.08257310632899"/>
  </r>
  <r>
    <s v="RB5"/>
    <x v="107"/>
    <s v="17200000"/>
    <x v="10"/>
    <s v="CO"/>
    <x v="715"/>
    <s v="CE"/>
    <n v="13375.07995125158"/>
    <s v=""/>
    <n v="8.4"/>
    <s v=""/>
    <n v="310.33908869221415"/>
  </r>
  <r>
    <s v="RB5"/>
    <x v="107"/>
    <s v="17210010"/>
    <x v="96"/>
    <s v="CO"/>
    <x v="935"/>
    <s v="CE"/>
    <n v="74910.661371908456"/>
    <n v="7.4"/>
    <n v="7.4"/>
    <s v=""/>
    <n v="212.17479024304507"/>
  </r>
  <r>
    <s v="RB5"/>
    <x v="107"/>
    <s v="17330040"/>
    <x v="33"/>
    <s v="CO"/>
    <x v="935"/>
    <s v="CE"/>
    <n v="91093.419158135788"/>
    <s v=""/>
    <n v="6.9"/>
    <s v=""/>
    <n v="172.00691017302157"/>
  </r>
  <r>
    <s v="RB5"/>
    <x v="107"/>
    <s v="17540040"/>
    <x v="59"/>
    <s v="CE"/>
    <x v="945"/>
    <s v="CE"/>
    <n v="3407.382855919237"/>
    <n v="4.8"/>
    <n v="3.2"/>
    <s v=""/>
    <n v="38.603890527311385"/>
  </r>
  <r>
    <s v="RB5"/>
    <x v="107"/>
    <s v="17580020"/>
    <x v="12"/>
    <s v="CE"/>
    <x v="946"/>
    <s v="CE"/>
    <n v="3747.6220131631239"/>
    <n v="26.5"/>
    <n v="1.2"/>
    <s v=""/>
    <n v="9.9902646384155407"/>
  </r>
  <r>
    <s v="RB5"/>
    <x v="107"/>
    <s v="17580080"/>
    <x v="61"/>
    <s v="CE"/>
    <x v="936"/>
    <s v="CE"/>
    <n v="1429.1246209525627"/>
    <n v="10.7"/>
    <n v="3.4"/>
    <s v=""/>
    <n v="32.382489875652389"/>
  </r>
  <r>
    <s v="RB5"/>
    <x v="107"/>
    <s v="17640050"/>
    <x v="174"/>
    <s v="CO"/>
    <x v="935"/>
    <s v="CE"/>
    <n v="91392.98859813236"/>
    <n v="17.600000000000001"/>
    <n v="10.6"/>
    <s v=""/>
    <n v="1035.4354283015575"/>
  </r>
  <r>
    <s v="RB5"/>
    <x v="107"/>
    <s v="17680030"/>
    <x v="15"/>
    <s v="CO"/>
    <x v="708"/>
    <s v="CE"/>
    <n v="91564.335746351688"/>
    <n v="6.3"/>
    <n v="8.4"/>
    <n v="8.4"/>
    <n v="297.83376000000004"/>
  </r>
  <r>
    <s v="RB5"/>
    <x v="107"/>
    <s v="17680050"/>
    <x v="87"/>
    <s v="CO"/>
    <x v="947"/>
    <s v="CE"/>
    <n v="53004.833220578694"/>
    <n v="12.9"/>
    <n v="11.6"/>
    <n v="11.6"/>
    <n v="1163.00208"/>
  </r>
  <r>
    <s v="RB5"/>
    <x v="107"/>
    <s v="17810000"/>
    <x v="104"/>
    <s v="CO"/>
    <x v="945"/>
    <s v="CE"/>
    <n v="2192.0977596294661"/>
    <n v="4.9000000000000004"/>
    <n v="2.2000000000000002"/>
    <s v=""/>
    <n v="12.41766856208926"/>
  </r>
  <r>
    <s v="RB5"/>
    <x v="107"/>
    <s v="17960010"/>
    <x v="69"/>
    <s v="CE"/>
    <x v="935"/>
    <s v="CE"/>
    <n v="24395.693395087281"/>
    <n v="12.5"/>
    <n v="13.3"/>
    <n v="6.65"/>
    <n v="1105.5625"/>
  </r>
  <r>
    <s v="RB5"/>
    <x v="107"/>
    <s v="17970050"/>
    <x v="60"/>
    <s v="CO"/>
    <x v="935"/>
    <s v="CE"/>
    <n v="599.35840403513737"/>
    <n v="2.9"/>
    <n v="2.5"/>
    <s v=""/>
    <n v="6.7904216210404398"/>
  </r>
  <r>
    <s v="RB5"/>
    <x v="107"/>
    <s v="18110010"/>
    <x v="175"/>
    <s v="CO"/>
    <x v="948"/>
    <s v="CE"/>
    <n v="1656.3666660718511"/>
    <n v="5.6"/>
    <n v="1.6"/>
    <s v=""/>
    <n v="7.5063120469772135"/>
  </r>
  <r>
    <s v="RB5"/>
    <x v="107"/>
    <s v="27050000"/>
    <x v="30"/>
    <s v="CE"/>
    <x v="862"/>
    <s v="CE"/>
    <n v="6234.947351059086"/>
    <n v="28.7"/>
    <n v="29.1"/>
    <n v="17.22"/>
    <n v="7530.2024977509463"/>
  </r>
  <r>
    <s v="RB5"/>
    <x v="107"/>
    <s v="27370000"/>
    <x v="18"/>
    <s v="CE"/>
    <x v="720"/>
    <s v="CE"/>
    <n v="651.11891578403106"/>
    <n v="19.899999999999999"/>
    <n v="23.4"/>
    <s v=""/>
    <n v="3145.5324383048405"/>
  </r>
  <r>
    <s v="RB5"/>
    <x v="108"/>
    <s v="01130000"/>
    <x v="27"/>
    <s v="CO"/>
    <x v="747"/>
    <s v="CE"/>
    <n v="8474.0642341931743"/>
    <s v=""/>
    <n v="5.6"/>
    <s v=""/>
    <n v="91.952322575470831"/>
  </r>
  <r>
    <s v="RB5"/>
    <x v="108"/>
    <s v="04070000"/>
    <x v="168"/>
    <s v="CE"/>
    <x v="737"/>
    <s v="CE"/>
    <n v="12948.859053015563"/>
    <n v="12.1"/>
    <n v="11.1"/>
    <n v="5.55"/>
    <n v="390.30126110587167"/>
  </r>
  <r>
    <s v="RB5"/>
    <x v="108"/>
    <s v="05040001"/>
    <x v="82"/>
    <s v="CE"/>
    <x v="751"/>
    <s v="CE"/>
    <n v="28141.366739827004"/>
    <n v="15"/>
    <n v="9"/>
    <n v="6"/>
    <n v="424.11500823462205"/>
  </r>
  <r>
    <s v="RB5"/>
    <x v="108"/>
    <s v="05040002"/>
    <x v="76"/>
    <s v="CE"/>
    <x v="747"/>
    <s v="CE"/>
    <n v="10906.166896137305"/>
    <n v="25.8"/>
    <n v="14.5"/>
    <n v="9.6666666666666661"/>
    <n v="1893.4902521961283"/>
  </r>
  <r>
    <s v="RB5"/>
    <x v="108"/>
    <s v="05100012"/>
    <x v="20"/>
    <s v="CE"/>
    <x v="742"/>
    <s v="CE"/>
    <n v="28348.062472848935"/>
    <n v="7.5"/>
    <n v="4.7"/>
    <s v=""/>
    <n v="56.964012493359633"/>
  </r>
  <r>
    <s v="RB5"/>
    <x v="108"/>
    <s v="08010000"/>
    <x v="152"/>
    <s v="CE"/>
    <x v="737"/>
    <s v="CE"/>
    <n v="1470.8554349349583"/>
    <n v="4.8"/>
    <n v="4.2"/>
    <n v="4.2"/>
    <n v="44.334155527459167"/>
  </r>
  <r>
    <s v="RB5"/>
    <x v="108"/>
    <s v="12000001"/>
    <x v="84"/>
    <s v="CE"/>
    <x v="751"/>
    <s v="CE"/>
    <n v="19189.233184393262"/>
    <s v=""/>
    <n v="7.9"/>
    <n v="5.9"/>
    <n v="289.19852632804503"/>
  </r>
  <r>
    <s v="RB5"/>
    <x v="108"/>
    <s v="12000002"/>
    <x v="83"/>
    <s v="CE"/>
    <x v="743"/>
    <s v="CE"/>
    <n v="234690.94705245111"/>
    <s v=""/>
    <n v="16.3"/>
    <n v="11.3"/>
    <n v="2357.9985497736689"/>
  </r>
  <r>
    <s v="RB5"/>
    <x v="108"/>
    <s v="12000003"/>
    <x v="119"/>
    <s v="CE"/>
    <x v="737"/>
    <s v="CE"/>
    <n v="247882.47327995559"/>
    <s v=""/>
    <n v="25.1"/>
    <n v="15.100000000000001"/>
    <n v="7471.6113235225994"/>
  </r>
  <r>
    <s v="RB5"/>
    <x v="108"/>
    <s v="12030060"/>
    <x v="98"/>
    <s v="FI"/>
    <x v="949"/>
    <s v="CE"/>
    <n v="2759469.8705463107"/>
    <n v="23.5"/>
    <n v="6.3"/>
    <s v=""/>
    <n v="732.55264797325094"/>
  </r>
  <r>
    <s v="RB5"/>
    <x v="108"/>
    <s v="13080010"/>
    <x v="21"/>
    <s v="CO"/>
    <x v="747"/>
    <s v="CE"/>
    <n v="24851.310914855072"/>
    <n v="59.9"/>
    <n v="4.9000000000000004"/>
    <n v="4.9000000000000004"/>
    <n v="1438.1990000000001"/>
  </r>
  <r>
    <s v="RB5"/>
    <x v="108"/>
    <s v="13370040"/>
    <x v="42"/>
    <s v="CO"/>
    <x v="740"/>
    <s v="CE"/>
    <n v="29593.919587400178"/>
    <n v="88.1"/>
    <n v="2.7"/>
    <n v="2.7"/>
    <n v="642.24900000000002"/>
  </r>
  <r>
    <s v="RB5"/>
    <x v="108"/>
    <s v="13810010"/>
    <x v="23"/>
    <s v="CE"/>
    <x v="755"/>
    <s v="CE"/>
    <n v="90384.602040816317"/>
    <n v="247.2"/>
    <n v="4.5999999999999996"/>
    <n v="4.5999999999999996"/>
    <n v="5230.7519999999995"/>
  </r>
  <r>
    <s v="RB5"/>
    <x v="108"/>
    <s v="16260010"/>
    <x v="92"/>
    <s v="CO"/>
    <x v="924"/>
    <s v="CE"/>
    <n v="8739.8280217328138"/>
    <s v=""/>
    <n v="10.8"/>
    <s v=""/>
    <n v="659.58366080648432"/>
  </r>
  <r>
    <s v="RB5"/>
    <x v="108"/>
    <s v="17200000"/>
    <x v="10"/>
    <s v="CO"/>
    <x v="740"/>
    <s v="CE"/>
    <n v="8214.4490277426339"/>
    <s v=""/>
    <n v="6.1"/>
    <s v=""/>
    <n v="118.84697368407744"/>
  </r>
  <r>
    <s v="RB5"/>
    <x v="108"/>
    <s v="17510050"/>
    <x v="94"/>
    <s v="CO"/>
    <x v="740"/>
    <s v="CE"/>
    <n v="4085.7095414859955"/>
    <n v="12"/>
    <n v="2.8"/>
    <s v=""/>
    <n v="44.33415552745916"/>
  </r>
  <r>
    <s v="RB5"/>
    <x v="108"/>
    <s v="17540040"/>
    <x v="59"/>
    <s v="CE"/>
    <x v="737"/>
    <s v="CE"/>
    <n v="867.69214114466604"/>
    <n v="3.7"/>
    <n v="3"/>
    <s v=""/>
    <n v="26.153758841135026"/>
  </r>
  <r>
    <s v="RB5"/>
    <x v="108"/>
    <s v="17580080"/>
    <x v="61"/>
    <s v="CE"/>
    <x v="737"/>
    <s v="CE"/>
    <n v="1097.2006210005884"/>
    <n v="11.6"/>
    <n v="3.3"/>
    <s v=""/>
    <n v="33.071545864339747"/>
  </r>
  <r>
    <s v="RB5"/>
    <x v="108"/>
    <s v="17680030"/>
    <x v="15"/>
    <s v="CO"/>
    <x v="930"/>
    <s v="CE"/>
    <n v="19043.791783742487"/>
    <n v="7.3"/>
    <n v="5.2"/>
    <n v="5"/>
    <n v="127.16600000000001"/>
  </r>
  <r>
    <s v="RB5"/>
    <x v="108"/>
    <s v="17810000"/>
    <x v="104"/>
    <s v="CO"/>
    <x v="751"/>
    <s v="CE"/>
    <n v="14008.146999380551"/>
    <n v="6.3"/>
    <n v="4"/>
    <s v=""/>
    <n v="52.778756580308517"/>
  </r>
  <r>
    <s v="RB5"/>
    <x v="108"/>
    <s v="18110010"/>
    <x v="175"/>
    <s v="CO"/>
    <x v="752"/>
    <s v="CE"/>
    <n v="11766.843479479667"/>
    <n v="8.4"/>
    <n v="2.4"/>
    <s v=""/>
    <n v="25.33380315854809"/>
  </r>
  <r>
    <s v="RB5"/>
    <x v="108"/>
    <s v="90000005"/>
    <x v="141"/>
    <s v="CE"/>
    <x v="743"/>
    <s v="CE"/>
    <n v="4143.3993433026408"/>
    <s v=""/>
    <n v="4.3"/>
    <s v=""/>
    <n v="41.629767851493945"/>
  </r>
  <r>
    <s v="Sl8"/>
    <x v="109"/>
    <s v="01130000"/>
    <x v="27"/>
    <s v="CO"/>
    <x v="770"/>
    <s v="CE"/>
    <n v="36180.480294868677"/>
    <m/>
    <n v="9.1"/>
    <m/>
    <n v="394.56885292638566"/>
  </r>
  <r>
    <s v="Sl8"/>
    <x v="109"/>
    <s v="01780000"/>
    <x v="100"/>
    <s v="CO"/>
    <x v="770"/>
    <s v="CE"/>
    <n v="2070.2791247470204"/>
    <n v="5.5"/>
    <n v="2.8"/>
    <m/>
    <n v="22.577579203798638"/>
  </r>
  <r>
    <s v="Sl8"/>
    <x v="109"/>
    <s v="01780010"/>
    <x v="19"/>
    <s v="CO"/>
    <x v="950"/>
    <s v="CE"/>
    <n v="4400.2864552688052"/>
    <n v="7"/>
    <n v="4.5"/>
    <m/>
    <n v="74.220126441058866"/>
  </r>
  <r>
    <s v="Sl8"/>
    <x v="109"/>
    <s v="05020000"/>
    <x v="156"/>
    <s v="CE"/>
    <x v="951"/>
    <s v="CE"/>
    <n v="14308.237652340365"/>
    <n v="7.6"/>
    <n v="5.9"/>
    <n v="4.8"/>
    <n v="112.69521166957306"/>
  </r>
  <r>
    <s v="Sl8"/>
    <x v="109"/>
    <s v="05040001"/>
    <x v="82"/>
    <s v="CE"/>
    <x v="952"/>
    <s v="CE"/>
    <n v="55820.421646953793"/>
    <n v="12.3"/>
    <n v="8"/>
    <n v="5.333333333333333"/>
    <n v="274.78463743398726"/>
  </r>
  <r>
    <s v="Sl8"/>
    <x v="109"/>
    <s v="05040002"/>
    <x v="76"/>
    <s v="CE"/>
    <x v="809"/>
    <s v="CE"/>
    <n v="21673.610681501432"/>
    <n v="24.4"/>
    <n v="14.9"/>
    <n v="9.9333333333333336"/>
    <n v="1890.9050705080738"/>
  </r>
  <r>
    <s v="Sl8"/>
    <x v="109"/>
    <s v="05040003"/>
    <x v="110"/>
    <s v="CE"/>
    <x v="770"/>
    <s v="CE"/>
    <n v="23074.457945479728"/>
    <n v="35.200000000000003"/>
    <n v="25.6"/>
    <n v="17.066666666666666"/>
    <n v="8052.4856092525079"/>
  </r>
  <r>
    <s v="Sl8"/>
    <x v="109"/>
    <s v="05100012"/>
    <x v="20"/>
    <s v="CE"/>
    <x v="953"/>
    <s v="CE"/>
    <n v="50183.651297567994"/>
    <n v="8.1"/>
    <n v="5.5"/>
    <m/>
    <n v="85.925831568028329"/>
  </r>
  <r>
    <s v="Sl8"/>
    <x v="109"/>
    <s v="06070000"/>
    <x v="5"/>
    <s v="CE"/>
    <x v="954"/>
    <s v="CE"/>
    <n v="17581.305516136221"/>
    <n v="12.9"/>
    <n v="12.4"/>
    <n v="8.2666666666666675"/>
    <n v="692.37351052955228"/>
  </r>
  <r>
    <s v="Sl8"/>
    <x v="109"/>
    <s v="06110000"/>
    <x v="53"/>
    <s v="CE"/>
    <x v="770"/>
    <s v="CE"/>
    <n v="34466.690560224779"/>
    <n v="36.799999999999997"/>
    <n v="30.6"/>
    <n v="20.400000000000002"/>
    <n v="12028.127828204941"/>
  </r>
  <r>
    <s v="Sl8"/>
    <x v="109"/>
    <s v="09290000"/>
    <x v="75"/>
    <s v="CE"/>
    <x v="955"/>
    <s v="CE"/>
    <n v="13957.23271439268"/>
    <n v="6"/>
    <n v="5.4"/>
    <m/>
    <n v="91.608841778678382"/>
  </r>
  <r>
    <s v="Sl8"/>
    <x v="109"/>
    <s v="09310000"/>
    <x v="176"/>
    <s v="CE"/>
    <x v="956"/>
    <s v="CE"/>
    <n v="169935.58384056084"/>
    <n v="26.6"/>
    <n v="15.5"/>
    <m/>
    <n v="3346.1365152772687"/>
  </r>
  <r>
    <s v="Sl8"/>
    <x v="109"/>
    <s v="12000001"/>
    <x v="84"/>
    <s v="CE"/>
    <x v="952"/>
    <s v="CE"/>
    <n v="37220.723167672084"/>
    <m/>
    <n v="6.9"/>
    <n v="4.9000000000000004"/>
    <n v="183.22475214082735"/>
  </r>
  <r>
    <s v="Sl8"/>
    <x v="109"/>
    <s v="12000002"/>
    <x v="83"/>
    <s v="CE"/>
    <x v="957"/>
    <s v="CE"/>
    <n v="144258.66187823852"/>
    <m/>
    <n v="15.3"/>
    <n v="10.3"/>
    <n v="1893.6947175179996"/>
  </r>
  <r>
    <s v="Sl8"/>
    <x v="109"/>
    <s v="12030000"/>
    <x v="47"/>
    <s v="FI"/>
    <x v="958"/>
    <s v="CE"/>
    <n v="3381017.6593632097"/>
    <n v="19.3"/>
    <n v="6.7"/>
    <m/>
    <n v="680.45090460979111"/>
  </r>
  <r>
    <s v="Sl8"/>
    <x v="109"/>
    <s v="13080010"/>
    <x v="21"/>
    <s v="CO"/>
    <x v="770"/>
    <s v="CE"/>
    <n v="53773.609505459201"/>
    <n v="74.8"/>
    <n v="5.6"/>
    <n v="5.6"/>
    <n v="2345.7279999999996"/>
  </r>
  <r>
    <s v="Sl8"/>
    <x v="109"/>
    <s v="13260040"/>
    <x v="78"/>
    <s v="CO"/>
    <x v="959"/>
    <s v="CE"/>
    <n v="57798.598773934238"/>
    <n v="72.599999999999994"/>
    <n v="6.3"/>
    <n v="6.3"/>
    <n v="2881.4939999999997"/>
  </r>
  <r>
    <s v="Sl8"/>
    <x v="109"/>
    <s v="13370040"/>
    <x v="42"/>
    <s v="CE"/>
    <x v="960"/>
    <s v="CE"/>
    <n v="8038.8947539215596"/>
    <n v="83"/>
    <n v="2.6"/>
    <n v="2.6"/>
    <n v="561.08000000000004"/>
  </r>
  <r>
    <s v="Sl8"/>
    <x v="109"/>
    <s v="13810010"/>
    <x v="23"/>
    <s v="CE"/>
    <x v="961"/>
    <s v="CE"/>
    <n v="134919.56681728867"/>
    <n v="240.2"/>
    <n v="3.3"/>
    <n v="3.3"/>
    <n v="2615.7779999999998"/>
  </r>
  <r>
    <s v="Sl8"/>
    <x v="109"/>
    <s v="17260020"/>
    <x v="177"/>
    <s v="CO"/>
    <x v="954"/>
    <s v="CE"/>
    <n v="33488.689756226442"/>
    <n v="10.6"/>
    <n v="10.9"/>
    <n v="5.45"/>
    <n v="329.7064838028196"/>
  </r>
  <r>
    <s v="Sl8"/>
    <x v="109"/>
    <s v="17570010"/>
    <x v="24"/>
    <s v="CO"/>
    <x v="767"/>
    <s v="CE"/>
    <n v="8876.9278993461267"/>
    <m/>
    <n v="7.9"/>
    <m/>
    <n v="258.15461672220971"/>
  </r>
  <r>
    <s v="Sl8"/>
    <x v="109"/>
    <s v="17580020"/>
    <x v="12"/>
    <s v="CE"/>
    <x v="957"/>
    <s v="CE"/>
    <n v="798.73566845482787"/>
    <n v="17.8"/>
    <n v="1.5"/>
    <m/>
    <n v="10.485065481355935"/>
  </r>
  <r>
    <s v="Sl8"/>
    <x v="109"/>
    <s v="17680030"/>
    <x v="15"/>
    <s v="CO"/>
    <x v="770"/>
    <s v="CE"/>
    <n v="4156.2163308596255"/>
    <n v="7"/>
    <n v="4.7"/>
    <n v="4.7"/>
    <n v="103.60210000000001"/>
  </r>
  <r>
    <s v="Sl8"/>
    <x v="109"/>
    <s v="18110010"/>
    <x v="175"/>
    <s v="CO"/>
    <x v="951"/>
    <s v="CE"/>
    <n v="2849.6016791885054"/>
    <n v="5.4"/>
    <n v="2.1"/>
    <m/>
    <n v="12.46898124209789"/>
  </r>
  <r>
    <s v="Sl8"/>
    <x v="109"/>
    <s v="90000005"/>
    <x v="141"/>
    <s v="CE"/>
    <x v="955"/>
    <s v="CE"/>
    <n v="19947.211754319531"/>
    <m/>
    <n v="6.3"/>
    <m/>
    <n v="130.92430304202782"/>
  </r>
  <r>
    <s v="RB5"/>
    <x v="110"/>
    <s v="01780010"/>
    <x v="19"/>
    <s v="CO"/>
    <x v="715"/>
    <s v="CE"/>
    <n v="11168.767047080468"/>
    <n v="5.8"/>
    <n v="4"/>
    <s v=""/>
    <n v="48.589966375522131"/>
  </r>
  <r>
    <s v="RB5"/>
    <x v="110"/>
    <s v="05040001"/>
    <x v="82"/>
    <s v="CE"/>
    <x v="911"/>
    <s v="CE"/>
    <n v="42316.101346411058"/>
    <n v="15.7"/>
    <n v="10.8"/>
    <n v="7.2"/>
    <n v="639.22614041122245"/>
  </r>
  <r>
    <s v="RB5"/>
    <x v="110"/>
    <s v="05040002"/>
    <x v="76"/>
    <s v="CE"/>
    <x v="715"/>
    <s v="CE"/>
    <n v="3875.0687176548845"/>
    <n v="21.2"/>
    <n v="13.5"/>
    <n v="9"/>
    <n v="1348.685726186098"/>
  </r>
  <r>
    <s v="RB5"/>
    <x v="110"/>
    <s v="05100012"/>
    <x v="20"/>
    <s v="CE"/>
    <x v="917"/>
    <s v="CE"/>
    <n v="20836.112888722924"/>
    <n v="10.5"/>
    <n v="6.6"/>
    <s v=""/>
    <n v="157.37494238892711"/>
  </r>
  <r>
    <s v="RB5"/>
    <x v="110"/>
    <s v="06070000"/>
    <x v="5"/>
    <s v="CE"/>
    <x v="860"/>
    <s v="CE"/>
    <n v="32870.379467498256"/>
    <n v="23.2"/>
    <n v="21.7"/>
    <n v="14.466666666666667"/>
    <n v="3813.421544428269"/>
  </r>
  <r>
    <s v="RB5"/>
    <x v="110"/>
    <s v="12000001"/>
    <x v="84"/>
    <s v="CE"/>
    <x v="912"/>
    <s v="CE"/>
    <n v="2934.8746864460595"/>
    <s v=""/>
    <n v="5.6"/>
    <n v="3.5999999999999996"/>
    <n v="88.668311054918291"/>
  </r>
  <r>
    <s v="RB5"/>
    <x v="110"/>
    <s v="12000002"/>
    <x v="83"/>
    <s v="CE"/>
    <x v="962"/>
    <s v="CE"/>
    <n v="152014.5296775531"/>
    <s v=""/>
    <n v="14.4"/>
    <n v="9.4"/>
    <n v="1530.8855337236919"/>
  </r>
  <r>
    <s v="RB5"/>
    <x v="110"/>
    <s v="12030000"/>
    <x v="47"/>
    <s v="FI"/>
    <x v="963"/>
    <s v="CE"/>
    <n v="2368872.698818746"/>
    <n v="20.5"/>
    <n v="6.5"/>
    <s v=""/>
    <n v="680.25298427261487"/>
  </r>
  <r>
    <s v="RB5"/>
    <x v="110"/>
    <s v="13080010"/>
    <x v="21"/>
    <s v="CO"/>
    <x v="939"/>
    <s v="CE"/>
    <n v="79108.254747571089"/>
    <n v="77.900000000000006"/>
    <n v="4.7"/>
    <n v="4.7"/>
    <n v="1720.8110000000004"/>
  </r>
  <r>
    <s v="RB5"/>
    <x v="110"/>
    <s v="13260040"/>
    <x v="78"/>
    <s v="CO"/>
    <x v="715"/>
    <s v="CE"/>
    <n v="34035.088466353212"/>
    <n v="72.3"/>
    <n v="6.4"/>
    <n v="6.4"/>
    <n v="2961.4080000000004"/>
  </r>
  <r>
    <s v="RB5"/>
    <x v="110"/>
    <s v="13370040"/>
    <x v="42"/>
    <s v="CO"/>
    <x v="715"/>
    <s v="CE"/>
    <n v="23632.083872900053"/>
    <n v="75.099999999999994"/>
    <n v="3.7"/>
    <n v="3.7"/>
    <n v="1028.1190000000001"/>
  </r>
  <r>
    <s v="RB5"/>
    <x v="110"/>
    <s v="13810010"/>
    <x v="23"/>
    <s v="CE"/>
    <x v="964"/>
    <s v="CE"/>
    <n v="357944.11843910476"/>
    <n v="235.5"/>
    <n v="4.5999999999999996"/>
    <n v="4.5999999999999996"/>
    <n v="4983.1799999999994"/>
  </r>
  <r>
    <s v="RB5"/>
    <x v="110"/>
    <s v="17200000"/>
    <x v="10"/>
    <s v="CO"/>
    <x v="715"/>
    <s v="CE"/>
    <n v="3198.0284096268801"/>
    <s v=""/>
    <n v="8.1"/>
    <s v=""/>
    <n v="278.26185690273547"/>
  </r>
  <r>
    <s v="RB5"/>
    <x v="110"/>
    <s v="17330040"/>
    <x v="33"/>
    <s v="CO"/>
    <x v="715"/>
    <s v="CE"/>
    <n v="2113.5928811854342"/>
    <s v=""/>
    <n v="5.6"/>
    <s v=""/>
    <n v="91.952322575470831"/>
  </r>
  <r>
    <s v="RB5"/>
    <x v="110"/>
    <s v="17570010"/>
    <x v="24"/>
    <s v="CO"/>
    <x v="860"/>
    <s v="CE"/>
    <n v="12907.580396104173"/>
    <s v=""/>
    <n v="6.2"/>
    <s v=""/>
    <n v="124.78824899079137"/>
  </r>
  <r>
    <s v="RB5"/>
    <x v="110"/>
    <s v="17810000"/>
    <x v="104"/>
    <s v="CO"/>
    <x v="852"/>
    <s v="CE"/>
    <n v="8466.3887810957367"/>
    <n v="11.1"/>
    <n v="6.5"/>
    <s v=""/>
    <n v="245.55473578621218"/>
  </r>
  <r>
    <s v="RB5"/>
    <x v="110"/>
    <s v="18110000"/>
    <x v="143"/>
    <s v="CO"/>
    <x v="912"/>
    <s v="CE"/>
    <n v="19237.23841385066"/>
    <n v="11.1"/>
    <n v="5"/>
    <s v=""/>
    <n v="145.29866022852789"/>
  </r>
  <r>
    <s v="RB5"/>
    <x v="110"/>
    <s v="25010010"/>
    <x v="50"/>
    <s v="CO"/>
    <x v="912"/>
    <s v="CE"/>
    <n v="3357.5956697450106"/>
    <n v="21"/>
    <n v="4.0999999999999996"/>
    <s v=""/>
    <n v="101.4395396902303"/>
  </r>
  <r>
    <s v="RB5"/>
    <x v="110"/>
    <s v="90000003"/>
    <x v="145"/>
    <s v="CE"/>
    <x v="962"/>
    <s v="CE"/>
    <n v="19406.110171602526"/>
    <s v=""/>
    <n v="7.2"/>
    <s v=""/>
    <n v="195.43219579451386"/>
  </r>
  <r>
    <s v="RB5"/>
    <x v="111"/>
    <s v="01020000"/>
    <x v="0"/>
    <s v="FI"/>
    <x v="715"/>
    <s v="CE"/>
    <n v="9969.1626349479902"/>
    <n v="10.1"/>
    <n v="8.1"/>
    <s v=""/>
    <n v="346.96848823674424"/>
  </r>
  <r>
    <s v="RB5"/>
    <x v="111"/>
    <s v="05040001"/>
    <x v="82"/>
    <s v="CE"/>
    <x v="711"/>
    <s v="CE"/>
    <n v="51161.337674453403"/>
    <n v="16.100000000000001"/>
    <n v="8.9"/>
    <n v="5.9333333333333336"/>
    <n v="445.15704676251613"/>
  </r>
  <r>
    <s v="RB5"/>
    <x v="111"/>
    <s v="05040002"/>
    <x v="76"/>
    <s v="CE"/>
    <x v="708"/>
    <s v="CE"/>
    <n v="78555.8118730641"/>
    <n v="28.3"/>
    <n v="18.600000000000001"/>
    <n v="12.4"/>
    <n v="3417.5878513929638"/>
  </r>
  <r>
    <s v="RB5"/>
    <x v="111"/>
    <s v="05100012"/>
    <x v="20"/>
    <s v="CE"/>
    <x v="965"/>
    <s v="CE"/>
    <n v="15612.732800886695"/>
    <n v="7.5"/>
    <n v="5.2"/>
    <s v=""/>
    <n v="71.498460005498899"/>
  </r>
  <r>
    <s v="RB5"/>
    <x v="111"/>
    <s v="06070000"/>
    <x v="5"/>
    <s v="CE"/>
    <x v="966"/>
    <s v="CE"/>
    <n v="24778.119819978827"/>
    <n v="33.6"/>
    <n v="27"/>
    <n v="18"/>
    <n v="8550.1585660099809"/>
  </r>
  <r>
    <s v="RB5"/>
    <x v="111"/>
    <s v="12000001"/>
    <x v="84"/>
    <s v="CE"/>
    <x v="967"/>
    <s v="CE"/>
    <n v="122626.12983877634"/>
    <s v=""/>
    <n v="7.6"/>
    <n v="5.6"/>
    <n v="254.04174833988498"/>
  </r>
  <r>
    <s v="RB5"/>
    <x v="111"/>
    <s v="12000002"/>
    <x v="83"/>
    <s v="CE"/>
    <x v="719"/>
    <s v="CE"/>
    <n v="368554.29248762655"/>
    <s v=""/>
    <n v="18.399999999999999"/>
    <n v="13.399999999999999"/>
    <n v="3563.1189894778563"/>
  </r>
  <r>
    <s v="RB5"/>
    <x v="111"/>
    <s v="12000003"/>
    <x v="119"/>
    <s v="CE"/>
    <x v="708"/>
    <s v="CE"/>
    <n v="209181.95022155539"/>
    <s v=""/>
    <n v="26.5"/>
    <n v="16.5"/>
    <n v="9100.5066940566576"/>
  </r>
  <r>
    <s v="RB5"/>
    <x v="111"/>
    <s v="12030000"/>
    <x v="47"/>
    <s v="FI"/>
    <x v="942"/>
    <s v="CE"/>
    <n v="1011129.7230931411"/>
    <n v="19.7"/>
    <n v="5.4"/>
    <s v=""/>
    <n v="451.17354575999099"/>
  </r>
  <r>
    <s v="RB5"/>
    <x v="111"/>
    <s v="12030000"/>
    <x v="47"/>
    <s v="FI"/>
    <x v="868"/>
    <s v="CE"/>
    <n v="982149.13754424825"/>
    <n v="16.600000000000001"/>
    <n v="7.3"/>
    <s v=""/>
    <n v="694.77421091567032"/>
  </r>
  <r>
    <s v="RB5"/>
    <x v="111"/>
    <s v="13080010"/>
    <x v="21"/>
    <s v="CO"/>
    <x v="968"/>
    <s v="CE"/>
    <n v="308308.17781644588"/>
    <n v="79"/>
    <n v="4.2"/>
    <n v="4.2"/>
    <n v="1393.5600000000002"/>
  </r>
  <r>
    <s v="RB5"/>
    <x v="111"/>
    <s v="13260000"/>
    <x v="22"/>
    <s v="CO"/>
    <x v="939"/>
    <s v="CE"/>
    <n v="102137.0891666605"/>
    <n v="85.1"/>
    <n v="5.9"/>
    <n v="5.9"/>
    <n v="2962.3310000000001"/>
  </r>
  <r>
    <s v="RB5"/>
    <x v="111"/>
    <s v="13810010"/>
    <x v="23"/>
    <s v="CE"/>
    <x v="969"/>
    <s v="CE"/>
    <n v="311140.82642626326"/>
    <n v="176.8"/>
    <n v="3.5"/>
    <n v="3.5"/>
    <n v="2165.8000000000002"/>
  </r>
  <r>
    <s v="RB5"/>
    <x v="111"/>
    <s v="16180000"/>
    <x v="54"/>
    <s v="CE"/>
    <x v="915"/>
    <s v="CE"/>
    <n v="6735.2599770715588"/>
    <n v="7.4"/>
    <n v="5.5"/>
    <s v=""/>
    <n v="117.2075859176792"/>
  </r>
  <r>
    <s v="RB5"/>
    <x v="111"/>
    <s v="16260010"/>
    <x v="92"/>
    <s v="CO"/>
    <x v="720"/>
    <s v="CE"/>
    <n v="2206.0233168467362"/>
    <s v=""/>
    <n v="8.6"/>
    <s v=""/>
    <n v="333.03814281195156"/>
  </r>
  <r>
    <s v="RB5"/>
    <x v="111"/>
    <s v="17200000"/>
    <x v="10"/>
    <s v="CO"/>
    <x v="720"/>
    <s v="CE"/>
    <n v="3901.3486427004664"/>
    <s v=""/>
    <n v="10.4"/>
    <s v=""/>
    <n v="588.97741311460493"/>
  </r>
  <r>
    <s v="RB5"/>
    <x v="111"/>
    <s v="17330040"/>
    <x v="33"/>
    <s v="CO"/>
    <x v="707"/>
    <s v="CE"/>
    <n v="23396.641314142704"/>
    <s v=""/>
    <n v="6"/>
    <s v=""/>
    <n v="113.09733552923255"/>
  </r>
  <r>
    <s v="RB5"/>
    <x v="111"/>
    <s v="17540040"/>
    <x v="59"/>
    <s v="CE"/>
    <x v="915"/>
    <s v="CE"/>
    <n v="3649.5871975826303"/>
    <n v="5.6"/>
    <n v="3.8"/>
    <s v=""/>
    <n v="63.510437084971244"/>
  </r>
  <r>
    <s v="RB5"/>
    <x v="111"/>
    <s v="17570000"/>
    <x v="80"/>
    <s v="CO"/>
    <x v="707"/>
    <s v="CE"/>
    <n v="10927.146177212806"/>
    <s v=""/>
    <n v="6.1"/>
    <s v=""/>
    <n v="118.84697368407744"/>
  </r>
  <r>
    <s v="RB5"/>
    <x v="111"/>
    <s v="17580020"/>
    <x v="12"/>
    <s v="CE"/>
    <x v="717"/>
    <s v="CE"/>
    <n v="2172.3733318944223"/>
    <n v="25"/>
    <n v="1.9"/>
    <s v=""/>
    <n v="23.627394748873233"/>
  </r>
  <r>
    <s v="RB5"/>
    <x v="111"/>
    <s v="17580040"/>
    <x v="13"/>
    <s v="CE"/>
    <x v="707"/>
    <s v="CE"/>
    <n v="574.95079673828457"/>
    <n v="132.69999999999999"/>
    <n v="1.2"/>
    <s v=""/>
    <n v="50.026721415763859"/>
  </r>
  <r>
    <s v="RB5"/>
    <x v="111"/>
    <s v="17580080"/>
    <x v="61"/>
    <s v="CE"/>
    <x v="855"/>
    <s v="CE"/>
    <n v="1048.5161477819508"/>
    <n v="8"/>
    <n v="3.3"/>
    <s v=""/>
    <n v="22.807962665061897"/>
  </r>
  <r>
    <s v="RB5"/>
    <x v="111"/>
    <s v="17690010"/>
    <x v="71"/>
    <s v="CE"/>
    <x v="707"/>
    <s v="CE"/>
    <n v="8229.9310589254874"/>
    <s v=""/>
    <n v="11.1"/>
    <s v=""/>
    <n v="716.0899170702769"/>
  </r>
  <r>
    <s v="RB5"/>
    <x v="111"/>
    <s v="17970060"/>
    <x v="43"/>
    <s v="CO"/>
    <x v="707"/>
    <s v="CE"/>
    <n v="832.05509204351802"/>
    <n v="3.2"/>
    <n v="3.7"/>
    <s v=""/>
    <n v="18.099369775800298"/>
  </r>
  <r>
    <s v="RB5"/>
    <x v="111"/>
    <s v="18110010"/>
    <x v="175"/>
    <s v="CO"/>
    <x v="716"/>
    <s v="CE"/>
    <n v="8180.7367320882695"/>
    <n v="9.8000000000000007"/>
    <n v="3.4"/>
    <s v=""/>
    <n v="59.317458089980086"/>
  </r>
  <r>
    <s v="RB5"/>
    <x v="111"/>
    <s v="24150000"/>
    <x v="158"/>
    <s v="FI"/>
    <x v="707"/>
    <s v="CE"/>
    <n v="24899.370035585012"/>
    <n v="8.1999999999999993"/>
    <n v="5.8"/>
    <s v=""/>
    <n v="216.65051257685928"/>
  </r>
  <r>
    <s v="RB5"/>
    <x v="112"/>
    <s v="01020000"/>
    <x v="0"/>
    <s v="FI"/>
    <x v="924"/>
    <s v="CE"/>
    <n v="528.47721351620783"/>
    <n v="6.5"/>
    <n v="5"/>
    <s v=""/>
    <n v="85.084801034723569"/>
  </r>
  <r>
    <s v="RB5"/>
    <x v="112"/>
    <s v="01780000"/>
    <x v="100"/>
    <s v="CO"/>
    <x v="797"/>
    <s v="CE"/>
    <n v="1262.3196965545731"/>
    <n v="5.6"/>
    <n v="3.8"/>
    <s v=""/>
    <n v="42.340291389980827"/>
  </r>
  <r>
    <s v="RB5"/>
    <x v="112"/>
    <s v="05040001"/>
    <x v="82"/>
    <s v="CE"/>
    <x v="970"/>
    <s v="CE"/>
    <n v="36099.055552314996"/>
    <n v="12.7"/>
    <n v="9.4"/>
    <n v="6.2666666666666666"/>
    <n v="391.71192347379616"/>
  </r>
  <r>
    <s v="RB5"/>
    <x v="112"/>
    <s v="05100012"/>
    <x v="20"/>
    <s v="CE"/>
    <x v="971"/>
    <s v="CE"/>
    <n v="378540.37137551163"/>
    <n v="9.6"/>
    <n v="23.2"/>
    <s v=""/>
    <n v="2987.3111327671004"/>
  </r>
  <r>
    <s v="RB5"/>
    <x v="112"/>
    <s v="06070000"/>
    <x v="5"/>
    <s v="CE"/>
    <x v="748"/>
    <s v="CE"/>
    <n v="98693.201456394134"/>
    <n v="30.4"/>
    <n v="23.2"/>
    <n v="23.2"/>
    <n v="8567.3828713320618"/>
  </r>
  <r>
    <s v="RB5"/>
    <x v="112"/>
    <s v="12000001"/>
    <x v="84"/>
    <s v="CE"/>
    <x v="972"/>
    <s v="CE"/>
    <n v="80261.523055881626"/>
    <s v=""/>
    <n v="7.4"/>
    <n v="5.4"/>
    <n v="232.24537850927908"/>
  </r>
  <r>
    <s v="RB5"/>
    <x v="112"/>
    <s v="12000002"/>
    <x v="83"/>
    <s v="CE"/>
    <x v="753"/>
    <s v="CE"/>
    <n v="44630.702144149109"/>
    <s v=""/>
    <n v="15.4"/>
    <n v="10.4"/>
    <n v="1937.1562956859241"/>
  </r>
  <r>
    <s v="RB5"/>
    <x v="112"/>
    <s v="12000003"/>
    <x v="119"/>
    <s v="CE"/>
    <x v="934"/>
    <s v="CE"/>
    <n v="177625.63060912548"/>
    <s v=""/>
    <n v="22.7"/>
    <n v="12.7"/>
    <n v="5139.7893091368023"/>
  </r>
  <r>
    <s v="RB5"/>
    <x v="112"/>
    <s v="12030000"/>
    <x v="47"/>
    <s v="FI"/>
    <x v="822"/>
    <s v="CE"/>
    <n v="435839.4173830708"/>
    <n v="17.7"/>
    <n v="7.2"/>
    <s v=""/>
    <n v="720.65622199226982"/>
  </r>
  <r>
    <s v="RB5"/>
    <x v="112"/>
    <s v="12030000"/>
    <x v="47"/>
    <s v="FI"/>
    <x v="973"/>
    <s v="CE"/>
    <n v="513682.21602448547"/>
    <n v="20.9"/>
    <n v="4.2"/>
    <s v=""/>
    <n v="289.55745328871768"/>
  </r>
  <r>
    <s v="RB5"/>
    <x v="112"/>
    <s v="13080010"/>
    <x v="21"/>
    <s v="CO"/>
    <x v="800"/>
    <s v="CE"/>
    <n v="109311.63071206743"/>
    <n v="78.099999999999994"/>
    <n v="3"/>
    <n v="3"/>
    <n v="702.9"/>
  </r>
  <r>
    <s v="RB5"/>
    <x v="112"/>
    <s v="13260040"/>
    <x v="78"/>
    <s v="CO"/>
    <x v="930"/>
    <s v="CE"/>
    <n v="103376.13409494232"/>
    <n v="88.5"/>
    <n v="5.2"/>
    <n v="5.2"/>
    <n v="2393.04"/>
  </r>
  <r>
    <s v="RB5"/>
    <x v="112"/>
    <s v="13370040"/>
    <x v="42"/>
    <s v="CO"/>
    <x v="797"/>
    <s v="CO"/>
    <n v="5550.4715445243519"/>
    <n v="32.700000000000003"/>
    <n v="97.6"/>
    <n v="4.2"/>
    <n v="13404.384"/>
  </r>
  <r>
    <s v="RB5"/>
    <x v="112"/>
    <s v="13810010"/>
    <x v="23"/>
    <s v="CE"/>
    <x v="974"/>
    <s v="CE"/>
    <n v="296752.8513753328"/>
    <n v="152.9"/>
    <n v="3.6"/>
    <n v="3.6"/>
    <n v="1981.5840000000003"/>
  </r>
  <r>
    <s v="RB5"/>
    <x v="112"/>
    <s v="16180000"/>
    <x v="54"/>
    <s v="CE"/>
    <x v="970"/>
    <s v="CE"/>
    <n v="15021.08179122289"/>
    <n v="7.6"/>
    <n v="6.4"/>
    <s v=""/>
    <n v="162.99420444864805"/>
  </r>
  <r>
    <s v="RB5"/>
    <x v="112"/>
    <s v="16180200"/>
    <x v="178"/>
    <s v="CE"/>
    <x v="975"/>
    <s v="CE"/>
    <n v="6323.1219094426115"/>
    <n v="6.5"/>
    <n v="4.8"/>
    <s v=""/>
    <n v="78.414152633601233"/>
  </r>
  <r>
    <s v="RB5"/>
    <x v="112"/>
    <s v="17200020"/>
    <x v="113"/>
    <s v="CO"/>
    <x v="738"/>
    <s v="CE"/>
    <n v="1522.7983640975806"/>
    <s v=""/>
    <n v="7.6"/>
    <s v=""/>
    <n v="229.84729611703881"/>
  </r>
  <r>
    <s v="RB5"/>
    <x v="112"/>
    <s v="17330040"/>
    <x v="33"/>
    <s v="CO"/>
    <x v="755"/>
    <s v="CE"/>
    <n v="27990.725743100513"/>
    <s v=""/>
    <n v="7.5"/>
    <s v=""/>
    <n v="220.89323345553234"/>
  </r>
  <r>
    <s v="RB5"/>
    <x v="112"/>
    <s v="17540040"/>
    <x v="59"/>
    <s v="CE"/>
    <x v="754"/>
    <s v="CE"/>
    <n v="2737.5947621324767"/>
    <n v="4.5"/>
    <n v="4.0999999999999996"/>
    <s v=""/>
    <n v="59.411444070199963"/>
  </r>
  <r>
    <s v="RB5"/>
    <x v="112"/>
    <s v="17570000"/>
    <x v="80"/>
    <s v="CO"/>
    <x v="748"/>
    <s v="CE"/>
    <n v="10952.598703656848"/>
    <s v=""/>
    <n v="6.1"/>
    <s v=""/>
    <n v="118.84697368407744"/>
  </r>
  <r>
    <s v="RB5"/>
    <x v="112"/>
    <s v="17580020"/>
    <x v="12"/>
    <s v="CE"/>
    <x v="975"/>
    <s v="CE"/>
    <n v="2161.7510801513204"/>
    <n v="25.6"/>
    <n v="2"/>
    <s v=""/>
    <n v="26.8082573106329"/>
  </r>
  <r>
    <s v="RB5"/>
    <x v="112"/>
    <s v="17580080"/>
    <x v="61"/>
    <s v="CE"/>
    <x v="753"/>
    <s v="CE"/>
    <n v="1368.7973810662384"/>
    <n v="13.5"/>
    <n v="4.0999999999999996"/>
    <s v=""/>
    <n v="59.411444070199963"/>
  </r>
  <r>
    <s v="RB5"/>
    <x v="112"/>
    <s v="17640000"/>
    <x v="34"/>
    <s v="CO"/>
    <x v="748"/>
    <s v="CE"/>
    <n v="9616.0767970043671"/>
    <n v="8.3000000000000007"/>
    <n v="4.9000000000000004"/>
    <s v=""/>
    <n v="104.34433479755582"/>
  </r>
  <r>
    <s v="RB5"/>
    <x v="112"/>
    <s v="17680030"/>
    <x v="15"/>
    <s v="CO"/>
    <x v="797"/>
    <s v="CO"/>
    <n v="1139.7676194322721"/>
    <s v=""/>
    <n v="29.6"/>
    <n v="4"/>
    <n v="2752.5378193692331"/>
  </r>
  <r>
    <s v="RB5"/>
    <x v="112"/>
    <s v="17970010"/>
    <x v="67"/>
    <s v="CO"/>
    <x v="748"/>
    <s v="CE"/>
    <n v="532.62675539275199"/>
    <n v="3.8"/>
    <n v="2.9"/>
    <s v=""/>
    <n v="11.559097469801944"/>
  </r>
  <r>
    <s v="RB5"/>
    <x v="112"/>
    <s v="18110000"/>
    <x v="143"/>
    <s v="CO"/>
    <x v="975"/>
    <s v="CE"/>
    <n v="22610.468697213062"/>
    <n v="11.8"/>
    <n v="3.8"/>
    <s v=""/>
    <n v="89.217042571745324"/>
  </r>
  <r>
    <s v="RB5"/>
    <x v="112"/>
    <s v="90000003"/>
    <x v="145"/>
    <s v="CE"/>
    <x v="976"/>
    <s v="CE"/>
    <n v="5819.9236794964499"/>
    <s v=""/>
    <n v="4.0999999999999996"/>
    <s v=""/>
    <n v="36.086951213010344"/>
  </r>
  <r>
    <s v="RB5"/>
    <x v="113"/>
    <s v="01020000"/>
    <x v="0"/>
    <s v="FI"/>
    <x v="734"/>
    <s v="CE"/>
    <n v="1673.2800216605867"/>
    <n v="7.2"/>
    <n v="5"/>
    <s v=""/>
    <n v="94.247779607693801"/>
  </r>
  <r>
    <s v="RB5"/>
    <x v="113"/>
    <s v="01130000"/>
    <x v="27"/>
    <s v="CO"/>
    <x v="733"/>
    <s v="CE"/>
    <n v="40977.975752083585"/>
    <s v=""/>
    <n v="8.4"/>
    <s v=""/>
    <n v="310.33908869221415"/>
  </r>
  <r>
    <s v="RB5"/>
    <x v="113"/>
    <s v="01780000"/>
    <x v="100"/>
    <s v="CO"/>
    <x v="734"/>
    <s v="CO"/>
    <n v="7395.5008862462882"/>
    <s v=""/>
    <n v="40.900000000000006"/>
    <s v=""/>
    <n v="35823.54385337136"/>
  </r>
  <r>
    <s v="RB5"/>
    <x v="113"/>
    <s v="05040001"/>
    <x v="82"/>
    <s v="CE"/>
    <x v="760"/>
    <s v="CE"/>
    <n v="86444.716106783759"/>
    <n v="15.5"/>
    <n v="11"/>
    <n v="7.333333333333333"/>
    <n v="654.67300242307294"/>
  </r>
  <r>
    <s v="RB5"/>
    <x v="113"/>
    <s v="05040002"/>
    <x v="76"/>
    <s v="CE"/>
    <x v="723"/>
    <s v="CE"/>
    <n v="52781.470531264626"/>
    <n v="22.4"/>
    <n v="14.3"/>
    <n v="9.5333333333333332"/>
    <n v="1598.9226567566357"/>
  </r>
  <r>
    <s v="RB5"/>
    <x v="113"/>
    <s v="05040003"/>
    <x v="110"/>
    <s v="CE"/>
    <x v="959"/>
    <s v="CE"/>
    <n v="49569.069498204248"/>
    <n v="43"/>
    <n v="19.600000000000001"/>
    <n v="13.066666666666668"/>
    <n v="5766.176894836819"/>
  </r>
  <r>
    <s v="RB5"/>
    <x v="113"/>
    <s v="05100012"/>
    <x v="20"/>
    <s v="CE"/>
    <x v="764"/>
    <s v="CE"/>
    <n v="53111.854815483988"/>
    <n v="9.5"/>
    <n v="7.6"/>
    <s v=""/>
    <n v="201.11638410240897"/>
  </r>
  <r>
    <s v="RB5"/>
    <x v="113"/>
    <s v="06070000"/>
    <x v="5"/>
    <s v="CE"/>
    <x v="977"/>
    <s v="CE"/>
    <n v="94019.970050575575"/>
    <n v="31.2"/>
    <n v="26.4"/>
    <n v="17.599999999999998"/>
    <n v="7590.4899749325987"/>
  </r>
  <r>
    <s v="RB5"/>
    <x v="113"/>
    <s v="12000001"/>
    <x v="84"/>
    <s v="CE"/>
    <x v="978"/>
    <s v="CE"/>
    <n v="124484.2542424323"/>
    <s v=""/>
    <n v="7.3"/>
    <n v="5.3"/>
    <n v="221.82550107548508"/>
  </r>
  <r>
    <s v="RB5"/>
    <x v="113"/>
    <s v="12000004"/>
    <x v="147"/>
    <s v="CE"/>
    <x v="733"/>
    <s v="CE"/>
    <n v="3318.5921405963381"/>
    <s v=""/>
    <n v="4"/>
    <n v="4"/>
    <n v="50.26548245743669"/>
  </r>
  <r>
    <s v="RB5"/>
    <x v="113"/>
    <s v="12030000"/>
    <x v="47"/>
    <s v="FI"/>
    <x v="979"/>
    <s v="CE"/>
    <n v="1312346.8223961019"/>
    <n v="23"/>
    <n v="4.5"/>
    <s v=""/>
    <n v="365.79919460236152"/>
  </r>
  <r>
    <s v="RB5"/>
    <x v="113"/>
    <s v="12030000"/>
    <x v="47"/>
    <s v="FI"/>
    <x v="980"/>
    <s v="CE"/>
    <n v="1221474.5980868104"/>
    <n v="17.7"/>
    <n v="7.8"/>
    <s v=""/>
    <n v="845.77014942148321"/>
  </r>
  <r>
    <s v="RB5"/>
    <x v="113"/>
    <s v="13080010"/>
    <x v="21"/>
    <s v="CO"/>
    <x v="981"/>
    <s v="CE"/>
    <n v="1417908.0164910073"/>
    <n v="66.900000000000006"/>
    <n v="4.0999999999999996"/>
    <n v="4.0999999999999996"/>
    <n v="1124.5889999999999"/>
  </r>
  <r>
    <s v="RB5"/>
    <x v="113"/>
    <s v="13260000"/>
    <x v="22"/>
    <s v="CO"/>
    <x v="982"/>
    <s v="CE"/>
    <n v="591819.51176943863"/>
    <n v="72.3"/>
    <n v="6.9"/>
    <n v="6.9"/>
    <n v="3442.2030000000004"/>
  </r>
  <r>
    <s v="RB5"/>
    <x v="113"/>
    <s v="13370040"/>
    <x v="42"/>
    <s v="CO"/>
    <x v="759"/>
    <s v="CO"/>
    <n v="9853.658891567231"/>
    <n v="74.099999999999994"/>
    <n v="74.900000000000006"/>
    <n v="4.3"/>
    <n v="23865.386999999999"/>
  </r>
  <r>
    <s v="RB5"/>
    <x v="113"/>
    <s v="13810010"/>
    <x v="23"/>
    <s v="CE"/>
    <x v="983"/>
    <s v="CE"/>
    <n v="404380.41907514445"/>
    <n v="128"/>
    <n v="3.5"/>
    <n v="3.5"/>
    <n v="1568"/>
  </r>
  <r>
    <s v="RB5"/>
    <x v="113"/>
    <s v="16180000"/>
    <x v="54"/>
    <s v="CE"/>
    <x v="735"/>
    <s v="CE"/>
    <n v="19228.821647986595"/>
    <n v="8.9"/>
    <n v="5"/>
    <s v=""/>
    <n v="116.50072757062151"/>
  </r>
  <r>
    <s v="RB5"/>
    <x v="113"/>
    <s v="16180200"/>
    <x v="178"/>
    <s v="CE"/>
    <x v="733"/>
    <s v="CE"/>
    <n v="5116.2665894237489"/>
    <n v="6.7"/>
    <n v="4.7"/>
    <s v=""/>
    <n v="77.494189584875045"/>
  </r>
  <r>
    <s v="RB5"/>
    <x v="113"/>
    <s v="16490010"/>
    <x v="179"/>
    <s v="CO"/>
    <x v="734"/>
    <s v="CE"/>
    <n v="14014.69301862931"/>
    <s v=""/>
    <n v="10.5"/>
    <s v=""/>
    <n v="606.13103260198079"/>
  </r>
  <r>
    <s v="RB5"/>
    <x v="113"/>
    <s v="17170010"/>
    <x v="52"/>
    <s v="CE"/>
    <x v="727"/>
    <s v="CE"/>
    <n v="15484.369442514822"/>
    <n v="112.9"/>
    <n v="2.2999999999999998"/>
    <s v=""/>
    <n v="156.35732816855179"/>
  </r>
  <r>
    <s v="RB5"/>
    <x v="113"/>
    <s v="17200000"/>
    <x v="10"/>
    <s v="CO"/>
    <x v="734"/>
    <s v="CE"/>
    <n v="1178.5979151639108"/>
    <s v=""/>
    <n v="8.8000000000000007"/>
    <s v=""/>
    <n v="356.81790480452401"/>
  </r>
  <r>
    <s v="RB5"/>
    <x v="113"/>
    <s v="17330040"/>
    <x v="33"/>
    <s v="CO"/>
    <x v="733"/>
    <s v="CE"/>
    <n v="45524.44698470056"/>
    <s v=""/>
    <n v="7.6"/>
    <s v=""/>
    <n v="229.84729611703881"/>
  </r>
  <r>
    <s v="RB5"/>
    <x v="113"/>
    <s v="17540040"/>
    <x v="59"/>
    <s v="CE"/>
    <x v="764"/>
    <s v="CE"/>
    <n v="29150.51336299823"/>
    <n v="6.1"/>
    <n v="4.8"/>
    <s v=""/>
    <n v="110.38299947653096"/>
  </r>
  <r>
    <s v="RB5"/>
    <x v="113"/>
    <s v="17580020"/>
    <x v="12"/>
    <s v="CE"/>
    <x v="760"/>
    <s v="CE"/>
    <n v="1711.1490724949865"/>
    <n v="22"/>
    <n v="1.5"/>
    <s v=""/>
    <n v="12.959069696057895"/>
  </r>
  <r>
    <s v="RB5"/>
    <x v="113"/>
    <s v="17680030"/>
    <x v="15"/>
    <s v="CO"/>
    <x v="832"/>
    <s v="CO"/>
    <n v="9143.4051974310223"/>
    <s v=""/>
    <n v="53.1"/>
    <n v="5"/>
    <n v="11072.582577485397"/>
  </r>
  <r>
    <s v="RB5"/>
    <x v="113"/>
    <s v="17970010"/>
    <x v="67"/>
    <s v="CO"/>
    <x v="733"/>
    <s v="CE"/>
    <n v="7079.6632332721874"/>
    <n v="4.4000000000000004"/>
    <n v="4"/>
    <s v=""/>
    <n v="26.8082573106329"/>
  </r>
  <r>
    <s v="RB5"/>
    <x v="113"/>
    <s v="17970060"/>
    <x v="43"/>
    <s v="CO"/>
    <x v="723"/>
    <s v="CE"/>
    <n v="6748.357117902653"/>
    <n v="5.5"/>
    <n v="5.6"/>
    <s v=""/>
    <n v="68.143239051465002"/>
  </r>
  <r>
    <s v="RB5"/>
    <x v="113"/>
    <s v="18110000"/>
    <x v="143"/>
    <s v="CO"/>
    <x v="984"/>
    <s v="CE"/>
    <n v="100335.5592508424"/>
    <n v="12.9"/>
    <n v="5"/>
    <s v=""/>
    <n v="168.86060513045138"/>
  </r>
  <r>
    <s v="RB5"/>
    <x v="113"/>
    <s v="24150000"/>
    <x v="158"/>
    <s v="FI"/>
    <x v="770"/>
    <s v="CE"/>
    <n v="50905.818439458249"/>
    <n v="10.9"/>
    <n v="7.7"/>
    <s v=""/>
    <n v="507.5722024753984"/>
  </r>
  <r>
    <s v="RB5"/>
    <x v="113"/>
    <s v="25010000"/>
    <x v="144"/>
    <s v="CO"/>
    <x v="809"/>
    <s v="CE"/>
    <n v="5641.2825577500453"/>
    <n v="41.2"/>
    <n v="3.9"/>
    <s v=""/>
    <n v="164.05710996311259"/>
  </r>
  <r>
    <s v="RB5"/>
    <x v="113"/>
    <s v="90000003"/>
    <x v="145"/>
    <s v="CE"/>
    <x v="764"/>
    <s v="CE"/>
    <n v="7004.0269874010955"/>
    <s v=""/>
    <n v="3.7"/>
    <s v=""/>
    <n v="26.521848780380633"/>
  </r>
  <r>
    <s v="RB5"/>
    <x v="114"/>
    <s v="01020000"/>
    <x v="0"/>
    <s v="FI"/>
    <x v="740"/>
    <s v="CE"/>
    <n v="9917.8775142098657"/>
    <n v="8.6999999999999993"/>
    <n v="6"/>
    <s v=""/>
    <n v="163.99113651738719"/>
  </r>
  <r>
    <s v="RB5"/>
    <x v="114"/>
    <s v="01530160"/>
    <x v="151"/>
    <s v="FI"/>
    <x v="737"/>
    <s v="FI"/>
    <n v="8968.7317504460316"/>
    <n v="119.1"/>
    <n v="1.7"/>
    <s v=""/>
    <n v="270.33326244323825"/>
  </r>
  <r>
    <s v="RB5"/>
    <x v="114"/>
    <s v="04100000"/>
    <x v="101"/>
    <s v="CE"/>
    <x v="737"/>
    <s v="CE"/>
    <n v="9185.0294220268679"/>
    <n v="9.4"/>
    <n v="7.5"/>
    <s v=""/>
    <n v="276.85285259760047"/>
  </r>
  <r>
    <s v="RB5"/>
    <x v="114"/>
    <s v="05040001"/>
    <x v="82"/>
    <s v="CE"/>
    <x v="750"/>
    <s v="CE"/>
    <n v="231134.42548977915"/>
    <n v="16.5"/>
    <n v="12"/>
    <n v="9.6000000000000014"/>
    <n v="995.25655265724663"/>
  </r>
  <r>
    <s v="RB5"/>
    <x v="114"/>
    <s v="05040002"/>
    <x v="76"/>
    <s v="CE"/>
    <x v="985"/>
    <s v="CE"/>
    <n v="127759.18001536018"/>
    <n v="26.3"/>
    <n v="17.600000000000001"/>
    <n v="14.080000000000002"/>
    <n v="3412.4766895850839"/>
  </r>
  <r>
    <s v="RB5"/>
    <x v="114"/>
    <s v="05100012"/>
    <x v="20"/>
    <s v="CE"/>
    <x v="986"/>
    <s v="CE"/>
    <n v="172749.66654156885"/>
    <n v="10.199999999999999"/>
    <n v="6.5"/>
    <s v=""/>
    <n v="148.77077460921416"/>
  </r>
  <r>
    <s v="RB5"/>
    <x v="114"/>
    <s v="06110000"/>
    <x v="53"/>
    <s v="CE"/>
    <x v="800"/>
    <s v="CE"/>
    <n v="253031.17397286574"/>
    <n v="31.7"/>
    <n v="26.8"/>
    <n v="17.956000000000003"/>
    <n v="7987.3419070161544"/>
  </r>
  <r>
    <s v="RB5"/>
    <x v="114"/>
    <s v="12000001"/>
    <x v="84"/>
    <s v="CE"/>
    <x v="751"/>
    <s v="CE"/>
    <n v="3908.5231583093064"/>
    <s v=""/>
    <n v="5"/>
    <n v="3"/>
    <n v="58.90486225480862"/>
  </r>
  <r>
    <s v="RB5"/>
    <x v="114"/>
    <s v="12000002"/>
    <x v="83"/>
    <s v="CE"/>
    <x v="737"/>
    <s v="CE"/>
    <n v="27086.352112115099"/>
    <s v=""/>
    <n v="12.1"/>
    <n v="7.1"/>
    <n v="816.43003023144479"/>
  </r>
  <r>
    <s v="RB5"/>
    <x v="114"/>
    <s v="12030000"/>
    <x v="47"/>
    <s v="FI"/>
    <x v="987"/>
    <s v="CE"/>
    <n v="5276583.1313396785"/>
    <n v="20.8"/>
    <n v="5.7"/>
    <s v=""/>
    <n v="530.76579563868847"/>
  </r>
  <r>
    <s v="RB5"/>
    <x v="114"/>
    <s v="13080010"/>
    <x v="21"/>
    <s v="CO"/>
    <x v="988"/>
    <s v="CE"/>
    <n v="1256144.7524401064"/>
    <n v="69.599999999999994"/>
    <n v="4.8"/>
    <n v="4.8"/>
    <n v="1603.5839999999998"/>
  </r>
  <r>
    <s v="RB5"/>
    <x v="114"/>
    <s v="13810010"/>
    <x v="23"/>
    <s v="CE"/>
    <x v="989"/>
    <s v="CE"/>
    <n v="381789.38088999188"/>
    <n v="248.3"/>
    <n v="3.7"/>
    <n v="3.7"/>
    <n v="3399.2270000000003"/>
  </r>
  <r>
    <s v="RB5"/>
    <x v="114"/>
    <s v="16180000"/>
    <x v="54"/>
    <s v="CE"/>
    <x v="737"/>
    <s v="CE"/>
    <n v="5235.7012819448137"/>
    <n v="8.1"/>
    <n v="6.1"/>
    <s v=""/>
    <n v="157.81319456410284"/>
  </r>
  <r>
    <s v="RB5"/>
    <x v="114"/>
    <s v="17000000"/>
    <x v="127"/>
    <s v="CO"/>
    <x v="743"/>
    <s v="CE"/>
    <n v="184635.50718000493"/>
    <s v=""/>
    <n v="8.1"/>
    <s v=""/>
    <n v="278.26185690273547"/>
  </r>
  <r>
    <s v="RB5"/>
    <x v="114"/>
    <s v="17330000"/>
    <x v="157"/>
    <s v="CO"/>
    <x v="751"/>
    <s v="CE"/>
    <n v="70666.446126512979"/>
    <n v="5.5"/>
    <n v="4.0999999999999996"/>
    <s v=""/>
    <n v="48.409324797940705"/>
  </r>
  <r>
    <s v="RB5"/>
    <x v="114"/>
    <s v="17540040"/>
    <x v="59"/>
    <s v="CE"/>
    <x v="750"/>
    <s v="CE"/>
    <n v="13234.233357214256"/>
    <n v="5.3"/>
    <n v="3.7"/>
    <s v=""/>
    <n v="56.986134541628651"/>
  </r>
  <r>
    <s v="RB5"/>
    <x v="114"/>
    <s v="17570010"/>
    <x v="24"/>
    <s v="CO"/>
    <x v="737"/>
    <s v="CE"/>
    <n v="5172.3484643521288"/>
    <s v=""/>
    <n v="5.3"/>
    <s v=""/>
    <n v="77.951814914747928"/>
  </r>
  <r>
    <s v="RB5"/>
    <x v="114"/>
    <s v="17580080"/>
    <x v="61"/>
    <s v="CE"/>
    <x v="751"/>
    <s v="CE"/>
    <n v="1143.9986716160784"/>
    <n v="8.4"/>
    <n v="2.8"/>
    <s v=""/>
    <n v="17.241060482900782"/>
  </r>
  <r>
    <s v="RB5"/>
    <x v="114"/>
    <s v="17680030"/>
    <x v="15"/>
    <s v="CO"/>
    <x v="738"/>
    <s v="CE"/>
    <n v="21375.607721954519"/>
    <n v="19.2"/>
    <n v="19.100000000000001"/>
    <n v="19.100000000000001"/>
    <n v="4692.9158400000006"/>
  </r>
  <r>
    <s v="RB5"/>
    <x v="114"/>
    <s v="17810000"/>
    <x v="104"/>
    <s v="CO"/>
    <x v="739"/>
    <s v="CE"/>
    <n v="6405.6351761180313"/>
    <n v="5.9"/>
    <n v="2.5"/>
    <s v=""/>
    <n v="19.307704850187275"/>
  </r>
  <r>
    <s v="RB5"/>
    <x v="114"/>
    <s v="17970010"/>
    <x v="67"/>
    <s v="CO"/>
    <x v="751"/>
    <s v="CE"/>
    <n v="3415.3196493727833"/>
    <n v="3.2"/>
    <n v="3.2"/>
    <s v=""/>
    <n v="12.867963509103795"/>
  </r>
  <r>
    <s v="RB5"/>
    <x v="114"/>
    <s v="27040000"/>
    <x v="17"/>
    <s v="CE"/>
    <x v="738"/>
    <s v="CE"/>
    <n v="682.57271334211771"/>
    <n v="145.6"/>
    <n v="9.3000000000000007"/>
    <s v=""/>
    <n v="3296.8250297889722"/>
  </r>
  <r>
    <s v="RB5"/>
    <x v="114"/>
    <s v="90000005"/>
    <x v="141"/>
    <s v="CE"/>
    <x v="750"/>
    <s v="CE"/>
    <n v="22519.190687988568"/>
    <s v=""/>
    <n v="5.7"/>
    <s v=""/>
    <n v="96.966828049375763"/>
  </r>
  <r>
    <s v="RB5"/>
    <x v="115"/>
    <s v="01020000"/>
    <x v="0"/>
    <s v="FI"/>
    <x v="720"/>
    <s v="CE"/>
    <n v="523.62428820879927"/>
    <n v="6.1"/>
    <n v="6"/>
    <s v=""/>
    <n v="114.98229112138642"/>
  </r>
  <r>
    <s v="RB5"/>
    <x v="115"/>
    <s v="01130000"/>
    <x v="27"/>
    <s v="CO"/>
    <x v="962"/>
    <s v="CE"/>
    <n v="86502.582192010916"/>
    <s v=""/>
    <n v="5.5"/>
    <s v=""/>
    <n v="87.113746290166958"/>
  </r>
  <r>
    <s v="RB5"/>
    <x v="115"/>
    <s v="01530010"/>
    <x v="45"/>
    <s v="FI"/>
    <x v="912"/>
    <s v="FI"/>
    <n v="8730.0147698141936"/>
    <n v="116.2"/>
    <n v="1.7"/>
    <s v=""/>
    <n v="263.75084043580426"/>
  </r>
  <r>
    <s v="RB5"/>
    <x v="115"/>
    <s v="01780000"/>
    <x v="100"/>
    <s v="CO"/>
    <x v="857"/>
    <s v="CE"/>
    <n v="1135.0759508193964"/>
    <n v="5.9"/>
    <n v="4.3"/>
    <s v=""/>
    <n v="57.119914028794021"/>
  </r>
  <r>
    <s v="RB5"/>
    <x v="115"/>
    <s v="05040001"/>
    <x v="82"/>
    <s v="CE"/>
    <x v="914"/>
    <s v="CE"/>
    <n v="198650.58687620741"/>
    <n v="15.7"/>
    <n v="11.7"/>
    <n v="7.8"/>
    <n v="750.20290089928164"/>
  </r>
  <r>
    <s v="RB5"/>
    <x v="115"/>
    <s v="05040002"/>
    <x v="76"/>
    <s v="CE"/>
    <x v="714"/>
    <s v="CE"/>
    <n v="44288.39777055398"/>
    <n v="22.4"/>
    <n v="14.8"/>
    <n v="9.8666666666666671"/>
    <n v="1712.6901987186341"/>
  </r>
  <r>
    <s v="RB5"/>
    <x v="115"/>
    <s v="05100012"/>
    <x v="20"/>
    <s v="CE"/>
    <x v="990"/>
    <s v="CE"/>
    <n v="80179.821850740758"/>
    <n v="6.5"/>
    <n v="5.3"/>
    <s v=""/>
    <n v="67.288594949994675"/>
  </r>
  <r>
    <s v="RB5"/>
    <x v="115"/>
    <s v="06070000"/>
    <x v="5"/>
    <s v="CE"/>
    <x v="708"/>
    <s v="CE"/>
    <n v="400647.29527919774"/>
    <n v="39.4"/>
    <n v="35.6"/>
    <n v="23.733333333333334"/>
    <n v="17430.248588763363"/>
  </r>
  <r>
    <s v="RB5"/>
    <x v="115"/>
    <s v="12000001"/>
    <x v="84"/>
    <s v="CE"/>
    <x v="991"/>
    <s v="CE"/>
    <n v="105426.20162717959"/>
    <s v=""/>
    <n v="7.7"/>
    <n v="5.7"/>
    <n v="265.42766551465786"/>
  </r>
  <r>
    <s v="RB5"/>
    <x v="115"/>
    <s v="12000002"/>
    <x v="83"/>
    <s v="CE"/>
    <x v="962"/>
    <s v="CE"/>
    <n v="124053.35962062991"/>
    <s v=""/>
    <n v="13.6"/>
    <n v="8.6"/>
    <n v="1249.2983009971315"/>
  </r>
  <r>
    <s v="RB5"/>
    <x v="115"/>
    <s v="12030000"/>
    <x v="47"/>
    <s v="FI"/>
    <x v="992"/>
    <s v="CE"/>
    <n v="5549029.3510945821"/>
    <n v="15"/>
    <n v="7.1"/>
    <s v=""/>
    <n v="593.8788212529804"/>
  </r>
  <r>
    <s v="RB5"/>
    <x v="115"/>
    <s v="13080010"/>
    <x v="21"/>
    <s v="CO"/>
    <x v="964"/>
    <s v="CE"/>
    <n v="262544.1289185583"/>
    <n v="79.099999999999994"/>
    <n v="3.8"/>
    <n v="3.8"/>
    <n v="1142.204"/>
  </r>
  <r>
    <s v="RB5"/>
    <x v="115"/>
    <s v="13260000"/>
    <x v="22"/>
    <s v="CO"/>
    <x v="860"/>
    <s v="CE"/>
    <n v="120170.49426300934"/>
    <n v="89.8"/>
    <n v="4.5"/>
    <n v="4.5"/>
    <n v="1818.4499999999998"/>
  </r>
  <r>
    <s v="RB5"/>
    <x v="115"/>
    <s v="13370040"/>
    <x v="42"/>
    <s v="CO"/>
    <x v="993"/>
    <s v="CO"/>
    <n v="49307.543997253357"/>
    <n v="119.4"/>
    <n v="75"/>
    <n v="3.8"/>
    <n v="34029"/>
  </r>
  <r>
    <s v="RB5"/>
    <x v="115"/>
    <s v="13810010"/>
    <x v="23"/>
    <s v="CE"/>
    <x v="994"/>
    <s v="CE"/>
    <n v="62541.150717926619"/>
    <n v="105.2"/>
    <n v="3.3"/>
    <n v="3.3"/>
    <n v="1145.6279999999999"/>
  </r>
  <r>
    <s v="RB5"/>
    <x v="115"/>
    <s v="17080010"/>
    <x v="116"/>
    <s v="CO"/>
    <x v="720"/>
    <s v="CO"/>
    <n v="35556.431995717496"/>
    <n v="61.9"/>
    <n v="72.8"/>
    <s v=""/>
    <n v="171771.86458826039"/>
  </r>
  <r>
    <s v="RB5"/>
    <x v="115"/>
    <s v="17330040"/>
    <x v="33"/>
    <s v="CO"/>
    <x v="852"/>
    <s v="CE"/>
    <n v="12922.708779916862"/>
    <s v=""/>
    <n v="7.1"/>
    <s v=""/>
    <n v="187.40176137316269"/>
  </r>
  <r>
    <s v="RB5"/>
    <x v="115"/>
    <s v="17540040"/>
    <x v="59"/>
    <s v="CE"/>
    <x v="995"/>
    <s v="CE"/>
    <n v="61602.420714485175"/>
    <n v="6.8"/>
    <n v="4.4000000000000004"/>
    <s v=""/>
    <n v="103.39609741494729"/>
  </r>
  <r>
    <s v="RB5"/>
    <x v="115"/>
    <s v="17580020"/>
    <x v="12"/>
    <s v="CE"/>
    <x v="962"/>
    <s v="CE"/>
    <n v="2063.5837639073866"/>
    <n v="24.5"/>
    <n v="1.8"/>
    <s v=""/>
    <n v="20.781635403496484"/>
  </r>
  <r>
    <s v="RB5"/>
    <x v="115"/>
    <s v="17580080"/>
    <x v="61"/>
    <s v="CE"/>
    <x v="912"/>
    <s v="CE"/>
    <n v="539.28391686828036"/>
    <n v="7.4"/>
    <n v="2.9"/>
    <s v=""/>
    <n v="16.292823100292264"/>
  </r>
  <r>
    <s v="RB5"/>
    <x v="115"/>
    <s v="17640000"/>
    <x v="34"/>
    <s v="CO"/>
    <x v="912"/>
    <s v="CE"/>
    <n v="24309.976867665162"/>
    <n v="8.3000000000000007"/>
    <n v="6.5"/>
    <s v=""/>
    <n v="183.61300063293345"/>
  </r>
  <r>
    <s v="RB5"/>
    <x v="115"/>
    <s v="17680030"/>
    <x v="15"/>
    <s v="CO"/>
    <x v="993"/>
    <s v="CO"/>
    <n v="10181.336808469723"/>
    <s v=""/>
    <n v="42.3"/>
    <n v="5"/>
    <n v="7026.5253989271005"/>
  </r>
  <r>
    <s v="RB5"/>
    <x v="115"/>
    <s v="17810000"/>
    <x v="104"/>
    <s v="CO"/>
    <x v="912"/>
    <s v="CE"/>
    <n v="4447.6495212822738"/>
    <n v="11.1"/>
    <n v="3.4"/>
    <s v=""/>
    <n v="67.186100489671318"/>
  </r>
  <r>
    <s v="RB5"/>
    <x v="115"/>
    <s v="17970010"/>
    <x v="67"/>
    <s v="CO"/>
    <x v="962"/>
    <s v="CE"/>
    <n v="5890.1304471035528"/>
    <n v="3.2"/>
    <n v="3.4"/>
    <s v=""/>
    <n v="14.829364522495021"/>
  </r>
  <r>
    <s v="Sl8"/>
    <x v="116"/>
    <s v="01530160"/>
    <x v="151"/>
    <s v="FI"/>
    <x v="737"/>
    <s v="FI"/>
    <n v="1260.7332299442496"/>
    <n v="33.6"/>
    <n v="1.2"/>
    <s v=""/>
    <n v="38.000704737822133"/>
  </r>
  <r>
    <s v="Sl8"/>
    <x v="116"/>
    <s v="01780000"/>
    <x v="100"/>
    <s v="CO"/>
    <x v="747"/>
    <s v="CE"/>
    <n v="7686.7622113416364"/>
    <n v="5.9"/>
    <n v="3"/>
    <s v=""/>
    <n v="27.803094984269666"/>
  </r>
  <r>
    <s v="Sl8"/>
    <x v="116"/>
    <s v="04100000"/>
    <x v="101"/>
    <s v="CE"/>
    <x v="930"/>
    <s v="CE"/>
    <n v="29898.12575813834"/>
    <n v="18.899999999999999"/>
    <n v="18.7"/>
    <s v=""/>
    <n v="3460.5381353565158"/>
  </r>
  <r>
    <s v="Sl8"/>
    <x v="116"/>
    <s v="05020000"/>
    <x v="156"/>
    <s v="CE"/>
    <x v="996"/>
    <s v="CE"/>
    <n v="63280.883395357676"/>
    <n v="8.9"/>
    <n v="6.1"/>
    <n v="6.1"/>
    <n v="173.39968291611299"/>
  </r>
  <r>
    <s v="Sl8"/>
    <x v="116"/>
    <s v="05040001"/>
    <x v="82"/>
    <s v="CE"/>
    <x v="750"/>
    <s v="CE"/>
    <n v="112231.19847800006"/>
    <n v="12.8"/>
    <n v="10.4"/>
    <n v="6.9333333333333336"/>
    <n v="483.26351845300911"/>
  </r>
  <r>
    <s v="Sl8"/>
    <x v="116"/>
    <s v="05040002"/>
    <x v="76"/>
    <s v="CE"/>
    <x v="934"/>
    <s v="CE"/>
    <n v="76034.213993308469"/>
    <n v="22.6"/>
    <n v="16.7"/>
    <n v="11.133333333333333"/>
    <n v="2200.1320354009172"/>
  </r>
  <r>
    <s v="Sl8"/>
    <x v="116"/>
    <s v="05100012"/>
    <x v="20"/>
    <s v="CE"/>
    <x v="798"/>
    <s v="CE"/>
    <n v="59923.739941794593"/>
    <n v="8.1999999999999993"/>
    <n v="5.6"/>
    <s v=""/>
    <n v="90.310316815194582"/>
  </r>
  <r>
    <s v="Sl8"/>
    <x v="116"/>
    <s v="06070110"/>
    <x v="65"/>
    <s v="CE"/>
    <x v="997"/>
    <s v="CE"/>
    <n v="55943.802125851958"/>
    <n v="48"/>
    <n v="30.8"/>
    <n v="20.533333333333335"/>
    <n v="15894.615759474247"/>
  </r>
  <r>
    <s v="Sl8"/>
    <x v="116"/>
    <s v="09290000"/>
    <x v="75"/>
    <s v="CE"/>
    <x v="737"/>
    <s v="CE"/>
    <n v="2818.3057653515643"/>
    <n v="6"/>
    <n v="5.2"/>
    <s v=""/>
    <n v="84.948665353068009"/>
  </r>
  <r>
    <s v="Sl8"/>
    <x v="116"/>
    <s v="09310030"/>
    <x v="180"/>
    <s v="CE"/>
    <x v="737"/>
    <s v="CE"/>
    <n v="3942.6532510883644"/>
    <n v="22.4"/>
    <n v="4.3"/>
    <s v=""/>
    <n v="118.83846520397398"/>
  </r>
  <r>
    <s v="Sl8"/>
    <x v="116"/>
    <s v="12000001"/>
    <x v="84"/>
    <s v="CE"/>
    <x v="998"/>
    <s v="CE"/>
    <n v="287276.45213573403"/>
    <s v=""/>
    <n v="7"/>
    <n v="5"/>
    <n v="192.42255003237483"/>
  </r>
  <r>
    <s v="Sl8"/>
    <x v="116"/>
    <s v="12000002"/>
    <x v="83"/>
    <s v="CE"/>
    <x v="737"/>
    <s v="CE"/>
    <n v="36220.049596662837"/>
    <s v=""/>
    <n v="13.1"/>
    <n v="8.1"/>
    <n v="1091.7356484471522"/>
  </r>
  <r>
    <s v="Sl8"/>
    <x v="116"/>
    <s v="12030000"/>
    <x v="47"/>
    <s v="FI"/>
    <x v="999"/>
    <s v="CE"/>
    <n v="909880.07059991604"/>
    <n v="22.1"/>
    <n v="4.7"/>
    <s v=""/>
    <n v="383.42274399083698"/>
  </r>
  <r>
    <s v="Sl8"/>
    <x v="116"/>
    <s v="13000003"/>
    <x v="120"/>
    <s v="CE"/>
    <x v="738"/>
    <s v="CE"/>
    <n v="102122.04883924492"/>
    <n v="292"/>
    <n v="41.1"/>
    <n v="41.1"/>
    <n v="493249.32000000007"/>
  </r>
  <r>
    <s v="Sl8"/>
    <x v="116"/>
    <s v="13080010"/>
    <x v="21"/>
    <s v="CO"/>
    <x v="755"/>
    <s v="CE"/>
    <n v="131600.41407867495"/>
    <n v="68"/>
    <n v="4"/>
    <n v="4"/>
    <n v="1088"/>
  </r>
  <r>
    <s v="Sl8"/>
    <x v="116"/>
    <s v="13370040"/>
    <x v="42"/>
    <s v="CO"/>
    <x v="1000"/>
    <s v="CO"/>
    <n v="211200.44053180353"/>
    <n v="83.030769230769238"/>
    <n v="82.9"/>
    <n v="5.7"/>
    <n v="39234.529384615387"/>
  </r>
  <r>
    <s v="Sl8"/>
    <x v="116"/>
    <s v="13810010"/>
    <x v="23"/>
    <s v="CE"/>
    <x v="747"/>
    <s v="CE"/>
    <n v="3299.4103815439221"/>
    <n v="44.2"/>
    <n v="3.6"/>
    <n v="3.6"/>
    <n v="572.83199999999999"/>
  </r>
  <r>
    <s v="Sl8"/>
    <x v="116"/>
    <s v="13810180"/>
    <x v="140"/>
    <s v="CE"/>
    <x v="740"/>
    <s v="CE"/>
    <n v="96489.748456447822"/>
    <n v="282"/>
    <n v="10.9"/>
    <n v="10.9"/>
    <n v="33504.420000000006"/>
  </r>
  <r>
    <s v="Sl8"/>
    <x v="116"/>
    <s v="16180000"/>
    <x v="54"/>
    <s v="CE"/>
    <x v="739"/>
    <s v="CE"/>
    <n v="8579.9900371205895"/>
    <n v="5.6"/>
    <n v="4.2"/>
    <s v=""/>
    <n v="51.723181448702356"/>
  </r>
  <r>
    <s v="Sl8"/>
    <x v="116"/>
    <s v="16470010"/>
    <x v="95"/>
    <s v="CO"/>
    <x v="797"/>
    <s v="CE"/>
    <n v="8434.280383798814"/>
    <s v=""/>
    <n v="14.8"/>
    <s v=""/>
    <n v="1697.3983219443605"/>
  </r>
  <r>
    <s v="Sl8"/>
    <x v="116"/>
    <s v="16740000"/>
    <x v="181"/>
    <s v="CO"/>
    <x v="1001"/>
    <s v="CE"/>
    <n v="213827.54526150101"/>
    <s v=""/>
    <n v="8.3000000000000007"/>
    <s v=""/>
    <n v="299.38697310302456"/>
  </r>
  <r>
    <s v="Sl8"/>
    <x v="116"/>
    <s v="17080010"/>
    <x v="116"/>
    <s v="CO"/>
    <x v="797"/>
    <s v="CO"/>
    <n v="17928.717929152321"/>
    <n v="55.5"/>
    <n v="38.599999999999994"/>
    <s v=""/>
    <n v="43297.838358819485"/>
  </r>
  <r>
    <s v="Sl8"/>
    <x v="116"/>
    <s v="17200000"/>
    <x v="10"/>
    <s v="CO"/>
    <x v="738"/>
    <s v="CE"/>
    <n v="1332.0877948076227"/>
    <s v=""/>
    <n v="8"/>
    <s v=""/>
    <n v="268.08257310632899"/>
  </r>
  <r>
    <s v="Sl8"/>
    <x v="116"/>
    <s v="17330040"/>
    <x v="33"/>
    <s v="CO"/>
    <x v="755"/>
    <s v="CE"/>
    <n v="87241.325109292506"/>
    <s v=""/>
    <n v="6.8"/>
    <s v=""/>
    <n v="164.6362102089243"/>
  </r>
  <r>
    <s v="Sl8"/>
    <x v="116"/>
    <s v="17540040"/>
    <x v="59"/>
    <s v="CE"/>
    <x v="737"/>
    <s v="CE"/>
    <n v="2671.8924878412968"/>
    <n v="6.1"/>
    <n v="4.0999999999999996"/>
    <s v=""/>
    <n v="80.535513072937732"/>
  </r>
  <r>
    <s v="Sl8"/>
    <x v="116"/>
    <s v="17580020"/>
    <x v="12"/>
    <s v="CE"/>
    <x v="785"/>
    <s v="CE"/>
    <n v="3545.8122092182034"/>
    <n v="21"/>
    <n v="1.8"/>
    <s v=""/>
    <n v="17.812830345854128"/>
  </r>
  <r>
    <s v="Sl8"/>
    <x v="116"/>
    <s v="17580040"/>
    <x v="13"/>
    <s v="CE"/>
    <x v="739"/>
    <s v="CE"/>
    <n v="8235.2582945577105"/>
    <n v="43"/>
    <n v="2.1"/>
    <s v=""/>
    <n v="49.645017908352713"/>
  </r>
  <r>
    <s v="Sl8"/>
    <x v="116"/>
    <s v="17580080"/>
    <x v="61"/>
    <s v="CE"/>
    <x v="751"/>
    <s v="CE"/>
    <n v="2019.942139428287"/>
    <n v="12.1"/>
    <n v="3.1"/>
    <s v=""/>
    <n v="30.442294612672899"/>
  </r>
  <r>
    <s v="Sl8"/>
    <x v="116"/>
    <s v="17680030"/>
    <x v="15"/>
    <s v="CO"/>
    <x v="1002"/>
    <s v="CO"/>
    <n v="11333.153191761725"/>
    <s v=""/>
    <n v="52.8"/>
    <n v="5"/>
    <n v="10947.822079229709"/>
  </r>
  <r>
    <s v="Sl8"/>
    <x v="116"/>
    <s v="17960030"/>
    <x v="26"/>
    <s v="CE"/>
    <x v="737"/>
    <s v="CE"/>
    <n v="7128.9824312333631"/>
    <n v="7.9"/>
    <n v="6.8"/>
    <n v="4"/>
    <n v="214.88"/>
  </r>
  <r>
    <s v="Sl8"/>
    <x v="116"/>
    <s v="17970060"/>
    <x v="43"/>
    <s v="CO"/>
    <x v="743"/>
    <s v="CE"/>
    <n v="2606.9328329501968"/>
    <n v="2.4"/>
    <n v="2.6"/>
    <s v=""/>
    <n v="6.5481262876323258"/>
  </r>
  <r>
    <s v="Sl8"/>
    <x v="116"/>
    <s v="18110000"/>
    <x v="143"/>
    <s v="CO"/>
    <x v="743"/>
    <s v="CE"/>
    <n v="24836.319557160652"/>
    <n v="9.4"/>
    <n v="3.9"/>
    <s v=""/>
    <n v="74.861011342391166"/>
  </r>
  <r>
    <s v="Sl8"/>
    <x v="116"/>
    <s v="24150000"/>
    <x v="158"/>
    <s v="FI"/>
    <x v="930"/>
    <s v="CE"/>
    <n v="72011.092091563507"/>
    <n v="9.3000000000000007"/>
    <n v="6.1"/>
    <s v=""/>
    <n v="271.78939063817711"/>
  </r>
  <r>
    <s v="Sl8"/>
    <x v="116"/>
    <s v="27050000"/>
    <x v="30"/>
    <s v="CE"/>
    <x v="924"/>
    <s v="CE"/>
    <n v="4235.4889207526894"/>
    <n v="22.8"/>
    <n v="23.9"/>
    <n v="23.9"/>
    <n v="6819.1347306966973"/>
  </r>
  <r>
    <s v="Sl8"/>
    <x v="116"/>
    <s v="27360040"/>
    <x v="167"/>
    <s v="FI"/>
    <x v="1002"/>
    <s v="CE"/>
    <n v="5684.3724562646203"/>
    <n v="10.5"/>
    <n v="10.199999999999999"/>
    <n v="10.199999999999999"/>
    <n v="571.98977443909359"/>
  </r>
  <r>
    <s v="Sl8"/>
    <x v="116"/>
    <s v="90000005"/>
    <x v="141"/>
    <s v="CE"/>
    <x v="794"/>
    <s v="CE"/>
    <n v="6210.0700484902691"/>
    <s v=""/>
    <n v="3.1"/>
    <s v=""/>
    <n v="15.598531123848922"/>
  </r>
  <r>
    <s v="RB5"/>
    <x v="117"/>
    <s v="01130040"/>
    <x v="162"/>
    <s v="CO"/>
    <x v="740"/>
    <s v="CE"/>
    <n v="31774.990436001888"/>
    <s v=""/>
    <n v="8.6999999999999993"/>
    <s v=""/>
    <n v="344.79136452780654"/>
  </r>
  <r>
    <s v="RB5"/>
    <x v="117"/>
    <s v="01780010"/>
    <x v="19"/>
    <s v="CO"/>
    <x v="740"/>
    <s v="CE"/>
    <n v="6870.122138116617"/>
    <n v="5.2"/>
    <n v="3.7"/>
    <s v=""/>
    <n v="37.2739496372917"/>
  </r>
  <r>
    <s v="RB5"/>
    <x v="117"/>
    <s v="05020000"/>
    <x v="156"/>
    <s v="CE"/>
    <x v="1003"/>
    <s v="CE"/>
    <n v="9809.7886091078763"/>
    <n v="6.3"/>
    <n v="4.9000000000000004"/>
    <n v="3.9200000000000004"/>
    <n v="63.360897274660395"/>
  </r>
  <r>
    <s v="RB5"/>
    <x v="117"/>
    <s v="05040001"/>
    <x v="82"/>
    <s v="CE"/>
    <x v="1004"/>
    <s v="CE"/>
    <n v="81167.20604212505"/>
    <n v="14.4"/>
    <n v="7.8"/>
    <n v="6.24"/>
    <n v="366.97823432525382"/>
  </r>
  <r>
    <s v="RB5"/>
    <x v="117"/>
    <s v="05040002"/>
    <x v="76"/>
    <s v="CE"/>
    <x v="748"/>
    <s v="CE"/>
    <n v="24971.120178087232"/>
    <n v="23"/>
    <n v="15"/>
    <n v="12"/>
    <n v="2167.6989309769569"/>
  </r>
  <r>
    <s v="RB5"/>
    <x v="117"/>
    <s v="05040003"/>
    <x v="110"/>
    <s v="CE"/>
    <x v="740"/>
    <s v="CE"/>
    <n v="10016.403662491275"/>
    <n v="37.4"/>
    <n v="14.9"/>
    <n v="11.920000000000002"/>
    <n v="3478.0253919837046"/>
  </r>
  <r>
    <s v="RB5"/>
    <x v="117"/>
    <s v="05100012"/>
    <x v="20"/>
    <s v="CE"/>
    <x v="1005"/>
    <s v="CE"/>
    <n v="87531.425348776684"/>
    <n v="8.8000000000000007"/>
    <n v="5.3"/>
    <s v=""/>
    <n v="84.202667997534334"/>
  </r>
  <r>
    <s v="RB5"/>
    <x v="117"/>
    <s v="06070000"/>
    <x v="5"/>
    <s v="CE"/>
    <x v="924"/>
    <s v="CE"/>
    <n v="10129.861635614567"/>
    <n v="45.4"/>
    <n v="32"/>
    <n v="21.44"/>
    <n v="16309.071417496632"/>
  </r>
  <r>
    <s v="RB5"/>
    <x v="117"/>
    <s v="08010000"/>
    <x v="152"/>
    <s v="CE"/>
    <x v="785"/>
    <s v="CE"/>
    <n v="6923.1931271343283"/>
    <n v="4.5999999999999996"/>
    <n v="3.8"/>
    <n v="3.8"/>
    <n v="34.779525070341393"/>
  </r>
  <r>
    <s v="RB5"/>
    <x v="117"/>
    <s v="09290000"/>
    <x v="75"/>
    <s v="CE"/>
    <x v="925"/>
    <s v="CE"/>
    <n v="7896.7686082387654"/>
    <n v="7.1"/>
    <n v="4.9000000000000004"/>
    <s v=""/>
    <n v="89.258406875017613"/>
  </r>
  <r>
    <s v="RB5"/>
    <x v="117"/>
    <s v="12000001"/>
    <x v="84"/>
    <s v="CE"/>
    <x v="756"/>
    <s v="CE"/>
    <n v="83427.895836891141"/>
    <s v=""/>
    <n v="8.1"/>
    <n v="6.1"/>
    <n v="314.3328383530901"/>
  </r>
  <r>
    <s v="RB5"/>
    <x v="117"/>
    <s v="12030000"/>
    <x v="47"/>
    <s v="FI"/>
    <x v="1006"/>
    <s v="CE"/>
    <n v="257009.82592857632"/>
    <n v="16.7"/>
    <n v="6"/>
    <s v=""/>
    <n v="472.18137583454586"/>
  </r>
  <r>
    <s v="RB5"/>
    <x v="117"/>
    <s v="13080010"/>
    <x v="21"/>
    <s v="CO"/>
    <x v="1007"/>
    <s v="CE"/>
    <n v="321348.82361912151"/>
    <n v="71.5"/>
    <n v="5.0999999999999996"/>
    <n v="5.0999999999999996"/>
    <n v="1859.7149999999997"/>
  </r>
  <r>
    <s v="RB5"/>
    <x v="117"/>
    <s v="13370040"/>
    <x v="42"/>
    <s v="CO"/>
    <x v="753"/>
    <s v="CE"/>
    <n v="69791.487244897973"/>
    <n v="81.3"/>
    <n v="3.6"/>
    <n v="3.6"/>
    <n v="1053.6480000000001"/>
  </r>
  <r>
    <s v="RB5"/>
    <x v="117"/>
    <s v="16180000"/>
    <x v="54"/>
    <s v="CE"/>
    <x v="847"/>
    <s v="CE"/>
    <n v="19231.092019817581"/>
    <n v="9.1999999999999993"/>
    <n v="9.5"/>
    <s v=""/>
    <n v="434.74406337926752"/>
  </r>
  <r>
    <s v="RB5"/>
    <x v="117"/>
    <s v="17220010"/>
    <x v="182"/>
    <s v="CO"/>
    <x v="754"/>
    <s v="CE"/>
    <n v="125172.33602637623"/>
    <s v=""/>
    <n v="6.8"/>
    <s v=""/>
    <n v="164.6362102089243"/>
  </r>
  <r>
    <s v="RB5"/>
    <x v="117"/>
    <s v="17300000"/>
    <x v="183"/>
    <s v="CO"/>
    <x v="847"/>
    <s v="CE"/>
    <n v="3278.8166494705852"/>
    <n v="6.3"/>
    <n v="2.5"/>
    <s v=""/>
    <n v="12.353658611772364"/>
  </r>
  <r>
    <s v="RB5"/>
    <x v="117"/>
    <s v="17330040"/>
    <x v="33"/>
    <s v="CO"/>
    <x v="740"/>
    <s v="CE"/>
    <n v="3325.6706739979709"/>
    <s v=""/>
    <n v="4.0999999999999996"/>
    <s v=""/>
    <n v="36.086951213010344"/>
  </r>
  <r>
    <s v="RB5"/>
    <x v="117"/>
    <s v="17540040"/>
    <x v="59"/>
    <s v="CE"/>
    <x v="849"/>
    <s v="CE"/>
    <n v="883.56943077442031"/>
    <n v="4.4000000000000004"/>
    <n v="3.4"/>
    <s v=""/>
    <n v="39.948492183047811"/>
  </r>
  <r>
    <s v="RB5"/>
    <x v="117"/>
    <s v="17580020"/>
    <x v="12"/>
    <s v="CE"/>
    <x v="841"/>
    <s v="CE"/>
    <n v="958.47410570166369"/>
    <n v="17.100000000000001"/>
    <n v="1.1000000000000001"/>
    <s v=""/>
    <n v="5.4168911329522018"/>
  </r>
  <r>
    <s v="RB5"/>
    <x v="117"/>
    <s v="17680030"/>
    <x v="15"/>
    <s v="CO"/>
    <x v="747"/>
    <s v="CE"/>
    <n v="54683.174510746336"/>
    <n v="10.9"/>
    <n v="10"/>
    <n v="10"/>
    <n v="730.30000000000007"/>
  </r>
  <r>
    <s v="RB5"/>
    <x v="117"/>
    <s v="17810000"/>
    <x v="104"/>
    <s v="CO"/>
    <x v="744"/>
    <s v="CE"/>
    <n v="13856.670012978526"/>
    <n v="5.9"/>
    <n v="2.6"/>
    <s v=""/>
    <n v="20.883213565962556"/>
  </r>
  <r>
    <s v="RB5"/>
    <x v="117"/>
    <s v="18110000"/>
    <x v="143"/>
    <s v="CO"/>
    <x v="847"/>
    <s v="CE"/>
    <n v="3140.5765281646945"/>
    <n v="6.2"/>
    <n v="2.7"/>
    <s v=""/>
    <n v="23.665617459491916"/>
  </r>
  <r>
    <s v="RB5"/>
    <x v="117"/>
    <s v="24150000"/>
    <x v="158"/>
    <s v="FI"/>
    <x v="755"/>
    <s v="CE"/>
    <n v="70223.132744290531"/>
    <n v="7.2"/>
    <n v="7"/>
    <s v=""/>
    <n v="277.0884720466197"/>
  </r>
  <r>
    <s v="RB5"/>
    <x v="117"/>
    <s v="25010010"/>
    <x v="50"/>
    <s v="CO"/>
    <x v="849"/>
    <s v="CE"/>
    <n v="1654.2954551649418"/>
    <n v="26.3"/>
    <n v="3.2"/>
    <s v=""/>
    <n v="74.795037896665804"/>
  </r>
  <r>
    <s v="RB5"/>
    <x v="117"/>
    <s v="27050000"/>
    <x v="30"/>
    <s v="CE"/>
    <x v="797"/>
    <s v="CE"/>
    <n v="2598.6056493030196"/>
    <n v="27.1"/>
    <n v="27.2"/>
    <n v="16.260000000000002"/>
    <n v="6275.6304051662337"/>
  </r>
  <r>
    <s v="RB5"/>
    <x v="117"/>
    <s v="27360040"/>
    <x v="167"/>
    <s v="FI"/>
    <x v="740"/>
    <s v="CE"/>
    <n v="7527.1528729932024"/>
    <n v="11.9"/>
    <n v="14.1"/>
    <n v="5.95"/>
    <n v="522.73509941794953"/>
  </r>
  <r>
    <s v="RB5"/>
    <x v="117"/>
    <s v="90000005"/>
    <x v="141"/>
    <s v="CE"/>
    <x v="1004"/>
    <s v="CE"/>
    <n v="4551.721310050043"/>
    <s v=""/>
    <n v="3.4"/>
    <s v=""/>
    <n v="20.579526276115537"/>
  </r>
  <r>
    <s v="Sl8"/>
    <x v="118"/>
    <s v="01780010"/>
    <x v="19"/>
    <s v="CO"/>
    <x v="715"/>
    <s v="CE"/>
    <n v="18794.339030949199"/>
    <n v="6.1"/>
    <n v="4"/>
    <s v=""/>
    <n v="51.103240498393966"/>
  </r>
  <r>
    <s v="Sl8"/>
    <x v="118"/>
    <s v="05040001"/>
    <x v="82"/>
    <s v="CE"/>
    <x v="962"/>
    <s v="CE"/>
    <n v="57409.742590990805"/>
    <n v="14.2"/>
    <n v="10.8"/>
    <n v="7.2"/>
    <n v="578.15357922543683"/>
  </r>
  <r>
    <s v="Sl8"/>
    <x v="118"/>
    <s v="05040002"/>
    <x v="76"/>
    <s v="CE"/>
    <x v="851"/>
    <s v="CE"/>
    <n v="157231.49542693523"/>
    <n v="25.2"/>
    <n v="16.100000000000001"/>
    <n v="10.733333333333334"/>
    <n v="2280.1302488636288"/>
  </r>
  <r>
    <s v="Sl8"/>
    <x v="118"/>
    <s v="05040003"/>
    <x v="110"/>
    <s v="CE"/>
    <x v="713"/>
    <s v="CE"/>
    <n v="87219.682027103816"/>
    <n v="36.6"/>
    <n v="19.899999999999999"/>
    <n v="13.266666666666666"/>
    <n v="5059.3485674422482"/>
  </r>
  <r>
    <s v="Sl8"/>
    <x v="118"/>
    <s v="05100012"/>
    <x v="20"/>
    <s v="CE"/>
    <x v="1008"/>
    <s v="CE"/>
    <n v="190365.99216447832"/>
    <n v="9.6"/>
    <n v="6.2"/>
    <s v=""/>
    <n v="127.80731953089116"/>
  </r>
  <r>
    <s v="Sl8"/>
    <x v="118"/>
    <s v="06070110"/>
    <x v="65"/>
    <s v="CE"/>
    <x v="720"/>
    <s v="CE"/>
    <n v="1603.1246611660342"/>
    <n v="39.5"/>
    <n v="23.7"/>
    <n v="15.799999999999999"/>
    <n v="7744.6385016662898"/>
  </r>
  <r>
    <s v="Sl8"/>
    <x v="118"/>
    <s v="08010000"/>
    <x v="152"/>
    <s v="CE"/>
    <x v="912"/>
    <s v="CE"/>
    <n v="1570.1919257056616"/>
    <n v="4.9000000000000004"/>
    <n v="4.3"/>
    <n v="4.3"/>
    <n v="47.438572667981475"/>
  </r>
  <r>
    <s v="Sl8"/>
    <x v="118"/>
    <s v="12000001"/>
    <x v="84"/>
    <s v="CE"/>
    <x v="917"/>
    <s v="CE"/>
    <n v="32170.381806946214"/>
    <s v=""/>
    <n v="7.5"/>
    <n v="5.5"/>
    <n v="242.98255680108554"/>
  </r>
  <r>
    <s v="Sl8"/>
    <x v="118"/>
    <s v="12000002"/>
    <x v="83"/>
    <s v="CE"/>
    <x v="912"/>
    <s v="CE"/>
    <n v="27023.406676784212"/>
    <s v=""/>
    <n v="12.1"/>
    <n v="7.1"/>
    <n v="816.43003023144479"/>
  </r>
  <r>
    <s v="Sl8"/>
    <x v="118"/>
    <s v="12030000"/>
    <x v="47"/>
    <s v="FI"/>
    <x v="994"/>
    <s v="CE"/>
    <n v="54429.68639054033"/>
    <n v="20.100000000000001"/>
    <n v="5"/>
    <s v=""/>
    <n v="394.66257710721777"/>
  </r>
  <r>
    <s v="Sl8"/>
    <x v="118"/>
    <s v="13080010"/>
    <x v="21"/>
    <s v="CO"/>
    <x v="715"/>
    <s v="CE"/>
    <n v="8802.8058003371079"/>
    <n v="59.1"/>
    <n v="3.6"/>
    <n v="3.6"/>
    <n v="765.93600000000004"/>
  </r>
  <r>
    <s v="Sl8"/>
    <x v="118"/>
    <s v="13260000"/>
    <x v="22"/>
    <s v="CO"/>
    <x v="715"/>
    <s v="CE"/>
    <n v="15141.861254653313"/>
    <n v="52.7"/>
    <n v="10"/>
    <n v="10"/>
    <n v="5270"/>
  </r>
  <r>
    <s v="Sl8"/>
    <x v="118"/>
    <s v="13370040"/>
    <x v="42"/>
    <s v="CO"/>
    <x v="863"/>
    <s v="CE"/>
    <n v="10540.00683563912"/>
    <n v="88.4"/>
    <n v="4"/>
    <n v="4"/>
    <n v="1414.4"/>
  </r>
  <r>
    <s v="Sl8"/>
    <x v="118"/>
    <s v="17210010"/>
    <x v="96"/>
    <s v="CO"/>
    <x v="715"/>
    <s v="CE"/>
    <n v="29661.597508995779"/>
    <n v="5.9"/>
    <n v="5.9"/>
    <s v=""/>
    <n v="107.53619293360305"/>
  </r>
  <r>
    <s v="Sl8"/>
    <x v="118"/>
    <s v="17330000"/>
    <x v="157"/>
    <s v="CO"/>
    <x v="912"/>
    <s v="CE"/>
    <n v="195971.67144573812"/>
    <n v="7.7"/>
    <n v="6.3"/>
    <s v=""/>
    <n v="160.01859260692291"/>
  </r>
  <r>
    <s v="Sl8"/>
    <x v="118"/>
    <s v="17580020"/>
    <x v="12"/>
    <s v="CE"/>
    <x v="912"/>
    <s v="CE"/>
    <n v="675.90297129745579"/>
    <n v="19.5"/>
    <n v="2"/>
    <s v=""/>
    <n v="20.420352248333653"/>
  </r>
  <r>
    <s v="Sl8"/>
    <x v="118"/>
    <s v="17680030"/>
    <x v="15"/>
    <s v="CO"/>
    <x v="919"/>
    <s v="CO"/>
    <n v="10275.492610294154"/>
    <s v=""/>
    <n v="45.9"/>
    <n v="5"/>
    <n v="8273.4235231368893"/>
  </r>
  <r>
    <s v="Sl8"/>
    <x v="118"/>
    <s v="17810000"/>
    <x v="104"/>
    <s v="CO"/>
    <x v="911"/>
    <s v="CE"/>
    <n v="2123.028563690727"/>
    <n v="4.9000000000000004"/>
    <n v="2.5"/>
    <s v=""/>
    <n v="16.035212502697906"/>
  </r>
  <r>
    <s v="Sl8"/>
    <x v="118"/>
    <s v="17810160"/>
    <x v="62"/>
    <s v="CO"/>
    <x v="912"/>
    <s v="CE"/>
    <n v="7773.3694335924411"/>
    <n v="9.6999999999999993"/>
    <n v="3.4"/>
    <s v=""/>
    <n v="58.712177905388437"/>
  </r>
  <r>
    <s v="Sl8"/>
    <x v="118"/>
    <s v="24150000"/>
    <x v="158"/>
    <s v="FI"/>
    <x v="715"/>
    <s v="CE"/>
    <n v="7925.2872918142548"/>
    <n v="5.8"/>
    <n v="5.8"/>
    <s v=""/>
    <n v="153.24060645680291"/>
  </r>
  <r>
    <s v="Sl8"/>
    <x v="118"/>
    <s v="27040000"/>
    <x v="17"/>
    <s v="CE"/>
    <x v="715"/>
    <s v="CE"/>
    <n v="4594.7523832169718"/>
    <n v="128.30000000000001"/>
    <n v="6.9"/>
    <s v=""/>
    <n v="1599.1656938549761"/>
  </r>
  <r>
    <s v="Sl8"/>
    <x v="118"/>
    <s v="27050000"/>
    <x v="30"/>
    <s v="CE"/>
    <x v="720"/>
    <s v="CE"/>
    <n v="1963.8289473112286"/>
    <n v="29.8"/>
    <n v="30.2"/>
    <n v="20.133333333333333"/>
    <n v="9487.188142293895"/>
  </r>
  <r>
    <s v="Sl8"/>
    <x v="118"/>
    <s v="27360040"/>
    <x v="167"/>
    <s v="FI"/>
    <x v="863"/>
    <s v="CE"/>
    <n v="3794.544656742612"/>
    <n v="11.3"/>
    <n v="13.5"/>
    <n v="6.75"/>
    <n v="539.15620421826327"/>
  </r>
  <r>
    <s v="Sl8"/>
    <x v="118"/>
    <s v="27370000"/>
    <x v="18"/>
    <s v="CE"/>
    <x v="720"/>
    <s v="CE"/>
    <n v="185.32530715709257"/>
    <s v="see calculation spreadsheet"/>
    <s v=""/>
    <s v=""/>
    <n v="895.3"/>
  </r>
  <r>
    <s v="Sl8"/>
    <x v="118"/>
    <s v="90000005"/>
    <x v="141"/>
    <s v="CE"/>
    <x v="1009"/>
    <s v="CE"/>
    <n v="51180.15287468717"/>
    <s v=""/>
    <n v="7.5"/>
    <s v=""/>
    <n v="220.89323345553234"/>
  </r>
  <r>
    <s v="RB5"/>
    <x v="119"/>
    <s v="01130040"/>
    <x v="162"/>
    <s v="CO"/>
    <x v="1010"/>
    <s v="CE"/>
    <n v="1226.6578281309253"/>
    <m/>
    <n v="4.8"/>
    <m/>
    <n v="57.905835790967068"/>
  </r>
  <r>
    <s v="RB5"/>
    <x v="119"/>
    <s v="05020000"/>
    <x v="156"/>
    <s v="CE"/>
    <x v="1011"/>
    <s v="CE"/>
    <n v="1082.8556235397084"/>
    <n v="6.6"/>
    <n v="4.3"/>
    <n v="3.44"/>
    <n v="51.117482385090234"/>
  </r>
  <r>
    <s v="RB5"/>
    <x v="119"/>
    <s v="05040001"/>
    <x v="82"/>
    <s v="CE"/>
    <x v="1012"/>
    <s v="CE"/>
    <n v="31490.464457262926"/>
    <n v="12.8"/>
    <n v="7.1"/>
    <n v="5.68"/>
    <n v="270.28085020580085"/>
  </r>
  <r>
    <s v="RB5"/>
    <x v="119"/>
    <s v="05040002"/>
    <x v="76"/>
    <s v="CE"/>
    <x v="717"/>
    <s v="CE"/>
    <n v="223036.88878709299"/>
    <n v="26.8"/>
    <n v="14.7"/>
    <n v="11.76"/>
    <n v="2425.8172099441404"/>
  </r>
  <r>
    <s v="RB5"/>
    <x v="119"/>
    <s v="05040003"/>
    <x v="110"/>
    <s v="CE"/>
    <x v="1013"/>
    <s v="CE"/>
    <n v="53422.130733078797"/>
    <n v="34.1"/>
    <n v="17.2"/>
    <n v="13.76"/>
    <n v="4225.7118771674604"/>
  </r>
  <r>
    <s v="RB5"/>
    <x v="119"/>
    <s v="05100012"/>
    <x v="20"/>
    <s v="CE"/>
    <x v="1014"/>
    <s v="CE"/>
    <n v="21083.181421000278"/>
    <n v="9.8000000000000007"/>
    <n v="6"/>
    <m/>
    <n v="120.63715789784806"/>
  </r>
  <r>
    <s v="RB5"/>
    <x v="119"/>
    <s v="06070110"/>
    <x v="65"/>
    <s v="CE"/>
    <x v="1015"/>
    <s v="CE"/>
    <n v="1615.3995799587451"/>
    <n v="50.4"/>
    <n v="32.799999999999997"/>
    <n v="21.975999999999999"/>
    <n v="19021.801655585299"/>
  </r>
  <r>
    <s v="RB5"/>
    <x v="119"/>
    <s v="09290000"/>
    <x v="75"/>
    <s v="CE"/>
    <x v="1010"/>
    <s v="CE"/>
    <n v="519.30977090726151"/>
    <n v="7.8"/>
    <n v="4.9000000000000004"/>
    <m/>
    <n v="98.058531496498233"/>
  </r>
  <r>
    <s v="RB5"/>
    <x v="119"/>
    <s v="09310000"/>
    <x v="176"/>
    <s v="CE"/>
    <x v="1016"/>
    <s v="CE"/>
    <n v="7807.1326934017497"/>
    <n v="13.8"/>
    <n v="10.1"/>
    <m/>
    <n v="737.0898931631981"/>
  </r>
  <r>
    <s v="RB5"/>
    <x v="119"/>
    <s v="09310030"/>
    <x v="180"/>
    <s v="CE"/>
    <x v="1010"/>
    <s v="CE"/>
    <n v="195.90787660375494"/>
    <n v="14.2"/>
    <n v="3"/>
    <m/>
    <n v="36.992253496019813"/>
  </r>
  <r>
    <s v="RB5"/>
    <x v="119"/>
    <s v="12000001"/>
    <x v="84"/>
    <s v="CE"/>
    <x v="1017"/>
    <s v="CE"/>
    <n v="3208.0351531169399"/>
    <m/>
    <n v="7.1"/>
    <n v="5.0999999999999996"/>
    <n v="201.91879922601333"/>
  </r>
  <r>
    <s v="RB5"/>
    <x v="119"/>
    <s v="12000002"/>
    <x v="83"/>
    <s v="CE"/>
    <x v="1010"/>
    <s v="CE"/>
    <n v="8718.4121154238292"/>
    <m/>
    <n v="14.7"/>
    <n v="9.6999999999999993"/>
    <n v="1646.2518845469795"/>
  </r>
  <r>
    <s v="RB5"/>
    <x v="119"/>
    <s v="12000003"/>
    <x v="119"/>
    <s v="CE"/>
    <x v="1018"/>
    <s v="CE"/>
    <n v="10746.264203762905"/>
    <m/>
    <n v="26.7"/>
    <n v="16.7"/>
    <n v="9350.3716949635946"/>
  </r>
  <r>
    <s v="RB5"/>
    <x v="119"/>
    <s v="12030000"/>
    <x v="47"/>
    <s v="FI"/>
    <x v="1019"/>
    <s v="CE"/>
    <n v="32942.470970312934"/>
    <n v="19.8"/>
    <n v="6.4"/>
    <m/>
    <n v="636.96419370063779"/>
  </r>
  <r>
    <s v="RB5"/>
    <x v="119"/>
    <s v="13080010"/>
    <x v="21"/>
    <s v="CO"/>
    <x v="1020"/>
    <s v="CE"/>
    <n v="36645.785547718224"/>
    <n v="59.8"/>
    <n v="5.0999999999999996"/>
    <n v="5.0999999999999996"/>
    <n v="1555.3979999999997"/>
  </r>
  <r>
    <s v="RB5"/>
    <x v="119"/>
    <s v="13260050"/>
    <x v="184"/>
    <s v="CO"/>
    <x v="1018"/>
    <s v="CE"/>
    <n v="36764.110430107059"/>
    <n v="50.9"/>
    <n v="13.4"/>
    <n v="13.4"/>
    <n v="9139.6039999999994"/>
  </r>
  <r>
    <s v="RB5"/>
    <x v="119"/>
    <s v="13370040"/>
    <x v="42"/>
    <s v="CO"/>
    <x v="1021"/>
    <s v="CE"/>
    <n v="79176.921220768927"/>
    <n v="63.7"/>
    <n v="3.7"/>
    <n v="3.7"/>
    <n v="872.05300000000011"/>
  </r>
  <r>
    <s v="RB5"/>
    <x v="119"/>
    <s v="16260010"/>
    <x v="92"/>
    <s v="CO"/>
    <x v="1022"/>
    <s v="CE"/>
    <n v="10217.573224567386"/>
    <m/>
    <n v="10.199999999999999"/>
    <m/>
    <n v="555.64720945511942"/>
  </r>
  <r>
    <s v="RB5"/>
    <x v="119"/>
    <s v="16470010"/>
    <x v="95"/>
    <s v="CO"/>
    <x v="1018"/>
    <s v="CE"/>
    <n v="22144.661041154806"/>
    <m/>
    <n v="13.2"/>
    <m/>
    <n v="1204.2604287152683"/>
  </r>
  <r>
    <s v="RB5"/>
    <x v="119"/>
    <s v="17000000"/>
    <x v="127"/>
    <s v="CE"/>
    <x v="1023"/>
    <s v="CE"/>
    <n v="5330.6214336326038"/>
    <m/>
    <n v="6.5"/>
    <m/>
    <n v="143.79331374868283"/>
  </r>
  <r>
    <s v="RB5"/>
    <x v="119"/>
    <s v="17060020"/>
    <x v="77"/>
    <s v="CE"/>
    <x v="1011"/>
    <s v="CE"/>
    <n v="1705.7988587624329"/>
    <n v="45.5"/>
    <n v="2.6"/>
    <m/>
    <n v="80.524255699262383"/>
  </r>
  <r>
    <s v="RB5"/>
    <x v="119"/>
    <s v="17210010"/>
    <x v="96"/>
    <s v="CO"/>
    <x v="1016"/>
    <s v="CE"/>
    <n v="16171.758476335437"/>
    <n v="4.5"/>
    <n v="4.5"/>
    <m/>
    <n v="47.712938426394977"/>
  </r>
  <r>
    <s v="RB5"/>
    <x v="119"/>
    <s v="17580080"/>
    <x v="61"/>
    <s v="CE"/>
    <x v="1010"/>
    <s v="CE"/>
    <n v="228.23475594482466"/>
    <n v="11.4"/>
    <n v="3.8"/>
    <m/>
    <n v="43.096368021944784"/>
  </r>
  <r>
    <s v="RB5"/>
    <x v="119"/>
    <s v="17640000"/>
    <x v="34"/>
    <s v="CE"/>
    <x v="1010"/>
    <s v="CE"/>
    <n v="1637.0411558853391"/>
    <n v="12.4"/>
    <n v="6.9"/>
    <m/>
    <n v="309.11386755731417"/>
  </r>
  <r>
    <s v="RB5"/>
    <x v="119"/>
    <s v="17680030"/>
    <x v="15"/>
    <s v="CO"/>
    <x v="1021"/>
    <s v="CE"/>
    <n v="30799.270153322937"/>
    <n v="10.6"/>
    <n v="9.9"/>
    <n v="9.9"/>
    <n v="696.06701999999996"/>
  </r>
  <r>
    <s v="RB5"/>
    <x v="119"/>
    <s v="17910020"/>
    <x v="35"/>
    <s v="CO"/>
    <x v="1022"/>
    <s v="CE"/>
    <n v="14792.99344086826"/>
    <m/>
    <n v="7.6"/>
    <m/>
    <n v="229.84729611703881"/>
  </r>
  <r>
    <s v="RB5"/>
    <x v="119"/>
    <s v="25010010"/>
    <x v="50"/>
    <s v="CO"/>
    <x v="1010"/>
    <s v="CE"/>
    <n v="2286.8951732858991"/>
    <n v="27.9"/>
    <n v="5.2"/>
    <m/>
    <n v="215.91119110571452"/>
  </r>
  <r>
    <s v="RB5"/>
    <x v="119"/>
    <s v="90000003"/>
    <x v="145"/>
    <s v="CE"/>
    <x v="1016"/>
    <s v="CE"/>
    <n v="1258.8072396149155"/>
    <m/>
    <n v="6.1"/>
    <m/>
    <n v="118.84697368407744"/>
  </r>
  <r>
    <s v="RB5"/>
    <x v="120"/>
    <s v="01020000"/>
    <x v="0"/>
    <s v="FI"/>
    <x v="759"/>
    <s v="CE"/>
    <n v="4807.3335022308656"/>
    <n v="8.5"/>
    <n v="7.8"/>
    <s v=""/>
    <n v="270.77387081290425"/>
  </r>
  <r>
    <s v="RB5"/>
    <x v="120"/>
    <s v="05040001"/>
    <x v="82"/>
    <s v="CE"/>
    <x v="768"/>
    <s v="CE"/>
    <n v="325110.44211771362"/>
    <n v="16.7"/>
    <n v="11.4"/>
    <n v="7.6000000000000005"/>
    <n v="757.58878522787154"/>
  </r>
  <r>
    <s v="RB5"/>
    <x v="120"/>
    <s v="05040002"/>
    <x v="76"/>
    <s v="CE"/>
    <x v="1024"/>
    <s v="CE"/>
    <n v="768342.42269994307"/>
    <n v="25.5"/>
    <n v="16.399999999999999"/>
    <n v="10.933333333333332"/>
    <n v="2394.0611536436131"/>
  </r>
  <r>
    <s v="RB5"/>
    <x v="120"/>
    <s v="05040003"/>
    <x v="110"/>
    <s v="CE"/>
    <x v="725"/>
    <s v="CE"/>
    <n v="78466.069452438926"/>
    <n v="35.1"/>
    <n v="19.3"/>
    <n v="12.866666666666667"/>
    <n v="4563.8262053890821"/>
  </r>
  <r>
    <s v="RB5"/>
    <x v="120"/>
    <s v="05100012"/>
    <x v="20"/>
    <s v="CE"/>
    <x v="764"/>
    <s v="CE"/>
    <n v="34283.545756465624"/>
    <n v="9.8000000000000007"/>
    <n v="6.2"/>
    <s v=""/>
    <n v="129.82003322429105"/>
  </r>
  <r>
    <s v="RB5"/>
    <x v="120"/>
    <s v="12030000"/>
    <x v="47"/>
    <s v="FI"/>
    <x v="1025"/>
    <s v="CE"/>
    <n v="17541.870643183454"/>
    <n v="19.899999999999999"/>
    <n v="4.8"/>
    <s v=""/>
    <n v="360.10191632507639"/>
  </r>
  <r>
    <s v="RB5"/>
    <x v="120"/>
    <s v="13080010"/>
    <x v="21"/>
    <s v="CO"/>
    <x v="1026"/>
    <s v="CE"/>
    <n v="623259.88590149838"/>
    <n v="57.7"/>
    <n v="4.9000000000000004"/>
    <n v="4.9000000000000004"/>
    <n v="1385.3770000000002"/>
  </r>
  <r>
    <s v="RB5"/>
    <x v="120"/>
    <s v="13370030"/>
    <x v="85"/>
    <s v="CO"/>
    <x v="1027"/>
    <s v="CE"/>
    <n v="32672.223662091103"/>
    <n v="27.6"/>
    <n v="3.9"/>
    <n v="3.9"/>
    <n v="419.79599999999999"/>
  </r>
  <r>
    <s v="RB5"/>
    <x v="120"/>
    <s v="13370040"/>
    <x v="42"/>
    <s v="CO"/>
    <x v="1028"/>
    <s v="CE"/>
    <n v="963009.53214880917"/>
    <n v="61.9"/>
    <n v="4"/>
    <n v="4"/>
    <n v="990.4"/>
  </r>
  <r>
    <s v="RB5"/>
    <x v="120"/>
    <s v="16260010"/>
    <x v="92"/>
    <s v="CO"/>
    <x v="767"/>
    <s v="CE"/>
    <n v="24733.425933510902"/>
    <s v=""/>
    <n v="10.1"/>
    <s v=""/>
    <n v="539.4643420977028"/>
  </r>
  <r>
    <s v="RB5"/>
    <x v="120"/>
    <s v="16470010"/>
    <x v="95"/>
    <s v="CO"/>
    <x v="1029"/>
    <s v="CE"/>
    <n v="110619.73801987794"/>
    <s v=""/>
    <n v="8"/>
    <s v=""/>
    <n v="268.08257310632899"/>
  </r>
  <r>
    <s v="RB5"/>
    <x v="120"/>
    <s v="17060020"/>
    <x v="77"/>
    <s v="CE"/>
    <x v="1030"/>
    <s v="CE"/>
    <n v="83628.521943027707"/>
    <n v="44.8"/>
    <n v="3"/>
    <s v=""/>
    <n v="105.55751316061703"/>
  </r>
  <r>
    <s v="RB5"/>
    <x v="120"/>
    <s v="17210010"/>
    <x v="96"/>
    <s v="CO"/>
    <x v="767"/>
    <s v="CE"/>
    <n v="16468.129401396756"/>
    <n v="7"/>
    <n v="7"/>
    <s v=""/>
    <n v="179.59438003021648"/>
  </r>
  <r>
    <s v="RB5"/>
    <x v="120"/>
    <s v="17330000"/>
    <x v="157"/>
    <s v="CO"/>
    <x v="733"/>
    <s v="CE"/>
    <n v="103725.50112246154"/>
    <n v="6.3"/>
    <n v="6.3"/>
    <s v=""/>
    <n v="130.92430304202782"/>
  </r>
  <r>
    <s v="RB5"/>
    <x v="120"/>
    <s v="17580020"/>
    <x v="12"/>
    <s v="CE"/>
    <x v="723"/>
    <s v="CE"/>
    <n v="2425.6143054308732"/>
    <n v="35.799999999999997"/>
    <n v="2.8"/>
    <s v=""/>
    <n v="73.479757772362859"/>
  </r>
  <r>
    <s v="RB5"/>
    <x v="120"/>
    <s v="17640000"/>
    <x v="34"/>
    <s v="CO"/>
    <x v="770"/>
    <s v="CE"/>
    <n v="9178.449506217692"/>
    <n v="11.1"/>
    <n v="8.3000000000000007"/>
    <s v=""/>
    <n v="400.38498812573158"/>
  </r>
  <r>
    <s v="RB5"/>
    <x v="120"/>
    <s v="17680030"/>
    <x v="15"/>
    <s v="CO"/>
    <x v="832"/>
    <s v="CO"/>
    <n v="6683.9105609417338"/>
    <s v=""/>
    <n v="45.4"/>
    <n v="5"/>
    <n v="8094.1563923414215"/>
  </r>
  <r>
    <s v="RB5"/>
    <x v="120"/>
    <s v="27050000"/>
    <x v="30"/>
    <s v="CE"/>
    <x v="759"/>
    <s v="CE"/>
    <n v="5478.6300988277681"/>
    <n v="32.5"/>
    <n v="34.200000000000003"/>
    <n v="22.8"/>
    <n v="13269.144890967211"/>
  </r>
  <r>
    <s v="RB5"/>
    <x v="120"/>
    <s v="90000003"/>
    <x v="145"/>
    <s v="CE"/>
    <x v="727"/>
    <s v="CE"/>
    <n v="18558.759869265243"/>
    <s v=""/>
    <n v="7.1"/>
    <s v=""/>
    <n v="187.40176137316269"/>
  </r>
  <r>
    <s v="RB5"/>
    <x v="121"/>
    <s v="01020000"/>
    <x v="0"/>
    <s v="FI"/>
    <x v="1031"/>
    <s v="CE"/>
    <n v="18910.680354356289"/>
    <n v="6.5"/>
    <n v="5.6"/>
    <m/>
    <n v="106.73037441795724"/>
  </r>
  <r>
    <s v="RB5"/>
    <x v="121"/>
    <s v="01780010"/>
    <x v="19"/>
    <s v="CO"/>
    <x v="1031"/>
    <s v="CE"/>
    <n v="6024.7153737871977"/>
    <n v="6.5"/>
    <n v="3.8"/>
    <m/>
    <n v="49.144981077656325"/>
  </r>
  <r>
    <s v="RB5"/>
    <x v="121"/>
    <s v="05040001"/>
    <x v="82"/>
    <s v="CE"/>
    <x v="1032"/>
    <s v="CE"/>
    <n v="93271.646079352562"/>
    <n v="18.2"/>
    <n v="10.9"/>
    <n v="8.7200000000000006"/>
    <n v="905.7596988998215"/>
  </r>
  <r>
    <s v="RB5"/>
    <x v="121"/>
    <s v="05040002"/>
    <x v="76"/>
    <s v="CE"/>
    <x v="1033"/>
    <s v="CE"/>
    <n v="136481.88078769296"/>
    <n v="24.8"/>
    <n v="14.1"/>
    <n v="11.280000000000001"/>
    <n v="2065.2779839216846"/>
  </r>
  <r>
    <s v="RB5"/>
    <x v="121"/>
    <s v="05100012"/>
    <x v="20"/>
    <s v="CE"/>
    <x v="1034"/>
    <s v="CE"/>
    <n v="32933.606242881673"/>
    <n v="12.2"/>
    <n v="5.3"/>
    <m/>
    <n v="109.20608032867987"/>
  </r>
  <r>
    <s v="RB5"/>
    <x v="121"/>
    <s v="09290000"/>
    <x v="75"/>
    <s v="CE"/>
    <x v="1035"/>
    <s v="CE"/>
    <n v="1699.9941809371369"/>
    <n v="5.7"/>
    <n v="4.4000000000000004"/>
    <m/>
    <n v="57.780172084823498"/>
  </r>
  <r>
    <s v="RB5"/>
    <x v="121"/>
    <s v="12000001"/>
    <x v="84"/>
    <s v="CE"/>
    <x v="1035"/>
    <s v="CE"/>
    <n v="11279.746078538627"/>
    <m/>
    <n v="8.6"/>
    <n v="6.6"/>
    <n v="383.38111788817673"/>
  </r>
  <r>
    <s v="RB5"/>
    <x v="121"/>
    <s v="12000002"/>
    <x v="83"/>
    <s v="CE"/>
    <x v="935"/>
    <s v="CE"/>
    <n v="47757.380228036862"/>
    <m/>
    <n v="15.9"/>
    <n v="10.9"/>
    <n v="2164.2659556047474"/>
  </r>
  <r>
    <s v="RB5"/>
    <x v="121"/>
    <s v="12030000"/>
    <x v="47"/>
    <s v="FI"/>
    <x v="1036"/>
    <s v="CE"/>
    <n v="18488.142708935949"/>
    <n v="27.8"/>
    <n v="6.2"/>
    <m/>
    <n v="839.30161014774194"/>
  </r>
  <r>
    <s v="RB5"/>
    <x v="121"/>
    <s v="13080010"/>
    <x v="21"/>
    <s v="CO"/>
    <x v="1036"/>
    <s v="CE"/>
    <n v="36529.271942243053"/>
    <n v="59.7"/>
    <n v="4.4000000000000004"/>
    <n v="4.4000000000000004"/>
    <n v="1155.7920000000001"/>
  </r>
  <r>
    <s v="RB5"/>
    <x v="121"/>
    <s v="16180000"/>
    <x v="54"/>
    <s v="CE"/>
    <x v="1037"/>
    <s v="CE"/>
    <n v="2444.9355377814763"/>
    <n v="11.3"/>
    <n v="5.3"/>
    <m/>
    <n v="166.19915255408523"/>
  </r>
  <r>
    <s v="RB5"/>
    <x v="121"/>
    <s v="16470010"/>
    <x v="95"/>
    <s v="CO"/>
    <x v="1038"/>
    <s v="CE"/>
    <n v="35493.571415825376"/>
    <m/>
    <n v="9.6"/>
    <m/>
    <n v="463.24668632773654"/>
  </r>
  <r>
    <s v="RB5"/>
    <x v="121"/>
    <s v="17210010"/>
    <x v="96"/>
    <s v="CO"/>
    <x v="1031"/>
    <s v="CE"/>
    <n v="717.92826555093677"/>
    <n v="7.1"/>
    <n v="7.1"/>
    <m/>
    <n v="187.40176137316269"/>
  </r>
  <r>
    <s v="RB5"/>
    <x v="121"/>
    <s v="17260000"/>
    <x v="165"/>
    <s v="CO"/>
    <x v="1031"/>
    <s v="CE"/>
    <n v="3132.9795686481139"/>
    <n v="16.600000000000001"/>
    <n v="9.6999999999999993"/>
    <n v="4.8499999999999996"/>
    <n v="408.90289300716466"/>
  </r>
  <r>
    <s v="RB5"/>
    <x v="121"/>
    <s v="17640000"/>
    <x v="34"/>
    <s v="CO"/>
    <x v="1039"/>
    <s v="CE"/>
    <n v="43817.937529314338"/>
    <n v="15.9"/>
    <n v="10.7"/>
    <m/>
    <n v="953.15449871016256"/>
  </r>
  <r>
    <s v="RB5"/>
    <x v="121"/>
    <s v="17680030"/>
    <x v="15"/>
    <s v="CO"/>
    <x v="1040"/>
    <s v="CE"/>
    <n v="3907.155999078373"/>
    <n v="8.8000000000000007"/>
    <n v="6.2"/>
    <n v="6.2"/>
    <n v="226.64224000000004"/>
  </r>
  <r>
    <s v="RB5"/>
    <x v="121"/>
    <s v="17810000"/>
    <x v="104"/>
    <s v="CO"/>
    <x v="1041"/>
    <s v="CE"/>
    <n v="759.22967606663974"/>
    <n v="7.2"/>
    <n v="3.7"/>
    <m/>
    <n v="51.610084113173123"/>
  </r>
  <r>
    <s v="RB5"/>
    <x v="121"/>
    <s v="17890000"/>
    <x v="185"/>
    <s v="CO"/>
    <x v="1042"/>
    <s v="CE"/>
    <n v="2839.5939510053277"/>
    <n v="20.9"/>
    <n v="14.6"/>
    <m/>
    <n v="1286.0604263258133"/>
  </r>
  <r>
    <s v="RB5"/>
    <x v="121"/>
    <s v="27370000"/>
    <x v="18"/>
    <s v="CE"/>
    <x v="1043"/>
    <s v="CE"/>
    <n v="297.55890004861197"/>
    <n v="17.100000000000001"/>
    <n v="20.9"/>
    <m/>
    <n v="2156.2447727743593"/>
  </r>
  <r>
    <s v="RB5"/>
    <x v="122"/>
    <s v="01020000"/>
    <x v="0"/>
    <s v="FI"/>
    <x v="1044"/>
    <s v="CE"/>
    <n v="6995.3040531803972"/>
    <n v="6.1"/>
    <n v="3.9"/>
    <s v=""/>
    <n v="48.580017998785763"/>
  </r>
  <r>
    <s v="RB5"/>
    <x v="122"/>
    <s v="01780000"/>
    <x v="100"/>
    <s v="CE"/>
    <x v="1045"/>
    <s v="CE"/>
    <n v="170911.00791950923"/>
    <n v="7.7"/>
    <n v="4.4000000000000004"/>
    <s v=""/>
    <n v="78.053916675989626"/>
  </r>
  <r>
    <s v="RB5"/>
    <x v="122"/>
    <s v="05040001"/>
    <x v="82"/>
    <s v="CE"/>
    <x v="1046"/>
    <s v="CE"/>
    <n v="187972.96214051757"/>
    <n v="13.1"/>
    <n v="8.8000000000000007"/>
    <n v="5.8666666666666671"/>
    <n v="354.11473885903519"/>
  </r>
  <r>
    <s v="RB5"/>
    <x v="122"/>
    <s v="05040002"/>
    <x v="76"/>
    <s v="CE"/>
    <x v="1047"/>
    <s v="CE"/>
    <n v="149338.34544991373"/>
    <n v="24"/>
    <n v="11.6"/>
    <n v="7.7333333333333334"/>
    <n v="1127.2872199121134"/>
  </r>
  <r>
    <s v="RB5"/>
    <x v="122"/>
    <s v="05100012"/>
    <x v="20"/>
    <s v="CE"/>
    <x v="1048"/>
    <s v="CE"/>
    <n v="16193.405399439953"/>
    <n v="8.1999999999999993"/>
    <n v="4.7"/>
    <s v=""/>
    <n v="61.012216426897879"/>
  </r>
  <r>
    <s v="RB5"/>
    <x v="122"/>
    <s v="08010000"/>
    <x v="152"/>
    <s v="CE"/>
    <x v="1049"/>
    <s v="CE"/>
    <n v="40151.376000732154"/>
    <n v="5.5"/>
    <n v="4.0999999999999996"/>
    <n v="4.0999999999999996"/>
    <n v="48.409324797940705"/>
  </r>
  <r>
    <s v="RB5"/>
    <x v="122"/>
    <s v="12000001"/>
    <x v="84"/>
    <s v="CE"/>
    <x v="1050"/>
    <s v="CE"/>
    <n v="271140.56798276864"/>
    <s v=""/>
    <n v="8.1"/>
    <n v="6.1"/>
    <n v="314.3328383530901"/>
  </r>
  <r>
    <s v="RB5"/>
    <x v="122"/>
    <s v="12000002"/>
    <x v="83"/>
    <s v="CE"/>
    <x v="1051"/>
    <s v="CE"/>
    <n v="88944.198414345068"/>
    <s v=""/>
    <n v="12.4"/>
    <n v="7.4"/>
    <n v="893.64487986953827"/>
  </r>
  <r>
    <s v="RB5"/>
    <x v="122"/>
    <s v="12030000"/>
    <x v="47"/>
    <s v="FI"/>
    <x v="905"/>
    <s v="CE"/>
    <n v="120585.13586288788"/>
    <n v="16"/>
    <n v="7"/>
    <s v=""/>
    <n v="615.75216010359941"/>
  </r>
  <r>
    <s v="RB5"/>
    <x v="122"/>
    <s v="12030000"/>
    <x v="47"/>
    <s v="FI"/>
    <x v="1052"/>
    <s v="CE"/>
    <n v="92578.835444795652"/>
    <n v="20.7"/>
    <n v="3.9"/>
    <s v=""/>
    <n v="247.28025555119638"/>
  </r>
  <r>
    <s v="RB5"/>
    <x v="122"/>
    <s v="13000001"/>
    <x v="142"/>
    <s v="CE"/>
    <x v="899"/>
    <s v="CE"/>
    <n v="19669.788380778431"/>
    <n v="104.1"/>
    <n v="8.1"/>
    <n v="8.1"/>
    <n v="6830.0009999999993"/>
  </r>
  <r>
    <s v="RB5"/>
    <x v="122"/>
    <s v="13080010"/>
    <x v="21"/>
    <s v="CO"/>
    <x v="888"/>
    <s v="CE"/>
    <n v="7290.5325581911238"/>
    <n v="57.3"/>
    <n v="4.7"/>
    <n v="4.7"/>
    <n v="1265.7570000000001"/>
  </r>
  <r>
    <s v="RB5"/>
    <x v="122"/>
    <s v="13370040"/>
    <x v="42"/>
    <s v="CE"/>
    <x v="1053"/>
    <s v="CE"/>
    <n v="16010.943210697802"/>
    <n v="66.2"/>
    <n v="2.7"/>
    <n v="2.7"/>
    <n v="482.59800000000007"/>
  </r>
  <r>
    <s v="RB5"/>
    <x v="122"/>
    <s v="17000000"/>
    <x v="127"/>
    <s v="CO"/>
    <x v="892"/>
    <s v="CE"/>
    <n v="454.6858105222571"/>
    <n v="98.9"/>
    <n v="12.8"/>
    <s v=""/>
    <n v="1098.0662194435238"/>
  </r>
  <r>
    <s v="RB5"/>
    <x v="122"/>
    <s v="17080010"/>
    <x v="116"/>
    <s v="CO"/>
    <x v="899"/>
    <s v="CO"/>
    <n v="170967.5261099588"/>
    <n v="48.4"/>
    <n v="48.4"/>
    <s v=""/>
    <n v="59365.578911852666"/>
  </r>
  <r>
    <s v="RB5"/>
    <x v="122"/>
    <s v="17260030"/>
    <x v="186"/>
    <s v="CO"/>
    <x v="888"/>
    <s v="CE"/>
    <n v="2721.2238673147781"/>
    <n v="6.1"/>
    <n v="4.3"/>
    <n v="4.3"/>
    <n v="59.056182300956522"/>
  </r>
  <r>
    <s v="RB5"/>
    <x v="122"/>
    <s v="17330040"/>
    <x v="33"/>
    <s v="CO"/>
    <x v="1053"/>
    <s v="CE"/>
    <n v="25736.209055488071"/>
    <s v=""/>
    <n v="5.7"/>
    <s v=""/>
    <n v="96.966828049375763"/>
  </r>
  <r>
    <s v="RB5"/>
    <x v="122"/>
    <s v="17580020"/>
    <x v="12"/>
    <s v="CE"/>
    <x v="1054"/>
    <s v="CE"/>
    <n v="5361.710219893348"/>
    <n v="17.100000000000001"/>
    <n v="1.9"/>
    <s v=""/>
    <n v="16.161138008229294"/>
  </r>
  <r>
    <s v="RB5"/>
    <x v="122"/>
    <s v="17580080"/>
    <x v="61"/>
    <s v="CE"/>
    <x v="1053"/>
    <s v="CE"/>
    <n v="640.09427413335288"/>
    <n v="9.4"/>
    <n v="2.8"/>
    <s v=""/>
    <n v="19.293567683246113"/>
  </r>
  <r>
    <s v="RB5"/>
    <x v="122"/>
    <s v="17640000"/>
    <x v="34"/>
    <s v="CO"/>
    <x v="1055"/>
    <s v="CE"/>
    <n v="126371.78636444124"/>
    <n v="17.600000000000001"/>
    <n v="8.3000000000000007"/>
    <s v=""/>
    <n v="634.84466585701603"/>
  </r>
  <r>
    <s v="RB5"/>
    <x v="122"/>
    <s v="17680030"/>
    <x v="15"/>
    <s v="CO"/>
    <x v="1056"/>
    <s v="CO"/>
    <n v="22171.091198785529"/>
    <s v=""/>
    <n v="45.8"/>
    <n v="5"/>
    <n v="8237.4130173451158"/>
  </r>
  <r>
    <s v="RB5"/>
    <x v="122"/>
    <s v="17680050"/>
    <x v="87"/>
    <s v="CO"/>
    <x v="1057"/>
    <s v="CO"/>
    <n v="4261.7363454056831"/>
    <s v=""/>
    <n v="41.8"/>
    <n v="5"/>
    <n v="6861.3954350727863"/>
  </r>
  <r>
    <s v="RB5"/>
    <x v="122"/>
    <s v="17910020"/>
    <x v="35"/>
    <s v="CO"/>
    <x v="1058"/>
    <s v="CE"/>
    <n v="98472.236543552848"/>
    <s v=""/>
    <n v="5.4"/>
    <s v=""/>
    <n v="82.44795760081054"/>
  </r>
  <r>
    <s v="RB5"/>
    <x v="122"/>
    <s v="18110000"/>
    <x v="143"/>
    <s v="CO"/>
    <x v="1058"/>
    <s v="CE"/>
    <n v="12090.36080104249"/>
    <n v="8.6999999999999993"/>
    <n v="4"/>
    <s v=""/>
    <n v="72.8849495632832"/>
  </r>
  <r>
    <s v="RB5"/>
    <x v="122"/>
    <s v="27050000"/>
    <x v="30"/>
    <s v="CE"/>
    <x v="1059"/>
    <s v="CE"/>
    <n v="35981.390294446493"/>
    <n v="29.6"/>
    <n v="29"/>
    <n v="19.333333333333332"/>
    <n v="8689.5056534892083"/>
  </r>
  <r>
    <s v="RB5"/>
    <x v="122"/>
    <s v="27360040"/>
    <x v="167"/>
    <s v="FI"/>
    <x v="1057"/>
    <s v="CE"/>
    <n v="2228.8526925556594"/>
    <n v="11.8"/>
    <n v="13.2"/>
    <n v="6.6"/>
    <n v="538.26791889546075"/>
  </r>
  <r>
    <s v="RB5"/>
    <x v="122"/>
    <s v="27370000"/>
    <x v="18"/>
    <s v="CE"/>
    <x v="891"/>
    <s v="CE"/>
    <n v="6213.6646696542102"/>
    <s v="see calculation spreadsheet"/>
    <s v=""/>
    <s v=""/>
    <n v="7503"/>
  </r>
  <r>
    <s v="RB5"/>
    <x v="122"/>
    <s v="27370000"/>
    <x v="18"/>
    <s v="CE"/>
    <x v="1060"/>
    <s v="CE"/>
    <n v="6889.4410751503901"/>
    <s v="see calculation spreadsheet"/>
    <s v=""/>
    <s v=""/>
    <n v="5546"/>
  </r>
  <r>
    <s v="RB5"/>
    <x v="123"/>
    <s v="01020000"/>
    <x v="0"/>
    <s v="FI"/>
    <x v="1061"/>
    <s v="CE"/>
    <n v="95758.784361705082"/>
    <n v="7.2"/>
    <n v="6"/>
    <s v=""/>
    <n v="135.71680263507906"/>
  </r>
  <r>
    <s v="RB5"/>
    <x v="123"/>
    <s v="01490000"/>
    <x v="93"/>
    <s v="CE"/>
    <x v="1062"/>
    <s v="CE"/>
    <n v="48850.616422786858"/>
    <s v=""/>
    <n v="5.2"/>
    <s v=""/>
    <n v="73.622176639325616"/>
  </r>
  <r>
    <s v="RB5"/>
    <x v="123"/>
    <s v="01490020"/>
    <x v="2"/>
    <s v="CO"/>
    <x v="1063"/>
    <s v="CE"/>
    <n v="7159.9694283900344"/>
    <s v=""/>
    <n v="4"/>
    <s v=""/>
    <n v="33.510321638291124"/>
  </r>
  <r>
    <s v="RB5"/>
    <x v="123"/>
    <s v="01490030"/>
    <x v="136"/>
    <s v="CO"/>
    <x v="892"/>
    <s v="CE"/>
    <n v="3796.3474386261009"/>
    <s v=""/>
    <n v="5.0999999999999996"/>
    <s v=""/>
    <n v="69.455901181889928"/>
  </r>
  <r>
    <s v="RB5"/>
    <x v="123"/>
    <s v="01530160"/>
    <x v="151"/>
    <s v="FI"/>
    <x v="1053"/>
    <s v="FI"/>
    <n v="25678.988296179687"/>
    <n v="109.5"/>
    <n v="3"/>
    <s v=""/>
    <n v="774.00989002818528"/>
  </r>
  <r>
    <s v="RB5"/>
    <x v="123"/>
    <s v="01750010"/>
    <x v="3"/>
    <s v="CO"/>
    <x v="899"/>
    <s v="CE"/>
    <n v="338.64205021438465"/>
    <n v="2.9"/>
    <n v="2.2000000000000002"/>
    <s v=""/>
    <n v="7.3492324142977239"/>
  </r>
  <r>
    <s v="RB5"/>
    <x v="123"/>
    <s v="01780000"/>
    <x v="100"/>
    <s v="CE"/>
    <x v="1064"/>
    <s v="CE"/>
    <n v="26837.265706369224"/>
    <n v="5.7"/>
    <n v="4.4000000000000004"/>
    <s v=""/>
    <n v="57.780172084823498"/>
  </r>
  <r>
    <s v="RB5"/>
    <x v="123"/>
    <s v="05040001"/>
    <x v="82"/>
    <s v="CE"/>
    <x v="1065"/>
    <s v="CE"/>
    <n v="85511.091825506519"/>
    <n v="17.399999999999999"/>
    <n v="10.3"/>
    <n v="6.8666666666666671"/>
    <n v="644.36369159739286"/>
  </r>
  <r>
    <s v="RB5"/>
    <x v="123"/>
    <s v="05040002"/>
    <x v="76"/>
    <s v="CE"/>
    <x v="904"/>
    <s v="CE"/>
    <n v="75188.228040417118"/>
    <n v="23.5"/>
    <n v="10.3"/>
    <n v="6.8666666666666671"/>
    <n v="870.26130761716877"/>
  </r>
  <r>
    <s v="RB5"/>
    <x v="123"/>
    <s v="05100012"/>
    <x v="20"/>
    <s v="CE"/>
    <x v="1065"/>
    <s v="CE"/>
    <n v="13714.690351937721"/>
    <n v="9.3000000000000007"/>
    <n v="5.7"/>
    <s v=""/>
    <n v="103.34622463157154"/>
  </r>
  <r>
    <s v="RB5"/>
    <x v="123"/>
    <s v="09290000"/>
    <x v="75"/>
    <s v="CE"/>
    <x v="1053"/>
    <s v="CE"/>
    <n v="4021.2435797019029"/>
    <n v="8.9"/>
    <n v="5.0999999999999996"/>
    <s v=""/>
    <n v="121.20735696447458"/>
  </r>
  <r>
    <s v="RB5"/>
    <x v="123"/>
    <s v="12000001"/>
    <x v="84"/>
    <s v="CE"/>
    <x v="1050"/>
    <s v="CE"/>
    <n v="191344.60360488138"/>
    <s v=""/>
    <n v="7.3"/>
    <n v="5.3"/>
    <n v="221.82550107548508"/>
  </r>
  <r>
    <s v="RB5"/>
    <x v="123"/>
    <s v="12030000"/>
    <x v="47"/>
    <s v="FI"/>
    <x v="1066"/>
    <s v="CE"/>
    <n v="659671.62560285721"/>
    <n v="24.8"/>
    <n v="7"/>
    <s v=""/>
    <n v="954.41584816057912"/>
  </r>
  <r>
    <s v="RB5"/>
    <x v="123"/>
    <s v="12030000"/>
    <x v="47"/>
    <s v="FI"/>
    <x v="1067"/>
    <s v="CE"/>
    <n v="68933.499903236341"/>
    <n v="12.6"/>
    <n v="7.5"/>
    <s v=""/>
    <n v="556.65094830794135"/>
  </r>
  <r>
    <s v="RB5"/>
    <x v="123"/>
    <s v="13080010"/>
    <x v="21"/>
    <s v="CO"/>
    <x v="1068"/>
    <s v="CE"/>
    <n v="70628.653026901797"/>
    <n v="55.6"/>
    <n v="3.9"/>
    <n v="3.9"/>
    <n v="845.67600000000004"/>
  </r>
  <r>
    <s v="RB5"/>
    <x v="123"/>
    <s v="16180000"/>
    <x v="54"/>
    <s v="CE"/>
    <x v="1058"/>
    <s v="CE"/>
    <n v="5839.1578730781939"/>
    <n v="7"/>
    <n v="4.9000000000000004"/>
    <s v=""/>
    <n v="88.001246214806102"/>
  </r>
  <r>
    <s v="RB5"/>
    <x v="123"/>
    <s v="16260010"/>
    <x v="92"/>
    <s v="CO"/>
    <x v="1063"/>
    <s v="CE"/>
    <n v="2212.7739821387077"/>
    <s v=""/>
    <n v="9"/>
    <s v=""/>
    <n v="381.70350741115982"/>
  </r>
  <r>
    <s v="RB5"/>
    <x v="123"/>
    <s v="17080010"/>
    <x v="116"/>
    <s v="CO"/>
    <x v="891"/>
    <s v="CO"/>
    <n v="237062.31052481514"/>
    <n v="89.4"/>
    <n v="78.2"/>
    <s v=""/>
    <n v="286252.73657818284"/>
  </r>
  <r>
    <s v="RB5"/>
    <x v="123"/>
    <s v="17330040"/>
    <x v="33"/>
    <s v="CO"/>
    <x v="899"/>
    <s v="CE"/>
    <n v="4707.4043674429331"/>
    <s v=""/>
    <n v="5.8"/>
    <s v=""/>
    <n v="102.16040430453528"/>
  </r>
  <r>
    <s v="RB5"/>
    <x v="123"/>
    <s v="17510000"/>
    <x v="132"/>
    <s v="CE"/>
    <x v="1058"/>
    <s v="CE"/>
    <n v="4280.265662897802"/>
    <n v="15.4"/>
    <n v="4"/>
    <s v=""/>
    <n v="64.507369153710428"/>
  </r>
  <r>
    <s v="RB5"/>
    <x v="123"/>
    <s v="17540040"/>
    <x v="59"/>
    <s v="CE"/>
    <x v="1053"/>
    <s v="CE"/>
    <n v="1082.7126551830117"/>
    <n v="5.3"/>
    <n v="2.8"/>
    <s v=""/>
    <n v="32.634864485490766"/>
  </r>
  <r>
    <s v="RB5"/>
    <x v="123"/>
    <s v="17580020"/>
    <x v="12"/>
    <s v="CE"/>
    <x v="1069"/>
    <s v="CE"/>
    <n v="7866.9771588961439"/>
    <n v="19.3"/>
    <n v="1.9"/>
    <s v=""/>
    <n v="18.240348746130135"/>
  </r>
  <r>
    <s v="RB5"/>
    <x v="123"/>
    <s v="17640000"/>
    <x v="34"/>
    <s v="CO"/>
    <x v="1058"/>
    <s v="CE"/>
    <n v="187338.88988517397"/>
    <n v="14.4"/>
    <n v="7.9"/>
    <s v=""/>
    <n v="470.56031402529356"/>
  </r>
  <r>
    <s v="RB5"/>
    <x v="123"/>
    <s v="17680030"/>
    <x v="15"/>
    <s v="CO"/>
    <x v="1070"/>
    <s v="CO"/>
    <n v="17504.46014324424"/>
    <s v=""/>
    <n v="46.4"/>
    <n v="5"/>
    <n v="8454.6541493408513"/>
  </r>
  <r>
    <s v="RB5"/>
    <x v="123"/>
    <s v="17680050"/>
    <x v="87"/>
    <s v="CO"/>
    <x v="1057"/>
    <s v="CO"/>
    <n v="22292.039265210784"/>
    <s v=""/>
    <n v="95.6"/>
    <n v="5"/>
    <n v="35890.182793140513"/>
  </r>
  <r>
    <s v="RB5"/>
    <x v="123"/>
    <s v="17680090"/>
    <x v="73"/>
    <s v="CO"/>
    <x v="892"/>
    <s v="CO"/>
    <n v="275.26335956528544"/>
    <s v=""/>
    <n v="18.399999999999999"/>
    <n v="5"/>
    <n v="1329.5220109992003"/>
  </r>
  <r>
    <s v="RB5"/>
    <x v="123"/>
    <s v="17790020"/>
    <x v="97"/>
    <s v="CO"/>
    <x v="1053"/>
    <s v="CE"/>
    <n v="91305.570951486603"/>
    <s v=""/>
    <n v="6.9"/>
    <s v=""/>
    <n v="172.00691017302157"/>
  </r>
  <r>
    <s v="RB5"/>
    <x v="123"/>
    <s v="17810000"/>
    <x v="104"/>
    <s v="CO"/>
    <x v="1053"/>
    <s v="CE"/>
    <n v="8374.8678541841928"/>
    <n v="9.3000000000000007"/>
    <n v="3.6"/>
    <s v=""/>
    <n v="63.108313225311775"/>
  </r>
  <r>
    <s v="RB5"/>
    <x v="123"/>
    <s v="17970010"/>
    <x v="67"/>
    <s v="CO"/>
    <x v="1053"/>
    <s v="CE"/>
    <n v="2088.4361162996156"/>
    <n v="3.5"/>
    <n v="3.4"/>
    <s v=""/>
    <n v="15.737284799382472"/>
  </r>
  <r>
    <s v="RB5"/>
    <x v="123"/>
    <s v="18110000"/>
    <x v="143"/>
    <s v="CO"/>
    <x v="1058"/>
    <s v="CE"/>
    <n v="19672.684659268689"/>
    <n v="10.7"/>
    <n v="4.2"/>
    <s v=""/>
    <n v="98.828221696627722"/>
  </r>
  <r>
    <s v="RB5"/>
    <x v="123"/>
    <s v="27040000"/>
    <x v="17"/>
    <s v="CE"/>
    <x v="1063"/>
    <s v="CE"/>
    <n v="2058.0749333697859"/>
    <n v="206"/>
    <n v="9.6"/>
    <s v=""/>
    <n v="4970.2509053913391"/>
  </r>
  <r>
    <s v="RB5"/>
    <x v="123"/>
    <s v="27050000"/>
    <x v="30"/>
    <s v="CE"/>
    <x v="1071"/>
    <s v="CE"/>
    <n v="6205.679753012425"/>
    <n v="25.8"/>
    <n v="25.8"/>
    <n v="17.2"/>
    <n v="5994.6865706151284"/>
  </r>
  <r>
    <s v="RB5"/>
    <x v="123"/>
    <s v="27370000"/>
    <x v="18"/>
    <s v="CE"/>
    <x v="1063"/>
    <s v="CE"/>
    <n v="3750.724681975732"/>
    <s v="see calculation spreadsheet"/>
    <s v=""/>
    <s v=""/>
    <n v="9058"/>
  </r>
  <r>
    <s v="RB5"/>
    <x v="123"/>
    <s v="27370000"/>
    <x v="18"/>
    <s v="CE"/>
    <x v="1072"/>
    <s v="CE"/>
    <n v="9185.9214335338511"/>
    <s v="see calculation spreadsheet"/>
    <s v=""/>
    <s v=""/>
    <n v="5546"/>
  </r>
  <r>
    <s v="RB5"/>
    <x v="123"/>
    <s v="90000003"/>
    <x v="145"/>
    <s v="CE"/>
    <x v="1055"/>
    <s v="CE"/>
    <n v="16085.130659680044"/>
    <s v=""/>
    <n v="5.7"/>
    <s v=""/>
    <n v="96.966828049375763"/>
  </r>
  <r>
    <s v="RB5"/>
    <x v="124"/>
    <s v="01020000"/>
    <x v="0"/>
    <s v="FI"/>
    <x v="1073"/>
    <s v="CE"/>
    <n v="10612.615591864487"/>
    <n v="7.6"/>
    <n v="8.9"/>
    <s v=""/>
    <n v="315.20436851507355"/>
  </r>
  <r>
    <s v="RB5"/>
    <x v="124"/>
    <s v="01060000"/>
    <x v="109"/>
    <s v="CO"/>
    <x v="911"/>
    <s v="CE"/>
    <n v="11087.30437101845"/>
    <n v="1.7"/>
    <n v="1.4"/>
    <s v=""/>
    <n v="1.7446311202935316"/>
  </r>
  <r>
    <s v="RB5"/>
    <x v="124"/>
    <s v="01490000"/>
    <x v="93"/>
    <s v="CO"/>
    <x v="912"/>
    <s v="CE"/>
    <n v="20544.122805122424"/>
    <s v=""/>
    <n v="4.2"/>
    <s v=""/>
    <n v="38.792386086526768"/>
  </r>
  <r>
    <s v="RB5"/>
    <x v="124"/>
    <s v="01490000"/>
    <x v="93"/>
    <s v="CE"/>
    <x v="911"/>
    <s v="CE"/>
    <n v="3598.680727641834"/>
    <s v=""/>
    <n v="4.7"/>
    <s v=""/>
    <n v="54.361595678942187"/>
  </r>
  <r>
    <s v="RB5"/>
    <x v="124"/>
    <s v="01530160"/>
    <x v="151"/>
    <s v="FI"/>
    <x v="962"/>
    <s v="FI"/>
    <n v="50844.645038242357"/>
    <n v="134.69999999999999"/>
    <n v="2.2000000000000002"/>
    <s v=""/>
    <n v="512.0387618306396"/>
  </r>
  <r>
    <s v="RB5"/>
    <x v="124"/>
    <s v="01750010"/>
    <x v="3"/>
    <s v="CO"/>
    <x v="911"/>
    <s v="CE"/>
    <n v="24157.812044896145"/>
    <n v="3.6"/>
    <n v="2.2000000000000002"/>
    <s v=""/>
    <n v="9.1231850660247602"/>
  </r>
  <r>
    <s v="RB5"/>
    <x v="124"/>
    <s v="01780010"/>
    <x v="19"/>
    <s v="CO"/>
    <x v="1074"/>
    <s v="CE"/>
    <n v="167277.28386748343"/>
    <n v="5.0999999999999996"/>
    <n v="3.4"/>
    <s v=""/>
    <n v="30.869289414173306"/>
  </r>
  <r>
    <s v="RB5"/>
    <x v="124"/>
    <s v="04070000"/>
    <x v="168"/>
    <s v="CE"/>
    <x v="912"/>
    <s v="CE"/>
    <n v="13941.746603880116"/>
    <n v="12.6"/>
    <n v="11.3"/>
    <n v="5.65"/>
    <n v="421.20746423372475"/>
  </r>
  <r>
    <s v="RB5"/>
    <x v="124"/>
    <s v="05040001"/>
    <x v="82"/>
    <s v="CE"/>
    <x v="920"/>
    <s v="CE"/>
    <n v="139443.98223229055"/>
    <n v="14.9"/>
    <n v="9"/>
    <n v="6"/>
    <n v="421.28757484639135"/>
  </r>
  <r>
    <s v="RB5"/>
    <x v="124"/>
    <s v="05040002"/>
    <x v="76"/>
    <s v="CE"/>
    <x v="939"/>
    <s v="CE"/>
    <n v="30326.873302165459"/>
    <n v="25.5"/>
    <n v="15.4"/>
    <n v="10.266666666666667"/>
    <n v="2111.0036555551737"/>
  </r>
  <r>
    <s v="RB5"/>
    <x v="124"/>
    <s v="05100012"/>
    <x v="20"/>
    <s v="CE"/>
    <x v="1075"/>
    <s v="CE"/>
    <n v="175689.95497108786"/>
    <n v="9.4"/>
    <n v="5.8"/>
    <s v=""/>
    <n v="108.32525628842966"/>
  </r>
  <r>
    <s v="RB5"/>
    <x v="124"/>
    <s v="06070000"/>
    <x v="5"/>
    <s v="CE"/>
    <x v="715"/>
    <s v="CE"/>
    <n v="3339.9487771044378"/>
    <n v="15"/>
    <n v="14.9"/>
    <n v="9.9333333333333336"/>
    <n v="1162.4416417057832"/>
  </r>
  <r>
    <s v="RB5"/>
    <x v="124"/>
    <s v="09230000"/>
    <x v="88"/>
    <s v="CE"/>
    <x v="962"/>
    <s v="CE"/>
    <n v="43544.78896315732"/>
    <n v="14.5"/>
    <n v="7.6"/>
    <s v=""/>
    <n v="438.52444653908719"/>
  </r>
  <r>
    <s v="RB5"/>
    <x v="124"/>
    <s v="12000001"/>
    <x v="84"/>
    <s v="CE"/>
    <x v="1076"/>
    <s v="CE"/>
    <n v="184707.04652982659"/>
    <s v=""/>
    <n v="8.9"/>
    <n v="6.9"/>
    <n v="429.25858080671202"/>
  </r>
  <r>
    <s v="RB5"/>
    <x v="124"/>
    <s v="12000002"/>
    <x v="83"/>
    <s v="CE"/>
    <x v="962"/>
    <s v="CE"/>
    <n v="124053.35962062991"/>
    <s v=""/>
    <n v="13.6"/>
    <n v="8.6"/>
    <n v="1249.2983009971315"/>
  </r>
  <r>
    <s v="RB5"/>
    <x v="124"/>
    <s v="12000003"/>
    <x v="119"/>
    <s v="CE"/>
    <x v="912"/>
    <s v="CE"/>
    <n v="59710.17835380169"/>
    <s v=""/>
    <n v="17.5"/>
    <n v="7.5"/>
    <n v="1803.9614065535141"/>
  </r>
  <r>
    <s v="RB5"/>
    <x v="124"/>
    <s v="12030060"/>
    <x v="98"/>
    <s v="FI"/>
    <x v="1077"/>
    <s v="CE"/>
    <n v="4998680.5740222195"/>
    <n v="25.7"/>
    <n v="6.8"/>
    <s v=""/>
    <n v="933.34204464029881"/>
  </r>
  <r>
    <s v="RB5"/>
    <x v="124"/>
    <s v="13080010"/>
    <x v="21"/>
    <s v="CO"/>
    <x v="865"/>
    <s v="CE"/>
    <n v="287576.29766566289"/>
    <n v="67.3"/>
    <n v="5.2"/>
    <n v="5.2"/>
    <n v="1819.7919999999999"/>
  </r>
  <r>
    <s v="RB5"/>
    <x v="124"/>
    <s v="13260040"/>
    <x v="78"/>
    <s v="CO"/>
    <x v="715"/>
    <s v="CE"/>
    <n v="69882.511190747246"/>
    <n v="38.299999999999997"/>
    <n v="6.3"/>
    <n v="6.3"/>
    <n v="1520.1269999999997"/>
  </r>
  <r>
    <s v="RB5"/>
    <x v="124"/>
    <s v="13370040"/>
    <x v="42"/>
    <s v="CO"/>
    <x v="863"/>
    <s v="CE"/>
    <n v="24012.518698131469"/>
    <n v="82.9"/>
    <n v="3.9"/>
    <n v="3.9"/>
    <n v="1260.9089999999999"/>
  </r>
  <r>
    <s v="RB5"/>
    <x v="124"/>
    <s v="16260010"/>
    <x v="92"/>
    <s v="CO"/>
    <x v="713"/>
    <s v="CE"/>
    <n v="212334.04297578093"/>
    <s v=""/>
    <n v="11.533333333333333"/>
    <s v=""/>
    <n v="803.27297232429544"/>
  </r>
  <r>
    <s v="RB5"/>
    <x v="124"/>
    <s v="16490010"/>
    <x v="179"/>
    <s v="CO"/>
    <x v="860"/>
    <s v="CE"/>
    <n v="29199.008360050098"/>
    <s v=""/>
    <n v="7.2"/>
    <s v=""/>
    <n v="195.43219579451386"/>
  </r>
  <r>
    <s v="RB5"/>
    <x v="124"/>
    <s v="17020010"/>
    <x v="130"/>
    <s v="CO"/>
    <x v="912"/>
    <s v="CE"/>
    <n v="5714.4649979478863"/>
    <n v="16.100000000000001"/>
    <n v="3.2"/>
    <s v=""/>
    <n v="43.161294270118979"/>
  </r>
  <r>
    <s v="RB5"/>
    <x v="124"/>
    <s v="17200000"/>
    <x v="10"/>
    <s v="CO"/>
    <x v="852"/>
    <s v="CE"/>
    <n v="11741.166358243341"/>
    <s v=""/>
    <n v="5.8"/>
    <s v=""/>
    <n v="102.16040430453528"/>
  </r>
  <r>
    <s v="RB5"/>
    <x v="124"/>
    <s v="17330000"/>
    <x v="157"/>
    <s v="CO"/>
    <x v="715"/>
    <s v="CE"/>
    <n v="10927.146177212806"/>
    <n v="6.1"/>
    <n v="6.1"/>
    <s v=""/>
    <n v="118.84697368407744"/>
  </r>
  <r>
    <s v="RB5"/>
    <x v="124"/>
    <s v="17510050"/>
    <x v="94"/>
    <s v="CO"/>
    <x v="715"/>
    <s v="CE"/>
    <n v="7923.6625250563293"/>
    <n v="12.7"/>
    <n v="3.6"/>
    <s v=""/>
    <n v="43.090084836637601"/>
  </r>
  <r>
    <s v="RB5"/>
    <x v="124"/>
    <s v="17540040"/>
    <x v="59"/>
    <s v="CE"/>
    <x v="962"/>
    <s v="CE"/>
    <n v="6081.2550103719705"/>
    <n v="5.4"/>
    <n v="3.8"/>
    <s v=""/>
    <n v="61.242207189079423"/>
  </r>
  <r>
    <s v="RB5"/>
    <x v="124"/>
    <s v="17580020"/>
    <x v="12"/>
    <s v="CE"/>
    <x v="916"/>
    <s v="CE"/>
    <n v="7560.130711570805"/>
    <n v="14.2"/>
    <n v="3.2"/>
    <s v=""/>
    <n v="38.067725381098718"/>
  </r>
  <r>
    <s v="RB5"/>
    <x v="124"/>
    <s v="17580080"/>
    <x v="61"/>
    <s v="CE"/>
    <x v="1078"/>
    <s v="CE"/>
    <n v="13077.162718518159"/>
    <n v="13.1"/>
    <n v="4.8"/>
    <s v=""/>
    <n v="79.017338423090465"/>
  </r>
  <r>
    <s v="RB5"/>
    <x v="124"/>
    <s v="17640000"/>
    <x v="34"/>
    <s v="CO"/>
    <x v="939"/>
    <s v="CE"/>
    <n v="49132.946759699676"/>
    <n v="14"/>
    <n v="10.8"/>
    <s v=""/>
    <n v="855.01585660099818"/>
  </r>
  <r>
    <s v="RB5"/>
    <x v="124"/>
    <s v="17680030"/>
    <x v="15"/>
    <s v="CO"/>
    <x v="707"/>
    <s v="CO"/>
    <n v="55920.861215037388"/>
    <s v=""/>
    <n v="35.200000000000003"/>
    <n v="5"/>
    <n v="4865.6987018798727"/>
  </r>
  <r>
    <s v="RB5"/>
    <x v="124"/>
    <s v="17690010"/>
    <x v="71"/>
    <s v="CE"/>
    <x v="912"/>
    <s v="CE"/>
    <n v="9555.6735763675788"/>
    <s v=""/>
    <n v="8.1999999999999993"/>
    <s v=""/>
    <n v="288.69560970408276"/>
  </r>
  <r>
    <s v="RB5"/>
    <x v="124"/>
    <s v="17910020"/>
    <x v="35"/>
    <s v="CO"/>
    <x v="715"/>
    <s v="CE"/>
    <n v="2228.8550385236781"/>
    <s v=""/>
    <n v="5.7"/>
    <s v=""/>
    <n v="96.966828049375763"/>
  </r>
  <r>
    <s v="RB5"/>
    <x v="124"/>
    <s v="17960010"/>
    <x v="69"/>
    <s v="CE"/>
    <x v="912"/>
    <s v="CE"/>
    <n v="2384.1552991099152"/>
    <n v="4.9000000000000004"/>
    <n v="4.9000000000000004"/>
    <n v="3"/>
    <n v="72.030000000000015"/>
  </r>
  <r>
    <s v="RB5"/>
    <x v="124"/>
    <s v="17970010"/>
    <x v="67"/>
    <s v="CO"/>
    <x v="912"/>
    <s v="CE"/>
    <n v="467.93282628285408"/>
    <s v=""/>
    <n v="3"/>
    <s v=""/>
    <n v="3.5342917352885173"/>
  </r>
  <r>
    <s v="RB5"/>
    <x v="124"/>
    <s v="18010010"/>
    <x v="138"/>
    <s v="CE"/>
    <x v="912"/>
    <s v="CE"/>
    <n v="5849.1603285356759"/>
    <s v=""/>
    <n v="7.5"/>
    <n v="4"/>
    <n v="176.71458676442586"/>
  </r>
  <r>
    <s v="RB5"/>
    <x v="124"/>
    <s v="18110000"/>
    <x v="143"/>
    <s v="CO"/>
    <x v="1079"/>
    <s v="CE"/>
    <n v="112133.3601198184"/>
    <n v="10.1"/>
    <n v="4.7"/>
    <s v=""/>
    <n v="116.81959922496084"/>
  </r>
  <r>
    <s v="RB5"/>
    <x v="124"/>
    <s v="27040000"/>
    <x v="17"/>
    <s v="CE"/>
    <x v="720"/>
    <s v="CE"/>
    <n v="2356.6608943048368"/>
    <n v="174.2"/>
    <n v="15.8"/>
    <s v=""/>
    <n v="11384.945375445297"/>
  </r>
  <r>
    <s v="RB5"/>
    <x v="124"/>
    <s v="27370000"/>
    <x v="18"/>
    <s v="CE"/>
    <x v="857"/>
    <s v="CE"/>
    <n v="474.93161949504054"/>
    <n v="17.899999999999999"/>
    <n v="14.9"/>
    <s v=""/>
    <n v="1147.1889227019599"/>
  </r>
  <r>
    <s v="RB5"/>
    <x v="124"/>
    <s v="90000003"/>
    <x v="145"/>
    <s v="CE"/>
    <x v="1080"/>
    <s v="CE"/>
    <n v="43862.792645730064"/>
    <s v=""/>
    <n v="5.3"/>
    <s v=""/>
    <n v="77.951814914747928"/>
  </r>
  <r>
    <s v="RB5"/>
    <x v="125"/>
    <s v="01020000"/>
    <x v="0"/>
    <s v="FI"/>
    <x v="832"/>
    <s v="CE"/>
    <n v="4881.3080445838132"/>
    <n v="7.5"/>
    <n v="5.6"/>
    <s v=""/>
    <n v="123.15043202071986"/>
  </r>
  <r>
    <s v="RB5"/>
    <x v="125"/>
    <s v="01060000"/>
    <x v="109"/>
    <s v="CO"/>
    <x v="733"/>
    <s v="CE"/>
    <n v="14186.981401049345"/>
    <n v="1.9"/>
    <n v="1.5"/>
    <s v=""/>
    <n v="2.2383847656827278"/>
  </r>
  <r>
    <s v="RB5"/>
    <x v="125"/>
    <s v="01490010"/>
    <x v="40"/>
    <s v="CO"/>
    <x v="759"/>
    <s v="CE"/>
    <n v="3977.7679636781977"/>
    <s v=""/>
    <n v="6.6"/>
    <s v=""/>
    <n v="150.53255358940854"/>
  </r>
  <r>
    <s v="RB5"/>
    <x v="125"/>
    <s v="01750010"/>
    <x v="3"/>
    <s v="CO"/>
    <x v="733"/>
    <s v="CE"/>
    <n v="23333.850988568003"/>
    <n v="2.7"/>
    <n v="2.5"/>
    <s v=""/>
    <n v="8.8357293382212934"/>
  </r>
  <r>
    <s v="RB5"/>
    <x v="125"/>
    <s v="01780000"/>
    <x v="100"/>
    <s v="CO"/>
    <x v="1081"/>
    <s v="CE"/>
    <n v="131959.16890543132"/>
    <n v="5.5"/>
    <n v="3.1"/>
    <s v=""/>
    <n v="27.674813284248085"/>
  </r>
  <r>
    <s v="RB5"/>
    <x v="125"/>
    <s v="05020000"/>
    <x v="156"/>
    <s v="CE"/>
    <x v="978"/>
    <s v="CE"/>
    <n v="35700.792012509046"/>
    <n v="6"/>
    <n v="4.5"/>
    <n v="4.5"/>
    <n v="63.617251235193315"/>
  </r>
  <r>
    <s v="RB5"/>
    <x v="125"/>
    <s v="05040001"/>
    <x v="82"/>
    <s v="CE"/>
    <x v="769"/>
    <s v="CE"/>
    <n v="85578.079596734286"/>
    <n v="11.9"/>
    <n v="7.9"/>
    <n v="5.2666666666666666"/>
    <n v="259.24387670837933"/>
  </r>
  <r>
    <s v="RB5"/>
    <x v="125"/>
    <s v="05040002"/>
    <x v="76"/>
    <s v="CE"/>
    <x v="1025"/>
    <s v="CE"/>
    <n v="44183.34702242331"/>
    <n v="22.9"/>
    <n v="16.600000000000001"/>
    <n v="11.066666666666668"/>
    <n v="2202.7186133523733"/>
  </r>
  <r>
    <s v="RB5"/>
    <x v="125"/>
    <s v="05100012"/>
    <x v="20"/>
    <s v="CE"/>
    <x v="1082"/>
    <s v="CE"/>
    <n v="142860.68599272295"/>
    <n v="8.6"/>
    <n v="5.0999999999999996"/>
    <s v=""/>
    <n v="75.924833154712999"/>
  </r>
  <r>
    <s v="RB5"/>
    <x v="125"/>
    <s v="06020030"/>
    <x v="187"/>
    <s v="CE"/>
    <x v="832"/>
    <s v="CE"/>
    <n v="68819.661882978296"/>
    <s v="see calculation spreadsheet"/>
    <s v=""/>
    <s v=""/>
    <n v="83340"/>
  </r>
  <r>
    <s v="RB5"/>
    <x v="125"/>
    <s v="06070000"/>
    <x v="5"/>
    <s v="CE"/>
    <x v="1083"/>
    <s v="CE"/>
    <n v="9275.3568344794348"/>
    <n v="36.4"/>
    <n v="33.9"/>
    <n v="22.599999999999998"/>
    <n v="14601.858760102454"/>
  </r>
  <r>
    <s v="RB5"/>
    <x v="125"/>
    <s v="08010010"/>
    <x v="188"/>
    <s v="CE"/>
    <x v="735"/>
    <s v="CE"/>
    <n v="15162.682059052799"/>
    <n v="5.8"/>
    <n v="5.5"/>
    <n v="5.5"/>
    <n v="91.865405178721531"/>
  </r>
  <r>
    <s v="RB5"/>
    <x v="125"/>
    <s v="09230000"/>
    <x v="88"/>
    <s v="CO"/>
    <x v="761"/>
    <s v="CE"/>
    <n v="481.3166201841255"/>
    <n v="11.5"/>
    <n v="4.4000000000000004"/>
    <s v=""/>
    <n v="116.57403139920528"/>
  </r>
  <r>
    <s v="RB5"/>
    <x v="125"/>
    <s v="12000001"/>
    <x v="84"/>
    <s v="CE"/>
    <x v="735"/>
    <s v="CE"/>
    <n v="54042.235949567417"/>
    <s v=""/>
    <n v="8.1999999999999993"/>
    <n v="6.2"/>
    <n v="327.42306954243537"/>
  </r>
  <r>
    <s v="RB5"/>
    <x v="125"/>
    <s v="12030000"/>
    <x v="47"/>
    <s v="FI"/>
    <x v="1081"/>
    <s v="CE"/>
    <n v="1144727.0415533592"/>
    <n v="25"/>
    <n v="6.8"/>
    <s v=""/>
    <n v="907.9202768874502"/>
  </r>
  <r>
    <s v="RB5"/>
    <x v="125"/>
    <s v="13080010"/>
    <x v="21"/>
    <s v="CO"/>
    <x v="770"/>
    <s v="CE"/>
    <n v="18845.090339423336"/>
    <n v="51.8"/>
    <n v="4.5999999999999996"/>
    <n v="4.5999999999999996"/>
    <n v="1096.0879999999997"/>
  </r>
  <r>
    <s v="RB5"/>
    <x v="125"/>
    <s v="13260040"/>
    <x v="78"/>
    <s v="CO"/>
    <x v="770"/>
    <s v="CE"/>
    <n v="45767.490426377371"/>
    <n v="59.3"/>
    <n v="6.7"/>
    <n v="6.7"/>
    <n v="2661.9769999999999"/>
  </r>
  <r>
    <s v="RB5"/>
    <x v="125"/>
    <s v="13370040"/>
    <x v="42"/>
    <s v="CO"/>
    <x v="832"/>
    <s v="CO"/>
    <n v="2166.0505502287033"/>
    <n v="148.69999999999999"/>
    <n v="4.2"/>
    <n v="4.2"/>
    <n v="2623.0679999999998"/>
  </r>
  <r>
    <s v="RB5"/>
    <x v="125"/>
    <s v="13810010"/>
    <x v="23"/>
    <s v="CE"/>
    <x v="960"/>
    <s v="CE"/>
    <n v="12177.260692330883"/>
    <n v="83"/>
    <n v="3.2"/>
    <n v="3.2"/>
    <n v="849.92000000000007"/>
  </r>
  <r>
    <s v="RB5"/>
    <x v="125"/>
    <s v="13810180"/>
    <x v="140"/>
    <s v="CE"/>
    <x v="770"/>
    <s v="CE"/>
    <n v="16117.448131709329"/>
    <n v="108.5"/>
    <n v="7.2"/>
    <n v="7.2"/>
    <n v="5624.64"/>
  </r>
  <r>
    <s v="RB5"/>
    <x v="125"/>
    <s v="16260010"/>
    <x v="92"/>
    <s v="CO"/>
    <x v="1084"/>
    <s v="CE"/>
    <n v="73622.285345225508"/>
    <s v=""/>
    <n v="15.7"/>
    <s v=""/>
    <n v="2026.2712364964273"/>
  </r>
  <r>
    <s v="RB5"/>
    <x v="125"/>
    <s v="16470010"/>
    <x v="95"/>
    <s v="CO"/>
    <x v="1085"/>
    <s v="CE"/>
    <n v="24203.218108287063"/>
    <s v=""/>
    <n v="10.6"/>
    <s v=""/>
    <n v="623.61451931798342"/>
  </r>
  <r>
    <s v="RB5"/>
    <x v="125"/>
    <s v="16490010"/>
    <x v="179"/>
    <s v="CO"/>
    <x v="759"/>
    <s v="CE"/>
    <n v="5933.393883691424"/>
    <s v=""/>
    <n v="8.3000000000000007"/>
    <s v=""/>
    <n v="299.38697310302456"/>
  </r>
  <r>
    <s v="RB5"/>
    <x v="125"/>
    <s v="16740000"/>
    <x v="181"/>
    <s v="CO"/>
    <x v="767"/>
    <s v="CE"/>
    <n v="11393.481928011721"/>
    <s v=""/>
    <n v="7.5"/>
    <s v=""/>
    <n v="220.89323345553234"/>
  </r>
  <r>
    <s v="RB5"/>
    <x v="125"/>
    <s v="17080010"/>
    <x v="116"/>
    <s v="CO"/>
    <x v="734"/>
    <s v="CO"/>
    <n v="42054.186726530395"/>
    <n v="94.1"/>
    <n v="64.3"/>
    <s v=""/>
    <n v="203708.98815217291"/>
  </r>
  <r>
    <s v="RB5"/>
    <x v="125"/>
    <s v="17200000"/>
    <x v="10"/>
    <s v="CO"/>
    <x v="761"/>
    <s v="CE"/>
    <n v="14544.414559998175"/>
    <s v=""/>
    <n v="14.1"/>
    <s v=""/>
    <n v="1467.7630833314388"/>
  </r>
  <r>
    <s v="RB5"/>
    <x v="125"/>
    <s v="17330040"/>
    <x v="33"/>
    <s v="CO"/>
    <x v="767"/>
    <s v="CE"/>
    <n v="4984.7539324816789"/>
    <s v=""/>
    <n v="4.7"/>
    <s v=""/>
    <n v="54.361595678942187"/>
  </r>
  <r>
    <s v="RB5"/>
    <x v="125"/>
    <s v="17580020"/>
    <x v="12"/>
    <s v="CE"/>
    <x v="727"/>
    <s v="CE"/>
    <n v="2825.3145306980105"/>
    <n v="20.6"/>
    <n v="2.2999999999999998"/>
    <s v=""/>
    <n v="28.529326486024512"/>
  </r>
  <r>
    <s v="RB5"/>
    <x v="125"/>
    <s v="17580080"/>
    <x v="61"/>
    <s v="CE"/>
    <x v="723"/>
    <s v="CE"/>
    <n v="1029.0055442617834"/>
    <n v="10.3"/>
    <n v="3.4"/>
    <s v=""/>
    <n v="31.171929506469127"/>
  </r>
  <r>
    <s v="RB5"/>
    <x v="125"/>
    <s v="17640000"/>
    <x v="34"/>
    <s v="CO"/>
    <x v="723"/>
    <s v="CE"/>
    <n v="68008.185286585795"/>
    <n v="13.3"/>
    <n v="8.6"/>
    <s v=""/>
    <n v="515.04736039522743"/>
  </r>
  <r>
    <s v="RB5"/>
    <x v="125"/>
    <s v="17680030"/>
    <x v="15"/>
    <s v="CO"/>
    <x v="1086"/>
    <s v="CO"/>
    <n v="11400.436194090116"/>
    <s v=""/>
    <n v="37.5"/>
    <n v="5"/>
    <n v="5522.3308363883079"/>
  </r>
  <r>
    <s v="RB5"/>
    <x v="125"/>
    <s v="17680050"/>
    <x v="87"/>
    <s v="CO"/>
    <x v="734"/>
    <s v="CO"/>
    <n v="2774.4101521937705"/>
    <s v=""/>
    <n v="58.5"/>
    <n v="5"/>
    <n v="13439.144323434586"/>
  </r>
  <r>
    <s v="RB5"/>
    <x v="125"/>
    <s v="17810000"/>
    <x v="104"/>
    <s v="CO"/>
    <x v="733"/>
    <s v="CE"/>
    <n v="7587.8572234691328"/>
    <n v="8.6999999999999993"/>
    <n v="2.9"/>
    <s v=""/>
    <n v="38.310151614200727"/>
  </r>
  <r>
    <s v="RB5"/>
    <x v="125"/>
    <s v="17910020"/>
    <x v="35"/>
    <s v="CO"/>
    <x v="770"/>
    <s v="CE"/>
    <n v="8750.1941207130003"/>
    <s v=""/>
    <n v="4.5"/>
    <s v=""/>
    <n v="47.712938426394977"/>
  </r>
  <r>
    <s v="RB5"/>
    <x v="125"/>
    <s v="17910020"/>
    <x v="35"/>
    <s v="CO"/>
    <x v="1084"/>
    <s v="CE"/>
    <n v="13332.38001333166"/>
    <s v=""/>
    <n v="14.1"/>
    <s v=""/>
    <n v="1467.7630833314388"/>
  </r>
  <r>
    <s v="RB5"/>
    <x v="125"/>
    <s v="17960010"/>
    <x v="69"/>
    <s v="CE"/>
    <x v="723"/>
    <s v="CE"/>
    <n v="14598.133128612715"/>
    <n v="9.8000000000000007"/>
    <n v="9.5"/>
    <n v="4.75"/>
    <n v="442.22500000000002"/>
  </r>
  <r>
    <s v="RB5"/>
    <x v="125"/>
    <s v="17970050"/>
    <x v="60"/>
    <s v="CO"/>
    <x v="723"/>
    <s v="CE"/>
    <n v="1056.9715967799334"/>
    <n v="2.5"/>
    <n v="2.8"/>
    <s v=""/>
    <n v="8.0047780813467924"/>
  </r>
  <r>
    <s v="RB5"/>
    <x v="125"/>
    <s v="25010010"/>
    <x v="50"/>
    <s v="CO"/>
    <x v="770"/>
    <s v="CE"/>
    <n v="563.33500686697619"/>
    <n v="28.9"/>
    <n v="3.5"/>
    <s v=""/>
    <n v="98.295852641538133"/>
  </r>
  <r>
    <s v="RB5"/>
    <x v="125"/>
    <s v="27210000"/>
    <x v="161"/>
    <s v="FI"/>
    <x v="770"/>
    <s v="CE"/>
    <n v="41661.132574401381"/>
    <n v="58.3"/>
    <n v="6.3"/>
    <s v=""/>
    <n v="1817.354016035767"/>
  </r>
  <r>
    <s v="RB5"/>
    <x v="125"/>
    <s v="27370000"/>
    <x v="18"/>
    <s v="CE"/>
    <x v="761"/>
    <s v="CE"/>
    <n v="4026.2474973113926"/>
    <s v="see calculation spreadsheet"/>
    <s v=""/>
    <s v=""/>
    <n v="6501"/>
  </r>
  <r>
    <s v="RB5"/>
    <x v="126"/>
    <s v="01060000"/>
    <x v="109"/>
    <s v="CO"/>
    <x v="868"/>
    <s v="CO"/>
    <n v="320977.23213439767"/>
    <s v=""/>
    <n v="15.808999999999999"/>
    <s v=""/>
    <n v="1034.3840734098546"/>
  </r>
  <r>
    <s v="RB5"/>
    <x v="126"/>
    <s v="01750010"/>
    <x v="3"/>
    <s v="CO"/>
    <x v="713"/>
    <s v="CE"/>
    <n v="4460.9596105632099"/>
    <n v="2.2000000000000002"/>
    <n v="1.8"/>
    <s v=""/>
    <n v="3.7322120724646748"/>
  </r>
  <r>
    <s v="RB5"/>
    <x v="126"/>
    <s v="01780010"/>
    <x v="19"/>
    <s v="CO"/>
    <x v="1087"/>
    <s v="CE"/>
    <n v="697291.7800110447"/>
    <n v="5.8"/>
    <n v="3.9"/>
    <s v=""/>
    <n v="46.190836785730717"/>
  </r>
  <r>
    <s v="RB5"/>
    <x v="126"/>
    <s v="01780010"/>
    <x v="19"/>
    <s v="CE"/>
    <x v="962"/>
    <s v="CE"/>
    <n v="4012.5239853754729"/>
    <n v="6.3"/>
    <n v="3.5"/>
    <s v=""/>
    <n v="40.408735506798706"/>
  </r>
  <r>
    <s v="RB5"/>
    <x v="126"/>
    <s v="05020000"/>
    <x v="156"/>
    <s v="CE"/>
    <x v="1078"/>
    <s v="CE"/>
    <n v="16171.758476335437"/>
    <n v="8"/>
    <n v="5.4"/>
    <n v="4.32"/>
    <n v="97.71609789725693"/>
  </r>
  <r>
    <s v="RB5"/>
    <x v="126"/>
    <s v="05040001"/>
    <x v="82"/>
    <s v="CE"/>
    <x v="920"/>
    <s v="CE"/>
    <n v="292183.07989507442"/>
    <n v="16.8"/>
    <n v="11.2"/>
    <n v="8.9599999999999991"/>
    <n v="882.74229672452009"/>
  </r>
  <r>
    <s v="RB5"/>
    <x v="126"/>
    <s v="05040002"/>
    <x v="76"/>
    <s v="CE"/>
    <x v="1074"/>
    <s v="CE"/>
    <n v="148237.73985155171"/>
    <n v="23.2"/>
    <n v="15.9"/>
    <n v="12.72"/>
    <n v="2456.8058798791503"/>
  </r>
  <r>
    <s v="RB5"/>
    <x v="126"/>
    <s v="05100012"/>
    <x v="20"/>
    <s v="CE"/>
    <x v="913"/>
    <s v="CE"/>
    <n v="68751.602419507137"/>
    <n v="9.8000000000000007"/>
    <n v="6.2"/>
    <s v=""/>
    <n v="129.82003322429105"/>
  </r>
  <r>
    <s v="RB5"/>
    <x v="126"/>
    <s v="08010000"/>
    <x v="152"/>
    <s v="CE"/>
    <x v="911"/>
    <s v="CE"/>
    <n v="3062.7070022483699"/>
    <n v="4"/>
    <n v="4.7"/>
    <n v="4.7"/>
    <n v="46.265187811865694"/>
  </r>
  <r>
    <s v="RB5"/>
    <x v="126"/>
    <s v="12000001"/>
    <x v="84"/>
    <s v="CE"/>
    <x v="916"/>
    <s v="CE"/>
    <n v="32908.6238292118"/>
    <s v=""/>
    <n v="6.7"/>
    <n v="4.7"/>
    <n v="165.70566070808385"/>
  </r>
  <r>
    <s v="RB5"/>
    <x v="126"/>
    <s v="12030060"/>
    <x v="98"/>
    <s v="FI"/>
    <x v="1088"/>
    <s v="CE"/>
    <n v="10506004.11216094"/>
    <n v="30.8"/>
    <n v="7.9"/>
    <s v=""/>
    <n v="1509.7143408311504"/>
  </r>
  <r>
    <s v="RB5"/>
    <x v="126"/>
    <s v="13080010"/>
    <x v="21"/>
    <s v="CO"/>
    <x v="860"/>
    <s v="CE"/>
    <n v="52350.132182038607"/>
    <n v="65.900000000000006"/>
    <n v="4.8"/>
    <n v="4.8"/>
    <n v="1518.336"/>
  </r>
  <r>
    <s v="RB5"/>
    <x v="126"/>
    <s v="13260040"/>
    <x v="78"/>
    <s v="CO"/>
    <x v="856"/>
    <s v="CE"/>
    <n v="423208.26138453698"/>
    <n v="50.7"/>
    <n v="7.7"/>
    <n v="7.7"/>
    <n v="3006.0030000000006"/>
  </r>
  <r>
    <s v="RB5"/>
    <x v="126"/>
    <s v="13370040"/>
    <x v="42"/>
    <s v="CO"/>
    <x v="1089"/>
    <s v="CE"/>
    <n v="119537.95541002284"/>
    <n v="75.900000000000006"/>
    <n v="4.4000000000000004"/>
    <n v="4.4000000000000004"/>
    <n v="1469.4240000000002"/>
  </r>
  <r>
    <s v="RB5"/>
    <x v="126"/>
    <s v="13810010"/>
    <x v="23"/>
    <s v="CE"/>
    <x v="852"/>
    <s v="CE"/>
    <n v="42578.546076122955"/>
    <n v="254.1"/>
    <n v="5.4"/>
    <n v="5.4"/>
    <n v="7409.5560000000014"/>
  </r>
  <r>
    <s v="RB5"/>
    <x v="126"/>
    <s v="16260010"/>
    <x v="92"/>
    <s v="CO"/>
    <x v="852"/>
    <s v="CE"/>
    <n v="34268.280644781014"/>
    <s v=""/>
    <n v="7.8"/>
    <s v=""/>
    <n v="248.47484615772393"/>
  </r>
  <r>
    <s v="RB5"/>
    <x v="126"/>
    <s v="17050000"/>
    <x v="189"/>
    <s v="CO"/>
    <x v="715"/>
    <s v="CE"/>
    <n v="1734.9665632829465"/>
    <n v="70.599999999999994"/>
    <n v="3.3"/>
    <s v=""/>
    <n v="201.28027051917124"/>
  </r>
  <r>
    <s v="RB5"/>
    <x v="126"/>
    <s v="17330040"/>
    <x v="33"/>
    <s v="CO"/>
    <x v="911"/>
    <s v="CE"/>
    <n v="270516.47289392655"/>
    <s v=""/>
    <n v="5.8"/>
    <s v=""/>
    <n v="102.16040430453528"/>
  </r>
  <r>
    <s v="RB5"/>
    <x v="126"/>
    <s v="17510050"/>
    <x v="94"/>
    <s v="CO"/>
    <x v="962"/>
    <s v="CE"/>
    <n v="41088.245610244841"/>
    <n v="8.4"/>
    <n v="2.8"/>
    <s v=""/>
    <n v="17.241060482900782"/>
  </r>
  <r>
    <s v="RB5"/>
    <x v="126"/>
    <s v="17570010"/>
    <x v="24"/>
    <s v="CO"/>
    <x v="912"/>
    <s v="CE"/>
    <n v="4436.6964269781711"/>
    <s v=""/>
    <n v="4"/>
    <s v=""/>
    <n v="33.510321638291124"/>
  </r>
  <r>
    <s v="RB5"/>
    <x v="126"/>
    <s v="17580020"/>
    <x v="12"/>
    <s v="CE"/>
    <x v="914"/>
    <s v="CE"/>
    <n v="2303.9625898534296"/>
    <n v="11.5"/>
    <n v="1.7"/>
    <s v=""/>
    <n v="8.7009026535047287"/>
  </r>
  <r>
    <s v="RB5"/>
    <x v="126"/>
    <s v="17580080"/>
    <x v="61"/>
    <s v="CE"/>
    <x v="911"/>
    <s v="CE"/>
    <n v="4364.3574782039268"/>
    <n v="11.4"/>
    <n v="4.7"/>
    <s v=""/>
    <n v="65.92789263190862"/>
  </r>
  <r>
    <s v="RB5"/>
    <x v="126"/>
    <s v="17640000"/>
    <x v="34"/>
    <s v="CE"/>
    <x v="912"/>
    <s v="CE"/>
    <n v="18657.088363487015"/>
    <n v="14.9"/>
    <n v="8.5"/>
    <s v=""/>
    <n v="563.66717190095869"/>
  </r>
  <r>
    <s v="RB5"/>
    <x v="126"/>
    <s v="17680030"/>
    <x v="15"/>
    <s v="CO"/>
    <x v="852"/>
    <s v="CE"/>
    <n v="51741.202949987353"/>
    <n v="7.1"/>
    <n v="10.4"/>
    <n v="10.4"/>
    <n v="514.51712000000009"/>
  </r>
  <r>
    <s v="RB5"/>
    <x v="126"/>
    <s v="17680050"/>
    <x v="87"/>
    <s v="CO"/>
    <x v="852"/>
    <s v="CE"/>
    <n v="137417.60750140459"/>
    <n v="10.199999999999999"/>
    <n v="10.8"/>
    <n v="10.8"/>
    <n v="797.11776000000009"/>
  </r>
  <r>
    <s v="RB5"/>
    <x v="126"/>
    <s v="17810000"/>
    <x v="104"/>
    <s v="CO"/>
    <x v="911"/>
    <s v="CE"/>
    <n v="2053.6358586375209"/>
    <n v="5.6"/>
    <n v="2.2999999999999998"/>
    <s v=""/>
    <n v="15.511090128324005"/>
  </r>
  <r>
    <s v="RB5"/>
    <x v="126"/>
    <s v="17960030"/>
    <x v="26"/>
    <s v="CE"/>
    <x v="911"/>
    <s v="CE"/>
    <n v="12035.267585090336"/>
    <n v="8.1"/>
    <n v="6.7"/>
    <n v="3.35"/>
    <n v="181.80449999999999"/>
  </r>
  <r>
    <s v="RB5"/>
    <x v="126"/>
    <s v="17970010"/>
    <x v="67"/>
    <s v="CO"/>
    <x v="912"/>
    <s v="CE"/>
    <n v="1174.9793267962466"/>
    <n v="3.3"/>
    <n v="2.7"/>
    <s v=""/>
    <n v="8.8746065473094671"/>
  </r>
  <r>
    <s v="RB5"/>
    <x v="126"/>
    <s v="18010010"/>
    <x v="138"/>
    <s v="CE"/>
    <x v="912"/>
    <s v="CE"/>
    <n v="3870.2464099173581"/>
    <s v=""/>
    <n v="5.3"/>
    <n v="5.3"/>
    <n v="116.92772237212189"/>
  </r>
  <r>
    <s v="RB5"/>
    <x v="126"/>
    <s v="18110010"/>
    <x v="175"/>
    <s v="CO"/>
    <x v="917"/>
    <s v="CE"/>
    <n v="7276.0434934808591"/>
    <n v="6.8"/>
    <n v="2.1"/>
    <s v=""/>
    <n v="15.701680082641786"/>
  </r>
  <r>
    <s v="RB5"/>
    <x v="126"/>
    <s v="27050000"/>
    <x v="30"/>
    <s v="CE"/>
    <x v="857"/>
    <s v="CE"/>
    <n v="25530.751697872387"/>
    <n v="61.5"/>
    <n v="51.9"/>
    <n v="36.9"/>
    <n v="61669.078944867564"/>
  </r>
  <r>
    <s v="RB5"/>
    <x v="126"/>
    <s v="27370000"/>
    <x v="18"/>
    <s v="CE"/>
    <x v="862"/>
    <s v="CE"/>
    <n v="2199.4804246194244"/>
    <n v="24.2"/>
    <n v="19.5"/>
    <s v=""/>
    <n v="2656.4030222981978"/>
  </r>
  <r>
    <s v="RB5"/>
    <x v="126"/>
    <s v="90000005"/>
    <x v="141"/>
    <s v="CE"/>
    <x v="1078"/>
    <s v="CE"/>
    <n v="7381.5536803849354"/>
    <s v=""/>
    <n v="4.4000000000000004"/>
    <s v=""/>
    <n v="44.602238100565501"/>
  </r>
  <r>
    <s v="RB5"/>
    <x v="126"/>
    <s v="99999988"/>
    <x v="190"/>
    <s v="CE"/>
    <x v="912"/>
    <s v="CE"/>
    <n v="2884.9618516425558"/>
    <n v="7.2"/>
    <n v="6.8"/>
    <n v="3.4"/>
    <n v="87.160346581195199"/>
  </r>
  <r>
    <s v="RB5"/>
    <x v="127"/>
    <s v="01130000"/>
    <x v="27"/>
    <s v="CO"/>
    <x v="770"/>
    <s v="CE"/>
    <n v="3072.7705005521648"/>
    <s v=""/>
    <n v="8"/>
    <s v=""/>
    <n v="268.08257310632899"/>
  </r>
  <r>
    <s v="RB5"/>
    <x v="127"/>
    <s v="01490000"/>
    <x v="93"/>
    <s v="CE"/>
    <x v="727"/>
    <s v="CE"/>
    <n v="6878.3525944100738"/>
    <s v=""/>
    <n v="5.0999999999999996"/>
    <s v=""/>
    <n v="69.455901181889928"/>
  </r>
  <r>
    <s v="RB5"/>
    <x v="127"/>
    <s v="01490010"/>
    <x v="40"/>
    <s v="CO"/>
    <x v="770"/>
    <s v="CE"/>
    <n v="32408.126373011117"/>
    <s v=""/>
    <n v="6"/>
    <s v=""/>
    <n v="113.09733552923255"/>
  </r>
  <r>
    <s v="RB5"/>
    <x v="127"/>
    <s v="01530160"/>
    <x v="151"/>
    <s v="FI"/>
    <x v="733"/>
    <s v="FI"/>
    <n v="5595.7685850717862"/>
    <n v="20.399999999999999"/>
    <n v="2.2999999999999998"/>
    <s v=""/>
    <n v="84.757028201199006"/>
  </r>
  <r>
    <s v="RB5"/>
    <x v="127"/>
    <s v="01780000"/>
    <x v="100"/>
    <s v="CE"/>
    <x v="723"/>
    <s v="CE"/>
    <n v="1209.6268352473653"/>
    <n v="5.4"/>
    <n v="3.6"/>
    <s v=""/>
    <n v="36.643536711471349"/>
  </r>
  <r>
    <s v="RB5"/>
    <x v="127"/>
    <s v="01780010"/>
    <x v="19"/>
    <s v="CO"/>
    <x v="1090"/>
    <s v="CE"/>
    <n v="130517.89550455514"/>
    <n v="4.8"/>
    <n v="2.7"/>
    <s v=""/>
    <n v="18.321768355735674"/>
  </r>
  <r>
    <s v="RB5"/>
    <x v="127"/>
    <s v="05020000"/>
    <x v="156"/>
    <s v="CE"/>
    <x v="727"/>
    <s v="CE"/>
    <n v="6722.4824698064422"/>
    <n v="6.7"/>
    <n v="4.3"/>
    <n v="4.5"/>
    <n v="67.88196326244146"/>
  </r>
  <r>
    <s v="RB5"/>
    <x v="127"/>
    <s v="05040001"/>
    <x v="82"/>
    <s v="CE"/>
    <x v="727"/>
    <s v="CE"/>
    <n v="27433.695028929727"/>
    <n v="12.4"/>
    <n v="8"/>
    <n v="5.333333333333333"/>
    <n v="277.01865887653997"/>
  </r>
  <r>
    <s v="RB5"/>
    <x v="127"/>
    <s v="05040002"/>
    <x v="76"/>
    <s v="CE"/>
    <x v="812"/>
    <s v="CE"/>
    <n v="36646.277093923731"/>
    <n v="24.4"/>
    <n v="13.7"/>
    <n v="9.1333333333333329"/>
    <n v="1598.5945348572604"/>
  </r>
  <r>
    <s v="RB5"/>
    <x v="127"/>
    <s v="05100012"/>
    <x v="20"/>
    <s v="CE"/>
    <x v="735"/>
    <s v="CE"/>
    <n v="18667.080790854401"/>
    <n v="9"/>
    <n v="6"/>
    <s v=""/>
    <n v="113.09733552923255"/>
  </r>
  <r>
    <s v="RB5"/>
    <x v="127"/>
    <s v="06020030"/>
    <x v="187"/>
    <s v="CE"/>
    <x v="734"/>
    <s v="CE"/>
    <n v="25751.427296678754"/>
    <s v="see calculation spreadsheet"/>
    <s v=""/>
    <s v=""/>
    <n v="124739"/>
  </r>
  <r>
    <s v="RB5"/>
    <x v="127"/>
    <s v="06070000"/>
    <x v="5"/>
    <s v="CE"/>
    <x v="770"/>
    <s v="CE"/>
    <n v="7943.1877629892078"/>
    <n v="21.1"/>
    <n v="19.399999999999999"/>
    <n v="12.933333333333332"/>
    <n v="2772.0003349240719"/>
  </r>
  <r>
    <s v="RB5"/>
    <x v="127"/>
    <s v="09230000"/>
    <x v="88"/>
    <s v="CE"/>
    <x v="723"/>
    <s v="CE"/>
    <n v="9097.6092354316806"/>
    <n v="17.399999999999999"/>
    <n v="5.5"/>
    <s v=""/>
    <n v="275.59621553616461"/>
  </r>
  <r>
    <s v="RB5"/>
    <x v="127"/>
    <s v="12000001"/>
    <x v="84"/>
    <s v="CE"/>
    <x v="735"/>
    <s v="CE"/>
    <n v="34944.775240479445"/>
    <s v=""/>
    <n v="7.2"/>
    <n v="5.2"/>
    <n v="211.71821211072336"/>
  </r>
  <r>
    <s v="RB5"/>
    <x v="127"/>
    <s v="12000002"/>
    <x v="83"/>
    <s v="CE"/>
    <x v="723"/>
    <s v="CE"/>
    <n v="12963.250549204446"/>
    <s v=""/>
    <n v="10"/>
    <n v="5"/>
    <n v="392.69908169872417"/>
  </r>
  <r>
    <s v="RB5"/>
    <x v="127"/>
    <s v="12030060"/>
    <x v="98"/>
    <s v="FI"/>
    <x v="1091"/>
    <s v="CE"/>
    <n v="12377133.163631182"/>
    <n v="29.4"/>
    <n v="7.4"/>
    <s v=""/>
    <n v="1264.4470607727417"/>
  </r>
  <r>
    <s v="RB5"/>
    <x v="127"/>
    <s v="13000001"/>
    <x v="142"/>
    <s v="CE"/>
    <x v="727"/>
    <s v="CE"/>
    <n v="10398.353633360857"/>
    <n v="16.8"/>
    <n v="2.5"/>
    <n v="2.5"/>
    <n v="105"/>
  </r>
  <r>
    <s v="RB5"/>
    <x v="127"/>
    <s v="13000003"/>
    <x v="120"/>
    <s v="CE"/>
    <x v="734"/>
    <s v="CE"/>
    <n v="56642.581139667331"/>
    <n v="183.4"/>
    <n v="54.7"/>
    <n v="27.35"/>
    <n v="274374.65300000005"/>
  </r>
  <r>
    <s v="RB5"/>
    <x v="127"/>
    <s v="13080010"/>
    <x v="21"/>
    <s v="CO"/>
    <x v="770"/>
    <s v="CE"/>
    <n v="13730.365759923909"/>
    <n v="52.8"/>
    <n v="5.5"/>
    <n v="5.5"/>
    <n v="1597.1999999999998"/>
  </r>
  <r>
    <s v="RB5"/>
    <x v="127"/>
    <s v="13260000"/>
    <x v="22"/>
    <s v="CO"/>
    <x v="767"/>
    <s v="CE"/>
    <n v="70593.588381101479"/>
    <n v="39.200000000000003"/>
    <n v="6.7"/>
    <n v="6.7"/>
    <n v="1759.6880000000003"/>
  </r>
  <r>
    <s v="RB5"/>
    <x v="127"/>
    <s v="13260040"/>
    <x v="78"/>
    <s v="CO"/>
    <x v="725"/>
    <s v="CE"/>
    <n v="181122.81496991855"/>
    <n v="63.8"/>
    <n v="4.8"/>
    <n v="4.8"/>
    <n v="1469.9519999999998"/>
  </r>
  <r>
    <s v="RB5"/>
    <x v="127"/>
    <s v="13370040"/>
    <x v="42"/>
    <s v="CO"/>
    <x v="959"/>
    <s v="CO"/>
    <n v="137307.78393004602"/>
    <n v="70.8"/>
    <n v="75.2"/>
    <n v="3"/>
    <n v="15972.48"/>
  </r>
  <r>
    <s v="RB5"/>
    <x v="127"/>
    <s v="13810010"/>
    <x v="23"/>
    <s v="CE"/>
    <x v="770"/>
    <s v="CE"/>
    <n v="9230.3699089033162"/>
    <n v="63.9"/>
    <n v="7.1"/>
    <n v="7.1"/>
    <n v="3221.1989999999996"/>
  </r>
  <r>
    <s v="RB5"/>
    <x v="127"/>
    <s v="16260010"/>
    <x v="92"/>
    <s v="CO"/>
    <x v="1084"/>
    <s v="CE"/>
    <n v="16220.578503556564"/>
    <s v=""/>
    <n v="11.3"/>
    <s v=""/>
    <n v="755.49910251445874"/>
  </r>
  <r>
    <s v="RB5"/>
    <x v="127"/>
    <s v="16330000"/>
    <x v="191"/>
    <s v="CO"/>
    <x v="767"/>
    <s v="CE"/>
    <n v="7718.3103747390014"/>
    <s v=""/>
    <n v="9.5"/>
    <s v=""/>
    <n v="448.92050022859144"/>
  </r>
  <r>
    <s v="RB5"/>
    <x v="127"/>
    <s v="17330040"/>
    <x v="33"/>
    <s v="CO"/>
    <x v="723"/>
    <s v="CE"/>
    <n v="100802.23627061376"/>
    <s v=""/>
    <n v="4.5"/>
    <s v=""/>
    <n v="47.712938426394977"/>
  </r>
  <r>
    <s v="RB5"/>
    <x v="127"/>
    <s v="17540040"/>
    <x v="59"/>
    <s v="CE"/>
    <x v="723"/>
    <s v="CE"/>
    <n v="945.02096503700409"/>
    <n v="5"/>
    <n v="2.7"/>
    <s v=""/>
    <n v="28.627763055836994"/>
  </r>
  <r>
    <s v="RB5"/>
    <x v="127"/>
    <s v="17580020"/>
    <x v="12"/>
    <s v="CE"/>
    <x v="732"/>
    <s v="CE"/>
    <n v="11736.788772577182"/>
    <n v="28.7"/>
    <n v="2.6"/>
    <s v=""/>
    <n v="50.792222825688583"/>
  </r>
  <r>
    <s v="RB5"/>
    <x v="127"/>
    <s v="17580040"/>
    <x v="13"/>
    <s v="CE"/>
    <x v="723"/>
    <s v="CE"/>
    <n v="1099.2836465725368"/>
    <n v="31.8"/>
    <n v="2"/>
    <s v=""/>
    <n v="33.300882128051803"/>
  </r>
  <r>
    <s v="RB5"/>
    <x v="127"/>
    <s v="17580080"/>
    <x v="61"/>
    <s v="CE"/>
    <x v="733"/>
    <s v="CE"/>
    <n v="4636.9028684482337"/>
    <n v="9.1999999999999993"/>
    <n v="5.4"/>
    <s v=""/>
    <n v="70.233445363653416"/>
  </r>
  <r>
    <s v="RB5"/>
    <x v="127"/>
    <s v="17680030"/>
    <x v="15"/>
    <s v="CO"/>
    <x v="1092"/>
    <s v="CO"/>
    <n v="21857.317566663602"/>
    <s v=""/>
    <n v="47.4"/>
    <n v="5"/>
    <n v="8823.0058879742537"/>
  </r>
  <r>
    <s v="RB5"/>
    <x v="127"/>
    <s v="17680050"/>
    <x v="87"/>
    <s v="CO"/>
    <x v="761"/>
    <s v="CO"/>
    <n v="11680.102574454579"/>
    <s v=""/>
    <n v="69.3"/>
    <n v="5"/>
    <n v="18859.334128673054"/>
  </r>
  <r>
    <s v="RB5"/>
    <x v="127"/>
    <s v="17860000"/>
    <x v="192"/>
    <s v="CO"/>
    <x v="770"/>
    <s v="CE"/>
    <n v="1350.9867614029233"/>
    <n v="14.8"/>
    <n v="3.9"/>
    <s v=""/>
    <n v="58.933136588690928"/>
  </r>
  <r>
    <s v="RB5"/>
    <x v="127"/>
    <s v="17960030"/>
    <x v="26"/>
    <s v="CE"/>
    <x v="723"/>
    <s v="CE"/>
    <n v="13276.172275348001"/>
    <n v="9.3000000000000007"/>
    <n v="9.3000000000000007"/>
    <n v="4.6500000000000004"/>
    <n v="402.1785000000001"/>
  </r>
  <r>
    <s v="RB5"/>
    <x v="127"/>
    <s v="17970050"/>
    <x v="60"/>
    <s v="CO"/>
    <x v="723"/>
    <s v="CE"/>
    <n v="2195.2487010044779"/>
    <n v="3.1"/>
    <n v="3.6"/>
    <s v=""/>
    <n v="16.625308322797189"/>
  </r>
  <r>
    <s v="RB5"/>
    <x v="127"/>
    <s v="18010010"/>
    <x v="138"/>
    <s v="CE"/>
    <x v="723"/>
    <s v="CE"/>
    <n v="13223.811885243455"/>
    <s v=""/>
    <n v="10.1"/>
    <n v="5"/>
    <n v="400.59233324086847"/>
  </r>
  <r>
    <s v="RB5"/>
    <x v="127"/>
    <s v="18110000"/>
    <x v="143"/>
    <s v="CO"/>
    <x v="735"/>
    <s v="CE"/>
    <n v="4649.65870698865"/>
    <n v="6.1"/>
    <n v="2.1"/>
    <s v=""/>
    <n v="14.085330662369836"/>
  </r>
  <r>
    <s v="RB5"/>
    <x v="127"/>
    <s v="18110010"/>
    <x v="175"/>
    <s v="CO"/>
    <x v="723"/>
    <s v="CE"/>
    <n v="4884.9676309578108"/>
    <n v="6.9"/>
    <n v="3.2"/>
    <s v=""/>
    <n v="36.995395088673412"/>
  </r>
  <r>
    <s v="RB5"/>
    <x v="127"/>
    <s v="27210000"/>
    <x v="161"/>
    <s v="FI"/>
    <x v="770"/>
    <s v="CE"/>
    <n v="10336.200563557202"/>
    <n v="54.5"/>
    <n v="5.3"/>
    <s v=""/>
    <n v="1202.3699753359704"/>
  </r>
  <r>
    <s v="RB5"/>
    <x v="127"/>
    <s v="90000003"/>
    <x v="145"/>
    <s v="CE"/>
    <x v="764"/>
    <s v="CE"/>
    <n v="10993.804388433044"/>
    <s v=""/>
    <n v="4.3"/>
    <s v=""/>
    <n v="41.629767851493945"/>
  </r>
  <r>
    <s v="RB5"/>
    <x v="128"/>
    <s v="01020000"/>
    <x v="0"/>
    <s v="FI"/>
    <x v="727"/>
    <s v="CE"/>
    <n v="11216.841435215623"/>
    <n v="4"/>
    <n v="5.2"/>
    <m/>
    <n v="56.632443568712006"/>
  </r>
  <r>
    <s v="RB5"/>
    <x v="128"/>
    <s v="01040000"/>
    <x v="146"/>
    <s v="FI"/>
    <x v="770"/>
    <s v="FI"/>
    <n v="16258.606363266583"/>
    <n v="311.3"/>
    <n v="5.9"/>
    <m/>
    <n v="5673.9011627509535"/>
  </r>
  <r>
    <s v="RB5"/>
    <x v="128"/>
    <s v="01060000"/>
    <x v="109"/>
    <s v="CO"/>
    <x v="723"/>
    <s v="CE"/>
    <n v="8672.5874607584301"/>
    <n v="2"/>
    <n v="1.4"/>
    <m/>
    <n v="2.0525072003453313"/>
  </r>
  <r>
    <s v="RB5"/>
    <x v="128"/>
    <s v="01130040"/>
    <x v="162"/>
    <s v="CO"/>
    <x v="723"/>
    <s v="CE"/>
    <n v="45424.474396465099"/>
    <m/>
    <n v="6.9"/>
    <m/>
    <n v="172.00691017302157"/>
  </r>
  <r>
    <s v="RB5"/>
    <x v="128"/>
    <s v="01490010"/>
    <x v="40"/>
    <s v="CO"/>
    <x v="1084"/>
    <s v="CE"/>
    <n v="58442.519659235273"/>
    <m/>
    <n v="6.1"/>
    <m/>
    <n v="118.84697368407744"/>
  </r>
  <r>
    <s v="RB5"/>
    <x v="128"/>
    <s v="01530160"/>
    <x v="151"/>
    <s v="FI"/>
    <x v="735"/>
    <s v="FI"/>
    <n v="6371.6969099449707"/>
    <n v="19.2"/>
    <n v="1.6"/>
    <m/>
    <n v="38.603890527311385"/>
  </r>
  <r>
    <s v="RB5"/>
    <x v="128"/>
    <s v="01780010"/>
    <x v="19"/>
    <s v="CO"/>
    <x v="1093"/>
    <s v="CE"/>
    <n v="930378.02830465871"/>
    <n v="5.9"/>
    <n v="3.9"/>
    <m/>
    <n v="46.987230523415747"/>
  </r>
  <r>
    <s v="RB5"/>
    <x v="128"/>
    <s v="05040001"/>
    <x v="82"/>
    <s v="CE"/>
    <x v="1094"/>
    <s v="CE"/>
    <n v="231066.72615343309"/>
    <n v="15.5"/>
    <n v="9.9"/>
    <n v="7.9200000000000008"/>
    <n v="636.34215835522707"/>
  </r>
  <r>
    <s v="RB5"/>
    <x v="128"/>
    <s v="05040002"/>
    <x v="76"/>
    <s v="CE"/>
    <x v="961"/>
    <s v="CE"/>
    <n v="115308.63216519549"/>
    <n v="23.1"/>
    <n v="15.2"/>
    <n v="12.16"/>
    <n v="2235.567385390988"/>
  </r>
  <r>
    <s v="RB5"/>
    <x v="128"/>
    <s v="05100012"/>
    <x v="20"/>
    <s v="CE"/>
    <x v="1095"/>
    <s v="CE"/>
    <n v="94949.760755999581"/>
    <n v="8.6"/>
    <n v="5.5"/>
    <m/>
    <n v="89.885547308490459"/>
  </r>
  <r>
    <s v="RB5"/>
    <x v="128"/>
    <s v="08010000"/>
    <x v="152"/>
    <s v="CE"/>
    <x v="764"/>
    <s v="CE"/>
    <n v="10482.464649436155"/>
    <n v="4.0999999999999996"/>
    <n v="4.3"/>
    <n v="4.3"/>
    <n v="39.69349957933143"/>
  </r>
  <r>
    <s v="RB5"/>
    <x v="128"/>
    <s v="09290000"/>
    <x v="75"/>
    <s v="CE"/>
    <x v="733"/>
    <s v="CE"/>
    <n v="8337.9627532482991"/>
    <n v="6.7"/>
    <n v="6"/>
    <m/>
    <n v="126.29202467430969"/>
  </r>
  <r>
    <s v="RB5"/>
    <x v="128"/>
    <s v="12000001"/>
    <x v="84"/>
    <s v="CE"/>
    <x v="724"/>
    <s v="CE"/>
    <n v="54435.307632720418"/>
    <m/>
    <n v="6.9"/>
    <n v="4.9000000000000004"/>
    <n v="183.22475214082735"/>
  </r>
  <r>
    <s v="RB5"/>
    <x v="128"/>
    <s v="12000002"/>
    <x v="83"/>
    <s v="CE"/>
    <x v="723"/>
    <s v="CE"/>
    <n v="81172.634126480916"/>
    <m/>
    <n v="16.5"/>
    <n v="11.5"/>
    <n v="2458.9834748269855"/>
  </r>
  <r>
    <s v="RB5"/>
    <x v="128"/>
    <s v="12000003"/>
    <x v="119"/>
    <s v="CE"/>
    <x v="723"/>
    <s v="CE"/>
    <n v="123442.00889827622"/>
    <m/>
    <n v="20.9"/>
    <n v="10.899999999999999"/>
    <n v="3739.4605121146678"/>
  </r>
  <r>
    <s v="RB5"/>
    <x v="128"/>
    <s v="12030060"/>
    <x v="98"/>
    <s v="FI"/>
    <x v="1096"/>
    <s v="CE"/>
    <n v="3586215.1848663837"/>
    <n v="27.5"/>
    <n v="8.5"/>
    <m/>
    <n v="1560.4879759003052"/>
  </r>
  <r>
    <s v="RB5"/>
    <x v="128"/>
    <s v="13260040"/>
    <x v="78"/>
    <s v="CO"/>
    <x v="1097"/>
    <s v="CE"/>
    <n v="437708.02218086994"/>
    <n v="61.1"/>
    <n v="5.3"/>
    <n v="5.3"/>
    <n v="1716.2989999999998"/>
  </r>
  <r>
    <s v="RB5"/>
    <x v="128"/>
    <s v="13370040"/>
    <x v="42"/>
    <s v="CO"/>
    <x v="1029"/>
    <s v="CE"/>
    <n v="280153.40181571775"/>
    <n v="69.8"/>
    <n v="3.8"/>
    <n v="3.8"/>
    <n v="1007.9119999999998"/>
  </r>
  <r>
    <s v="RB5"/>
    <x v="128"/>
    <s v="16180000"/>
    <x v="54"/>
    <s v="CE"/>
    <x v="733"/>
    <s v="CE"/>
    <n v="17256.679131100958"/>
    <n v="7.8"/>
    <n v="8"/>
    <m/>
    <n v="261.38050877867079"/>
  </r>
  <r>
    <s v="RB5"/>
    <x v="128"/>
    <s v="16260010"/>
    <x v="92"/>
    <s v="CO"/>
    <x v="1084"/>
    <s v="CE"/>
    <n v="22732.838206090237"/>
    <m/>
    <n v="11.8"/>
    <m/>
    <n v="860.28954346882438"/>
  </r>
  <r>
    <s v="RB5"/>
    <x v="128"/>
    <s v="17000000"/>
    <x v="127"/>
    <s v="CE"/>
    <x v="984"/>
    <s v="CE"/>
    <n v="53097.47424954141"/>
    <m/>
    <n v="8"/>
    <m/>
    <n v="268.08257310632899"/>
  </r>
  <r>
    <s v="RB5"/>
    <x v="128"/>
    <s v="17080010"/>
    <x v="116"/>
    <s v="CO"/>
    <x v="734"/>
    <s v="CE"/>
    <n v="14865.585094760374"/>
    <n v="9.9"/>
    <n v="6.3"/>
    <m/>
    <n v="205.73819049461517"/>
  </r>
  <r>
    <s v="RB5"/>
    <x v="128"/>
    <s v="17330040"/>
    <x v="33"/>
    <s v="CO"/>
    <x v="723"/>
    <s v="CE"/>
    <n v="141593.26466544374"/>
    <m/>
    <n v="8"/>
    <m/>
    <n v="268.08257310632899"/>
  </r>
  <r>
    <s v="RB5"/>
    <x v="128"/>
    <s v="17570010"/>
    <x v="24"/>
    <s v="CO"/>
    <x v="767"/>
    <s v="CE"/>
    <n v="20589.494838272123"/>
    <m/>
    <n v="8.3000000000000007"/>
    <m/>
    <n v="299.38697310302456"/>
  </r>
  <r>
    <s v="RB5"/>
    <x v="128"/>
    <s v="17580020"/>
    <x v="12"/>
    <s v="CE"/>
    <x v="1098"/>
    <s v="CE"/>
    <n v="10072.445676731853"/>
    <n v="25.9"/>
    <n v="1.5"/>
    <m/>
    <n v="15.256359323995431"/>
  </r>
  <r>
    <s v="RB5"/>
    <x v="128"/>
    <s v="17580080"/>
    <x v="61"/>
    <s v="CE"/>
    <x v="764"/>
    <s v="CE"/>
    <n v="10629.727175675122"/>
    <n v="13.3"/>
    <n v="3.4"/>
    <m/>
    <n v="40.251132275343629"/>
  </r>
  <r>
    <s v="RB5"/>
    <x v="128"/>
    <s v="17680030"/>
    <x v="15"/>
    <s v="CO"/>
    <x v="725"/>
    <s v="CE"/>
    <n v="462552.19289142685"/>
    <n v="9.9"/>
    <n v="10.4"/>
    <n v="10.4"/>
    <n v="717.42528000000016"/>
  </r>
  <r>
    <s v="RB5"/>
    <x v="128"/>
    <s v="17680090"/>
    <x v="73"/>
    <s v="CO"/>
    <x v="767"/>
    <s v="CE"/>
    <n v="5643.1865168249387"/>
    <n v="6.3"/>
    <n v="5.4"/>
    <n v="5.4"/>
    <n v="123.08436000000003"/>
  </r>
  <r>
    <s v="RB5"/>
    <x v="128"/>
    <s v="17810000"/>
    <x v="104"/>
    <s v="CO"/>
    <x v="769"/>
    <s v="CE"/>
    <n v="18144.402528710481"/>
    <n v="6"/>
    <n v="2.7"/>
    <m/>
    <n v="22.902210444669596"/>
  </r>
  <r>
    <s v="RB5"/>
    <x v="128"/>
    <s v="17970010"/>
    <x v="67"/>
    <s v="CO"/>
    <x v="723"/>
    <s v="CE"/>
    <n v="1293.7151204765378"/>
    <n v="3"/>
    <n v="2.9"/>
    <m/>
    <n v="9.7977111886892665"/>
  </r>
  <r>
    <s v="RB5"/>
    <x v="128"/>
    <s v="18110270"/>
    <x v="193"/>
    <s v="CO"/>
    <x v="733"/>
    <s v="CE"/>
    <n v="8583.1237476348524"/>
    <n v="7.6"/>
    <n v="3.3"/>
    <m/>
    <n v="43.335129063617607"/>
  </r>
  <r>
    <s v="RB5"/>
    <x v="128"/>
    <s v="27370000"/>
    <x v="18"/>
    <s v="CE"/>
    <x v="734"/>
    <s v="CE"/>
    <n v="542.74117883543568"/>
    <n v="22.1"/>
    <n v="20.3"/>
    <m/>
    <n v="2629.0190103553996"/>
  </r>
  <r>
    <s v="RB5"/>
    <x v="128"/>
    <s v="90000003"/>
    <x v="145"/>
    <s v="CE"/>
    <x v="727"/>
    <s v="CE"/>
    <n v="7290.9469328901541"/>
    <m/>
    <n v="5.2"/>
    <m/>
    <n v="73.622176639325616"/>
  </r>
  <r>
    <s v="RB5"/>
    <x v="129"/>
    <s v="01130000"/>
    <x v="27"/>
    <s v="CO"/>
    <x v="751"/>
    <s v="CE"/>
    <n v="38164.557239135764"/>
    <s v=""/>
    <n v="6.5"/>
    <s v=""/>
    <n v="143.79331374868283"/>
  </r>
  <r>
    <s v="RB5"/>
    <x v="129"/>
    <s v="01490000"/>
    <x v="93"/>
    <s v="CO"/>
    <x v="738"/>
    <s v="CE"/>
    <n v="11930.164414382538"/>
    <s v=""/>
    <n v="6.8"/>
    <s v=""/>
    <n v="164.6362102089243"/>
  </r>
  <r>
    <s v="RB5"/>
    <x v="129"/>
    <s v="01530160"/>
    <x v="151"/>
    <s v="FI"/>
    <x v="747"/>
    <s v="FI"/>
    <n v="6492.2560111126004"/>
    <n v="212.3"/>
    <n v="2.6"/>
    <s v=""/>
    <n v="1127.1626034035214"/>
  </r>
  <r>
    <s v="RB5"/>
    <x v="129"/>
    <s v="01780010"/>
    <x v="19"/>
    <s v="CO"/>
    <x v="928"/>
    <s v="CE"/>
    <n v="117701.18194592492"/>
    <n v="4.9000000000000004"/>
    <n v="3.4"/>
    <s v=""/>
    <n v="29.658729044990043"/>
  </r>
  <r>
    <s v="RB5"/>
    <x v="129"/>
    <s v="04100000"/>
    <x v="101"/>
    <s v="CE"/>
    <x v="747"/>
    <s v="CE"/>
    <n v="23939.592758721003"/>
    <n v="22.7"/>
    <n v="18.7"/>
    <s v=""/>
    <n v="4156.307707544599"/>
  </r>
  <r>
    <s v="RB5"/>
    <x v="129"/>
    <s v="05020000"/>
    <x v="156"/>
    <s v="CE"/>
    <x v="1099"/>
    <s v="CE"/>
    <n v="133587.69327766416"/>
    <n v="7.9"/>
    <n v="5.2"/>
    <n v="5.2"/>
    <n v="111.84907604820621"/>
  </r>
  <r>
    <s v="RB5"/>
    <x v="129"/>
    <s v="05040001"/>
    <x v="82"/>
    <s v="CE"/>
    <x v="743"/>
    <s v="CE"/>
    <n v="37515.429713003752"/>
    <n v="14.6"/>
    <n v="8.6"/>
    <n v="5.7333333333333334"/>
    <n v="376.92689031430177"/>
  </r>
  <r>
    <s v="RB5"/>
    <x v="129"/>
    <s v="05040002"/>
    <x v="76"/>
    <s v="CE"/>
    <x v="823"/>
    <s v="CE"/>
    <n v="32630.619234065365"/>
    <n v="24"/>
    <n v="13.9"/>
    <n v="9.2666666666666675"/>
    <n v="1618.6323109335574"/>
  </r>
  <r>
    <s v="RB5"/>
    <x v="129"/>
    <s v="05100012"/>
    <x v="20"/>
    <s v="CE"/>
    <x v="808"/>
    <s v="CE"/>
    <n v="119451.55517325946"/>
    <n v="8.5"/>
    <n v="6.1"/>
    <s v=""/>
    <n v="112.51496279107334"/>
  </r>
  <r>
    <s v="RB5"/>
    <x v="129"/>
    <s v="06070000"/>
    <x v="5"/>
    <s v="CE"/>
    <x v="737"/>
    <s v="CE"/>
    <n v="31901.655538354506"/>
    <n v="16.3"/>
    <n v="13"/>
    <n v="8.6666666666666661"/>
    <n v="961.57169809375591"/>
  </r>
  <r>
    <s v="RB5"/>
    <x v="129"/>
    <s v="08010000"/>
    <x v="152"/>
    <s v="CE"/>
    <x v="750"/>
    <s v="CE"/>
    <n v="6613.7423202804557"/>
    <n v="4.9000000000000004"/>
    <n v="3.7"/>
    <n v="3"/>
    <n v="28.478537404791478"/>
  </r>
  <r>
    <s v="RB5"/>
    <x v="129"/>
    <s v="12000001"/>
    <x v="84"/>
    <s v="CE"/>
    <x v="799"/>
    <s v="CE"/>
    <n v="33769.640087792402"/>
    <s v=""/>
    <n v="6"/>
    <n v="4"/>
    <n v="113.09733552923255"/>
  </r>
  <r>
    <s v="RB5"/>
    <x v="129"/>
    <s v="12000002"/>
    <x v="83"/>
    <s v="CE"/>
    <x v="750"/>
    <s v="CE"/>
    <n v="290132.07126883691"/>
    <s v=""/>
    <n v="13.6"/>
    <n v="8.6"/>
    <n v="1249.2983009971315"/>
  </r>
  <r>
    <s v="RB5"/>
    <x v="129"/>
    <s v="12030000"/>
    <x v="47"/>
    <s v="FI"/>
    <x v="1100"/>
    <s v="CE"/>
    <n v="1680324.9165582291"/>
    <n v="22.8"/>
    <n v="6.6"/>
    <s v=""/>
    <n v="780.03232314511695"/>
  </r>
  <r>
    <s v="RB5"/>
    <x v="129"/>
    <s v="13000001"/>
    <x v="142"/>
    <s v="CE"/>
    <x v="996"/>
    <s v="CE"/>
    <n v="177503.20251109137"/>
    <n v="18.7"/>
    <n v="5.0999999999999996"/>
    <n v="5.0999999999999996"/>
    <n v="486.38699999999994"/>
  </r>
  <r>
    <s v="RB5"/>
    <x v="129"/>
    <s v="13080010"/>
    <x v="21"/>
    <s v="CO"/>
    <x v="791"/>
    <s v="CE"/>
    <n v="256473.35600907027"/>
    <n v="73.599999999999994"/>
    <n v="5.5"/>
    <n v="5.5"/>
    <n v="2226.3999999999996"/>
  </r>
  <r>
    <s v="RB5"/>
    <x v="129"/>
    <s v="13260040"/>
    <x v="78"/>
    <s v="CO"/>
    <x v="922"/>
    <s v="CE"/>
    <n v="843705.44330911699"/>
    <n v="63.5"/>
    <n v="5.7"/>
    <n v="5.7"/>
    <n v="2063.1149999999998"/>
  </r>
  <r>
    <s v="RB5"/>
    <x v="129"/>
    <s v="13370040"/>
    <x v="42"/>
    <s v="CO"/>
    <x v="934"/>
    <s v="CO"/>
    <n v="152076.02850488023"/>
    <n v="18.7"/>
    <n v="63.6"/>
    <n v="3.7"/>
    <n v="4400.4840000000004"/>
  </r>
  <r>
    <s v="RB5"/>
    <x v="129"/>
    <s v="13810180"/>
    <x v="140"/>
    <s v="CE"/>
    <x v="740"/>
    <s v="CE"/>
    <n v="8591.2296057009753"/>
    <n v="106.2"/>
    <n v="5.3"/>
    <n v="5.3"/>
    <n v="2983.1579999999999"/>
  </r>
  <r>
    <s v="RB5"/>
    <x v="129"/>
    <s v="16180000"/>
    <x v="54"/>
    <s v="CE"/>
    <x v="737"/>
    <s v="CE"/>
    <n v="1532.4537599099124"/>
    <n v="5.8"/>
    <n v="3.9"/>
    <s v=""/>
    <n v="46.190836785730717"/>
  </r>
  <r>
    <s v="RB5"/>
    <x v="129"/>
    <s v="16260010"/>
    <x v="92"/>
    <s v="CO"/>
    <x v="1101"/>
    <s v="CE"/>
    <n v="23689.377561764763"/>
    <s v=""/>
    <n v="11.6"/>
    <s v=""/>
    <n v="817.28323443628221"/>
  </r>
  <r>
    <s v="RB5"/>
    <x v="129"/>
    <s v="17200000"/>
    <x v="10"/>
    <s v="CO"/>
    <x v="737"/>
    <s v="CE"/>
    <n v="48810.609988952674"/>
    <s v=""/>
    <n v="5.6"/>
    <s v=""/>
    <n v="91.952322575470831"/>
  </r>
  <r>
    <s v="RB5"/>
    <x v="129"/>
    <s v="17330040"/>
    <x v="33"/>
    <s v="CO"/>
    <x v="739"/>
    <s v="CE"/>
    <n v="371038.98703983269"/>
    <s v=""/>
    <n v="5.9"/>
    <s v=""/>
    <n v="107.53619293360305"/>
  </r>
  <r>
    <s v="RB5"/>
    <x v="129"/>
    <s v="17510000"/>
    <x v="132"/>
    <s v="CO"/>
    <x v="737"/>
    <s v="CE"/>
    <n v="3189.3548971803939"/>
    <n v="10.199999999999999"/>
    <n v="3"/>
    <s v=""/>
    <n v="24.033183799961915"/>
  </r>
  <r>
    <s v="RB5"/>
    <x v="129"/>
    <s v="17540040"/>
    <x v="59"/>
    <s v="CE"/>
    <x v="799"/>
    <s v="CE"/>
    <n v="21681.750516089207"/>
    <n v="5.5"/>
    <n v="4.0999999999999996"/>
    <s v=""/>
    <n v="72.613987196911054"/>
  </r>
  <r>
    <s v="RB5"/>
    <x v="129"/>
    <s v="17580020"/>
    <x v="12"/>
    <s v="CE"/>
    <x v="1102"/>
    <s v="CE"/>
    <n v="35340.640571650263"/>
    <n v="14.6"/>
    <n v="3.1"/>
    <s v=""/>
    <n v="36.732024904547458"/>
  </r>
  <r>
    <s v="RB5"/>
    <x v="129"/>
    <s v="17580080"/>
    <x v="61"/>
    <s v="CE"/>
    <x v="785"/>
    <s v="CE"/>
    <n v="5065.3938995267508"/>
    <n v="7.1"/>
    <n v="3.7"/>
    <s v=""/>
    <n v="25.446638694689526"/>
  </r>
  <r>
    <s v="RB5"/>
    <x v="129"/>
    <s v="17640000"/>
    <x v="34"/>
    <s v="CO"/>
    <x v="751"/>
    <s v="CE"/>
    <n v="87629.85354271227"/>
    <n v="14.9"/>
    <n v="9.1999999999999993"/>
    <s v=""/>
    <n v="660.32926546293618"/>
  </r>
  <r>
    <s v="RB5"/>
    <x v="129"/>
    <s v="17680030"/>
    <x v="15"/>
    <s v="CO"/>
    <x v="740"/>
    <s v="CO"/>
    <n v="6788.457829210538"/>
    <s v=""/>
    <n v="24.5"/>
    <n v="5"/>
    <n v="2357.1762378965918"/>
  </r>
  <r>
    <s v="RB5"/>
    <x v="129"/>
    <s v="17680050"/>
    <x v="87"/>
    <s v="CO"/>
    <x v="740"/>
    <s v="CO"/>
    <n v="31290.351659386168"/>
    <s v=""/>
    <n v="52.6"/>
    <n v="5"/>
    <n v="10865.041112807621"/>
  </r>
  <r>
    <s v="RB5"/>
    <x v="129"/>
    <s v="17960010"/>
    <x v="69"/>
    <s v="CE"/>
    <x v="737"/>
    <s v="CE"/>
    <n v="6152.2640638864223"/>
    <n v="7.6"/>
    <n v="6.1"/>
    <n v="4"/>
    <n v="185.43999999999997"/>
  </r>
  <r>
    <s v="RB5"/>
    <x v="129"/>
    <s v="17960030"/>
    <x v="26"/>
    <s v="CE"/>
    <x v="751"/>
    <s v="CE"/>
    <n v="10648.353504880213"/>
    <n v="6.8"/>
    <n v="5.9"/>
    <n v="4"/>
    <n v="160.48000000000002"/>
  </r>
  <r>
    <s v="RB5"/>
    <x v="129"/>
    <s v="17970060"/>
    <x v="43"/>
    <s v="CO"/>
    <x v="737"/>
    <s v="CE"/>
    <n v="939.43525511718804"/>
    <n v="2.7"/>
    <n v="2.6"/>
    <s v=""/>
    <n v="7.0790554460890007"/>
  </r>
  <r>
    <s v="RB5"/>
    <x v="129"/>
    <s v="18110000"/>
    <x v="143"/>
    <s v="CO"/>
    <x v="752"/>
    <s v="CE"/>
    <n v="42235.397021406134"/>
    <n v="11.1"/>
    <n v="3.7"/>
    <s v=""/>
    <n v="79.565546341141882"/>
  </r>
  <r>
    <s v="RB5"/>
    <x v="129"/>
    <s v="27050000"/>
    <x v="30"/>
    <s v="CE"/>
    <x v="797"/>
    <s v="CE"/>
    <n v="7561.4518264491235"/>
    <n v="37.4"/>
    <n v="37.4"/>
    <n v="24.933333333333334"/>
    <n v="18260.899649006522"/>
  </r>
  <r>
    <s v="RB5"/>
    <x v="129"/>
    <s v="90000002"/>
    <x v="194"/>
    <s v="CE"/>
    <x v="1103"/>
    <s v="CE"/>
    <n v="6890.3710078121885"/>
    <s v=""/>
    <n v="1.2"/>
    <s v=""/>
    <n v="0.90477868423386043"/>
  </r>
  <r>
    <s v="RB5"/>
    <x v="129"/>
    <s v="90000005"/>
    <x v="141"/>
    <s v="CE"/>
    <x v="794"/>
    <s v="CE"/>
    <n v="8937.4896220006121"/>
    <s v=""/>
    <n v="3.5"/>
    <s v=""/>
    <n v="22.449297503777061"/>
  </r>
  <r>
    <s v="RB5"/>
    <x v="130"/>
    <s v="01020000"/>
    <x v="0"/>
    <s v="FI"/>
    <x v="738"/>
    <s v="CE"/>
    <n v="487.23192482268178"/>
    <n v="7.2"/>
    <n v="5.0999999999999996"/>
    <s v=""/>
    <n v="98.055389903844613"/>
  </r>
  <r>
    <s v="RB5"/>
    <x v="130"/>
    <s v="01060000"/>
    <x v="109"/>
    <s v="CO"/>
    <x v="737"/>
    <s v="CE"/>
    <n v="6165.0438617065447"/>
    <n v="2.1"/>
    <n v="1.3"/>
    <s v=""/>
    <n v="1.8582520545983625"/>
  </r>
  <r>
    <s v="RB5"/>
    <x v="130"/>
    <s v="01130000"/>
    <x v="27"/>
    <s v="CO"/>
    <x v="743"/>
    <s v="CE"/>
    <n v="25861.742321760648"/>
    <s v=""/>
    <n v="5.3"/>
    <s v=""/>
    <n v="77.951814914747928"/>
  </r>
  <r>
    <s v="RB5"/>
    <x v="130"/>
    <s v="01490010"/>
    <x v="40"/>
    <s v="CO"/>
    <x v="792"/>
    <s v="CE"/>
    <n v="19101.30382093558"/>
    <s v=""/>
    <n v="5.4"/>
    <s v=""/>
    <n v="82.44795760081054"/>
  </r>
  <r>
    <s v="RB5"/>
    <x v="130"/>
    <s v="01780010"/>
    <x v="19"/>
    <s v="CO"/>
    <x v="1104"/>
    <s v="CE"/>
    <n v="252702.27150782704"/>
    <n v="5.8"/>
    <n v="4.7"/>
    <s v=""/>
    <n v="67.084522327205249"/>
  </r>
  <r>
    <s v="RB5"/>
    <x v="130"/>
    <s v="04100000"/>
    <x v="101"/>
    <s v="CE"/>
    <x v="740"/>
    <s v="CE"/>
    <n v="9731.761241317321"/>
    <n v="20.6"/>
    <n v="17.7"/>
    <s v=""/>
    <n v="3379.1881643881366"/>
  </r>
  <r>
    <s v="RB5"/>
    <x v="130"/>
    <s v="05040001"/>
    <x v="82"/>
    <s v="CE"/>
    <x v="752"/>
    <s v="CE"/>
    <n v="84173.398858500048"/>
    <n v="16.8"/>
    <n v="10.4"/>
    <n v="6.9333333333333336"/>
    <n v="634.28336796957444"/>
  </r>
  <r>
    <s v="RB5"/>
    <x v="130"/>
    <s v="05040002"/>
    <x v="76"/>
    <s v="CE"/>
    <x v="754"/>
    <s v="CE"/>
    <n v="79867.325172902827"/>
    <n v="25.7"/>
    <n v="13.9"/>
    <n v="9.2666666666666675"/>
    <n v="1733.2854329580175"/>
  </r>
  <r>
    <s v="RB5"/>
    <x v="130"/>
    <s v="05100012"/>
    <x v="20"/>
    <s v="CE"/>
    <x v="1105"/>
    <s v="CE"/>
    <n v="254397.95532803616"/>
    <n v="8.3000000000000007"/>
    <n v="6"/>
    <s v=""/>
    <n v="106.49999095669399"/>
  </r>
  <r>
    <s v="RB5"/>
    <x v="130"/>
    <s v="06070000"/>
    <x v="5"/>
    <s v="CE"/>
    <x v="740"/>
    <s v="CE"/>
    <n v="10315.204829439632"/>
    <n v="24.9"/>
    <n v="20.3"/>
    <n v="13.533333333333333"/>
    <n v="3581.7790026426296"/>
  </r>
  <r>
    <s v="RB5"/>
    <x v="130"/>
    <s v="08010000"/>
    <x v="152"/>
    <s v="CE"/>
    <x v="743"/>
    <s v="CE"/>
    <n v="3804.7127832246119"/>
    <n v="4.8"/>
    <n v="3.9"/>
    <n v="3.9"/>
    <n v="38.226899408880605"/>
  </r>
  <r>
    <s v="RB5"/>
    <x v="130"/>
    <s v="09310000"/>
    <x v="176"/>
    <s v="CE"/>
    <x v="737"/>
    <s v="CE"/>
    <n v="30697.297688364775"/>
    <n v="18.399999999999999"/>
    <n v="9.8000000000000007"/>
    <s v=""/>
    <n v="925.27024591567545"/>
  </r>
  <r>
    <s v="RB5"/>
    <x v="130"/>
    <s v="12000001"/>
    <x v="84"/>
    <s v="CE"/>
    <x v="739"/>
    <s v="CE"/>
    <n v="68606.567566013837"/>
    <s v=""/>
    <n v="8.8000000000000007"/>
    <n v="6.8000000000000007"/>
    <n v="413.58438965978922"/>
  </r>
  <r>
    <s v="RB5"/>
    <x v="130"/>
    <s v="12000002"/>
    <x v="83"/>
    <s v="CE"/>
    <x v="1106"/>
    <s v="CE"/>
    <n v="445319.07128077105"/>
    <s v=""/>
    <n v="12.9"/>
    <n v="7.9"/>
    <n v="1032.5150561306582"/>
  </r>
  <r>
    <s v="RB5"/>
    <x v="130"/>
    <s v="12030000"/>
    <x v="47"/>
    <s v="FI"/>
    <x v="1107"/>
    <s v="CE"/>
    <n v="1010091.4875126978"/>
    <n v="19.3"/>
    <n v="6.9"/>
    <s v=""/>
    <n v="721.68116659550356"/>
  </r>
  <r>
    <s v="RB5"/>
    <x v="130"/>
    <s v="13080010"/>
    <x v="21"/>
    <s v="CO"/>
    <x v="791"/>
    <s v="CE"/>
    <n v="400801.72116545908"/>
    <n v="67.400000000000006"/>
    <n v="4.9000000000000004"/>
    <n v="4.9000000000000004"/>
    <n v="1618.2740000000003"/>
  </r>
  <r>
    <s v="RB5"/>
    <x v="130"/>
    <s v="13260040"/>
    <x v="78"/>
    <s v="CO"/>
    <x v="1108"/>
    <s v="CE"/>
    <n v="4146006.9041703646"/>
    <n v="57.6"/>
    <n v="5.9"/>
    <n v="5.9"/>
    <n v="2005.0560000000003"/>
  </r>
  <r>
    <s v="RB5"/>
    <x v="130"/>
    <s v="13370040"/>
    <x v="42"/>
    <s v="CO"/>
    <x v="1109"/>
    <s v="CE"/>
    <n v="61939.430783351469"/>
    <n v="67.3"/>
    <n v="3.6"/>
    <n v="3.6"/>
    <n v="872.20799999999997"/>
  </r>
  <r>
    <s v="RB5"/>
    <x v="130"/>
    <s v="13810010"/>
    <x v="23"/>
    <s v="CE"/>
    <x v="930"/>
    <s v="CE"/>
    <n v="48033.045252883763"/>
    <n v="241.3"/>
    <n v="4.8"/>
    <n v="4.8"/>
    <n v="5559.5519999999997"/>
  </r>
  <r>
    <s v="RB5"/>
    <x v="130"/>
    <s v="13810180"/>
    <x v="140"/>
    <s v="CE"/>
    <x v="930"/>
    <s v="CE"/>
    <n v="261561.00682120674"/>
    <n v="250.2"/>
    <n v="11"/>
    <n v="11"/>
    <n v="30274.199999999997"/>
  </r>
  <r>
    <s v="RB5"/>
    <x v="130"/>
    <s v="16180000"/>
    <x v="54"/>
    <s v="CE"/>
    <x v="737"/>
    <s v="CE"/>
    <n v="12885.306466461458"/>
    <n v="9.8000000000000007"/>
    <n v="8.6999999999999993"/>
    <s v=""/>
    <n v="388.38567498534536"/>
  </r>
  <r>
    <s v="RB5"/>
    <x v="130"/>
    <s v="16330000"/>
    <x v="191"/>
    <s v="CO"/>
    <x v="743"/>
    <s v="CE"/>
    <n v="57470.802921281793"/>
    <s v=""/>
    <n v="6.7"/>
    <s v=""/>
    <n v="157.47913854527118"/>
  </r>
  <r>
    <s v="RB5"/>
    <x v="130"/>
    <s v="16470010"/>
    <x v="95"/>
    <s v="CO"/>
    <x v="797"/>
    <s v="CE"/>
    <n v="18996.258811725893"/>
    <s v=""/>
    <n v="19.399999999999999"/>
    <s v=""/>
    <n v="3822.9957225730091"/>
  </r>
  <r>
    <s v="RB5"/>
    <x v="130"/>
    <s v="17200000"/>
    <x v="10"/>
    <s v="CO"/>
    <x v="740"/>
    <s v="CE"/>
    <n v="6784.8101758463599"/>
    <s v=""/>
    <n v="5.2"/>
    <s v=""/>
    <n v="73.622176639325616"/>
  </r>
  <r>
    <s v="RB5"/>
    <x v="130"/>
    <s v="17330040"/>
    <x v="33"/>
    <s v="CO"/>
    <x v="751"/>
    <s v="CE"/>
    <n v="63582.986178673942"/>
    <s v=""/>
    <n v="5.5"/>
    <s v=""/>
    <n v="87.113746290166958"/>
  </r>
  <r>
    <s v="RB5"/>
    <x v="130"/>
    <s v="17510000"/>
    <x v="132"/>
    <s v="CE"/>
    <x v="739"/>
    <s v="CE"/>
    <n v="7662.2687995495626"/>
    <n v="11.6"/>
    <n v="3.9"/>
    <s v=""/>
    <n v="46.190836785730717"/>
  </r>
  <r>
    <s v="RB5"/>
    <x v="130"/>
    <s v="17540040"/>
    <x v="59"/>
    <s v="CE"/>
    <x v="752"/>
    <s v="CE"/>
    <n v="14331.251580467455"/>
    <n v="5.5"/>
    <n v="5"/>
    <s v=""/>
    <n v="107.99224746714913"/>
  </r>
  <r>
    <s v="RB5"/>
    <x v="130"/>
    <s v="17580020"/>
    <x v="12"/>
    <s v="CE"/>
    <x v="739"/>
    <s v="CE"/>
    <n v="2590.3954371870391"/>
    <n v="23.3"/>
    <n v="1.6"/>
    <s v=""/>
    <n v="15.615809883443667"/>
  </r>
  <r>
    <s v="RB5"/>
    <x v="130"/>
    <s v="17640000"/>
    <x v="34"/>
    <s v="CO"/>
    <x v="747"/>
    <s v="CE"/>
    <n v="10469.630700057865"/>
    <n v="12.3"/>
    <n v="8.4"/>
    <s v=""/>
    <n v="454.42509415645645"/>
  </r>
  <r>
    <s v="RB5"/>
    <x v="130"/>
    <s v="17680030"/>
    <x v="15"/>
    <s v="CO"/>
    <x v="747"/>
    <s v="CO"/>
    <n v="14592.724541752499"/>
    <s v=""/>
    <n v="25.4"/>
    <n v="5"/>
    <n v="2533.5373954874881"/>
  </r>
  <r>
    <s v="RB5"/>
    <x v="130"/>
    <s v="17810000"/>
    <x v="104"/>
    <s v="CO"/>
    <x v="751"/>
    <s v="CE"/>
    <n v="4407.1464860253527"/>
    <n v="6.6"/>
    <n v="3.1"/>
    <s v=""/>
    <n v="33.209775941097703"/>
  </r>
  <r>
    <s v="RB5"/>
    <x v="130"/>
    <s v="17960030"/>
    <x v="26"/>
    <s v="CE"/>
    <x v="737"/>
    <s v="CE"/>
    <n v="4432.0586512866003"/>
    <n v="7.3"/>
    <n v="6.1"/>
    <n v="3"/>
    <n v="133.58999999999997"/>
  </r>
  <r>
    <s v="RB5"/>
    <x v="130"/>
    <s v="24150000"/>
    <x v="158"/>
    <s v="FI"/>
    <x v="738"/>
    <s v="CE"/>
    <n v="175.61704326077054"/>
    <n v="7"/>
    <n v="5.5"/>
    <s v=""/>
    <n v="14.137166941154069"/>
  </r>
  <r>
    <s v="RB5"/>
    <x v="130"/>
    <s v="27050000"/>
    <x v="30"/>
    <s v="CE"/>
    <x v="740"/>
    <s v="CE"/>
    <n v="12337.58308058088"/>
    <n v="23.2"/>
    <n v="23"/>
    <n v="15.333333333333334"/>
    <n v="4284.0153687752018"/>
  </r>
  <r>
    <s v="RB5"/>
    <x v="130"/>
    <s v="27340000"/>
    <x v="148"/>
    <s v="FI"/>
    <x v="738"/>
    <s v="CE"/>
    <n v="68157.713381953741"/>
    <n v="197.2"/>
    <n v="16.3"/>
    <n v="16"/>
    <n v="41150.204780121014"/>
  </r>
  <r>
    <s v="RB5"/>
    <x v="130"/>
    <s v="90000003"/>
    <x v="145"/>
    <s v="CE"/>
    <x v="785"/>
    <s v="CE"/>
    <n v="3415.3196493727833"/>
    <s v=""/>
    <n v="3.2"/>
    <s v=""/>
    <n v="17.157284678805059"/>
  </r>
  <r>
    <s v="RB5"/>
    <x v="131"/>
    <s v="01020000"/>
    <x v="0"/>
    <s v="FI"/>
    <x v="748"/>
    <s v="CE"/>
    <n v="38405.148553547238"/>
    <n v="6.4"/>
    <n v="5.0999999999999996"/>
    <s v=""/>
    <n v="87.160346581195199"/>
  </r>
  <r>
    <s v="RB5"/>
    <x v="131"/>
    <s v="01040000"/>
    <x v="146"/>
    <s v="FI"/>
    <x v="930"/>
    <s v="FI"/>
    <n v="22803.961704399768"/>
    <n v="228.2"/>
    <n v="4.7"/>
    <s v=""/>
    <n v="2639.4289646669372"/>
  </r>
  <r>
    <s v="RB5"/>
    <x v="131"/>
    <s v="01490010"/>
    <x v="40"/>
    <s v="CO"/>
    <x v="788"/>
    <s v="CE"/>
    <n v="61636.143555514238"/>
    <s v=""/>
    <n v="5"/>
    <s v=""/>
    <n v="65.449846949787357"/>
  </r>
  <r>
    <s v="RB5"/>
    <x v="131"/>
    <s v="01530010"/>
    <x v="45"/>
    <s v="FI"/>
    <x v="748"/>
    <s v="FI"/>
    <n v="13396.680265280615"/>
    <n v="144.6"/>
    <n v="3.2"/>
    <s v=""/>
    <n v="1162.9422021352555"/>
  </r>
  <r>
    <s v="RB5"/>
    <x v="131"/>
    <s v="01780000"/>
    <x v="100"/>
    <s v="CE"/>
    <x v="744"/>
    <s v="CE"/>
    <n v="24995.092453458197"/>
    <n v="6.8"/>
    <n v="4.5999999999999996"/>
    <s v=""/>
    <n v="75.339580623288015"/>
  </r>
  <r>
    <s v="RB5"/>
    <x v="131"/>
    <s v="01780010"/>
    <x v="19"/>
    <s v="CO"/>
    <x v="747"/>
    <s v="CE"/>
    <n v="29183.639582042822"/>
    <n v="5.4"/>
    <n v="4"/>
    <s v=""/>
    <n v="45.238934211693021"/>
  </r>
  <r>
    <s v="RB5"/>
    <x v="131"/>
    <s v="04100000"/>
    <x v="101"/>
    <s v="CE"/>
    <x v="743"/>
    <s v="CE"/>
    <n v="139616.35573796675"/>
    <n v="14.7"/>
    <n v="13.5"/>
    <s v=""/>
    <n v="1402.7603897360125"/>
  </r>
  <r>
    <s v="RB5"/>
    <x v="131"/>
    <s v="05020000"/>
    <x v="156"/>
    <s v="CE"/>
    <x v="996"/>
    <s v="CE"/>
    <n v="22583.75949056384"/>
    <n v="6.7"/>
    <n v="4.2"/>
    <n v="4.2"/>
    <n v="61.883092090411758"/>
  </r>
  <r>
    <s v="RB5"/>
    <x v="131"/>
    <s v="05040001"/>
    <x v="82"/>
    <s v="CE"/>
    <x v="799"/>
    <s v="CE"/>
    <n v="134091.3195150228"/>
    <n v="15.2"/>
    <n v="9.1999999999999993"/>
    <n v="6.1333333333333329"/>
    <n v="449.08299038195213"/>
  </r>
  <r>
    <s v="RB5"/>
    <x v="131"/>
    <s v="05040002"/>
    <x v="76"/>
    <s v="CE"/>
    <x v="753"/>
    <s v="CE"/>
    <n v="23158.273148759148"/>
    <n v="21.4"/>
    <n v="11.6"/>
    <n v="7.7333333333333334"/>
    <n v="1005.1644377549677"/>
  </r>
  <r>
    <s v="RB5"/>
    <x v="131"/>
    <s v="05040003"/>
    <x v="110"/>
    <s v="CE"/>
    <x v="740"/>
    <s v="CE"/>
    <n v="6503.782535426687"/>
    <n v="31.2"/>
    <n v="14.4"/>
    <n v="9.6"/>
    <n v="2258.3275958477157"/>
  </r>
  <r>
    <s v="RB5"/>
    <x v="131"/>
    <s v="05100012"/>
    <x v="20"/>
    <s v="CE"/>
    <x v="805"/>
    <s v="CE"/>
    <n v="95102.928107382133"/>
    <n v="8.6999999999999993"/>
    <n v="5.9"/>
    <s v=""/>
    <n v="106.16920743020978"/>
  </r>
  <r>
    <s v="RB5"/>
    <x v="131"/>
    <s v="06070110"/>
    <x v="65"/>
    <s v="CE"/>
    <x v="738"/>
    <s v="CE"/>
    <n v="2060.5263318407287"/>
    <n v="40.6"/>
    <n v="26.5"/>
    <n v="17.666666666666668"/>
    <n v="9952.3386337697066"/>
  </r>
  <r>
    <s v="RB5"/>
    <x v="131"/>
    <s v="06110000"/>
    <x v="53"/>
    <s v="CE"/>
    <x v="930"/>
    <s v="CE"/>
    <n v="43060.103128348979"/>
    <n v="29.5"/>
    <n v="22"/>
    <n v="14.666666666666666"/>
    <n v="4983.9622119950072"/>
  </r>
  <r>
    <s v="RB5"/>
    <x v="131"/>
    <s v="08010010"/>
    <x v="188"/>
    <s v="CE"/>
    <x v="785"/>
    <s v="CE"/>
    <n v="7337.6008091993381"/>
    <n v="4.4000000000000004"/>
    <n v="4"/>
    <n v="4"/>
    <n v="36.861353802120242"/>
  </r>
  <r>
    <s v="RB5"/>
    <x v="131"/>
    <s v="09310000"/>
    <x v="176"/>
    <s v="CE"/>
    <x v="737"/>
    <s v="CE"/>
    <n v="64037.243425739674"/>
    <n v="25.6"/>
    <n v="12"/>
    <s v=""/>
    <n v="1930.1945263655689"/>
  </r>
  <r>
    <s v="RB5"/>
    <x v="131"/>
    <s v="12000001"/>
    <x v="84"/>
    <s v="CE"/>
    <x v="921"/>
    <s v="CE"/>
    <n v="246687.76803456573"/>
    <s v=""/>
    <n v="6.7"/>
    <n v="5.7"/>
    <n v="200.96218426299529"/>
  </r>
  <r>
    <s v="RB5"/>
    <x v="131"/>
    <s v="12000002"/>
    <x v="83"/>
    <s v="CE"/>
    <x v="1110"/>
    <s v="CE"/>
    <n v="681905.75629228645"/>
    <s v=""/>
    <n v="12.4"/>
    <n v="7.4"/>
    <n v="893.64487986953827"/>
  </r>
  <r>
    <s v="RB5"/>
    <x v="131"/>
    <s v="12030000"/>
    <x v="47"/>
    <s v="FI"/>
    <x v="1111"/>
    <s v="CE"/>
    <n v="1130218.2322806991"/>
    <n v="23.2"/>
    <n v="5.5"/>
    <s v=""/>
    <n v="551.19243107232921"/>
  </r>
  <r>
    <s v="RB5"/>
    <x v="131"/>
    <s v="13000001"/>
    <x v="142"/>
    <s v="CE"/>
    <x v="737"/>
    <s v="CE"/>
    <n v="12120.464489795917"/>
    <n v="25.3"/>
    <n v="3.8"/>
    <n v="3.8"/>
    <n v="365.33199999999999"/>
  </r>
  <r>
    <s v="RB5"/>
    <x v="131"/>
    <s v="13080010"/>
    <x v="21"/>
    <s v="CE"/>
    <x v="1112"/>
    <s v="CE"/>
    <n v="1457540.8699534163"/>
    <n v="57.9"/>
    <n v="4.2"/>
    <n v="4.3"/>
    <n v="1045.674"/>
  </r>
  <r>
    <s v="RB5"/>
    <x v="131"/>
    <s v="13260000"/>
    <x v="22"/>
    <s v="CE"/>
    <x v="1113"/>
    <s v="CE"/>
    <n v="4180182.9234693884"/>
    <n v="60.7"/>
    <n v="5.7"/>
    <n v="5.7"/>
    <n v="1972.143"/>
  </r>
  <r>
    <s v="RB5"/>
    <x v="131"/>
    <s v="13370040"/>
    <x v="42"/>
    <s v="CO"/>
    <x v="1101"/>
    <s v="CO"/>
    <n v="93739.316036284494"/>
    <n v="288.3"/>
    <n v="64.099999999999994"/>
    <n v="3.5"/>
    <n v="64680.104999999996"/>
  </r>
  <r>
    <s v="RB5"/>
    <x v="131"/>
    <s v="13810010"/>
    <x v="23"/>
    <s v="CE"/>
    <x v="800"/>
    <s v="CE"/>
    <n v="49844.278893078954"/>
    <n v="93.6"/>
    <n v="4.0999999999999996"/>
    <n v="4.0999999999999996"/>
    <n v="1573.4159999999995"/>
  </r>
  <r>
    <s v="RB5"/>
    <x v="131"/>
    <s v="13810180"/>
    <x v="140"/>
    <s v="CE"/>
    <x v="747"/>
    <s v="CE"/>
    <n v="76025.112251059836"/>
    <n v="196.3"/>
    <n v="8.1999999999999993"/>
    <n v="8.1999999999999993"/>
    <n v="13199.211999999998"/>
  </r>
  <r>
    <s v="RB5"/>
    <x v="131"/>
    <s v="16180000"/>
    <x v="54"/>
    <s v="CE"/>
    <x v="739"/>
    <s v="CE"/>
    <n v="6253.6370532948895"/>
    <n v="4.5"/>
    <n v="4"/>
    <s v=""/>
    <n v="37.699111843077517"/>
  </r>
  <r>
    <s v="RB5"/>
    <x v="131"/>
    <s v="16740020"/>
    <x v="195"/>
    <s v="CO"/>
    <x v="740"/>
    <s v="CE"/>
    <n v="3519.634151564841"/>
    <s v=""/>
    <n v="7.3"/>
    <s v=""/>
    <n v="203.68882488692338"/>
  </r>
  <r>
    <s v="RB5"/>
    <x v="131"/>
    <s v="17330040"/>
    <x v="33"/>
    <s v="CO"/>
    <x v="737"/>
    <s v="CE"/>
    <n v="27030.790284017974"/>
    <s v=""/>
    <n v="7.3"/>
    <s v=""/>
    <n v="203.68882488692338"/>
  </r>
  <r>
    <s v="RB5"/>
    <x v="131"/>
    <s v="17540040"/>
    <x v="59"/>
    <s v="CE"/>
    <x v="743"/>
    <s v="CE"/>
    <n v="8389.6449593109264"/>
    <n v="5.3"/>
    <n v="4.5"/>
    <s v=""/>
    <n v="84.292857886631126"/>
  </r>
  <r>
    <s v="RB5"/>
    <x v="131"/>
    <s v="17570000"/>
    <x v="80"/>
    <s v="CO"/>
    <x v="743"/>
    <s v="CE"/>
    <n v="34580.111449899428"/>
    <s v=""/>
    <n v="4.8"/>
    <s v=""/>
    <n v="57.905835790967068"/>
  </r>
  <r>
    <s v="RB5"/>
    <x v="131"/>
    <s v="17580020"/>
    <x v="12"/>
    <s v="CE"/>
    <x v="1114"/>
    <s v="CE"/>
    <n v="31638.400580029509"/>
    <n v="18.600000000000001"/>
    <n v="2.4"/>
    <s v=""/>
    <n v="28.048139211249673"/>
  </r>
  <r>
    <s v="RB5"/>
    <x v="131"/>
    <s v="17580080"/>
    <x v="61"/>
    <s v="CE"/>
    <x v="751"/>
    <s v="CE"/>
    <n v="1285.1918993082477"/>
    <n v="6.4"/>
    <n v="3.4"/>
    <s v=""/>
    <n v="19.368965906932271"/>
  </r>
  <r>
    <s v="RB5"/>
    <x v="131"/>
    <s v="17680030"/>
    <x v="15"/>
    <s v="CO"/>
    <x v="1115"/>
    <s v="CO"/>
    <n v="26389.387700651794"/>
    <s v=""/>
    <n v="42"/>
    <n v="4"/>
    <n v="5541.7694409323958"/>
  </r>
  <r>
    <s v="RB5"/>
    <x v="131"/>
    <s v="17970010"/>
    <x v="67"/>
    <s v="CO"/>
    <x v="743"/>
    <s v="CE"/>
    <n v="1539.801783447534"/>
    <n v="2.2999999999999998"/>
    <n v="2.1"/>
    <s v=""/>
    <n v="3.8676932556507335"/>
  </r>
  <r>
    <s v="RB5"/>
    <x v="131"/>
    <s v="18110000"/>
    <x v="143"/>
    <s v="CO"/>
    <x v="751"/>
    <s v="CE"/>
    <n v="4438.8315804287131"/>
    <n v="6.3"/>
    <n v="2.6"/>
    <s v=""/>
    <n v="22.29902465518035"/>
  </r>
  <r>
    <s v="RB5"/>
    <x v="131"/>
    <s v="25010010"/>
    <x v="50"/>
    <s v="CO"/>
    <x v="737"/>
    <s v="CE"/>
    <n v="2442.6706330169841"/>
    <n v="19.899999999999999"/>
    <n v="3.6"/>
    <s v=""/>
    <n v="73.626365429530395"/>
  </r>
  <r>
    <s v="RB5"/>
    <x v="131"/>
    <s v="27040000"/>
    <x v="17"/>
    <s v="CE"/>
    <x v="738"/>
    <s v="CE"/>
    <n v="1900.3476346987172"/>
    <n v="119.9"/>
    <n v="17.100000000000001"/>
    <s v=""/>
    <n v="9178.6758024632818"/>
  </r>
  <r>
    <s v="RB5"/>
    <x v="131"/>
    <s v="27050000"/>
    <x v="30"/>
    <s v="CE"/>
    <x v="924"/>
    <s v="CE"/>
    <n v="2253.9020885057362"/>
    <n v="22.7"/>
    <n v="21.4"/>
    <n v="14.266666666666666"/>
    <n v="3628.7810684646865"/>
  </r>
  <r>
    <s v="RB5"/>
    <x v="131"/>
    <s v="90000003"/>
    <x v="145"/>
    <s v="CE"/>
    <x v="751"/>
    <s v="CE"/>
    <n v="11916.652829334151"/>
    <s v=""/>
    <n v="7"/>
    <s v=""/>
    <n v="179.59438003021648"/>
  </r>
  <r>
    <s v="RB5"/>
    <x v="131"/>
    <s v="90000005"/>
    <x v="141"/>
    <s v="CE"/>
    <x v="794"/>
    <s v="CE"/>
    <n v="29310.379959656271"/>
    <s v=""/>
    <n v="5.2"/>
    <s v=""/>
    <n v="73.622176639325616"/>
  </r>
  <r>
    <s v="RB5"/>
    <x v="132"/>
    <s v="01130040"/>
    <x v="162"/>
    <s v="CO"/>
    <x v="912"/>
    <s v="CE"/>
    <n v="23777.919913336136"/>
    <m/>
    <n v="7"/>
    <m/>
    <n v="179.59438003021648"/>
  </r>
  <r>
    <s v="RB5"/>
    <x v="132"/>
    <s v="01490010"/>
    <x v="40"/>
    <s v="CO"/>
    <x v="852"/>
    <s v="CE"/>
    <n v="82187.343097842459"/>
    <m/>
    <n v="5.9"/>
    <m/>
    <n v="107.53619293360305"/>
  </r>
  <r>
    <s v="RB5"/>
    <x v="132"/>
    <s v="01530160"/>
    <x v="151"/>
    <s v="FI"/>
    <x v="1116"/>
    <s v="FI"/>
    <n v="38436.434719360877"/>
    <n v="189.4"/>
    <n v="2.2999999999999998"/>
    <m/>
    <n v="786.91084026015164"/>
  </r>
  <r>
    <s v="RB5"/>
    <x v="132"/>
    <s v="01750010"/>
    <x v="3"/>
    <s v="CO"/>
    <x v="912"/>
    <s v="CE"/>
    <n v="16610.991422606272"/>
    <n v="2.6"/>
    <n v="2.4"/>
    <m/>
    <n v="7.8414152633601226"/>
  </r>
  <r>
    <s v="RB5"/>
    <x v="132"/>
    <s v="01780010"/>
    <x v="19"/>
    <s v="CO"/>
    <x v="713"/>
    <s v="CE"/>
    <n v="95627.874069992497"/>
    <n v="6.2"/>
    <n v="3.8"/>
    <m/>
    <n v="46.876751181764497"/>
  </r>
  <r>
    <s v="RB5"/>
    <x v="132"/>
    <s v="05040001"/>
    <x v="82"/>
    <s v="CE"/>
    <x v="914"/>
    <s v="CE"/>
    <n v="194417.81210875424"/>
    <n v="15.6"/>
    <n v="10.6"/>
    <n v="8.48"/>
    <n v="734.21784915928617"/>
  </r>
  <r>
    <s v="RB5"/>
    <x v="132"/>
    <s v="05040002"/>
    <x v="76"/>
    <s v="CE"/>
    <x v="856"/>
    <s v="CE"/>
    <n v="38789.551597398451"/>
    <n v="21.6"/>
    <n v="14.6"/>
    <n v="11.68"/>
    <n v="1928.6262433128968"/>
  </r>
  <r>
    <s v="RB5"/>
    <x v="132"/>
    <s v="05100012"/>
    <x v="20"/>
    <s v="CE"/>
    <x v="1117"/>
    <s v="CE"/>
    <n v="29318.942143053202"/>
    <n v="8.3000000000000007"/>
    <n v="5.3"/>
    <m/>
    <n v="80.525695595895272"/>
  </r>
  <r>
    <s v="RB5"/>
    <x v="132"/>
    <s v="06070000"/>
    <x v="5"/>
    <s v="CE"/>
    <x v="912"/>
    <s v="CE"/>
    <n v="132838.95025229634"/>
    <n v="22.8"/>
    <n v="22.4"/>
    <n v="15.007999999999999"/>
    <n v="4013.3247990368363"/>
  </r>
  <r>
    <s v="RB5"/>
    <x v="132"/>
    <s v="09310000"/>
    <x v="176"/>
    <s v="CE"/>
    <x v="911"/>
    <s v="CE"/>
    <n v="51202.70030457581"/>
    <n v="15.7"/>
    <n v="9.6999999999999993"/>
    <m/>
    <n v="773.46691809788956"/>
  </r>
  <r>
    <s v="RB5"/>
    <x v="132"/>
    <s v="12000001"/>
    <x v="84"/>
    <s v="CE"/>
    <x v="1118"/>
    <s v="CE"/>
    <n v="166924.81924303432"/>
    <m/>
    <n v="7.7"/>
    <n v="5.7"/>
    <n v="265.42766551465786"/>
  </r>
  <r>
    <s v="RB5"/>
    <x v="132"/>
    <s v="12000002"/>
    <x v="83"/>
    <s v="CE"/>
    <x v="962"/>
    <s v="CE"/>
    <n v="159591.29800072507"/>
    <m/>
    <n v="14.6"/>
    <n v="9.6"/>
    <n v="1607.1885360940807"/>
  </r>
  <r>
    <s v="RB5"/>
    <x v="132"/>
    <s v="12030000"/>
    <x v="47"/>
    <s v="FI"/>
    <x v="1119"/>
    <s v="CE"/>
    <n v="1191850.9048105562"/>
    <n v="25.4"/>
    <n v="5.7"/>
    <m/>
    <n v="648.14669275109065"/>
  </r>
  <r>
    <s v="RB5"/>
    <x v="132"/>
    <s v="13080010"/>
    <x v="21"/>
    <s v="CO"/>
    <x v="851"/>
    <s v="CE"/>
    <n v="691211.87601162342"/>
    <n v="67.7"/>
    <n v="4.9000000000000004"/>
    <n v="4.9000000000000004"/>
    <n v="1625.4770000000003"/>
  </r>
  <r>
    <s v="RB5"/>
    <x v="132"/>
    <s v="13260040"/>
    <x v="78"/>
    <s v="CO"/>
    <x v="1120"/>
    <s v="CE"/>
    <n v="2787505.5208918587"/>
    <n v="58"/>
    <n v="4.8"/>
    <n v="4.8"/>
    <n v="1336.32"/>
  </r>
  <r>
    <s v="RB5"/>
    <x v="132"/>
    <s v="13810010"/>
    <x v="23"/>
    <s v="CE"/>
    <x v="708"/>
    <s v="CE"/>
    <n v="116635.56785213226"/>
    <n v="262.10000000000002"/>
    <n v="4.4000000000000004"/>
    <n v="4.4000000000000004"/>
    <n v="5074.2560000000012"/>
  </r>
  <r>
    <s v="RB5"/>
    <x v="132"/>
    <s v="17000000"/>
    <x v="127"/>
    <s v="CE"/>
    <x v="911"/>
    <s v="CE"/>
    <n v="150111.01360192531"/>
    <m/>
    <n v="16.3"/>
    <m/>
    <n v="2267.5738266260064"/>
  </r>
  <r>
    <s v="RB5"/>
    <x v="132"/>
    <s v="17050030"/>
    <x v="128"/>
    <s v="CO"/>
    <x v="707"/>
    <s v="CE"/>
    <n v="5742.4131525399016"/>
    <n v="74.8"/>
    <n v="2.7"/>
    <m/>
    <n v="142.75711177177382"/>
  </r>
  <r>
    <s v="RB5"/>
    <x v="132"/>
    <s v="17200000"/>
    <x v="10"/>
    <s v="CO"/>
    <x v="912"/>
    <s v="CE"/>
    <n v="38989.688200284181"/>
    <m/>
    <n v="5.2"/>
    <m/>
    <n v="73.622176639325616"/>
  </r>
  <r>
    <s v="RB5"/>
    <x v="132"/>
    <s v="17330040"/>
    <x v="33"/>
    <s v="CO"/>
    <x v="939"/>
    <s v="CE"/>
    <n v="63099.682517022891"/>
    <m/>
    <n v="6.4"/>
    <m/>
    <n v="137.25827743044047"/>
  </r>
  <r>
    <s v="RB5"/>
    <x v="132"/>
    <s v="17570000"/>
    <x v="80"/>
    <s v="CO"/>
    <x v="912"/>
    <s v="CE"/>
    <n v="15735.09049518644"/>
    <m/>
    <n v="6.1"/>
    <m/>
    <n v="118.84697368407744"/>
  </r>
  <r>
    <s v="RB5"/>
    <x v="132"/>
    <s v="17580020"/>
    <x v="12"/>
    <s v="CE"/>
    <x v="1121"/>
    <s v="CE"/>
    <n v="29962.674732543714"/>
    <n v="23.2"/>
    <n v="1.8"/>
    <m/>
    <n v="19.678936382086466"/>
  </r>
  <r>
    <s v="RB5"/>
    <x v="132"/>
    <s v="17580080"/>
    <x v="61"/>
    <s v="CE"/>
    <x v="1117"/>
    <s v="CE"/>
    <n v="7771.9829659590114"/>
    <n v="10.4"/>
    <n v="2.8"/>
    <m/>
    <n v="21.346074883591445"/>
  </r>
  <r>
    <s v="RB5"/>
    <x v="132"/>
    <s v="17680030"/>
    <x v="15"/>
    <s v="CO"/>
    <x v="715"/>
    <s v="CE"/>
    <n v="106706.25929238107"/>
    <n v="13.7"/>
    <n v="17"/>
    <n v="17"/>
    <n v="2652.7309999999998"/>
  </r>
  <r>
    <s v="RB5"/>
    <x v="132"/>
    <s v="17810000"/>
    <x v="104"/>
    <s v="CO"/>
    <x v="962"/>
    <s v="CE"/>
    <n v="6388.8428548485681"/>
    <n v="6"/>
    <n v="3.2"/>
    <m/>
    <n v="32.169908772759484"/>
  </r>
  <r>
    <s v="RB5"/>
    <x v="132"/>
    <s v="17960030"/>
    <x v="26"/>
    <s v="CE"/>
    <x v="912"/>
    <s v="CE"/>
    <n v="5352.1853653487869"/>
    <n v="6.6"/>
    <n v="7"/>
    <n v="3.5"/>
    <n v="161.69999999999999"/>
  </r>
  <r>
    <s v="RB5"/>
    <x v="132"/>
    <s v="18110010"/>
    <x v="175"/>
    <s v="CO"/>
    <x v="1078"/>
    <s v="CE"/>
    <n v="12078.906022448073"/>
    <n v="7.2"/>
    <n v="2.2000000000000002"/>
    <m/>
    <n v="18.24637013204952"/>
  </r>
  <r>
    <s v="RB5"/>
    <x v="132"/>
    <s v="90000003"/>
    <x v="145"/>
    <s v="CE"/>
    <x v="1078"/>
    <s v="CE"/>
    <n v="3715.2999864587709"/>
    <m/>
    <n v="3.5"/>
    <m/>
    <n v="22.449297503777061"/>
  </r>
  <r>
    <s v="RB5"/>
    <x v="133"/>
    <s v="01020000"/>
    <x v="0"/>
    <s v="FI"/>
    <x v="823"/>
    <s v="CE"/>
    <n v="80201.266657191009"/>
    <n v="7.4"/>
    <n v="6.6"/>
    <s v=""/>
    <n v="168.77892372145803"/>
  </r>
  <r>
    <s v="RB5"/>
    <x v="133"/>
    <s v="01040000"/>
    <x v="146"/>
    <s v="FI"/>
    <x v="747"/>
    <s v="FI"/>
    <n v="14491.549283330467"/>
    <n v="248.2"/>
    <n v="4.4000000000000004"/>
    <s v=""/>
    <n v="2515.971703763717"/>
  </r>
  <r>
    <s v="RB5"/>
    <x v="133"/>
    <s v="01490000"/>
    <x v="93"/>
    <s v="CE"/>
    <x v="756"/>
    <s v="CE"/>
    <n v="31543.484266531712"/>
    <s v=""/>
    <n v="6.1"/>
    <s v=""/>
    <n v="118.84697368407744"/>
  </r>
  <r>
    <s v="RB5"/>
    <x v="133"/>
    <s v="01490010"/>
    <x v="40"/>
    <s v="CO"/>
    <x v="997"/>
    <s v="CE"/>
    <n v="41805.606686257808"/>
    <s v=""/>
    <n v="6.1"/>
    <s v=""/>
    <n v="118.84697368407744"/>
  </r>
  <r>
    <s v="RB5"/>
    <x v="133"/>
    <s v="01530160"/>
    <x v="151"/>
    <s v="FI"/>
    <x v="743"/>
    <s v="FI"/>
    <n v="5459.4251475264391"/>
    <n v="48.5"/>
    <n v="1.2"/>
    <s v=""/>
    <n v="54.85220773167778"/>
  </r>
  <r>
    <s v="RB5"/>
    <x v="133"/>
    <s v="01780010"/>
    <x v="19"/>
    <s v="CO"/>
    <x v="930"/>
    <s v="CE"/>
    <n v="16595.01028971342"/>
    <n v="6.2"/>
    <n v="4.3"/>
    <s v=""/>
    <n v="60.024316437037783"/>
  </r>
  <r>
    <s v="RB5"/>
    <x v="133"/>
    <s v="05020000"/>
    <x v="156"/>
    <s v="CE"/>
    <x v="785"/>
    <s v="CE"/>
    <n v="19931.592016261475"/>
    <n v="8.3000000000000007"/>
    <n v="4.8"/>
    <n v="4.8"/>
    <n v="100.1288410552139"/>
  </r>
  <r>
    <s v="RB5"/>
    <x v="133"/>
    <s v="05040001"/>
    <x v="82"/>
    <s v="CE"/>
    <x v="807"/>
    <s v="CE"/>
    <n v="326023.73254014319"/>
    <n v="14.2"/>
    <n v="11.9"/>
    <n v="7.9333333333333336"/>
    <n v="701.92325406476414"/>
  </r>
  <r>
    <s v="RB5"/>
    <x v="133"/>
    <s v="05040002"/>
    <x v="76"/>
    <s v="CE"/>
    <x v="791"/>
    <s v="CE"/>
    <n v="53117.517331979107"/>
    <n v="23.4"/>
    <n v="12.7"/>
    <n v="8.4666666666666668"/>
    <n v="1317.439445653494"/>
  </r>
  <r>
    <s v="RB5"/>
    <x v="133"/>
    <s v="05100012"/>
    <x v="20"/>
    <s v="CE"/>
    <x v="743"/>
    <s v="CE"/>
    <n v="18768.728206201289"/>
    <n v="11.2"/>
    <n v="7"/>
    <s v=""/>
    <n v="188.57409903172731"/>
  </r>
  <r>
    <s v="RB5"/>
    <x v="133"/>
    <s v="06070110"/>
    <x v="65"/>
    <s v="CE"/>
    <x v="1002"/>
    <s v="CE"/>
    <n v="11020.050768800045"/>
    <n v="46.9"/>
    <n v="25.5"/>
    <n v="17"/>
    <n v="10645.365246505353"/>
  </r>
  <r>
    <s v="RB5"/>
    <x v="133"/>
    <s v="06110000"/>
    <x v="53"/>
    <s v="CE"/>
    <x v="1002"/>
    <s v="CE"/>
    <n v="4122.4344735033283"/>
    <n v="29.1"/>
    <n v="19.8"/>
    <n v="13.200000000000001"/>
    <n v="3982.270281319808"/>
  </r>
  <r>
    <s v="RB5"/>
    <x v="133"/>
    <s v="09310000"/>
    <x v="176"/>
    <s v="CE"/>
    <x v="753"/>
    <s v="CE"/>
    <n v="25412.831548348506"/>
    <n v="18.399999999999999"/>
    <n v="10.7"/>
    <s v=""/>
    <n v="1103.0215582557855"/>
  </r>
  <r>
    <s v="RB5"/>
    <x v="133"/>
    <s v="12000001"/>
    <x v="84"/>
    <s v="CE"/>
    <x v="1122"/>
    <s v="CE"/>
    <n v="498920.06279422482"/>
    <s v=""/>
    <n v="7.9"/>
    <n v="5.9"/>
    <n v="289.19852632804503"/>
  </r>
  <r>
    <s v="RB5"/>
    <x v="133"/>
    <s v="12000002"/>
    <x v="83"/>
    <s v="CE"/>
    <x v="786"/>
    <s v="CE"/>
    <n v="716904.02760648273"/>
    <s v=""/>
    <n v="13.9"/>
    <n v="8.9"/>
    <n v="1350.5463344351867"/>
  </r>
  <r>
    <s v="RB5"/>
    <x v="133"/>
    <s v="12000003"/>
    <x v="119"/>
    <s v="CE"/>
    <x v="747"/>
    <s v="CE"/>
    <n v="48249.809114843643"/>
    <s v=""/>
    <n v="25.9"/>
    <n v="15.899999999999999"/>
    <n v="8376.9617776194118"/>
  </r>
  <r>
    <s v="RB5"/>
    <x v="133"/>
    <s v="12000004"/>
    <x v="147"/>
    <s v="CE"/>
    <x v="787"/>
    <s v="CE"/>
    <n v="48179.06213142605"/>
    <s v=""/>
    <n v="4.3"/>
    <n v="4"/>
    <n v="58.088048164875275"/>
  </r>
  <r>
    <s v="RB5"/>
    <x v="133"/>
    <s v="12030000"/>
    <x v="47"/>
    <s v="FI"/>
    <x v="1123"/>
    <s v="CE"/>
    <n v="963518.70625798823"/>
    <n v="24.2"/>
    <n v="4.8"/>
    <s v=""/>
    <n v="437.91288316918843"/>
  </r>
  <r>
    <s v="RB5"/>
    <x v="133"/>
    <s v="13080010"/>
    <x v="21"/>
    <s v="CO"/>
    <x v="970"/>
    <s v="CE"/>
    <n v="1832253.2813331853"/>
    <n v="53.1"/>
    <n v="4.3"/>
    <n v="4.3"/>
    <n v="981.81899999999985"/>
  </r>
  <r>
    <s v="RB5"/>
    <x v="133"/>
    <s v="13260000"/>
    <x v="22"/>
    <s v="CO"/>
    <x v="1124"/>
    <s v="CE"/>
    <n v="2069361.2170955336"/>
    <n v="60"/>
    <n v="5.8"/>
    <n v="5.8"/>
    <n v="2018.3999999999999"/>
  </r>
  <r>
    <s v="RB5"/>
    <x v="133"/>
    <s v="13370040"/>
    <x v="42"/>
    <s v="CO"/>
    <x v="795"/>
    <s v="CO"/>
    <n v="23921.710393873924"/>
    <n v="98.3"/>
    <n v="65.3"/>
    <n v="3"/>
    <n v="19256.97"/>
  </r>
  <r>
    <s v="RB5"/>
    <x v="133"/>
    <s v="13810010"/>
    <x v="23"/>
    <s v="CE"/>
    <x v="970"/>
    <s v="CE"/>
    <n v="177242.53416149068"/>
    <n v="148.4"/>
    <n v="3.6"/>
    <n v="3.6"/>
    <n v="1923.2640000000001"/>
  </r>
  <r>
    <s v="RB5"/>
    <x v="133"/>
    <s v="13810180"/>
    <x v="140"/>
    <s v="CE"/>
    <x v="753"/>
    <s v="CE"/>
    <n v="429682.72453909105"/>
    <n v="186.5"/>
    <n v="10"/>
    <n v="10"/>
    <n v="18650"/>
  </r>
  <r>
    <s v="RB5"/>
    <x v="133"/>
    <s v="16740020"/>
    <x v="195"/>
    <s v="CO"/>
    <x v="740"/>
    <s v="CE"/>
    <n v="3096.9466733426207"/>
    <s v=""/>
    <n v="5.9"/>
    <s v=""/>
    <n v="107.53619293360305"/>
  </r>
  <r>
    <s v="RB5"/>
    <x v="133"/>
    <s v="17000000"/>
    <x v="127"/>
    <s v="CE"/>
    <x v="737"/>
    <s v="CE"/>
    <n v="16349.64768184646"/>
    <s v=""/>
    <n v="9.8000000000000007"/>
    <s v=""/>
    <n v="492.80697880291422"/>
  </r>
  <r>
    <s v="RB5"/>
    <x v="133"/>
    <s v="17060020"/>
    <x v="77"/>
    <s v="CE"/>
    <x v="737"/>
    <s v="CE"/>
    <n v="2110.9499297677635"/>
    <n v="31"/>
    <n v="2.8"/>
    <s v=""/>
    <n v="63.627723210705263"/>
  </r>
  <r>
    <s v="RB5"/>
    <x v="133"/>
    <s v="17200000"/>
    <x v="10"/>
    <s v="CO"/>
    <x v="930"/>
    <s v="CE"/>
    <n v="13872.651529892502"/>
    <s v=""/>
    <n v="6.6"/>
    <s v=""/>
    <n v="150.53255358940854"/>
  </r>
  <r>
    <s v="RB5"/>
    <x v="133"/>
    <s v="17210010"/>
    <x v="96"/>
    <s v="CO"/>
    <x v="737"/>
    <s v="CE"/>
    <n v="21882.726776889482"/>
    <n v="5.4"/>
    <n v="5.4"/>
    <s v=""/>
    <n v="82.44795760081054"/>
  </r>
  <r>
    <s v="RB5"/>
    <x v="133"/>
    <s v="17330040"/>
    <x v="33"/>
    <s v="CO"/>
    <x v="930"/>
    <s v="CE"/>
    <n v="4967.3408755609908"/>
    <s v=""/>
    <n v="4.9000000000000004"/>
    <s v=""/>
    <n v="61.600872350364277"/>
  </r>
  <r>
    <s v="RB5"/>
    <x v="133"/>
    <s v="17510000"/>
    <x v="132"/>
    <s v="CE"/>
    <x v="785"/>
    <s v="CE"/>
    <n v="3517.670842478376"/>
    <n v="10.8"/>
    <n v="2.5"/>
    <s v=""/>
    <n v="17.671458676442587"/>
  </r>
  <r>
    <s v="RB5"/>
    <x v="133"/>
    <s v="17570000"/>
    <x v="80"/>
    <s v="CO"/>
    <x v="743"/>
    <s v="CE"/>
    <n v="21982.784969742203"/>
    <s v=""/>
    <n v="5.2"/>
    <s v=""/>
    <n v="73.622176639325616"/>
  </r>
  <r>
    <s v="RB5"/>
    <x v="133"/>
    <s v="17580020"/>
    <x v="12"/>
    <s v="CE"/>
    <x v="1125"/>
    <s v="CE"/>
    <n v="31276.349737071811"/>
    <n v="17.8"/>
    <n v="1.7"/>
    <s v=""/>
    <n v="13.467484107163846"/>
  </r>
  <r>
    <s v="RB5"/>
    <x v="133"/>
    <s v="17580040"/>
    <x v="13"/>
    <s v="CE"/>
    <x v="737"/>
    <s v="CE"/>
    <n v="3254.9486013838423"/>
    <n v="47.8"/>
    <n v="2.8"/>
    <s v=""/>
    <n v="98.10984417650684"/>
  </r>
  <r>
    <s v="RB5"/>
    <x v="133"/>
    <s v="17580080"/>
    <x v="61"/>
    <s v="CE"/>
    <x v="785"/>
    <s v="CE"/>
    <n v="7292.3661678471699"/>
    <n v="9.1999999999999993"/>
    <n v="3.9"/>
    <s v=""/>
    <n v="36.634111933510574"/>
  </r>
  <r>
    <s v="RB5"/>
    <x v="133"/>
    <s v="17680030"/>
    <x v="15"/>
    <s v="CO"/>
    <x v="748"/>
    <s v="CO"/>
    <n v="35455.009749667086"/>
    <s v=""/>
    <n v="31.3"/>
    <n v="4"/>
    <n v="3077.7869067953848"/>
  </r>
  <r>
    <s v="RB5"/>
    <x v="133"/>
    <s v="17680090"/>
    <x v="73"/>
    <s v="CO"/>
    <x v="740"/>
    <s v="CO"/>
    <n v="4499.2349106380452"/>
    <s v=""/>
    <n v="22.3"/>
    <n v="4"/>
    <n v="1562.2826107036683"/>
  </r>
  <r>
    <s v="RB5"/>
    <x v="133"/>
    <s v="17690010"/>
    <x v="71"/>
    <s v="CE"/>
    <x v="739"/>
    <s v="CE"/>
    <n v="42823.42998777028"/>
    <s v=""/>
    <n v="7.9"/>
    <s v=""/>
    <n v="258.15461672220971"/>
  </r>
  <r>
    <s v="RB5"/>
    <x v="133"/>
    <s v="17810160"/>
    <x v="62"/>
    <s v="CO"/>
    <x v="751"/>
    <s v="CE"/>
    <n v="20090.295427702869"/>
    <n v="8.6"/>
    <n v="4.0999999999999996"/>
    <s v=""/>
    <n v="75.694580593143669"/>
  </r>
  <r>
    <s v="RB5"/>
    <x v="133"/>
    <s v="17960030"/>
    <x v="26"/>
    <s v="CE"/>
    <x v="737"/>
    <s v="CE"/>
    <n v="1790.1416326530609"/>
    <n v="5.0999999999999996"/>
    <n v="4.5999999999999996"/>
    <n v="2.2999999999999998"/>
    <n v="53.957999999999991"/>
  </r>
  <r>
    <s v="RB5"/>
    <x v="133"/>
    <s v="17970060"/>
    <x v="43"/>
    <s v="CO"/>
    <x v="743"/>
    <s v="CE"/>
    <n v="18276.740682247346"/>
    <n v="3.3"/>
    <n v="5.6"/>
    <s v=""/>
    <n v="50.081175688426079"/>
  </r>
  <r>
    <s v="RB5"/>
    <x v="133"/>
    <s v="27210000"/>
    <x v="161"/>
    <s v="FI"/>
    <x v="930"/>
    <s v="CE"/>
    <n v="113556.78424034889"/>
    <n v="72.099999999999994"/>
    <n v="6.4"/>
    <s v=""/>
    <n v="2319.450422515959"/>
  </r>
  <r>
    <s v="Sl8"/>
    <x v="134"/>
    <s v="01020000"/>
    <x v="0"/>
    <s v="FI"/>
    <x v="748"/>
    <s v="CE"/>
    <n v="69868.759977937167"/>
    <n v="8.1999999999999993"/>
    <n v="7.2"/>
    <s v=""/>
    <n v="222.57555632152966"/>
  </r>
  <r>
    <s v="Sl8"/>
    <x v="134"/>
    <s v="01040000"/>
    <x v="146"/>
    <s v="FI"/>
    <x v="747"/>
    <s v="FI"/>
    <n v="30749.220247121157"/>
    <n v="392"/>
    <n v="5.0999999999999996"/>
    <s v=""/>
    <n v="5338.5712280982061"/>
  </r>
  <r>
    <s v="Sl8"/>
    <x v="134"/>
    <s v="01490000"/>
    <x v="93"/>
    <s v="CE"/>
    <x v="1126"/>
    <s v="CE"/>
    <n v="85870.253788055459"/>
    <s v=""/>
    <n v="6.5"/>
    <s v=""/>
    <n v="143.79331374868283"/>
  </r>
  <r>
    <s v="Sl8"/>
    <x v="134"/>
    <s v="01490010"/>
    <x v="40"/>
    <s v="CO"/>
    <x v="1101"/>
    <s v="CE"/>
    <n v="24616.313043574413"/>
    <s v=""/>
    <n v="6.7"/>
    <s v=""/>
    <n v="157.47913854527118"/>
  </r>
  <r>
    <s v="Sl8"/>
    <x v="134"/>
    <s v="01530160"/>
    <x v="151"/>
    <s v="FI"/>
    <x v="785"/>
    <s v="FI"/>
    <n v="90313.150232568805"/>
    <n v="109.2"/>
    <n v="2.2999999999999998"/>
    <s v=""/>
    <n v="453.69938625347709"/>
  </r>
  <r>
    <s v="Sl8"/>
    <x v="134"/>
    <s v="05040001"/>
    <x v="82"/>
    <s v="CE"/>
    <x v="756"/>
    <s v="CE"/>
    <n v="125458.52098722997"/>
    <n v="14.1"/>
    <n v="9.8000000000000007"/>
    <n v="6.5333333333333341"/>
    <n v="472.69240823952993"/>
  </r>
  <r>
    <s v="Sl8"/>
    <x v="134"/>
    <s v="05040002"/>
    <x v="76"/>
    <s v="CE"/>
    <x v="1104"/>
    <s v="CE"/>
    <n v="93057.340265630628"/>
    <n v="27.4"/>
    <n v="13.7"/>
    <n v="9.1333333333333329"/>
    <n v="1795.1430432413497"/>
  </r>
  <r>
    <s v="Sl8"/>
    <x v="134"/>
    <s v="05040003"/>
    <x v="110"/>
    <s v="CE"/>
    <x v="747"/>
    <s v="CE"/>
    <n v="19142.884855207831"/>
    <n v="35.4"/>
    <n v="16.399999999999999"/>
    <n v="10.933333333333332"/>
    <n v="3323.5201897640745"/>
  </r>
  <r>
    <s v="Sl8"/>
    <x v="134"/>
    <s v="05100012"/>
    <x v="20"/>
    <s v="CE"/>
    <x v="996"/>
    <s v="CE"/>
    <n v="33381.067743803826"/>
    <n v="8.8000000000000007"/>
    <n v="5.5"/>
    <s v=""/>
    <n v="91.469433604675316"/>
  </r>
  <r>
    <s v="Sl8"/>
    <x v="134"/>
    <s v="06070110"/>
    <x v="65"/>
    <s v="CE"/>
    <x v="1109"/>
    <s v="CE"/>
    <n v="15862.16063341854"/>
    <n v="35.4"/>
    <n v="24.9"/>
    <n v="16.599999999999998"/>
    <n v="7661.4208538653475"/>
  </r>
  <r>
    <s v="Sl8"/>
    <x v="134"/>
    <s v="06110000"/>
    <x v="53"/>
    <s v="CE"/>
    <x v="748"/>
    <s v="CE"/>
    <n v="45472.104239605469"/>
    <n v="25.4"/>
    <n v="21.1"/>
    <n v="14.066666666666668"/>
    <n v="3947.3532243044087"/>
  </r>
  <r>
    <s v="Sl8"/>
    <x v="134"/>
    <s v="09230000"/>
    <x v="88"/>
    <s v="CE"/>
    <x v="737"/>
    <s v="CE"/>
    <n v="8567.4827630139971"/>
    <n v="13.7"/>
    <n v="6"/>
    <s v=""/>
    <n v="258.23891612508095"/>
  </r>
  <r>
    <s v="Sl8"/>
    <x v="134"/>
    <s v="09310000"/>
    <x v="176"/>
    <s v="CE"/>
    <x v="751"/>
    <s v="CE"/>
    <n v="63477.890333750525"/>
    <n v="15.1"/>
    <n v="11"/>
    <s v=""/>
    <n v="956.66732289565186"/>
  </r>
  <r>
    <s v="Sl8"/>
    <x v="134"/>
    <s v="12000001"/>
    <x v="84"/>
    <s v="CE"/>
    <x v="1127"/>
    <s v="CE"/>
    <n v="844326.26011330343"/>
    <s v=""/>
    <n v="7.9"/>
    <n v="5.9"/>
    <n v="289.19852632804503"/>
  </r>
  <r>
    <s v="Sl8"/>
    <x v="134"/>
    <s v="12000002"/>
    <x v="83"/>
    <s v="CE"/>
    <x v="756"/>
    <s v="CE"/>
    <n v="458162.08752665966"/>
    <s v=""/>
    <n v="14.9"/>
    <n v="9.9"/>
    <n v="1726.2258379330885"/>
  </r>
  <r>
    <s v="Sl8"/>
    <x v="134"/>
    <s v="12000003"/>
    <x v="119"/>
    <s v="CE"/>
    <x v="751"/>
    <s v="CE"/>
    <n v="474369.22176854702"/>
    <s v=""/>
    <n v="24.8"/>
    <n v="14.8"/>
    <n v="7149.1590389563062"/>
  </r>
  <r>
    <s v="Sl8"/>
    <x v="134"/>
    <s v="12030000"/>
    <x v="47"/>
    <s v="FI"/>
    <x v="1128"/>
    <s v="CE"/>
    <n v="2084797.1327548148"/>
    <n v="19.600000000000001"/>
    <n v="5.0999999999999996"/>
    <s v=""/>
    <n v="400.39284210736554"/>
  </r>
  <r>
    <s v="Sl8"/>
    <x v="134"/>
    <s v="12110000"/>
    <x v="107"/>
    <s v="FI"/>
    <x v="738"/>
    <s v="CE"/>
    <n v="8681.2161587612754"/>
    <n v="26.6"/>
    <n v="22.4"/>
    <s v=""/>
    <n v="10482.564773603677"/>
  </r>
  <r>
    <s v="Sl8"/>
    <x v="134"/>
    <s v="13000001"/>
    <x v="142"/>
    <s v="CE"/>
    <x v="737"/>
    <s v="CE"/>
    <n v="22488.376406388641"/>
    <n v="15.1"/>
    <n v="6.7"/>
    <n v="6.7"/>
    <n v="677.83900000000006"/>
  </r>
  <r>
    <s v="Sl8"/>
    <x v="134"/>
    <s v="13000002"/>
    <x v="102"/>
    <s v="CE"/>
    <x v="740"/>
    <s v="CE"/>
    <n v="34587.731378783399"/>
    <n v="120.1"/>
    <n v="10"/>
    <n v="10"/>
    <n v="12010"/>
  </r>
  <r>
    <s v="Sl8"/>
    <x v="134"/>
    <s v="13080010"/>
    <x v="21"/>
    <s v="CO"/>
    <x v="1129"/>
    <s v="CE"/>
    <n v="5546978.0966183571"/>
    <n v="65.900000000000006"/>
    <n v="5.6"/>
    <n v="5.6"/>
    <n v="2066.6239999999998"/>
  </r>
  <r>
    <s v="Sl8"/>
    <x v="134"/>
    <s v="13260040"/>
    <x v="78"/>
    <s v="CO"/>
    <x v="1130"/>
    <s v="CE"/>
    <n v="701367.30978260876"/>
    <n v="59"/>
    <n v="6.3"/>
    <n v="6.3"/>
    <n v="2341.71"/>
  </r>
  <r>
    <s v="Sl8"/>
    <x v="134"/>
    <s v="13370040"/>
    <x v="42"/>
    <s v="CO"/>
    <x v="795"/>
    <s v="CO"/>
    <n v="32713.986821139115"/>
    <n v="109.5"/>
    <n v="65"/>
    <n v="3.7"/>
    <n v="26334.75"/>
  </r>
  <r>
    <s v="Sl8"/>
    <x v="134"/>
    <s v="13810010"/>
    <x v="23"/>
    <s v="CE"/>
    <x v="1131"/>
    <s v="CE"/>
    <n v="158743.06860026618"/>
    <n v="133.19999999999999"/>
    <n v="3.3"/>
    <n v="3.3"/>
    <n v="1450.5479999999998"/>
  </r>
  <r>
    <s v="Sl8"/>
    <x v="134"/>
    <s v="13810180"/>
    <x v="140"/>
    <s v="CE"/>
    <x v="934"/>
    <s v="CE"/>
    <n v="657285.45637385407"/>
    <n v="245.6"/>
    <n v="8.8000000000000007"/>
    <n v="8.8000000000000007"/>
    <n v="19019.264000000003"/>
  </r>
  <r>
    <s v="Sl8"/>
    <x v="134"/>
    <s v="16180000"/>
    <x v="54"/>
    <s v="CE"/>
    <x v="737"/>
    <s v="CE"/>
    <n v="8085.6052856295555"/>
    <n v="8.5"/>
    <n v="7.4"/>
    <s v=""/>
    <n v="243.7142860899842"/>
  </r>
  <r>
    <s v="Sl8"/>
    <x v="134"/>
    <s v="16470010"/>
    <x v="95"/>
    <s v="CO"/>
    <x v="738"/>
    <s v="CE"/>
    <n v="7511.6344024736045"/>
    <s v=""/>
    <n v="16.3"/>
    <s v=""/>
    <n v="2267.5738266260064"/>
  </r>
  <r>
    <s v="Sl8"/>
    <x v="134"/>
    <s v="17050030"/>
    <x v="128"/>
    <s v="CO"/>
    <x v="737"/>
    <s v="CE"/>
    <n v="51712.193354397299"/>
    <n v="80.5"/>
    <n v="4.3"/>
    <s v=""/>
    <n v="389.673989772705"/>
  </r>
  <r>
    <s v="Sl8"/>
    <x v="134"/>
    <s v="17050050"/>
    <x v="196"/>
    <s v="CO"/>
    <x v="737"/>
    <s v="CE"/>
    <n v="3620.1610052962642"/>
    <n v="52.1"/>
    <n v="2"/>
    <s v=""/>
    <n v="54.558992417342743"/>
  </r>
  <r>
    <s v="Sl8"/>
    <x v="134"/>
    <s v="17170010"/>
    <x v="52"/>
    <s v="CE"/>
    <x v="737"/>
    <s v="CE"/>
    <n v="4672.7176062219423"/>
    <n v="93.4"/>
    <n v="2.4"/>
    <s v=""/>
    <n v="140.8438818457376"/>
  </r>
  <r>
    <s v="Sl8"/>
    <x v="134"/>
    <s v="17200020"/>
    <x v="113"/>
    <s v="CO"/>
    <x v="930"/>
    <s v="CE"/>
    <n v="13028.41052769769"/>
    <s v=""/>
    <n v="6"/>
    <s v=""/>
    <n v="113.09733552923255"/>
  </r>
  <r>
    <s v="Sl8"/>
    <x v="134"/>
    <s v="17210010"/>
    <x v="96"/>
    <s v="CO"/>
    <x v="747"/>
    <s v="CE"/>
    <n v="10591.036184827075"/>
    <n v="7.6"/>
    <n v="7.6"/>
    <s v=""/>
    <n v="229.84729611703881"/>
  </r>
  <r>
    <s v="Sl8"/>
    <x v="134"/>
    <s v="17330040"/>
    <x v="33"/>
    <s v="CO"/>
    <x v="823"/>
    <s v="CE"/>
    <n v="16146.109166975748"/>
    <s v=""/>
    <n v="5.4"/>
    <s v=""/>
    <n v="82.44795760081054"/>
  </r>
  <r>
    <s v="Sl8"/>
    <x v="134"/>
    <s v="17580020"/>
    <x v="12"/>
    <s v="CE"/>
    <x v="1132"/>
    <s v="CE"/>
    <n v="56949.683871387919"/>
    <n v="25.2"/>
    <n v="2.1"/>
    <s v=""/>
    <n v="29.094289564895075"/>
  </r>
  <r>
    <s v="Sl8"/>
    <x v="134"/>
    <s v="17580080"/>
    <x v="61"/>
    <s v="CE"/>
    <x v="739"/>
    <s v="CE"/>
    <n v="5350.3773514096083"/>
    <n v="8.1"/>
    <n v="3.9"/>
    <s v=""/>
    <n v="32.253946376243"/>
  </r>
  <r>
    <s v="Sl8"/>
    <x v="134"/>
    <s v="17680030"/>
    <x v="15"/>
    <s v="CO"/>
    <x v="1133"/>
    <s v="CO"/>
    <n v="12403.487035756636"/>
    <s v=""/>
    <n v="38.299999999999997"/>
    <n v="4"/>
    <n v="4608.370847624331"/>
  </r>
  <r>
    <s v="Sl8"/>
    <x v="134"/>
    <s v="17810160"/>
    <x v="62"/>
    <s v="CO"/>
    <x v="756"/>
    <s v="CE"/>
    <n v="36583.776761775109"/>
    <n v="7.8"/>
    <n v="3"/>
    <s v=""/>
    <n v="36.756634047000581"/>
  </r>
  <r>
    <s v="Sl8"/>
    <x v="134"/>
    <s v="18110000"/>
    <x v="143"/>
    <s v="CO"/>
    <x v="751"/>
    <s v="CE"/>
    <n v="52245.385398046841"/>
    <n v="10.8"/>
    <n v="5.9"/>
    <s v=""/>
    <n v="196.8459124886293"/>
  </r>
  <r>
    <s v="Sl8"/>
    <x v="134"/>
    <s v="27050000"/>
    <x v="30"/>
    <s v="CE"/>
    <x v="797"/>
    <s v="CE"/>
    <n v="2491.7079453302845"/>
    <n v="26.1"/>
    <n v="25.7"/>
    <n v="17.133333333333333"/>
    <n v="6017.4725421316152"/>
  </r>
  <r>
    <s v="Sl8"/>
    <x v="134"/>
    <s v="90000005"/>
    <x v="141"/>
    <s v="CE"/>
    <x v="756"/>
    <s v="CE"/>
    <n v="11049.064915473708"/>
    <s v=""/>
    <n v="4.3"/>
    <s v=""/>
    <n v="41.629767851493945"/>
  </r>
  <r>
    <s v="RB5"/>
    <x v="135"/>
    <s v="01020000"/>
    <x v="0"/>
    <s v="FI"/>
    <x v="997"/>
    <s v="CE"/>
    <n v="10921.764414021929"/>
    <n v="5.7"/>
    <n v="4.2"/>
    <s v=""/>
    <n v="52.646809688857758"/>
  </r>
  <r>
    <s v="RB5"/>
    <x v="135"/>
    <s v="01060000"/>
    <x v="109"/>
    <s v="CO"/>
    <x v="737"/>
    <s v="CE"/>
    <n v="4502.6186783723206"/>
    <n v="1.8"/>
    <n v="1.5"/>
    <s v=""/>
    <n v="2.1205750411731104"/>
  </r>
  <r>
    <s v="RB5"/>
    <x v="135"/>
    <s v="01490010"/>
    <x v="40"/>
    <s v="CO"/>
    <x v="1101"/>
    <s v="CE"/>
    <n v="21066.023178205247"/>
    <s v=""/>
    <n v="5.5"/>
    <s v=""/>
    <n v="87.113746290166958"/>
  </r>
  <r>
    <s v="RB5"/>
    <x v="135"/>
    <s v="01530160"/>
    <x v="151"/>
    <s v="FI"/>
    <x v="1104"/>
    <s v="FI"/>
    <n v="61889.021384853921"/>
    <n v="168.89999999999998"/>
    <n v="3"/>
    <s v=""/>
    <n v="1193.883748180461"/>
  </r>
  <r>
    <s v="RB5"/>
    <x v="135"/>
    <s v="01780010"/>
    <x v="19"/>
    <s v="CO"/>
    <x v="738"/>
    <s v="CE"/>
    <n v="4349.5896986820217"/>
    <n v="6.2"/>
    <n v="4.3"/>
    <s v=""/>
    <n v="60.024316437037783"/>
  </r>
  <r>
    <s v="RB5"/>
    <x v="135"/>
    <s v="04100000"/>
    <x v="101"/>
    <s v="CE"/>
    <x v="737"/>
    <s v="CE"/>
    <n v="20640.615488392821"/>
    <n v="11.2"/>
    <n v="10.3"/>
    <s v=""/>
    <n v="622.14425395610363"/>
  </r>
  <r>
    <s v="RB5"/>
    <x v="135"/>
    <s v="05040001"/>
    <x v="82"/>
    <s v="CE"/>
    <x v="799"/>
    <s v="CE"/>
    <n v="102709.63073603106"/>
    <n v="11.9"/>
    <n v="9.1"/>
    <n v="6.0666666666666664"/>
    <n v="343.98310255120799"/>
  </r>
  <r>
    <s v="RB5"/>
    <x v="135"/>
    <s v="05040002"/>
    <x v="76"/>
    <s v="CE"/>
    <x v="748"/>
    <s v="CE"/>
    <n v="23346.911665634259"/>
    <n v="28"/>
    <n v="14.4"/>
    <n v="9.6"/>
    <n v="2026.7042526838475"/>
  </r>
  <r>
    <s v="RB5"/>
    <x v="135"/>
    <s v="05100012"/>
    <x v="20"/>
    <s v="CE"/>
    <x v="785"/>
    <s v="CE"/>
    <n v="29283.906229463981"/>
    <n v="9.6"/>
    <n v="6.6"/>
    <s v=""/>
    <n v="147.11135918964922"/>
  </r>
  <r>
    <s v="RB5"/>
    <x v="135"/>
    <s v="06070000"/>
    <x v="5"/>
    <s v="CE"/>
    <x v="737"/>
    <s v="CE"/>
    <n v="17835.894012418135"/>
    <n v="12.5"/>
    <n v="11.1"/>
    <n v="7.3999999999999995"/>
    <n v="537.60504284555338"/>
  </r>
  <r>
    <s v="RB5"/>
    <x v="135"/>
    <s v="06070000"/>
    <x v="5"/>
    <s v="CE"/>
    <x v="748"/>
    <s v="CE"/>
    <n v="67500.16277508685"/>
    <n v="38.799999999999997"/>
    <n v="20.8"/>
    <n v="13.866666666666667"/>
    <n v="5859.5701612427356"/>
  </r>
  <r>
    <s v="RB5"/>
    <x v="135"/>
    <s v="09310000"/>
    <x v="176"/>
    <s v="CE"/>
    <x v="737"/>
    <s v="CE"/>
    <n v="33810.115016498457"/>
    <n v="17"/>
    <n v="10.7"/>
    <s v=""/>
    <n v="1019.096004910237"/>
  </r>
  <r>
    <s v="RB5"/>
    <x v="135"/>
    <s v="12000001"/>
    <x v="84"/>
    <s v="CE"/>
    <x v="1110"/>
    <s v="CE"/>
    <n v="220676.18162052249"/>
    <s v=""/>
    <n v="7.9"/>
    <n v="5.9"/>
    <n v="289.19852632804503"/>
  </r>
  <r>
    <s v="RB5"/>
    <x v="135"/>
    <s v="12000002"/>
    <x v="83"/>
    <s v="CE"/>
    <x v="752"/>
    <s v="CE"/>
    <n v="174671.58726299027"/>
    <s v=""/>
    <n v="13.8"/>
    <n v="8.8000000000000007"/>
    <n v="1316.2267908892088"/>
  </r>
  <r>
    <s v="RB5"/>
    <x v="135"/>
    <s v="12030000"/>
    <x v="47"/>
    <s v="FI"/>
    <x v="1134"/>
    <s v="CE"/>
    <n v="2229784.3693052595"/>
    <n v="19.5"/>
    <n v="5.7"/>
    <s v=""/>
    <n v="497.59293341127034"/>
  </r>
  <r>
    <s v="RB5"/>
    <x v="135"/>
    <s v="13080010"/>
    <x v="21"/>
    <s v="CO"/>
    <x v="1135"/>
    <s v="CE"/>
    <n v="2568247.3280094643"/>
    <n v="62.8"/>
    <n v="4.3"/>
    <n v="4.3"/>
    <n v="1161.1719999999998"/>
  </r>
  <r>
    <s v="RB5"/>
    <x v="135"/>
    <s v="13260000"/>
    <x v="22"/>
    <s v="CO"/>
    <x v="793"/>
    <s v="CE"/>
    <n v="1475158.0459738243"/>
    <n v="53.4"/>
    <n v="7.3"/>
    <n v="7.3"/>
    <n v="2845.6859999999997"/>
  </r>
  <r>
    <s v="RB5"/>
    <x v="135"/>
    <s v="13370040"/>
    <x v="42"/>
    <s v="CO"/>
    <x v="738"/>
    <s v="CO"/>
    <n v="6037.254326807516"/>
    <n v="123.1"/>
    <n v="65.8"/>
    <n v="3.6"/>
    <n v="29159.928"/>
  </r>
  <r>
    <s v="RB5"/>
    <x v="135"/>
    <s v="13810010"/>
    <x v="23"/>
    <s v="CE"/>
    <x v="749"/>
    <s v="CE"/>
    <n v="143285.82584664301"/>
    <n v="174"/>
    <n v="2.9"/>
    <n v="2.9"/>
    <n v="1463.34"/>
  </r>
  <r>
    <s v="RB5"/>
    <x v="135"/>
    <s v="13810180"/>
    <x v="140"/>
    <s v="CE"/>
    <x v="1007"/>
    <s v="CE"/>
    <n v="922048.90121265885"/>
    <n v="173.1"/>
    <n v="13.6"/>
    <n v="13.6"/>
    <n v="32016.575999999997"/>
  </r>
  <r>
    <s v="RB5"/>
    <x v="135"/>
    <s v="16180000"/>
    <x v="54"/>
    <s v="CE"/>
    <x v="756"/>
    <s v="CE"/>
    <n v="40851.397656655841"/>
    <n v="7.9"/>
    <n v="6.1"/>
    <s v=""/>
    <n v="153.91657247610036"/>
  </r>
  <r>
    <s v="RB5"/>
    <x v="135"/>
    <s v="17000000"/>
    <x v="127"/>
    <s v="FI"/>
    <x v="740"/>
    <s v="CE"/>
    <n v="30058.859249270161"/>
    <s v=""/>
    <n v="9.4"/>
    <s v=""/>
    <n v="434.8927654315375"/>
  </r>
  <r>
    <s v="RB5"/>
    <x v="135"/>
    <s v="17020010"/>
    <x v="130"/>
    <s v="CO"/>
    <x v="747"/>
    <s v="CE"/>
    <n v="4694.2810732464541"/>
    <n v="20.100000000000001"/>
    <n v="4.4000000000000004"/>
    <s v=""/>
    <n v="101.87556657060985"/>
  </r>
  <r>
    <s v="RB5"/>
    <x v="135"/>
    <s v="17330040"/>
    <x v="33"/>
    <s v="CO"/>
    <x v="737"/>
    <s v="CE"/>
    <n v="10295.988044544709"/>
    <s v=""/>
    <n v="4.2"/>
    <s v=""/>
    <n v="38.792386086526768"/>
  </r>
  <r>
    <s v="RB5"/>
    <x v="135"/>
    <s v="17580020"/>
    <x v="12"/>
    <s v="CE"/>
    <x v="1136"/>
    <s v="CE"/>
    <n v="33798.82372737446"/>
    <n v="20.100000000000001"/>
    <n v="2.2000000000000002"/>
    <s v=""/>
    <n v="25.468891642652462"/>
  </r>
  <r>
    <s v="RB5"/>
    <x v="135"/>
    <s v="17580040"/>
    <x v="13"/>
    <s v="CE"/>
    <x v="737"/>
    <s v="CE"/>
    <n v="2542.8938524030523"/>
    <n v="81.099999999999994"/>
    <n v="1.9"/>
    <s v=""/>
    <n v="76.64726856534476"/>
  </r>
  <r>
    <s v="RB5"/>
    <x v="135"/>
    <s v="17580080"/>
    <x v="61"/>
    <s v="CE"/>
    <x v="739"/>
    <s v="CE"/>
    <n v="12375.296307944205"/>
    <n v="12.9"/>
    <n v="4.7"/>
    <s v=""/>
    <n v="74.602615346633428"/>
  </r>
  <r>
    <s v="RB5"/>
    <x v="135"/>
    <s v="17680030"/>
    <x v="15"/>
    <s v="CO"/>
    <x v="740"/>
    <s v="CO"/>
    <n v="9380.4555799423379"/>
    <s v=""/>
    <n v="28.8"/>
    <n v="5"/>
    <n v="3257.2032632418977"/>
  </r>
  <r>
    <s v="RB5"/>
    <x v="135"/>
    <s v="17810160"/>
    <x v="62"/>
    <s v="CO"/>
    <x v="739"/>
    <s v="CE"/>
    <n v="40928.803786404402"/>
    <n v="10.1"/>
    <n v="3.6"/>
    <s v=""/>
    <n v="68.536985330714927"/>
  </r>
  <r>
    <s v="RB5"/>
    <x v="135"/>
    <s v="17970010"/>
    <x v="67"/>
    <s v="CO"/>
    <x v="737"/>
    <s v="CE"/>
    <n v="1500.8728927907737"/>
    <n v="3.3"/>
    <n v="3"/>
    <s v=""/>
    <n v="11.309733552923255"/>
  </r>
  <r>
    <s v="RB5"/>
    <x v="136"/>
    <s v="01020090"/>
    <x v="44"/>
    <s v="FI"/>
    <x v="747"/>
    <s v="CE"/>
    <n v="22907.609948153455"/>
    <n v="5.4"/>
    <n v="5.5"/>
    <s v=""/>
    <n v="85.529859993982129"/>
  </r>
  <r>
    <s v="RB5"/>
    <x v="136"/>
    <s v="01040000"/>
    <x v="146"/>
    <s v="FI"/>
    <x v="740"/>
    <s v="FI"/>
    <n v="12457.410277963636"/>
    <n v="446.8"/>
    <n v="4.3"/>
    <s v=""/>
    <n v="4325.6233200110455"/>
  </r>
  <r>
    <s v="RB5"/>
    <x v="136"/>
    <s v="01490000"/>
    <x v="93"/>
    <s v="CE"/>
    <x v="751"/>
    <s v="CE"/>
    <n v="6101.3262486190843"/>
    <s v=""/>
    <n v="5.6"/>
    <s v=""/>
    <n v="91.952322575470831"/>
  </r>
  <r>
    <s v="RB5"/>
    <x v="136"/>
    <s v="01490010"/>
    <x v="40"/>
    <s v="CO"/>
    <x v="1109"/>
    <s v="CE"/>
    <n v="38646.642110274974"/>
    <s v=""/>
    <n v="5.6"/>
    <s v=""/>
    <n v="91.952322575470831"/>
  </r>
  <r>
    <s v="RB5"/>
    <x v="136"/>
    <s v="01530160"/>
    <x v="151"/>
    <s v="FI"/>
    <x v="737"/>
    <s v="FI"/>
    <n v="19316.46864160676"/>
    <n v="168.1"/>
    <n v="2.1"/>
    <s v=""/>
    <n v="582.23215188795984"/>
  </r>
  <r>
    <s v="RB5"/>
    <x v="136"/>
    <s v="01750010"/>
    <x v="3"/>
    <s v="CO"/>
    <x v="737"/>
    <s v="CE"/>
    <n v="2085.1015632808121"/>
    <n v="3.1"/>
    <n v="2.2000000000000002"/>
    <s v=""/>
    <n v="7.8560760290768776"/>
  </r>
  <r>
    <s v="RB5"/>
    <x v="136"/>
    <s v="01780000"/>
    <x v="100"/>
    <s v="CE"/>
    <x v="756"/>
    <s v="CE"/>
    <n v="15564.607777089504"/>
    <n v="7"/>
    <n v="4"/>
    <s v=""/>
    <n v="58.643062867009469"/>
  </r>
  <r>
    <s v="RB5"/>
    <x v="136"/>
    <s v="04100000"/>
    <x v="101"/>
    <s v="CE"/>
    <x v="737"/>
    <s v="CE"/>
    <n v="18179.479254854581"/>
    <n v="12.1"/>
    <n v="9.3000000000000007"/>
    <s v=""/>
    <n v="547.96130302811218"/>
  </r>
  <r>
    <s v="RB5"/>
    <x v="136"/>
    <s v="05040001"/>
    <x v="82"/>
    <s v="CE"/>
    <x v="1106"/>
    <s v="CE"/>
    <n v="157555.48687540638"/>
    <n v="12.1"/>
    <n v="9.3000000000000007"/>
    <n v="6.2"/>
    <n v="365.30753535207481"/>
  </r>
  <r>
    <s v="RB5"/>
    <x v="136"/>
    <s v="05040002"/>
    <x v="76"/>
    <s v="CE"/>
    <x v="1007"/>
    <s v="CE"/>
    <n v="47085.489922757428"/>
    <n v="25.7"/>
    <n v="13.5"/>
    <n v="9"/>
    <n v="1634.963356744468"/>
  </r>
  <r>
    <s v="RB5"/>
    <x v="136"/>
    <s v="05100012"/>
    <x v="20"/>
    <s v="CE"/>
    <x v="1137"/>
    <s v="CE"/>
    <n v="78327.012547086939"/>
    <n v="10.7"/>
    <n v="6.2"/>
    <s v=""/>
    <n v="138.87724484459039"/>
  </r>
  <r>
    <s v="RB5"/>
    <x v="136"/>
    <s v="06070000"/>
    <x v="5"/>
    <s v="CE"/>
    <x v="747"/>
    <s v="CE"/>
    <n v="31338.812119100534"/>
    <n v="38.200000000000003"/>
    <n v="20.2"/>
    <n v="13.466666666666667"/>
    <n v="5440.9340905959743"/>
  </r>
  <r>
    <s v="RB5"/>
    <x v="136"/>
    <s v="09310000"/>
    <x v="176"/>
    <s v="CE"/>
    <x v="751"/>
    <s v="CE"/>
    <n v="124328.55825655568"/>
    <n v="18"/>
    <n v="14.1"/>
    <s v=""/>
    <n v="1873.7401063805601"/>
  </r>
  <r>
    <s v="RB5"/>
    <x v="136"/>
    <s v="12000001"/>
    <x v="84"/>
    <s v="CE"/>
    <x v="786"/>
    <s v="CE"/>
    <n v="160093.10856434918"/>
    <s v=""/>
    <n v="8"/>
    <n v="6"/>
    <n v="301.59289474462014"/>
  </r>
  <r>
    <s v="RB5"/>
    <x v="136"/>
    <s v="12000002"/>
    <x v="83"/>
    <s v="CE"/>
    <x v="750"/>
    <s v="CE"/>
    <n v="207536.53452373933"/>
    <s v=""/>
    <n v="12.4"/>
    <n v="7.4"/>
    <n v="893.64487986953827"/>
  </r>
  <r>
    <s v="RB5"/>
    <x v="136"/>
    <s v="12030000"/>
    <x v="47"/>
    <s v="FI"/>
    <x v="1138"/>
    <s v="CE"/>
    <n v="630319.71269422537"/>
    <n v="15.1"/>
    <n v="7.2"/>
    <s v=""/>
    <n v="614.7971159369082"/>
  </r>
  <r>
    <s v="RB5"/>
    <x v="136"/>
    <s v="12030000"/>
    <x v="47"/>
    <s v="FI"/>
    <x v="1139"/>
    <s v="CE"/>
    <n v="882669.19474947813"/>
    <n v="22.7"/>
    <n v="5.3"/>
    <s v=""/>
    <n v="500.80364110323899"/>
  </r>
  <r>
    <s v="RB5"/>
    <x v="136"/>
    <s v="13080010"/>
    <x v="21"/>
    <s v="CO"/>
    <x v="1140"/>
    <s v="CE"/>
    <n v="5802096.3738538902"/>
    <n v="54.2"/>
    <n v="4.4000000000000004"/>
    <n v="4.4000000000000004"/>
    <n v="1049.3120000000001"/>
  </r>
  <r>
    <s v="RB5"/>
    <x v="136"/>
    <s v="13260000"/>
    <x v="22"/>
    <s v="CO"/>
    <x v="1141"/>
    <s v="CE"/>
    <n v="686521.82924800366"/>
    <n v="65.400000000000006"/>
    <n v="4.5"/>
    <n v="4.5"/>
    <n v="1324.3500000000001"/>
  </r>
  <r>
    <s v="RB5"/>
    <x v="136"/>
    <s v="13370040"/>
    <x v="42"/>
    <s v="CO"/>
    <x v="1002"/>
    <s v="CO"/>
    <n v="31899.297089625667"/>
    <n v="106.5"/>
    <n v="62.9"/>
    <n v="4.5999999999999996"/>
    <n v="30814.709999999995"/>
  </r>
  <r>
    <s v="RB5"/>
    <x v="136"/>
    <s v="13810010"/>
    <x v="23"/>
    <s v="CE"/>
    <x v="822"/>
    <s v="CE"/>
    <n v="140411.55944986691"/>
    <n v="104.5"/>
    <n v="3.6"/>
    <n v="3.6"/>
    <n v="1354.32"/>
  </r>
  <r>
    <s v="RB5"/>
    <x v="136"/>
    <s v="13810180"/>
    <x v="140"/>
    <s v="CE"/>
    <x v="823"/>
    <s v="CE"/>
    <n v="275376.58797554346"/>
    <n v="123.9"/>
    <n v="10.5"/>
    <n v="10.5"/>
    <n v="13659.975"/>
  </r>
  <r>
    <s v="RB5"/>
    <x v="136"/>
    <s v="16180000"/>
    <x v="54"/>
    <s v="CE"/>
    <x v="785"/>
    <s v="CE"/>
    <n v="14774.217538409177"/>
    <n v="7"/>
    <n v="4.5"/>
    <s v=""/>
    <n v="74.220126441058866"/>
  </r>
  <r>
    <s v="RB5"/>
    <x v="136"/>
    <s v="17170010"/>
    <x v="52"/>
    <s v="CE"/>
    <x v="752"/>
    <s v="CE"/>
    <n v="34068.633423796055"/>
    <n v="116.6"/>
    <n v="2.9"/>
    <s v=""/>
    <n v="256.72205047217273"/>
  </r>
  <r>
    <s v="RB5"/>
    <x v="136"/>
    <s v="17430000"/>
    <x v="197"/>
    <s v="CE"/>
    <x v="737"/>
    <s v="CE"/>
    <n v="5462.0655720600525"/>
    <s v=""/>
    <n v="6.8"/>
    <s v=""/>
    <n v="164.6362102089243"/>
  </r>
  <r>
    <s v="RB5"/>
    <x v="136"/>
    <s v="17580020"/>
    <x v="12"/>
    <s v="CE"/>
    <x v="1142"/>
    <s v="CE"/>
    <n v="14537.751887331464"/>
    <n v="17.3"/>
    <n v="1.5"/>
    <s v=""/>
    <n v="10.190541170081891"/>
  </r>
  <r>
    <s v="RB5"/>
    <x v="136"/>
    <s v="17580080"/>
    <x v="61"/>
    <s v="CE"/>
    <x v="785"/>
    <s v="CE"/>
    <n v="18591.177027529822"/>
    <n v="12.7"/>
    <n v="5.3"/>
    <s v=""/>
    <n v="93.395099001631948"/>
  </r>
  <r>
    <s v="RB5"/>
    <x v="136"/>
    <s v="17680030"/>
    <x v="15"/>
    <s v="CO"/>
    <x v="740"/>
    <s v="CO"/>
    <n v="4478.6292127374663"/>
    <s v=""/>
    <n v="19.899999999999999"/>
    <n v="5"/>
    <n v="1555.1276334351171"/>
  </r>
  <r>
    <s v="RB5"/>
    <x v="136"/>
    <s v="17810000"/>
    <x v="104"/>
    <s v="CO"/>
    <x v="751"/>
    <s v="CE"/>
    <n v="25021.218759369749"/>
    <n v="12.4"/>
    <n v="4.4000000000000004"/>
    <s v=""/>
    <n v="125.69721646523004"/>
  </r>
  <r>
    <s v="RB5"/>
    <x v="136"/>
    <s v="17810160"/>
    <x v="62"/>
    <s v="CO"/>
    <x v="752"/>
    <s v="CE"/>
    <n v="22662.068923442323"/>
    <n v="9.1"/>
    <n v="3.2"/>
    <s v=""/>
    <n v="48.79102830535188"/>
  </r>
  <r>
    <s v="RB5"/>
    <x v="136"/>
    <s v="17960030"/>
    <x v="26"/>
    <s v="CE"/>
    <x v="737"/>
    <s v="CE"/>
    <n v="11174.550572315879"/>
    <n v="8.9"/>
    <n v="8.6999999999999993"/>
    <n v="4.3499999999999996"/>
    <n v="336.82049999999992"/>
  </r>
  <r>
    <s v="RB5"/>
    <x v="136"/>
    <s v="17970010"/>
    <x v="67"/>
    <s v="CO"/>
    <x v="737"/>
    <s v="CE"/>
    <n v="2208.9235769360507"/>
    <n v="3.8"/>
    <n v="3.4"/>
    <s v=""/>
    <n v="16.645205076269921"/>
  </r>
  <r>
    <s v="RB5"/>
    <x v="136"/>
    <s v="27050000"/>
    <x v="30"/>
    <s v="CE"/>
    <x v="797"/>
    <s v="CE"/>
    <n v="1690.3140413849167"/>
    <n v="23.1"/>
    <n v="22.5"/>
    <n v="15"/>
    <n v="4082.1069542582377"/>
  </r>
  <r>
    <s v="RB5"/>
    <x v="137"/>
    <s v="01020000"/>
    <x v="0"/>
    <s v="FI"/>
    <x v="748"/>
    <s v="CE"/>
    <n v="217666.06182407425"/>
    <n v="9.1"/>
    <n v="7.5"/>
    <s v=""/>
    <n v="268.01712325937922"/>
  </r>
  <r>
    <s v="RB5"/>
    <x v="137"/>
    <s v="01490010"/>
    <x v="40"/>
    <s v="CO"/>
    <x v="1143"/>
    <s v="CE"/>
    <n v="37192.168749319419"/>
    <s v=""/>
    <n v="5.2"/>
    <s v=""/>
    <n v="73.622176639325616"/>
  </r>
  <r>
    <s v="RB5"/>
    <x v="137"/>
    <s v="01530160"/>
    <x v="151"/>
    <s v="FI"/>
    <x v="743"/>
    <s v="FI"/>
    <n v="23003.378536839929"/>
    <n v="60.8"/>
    <n v="2.2000000000000002"/>
    <s v=""/>
    <n v="231.12068833929393"/>
  </r>
  <r>
    <s v="RB5"/>
    <x v="137"/>
    <s v="01780010"/>
    <x v="19"/>
    <s v="CO"/>
    <x v="792"/>
    <s v="CE"/>
    <n v="7602.6569328068254"/>
    <n v="6.3"/>
    <n v="4.4000000000000004"/>
    <s v=""/>
    <n v="63.862295462173314"/>
  </r>
  <r>
    <s v="RB5"/>
    <x v="137"/>
    <s v="04100000"/>
    <x v="101"/>
    <s v="CE"/>
    <x v="748"/>
    <s v="CE"/>
    <n v="28493.133824074848"/>
    <n v="18"/>
    <n v="16.2"/>
    <s v=""/>
    <n v="2473.4387280243159"/>
  </r>
  <r>
    <s v="RB5"/>
    <x v="137"/>
    <s v="05040001"/>
    <x v="82"/>
    <s v="CE"/>
    <x v="794"/>
    <s v="CE"/>
    <n v="134644.41896995864"/>
    <n v="13.1"/>
    <n v="8.6"/>
    <n v="5.7333333333333334"/>
    <n v="338.20152487105156"/>
  </r>
  <r>
    <s v="RB5"/>
    <x v="137"/>
    <s v="05040002"/>
    <x v="76"/>
    <s v="CE"/>
    <x v="1007"/>
    <s v="CE"/>
    <n v="40123.433047018974"/>
    <n v="21.9"/>
    <n v="13.5"/>
    <n v="9"/>
    <n v="1393.2178020507333"/>
  </r>
  <r>
    <s v="RB5"/>
    <x v="137"/>
    <s v="05040003"/>
    <x v="110"/>
    <s v="CE"/>
    <x v="740"/>
    <s v="CE"/>
    <n v="6875.164615524558"/>
    <n v="34.4"/>
    <n v="14.1"/>
    <n v="9.4"/>
    <n v="2387.2836910922692"/>
  </r>
  <r>
    <s v="RB5"/>
    <x v="137"/>
    <s v="05100012"/>
    <x v="20"/>
    <s v="CE"/>
    <x v="1126"/>
    <s v="CE"/>
    <n v="37349.769130340574"/>
    <n v="7.5"/>
    <n v="4.9000000000000004"/>
    <s v=""/>
    <n v="62.543742845522907"/>
  </r>
  <r>
    <s v="RB5"/>
    <x v="137"/>
    <s v="06070000"/>
    <x v="5"/>
    <s v="CE"/>
    <x v="755"/>
    <s v="CE"/>
    <n v="134246.04491844974"/>
    <n v="32.4"/>
    <n v="21.4"/>
    <n v="21.4"/>
    <n v="7769.1083668450992"/>
  </r>
  <r>
    <s v="RB5"/>
    <x v="137"/>
    <s v="12000001"/>
    <x v="84"/>
    <s v="CE"/>
    <x v="1144"/>
    <s v="CE"/>
    <n v="334627.27215309325"/>
    <s v=""/>
    <n v="7.7"/>
    <n v="5.7"/>
    <n v="265.42766551465786"/>
  </r>
  <r>
    <s v="RB5"/>
    <x v="137"/>
    <s v="12000002"/>
    <x v="83"/>
    <s v="CE"/>
    <x v="751"/>
    <s v="CE"/>
    <n v="101579.07738407956"/>
    <s v=""/>
    <n v="14.4"/>
    <n v="9.4"/>
    <n v="1530.8855337236919"/>
  </r>
  <r>
    <s v="RB5"/>
    <x v="137"/>
    <s v="12000003"/>
    <x v="119"/>
    <s v="CE"/>
    <x v="740"/>
    <s v="CE"/>
    <n v="23788.411927391619"/>
    <s v=""/>
    <n v="25.8"/>
    <n v="15.8"/>
    <n v="8260.1204490452656"/>
  </r>
  <r>
    <s v="RB5"/>
    <x v="137"/>
    <s v="12030000"/>
    <x v="47"/>
    <s v="FI"/>
    <x v="790"/>
    <s v="CE"/>
    <n v="1334279.3311736886"/>
    <n v="17.600000000000001"/>
    <n v="5.5"/>
    <s v=""/>
    <n v="418.14598219280151"/>
  </r>
  <r>
    <s v="RB5"/>
    <x v="137"/>
    <s v="13080010"/>
    <x v="21"/>
    <s v="CO"/>
    <x v="1128"/>
    <s v="CE"/>
    <n v="4491009.6926574986"/>
    <n v="55.6"/>
    <n v="3.9"/>
    <n v="3.9"/>
    <n v="845.67600000000004"/>
  </r>
  <r>
    <s v="RB5"/>
    <x v="137"/>
    <s v="13260000"/>
    <x v="22"/>
    <s v="CO"/>
    <x v="1107"/>
    <s v="CE"/>
    <n v="548698.25000000012"/>
    <n v="58.7"/>
    <n v="4.2"/>
    <n v="4.2"/>
    <n v="1035.4680000000001"/>
  </r>
  <r>
    <s v="RB5"/>
    <x v="137"/>
    <s v="13370040"/>
    <x v="42"/>
    <s v="CO"/>
    <x v="1145"/>
    <s v="CO"/>
    <n v="73391.698221285478"/>
    <n v="160.42222222222222"/>
    <n v="68.2"/>
    <n v="3.6"/>
    <n v="39386.864000000001"/>
  </r>
  <r>
    <s v="RB5"/>
    <x v="137"/>
    <s v="13810010"/>
    <x v="23"/>
    <s v="CE"/>
    <x v="1146"/>
    <s v="CE"/>
    <n v="464863.53327417927"/>
    <n v="115.8"/>
    <n v="4.4000000000000004"/>
    <n v="4.4000000000000004"/>
    <n v="2241.8880000000004"/>
  </r>
  <r>
    <s v="RB5"/>
    <x v="137"/>
    <s v="13810180"/>
    <x v="140"/>
    <s v="CE"/>
    <x v="1147"/>
    <s v="CE"/>
    <n v="443902.57320319425"/>
    <n v="111.5"/>
    <n v="9.6"/>
    <n v="9.6"/>
    <n v="10275.839999999998"/>
  </r>
  <r>
    <s v="RB5"/>
    <x v="137"/>
    <s v="16180000"/>
    <x v="54"/>
    <s v="CE"/>
    <x v="799"/>
    <s v="CE"/>
    <n v="19849.04400715798"/>
    <n v="6"/>
    <n v="4.5999999999999996"/>
    <s v=""/>
    <n v="66.476100549960009"/>
  </r>
  <r>
    <s v="RB5"/>
    <x v="137"/>
    <s v="16180200"/>
    <x v="198"/>
    <s v="CE"/>
    <x v="785"/>
    <s v="CE"/>
    <n v="10780.019552469732"/>
    <n v="6.8"/>
    <n v="3.9"/>
    <s v=""/>
    <n v="54.154774162580857"/>
  </r>
  <r>
    <s v="RB5"/>
    <x v="137"/>
    <s v="16470010"/>
    <x v="95"/>
    <s v="CO"/>
    <x v="738"/>
    <s v="CE"/>
    <n v="1895.3233069749342"/>
    <s v=""/>
    <n v="10.3"/>
    <s v=""/>
    <n v="572.15051926320245"/>
  </r>
  <r>
    <s v="RB5"/>
    <x v="137"/>
    <s v="17170010"/>
    <x v="52"/>
    <s v="CE"/>
    <x v="739"/>
    <s v="CE"/>
    <n v="26653.956537914855"/>
    <n v="98.2"/>
    <n v="2.5"/>
    <s v=""/>
    <n v="160.67937426172799"/>
  </r>
  <r>
    <s v="RB5"/>
    <x v="137"/>
    <s v="17200000"/>
    <x v="10"/>
    <s v="CO"/>
    <x v="747"/>
    <s v="CE"/>
    <n v="47581.588875300316"/>
    <s v=""/>
    <n v="7.9"/>
    <s v=""/>
    <n v="258.15461672220971"/>
  </r>
  <r>
    <s v="RB5"/>
    <x v="137"/>
    <s v="17570000"/>
    <x v="80"/>
    <s v="CO"/>
    <x v="743"/>
    <s v="CE"/>
    <n v="11837.995972174935"/>
    <s v=""/>
    <n v="4.4000000000000004"/>
    <s v=""/>
    <n v="44.602238100565501"/>
  </r>
  <r>
    <s v="RB5"/>
    <x v="137"/>
    <s v="17580020"/>
    <x v="12"/>
    <s v="CE"/>
    <x v="986"/>
    <s v="CE"/>
    <n v="29493.715752602031"/>
    <n v="22"/>
    <n v="2.1"/>
    <s v=""/>
    <n v="25.39977660427348"/>
  </r>
  <r>
    <s v="RB5"/>
    <x v="137"/>
    <s v="17580080"/>
    <x v="61"/>
    <s v="CE"/>
    <x v="743"/>
    <s v="CE"/>
    <n v="1829.1888380887558"/>
    <n v="7.8"/>
    <n v="3"/>
    <s v=""/>
    <n v="18.378317023500291"/>
  </r>
  <r>
    <s v="RB5"/>
    <x v="137"/>
    <s v="17680030"/>
    <x v="15"/>
    <s v="CO"/>
    <x v="924"/>
    <s v="CO"/>
    <n v="1863.1212119535146"/>
    <s v=""/>
    <n v="30.9"/>
    <n v="4"/>
    <n v="2999.6240815740703"/>
  </r>
  <r>
    <s v="RB5"/>
    <x v="137"/>
    <s v="17970050"/>
    <x v="60"/>
    <s v="CO"/>
    <x v="751"/>
    <s v="CE"/>
    <n v="5223.0376669118923"/>
    <n v="4"/>
    <n v="3.6"/>
    <s v=""/>
    <n v="19.678936382086466"/>
  </r>
  <r>
    <s v="RB5"/>
    <x v="137"/>
    <s v="18110000"/>
    <x v="143"/>
    <s v="CO"/>
    <x v="751"/>
    <s v="CE"/>
    <n v="10051.123411480139"/>
    <n v="8.6"/>
    <n v="2.9"/>
    <s v=""/>
    <n v="37.869805043922561"/>
  </r>
  <r>
    <s v="RB5"/>
    <x v="137"/>
    <s v="27050000"/>
    <x v="30"/>
    <s v="CE"/>
    <x v="738"/>
    <s v="CE"/>
    <n v="871.20391902355743"/>
    <n v="25.6"/>
    <n v="21.7"/>
    <n v="14.466666666666667"/>
    <n v="4207.913428334642"/>
  </r>
  <r>
    <s v="RB5"/>
    <x v="137"/>
    <s v="90000005"/>
    <x v="141"/>
    <s v="CE"/>
    <x v="751"/>
    <s v="CE"/>
    <n v="5172.3484643521288"/>
    <s v=""/>
    <n v="5.3"/>
    <s v=""/>
    <n v="77.951814914747928"/>
  </r>
  <r>
    <s v="Sl8"/>
    <x v="138"/>
    <s v="01020000"/>
    <x v="0"/>
    <s v="FI"/>
    <x v="738"/>
    <s v="CE"/>
    <n v="549.61630205685594"/>
    <n v="6"/>
    <n v="6.5"/>
    <s v=""/>
    <n v="132.73228961416876"/>
  </r>
  <r>
    <s v="Sl8"/>
    <x v="138"/>
    <s v="01490000"/>
    <x v="93"/>
    <s v="CO"/>
    <x v="738"/>
    <s v="CE"/>
    <n v="3387.6744456167162"/>
    <s v=""/>
    <n v="5"/>
    <s v=""/>
    <n v="65.449846949787357"/>
  </r>
  <r>
    <s v="Sl8"/>
    <x v="138"/>
    <s v="01530010"/>
    <x v="45"/>
    <s v="FI"/>
    <x v="737"/>
    <s v="FI"/>
    <n v="9852.2924956134357"/>
    <n v="116.7"/>
    <n v="1.8"/>
    <s v=""/>
    <n v="296.96532876588236"/>
  </r>
  <r>
    <s v="Sl8"/>
    <x v="138"/>
    <s v="01530160"/>
    <x v="151"/>
    <s v="FI"/>
    <x v="751"/>
    <s v="FI"/>
    <n v="20259.178370569905"/>
    <n v="62.2"/>
    <n v="2.5"/>
    <s v=""/>
    <n v="305.32353602075801"/>
  </r>
  <r>
    <s v="Sl8"/>
    <x v="138"/>
    <s v="01750010"/>
    <x v="3"/>
    <s v="CO"/>
    <x v="751"/>
    <s v="CE"/>
    <n v="10786.273189523028"/>
    <n v="2.2000000000000002"/>
    <n v="2.1"/>
    <s v=""/>
    <n v="5.0799553208546966"/>
  </r>
  <r>
    <s v="Sl8"/>
    <x v="138"/>
    <s v="05040001"/>
    <x v="82"/>
    <s v="CE"/>
    <x v="798"/>
    <s v="CE"/>
    <n v="186886.46909491037"/>
    <n v="12"/>
    <n v="8.1999999999999993"/>
    <n v="5.4666666666666659"/>
    <n v="281.65425336983685"/>
  </r>
  <r>
    <s v="Sl8"/>
    <x v="138"/>
    <s v="05040002"/>
    <x v="76"/>
    <s v="CE"/>
    <x v="934"/>
    <s v="CE"/>
    <n v="71055.792937127379"/>
    <n v="21.9"/>
    <n v="16.399999999999999"/>
    <n v="10.933333333333332"/>
    <n v="2056.0760495998088"/>
  </r>
  <r>
    <s v="Sl8"/>
    <x v="138"/>
    <s v="05100012"/>
    <x v="20"/>
    <s v="CE"/>
    <x v="1148"/>
    <s v="CE"/>
    <n v="93711.719688806494"/>
    <n v="9.3000000000000007"/>
    <n v="6.7"/>
    <s v=""/>
    <n v="148.66500765654331"/>
  </r>
  <r>
    <s v="Sl8"/>
    <x v="138"/>
    <s v="06070000"/>
    <x v="5"/>
    <s v="CE"/>
    <x v="753"/>
    <s v="CE"/>
    <n v="283286.5014116267"/>
    <n v="35.5"/>
    <n v="31.5"/>
    <n v="21"/>
    <n v="12295.800947068752"/>
  </r>
  <r>
    <s v="Sl8"/>
    <x v="138"/>
    <s v="12000001"/>
    <x v="84"/>
    <s v="CE"/>
    <x v="1149"/>
    <s v="CE"/>
    <n v="219134.11289364306"/>
    <s v=""/>
    <n v="7.6"/>
    <n v="5.6"/>
    <n v="254.04174833988498"/>
  </r>
  <r>
    <s v="Sl8"/>
    <x v="138"/>
    <s v="12000002"/>
    <x v="83"/>
    <s v="CE"/>
    <x v="751"/>
    <s v="CE"/>
    <n v="91928.464683434897"/>
    <s v=""/>
    <n v="14"/>
    <n v="9"/>
    <n v="1385.442360233099"/>
  </r>
  <r>
    <s v="Sl8"/>
    <x v="138"/>
    <s v="12000003"/>
    <x v="119"/>
    <s v="CE"/>
    <x v="737"/>
    <s v="CE"/>
    <n v="170520.60538476045"/>
    <s v=""/>
    <n v="22.7"/>
    <n v="12.7"/>
    <n v="5139.7893091368023"/>
  </r>
  <r>
    <s v="Sl8"/>
    <x v="138"/>
    <s v="12030000"/>
    <x v="47"/>
    <s v="FI"/>
    <x v="746"/>
    <s v="CE"/>
    <n v="3485800.1203675177"/>
    <n v="18.3"/>
    <n v="6.7"/>
    <s v=""/>
    <n v="645.19438105487961"/>
  </r>
  <r>
    <s v="Sl8"/>
    <x v="138"/>
    <s v="13080010"/>
    <x v="21"/>
    <s v="CO"/>
    <x v="1113"/>
    <s v="CE"/>
    <n v="7682312.4075717255"/>
    <n v="55.5"/>
    <n v="4"/>
    <n v="4"/>
    <n v="888"/>
  </r>
  <r>
    <s v="Sl8"/>
    <x v="138"/>
    <s v="13260000"/>
    <x v="22"/>
    <s v="CO"/>
    <x v="1141"/>
    <s v="CE"/>
    <n v="1141946.3735088238"/>
    <n v="42.4"/>
    <n v="5.8"/>
    <n v="5.8"/>
    <n v="1426.3359999999998"/>
  </r>
  <r>
    <s v="Sl8"/>
    <x v="138"/>
    <s v="13810010"/>
    <x v="23"/>
    <s v="CE"/>
    <x v="1150"/>
    <s v="CE"/>
    <n v="154969.57878586216"/>
    <n v="103.2"/>
    <n v="2.9"/>
    <n v="2.9"/>
    <n v="867.91199999999992"/>
  </r>
  <r>
    <s v="Sl8"/>
    <x v="138"/>
    <s v="13810180"/>
    <x v="140"/>
    <s v="CE"/>
    <x v="748"/>
    <s v="CE"/>
    <n v="128670.36956521744"/>
    <n v="158.30000000000001"/>
    <n v="8.4"/>
    <n v="8.4"/>
    <n v="11169.648000000003"/>
  </r>
  <r>
    <s v="Sl8"/>
    <x v="138"/>
    <s v="16260010"/>
    <x v="92"/>
    <s v="CO"/>
    <x v="797"/>
    <s v="CE"/>
    <n v="14208.936477947975"/>
    <s v=""/>
    <n v="16"/>
    <s v=""/>
    <n v="2144.6605848506319"/>
  </r>
  <r>
    <s v="Sl8"/>
    <x v="138"/>
    <s v="17170010"/>
    <x v="52"/>
    <s v="CE"/>
    <x v="751"/>
    <s v="CE"/>
    <n v="22089.235769360508"/>
    <n v="110"/>
    <n v="3.4"/>
    <s v=""/>
    <n v="332.9041015253984"/>
  </r>
  <r>
    <s v="Sl8"/>
    <x v="138"/>
    <s v="17200000"/>
    <x v="10"/>
    <s v="CO"/>
    <x v="924"/>
    <s v="CE"/>
    <n v="10408.892400883175"/>
    <s v=""/>
    <n v="12.6"/>
    <s v=""/>
    <n v="1047.3944243362225"/>
  </r>
  <r>
    <s v="Sl8"/>
    <x v="138"/>
    <s v="17330040"/>
    <x v="33"/>
    <s v="CO"/>
    <x v="748"/>
    <s v="CE"/>
    <n v="12078.092026036222"/>
    <s v=""/>
    <n v="5.9"/>
    <s v=""/>
    <n v="107.53619293360305"/>
  </r>
  <r>
    <s v="Sl8"/>
    <x v="138"/>
    <s v="17570000"/>
    <x v="80"/>
    <s v="CO"/>
    <x v="737"/>
    <s v="CE"/>
    <n v="14078.465673802049"/>
    <s v=""/>
    <n v="7.4"/>
    <s v=""/>
    <n v="212.17479024304507"/>
  </r>
  <r>
    <s v="Sl8"/>
    <x v="138"/>
    <s v="17580020"/>
    <x v="12"/>
    <s v="CE"/>
    <x v="1151"/>
    <s v="CE"/>
    <n v="32106.016290689633"/>
    <n v="25.4"/>
    <n v="2.1"/>
    <s v=""/>
    <n v="29.325196624933923"/>
  </r>
  <r>
    <s v="Sl8"/>
    <x v="138"/>
    <s v="17680030"/>
    <x v="15"/>
    <s v="CO"/>
    <x v="1002"/>
    <s v="CO"/>
    <n v="5255.632714650661"/>
    <s v=""/>
    <n v="40.200000000000003"/>
    <n v="4"/>
    <n v="5076.93939190725"/>
  </r>
  <r>
    <s v="Sl8"/>
    <x v="138"/>
    <s v="17810160"/>
    <x v="62"/>
    <s v="CO"/>
    <x v="751"/>
    <s v="CE"/>
    <n v="43775.459373064237"/>
    <n v="14"/>
    <n v="6"/>
    <s v=""/>
    <n v="263.89378290154264"/>
  </r>
  <r>
    <s v="Sl8"/>
    <x v="138"/>
    <s v="17970060"/>
    <x v="43"/>
    <s v="CO"/>
    <x v="751"/>
    <s v="CE"/>
    <n v="5234.8153500289309"/>
    <n v="4.4000000000000004"/>
    <n v="3.5"/>
    <s v=""/>
    <n v="19.723311378318421"/>
  </r>
  <r>
    <s v="Sl8"/>
    <x v="138"/>
    <s v="18110000"/>
    <x v="143"/>
    <s v="CO"/>
    <x v="751"/>
    <s v="CE"/>
    <n v="5120.6864738062986"/>
    <n v="8.5"/>
    <n v="3.4"/>
    <s v=""/>
    <n v="25.724407845144423"/>
  </r>
  <r>
    <s v="Sl8"/>
    <x v="138"/>
    <s v="27040000"/>
    <x v="17"/>
    <s v="CE"/>
    <x v="797"/>
    <s v="CE"/>
    <n v="2557.8202821327886"/>
    <n v="231.3"/>
    <n v="10.1"/>
    <s v=""/>
    <n v="6177.1337785741925"/>
  </r>
  <r>
    <s v="RB5"/>
    <x v="139"/>
    <s v="01020000"/>
    <x v="0"/>
    <s v="FI"/>
    <x v="1152"/>
    <s v="CE"/>
    <n v="12771.53612895365"/>
    <n v="6.7"/>
    <n v="4.5999999999999996"/>
    <s v=""/>
    <n v="74.231645614122016"/>
  </r>
  <r>
    <s v="RB5"/>
    <x v="139"/>
    <s v="01490010"/>
    <x v="40"/>
    <s v="CO"/>
    <x v="792"/>
    <s v="CE"/>
    <n v="7182.4317992458737"/>
    <s v=""/>
    <n v="6.2"/>
    <s v=""/>
    <n v="124.78824899079137"/>
  </r>
  <r>
    <s v="RB5"/>
    <x v="139"/>
    <s v="01530010"/>
    <x v="45"/>
    <s v="FI"/>
    <x v="974"/>
    <s v="FI"/>
    <n v="201492.70156507808"/>
    <n v="203.7"/>
    <n v="2.9"/>
    <s v=""/>
    <n v="1345.4789454849463"/>
  </r>
  <r>
    <s v="RB5"/>
    <x v="139"/>
    <s v="01780010"/>
    <x v="19"/>
    <s v="CO"/>
    <x v="738"/>
    <s v="CE"/>
    <n v="860.76200425874731"/>
    <n v="5.8"/>
    <n v="3.7"/>
    <s v=""/>
    <n v="41.574789980056131"/>
  </r>
  <r>
    <s v="RB5"/>
    <x v="139"/>
    <s v="04020000"/>
    <x v="199"/>
    <s v="CE"/>
    <x v="738"/>
    <s v="CE"/>
    <n v="781.26412557834885"/>
    <n v="72.5"/>
    <n v="14.1"/>
    <n v="7.05"/>
    <n v="3773.504380905295"/>
  </r>
  <r>
    <s v="RB5"/>
    <x v="139"/>
    <s v="05040001"/>
    <x v="82"/>
    <s v="CE"/>
    <x v="807"/>
    <s v="CE"/>
    <n v="192098.38918483871"/>
    <n v="15.3"/>
    <n v="8.8000000000000007"/>
    <n v="5.8666666666666671"/>
    <n v="413.58438965978917"/>
  </r>
  <r>
    <s v="RB5"/>
    <x v="139"/>
    <s v="05040002"/>
    <x v="76"/>
    <s v="CE"/>
    <x v="1147"/>
    <s v="CE"/>
    <n v="76471.823826922147"/>
    <n v="24.8"/>
    <n v="14.3"/>
    <n v="9.5333333333333332"/>
    <n v="1770.2357985519893"/>
  </r>
  <r>
    <s v="RB5"/>
    <x v="139"/>
    <s v="05100012"/>
    <x v="20"/>
    <s v="CE"/>
    <x v="787"/>
    <s v="CE"/>
    <n v="95745.463257787123"/>
    <n v="8.8000000000000007"/>
    <n v="6.1"/>
    <s v=""/>
    <n v="115.43742935707525"/>
  </r>
  <r>
    <s v="RB5"/>
    <x v="139"/>
    <s v="06070000"/>
    <x v="5"/>
    <s v="CE"/>
    <x v="985"/>
    <s v="CE"/>
    <n v="285588.87689263263"/>
    <n v="30.2"/>
    <n v="26.9"/>
    <n v="17.933333333333334"/>
    <n v="7628.1437082151242"/>
  </r>
  <r>
    <s v="RB5"/>
    <x v="139"/>
    <s v="09230000"/>
    <x v="88"/>
    <s v="CO"/>
    <x v="738"/>
    <s v="CE"/>
    <n v="2578.7242389655157"/>
    <n v="18.100000000000001"/>
    <n v="7.4"/>
    <s v=""/>
    <n v="518.96806802690753"/>
  </r>
  <r>
    <s v="RB5"/>
    <x v="139"/>
    <s v="09310000"/>
    <x v="176"/>
    <s v="CE"/>
    <x v="751"/>
    <s v="CE"/>
    <n v="51311.821613274114"/>
    <n v="12.9"/>
    <n v="10.7"/>
    <s v=""/>
    <n v="773.314027255415"/>
  </r>
  <r>
    <s v="RB5"/>
    <x v="139"/>
    <s v="12000001"/>
    <x v="84"/>
    <s v="CE"/>
    <x v="1153"/>
    <s v="CE"/>
    <n v="134062.34433000919"/>
    <s v=""/>
    <n v="7"/>
    <n v="5"/>
    <n v="192.42255003237483"/>
  </r>
  <r>
    <s v="RB5"/>
    <x v="139"/>
    <s v="12030000"/>
    <x v="47"/>
    <s v="FI"/>
    <x v="1154"/>
    <s v="CE"/>
    <n v="1117824.5948659342"/>
    <n v="20.6"/>
    <n v="4.2"/>
    <s v=""/>
    <n v="285.40112620801841"/>
  </r>
  <r>
    <s v="RB5"/>
    <x v="139"/>
    <s v="13080010"/>
    <x v="21"/>
    <s v="CO"/>
    <x v="1155"/>
    <s v="CE"/>
    <n v="3389333.5066425116"/>
    <n v="65.8"/>
    <n v="4.0999999999999996"/>
    <n v="4.0999999999999996"/>
    <n v="1106.0979999999997"/>
  </r>
  <r>
    <s v="RB5"/>
    <x v="139"/>
    <s v="13370040"/>
    <x v="42"/>
    <s v="CO"/>
    <x v="997"/>
    <s v="CO"/>
    <n v="106402.61558309311"/>
    <n v="125.7"/>
    <n v="65"/>
    <n v="3.7"/>
    <n v="30230.850000000002"/>
  </r>
  <r>
    <s v="RB5"/>
    <x v="139"/>
    <s v="13810010"/>
    <x v="23"/>
    <s v="CE"/>
    <x v="1150"/>
    <s v="CE"/>
    <n v="186928.68865843437"/>
    <n v="72.5"/>
    <n v="3.8"/>
    <n v="3.8"/>
    <n v="1046.8999999999999"/>
  </r>
  <r>
    <s v="RB5"/>
    <x v="139"/>
    <s v="13810180"/>
    <x v="140"/>
    <s v="CE"/>
    <x v="753"/>
    <s v="CE"/>
    <n v="320257.16454697831"/>
    <n v="179.5"/>
    <n v="8.8000000000000007"/>
    <n v="8.8000000000000007"/>
    <n v="13900.480000000003"/>
  </r>
  <r>
    <s v="RB5"/>
    <x v="139"/>
    <s v="16180000"/>
    <x v="54"/>
    <s v="CE"/>
    <x v="1106"/>
    <s v="CE"/>
    <n v="49926.693119611416"/>
    <n v="8.5"/>
    <n v="5.0999999999999996"/>
    <s v=""/>
    <n v="115.7598353031499"/>
  </r>
  <r>
    <s v="RB5"/>
    <x v="139"/>
    <s v="16490000"/>
    <x v="200"/>
    <s v="CO"/>
    <x v="740"/>
    <s v="CE"/>
    <n v="4317.6031855359324"/>
    <s v=""/>
    <n v="7.1"/>
    <s v=""/>
    <n v="187.40176137316269"/>
  </r>
  <r>
    <s v="RB5"/>
    <x v="139"/>
    <s v="17330040"/>
    <x v="33"/>
    <s v="CO"/>
    <x v="747"/>
    <s v="CE"/>
    <n v="11208.701969352876"/>
    <s v=""/>
    <n v="8.3000000000000007"/>
    <s v=""/>
    <n v="299.38697310302456"/>
  </r>
  <r>
    <s v="RB5"/>
    <x v="139"/>
    <s v="17540040"/>
    <x v="59"/>
    <s v="CE"/>
    <x v="743"/>
    <s v="CE"/>
    <n v="16639.990153259707"/>
    <n v="7.3"/>
    <n v="5.4"/>
    <s v=""/>
    <n v="167.18613624608801"/>
  </r>
  <r>
    <s v="RB5"/>
    <x v="139"/>
    <s v="17570000"/>
    <x v="80"/>
    <s v="CO"/>
    <x v="751"/>
    <s v="CE"/>
    <n v="15517.045393056387"/>
    <s v=""/>
    <n v="5.3"/>
    <s v=""/>
    <n v="77.951814914747928"/>
  </r>
  <r>
    <s v="RB5"/>
    <x v="139"/>
    <s v="17580020"/>
    <x v="12"/>
    <s v="CE"/>
    <x v="802"/>
    <s v="CE"/>
    <n v="64734.914809497888"/>
    <n v="22.5"/>
    <n v="2.5"/>
    <s v=""/>
    <n v="36.815538909255388"/>
  </r>
  <r>
    <s v="RB5"/>
    <x v="139"/>
    <s v="17580080"/>
    <x v="61"/>
    <s v="CE"/>
    <x v="743"/>
    <s v="CE"/>
    <n v="4555.3576841884405"/>
    <n v="10.4"/>
    <n v="4.0999999999999996"/>
    <s v=""/>
    <n v="45.768816172598491"/>
  </r>
  <r>
    <s v="RB5"/>
    <x v="139"/>
    <s v="17680030"/>
    <x v="15"/>
    <s v="CO"/>
    <x v="792"/>
    <s v="CO"/>
    <n v="5105.8769070937715"/>
    <s v=""/>
    <n v="44.3"/>
    <n v="4"/>
    <n v="6165.3441667434317"/>
  </r>
  <r>
    <s v="RB5"/>
    <x v="139"/>
    <s v="18110000"/>
    <x v="143"/>
    <s v="CO"/>
    <x v="737"/>
    <s v="CE"/>
    <n v="20186.809892892059"/>
    <n v="12.1"/>
    <n v="4.9000000000000004"/>
    <s v=""/>
    <n v="152.11643988559342"/>
  </r>
  <r>
    <s v="RB5"/>
    <x v="139"/>
    <s v="18110000"/>
    <x v="143"/>
    <s v="CO"/>
    <x v="751"/>
    <s v="CE"/>
    <n v="9703.5601610292379"/>
    <n v="7.6"/>
    <n v="3.5"/>
    <s v=""/>
    <n v="48.747046008201629"/>
  </r>
  <r>
    <s v="RB5"/>
    <x v="139"/>
    <s v="24150000"/>
    <x v="158"/>
    <s v="FI"/>
    <x v="738"/>
    <s v="CE"/>
    <n v="1549.9179718003338"/>
    <n v="9.4"/>
    <n v="6.5"/>
    <s v=""/>
    <n v="311.92088059329654"/>
  </r>
  <r>
    <s v="RB5"/>
    <x v="139"/>
    <s v="27040000"/>
    <x v="17"/>
    <s v="CE"/>
    <x v="738"/>
    <s v="CE"/>
    <n v="1197.8168574318797"/>
    <n v="230.1"/>
    <n v="9.8000000000000007"/>
    <s v=""/>
    <n v="5785.4533582933955"/>
  </r>
  <r>
    <s v="RB5"/>
    <x v="139"/>
    <s v="27360040"/>
    <x v="167"/>
    <s v="FI"/>
    <x v="738"/>
    <s v="CE"/>
    <n v="642.28139377247749"/>
    <n v="11.2"/>
    <n v="11.5"/>
    <n v="5.75"/>
    <n v="387.77725320810015"/>
  </r>
  <r>
    <s v="RB5"/>
    <x v="139"/>
    <s v="90000003"/>
    <x v="145"/>
    <s v="CE"/>
    <x v="1110"/>
    <s v="CE"/>
    <n v="34034.238420002934"/>
    <s v=""/>
    <n v="4.4000000000000004"/>
    <s v=""/>
    <n v="44.602238100565501"/>
  </r>
  <r>
    <s v="RB5"/>
    <x v="140"/>
    <s v="01060000"/>
    <x v="109"/>
    <s v="CO"/>
    <x v="723"/>
    <s v="CE"/>
    <n v="8238.9580877205062"/>
    <n v="1.9"/>
    <n v="1.4"/>
    <s v=""/>
    <n v="1.9498818403280644"/>
  </r>
  <r>
    <s v="RB5"/>
    <x v="140"/>
    <s v="01490000"/>
    <x v="93"/>
    <s v="CE"/>
    <x v="760"/>
    <s v="CE"/>
    <n v="10292.959210740853"/>
    <s v=""/>
    <n v="5.3"/>
    <s v=""/>
    <n v="77.951814914747928"/>
  </r>
  <r>
    <s v="RB5"/>
    <x v="140"/>
    <s v="01490010"/>
    <x v="40"/>
    <s v="CO"/>
    <x v="759"/>
    <s v="CE"/>
    <n v="4081.3158928325765"/>
    <s v=""/>
    <n v="5.6"/>
    <s v=""/>
    <n v="91.952322575470831"/>
  </r>
  <r>
    <s v="RB5"/>
    <x v="140"/>
    <s v="01530160"/>
    <x v="151"/>
    <s v="FI"/>
    <x v="984"/>
    <s v="FI"/>
    <n v="86107.510272053172"/>
    <n v="96.1"/>
    <n v="2.4"/>
    <s v=""/>
    <n v="434.74615777436986"/>
  </r>
  <r>
    <s v="RB5"/>
    <x v="140"/>
    <s v="05020000"/>
    <x v="156"/>
    <s v="CE"/>
    <x v="724"/>
    <s v="CE"/>
    <n v="15615.946435589251"/>
    <n v="6.6"/>
    <n v="3.9"/>
    <n v="3.9"/>
    <n v="52.561986687210826"/>
  </r>
  <r>
    <s v="RB5"/>
    <x v="140"/>
    <s v="05040001"/>
    <x v="82"/>
    <s v="CE"/>
    <x v="1094"/>
    <s v="CE"/>
    <n v="85557.453624749323"/>
    <n v="12"/>
    <n v="7.5"/>
    <n v="5"/>
    <n v="235.61944901923448"/>
  </r>
  <r>
    <s v="RB5"/>
    <x v="140"/>
    <s v="05040002"/>
    <x v="76"/>
    <s v="CE"/>
    <x v="777"/>
    <s v="CE"/>
    <n v="47824.151958229224"/>
    <n v="23.5"/>
    <n v="13.6"/>
    <n v="9.0666666666666664"/>
    <n v="1517.2356627096945"/>
  </r>
  <r>
    <s v="RB5"/>
    <x v="140"/>
    <s v="05100012"/>
    <x v="20"/>
    <s v="CE"/>
    <x v="978"/>
    <s v="CE"/>
    <n v="64182.898571772734"/>
    <n v="9.6"/>
    <n v="5.9"/>
    <s v=""/>
    <n v="114.37112045056935"/>
  </r>
  <r>
    <s v="RB5"/>
    <x v="140"/>
    <s v="06070000"/>
    <x v="5"/>
    <s v="CE"/>
    <x v="723"/>
    <s v="CE"/>
    <n v="15133.402397145665"/>
    <n v="13.4"/>
    <n v="9.9"/>
    <n v="6.6000000000000005"/>
    <n v="458.44004956774421"/>
  </r>
  <r>
    <s v="RB5"/>
    <x v="140"/>
    <s v="06070110"/>
    <x v="65"/>
    <s v="CE"/>
    <x v="1156"/>
    <s v="CE"/>
    <n v="66143.568791731494"/>
    <n v="41.2"/>
    <n v="23.6"/>
    <n v="15.733333333333334"/>
    <n v="8009.9275007718788"/>
  </r>
  <r>
    <s v="RB5"/>
    <x v="140"/>
    <s v="06110000"/>
    <x v="53"/>
    <s v="CE"/>
    <x v="815"/>
    <s v="CE"/>
    <n v="141763.19727623113"/>
    <n v="28.5"/>
    <n v="22.3"/>
    <n v="14.866666666666667"/>
    <n v="4947.2282672282827"/>
  </r>
  <r>
    <s v="RB5"/>
    <x v="140"/>
    <s v="08010010"/>
    <x v="188"/>
    <s v="CE"/>
    <x v="760"/>
    <s v="CE"/>
    <n v="4732.4506671629033"/>
    <n v="5"/>
    <n v="3.7"/>
    <n v="3.7"/>
    <n v="35.840336189703557"/>
  </r>
  <r>
    <s v="RB5"/>
    <x v="140"/>
    <s v="09230000"/>
    <x v="88"/>
    <s v="CO"/>
    <x v="734"/>
    <s v="CE"/>
    <n v="699.30263454083513"/>
    <n v="15.3"/>
    <n v="6.2"/>
    <s v=""/>
    <n v="307.94519509017874"/>
  </r>
  <r>
    <s v="RB5"/>
    <x v="140"/>
    <s v="09310000"/>
    <x v="176"/>
    <s v="CE"/>
    <x v="959"/>
    <s v="CE"/>
    <n v="16445.467718955188"/>
    <n v="22.3"/>
    <n v="12.8"/>
    <s v=""/>
    <n v="1913.037241686764"/>
  </r>
  <r>
    <s v="RB5"/>
    <x v="140"/>
    <s v="09559920"/>
    <x v="149"/>
    <s v="CE"/>
    <x v="723"/>
    <s v="CE"/>
    <n v="7291.8284339275006"/>
    <s v=""/>
    <n v="7.5"/>
    <s v=""/>
    <n v="220.89323345553234"/>
  </r>
  <r>
    <s v="RB5"/>
    <x v="140"/>
    <s v="12000001"/>
    <x v="84"/>
    <s v="CE"/>
    <x v="1157"/>
    <s v="CE"/>
    <n v="97345.559585167299"/>
    <s v=""/>
    <n v="6.3"/>
    <n v="4.3"/>
    <n v="134.0415483525523"/>
  </r>
  <r>
    <s v="RB5"/>
    <x v="140"/>
    <s v="12030000"/>
    <x v="47"/>
    <s v="FI"/>
    <x v="1158"/>
    <s v="CE"/>
    <n v="1029013.7543204647"/>
    <n v="18.3"/>
    <n v="5.2"/>
    <s v=""/>
    <n v="388.64014399028616"/>
  </r>
  <r>
    <s v="RB5"/>
    <x v="140"/>
    <s v="13000002"/>
    <x v="102"/>
    <s v="CE"/>
    <x v="767"/>
    <s v="CE"/>
    <n v="19629.299509272638"/>
    <n v="69.900000000000006"/>
    <n v="7"/>
    <n v="7"/>
    <n v="3425.1000000000004"/>
  </r>
  <r>
    <s v="RB5"/>
    <x v="140"/>
    <s v="13080010"/>
    <x v="21"/>
    <s v="CO"/>
    <x v="1159"/>
    <s v="CE"/>
    <n v="5445409.8765665349"/>
    <n v="61.9"/>
    <n v="5"/>
    <n v="5"/>
    <n v="1547.5"/>
  </r>
  <r>
    <s v="RB5"/>
    <x v="140"/>
    <s v="13370040"/>
    <x v="42"/>
    <s v="CO"/>
    <x v="725"/>
    <s v="CO"/>
    <n v="506094.47346496396"/>
    <n v="111.5"/>
    <n v="66"/>
    <n v="4"/>
    <n v="29436"/>
  </r>
  <r>
    <s v="RB5"/>
    <x v="140"/>
    <s v="13810010"/>
    <x v="23"/>
    <s v="CE"/>
    <x v="1081"/>
    <s v="CE"/>
    <n v="84772.457644659182"/>
    <n v="80.5"/>
    <n v="3.5"/>
    <n v="3.5"/>
    <n v="986.125"/>
  </r>
  <r>
    <s v="RB5"/>
    <x v="140"/>
    <s v="13810180"/>
    <x v="140"/>
    <s v="CE"/>
    <x v="809"/>
    <s v="CE"/>
    <n v="122803.31851074967"/>
    <n v="176.1"/>
    <n v="7.8"/>
    <n v="7.8"/>
    <n v="10713.923999999999"/>
  </r>
  <r>
    <s v="RB5"/>
    <x v="140"/>
    <s v="16180000"/>
    <x v="54"/>
    <s v="CE"/>
    <x v="735"/>
    <s v="CE"/>
    <n v="6250.360884804415"/>
    <n v="4.0999999999999996"/>
    <n v="4.2"/>
    <s v=""/>
    <n v="37.868757846371366"/>
  </r>
  <r>
    <s v="RB5"/>
    <x v="140"/>
    <s v="17170010"/>
    <x v="52"/>
    <s v="CE"/>
    <x v="723"/>
    <s v="CE"/>
    <n v="4465.1657251723727"/>
    <n v="89.7"/>
    <n v="2.4"/>
    <s v=""/>
    <n v="135.26441329296213"/>
  </r>
  <r>
    <s v="RB5"/>
    <x v="140"/>
    <s v="17540040"/>
    <x v="59"/>
    <s v="CE"/>
    <x v="733"/>
    <s v="CE"/>
    <n v="4337.7628987747903"/>
    <n v="5.5"/>
    <n v="3.9"/>
    <s v=""/>
    <n v="65.702483359013527"/>
  </r>
  <r>
    <s v="RB5"/>
    <x v="140"/>
    <s v="17580020"/>
    <x v="12"/>
    <s v="CE"/>
    <x v="1160"/>
    <s v="CE"/>
    <n v="32864.329086338723"/>
    <n v="29.1"/>
    <n v="2.2000000000000002"/>
    <s v=""/>
    <n v="36.872872975183412"/>
  </r>
  <r>
    <s v="RB5"/>
    <x v="140"/>
    <s v="17580040"/>
    <x v="13"/>
    <s v="CE"/>
    <x v="723"/>
    <s v="CE"/>
    <n v="2931.7082490388475"/>
    <n v="35.299999999999997"/>
    <n v="3.1"/>
    <s v=""/>
    <n v="88.810991721268849"/>
  </r>
  <r>
    <s v="RB5"/>
    <x v="140"/>
    <s v="17580080"/>
    <x v="61"/>
    <s v="CE"/>
    <x v="727"/>
    <s v="CE"/>
    <n v="5851.4557389042966"/>
    <n v="9.4"/>
    <n v="4.9000000000000004"/>
    <s v=""/>
    <n v="59.086551029941234"/>
  </r>
  <r>
    <s v="RB5"/>
    <x v="140"/>
    <s v="17680030"/>
    <x v="15"/>
    <s v="CO"/>
    <x v="759"/>
    <s v="CO"/>
    <n v="2223.2054464537823"/>
    <s v=""/>
    <n v="41.4"/>
    <n v="4"/>
    <n v="5384.5641445467618"/>
  </r>
  <r>
    <s v="RB5"/>
    <x v="140"/>
    <s v="17680050"/>
    <x v="87"/>
    <s v="CO"/>
    <x v="734"/>
    <s v="CO"/>
    <n v="3297.0685710526004"/>
    <s v=""/>
    <n v="71.3"/>
    <n v="4"/>
    <n v="15970.883157127895"/>
  </r>
  <r>
    <s v="RB5"/>
    <x v="140"/>
    <s v="17970050"/>
    <x v="60"/>
    <s v="CO"/>
    <x v="723"/>
    <s v="CE"/>
    <n v="911.36836661126927"/>
    <n v="2.6"/>
    <n v="2.6"/>
    <s v=""/>
    <n v="6.9020790599367761"/>
  </r>
  <r>
    <s v="RB5"/>
    <x v="140"/>
    <s v="18110000"/>
    <x v="143"/>
    <s v="CO"/>
    <x v="984"/>
    <s v="CE"/>
    <n v="9333.5403954271987"/>
    <n v="5"/>
    <n v="3"/>
    <s v=""/>
    <n v="23.561944901923443"/>
  </r>
  <r>
    <s v="RB5"/>
    <x v="140"/>
    <s v="24150000"/>
    <x v="158"/>
    <s v="FI"/>
    <x v="770"/>
    <s v="CE"/>
    <n v="12794.818314638049"/>
    <n v="13"/>
    <n v="5.8"/>
    <s v=""/>
    <n v="343.4703248169721"/>
  </r>
  <r>
    <s v="RB5"/>
    <x v="140"/>
    <s v="90000005"/>
    <x v="141"/>
    <s v="CE"/>
    <x v="763"/>
    <s v="CE"/>
    <n v="34024.419020154055"/>
    <s v=""/>
    <n v="5.2"/>
    <s v=""/>
    <n v="73.622176639325616"/>
  </r>
  <r>
    <s v="RB5"/>
    <x v="141"/>
    <s v="01020000"/>
    <x v="0"/>
    <s v="FI"/>
    <x v="767"/>
    <s v="CE"/>
    <n v="7209.0661812024236"/>
    <n v="3.9"/>
    <n v="3.9"/>
    <s v=""/>
    <n v="31.059355769715491"/>
  </r>
  <r>
    <s v="RB5"/>
    <x v="141"/>
    <s v="01490010"/>
    <x v="40"/>
    <s v="CO"/>
    <x v="832"/>
    <s v="CE"/>
    <n v="41295.305702939258"/>
    <s v=""/>
    <n v="6.8"/>
    <s v=""/>
    <n v="164.6362102089243"/>
  </r>
  <r>
    <s v="RB5"/>
    <x v="141"/>
    <s v="01530160"/>
    <x v="151"/>
    <s v="FI"/>
    <x v="1161"/>
    <s v="FI"/>
    <n v="1313632.3425816896"/>
    <n v="113.56363636363636"/>
    <n v="2.6"/>
    <s v=""/>
    <n v="602.94245885825319"/>
  </r>
  <r>
    <s v="RB5"/>
    <x v="141"/>
    <s v="04100000"/>
    <x v="101"/>
    <s v="CE"/>
    <x v="764"/>
    <s v="CE"/>
    <n v="263637.80922801472"/>
    <n v="12.4"/>
    <n v="12.4"/>
    <s v=""/>
    <n v="998.30599192633099"/>
  </r>
  <r>
    <s v="RB5"/>
    <x v="141"/>
    <s v="05040001"/>
    <x v="82"/>
    <s v="CE"/>
    <x v="1162"/>
    <s v="CE"/>
    <n v="27585.797168707064"/>
    <n v="13.3"/>
    <n v="7.2"/>
    <n v="4.8"/>
    <n v="240.67113000620688"/>
  </r>
  <r>
    <s v="RB5"/>
    <x v="141"/>
    <s v="05040002"/>
    <x v="76"/>
    <s v="CE"/>
    <x v="831"/>
    <s v="CE"/>
    <n v="87822.845610258883"/>
    <n v="22.19"/>
    <n v="12.84"/>
    <n v="8.56"/>
    <n v="1277.0112197058727"/>
  </r>
  <r>
    <s v="RB5"/>
    <x v="141"/>
    <s v="05100012"/>
    <x v="20"/>
    <s v="CE"/>
    <x v="1157"/>
    <s v="CE"/>
    <n v="83083.987640457854"/>
    <n v="10.6"/>
    <n v="5.7"/>
    <s v=""/>
    <n v="114.40384537404422"/>
  </r>
  <r>
    <s v="RB5"/>
    <x v="141"/>
    <s v="06070000"/>
    <x v="5"/>
    <s v="CE"/>
    <x v="760"/>
    <s v="CE"/>
    <n v="42278.863871197362"/>
    <n v="13"/>
    <n v="8.4"/>
    <n v="5.6000000000000005"/>
    <n v="320.19112325387181"/>
  </r>
  <r>
    <s v="RB5"/>
    <x v="141"/>
    <s v="06070000"/>
    <x v="5"/>
    <s v="CE"/>
    <x v="961"/>
    <s v="CE"/>
    <n v="123040.83662389124"/>
    <n v="24.8"/>
    <n v="16.600000000000001"/>
    <n v="11.066666666666668"/>
    <n v="2385.4769262506056"/>
  </r>
  <r>
    <s v="RB5"/>
    <x v="141"/>
    <s v="08010000"/>
    <x v="152"/>
    <s v="CE"/>
    <x v="833"/>
    <s v="CE"/>
    <n v="12046.489470364706"/>
    <n v="4"/>
    <n v="3.3"/>
    <n v="3.3"/>
    <n v="22.807962665061897"/>
  </r>
  <r>
    <s v="RB5"/>
    <x v="141"/>
    <s v="09000000"/>
    <x v="201"/>
    <s v="CE"/>
    <x v="833"/>
    <s v="CE"/>
    <n v="17699.158083180468"/>
    <s v=""/>
    <n v="4"/>
    <s v=""/>
    <n v="33.510321638291124"/>
  </r>
  <r>
    <s v="RB5"/>
    <x v="141"/>
    <s v="09230000"/>
    <x v="88"/>
    <s v="CO"/>
    <x v="770"/>
    <s v="CE"/>
    <n v="2559.7918706015862"/>
    <n v="9.4"/>
    <n v="5.5"/>
    <s v=""/>
    <n v="148.88531184137628"/>
  </r>
  <r>
    <s v="RB5"/>
    <x v="141"/>
    <s v="12000001"/>
    <x v="84"/>
    <s v="CE"/>
    <x v="1163"/>
    <s v="CE"/>
    <n v="632988.26489734557"/>
    <s v=""/>
    <n v="6.8"/>
    <n v="4.8"/>
    <n v="174.32069316239043"/>
  </r>
  <r>
    <s v="RB5"/>
    <x v="141"/>
    <s v="12000002"/>
    <x v="83"/>
    <s v="CE"/>
    <x v="959"/>
    <s v="CE"/>
    <n v="9385.1300815972372"/>
    <s v=""/>
    <n v="13.1"/>
    <n v="8.1"/>
    <n v="1091.7356484471522"/>
  </r>
  <r>
    <s v="RB5"/>
    <x v="141"/>
    <s v="12030000"/>
    <x v="47"/>
    <s v="FI"/>
    <x v="1164"/>
    <s v="CE"/>
    <n v="431646.3557941863"/>
    <n v="20.5"/>
    <n v="5.2"/>
    <s v=""/>
    <n v="435.36190993447354"/>
  </r>
  <r>
    <s v="RB5"/>
    <x v="141"/>
    <s v="12030000"/>
    <x v="47"/>
    <s v="FI"/>
    <x v="984"/>
    <s v="CE"/>
    <n v="161843.59045670766"/>
    <n v="20"/>
    <n v="5.0999999999999996"/>
    <s v=""/>
    <n v="408.56412459935257"/>
  </r>
  <r>
    <s v="RB5"/>
    <x v="141"/>
    <s v="13000002"/>
    <x v="102"/>
    <s v="CE"/>
    <x v="1025"/>
    <s v="CE"/>
    <n v="20484.756657720893"/>
    <n v="19.7"/>
    <n v="7.2"/>
    <n v="7.2"/>
    <n v="1021.248"/>
  </r>
  <r>
    <s v="RB5"/>
    <x v="141"/>
    <s v="13080010"/>
    <x v="21"/>
    <s v="CO"/>
    <x v="1165"/>
    <s v="CE"/>
    <n v="2516061.7071592007"/>
    <n v="63.7"/>
    <n v="4.7"/>
    <n v="4.7"/>
    <n v="1407.1330000000003"/>
  </r>
  <r>
    <s v="RB5"/>
    <x v="141"/>
    <s v="13260000"/>
    <x v="22"/>
    <s v="CO"/>
    <x v="1166"/>
    <s v="CE"/>
    <n v="193442.38822696701"/>
    <n v="58.6"/>
    <n v="4.8"/>
    <n v="4.8"/>
    <n v="1350.1439999999998"/>
  </r>
  <r>
    <s v="RB5"/>
    <x v="141"/>
    <s v="13370040"/>
    <x v="42"/>
    <s v="CO"/>
    <x v="1025"/>
    <s v="CO"/>
    <n v="938122.51245941839"/>
    <n v="176.71428571428572"/>
    <n v="80.2"/>
    <n v="3.3"/>
    <n v="46769.20285714286"/>
  </r>
  <r>
    <s v="RB5"/>
    <x v="141"/>
    <s v="13520000"/>
    <x v="134"/>
    <s v="CE"/>
    <x v="767"/>
    <s v="CE"/>
    <n v="196051.41561702808"/>
    <n v="114.3"/>
    <n v="17.3"/>
    <n v="17.3"/>
    <n v="34208.847000000002"/>
  </r>
  <r>
    <s v="RB5"/>
    <x v="141"/>
    <s v="13540000"/>
    <x v="112"/>
    <s v="CE"/>
    <x v="984"/>
    <s v="CE"/>
    <n v="134105.48713872832"/>
    <n v="28.2"/>
    <n v="4.9000000000000004"/>
    <n v="4.9000000000000004"/>
    <n v="677.08200000000011"/>
  </r>
  <r>
    <s v="RB5"/>
    <x v="141"/>
    <s v="13810010"/>
    <x v="23"/>
    <s v="CE"/>
    <x v="1167"/>
    <s v="CE"/>
    <n v="287491.78314298991"/>
    <n v="208.8"/>
    <n v="3.1"/>
    <n v="3.1"/>
    <n v="2006.5680000000004"/>
  </r>
  <r>
    <s v="RB5"/>
    <x v="141"/>
    <s v="13810180"/>
    <x v="140"/>
    <s v="CE"/>
    <x v="1025"/>
    <s v="CE"/>
    <n v="402243.97261552635"/>
    <n v="132.55000000000001"/>
    <n v="12.3"/>
    <n v="12.3"/>
    <n v="20053.489500000003"/>
  </r>
  <r>
    <s v="RB5"/>
    <x v="141"/>
    <s v="17580020"/>
    <x v="12"/>
    <s v="CE"/>
    <x v="1168"/>
    <s v="CE"/>
    <n v="233706.14767125543"/>
    <n v="20.100000000000001"/>
    <n v="3.1"/>
    <s v=""/>
    <n v="50.569431546671503"/>
  </r>
  <r>
    <s v="RB5"/>
    <x v="141"/>
    <s v="17580040"/>
    <x v="13"/>
    <s v="CE"/>
    <x v="733"/>
    <s v="CE"/>
    <n v="8570.3679090944352"/>
    <n v="32.6"/>
    <n v="3.9"/>
    <s v=""/>
    <n v="129.81217924265704"/>
  </r>
  <r>
    <s v="RB5"/>
    <x v="141"/>
    <s v="17580080"/>
    <x v="61"/>
    <s v="CE"/>
    <x v="760"/>
    <s v="CE"/>
    <n v="6720.1490847075847"/>
    <n v="9.6"/>
    <n v="4.5"/>
    <s v=""/>
    <n v="50.893800988154652"/>
  </r>
  <r>
    <s v="RB5"/>
    <x v="141"/>
    <s v="17640000"/>
    <x v="34"/>
    <s v="CO"/>
    <x v="733"/>
    <s v="CE"/>
    <n v="174383.16740929597"/>
    <n v="14.9"/>
    <n v="9.1999999999999993"/>
    <s v=""/>
    <n v="660.32926546293618"/>
  </r>
  <r>
    <s v="RB5"/>
    <x v="141"/>
    <s v="17680030"/>
    <x v="15"/>
    <s v="CO"/>
    <x v="1169"/>
    <s v="CO"/>
    <n v="12697.660428557085"/>
    <s v=""/>
    <n v="52.885714285714286"/>
    <n v="4"/>
    <n v="8786.7166459771452"/>
  </r>
  <r>
    <s v="RB5"/>
    <x v="141"/>
    <s v="18110000"/>
    <x v="143"/>
    <s v="CO"/>
    <x v="984"/>
    <s v="CE"/>
    <n v="54969.021942165215"/>
    <n v="8.6"/>
    <n v="4.3"/>
    <s v=""/>
    <n v="83.25953570298789"/>
  </r>
  <r>
    <s v="RB5"/>
    <x v="141"/>
    <s v="27370000"/>
    <x v="18"/>
    <s v="CE"/>
    <x v="767"/>
    <s v="CE"/>
    <n v="12424.840540744235"/>
    <s v="see calculation spreadsheet"/>
    <s v=""/>
    <s v=""/>
    <n v="2168"/>
  </r>
  <r>
    <s v="RB5"/>
    <x v="141"/>
    <s v="90000003"/>
    <x v="145"/>
    <s v="CE"/>
    <x v="1170"/>
    <s v="CE"/>
    <n v="104535.65242878466"/>
    <s v=""/>
    <n v="6"/>
    <s v=""/>
    <n v="113.09733552923255"/>
  </r>
  <r>
    <s v="RB5"/>
    <x v="141"/>
    <s v="90000003"/>
    <x v="145"/>
    <s v="CE"/>
    <x v="733"/>
    <s v="CE"/>
    <n v="338784.83930771321"/>
    <s v=""/>
    <n v="21.4"/>
    <s v=""/>
    <n v="5131.4481188421332"/>
  </r>
  <r>
    <s v="RB5"/>
    <x v="142"/>
    <s v="01020000"/>
    <x v="0"/>
    <s v="FI"/>
    <x v="707"/>
    <s v="CE"/>
    <n v="32833.707880006397"/>
    <n v="6.5"/>
    <n v="4.7"/>
    <s v=""/>
    <n v="75.180930194281743"/>
  </r>
  <r>
    <s v="RB5"/>
    <x v="142"/>
    <s v="01530160"/>
    <x v="151"/>
    <s v="FI"/>
    <x v="1171"/>
    <s v="FI"/>
    <n v="1287751.1379304144"/>
    <n v="110.57142857142857"/>
    <n v="4"/>
    <s v=""/>
    <n v="1389.4815507877142"/>
  </r>
  <r>
    <s v="RB5"/>
    <x v="142"/>
    <s v="05040002"/>
    <x v="76"/>
    <s v="CE"/>
    <x v="1172"/>
    <s v="CE"/>
    <n v="326081.41466811276"/>
    <n v="23.875"/>
    <n v="12.732499999999998"/>
    <n v="8.4883333333333315"/>
    <n v="1351.0708165110107"/>
  </r>
  <r>
    <s v="RB5"/>
    <x v="142"/>
    <s v="05100012"/>
    <x v="20"/>
    <s v="CE"/>
    <x v="914"/>
    <s v="CE"/>
    <n v="64524.505237012832"/>
    <n v="16.100000000000001"/>
    <n v="6.9"/>
    <s v=""/>
    <n v="243.67645607844722"/>
  </r>
  <r>
    <s v="RB5"/>
    <x v="142"/>
    <s v="06070000"/>
    <x v="5"/>
    <s v="CE"/>
    <x v="1173"/>
    <s v="CE"/>
    <n v="1464892.3246204935"/>
    <n v="45.2"/>
    <n v="27.1"/>
    <n v="18.066666666666666"/>
    <n v="11587.356793852688"/>
  </r>
  <r>
    <s v="RB5"/>
    <x v="142"/>
    <s v="08010000"/>
    <x v="152"/>
    <s v="CE"/>
    <x v="1174"/>
    <s v="CE"/>
    <n v="133100.89280934515"/>
    <n v="6"/>
    <n v="4"/>
    <n v="4"/>
    <n v="50.26548245743669"/>
  </r>
  <r>
    <s v="RB5"/>
    <x v="142"/>
    <s v="12030000"/>
    <x v="47"/>
    <s v="FI"/>
    <x v="718"/>
    <s v="CE"/>
    <n v="277903.03085592604"/>
    <n v="20.6"/>
    <n v="5.7"/>
    <s v=""/>
    <n v="525.66227837293195"/>
  </r>
  <r>
    <s v="RB5"/>
    <x v="142"/>
    <s v="13080010"/>
    <x v="21"/>
    <s v="CO"/>
    <x v="707"/>
    <s v="CE"/>
    <n v="16230.604177139699"/>
    <n v="48.9"/>
    <n v="3.8"/>
    <n v="3.8"/>
    <n v="706.11599999999999"/>
  </r>
  <r>
    <s v="RB5"/>
    <x v="142"/>
    <s v="13370040"/>
    <x v="42"/>
    <s v="CO"/>
    <x v="1175"/>
    <s v="CO"/>
    <n v="177137.69180434357"/>
    <n v="348"/>
    <n v="65.400000000000006"/>
    <n v="4.7"/>
    <n v="106968.24"/>
  </r>
  <r>
    <s v="RB5"/>
    <x v="142"/>
    <s v="13810180"/>
    <x v="140"/>
    <s v="CE"/>
    <x v="707"/>
    <s v="CE"/>
    <n v="150901.4332247423"/>
    <n v="131.30000000000001"/>
    <n v="10"/>
    <n v="10"/>
    <n v="13130"/>
  </r>
  <r>
    <s v="RB5"/>
    <x v="142"/>
    <s v="17580020"/>
    <x v="12"/>
    <s v="CE"/>
    <x v="1176"/>
    <s v="CE"/>
    <n v="362423.3326125961"/>
    <n v="20.100000000000001"/>
    <n v="3.4"/>
    <s v=""/>
    <n v="60.830658551459159"/>
  </r>
  <r>
    <s v="RB5"/>
    <x v="142"/>
    <s v="17580050"/>
    <x v="108"/>
    <s v="CE"/>
    <x v="858"/>
    <s v="CE"/>
    <n v="111698.26924560248"/>
    <n v="62.94"/>
    <n v="3.2"/>
    <s v=""/>
    <n v="168.73117151312351"/>
  </r>
  <r>
    <s v="RB5"/>
    <x v="142"/>
    <s v="17680030"/>
    <x v="15"/>
    <s v="CO"/>
    <x v="862"/>
    <s v="CO"/>
    <n v="53938.764233967515"/>
    <s v=""/>
    <n v="144"/>
    <n v="4"/>
    <n v="65144.065264837947"/>
  </r>
  <r>
    <s v="RB5"/>
    <x v="142"/>
    <s v="18110000"/>
    <x v="143"/>
    <s v="CO"/>
    <x v="913"/>
    <s v="CE"/>
    <n v="52501.647168646195"/>
    <n v="6.9"/>
    <n v="2.8"/>
    <s v=""/>
    <n v="28.324599364765572"/>
  </r>
  <r>
    <s v="RB5"/>
    <x v="142"/>
    <s v="90000003"/>
    <x v="145"/>
    <s v="CE"/>
    <x v="1171"/>
    <s v="CE"/>
    <n v="60657.958962592194"/>
    <s v=""/>
    <n v="5"/>
    <s v=""/>
    <n v="65.449846949787357"/>
  </r>
  <r>
    <s v="RB5"/>
    <x v="142"/>
    <s v="90000005"/>
    <x v="141"/>
    <s v="CE"/>
    <x v="1177"/>
    <s v="CE"/>
    <n v="221834.82134890859"/>
    <s v=""/>
    <n v="4"/>
    <s v=""/>
    <n v="33.510321638291124"/>
  </r>
  <r>
    <s v="RB5"/>
    <x v="143"/>
    <s v="01490000"/>
    <x v="93"/>
    <s v="CE"/>
    <x v="1178"/>
    <s v="CE"/>
    <n v="7201.8058606691375"/>
    <s v=""/>
    <n v="5"/>
    <s v=""/>
    <n v="65.449846949787357"/>
  </r>
  <r>
    <s v="RB5"/>
    <x v="143"/>
    <s v="01530160"/>
    <x v="151"/>
    <s v="FI"/>
    <x v="1179"/>
    <s v="FI"/>
    <n v="384115.47705453628"/>
    <n v="69.209999999999994"/>
    <n v="2.6"/>
    <s v=""/>
    <n v="367.4560705678648"/>
  </r>
  <r>
    <s v="RB5"/>
    <x v="143"/>
    <s v="05040001"/>
    <x v="82"/>
    <s v="CE"/>
    <x v="1180"/>
    <s v="CE"/>
    <n v="52267.826214392335"/>
    <n v="18.899999999999999"/>
    <n v="12"/>
    <n v="8"/>
    <n v="950.01761844555347"/>
  </r>
  <r>
    <s v="RB5"/>
    <x v="143"/>
    <s v="05040002"/>
    <x v="76"/>
    <s v="CE"/>
    <x v="1181"/>
    <s v="CE"/>
    <n v="162603.172922839"/>
    <n v="28.6"/>
    <n v="14"/>
    <n v="9.3333333333333339"/>
    <n v="1956.7235309958833"/>
  </r>
  <r>
    <s v="RB5"/>
    <x v="143"/>
    <s v="05100012"/>
    <x v="20"/>
    <s v="CE"/>
    <x v="1182"/>
    <s v="CE"/>
    <n v="85605.547284286891"/>
    <n v="16.100000000000001"/>
    <n v="7.1"/>
    <s v=""/>
    <n v="259.32708528046811"/>
  </r>
  <r>
    <s v="RB5"/>
    <x v="143"/>
    <s v="06070000"/>
    <x v="5"/>
    <s v="CE"/>
    <x v="811"/>
    <s v="CE"/>
    <n v="1053960.2816893929"/>
    <n v="48"/>
    <n v="28"/>
    <n v="18.666666666666668"/>
    <n v="13136.046082210123"/>
  </r>
  <r>
    <s v="RB5"/>
    <x v="143"/>
    <s v="08010000"/>
    <x v="152"/>
    <s v="CE"/>
    <x v="1183"/>
    <s v="CE"/>
    <n v="96991.040609147691"/>
    <n v="4.3"/>
    <n v="3"/>
    <n v="3"/>
    <n v="20.263272615654166"/>
  </r>
  <r>
    <s v="RB5"/>
    <x v="143"/>
    <s v="09230000"/>
    <x v="88"/>
    <s v="CO"/>
    <x v="1184"/>
    <s v="CE"/>
    <n v="79464.255013407863"/>
    <n v="14.9"/>
    <n v="8.1"/>
    <s v=""/>
    <n v="511.86440343836534"/>
  </r>
  <r>
    <s v="RB5"/>
    <x v="143"/>
    <s v="09540000"/>
    <x v="202"/>
    <s v="CO"/>
    <x v="817"/>
    <s v="CE"/>
    <n v="28065.280812234902"/>
    <n v="10.45"/>
    <n v="6.3"/>
    <s v=""/>
    <n v="217.16808996653822"/>
  </r>
  <r>
    <s v="RB5"/>
    <x v="143"/>
    <s v="12030000"/>
    <x v="47"/>
    <s v="FI"/>
    <x v="1097"/>
    <s v="CE"/>
    <n v="537603.55467729387"/>
    <n v="25"/>
    <n v="7"/>
    <s v=""/>
    <n v="962.11275016187426"/>
  </r>
  <r>
    <s v="RB5"/>
    <x v="143"/>
    <s v="13080010"/>
    <x v="21"/>
    <s v="CO"/>
    <x v="767"/>
    <s v="CE"/>
    <n v="28242.441967152947"/>
    <n v="56"/>
    <n v="4"/>
    <n v="4"/>
    <n v="896"/>
  </r>
  <r>
    <s v="RB5"/>
    <x v="143"/>
    <s v="13370040"/>
    <x v="42"/>
    <s v="CO"/>
    <x v="1185"/>
    <s v="CO"/>
    <n v="179602.38510316337"/>
    <n v="167.29565217391306"/>
    <n v="64.599999999999994"/>
    <n v="3.5"/>
    <n v="37825.546956521735"/>
  </r>
  <r>
    <s v="RB5"/>
    <x v="143"/>
    <s v="13520000"/>
    <x v="134"/>
    <s v="CE"/>
    <x v="1180"/>
    <s v="CE"/>
    <n v="17605.678109394044"/>
    <n v="20"/>
    <n v="4"/>
    <n v="4"/>
    <n v="320"/>
  </r>
  <r>
    <s v="RB5"/>
    <x v="143"/>
    <s v="13540000"/>
    <x v="112"/>
    <s v="CE"/>
    <x v="1180"/>
    <s v="CE"/>
    <n v="13204.258582045535"/>
    <n v="15"/>
    <n v="4"/>
    <n v="4"/>
    <n v="240"/>
  </r>
  <r>
    <s v="RB5"/>
    <x v="143"/>
    <s v="13810010"/>
    <x v="23"/>
    <s v="CE"/>
    <x v="725"/>
    <s v="CE"/>
    <n v="37136.977262003064"/>
    <n v="240"/>
    <n v="3"/>
    <n v="3"/>
    <n v="2160"/>
  </r>
  <r>
    <s v="RB5"/>
    <x v="143"/>
    <s v="17540040"/>
    <x v="59"/>
    <s v="CE"/>
    <x v="1180"/>
    <s v="CE"/>
    <n v="12863.001411623931"/>
    <n v="8"/>
    <n v="6.1"/>
    <s v=""/>
    <n v="233.79732528015236"/>
  </r>
  <r>
    <s v="RB5"/>
    <x v="143"/>
    <s v="17580020"/>
    <x v="12"/>
    <s v="CE"/>
    <x v="1186"/>
    <s v="CE"/>
    <n v="163336.95691997602"/>
    <n v="20"/>
    <n v="3"/>
    <s v=""/>
    <n v="47.123889803846886"/>
  </r>
  <r>
    <s v="RB5"/>
    <x v="143"/>
    <s v="17580040"/>
    <x v="13"/>
    <s v="CE"/>
    <x v="1180"/>
    <s v="CE"/>
    <n v="5401.3543955018522"/>
    <n v="60"/>
    <n v="2.5"/>
    <s v=""/>
    <n v="98.174770424681029"/>
  </r>
  <r>
    <s v="RB5"/>
    <x v="143"/>
    <s v="17580070"/>
    <x v="203"/>
    <s v="CE"/>
    <x v="1178"/>
    <s v="CE"/>
    <n v="9794.4559705100273"/>
    <n v="85"/>
    <n v="2"/>
    <s v=""/>
    <n v="89.011791851710811"/>
  </r>
  <r>
    <s v="RB5"/>
    <x v="143"/>
    <s v="17580080"/>
    <x v="61"/>
    <s v="CE"/>
    <x v="1187"/>
    <s v="CE"/>
    <n v="3274.3442453883877"/>
    <n v="7.4"/>
    <n v="3.2"/>
    <s v=""/>
    <n v="19.838110409868349"/>
  </r>
  <r>
    <s v="RB5"/>
    <x v="143"/>
    <s v="17680000"/>
    <x v="25"/>
    <s v="CO"/>
    <x v="734"/>
    <s v="CO"/>
    <n v="392.4814488015972"/>
    <s v=""/>
    <n v="24.6"/>
    <n v="4"/>
    <n v="1901.1662102463995"/>
  </r>
  <r>
    <s v="RB5"/>
    <x v="143"/>
    <s v="17970010"/>
    <x v="67"/>
    <s v="CO"/>
    <x v="1180"/>
    <s v="CE"/>
    <n v="1843.6623003312993"/>
    <s v=""/>
    <n v="4"/>
    <s v=""/>
    <n v="8.3775804095727811"/>
  </r>
  <r>
    <s v="RB5"/>
    <x v="143"/>
    <s v="18110000"/>
    <x v="143"/>
    <s v="CO"/>
    <x v="1180"/>
    <s v="CE"/>
    <n v="37334.16158170881"/>
    <n v="9"/>
    <n v="6"/>
    <s v=""/>
    <n v="169.64600329384882"/>
  </r>
  <r>
    <s v="RB5"/>
    <x v="143"/>
    <s v="18110000"/>
    <x v="143"/>
    <s v="CO"/>
    <x v="1182"/>
    <s v="CE"/>
    <n v="12963.250549204447"/>
    <n v="6"/>
    <n v="2.5"/>
    <s v=""/>
    <n v="19.634954084936208"/>
  </r>
  <r>
    <s v="RB5"/>
    <x v="143"/>
    <s v="90000003"/>
    <x v="145"/>
    <s v="CE"/>
    <x v="1188"/>
    <s v="CE"/>
    <n v="18004.514651672846"/>
    <s v=""/>
    <n v="5"/>
    <s v=""/>
    <n v="65.449846949787357"/>
  </r>
  <r>
    <s v="RB5"/>
    <x v="144"/>
    <s v="05040002"/>
    <x v="76"/>
    <s v="CE"/>
    <x v="1189"/>
    <s v="CE"/>
    <n v="155668.70981738422"/>
    <n v="24.37"/>
    <n v="12.3"/>
    <n v="8.2000000000000011"/>
    <n v="1286.9839039917988"/>
  </r>
  <r>
    <s v="RB5"/>
    <x v="144"/>
    <s v="06070000"/>
    <x v="5"/>
    <s v="CE"/>
    <x v="1190"/>
    <s v="CE"/>
    <n v="28112.659801214824"/>
    <n v="12.9"/>
    <n v="9.6999999999999993"/>
    <n v="6.4666666666666659"/>
    <n v="423.68251564597784"/>
  </r>
  <r>
    <s v="RB5"/>
    <x v="144"/>
    <s v="06070000"/>
    <x v="5"/>
    <s v="CE"/>
    <x v="1191"/>
    <s v="CE"/>
    <n v="483553.361388408"/>
    <n v="42.3"/>
    <n v="28.5"/>
    <n v="19"/>
    <n v="11993.265574528055"/>
  </r>
  <r>
    <s v="RB5"/>
    <x v="144"/>
    <s v="08010000"/>
    <x v="152"/>
    <s v="CE"/>
    <x v="893"/>
    <s v="CE"/>
    <n v="8894.0585203071223"/>
    <n v="4"/>
    <n v="4"/>
    <n v="4"/>
    <n v="33.510321638291124"/>
  </r>
  <r>
    <s v="RB5"/>
    <x v="144"/>
    <s v="09230000"/>
    <x v="88"/>
    <s v="CO"/>
    <x v="1192"/>
    <s v="CE"/>
    <n v="2125685.9848486814"/>
    <n v="14.9"/>
    <n v="8.1"/>
    <s v=""/>
    <n v="511.86440343836534"/>
  </r>
  <r>
    <s v="RB5"/>
    <x v="144"/>
    <s v="09230000"/>
    <x v="88"/>
    <s v="CO"/>
    <x v="1193"/>
    <s v="CE"/>
    <n v="1698190.1903922888"/>
    <n v="14.9"/>
    <n v="8.1"/>
    <s v=""/>
    <n v="511.86440343836534"/>
  </r>
  <r>
    <s v="RB5"/>
    <x v="144"/>
    <s v="09230000"/>
    <x v="88"/>
    <s v="CE"/>
    <x v="1194"/>
    <s v="CE"/>
    <n v="1103600.8380117787"/>
    <n v="14.7"/>
    <n v="14.7"/>
    <s v=""/>
    <n v="1663.2235534598349"/>
  </r>
  <r>
    <s v="RB5"/>
    <x v="144"/>
    <s v="09540000"/>
    <x v="202"/>
    <s v="CO"/>
    <x v="1195"/>
    <s v="CE"/>
    <n v="19485.441588781698"/>
    <n v="10.45"/>
    <n v="6.31"/>
    <s v=""/>
    <n v="217.85805963508901"/>
  </r>
  <r>
    <s v="RB5"/>
    <x v="144"/>
    <s v="12030000"/>
    <x v="47"/>
    <s v="FI"/>
    <x v="1196"/>
    <s v="CE"/>
    <n v="1307364.3556563105"/>
    <n v="25"/>
    <n v="6.8"/>
    <s v=""/>
    <n v="907.9202768874502"/>
  </r>
  <r>
    <s v="RB5"/>
    <x v="144"/>
    <s v="13080010"/>
    <x v="21"/>
    <s v="CO"/>
    <x v="1189"/>
    <s v="CE"/>
    <n v="634442.68192574685"/>
    <n v="54"/>
    <n v="3.7"/>
    <n v="3.7"/>
    <n v="739.2600000000001"/>
  </r>
  <r>
    <s v="RB5"/>
    <x v="144"/>
    <s v="13370040"/>
    <x v="42"/>
    <s v="CO"/>
    <x v="1197"/>
    <s v="CO"/>
    <n v="1120812.0572307569"/>
    <n v="85.546666666666667"/>
    <n v="71.7"/>
    <n v="4.2300000000000004"/>
    <n v="25945.534080000001"/>
  </r>
  <r>
    <s v="RB5"/>
    <x v="144"/>
    <s v="13810010"/>
    <x v="23"/>
    <s v="CE"/>
    <x v="1198"/>
    <s v="CE"/>
    <n v="27210.541921874828"/>
    <n v="236.20999999999998"/>
    <n v="2"/>
    <n v="2"/>
    <n v="944.83999999999992"/>
  </r>
  <r>
    <s v="RB5"/>
    <x v="144"/>
    <s v="17580020"/>
    <x v="12"/>
    <s v="CE"/>
    <x v="1199"/>
    <s v="CE"/>
    <n v="5403.140551086577"/>
    <n v="18"/>
    <n v="2.4"/>
    <s v=""/>
    <n v="27.143360527015812"/>
  </r>
  <r>
    <s v="RB5"/>
    <x v="144"/>
    <s v="17580080"/>
    <x v="61"/>
    <s v="CE"/>
    <x v="1200"/>
    <s v="CE"/>
    <n v="20011.631670691026"/>
    <n v="9"/>
    <n v="4"/>
    <s v=""/>
    <n v="37.699111843077517"/>
  </r>
  <r>
    <s v="RB5"/>
    <x v="144"/>
    <s v="17680030"/>
    <x v="15"/>
    <s v="CO"/>
    <x v="1201"/>
    <s v="CO"/>
    <n v="1835.0890637685704"/>
    <s v=""/>
    <n v="30.666666666666668"/>
    <n v="4"/>
    <n v="2954.4933577760012"/>
  </r>
  <r>
    <s v="RB5"/>
    <x v="144"/>
    <s v="18110000"/>
    <x v="143"/>
    <s v="CO"/>
    <x v="1199"/>
    <s v="CE"/>
    <n v="44470.292601535606"/>
    <n v="8"/>
    <n v="4"/>
    <s v=""/>
    <n v="67.020643276582248"/>
  </r>
  <r>
    <s v="RB5"/>
    <x v="144"/>
    <s v="90000003"/>
    <x v="145"/>
    <s v="CE"/>
    <x v="1199"/>
    <s v="CE"/>
    <n v="262179.05706161336"/>
    <s v=""/>
    <n v="13.6"/>
    <s v=""/>
    <n v="1317.0896816713944"/>
  </r>
  <r>
    <s v="RB5"/>
    <x v="144"/>
    <s v="90000003"/>
    <x v="145"/>
    <s v="CE"/>
    <x v="1202"/>
    <s v="CE"/>
    <n v="226416.32569078717"/>
    <s v=""/>
    <n v="7"/>
    <s v=""/>
    <n v="179.59438003021648"/>
  </r>
  <r>
    <s v="RB5"/>
    <x v="145"/>
    <s v="01020230"/>
    <x v="204"/>
    <s v="CO"/>
    <x v="1203"/>
    <s v="CE"/>
    <n v="4148.5008048044228"/>
    <n v="9.5"/>
    <n v="6.5"/>
    <s v=""/>
    <n v="210.1594585557672"/>
  </r>
  <r>
    <s v="RB5"/>
    <x v="145"/>
    <s v="01490010"/>
    <x v="40"/>
    <s v="CO"/>
    <x v="1204"/>
    <s v="CE"/>
    <n v="18518.182575274644"/>
    <s v=""/>
    <n v="6.5"/>
    <s v=""/>
    <n v="143.79331374868283"/>
  </r>
  <r>
    <s v="RB5"/>
    <x v="145"/>
    <s v="01530160"/>
    <x v="151"/>
    <s v="FI"/>
    <x v="1205"/>
    <s v="FI"/>
    <n v="1461.1818269120172"/>
    <n v="37.4"/>
    <n v="2.1"/>
    <s v=""/>
    <n v="129.53886068179474"/>
  </r>
  <r>
    <s v="RB5"/>
    <x v="145"/>
    <s v="01780010"/>
    <x v="19"/>
    <s v="CO"/>
    <x v="1203"/>
    <s v="CE"/>
    <n v="31301.294037891148"/>
    <n v="7.3"/>
    <n v="4.4000000000000004"/>
    <s v=""/>
    <n v="73.999167757756382"/>
  </r>
  <r>
    <s v="RB5"/>
    <x v="145"/>
    <s v="04100000"/>
    <x v="101"/>
    <s v="CE"/>
    <x v="1206"/>
    <s v="CE"/>
    <n v="13352.059011336845"/>
    <n v="18.2"/>
    <n v="18.2"/>
    <s v=""/>
    <n v="3156.5508234110853"/>
  </r>
  <r>
    <s v="RB5"/>
    <x v="145"/>
    <s v="05040001"/>
    <x v="82"/>
    <s v="CE"/>
    <x v="1207"/>
    <s v="CE"/>
    <n v="16599.950689517733"/>
    <n v="11.4"/>
    <n v="8.1999999999999993"/>
    <n v="5.4666666666666659"/>
    <n v="267.57154070134504"/>
  </r>
  <r>
    <s v="RB5"/>
    <x v="145"/>
    <s v="05040002"/>
    <x v="76"/>
    <s v="CE"/>
    <x v="1208"/>
    <s v="CE"/>
    <n v="137795.68137650806"/>
    <n v="26"/>
    <n v="15.3"/>
    <n v="10.200000000000001"/>
    <n v="2124.533447916634"/>
  </r>
  <r>
    <s v="RB5"/>
    <x v="145"/>
    <s v="05040003"/>
    <x v="110"/>
    <s v="CE"/>
    <x v="1209"/>
    <s v="CE"/>
    <n v="22971.636465487893"/>
    <n v="32.299999999999997"/>
    <n v="17"/>
    <n v="11.333333333333334"/>
    <n v="3258.4249937182935"/>
  </r>
  <r>
    <s v="RB5"/>
    <x v="145"/>
    <s v="05100012"/>
    <x v="20"/>
    <s v="CE"/>
    <x v="1210"/>
    <s v="CE"/>
    <n v="55578.352493041435"/>
    <n v="16.100000000000001"/>
    <n v="7.1"/>
    <s v=""/>
    <n v="259.32708528046811"/>
  </r>
  <r>
    <s v="RB5"/>
    <x v="145"/>
    <s v="09000000"/>
    <x v="201"/>
    <s v="CE"/>
    <x v="1211"/>
    <s v="CE"/>
    <n v="45800.0040610172"/>
    <s v=""/>
    <n v="8.9"/>
    <s v=""/>
    <n v="369.12090523475717"/>
  </r>
  <r>
    <s v="RB5"/>
    <x v="145"/>
    <s v="12000001"/>
    <x v="84"/>
    <s v="CE"/>
    <x v="1205"/>
    <s v="CE"/>
    <n v="1275.7235201676456"/>
    <s v=""/>
    <n v="6"/>
    <n v="4"/>
    <n v="113.09733552923255"/>
  </r>
  <r>
    <s v="RB5"/>
    <x v="145"/>
    <s v="13080010"/>
    <x v="21"/>
    <s v="CO"/>
    <x v="1203"/>
    <s v="CE"/>
    <n v="15996.923362834497"/>
    <n v="76.7"/>
    <n v="4.3"/>
    <n v="4.3"/>
    <n v="1418.183"/>
  </r>
  <r>
    <s v="RB5"/>
    <x v="145"/>
    <s v="13370040"/>
    <x v="42"/>
    <s v="CO"/>
    <x v="1212"/>
    <s v="CO"/>
    <n v="3031.9381843121646"/>
    <n v="107.5"/>
    <n v="70.599999999999994"/>
    <n v="3.8"/>
    <n v="28840.099999999995"/>
  </r>
  <r>
    <s v="RB5"/>
    <x v="145"/>
    <s v="16180000"/>
    <x v="54"/>
    <s v="CE"/>
    <x v="1213"/>
    <s v="CE"/>
    <n v="285.85656655608364"/>
    <n v="5"/>
    <n v="4.4000000000000004"/>
    <s v=""/>
    <n v="50.684361477915338"/>
  </r>
  <r>
    <s v="RB5"/>
    <x v="145"/>
    <s v="17580020"/>
    <x v="12"/>
    <s v="CE"/>
    <x v="1205"/>
    <s v="CE"/>
    <n v="172.2226752226322"/>
    <n v="18"/>
    <n v="1.8"/>
    <s v=""/>
    <n v="15.268140296446397"/>
  </r>
  <r>
    <s v="RB5"/>
    <x v="145"/>
    <s v="90000003"/>
    <x v="145"/>
    <s v="CE"/>
    <x v="1214"/>
    <s v="CE"/>
    <n v="15722.111160584594"/>
    <s v=""/>
    <n v="11"/>
    <s v=""/>
    <n v="696.90997032133566"/>
  </r>
  <r>
    <s v="RB5"/>
    <x v="145"/>
    <s v="90000003"/>
    <x v="145"/>
    <s v="CE"/>
    <x v="1215"/>
    <s v="CE"/>
    <n v="7123.4836242398142"/>
    <s v=""/>
    <n v="4.0999999999999996"/>
    <s v=""/>
    <n v="36.086951213010344"/>
  </r>
  <r>
    <s v="RB5"/>
    <x v="146"/>
    <s v="01020000"/>
    <x v="0"/>
    <s v="FI"/>
    <x v="1216"/>
    <s v="CE"/>
    <n v="43087.037780721883"/>
    <n v="6.8"/>
    <n v="5.7"/>
    <s v=""/>
    <n v="115.67972469048335"/>
  </r>
  <r>
    <s v="RB5"/>
    <x v="146"/>
    <s v="01040000"/>
    <x v="146"/>
    <s v="FI"/>
    <x v="1217"/>
    <s v="FI"/>
    <n v="7023.1251285689323"/>
    <n v="345"/>
    <n v="4.5"/>
    <s v=""/>
    <n v="3657.9919460236156"/>
  </r>
  <r>
    <s v="RB5"/>
    <x v="146"/>
    <s v="01490000"/>
    <x v="93"/>
    <s v="CE"/>
    <x v="1218"/>
    <s v="CE"/>
    <n v="3922.8369728691109"/>
    <s v=""/>
    <n v="5.8"/>
    <s v=""/>
    <n v="102.16040430453528"/>
  </r>
  <r>
    <s v="RB5"/>
    <x v="146"/>
    <s v="01530160"/>
    <x v="151"/>
    <s v="FI"/>
    <x v="1219"/>
    <s v="FI"/>
    <n v="1141.6743955645968"/>
    <n v="28"/>
    <n v="2.6"/>
    <s v=""/>
    <n v="148.66016436786902"/>
  </r>
  <r>
    <s v="RB5"/>
    <x v="146"/>
    <s v="04100000"/>
    <x v="101"/>
    <s v="CE"/>
    <x v="1216"/>
    <s v="CE"/>
    <n v="4014.0760262480931"/>
    <n v="11"/>
    <n v="11"/>
    <s v=""/>
    <n v="696.90997032133566"/>
  </r>
  <r>
    <s v="RB5"/>
    <x v="146"/>
    <s v="05040002"/>
    <x v="76"/>
    <s v="CE"/>
    <x v="1220"/>
    <s v="CE"/>
    <n v="99303.457775495306"/>
    <n v="25.7"/>
    <n v="14.1"/>
    <n v="9.4"/>
    <n v="1783.5229901474222"/>
  </r>
  <r>
    <s v="RB5"/>
    <x v="146"/>
    <s v="05040003"/>
    <x v="110"/>
    <s v="CE"/>
    <x v="1221"/>
    <s v="CE"/>
    <n v="93652.977761158327"/>
    <n v="35.1"/>
    <n v="17.5"/>
    <n v="11.666666666666666"/>
    <n v="3752.2397256313088"/>
  </r>
  <r>
    <s v="RB5"/>
    <x v="146"/>
    <s v="05100012"/>
    <x v="20"/>
    <s v="CE"/>
    <x v="1222"/>
    <s v="CE"/>
    <n v="100150.29009391431"/>
    <n v="15.8"/>
    <n v="7.6"/>
    <s v=""/>
    <n v="296.38203972986588"/>
  </r>
  <r>
    <s v="RB5"/>
    <x v="146"/>
    <s v="12030000"/>
    <x v="47"/>
    <s v="FI"/>
    <x v="1217"/>
    <s v="CE"/>
    <n v="2023.8000225559672"/>
    <n v="25.8"/>
    <n v="5.0999999999999996"/>
    <s v=""/>
    <n v="527.04772073316474"/>
  </r>
  <r>
    <s v="RB5"/>
    <x v="146"/>
    <s v="13080010"/>
    <x v="21"/>
    <s v="CO"/>
    <x v="1217"/>
    <s v="CE"/>
    <n v="21472.609179278887"/>
    <n v="69.900000000000006"/>
    <n v="4"/>
    <n v="4"/>
    <n v="1118.4000000000001"/>
  </r>
  <r>
    <s v="RB5"/>
    <x v="146"/>
    <s v="13370030"/>
    <x v="85"/>
    <s v="CO"/>
    <x v="892"/>
    <s v="CO"/>
    <n v="14868.036614509017"/>
    <n v="616.1"/>
    <n v="18.8"/>
    <n v="6.2"/>
    <n v="71812.616000000009"/>
  </r>
  <r>
    <s v="RB5"/>
    <x v="146"/>
    <s v="13370040"/>
    <x v="42"/>
    <s v="CO"/>
    <x v="892"/>
    <s v="CO"/>
    <n v="3553.177681713174"/>
    <n v="68.2"/>
    <n v="69.900000000000006"/>
    <n v="3.6"/>
    <n v="17161.848000000002"/>
  </r>
  <r>
    <s v="RB5"/>
    <x v="146"/>
    <s v="17580020"/>
    <x v="12"/>
    <s v="CE"/>
    <x v="1219"/>
    <s v="CE"/>
    <n v="160.84451895810042"/>
    <n v="20"/>
    <n v="2"/>
    <s v=""/>
    <n v="20.943951023931955"/>
  </r>
  <r>
    <s v="RB5"/>
    <x v="146"/>
    <s v="17580080"/>
    <x v="61"/>
    <s v="CE"/>
    <x v="1219"/>
    <s v="CE"/>
    <n v="246.29316965459128"/>
    <n v="10"/>
    <n v="3.5"/>
    <s v=""/>
    <n v="32.070425005395805"/>
  </r>
  <r>
    <s v="RB5"/>
    <x v="146"/>
    <s v="18110000"/>
    <x v="143"/>
    <s v="CO"/>
    <x v="1219"/>
    <s v="CE"/>
    <n v="4383.0131416082368"/>
    <n v="10.9"/>
    <n v="5"/>
    <s v=""/>
    <n v="142.68066635053646"/>
  </r>
  <r>
    <s v="RB5"/>
    <x v="146"/>
    <s v="90000003"/>
    <x v="145"/>
    <s v="CE"/>
    <x v="1223"/>
    <s v="CE"/>
    <n v="42504.237771842076"/>
    <s v=""/>
    <n v="5.3"/>
    <s v=""/>
    <n v="77.951814914747928"/>
  </r>
  <r>
    <s v="RB5"/>
    <x v="147"/>
    <s v="01000000"/>
    <x v="48"/>
    <s v="CO"/>
    <x v="857"/>
    <s v="CE"/>
    <n v="1838.1028735455793"/>
    <s v=""/>
    <n v="3.78"/>
    <s v=""/>
    <n v="28.279649457078008"/>
  </r>
  <r>
    <s v="RB5"/>
    <x v="147"/>
    <s v="01020000"/>
    <x v="0"/>
    <s v="FI"/>
    <x v="915"/>
    <s v="CE"/>
    <n v="488329.23648718343"/>
    <n v="6.2"/>
    <n v="6.1"/>
    <s v=""/>
    <n v="120.79528472807873"/>
  </r>
  <r>
    <s v="RB5"/>
    <x v="147"/>
    <s v="01020230"/>
    <x v="204"/>
    <s v="FI"/>
    <x v="720"/>
    <s v="CE"/>
    <n v="11471.351768508719"/>
    <n v="6"/>
    <n v="4.2"/>
    <s v=""/>
    <n v="55.417694409323957"/>
  </r>
  <r>
    <s v="RB5"/>
    <x v="147"/>
    <s v="01040020"/>
    <x v="90"/>
    <s v="FI"/>
    <x v="944"/>
    <s v="FI"/>
    <n v="103217.82153828003"/>
    <n v="152.46666666666667"/>
    <n v="5"/>
    <s v=""/>
    <n v="1995.7839996555158"/>
  </r>
  <r>
    <s v="RB5"/>
    <x v="147"/>
    <s v="01130040"/>
    <x v="162"/>
    <s v="CO"/>
    <x v="716"/>
    <s v="CE"/>
    <n v="9915.5904643463582"/>
    <n v="6.5"/>
    <n v="6.5"/>
    <s v=""/>
    <n v="143.79331374868283"/>
  </r>
  <r>
    <s v="RB5"/>
    <x v="147"/>
    <s v="01460000"/>
    <x v="74"/>
    <s v="CO"/>
    <x v="707"/>
    <s v="CE"/>
    <n v="885.79876580293364"/>
    <n v="2.2999999999999998"/>
    <n v="2"/>
    <s v=""/>
    <n v="4.8171087355043491"/>
  </r>
  <r>
    <s v="RB5"/>
    <x v="147"/>
    <s v="01490000"/>
    <x v="93"/>
    <s v="CE"/>
    <x v="1173"/>
    <s v="CE"/>
    <n v="11013.060232779169"/>
    <s v=""/>
    <n v="5.5"/>
    <s v=""/>
    <n v="87.113746290166958"/>
  </r>
  <r>
    <s v="RB5"/>
    <x v="147"/>
    <s v="01490010"/>
    <x v="40"/>
    <s v="CO"/>
    <x v="1224"/>
    <s v="CE"/>
    <n v="36374.759257767313"/>
    <s v=""/>
    <n v="5.34"/>
    <s v=""/>
    <n v="79.730115530707536"/>
  </r>
  <r>
    <s v="RB5"/>
    <x v="147"/>
    <s v="01530160"/>
    <x v="151"/>
    <s v="FI"/>
    <x v="915"/>
    <s v="FI"/>
    <n v="3763.3660030474343"/>
    <n v="37.06"/>
    <n v="1.5"/>
    <s v=""/>
    <n v="65.490425854896245"/>
  </r>
  <r>
    <s v="RB5"/>
    <x v="147"/>
    <s v="04100000"/>
    <x v="101"/>
    <s v="CE"/>
    <x v="715"/>
    <s v="CE"/>
    <n v="2938.3079389586524"/>
    <n v="12.5"/>
    <n v="12.5"/>
    <s v=""/>
    <n v="1022.6538585904274"/>
  </r>
  <r>
    <s v="RB5"/>
    <x v="147"/>
    <s v="05040001"/>
    <x v="82"/>
    <s v="CE"/>
    <x v="719"/>
    <s v="CE"/>
    <n v="43527.429232997092"/>
    <n v="16.3"/>
    <n v="8.6"/>
    <n v="5.7333333333333334"/>
    <n v="420.81563781665204"/>
  </r>
  <r>
    <s v="RB5"/>
    <x v="147"/>
    <s v="05040002"/>
    <x v="76"/>
    <s v="CE"/>
    <x v="1225"/>
    <s v="CE"/>
    <n v="479486.43438068597"/>
    <n v="26.9"/>
    <n v="13.2"/>
    <n v="8.7999999999999989"/>
    <n v="1636.0911885071064"/>
  </r>
  <r>
    <s v="RB5"/>
    <x v="147"/>
    <s v="05040003"/>
    <x v="110"/>
    <s v="CE"/>
    <x v="915"/>
    <s v="CE"/>
    <n v="124793.36008182228"/>
    <n v="32.200000000000003"/>
    <n v="13.9"/>
    <n v="9.2666666666666675"/>
    <n v="2171.6650171691895"/>
  </r>
  <r>
    <s v="RB5"/>
    <x v="147"/>
    <s v="05100012"/>
    <x v="20"/>
    <s v="CE"/>
    <x v="1226"/>
    <s v="CE"/>
    <n v="239062.8400928067"/>
    <n v="10.8"/>
    <n v="5.9"/>
    <s v=""/>
    <n v="125.30700447771542"/>
  </r>
  <r>
    <s v="RB5"/>
    <x v="147"/>
    <s v="12000001"/>
    <x v="84"/>
    <s v="CE"/>
    <x v="915"/>
    <s v="CE"/>
    <n v="9522.1712468784172"/>
    <s v=""/>
    <n v="6.7"/>
    <n v="4.7"/>
    <n v="165.70566070808385"/>
  </r>
  <r>
    <s v="RB5"/>
    <x v="147"/>
    <s v="12030000"/>
    <x v="47"/>
    <s v="FI"/>
    <x v="860"/>
    <s v="CE"/>
    <n v="20258.810512897006"/>
    <n v="22.8"/>
    <n v="7.5"/>
    <s v=""/>
    <n v="1007.2731445572276"/>
  </r>
  <r>
    <s v="RB5"/>
    <x v="147"/>
    <s v="13080010"/>
    <x v="21"/>
    <s v="CO"/>
    <x v="1227"/>
    <s v="CE"/>
    <n v="42505.744634076415"/>
    <n v="73.099999999999994"/>
    <n v="5.0999999999999996"/>
    <n v="5.0999999999999996"/>
    <n v="1901.3309999999997"/>
  </r>
  <r>
    <s v="RB5"/>
    <x v="147"/>
    <s v="13370040"/>
    <x v="42"/>
    <s v="CO"/>
    <x v="857"/>
    <s v="CO"/>
    <n v="23569.486680037291"/>
    <n v="234.2"/>
    <n v="65.7"/>
    <n v="3.7"/>
    <n v="56931.678000000007"/>
  </r>
  <r>
    <s v="RB5"/>
    <x v="147"/>
    <s v="16470000"/>
    <x v="170"/>
    <s v="CO"/>
    <x v="715"/>
    <s v="CE"/>
    <n v="3619.7757364020081"/>
    <s v=""/>
    <n v="6.7"/>
    <s v=""/>
    <n v="157.47913854527118"/>
  </r>
  <r>
    <s v="RB5"/>
    <x v="147"/>
    <s v="17060020"/>
    <x v="77"/>
    <s v="CE"/>
    <x v="716"/>
    <s v="CE"/>
    <n v="16700.002644672528"/>
    <n v="80.3"/>
    <n v="4.8"/>
    <s v=""/>
    <n v="484.35818895985994"/>
  </r>
  <r>
    <s v="RB5"/>
    <x v="147"/>
    <s v="17080010"/>
    <x v="116"/>
    <s v="CO"/>
    <x v="863"/>
    <s v="CE"/>
    <n v="4675.5946543088739"/>
    <n v="6.1"/>
    <n v="4"/>
    <s v=""/>
    <n v="51.103240498393966"/>
  </r>
  <r>
    <s v="RB5"/>
    <x v="147"/>
    <s v="17580020"/>
    <x v="12"/>
    <s v="CE"/>
    <x v="851"/>
    <s v="CE"/>
    <n v="1105.7440435889205"/>
    <n v="9.8000000000000007"/>
    <n v="2.5"/>
    <s v=""/>
    <n v="16.035212502697906"/>
  </r>
  <r>
    <s v="RB5"/>
    <x v="147"/>
    <s v="17580040"/>
    <x v="13"/>
    <s v="CE"/>
    <x v="716"/>
    <s v="CE"/>
    <n v="9513.794671593103"/>
    <n v="62.7"/>
    <n v="4.0999999999999996"/>
    <s v=""/>
    <n v="275.93315134826207"/>
  </r>
  <r>
    <s v="RB5"/>
    <x v="147"/>
    <s v="17680030"/>
    <x v="15"/>
    <s v="CO"/>
    <x v="715"/>
    <s v="CO"/>
    <n v="9819.119938094469"/>
    <s v=""/>
    <n v="29.5"/>
    <n v="5"/>
    <n v="3417.4637584831471"/>
  </r>
  <r>
    <s v="RB5"/>
    <x v="147"/>
    <s v="17910020"/>
    <x v="35"/>
    <s v="CO"/>
    <x v="939"/>
    <s v="CE"/>
    <n v="103803.09863041314"/>
    <s v=""/>
    <n v="6.6"/>
    <s v=""/>
    <n v="150.53255358940854"/>
  </r>
  <r>
    <s v="RB5"/>
    <x v="147"/>
    <s v="17910020"/>
    <x v="35"/>
    <s v="CO"/>
    <x v="713"/>
    <s v="CE"/>
    <n v="132705.45767756645"/>
    <s v=""/>
    <n v="11.5"/>
    <s v=""/>
    <n v="796.32828783806281"/>
  </r>
  <r>
    <s v="RB5"/>
    <x v="147"/>
    <s v="27040000"/>
    <x v="17"/>
    <s v="CE"/>
    <x v="720"/>
    <s v="CE"/>
    <n v="1767.437902110973"/>
    <n v="127.4"/>
    <n v="16"/>
    <s v=""/>
    <n v="8538.42995343658"/>
  </r>
  <r>
    <s v="RB5"/>
    <x v="147"/>
    <s v="27050000"/>
    <x v="30"/>
    <s v="CE"/>
    <x v="720"/>
    <s v="CE"/>
    <n v="10208.596262025827"/>
    <n v="55.4"/>
    <n v="50.5"/>
    <n v="33.666666666666664"/>
    <n v="49317.367247875809"/>
  </r>
  <r>
    <s v="RB5"/>
    <x v="147"/>
    <s v="27340000"/>
    <x v="148"/>
    <s v="FI"/>
    <x v="1224"/>
    <s v="CE"/>
    <n v="159964.88675923116"/>
    <n v="133.9"/>
    <n v="16.2"/>
    <s v=""/>
    <n v="27599.453806871323"/>
  </r>
  <r>
    <s v="RB5"/>
    <x v="147"/>
    <s v="90000005"/>
    <x v="141"/>
    <s v="CE"/>
    <x v="1228"/>
    <s v="CE"/>
    <n v="22880.981457793434"/>
    <s v=""/>
    <n v="5.14"/>
    <s v=""/>
    <n v="71.103008888635614"/>
  </r>
  <r>
    <s v="RB5"/>
    <x v="148"/>
    <s v="01020000"/>
    <x v="0"/>
    <s v="FI"/>
    <x v="1229"/>
    <s v="CE"/>
    <n v="5711191.0474322932"/>
    <n v="7.3"/>
    <n v="7.3"/>
    <s v=""/>
    <n v="203.68882488692338"/>
  </r>
  <r>
    <s v="RB5"/>
    <x v="148"/>
    <s v="01020000"/>
    <x v="0"/>
    <s v="FI"/>
    <x v="1044"/>
    <s v="CE"/>
    <n v="20615.027820223411"/>
    <n v="11.3"/>
    <n v="7.1"/>
    <s v=""/>
    <n v="298.25914134038572"/>
  </r>
  <r>
    <s v="RB5"/>
    <x v="148"/>
    <s v="01040000"/>
    <x v="146"/>
    <s v="FI"/>
    <x v="1230"/>
    <s v="FI"/>
    <n v="678099.54594987002"/>
    <n v="127.43793103448276"/>
    <n v="3.9"/>
    <s v=""/>
    <n v="1014.9077021939657"/>
  </r>
  <r>
    <s v="RB5"/>
    <x v="148"/>
    <s v="01130040"/>
    <x v="162"/>
    <s v="CO"/>
    <x v="1231"/>
    <s v="CE"/>
    <n v="212246.80499854241"/>
    <n v="7.8"/>
    <n v="5.9"/>
    <s v=""/>
    <n v="142.16649235289893"/>
  </r>
  <r>
    <s v="RB5"/>
    <x v="148"/>
    <s v="01460000"/>
    <x v="74"/>
    <s v="CO"/>
    <x v="1232"/>
    <s v="CE"/>
    <n v="16676.359725575854"/>
    <n v="4"/>
    <n v="3"/>
    <s v=""/>
    <n v="18.849555921538759"/>
  </r>
  <r>
    <s v="RB5"/>
    <x v="148"/>
    <s v="01490000"/>
    <x v="93"/>
    <s v="CE"/>
    <x v="1233"/>
    <s v="CE"/>
    <n v="489481.87755567202"/>
    <s v=""/>
    <n v="5.4"/>
    <s v=""/>
    <n v="82.44795760081054"/>
  </r>
  <r>
    <s v="RB5"/>
    <x v="148"/>
    <s v="01490010"/>
    <x v="40"/>
    <s v="CO"/>
    <x v="904"/>
    <s v="CE"/>
    <n v="1151713.0659034962"/>
    <s v=""/>
    <n v="4.9000000000000004"/>
    <s v=""/>
    <n v="61.600872350364277"/>
  </r>
  <r>
    <s v="RB5"/>
    <x v="148"/>
    <s v="01490030"/>
    <x v="136"/>
    <s v="CO"/>
    <x v="899"/>
    <s v="CE"/>
    <n v="100626.10034989617"/>
    <s v=""/>
    <n v="6.2"/>
    <s v=""/>
    <n v="124.78824899079137"/>
  </r>
  <r>
    <s v="RB5"/>
    <x v="148"/>
    <s v="01530160"/>
    <x v="151"/>
    <s v="FI"/>
    <x v="1234"/>
    <s v="FI"/>
    <n v="67953.994480715672"/>
    <n v="22.76"/>
    <n v="2.5"/>
    <s v=""/>
    <n v="111.72288874328702"/>
  </r>
  <r>
    <s v="RB5"/>
    <x v="148"/>
    <s v="01750010"/>
    <x v="3"/>
    <s v="CO"/>
    <x v="1235"/>
    <s v="CE"/>
    <n v="64962.180270712488"/>
    <n v="2.9"/>
    <n v="2.9"/>
    <s v=""/>
    <n v="12.77005053806691"/>
  </r>
  <r>
    <s v="RB5"/>
    <x v="148"/>
    <s v="01780010"/>
    <x v="19"/>
    <s v="CO"/>
    <x v="1236"/>
    <s v="CE"/>
    <n v="195860.37073527882"/>
    <n v="4.0999999999999996"/>
    <n v="3"/>
    <s v=""/>
    <n v="19.320794819577223"/>
  </r>
  <r>
    <s v="RB5"/>
    <x v="148"/>
    <s v="05040001"/>
    <x v="82"/>
    <s v="CE"/>
    <x v="1235"/>
    <s v="CE"/>
    <n v="23424.726627858876"/>
    <n v="12.9"/>
    <n v="5.6"/>
    <n v="3.7333333333333329"/>
    <n v="141.21249538375878"/>
  </r>
  <r>
    <s v="RB5"/>
    <x v="148"/>
    <s v="05040002"/>
    <x v="76"/>
    <s v="CE"/>
    <x v="1237"/>
    <s v="CE"/>
    <n v="343963.18901281606"/>
    <n v="26.4"/>
    <n v="16.100000000000001"/>
    <n v="10.733333333333334"/>
    <n v="2388.7078797618974"/>
  </r>
  <r>
    <s v="RB5"/>
    <x v="148"/>
    <s v="05040003"/>
    <x v="110"/>
    <s v="CE"/>
    <x v="1238"/>
    <s v="CE"/>
    <n v="73014.484736175422"/>
    <n v="35.6"/>
    <n v="20.2"/>
    <n v="13.466666666666667"/>
    <n v="5070.6087336444161"/>
  </r>
  <r>
    <s v="RB5"/>
    <x v="148"/>
    <s v="05100012"/>
    <x v="20"/>
    <s v="CE"/>
    <x v="1239"/>
    <s v="CE"/>
    <n v="119122.55976332737"/>
    <n v="8.1999999999999993"/>
    <n v="5.3"/>
    <s v=""/>
    <n v="79.790301115567459"/>
  </r>
  <r>
    <s v="RB5"/>
    <x v="148"/>
    <s v="09310000"/>
    <x v="176"/>
    <s v="CE"/>
    <x v="899"/>
    <s v="CE"/>
    <n v="3571.8098946949526"/>
    <n v="21.9"/>
    <n v="10.4"/>
    <s v=""/>
    <n v="1240.2505141547929"/>
  </r>
  <r>
    <s v="RB5"/>
    <x v="148"/>
    <s v="12000001"/>
    <x v="84"/>
    <s v="CE"/>
    <x v="1232"/>
    <s v="CE"/>
    <n v="17380.805639921073"/>
    <s v=""/>
    <n v="8.1"/>
    <n v="6.1"/>
    <n v="314.3328383530901"/>
  </r>
  <r>
    <s v="RB5"/>
    <x v="148"/>
    <s v="12030060"/>
    <x v="98"/>
    <s v="FI"/>
    <x v="1240"/>
    <s v="CE"/>
    <n v="552514.83165085164"/>
    <n v="33.299999999999997"/>
    <n v="7.6"/>
    <s v=""/>
    <n v="1510.6411106639589"/>
  </r>
  <r>
    <s v="RB5"/>
    <x v="148"/>
    <s v="13000001"/>
    <x v="142"/>
    <s v="CE"/>
    <x v="1232"/>
    <s v="CE"/>
    <n v="14926.910055922022"/>
    <n v="14.6"/>
    <n v="4.3"/>
    <n v="4.3"/>
    <n v="269.95399999999995"/>
  </r>
  <r>
    <s v="RB5"/>
    <x v="148"/>
    <s v="13080010"/>
    <x v="21"/>
    <s v="CO"/>
    <x v="899"/>
    <s v="CE"/>
    <n v="14061.886455920385"/>
    <n v="69.2"/>
    <n v="4.2"/>
    <n v="4.2"/>
    <n v="1220.6880000000003"/>
  </r>
  <r>
    <s v="RB5"/>
    <x v="148"/>
    <s v="13370040"/>
    <x v="42"/>
    <s v="CO"/>
    <x v="888"/>
    <s v="CO"/>
    <n v="263905.62418661168"/>
    <n v="185.05"/>
    <n v="61.9"/>
    <n v="4"/>
    <n v="45818.380000000005"/>
  </r>
  <r>
    <s v="RB5"/>
    <x v="148"/>
    <s v="16180000"/>
    <x v="54"/>
    <s v="CE"/>
    <x v="1232"/>
    <s v="CE"/>
    <n v="37493.696977522173"/>
    <n v="10.9"/>
    <n v="10.9"/>
    <s v=""/>
    <n v="678.07559876428945"/>
  </r>
  <r>
    <s v="RB5"/>
    <x v="148"/>
    <s v="16260010"/>
    <x v="92"/>
    <s v="CO"/>
    <x v="888"/>
    <s v="CE"/>
    <n v="319239.27938575763"/>
    <s v=""/>
    <n v="14.9"/>
    <s v=""/>
    <n v="1732.0380461416173"/>
  </r>
  <r>
    <s v="RB5"/>
    <x v="148"/>
    <s v="16470010"/>
    <x v="95"/>
    <s v="CO"/>
    <x v="894"/>
    <s v="CE"/>
    <n v="66348.364070216412"/>
    <s v=""/>
    <n v="10"/>
    <s v=""/>
    <n v="523.59877559829886"/>
  </r>
  <r>
    <s v="RB5"/>
    <x v="148"/>
    <s v="17000000"/>
    <x v="127"/>
    <s v="CE"/>
    <x v="1232"/>
    <s v="CE"/>
    <n v="4310.2889008065213"/>
    <s v=""/>
    <n v="5.3"/>
    <s v=""/>
    <n v="77.951814914747928"/>
  </r>
  <r>
    <s v="RB5"/>
    <x v="148"/>
    <s v="17060020"/>
    <x v="77"/>
    <s v="CE"/>
    <x v="1241"/>
    <s v="CE"/>
    <n v="24351.654289272141"/>
    <n v="64.900000000000006"/>
    <n v="3.6"/>
    <s v=""/>
    <n v="220.2005122754158"/>
  </r>
  <r>
    <s v="RB5"/>
    <x v="148"/>
    <s v="17080010"/>
    <x v="116"/>
    <s v="CO"/>
    <x v="1242"/>
    <s v="CE"/>
    <n v="16293.786825574889"/>
    <n v="6.1"/>
    <n v="4"/>
    <s v=""/>
    <n v="51.103240498393966"/>
  </r>
  <r>
    <s v="RB5"/>
    <x v="148"/>
    <s v="17580020"/>
    <x v="12"/>
    <s v="CE"/>
    <x v="1243"/>
    <s v="CE"/>
    <n v="3376.9628444291106"/>
    <n v="18"/>
    <n v="1.8"/>
    <s v=""/>
    <n v="15.268140296446397"/>
  </r>
  <r>
    <s v="RB5"/>
    <x v="148"/>
    <s v="17580040"/>
    <x v="13"/>
    <s v="CE"/>
    <x v="1244"/>
    <s v="CE"/>
    <n v="115149.2795366452"/>
    <n v="67.599999999999994"/>
    <n v="4.0999999999999996"/>
    <s v=""/>
    <n v="297.49730512189018"/>
  </r>
  <r>
    <s v="RB5"/>
    <x v="148"/>
    <s v="17640000"/>
    <x v="34"/>
    <s v="CO"/>
    <x v="1232"/>
    <s v="CE"/>
    <n v="333527.19451151695"/>
    <n v="20"/>
    <n v="12"/>
    <s v=""/>
    <n v="1507.9644737231004"/>
  </r>
  <r>
    <s v="RB5"/>
    <x v="148"/>
    <s v="17680000"/>
    <x v="25"/>
    <s v="CO"/>
    <x v="899"/>
    <s v="CO"/>
    <n v="18918.444358005461"/>
    <s v=""/>
    <n v="40.9"/>
    <n v="5"/>
    <n v="6569.1095085644265"/>
  </r>
  <r>
    <s v="RB5"/>
    <x v="148"/>
    <s v="17680030"/>
    <x v="15"/>
    <s v="CO"/>
    <x v="894"/>
    <s v="CO"/>
    <n v="126660.87420881556"/>
    <s v=""/>
    <n v="61.1"/>
    <n v="5"/>
    <n v="14660.281387884939"/>
  </r>
  <r>
    <s v="RB5"/>
    <x v="148"/>
    <s v="17810000"/>
    <x v="104"/>
    <s v="CO"/>
    <x v="1232"/>
    <s v="CE"/>
    <n v="8862.9061538753158"/>
    <n v="9.1"/>
    <n v="2.9"/>
    <s v=""/>
    <n v="40.071537895313405"/>
  </r>
  <r>
    <s v="RB5"/>
    <x v="148"/>
    <s v="27040000"/>
    <x v="17"/>
    <s v="CE"/>
    <x v="1245"/>
    <s v="CE"/>
    <n v="2792.461759864766"/>
    <n v="185"/>
    <n v="11.8"/>
    <s v=""/>
    <n v="6743.7951500734098"/>
  </r>
  <r>
    <s v="RB5"/>
    <x v="148"/>
    <s v="27050000"/>
    <x v="30"/>
    <s v="CE"/>
    <x v="1245"/>
    <s v="CE"/>
    <n v="2439.1247310479757"/>
    <n v="27"/>
    <n v="25"/>
    <n v="16.666666666666668"/>
    <n v="5890.4862254808613"/>
  </r>
  <r>
    <s v="RB5"/>
    <x v="148"/>
    <s v="27370000"/>
    <x v="18"/>
    <s v="CE"/>
    <x v="1245"/>
    <s v="CE"/>
    <n v="897.72256728778461"/>
    <s v="see calculation spreadsheet"/>
    <s v=""/>
    <s v=""/>
    <n v="2168"/>
  </r>
  <r>
    <s v="RB5"/>
    <x v="148"/>
    <s v="90000003"/>
    <x v="145"/>
    <s v="CE"/>
    <x v="1246"/>
    <s v="CE"/>
    <n v="74912.292432252434"/>
    <s v=""/>
    <n v="6.6"/>
    <s v=""/>
    <n v="150.53255358940854"/>
  </r>
  <r>
    <s v="RB5"/>
    <x v="148"/>
    <s v="90000005"/>
    <x v="141"/>
    <s v="CE"/>
    <x v="1247"/>
    <s v="CE"/>
    <n v="31499.790592754387"/>
    <s v=""/>
    <n v="4"/>
    <s v=""/>
    <n v="33.510321638291124"/>
  </r>
  <r>
    <s v="RB5"/>
    <x v="149"/>
    <s v="01020000"/>
    <x v="0"/>
    <s v="FI"/>
    <x v="1248"/>
    <s v="CE"/>
    <n v="1771178.9150434344"/>
    <n v="5.5"/>
    <n v="5.0999999999999996"/>
    <s v=""/>
    <n v="74.903422843214614"/>
  </r>
  <r>
    <s v="RB5"/>
    <x v="149"/>
    <s v="01020000"/>
    <x v="0"/>
    <s v="CE"/>
    <x v="812"/>
    <s v="CE"/>
    <n v="8443.5412271657096"/>
    <n v="18.3"/>
    <n v="6.2"/>
    <s v=""/>
    <n v="368.32660589217454"/>
  </r>
  <r>
    <s v="RB5"/>
    <x v="149"/>
    <s v="01040020"/>
    <x v="90"/>
    <s v="FI"/>
    <x v="1249"/>
    <s v="FI"/>
    <n v="115358.67031231546"/>
    <n v="114.08846153846154"/>
    <n v="3.6"/>
    <s v=""/>
    <n v="774.1860608777597"/>
  </r>
  <r>
    <s v="RB5"/>
    <x v="149"/>
    <s v="01060000"/>
    <x v="109"/>
    <s v="CO"/>
    <x v="1250"/>
    <s v="CE"/>
    <n v="12672.281131162876"/>
    <n v="1.8"/>
    <n v="0.9"/>
    <s v=""/>
    <n v="0.76340701482231976"/>
  </r>
  <r>
    <s v="RB5"/>
    <x v="149"/>
    <s v="01130000"/>
    <x v="27"/>
    <s v="CO"/>
    <x v="1251"/>
    <s v="CE"/>
    <n v="31500.6988345668"/>
    <s v=""/>
    <n v="4.5"/>
    <s v=""/>
    <n v="47.712938426394977"/>
  </r>
  <r>
    <s v="RB5"/>
    <x v="149"/>
    <s v="01490000"/>
    <x v="93"/>
    <s v="CE"/>
    <x v="1252"/>
    <s v="CE"/>
    <n v="263350.288355614"/>
    <s v=""/>
    <n v="5.13"/>
    <s v=""/>
    <n v="70.688817647994924"/>
  </r>
  <r>
    <s v="RB5"/>
    <x v="149"/>
    <s v="01490010"/>
    <x v="40"/>
    <s v="CO"/>
    <x v="1253"/>
    <s v="CE"/>
    <n v="3315661.9298427976"/>
    <s v=""/>
    <n v="6.1"/>
    <s v=""/>
    <n v="118.84697368407744"/>
  </r>
  <r>
    <s v="RB5"/>
    <x v="149"/>
    <s v="01490020"/>
    <x v="2"/>
    <s v="CO"/>
    <x v="1254"/>
    <s v="CE"/>
    <n v="396387.39457122929"/>
    <s v=""/>
    <n v="4"/>
    <s v=""/>
    <n v="33.510321638291124"/>
  </r>
  <r>
    <s v="RB5"/>
    <x v="149"/>
    <s v="01490030"/>
    <x v="136"/>
    <s v="CO"/>
    <x v="770"/>
    <s v="CE"/>
    <n v="30013.165834045587"/>
    <s v=""/>
    <n v="6.3"/>
    <s v=""/>
    <n v="130.92430304202782"/>
  </r>
  <r>
    <s v="RB5"/>
    <x v="149"/>
    <s v="01530160"/>
    <x v="151"/>
    <s v="FI"/>
    <x v="1255"/>
    <s v="FI"/>
    <n v="40613.400997423625"/>
    <n v="20.25"/>
    <n v="1.9"/>
    <s v=""/>
    <n v="57.414569239761953"/>
  </r>
  <r>
    <s v="RB5"/>
    <x v="149"/>
    <s v="01750010"/>
    <x v="3"/>
    <s v="CO"/>
    <x v="1250"/>
    <s v="CE"/>
    <n v="59624.038792714193"/>
    <n v="3.5"/>
    <n v="2.8"/>
    <s v=""/>
    <n v="14.367550402417317"/>
  </r>
  <r>
    <s v="RB5"/>
    <x v="149"/>
    <s v="01780010"/>
    <x v="19"/>
    <s v="CO"/>
    <x v="959"/>
    <s v="CE"/>
    <n v="12192.75334619099"/>
    <n v="6.2"/>
    <n v="3.2"/>
    <s v=""/>
    <n v="33.242239065184798"/>
  </r>
  <r>
    <s v="RB5"/>
    <x v="149"/>
    <s v="04100000"/>
    <x v="101"/>
    <s v="CE"/>
    <x v="1251"/>
    <s v="CE"/>
    <n v="197572.38309040299"/>
    <n v="12.6"/>
    <n v="12.6"/>
    <s v=""/>
    <n v="1047.3944243362225"/>
  </r>
  <r>
    <s v="RB5"/>
    <x v="149"/>
    <s v="05040002"/>
    <x v="76"/>
    <s v="CE"/>
    <x v="1256"/>
    <s v="CE"/>
    <n v="222354.25157093539"/>
    <n v="26.8"/>
    <n v="16.100000000000001"/>
    <n v="10.733333333333334"/>
    <n v="2424.900423394653"/>
  </r>
  <r>
    <s v="RB5"/>
    <x v="149"/>
    <s v="05040003"/>
    <x v="110"/>
    <s v="CE"/>
    <x v="767"/>
    <s v="CE"/>
    <n v="11729.405161128561"/>
    <n v="31.7"/>
    <n v="13.6"/>
    <n v="9.0666666666666664"/>
    <n v="2046.654064165843"/>
  </r>
  <r>
    <s v="RB5"/>
    <x v="149"/>
    <s v="05100012"/>
    <x v="20"/>
    <s v="CE"/>
    <x v="1257"/>
    <s v="CE"/>
    <n v="118705.13344159257"/>
    <n v="11.1"/>
    <n v="6.3"/>
    <s v=""/>
    <n v="148.06915224991241"/>
  </r>
  <r>
    <s v="RB5"/>
    <x v="149"/>
    <s v="12000001"/>
    <x v="84"/>
    <s v="CE"/>
    <x v="1251"/>
    <s v="CE"/>
    <n v="8836.1960286422964"/>
    <s v=""/>
    <n v="4.7"/>
    <n v="2.7"/>
    <n v="46.843502659514016"/>
  </r>
  <r>
    <s v="RB5"/>
    <x v="149"/>
    <s v="12000002"/>
    <x v="83"/>
    <s v="CE"/>
    <x v="1251"/>
    <s v="CE"/>
    <n v="111347.80355453286"/>
    <s v=""/>
    <n v="11.1"/>
    <n v="6.1"/>
    <n v="590.29033704441747"/>
  </r>
  <r>
    <s v="RB5"/>
    <x v="149"/>
    <s v="12030060"/>
    <x v="98"/>
    <s v="FI"/>
    <x v="1258"/>
    <s v="CE"/>
    <n v="9594590.7340841517"/>
    <n v="32.6"/>
    <n v="9.4"/>
    <s v=""/>
    <n v="2262.3676840002327"/>
  </r>
  <r>
    <s v="RB5"/>
    <x v="149"/>
    <s v="13260040"/>
    <x v="78"/>
    <s v="CE"/>
    <x v="767"/>
    <s v="CE"/>
    <n v="6124.8618230559305"/>
    <n v="57.8"/>
    <n v="4.3"/>
    <n v="4.3"/>
    <n v="1068.7219999999998"/>
  </r>
  <r>
    <s v="RB5"/>
    <x v="149"/>
    <s v="13370040"/>
    <x v="42"/>
    <s v="CO"/>
    <x v="767"/>
    <s v="CO"/>
    <n v="66173.365393506567"/>
    <n v="38.450000000000003"/>
    <n v="71.5"/>
    <n v="4.2"/>
    <n v="11546.535000000002"/>
  </r>
  <r>
    <s v="RB5"/>
    <x v="149"/>
    <s v="16180000"/>
    <x v="54"/>
    <s v="CE"/>
    <x v="1259"/>
    <s v="CE"/>
    <n v="10005.752839144425"/>
    <n v="7.4"/>
    <n v="7.4"/>
    <s v=""/>
    <n v="212.17479024304507"/>
  </r>
  <r>
    <s v="RB5"/>
    <x v="149"/>
    <s v="16260010"/>
    <x v="92"/>
    <s v="CO"/>
    <x v="767"/>
    <s v="CE"/>
    <n v="31614.199294930946"/>
    <s v=""/>
    <n v="7.6"/>
    <s v=""/>
    <n v="229.84729611703881"/>
  </r>
  <r>
    <s v="RB5"/>
    <x v="149"/>
    <s v="17000000"/>
    <x v="127"/>
    <s v="CE"/>
    <x v="1260"/>
    <s v="CE"/>
    <n v="2929.3983212505091"/>
    <s v=""/>
    <n v="3.9"/>
    <s v=""/>
    <n v="31.059355769715491"/>
  </r>
  <r>
    <s v="RB5"/>
    <x v="149"/>
    <s v="17080010"/>
    <x v="116"/>
    <s v="CO"/>
    <x v="770"/>
    <s v="CE"/>
    <n v="102505.70341685737"/>
    <n v="6.1"/>
    <n v="4"/>
    <s v=""/>
    <n v="51.103240498393966"/>
  </r>
  <r>
    <s v="RB5"/>
    <x v="149"/>
    <s v="17580020"/>
    <x v="12"/>
    <s v="CE"/>
    <x v="1261"/>
    <s v="CE"/>
    <n v="6049.5169229620769"/>
    <n v="9.8000000000000007"/>
    <n v="2.5"/>
    <s v=""/>
    <n v="16.035212502697906"/>
  </r>
  <r>
    <s v="RB5"/>
    <x v="149"/>
    <s v="17580030"/>
    <x v="37"/>
    <s v="CE"/>
    <x v="1260"/>
    <s v="CE"/>
    <n v="617.29764520021183"/>
    <n v="4"/>
    <n v="2.5"/>
    <s v=""/>
    <n v="6.5449846949787363"/>
  </r>
  <r>
    <s v="RB5"/>
    <x v="149"/>
    <s v="17580040"/>
    <x v="13"/>
    <s v="CE"/>
    <x v="1260"/>
    <s v="CE"/>
    <n v="26024.947726865419"/>
    <n v="62.7"/>
    <n v="4.0999999999999996"/>
    <s v=""/>
    <n v="275.93315134826207"/>
  </r>
  <r>
    <s v="RB5"/>
    <x v="149"/>
    <s v="17640000"/>
    <x v="34"/>
    <s v="CO"/>
    <x v="770"/>
    <s v="CE"/>
    <n v="17284.334065605926"/>
    <n v="20"/>
    <n v="12"/>
    <s v=""/>
    <n v="1507.9644737231004"/>
  </r>
  <r>
    <s v="RB5"/>
    <x v="149"/>
    <s v="17680030"/>
    <x v="15"/>
    <s v="CO"/>
    <x v="809"/>
    <s v="CO"/>
    <n v="74194.804428078613"/>
    <s v=""/>
    <n v="40.6"/>
    <n v="5"/>
    <n v="6473.0945830890896"/>
  </r>
  <r>
    <s v="RB5"/>
    <x v="149"/>
    <s v="17960030"/>
    <x v="26"/>
    <s v="CE"/>
    <x v="1259"/>
    <s v="CE"/>
    <n v="16068.450900756674"/>
    <n v="8.8000000000000007"/>
    <n v="8.8000000000000007"/>
    <n v="4.4000000000000004"/>
    <n v="340.7360000000001"/>
  </r>
  <r>
    <s v="RB5"/>
    <x v="149"/>
    <s v="18110000"/>
    <x v="143"/>
    <s v="CO"/>
    <x v="1259"/>
    <s v="CE"/>
    <n v="28772.193858970251"/>
    <n v="11.2"/>
    <n v="5.0999999999999996"/>
    <s v=""/>
    <n v="152.5306065170916"/>
  </r>
  <r>
    <s v="RB5"/>
    <x v="149"/>
    <s v="18110000"/>
    <x v="143"/>
    <s v="CO"/>
    <x v="1262"/>
    <s v="CE"/>
    <n v="27762.838133350488"/>
    <n v="6.5"/>
    <n v="3.1"/>
    <s v=""/>
    <n v="32.706597517747745"/>
  </r>
  <r>
    <s v="RB5"/>
    <x v="149"/>
    <s v="27040000"/>
    <x v="17"/>
    <s v="CE"/>
    <x v="734"/>
    <s v="CE"/>
    <n v="2516.9893163033221"/>
    <n v="120"/>
    <n v="19.7"/>
    <s v=""/>
    <n v="12192.206929316626"/>
  </r>
  <r>
    <s v="RB5"/>
    <x v="149"/>
    <s v="27050000"/>
    <x v="30"/>
    <s v="CE"/>
    <x v="734"/>
    <s v="CE"/>
    <n v="455.14773128722993"/>
    <n v="21.6"/>
    <n v="17.100000000000001"/>
    <n v="11.4"/>
    <n v="2204.7194588068596"/>
  </r>
  <r>
    <s v="RB5"/>
    <x v="149"/>
    <s v="27370000"/>
    <x v="18"/>
    <s v="CE"/>
    <x v="759"/>
    <s v="CE"/>
    <n v="895.134551009701"/>
    <s v="see calculation spreadsheet"/>
    <s v=""/>
    <s v=""/>
    <n v="2168"/>
  </r>
  <r>
    <s v="RB5"/>
    <x v="149"/>
    <s v="90000003"/>
    <x v="145"/>
    <s v="CE"/>
    <x v="1262"/>
    <s v="CE"/>
    <n v="68695.571992865924"/>
    <s v=""/>
    <n v="7.74"/>
    <s v=""/>
    <n v="242.78480610991275"/>
  </r>
  <r>
    <s v="RB5"/>
    <x v="149"/>
    <s v="90000005"/>
    <x v="141"/>
    <s v="CE"/>
    <x v="1263"/>
    <s v="CE"/>
    <n v="54181.402073967671"/>
    <s v=""/>
    <n v="9.01"/>
    <s v=""/>
    <n v="382.9772666761566"/>
  </r>
  <r>
    <s v="RB5"/>
    <x v="150"/>
    <s v="01000000"/>
    <x v="48"/>
    <s v="CO"/>
    <x v="1264"/>
    <s v="CO"/>
    <n v="3925387.437936285"/>
    <n v="25.8"/>
    <n v="16"/>
    <n v="2"/>
    <n v="3458.2651930716443"/>
  </r>
  <r>
    <s v="RB5"/>
    <x v="150"/>
    <s v="01020000"/>
    <x v="0"/>
    <s v="FI"/>
    <x v="879"/>
    <s v="CE"/>
    <n v="93632.999324461533"/>
    <n v="6.7"/>
    <n v="6.3"/>
    <s v=""/>
    <n v="139.23695720342641"/>
  </r>
  <r>
    <s v="RB5"/>
    <x v="150"/>
    <s v="01040000"/>
    <x v="146"/>
    <s v="FI"/>
    <x v="880"/>
    <s v="FI"/>
    <n v="5082.4559270154705"/>
    <n v="73.3"/>
    <n v="4.8"/>
    <s v=""/>
    <n v="884.27036739122605"/>
  </r>
  <r>
    <s v="RB5"/>
    <x v="150"/>
    <s v="01060000"/>
    <x v="109"/>
    <s v="CO"/>
    <x v="1265"/>
    <s v="CE"/>
    <n v="78628.99073991194"/>
    <n v="2.1"/>
    <n v="1.5"/>
    <s v=""/>
    <n v="2.4740042147019619"/>
  </r>
  <r>
    <s v="RB5"/>
    <x v="150"/>
    <s v="01460000"/>
    <x v="74"/>
    <s v="CO"/>
    <x v="1266"/>
    <s v="CE"/>
    <n v="3387.6435919689957"/>
    <n v="1.9"/>
    <n v="1.5"/>
    <s v=""/>
    <n v="2.2383847656827278"/>
  </r>
  <r>
    <s v="RB5"/>
    <x v="150"/>
    <s v="01490000"/>
    <x v="93"/>
    <s v="CO"/>
    <x v="880"/>
    <s v="CE"/>
    <n v="71781.708906963933"/>
    <s v=""/>
    <n v="4.3"/>
    <s v=""/>
    <n v="41.629767851493945"/>
  </r>
  <r>
    <s v="RB5"/>
    <x v="150"/>
    <s v="01490000"/>
    <x v="93"/>
    <s v="CO"/>
    <x v="1267"/>
    <s v="CE"/>
    <n v="578959.34400828311"/>
    <s v=""/>
    <n v="5.8"/>
    <s v=""/>
    <n v="102.16040430453528"/>
  </r>
  <r>
    <s v="RB5"/>
    <x v="150"/>
    <s v="01490000"/>
    <x v="93"/>
    <s v="CE"/>
    <x v="1268"/>
    <s v="CE"/>
    <n v="273864.23985601985"/>
    <n v="4.8"/>
    <n v="4.8"/>
    <s v=""/>
    <n v="57.905835790967068"/>
  </r>
  <r>
    <s v="RB5"/>
    <x v="150"/>
    <s v="01490010"/>
    <x v="40"/>
    <s v="CO"/>
    <x v="1269"/>
    <s v="CE"/>
    <n v="6335592.5323155336"/>
    <s v=""/>
    <n v="7.1"/>
    <s v=""/>
    <n v="187.40176137316269"/>
  </r>
  <r>
    <s v="RB5"/>
    <x v="150"/>
    <s v="01490020"/>
    <x v="2"/>
    <s v="CO"/>
    <x v="871"/>
    <s v="CE"/>
    <n v="55697.485231215898"/>
    <s v=""/>
    <n v="3.9"/>
    <s v=""/>
    <n v="31.059355769715491"/>
  </r>
  <r>
    <s v="RB5"/>
    <x v="150"/>
    <s v="01490030"/>
    <x v="136"/>
    <s v="CO"/>
    <x v="880"/>
    <s v="CE"/>
    <n v="18731.637082762783"/>
    <s v=""/>
    <n v="7.3"/>
    <s v=""/>
    <n v="203.68882488692338"/>
  </r>
  <r>
    <s v="RB5"/>
    <x v="150"/>
    <s v="01530160"/>
    <x v="151"/>
    <s v="FI"/>
    <x v="1270"/>
    <s v="FI"/>
    <n v="31931.80963321232"/>
    <n v="12.915384615384616"/>
    <n v="1.6"/>
    <s v=""/>
    <n v="25.967921552626532"/>
  </r>
  <r>
    <s v="RB5"/>
    <x v="150"/>
    <s v="01750010"/>
    <x v="3"/>
    <s v="CO"/>
    <x v="1271"/>
    <s v="CE"/>
    <n v="159044.12151638488"/>
    <n v="3.2"/>
    <n v="3.2"/>
    <s v=""/>
    <n v="17.157284678805059"/>
  </r>
  <r>
    <s v="RB5"/>
    <x v="150"/>
    <s v="01780010"/>
    <x v="19"/>
    <s v="CO"/>
    <x v="880"/>
    <s v="CE"/>
    <n v="23443.087979862637"/>
    <n v="6.9"/>
    <n v="4.2"/>
    <s v=""/>
    <n v="63.730348570722555"/>
  </r>
  <r>
    <s v="RB5"/>
    <x v="150"/>
    <s v="04100000"/>
    <x v="101"/>
    <s v="CE"/>
    <x v="1266"/>
    <s v="CE"/>
    <n v="247645.21568191357"/>
    <n v="17.100000000000001"/>
    <n v="17.100000000000001"/>
    <s v=""/>
    <n v="2618.1043573331463"/>
  </r>
  <r>
    <s v="RB5"/>
    <x v="150"/>
    <s v="05040001"/>
    <x v="82"/>
    <s v="CE"/>
    <x v="1265"/>
    <s v="CE"/>
    <n v="272328.11187870242"/>
    <n v="16.600000000000001"/>
    <n v="9.1"/>
    <n v="6.0666666666666664"/>
    <n v="479.84197498739945"/>
  </r>
  <r>
    <s v="RB5"/>
    <x v="150"/>
    <s v="05040002"/>
    <x v="76"/>
    <s v="CE"/>
    <x v="1272"/>
    <s v="CE"/>
    <n v="112981.07113542604"/>
    <n v="28.2"/>
    <n v="12.9"/>
    <n v="8.6"/>
    <n v="1638.0829582494828"/>
  </r>
  <r>
    <s v="RB5"/>
    <x v="150"/>
    <s v="05100012"/>
    <x v="20"/>
    <s v="CE"/>
    <x v="1273"/>
    <s v="CE"/>
    <n v="75560.102618087869"/>
    <n v="8"/>
    <n v="4.5999999999999996"/>
    <s v=""/>
    <n v="57.058652972049018"/>
  </r>
  <r>
    <s v="RB5"/>
    <x v="150"/>
    <s v="09230000"/>
    <x v="88"/>
    <s v="CE"/>
    <x v="1265"/>
    <s v="CE"/>
    <n v="49476.237498988587"/>
    <n v="8.6"/>
    <n v="4.4000000000000004"/>
    <s v=""/>
    <n v="87.177101742014372"/>
  </r>
  <r>
    <s v="RB5"/>
    <x v="150"/>
    <s v="09310000"/>
    <x v="176"/>
    <s v="CE"/>
    <x v="1266"/>
    <s v="CE"/>
    <n v="123195.12610866946"/>
    <n v="25.9"/>
    <n v="9.8000000000000007"/>
    <s v=""/>
    <n v="1302.4184439791302"/>
  </r>
  <r>
    <s v="RB5"/>
    <x v="150"/>
    <s v="12000001"/>
    <x v="84"/>
    <s v="CE"/>
    <x v="1274"/>
    <s v="CE"/>
    <n v="133889.18392960975"/>
    <s v=""/>
    <n v="6.4"/>
    <n v="4.4000000000000004"/>
    <n v="141.54759860014175"/>
  </r>
  <r>
    <s v="RB5"/>
    <x v="150"/>
    <s v="12000002"/>
    <x v="83"/>
    <s v="CE"/>
    <x v="1275"/>
    <s v="CE"/>
    <n v="304046.36129015201"/>
    <s v=""/>
    <n v="14.6"/>
    <n v="9.6"/>
    <n v="1607.1885360940807"/>
  </r>
  <r>
    <s v="RB5"/>
    <x v="150"/>
    <s v="12030060"/>
    <x v="98"/>
    <s v="FI"/>
    <x v="1276"/>
    <s v="CE"/>
    <n v="17925671.172784578"/>
    <n v="24.7"/>
    <n v="7.9"/>
    <s v=""/>
    <n v="1210.7124746275783"/>
  </r>
  <r>
    <s v="RB5"/>
    <x v="150"/>
    <s v="13000002"/>
    <x v="102"/>
    <s v="CE"/>
    <x v="1277"/>
    <s v="CE"/>
    <n v="67418.45357096642"/>
    <n v="29.5"/>
    <n v="14.1"/>
    <n v="14.1"/>
    <n v="5864.8949999999995"/>
  </r>
  <r>
    <s v="RB5"/>
    <x v="150"/>
    <s v="13080010"/>
    <x v="21"/>
    <s v="CO"/>
    <x v="1278"/>
    <s v="CE"/>
    <n v="10358.841104642155"/>
    <n v="68.7"/>
    <n v="5.0999999999999996"/>
    <n v="5.0999999999999996"/>
    <n v="1786.8869999999999"/>
  </r>
  <r>
    <s v="RB5"/>
    <x v="150"/>
    <s v="13370040"/>
    <x v="42"/>
    <s v="CO"/>
    <x v="1279"/>
    <s v="CO"/>
    <n v="159501.47158844094"/>
    <n v="97.768749999999997"/>
    <n v="68.400000000000006"/>
    <n v="3.6"/>
    <n v="24074.577000000001"/>
  </r>
  <r>
    <s v="RB5"/>
    <x v="150"/>
    <s v="13810010"/>
    <x v="23"/>
    <s v="CE"/>
    <x v="1280"/>
    <s v="CE"/>
    <n v="47472.177435587764"/>
    <n v="86"/>
    <n v="4.9000000000000004"/>
    <n v="4.9000000000000004"/>
    <n v="2064.86"/>
  </r>
  <r>
    <s v="RB5"/>
    <x v="150"/>
    <s v="16260010"/>
    <x v="92"/>
    <s v="CO"/>
    <x v="1281"/>
    <s v="CE"/>
    <n v="53949.93167997869"/>
    <s v=""/>
    <n v="12"/>
    <s v=""/>
    <n v="904.77868423386042"/>
  </r>
  <r>
    <s v="RB5"/>
    <x v="150"/>
    <s v="16470000"/>
    <x v="170"/>
    <s v="CO"/>
    <x v="1278"/>
    <s v="CE"/>
    <n v="1905.3497926458526"/>
    <s v=""/>
    <n v="6.5"/>
    <s v=""/>
    <n v="143.79331374868283"/>
  </r>
  <r>
    <s v="RB5"/>
    <x v="150"/>
    <s v="17540040"/>
    <x v="59"/>
    <s v="CE"/>
    <x v="1266"/>
    <s v="CE"/>
    <n v="12056.445246786498"/>
    <n v="9.1999999999999993"/>
    <n v="4.2"/>
    <s v=""/>
    <n v="127.46069714144508"/>
  </r>
  <r>
    <s v="RB5"/>
    <x v="150"/>
    <s v="17580020"/>
    <x v="12"/>
    <s v="CE"/>
    <x v="1282"/>
    <s v="CE"/>
    <n v="66022.994421539377"/>
    <n v="11.6"/>
    <n v="2.6"/>
    <s v=""/>
    <n v="20.529260793658104"/>
  </r>
  <r>
    <s v="RB5"/>
    <x v="150"/>
    <s v="17580030"/>
    <x v="37"/>
    <s v="CE"/>
    <x v="1283"/>
    <s v="CE"/>
    <n v="8416.2141940127985"/>
    <n v="9.8000000000000007"/>
    <n v="3.4"/>
    <s v=""/>
    <n v="29.658729044990043"/>
  </r>
  <r>
    <s v="RB5"/>
    <x v="150"/>
    <s v="17680030"/>
    <x v="15"/>
    <s v="CO"/>
    <x v="1277"/>
    <s v="CO"/>
    <n v="40087.683334637375"/>
    <s v=""/>
    <n v="29.8"/>
    <n v="5"/>
    <n v="3487.3249251173502"/>
  </r>
  <r>
    <s v="RB5"/>
    <x v="150"/>
    <s v="17680050"/>
    <x v="87"/>
    <s v="CO"/>
    <x v="880"/>
    <s v="CO"/>
    <n v="152507.80497658392"/>
    <s v=""/>
    <n v="82.2"/>
    <n v="5"/>
    <n v="26534.048631852074"/>
  </r>
  <r>
    <s v="RB5"/>
    <x v="150"/>
    <s v="17810000"/>
    <x v="104"/>
    <s v="CO"/>
    <x v="1274"/>
    <s v="CE"/>
    <n v="239032.13184933239"/>
    <n v="9.8000000000000007"/>
    <n v="3.6"/>
    <s v=""/>
    <n v="66.501233291188754"/>
  </r>
  <r>
    <s v="RB5"/>
    <x v="150"/>
    <s v="17960030"/>
    <x v="26"/>
    <s v="CE"/>
    <x v="1283"/>
    <s v="CE"/>
    <n v="46971.638636075542"/>
    <n v="7.6"/>
    <n v="6.6"/>
    <n v="3.3"/>
    <n v="165.52799999999999"/>
  </r>
  <r>
    <s v="RB5"/>
    <x v="150"/>
    <s v="27040000"/>
    <x v="17"/>
    <s v="CE"/>
    <x v="886"/>
    <s v="CE"/>
    <n v="4928.5003161819759"/>
    <n v="273.2"/>
    <n v="12.9"/>
    <s v=""/>
    <n v="11902.241068982941"/>
  </r>
  <r>
    <s v="RB5"/>
    <x v="150"/>
    <s v="27050000"/>
    <x v="30"/>
    <s v="CE"/>
    <x v="886"/>
    <s v="CE"/>
    <n v="26579.922304521628"/>
    <n v="59.7"/>
    <n v="55.5"/>
    <n v="37"/>
    <n v="64190.042115759083"/>
  </r>
  <r>
    <s v="RB5"/>
    <x v="150"/>
    <s v="27370000"/>
    <x v="18"/>
    <s v="CE"/>
    <x v="886"/>
    <s v="CE"/>
    <n v="897.72914391117843"/>
    <s v="see calculation spreadsheet"/>
    <s v=""/>
    <s v=""/>
    <n v="2168"/>
  </r>
  <r>
    <s v="RB5"/>
    <x v="150"/>
    <s v="90000005"/>
    <x v="141"/>
    <s v="CE"/>
    <x v="1284"/>
    <s v="CE"/>
    <n v="213614.10708769548"/>
    <s v=""/>
    <n v="4.8"/>
    <s v=""/>
    <n v="57.905835790967068"/>
  </r>
  <r>
    <s v="RB5"/>
    <x v="151"/>
    <s v="01020130"/>
    <x v="135"/>
    <s v="FI"/>
    <x v="738"/>
    <s v="CE"/>
    <n v="1937.1834721310368"/>
    <n v="9.4"/>
    <n v="8.9"/>
    <s v=""/>
    <n v="389.85803474232779"/>
  </r>
  <r>
    <s v="RB5"/>
    <x v="151"/>
    <s v="01040000"/>
    <x v="146"/>
    <s v="FI"/>
    <x v="755"/>
    <s v="FI"/>
    <n v="14306.559425098125"/>
    <n v="129.08333333333334"/>
    <n v="3.5"/>
    <s v=""/>
    <n v="827.95147222263506"/>
  </r>
  <r>
    <s v="RB5"/>
    <x v="151"/>
    <s v="01060000"/>
    <x v="109"/>
    <s v="CO"/>
    <x v="847"/>
    <s v="CE"/>
    <n v="22930.002528747937"/>
    <n v="2.2000000000000002"/>
    <n v="1.5"/>
    <s v=""/>
    <n v="2.5918139392115798"/>
  </r>
  <r>
    <s v="RB5"/>
    <x v="151"/>
    <s v="01460000"/>
    <x v="74"/>
    <s v="CO"/>
    <x v="847"/>
    <s v="CE"/>
    <n v="1715.998007424118"/>
    <n v="2.8"/>
    <n v="2.1"/>
    <s v=""/>
    <n v="6.4653976810877944"/>
  </r>
  <r>
    <s v="RB5"/>
    <x v="151"/>
    <s v="01490000"/>
    <x v="93"/>
    <s v="CO"/>
    <x v="753"/>
    <s v="CE"/>
    <n v="300101.29374893644"/>
    <s v=""/>
    <n v="4.5"/>
    <s v=""/>
    <n v="47.712938426394977"/>
  </r>
  <r>
    <s v="RB5"/>
    <x v="151"/>
    <s v="01490000"/>
    <x v="93"/>
    <s v="CO"/>
    <x v="754"/>
    <s v="CE"/>
    <n v="515861.74847233837"/>
    <s v=""/>
    <n v="6.8"/>
    <s v=""/>
    <n v="164.6362102089243"/>
  </r>
  <r>
    <s v="RB5"/>
    <x v="151"/>
    <s v="01490000"/>
    <x v="93"/>
    <s v="CE"/>
    <x v="1285"/>
    <s v="CE"/>
    <n v="83883.785978076354"/>
    <s v=""/>
    <n v="5.4"/>
    <s v=""/>
    <n v="82.44795760081054"/>
  </r>
  <r>
    <s v="RB5"/>
    <x v="151"/>
    <s v="01490030"/>
    <x v="136"/>
    <s v="CO"/>
    <x v="738"/>
    <s v="CE"/>
    <n v="16034.453961527237"/>
    <s v=""/>
    <n v="7.9"/>
    <s v=""/>
    <n v="258.15461672220971"/>
  </r>
  <r>
    <s v="RB5"/>
    <x v="151"/>
    <s v="01530160"/>
    <x v="151"/>
    <s v="FI"/>
    <x v="841"/>
    <s v="FI"/>
    <n v="18875.978081665293"/>
    <n v="17.324999999999999"/>
    <n v="2.8"/>
    <s v=""/>
    <n v="106.67906173794859"/>
  </r>
  <r>
    <s v="RB5"/>
    <x v="151"/>
    <s v="01750010"/>
    <x v="3"/>
    <s v="CO"/>
    <x v="756"/>
    <s v="CE"/>
    <n v="36570.412507776033"/>
    <n v="3.1"/>
    <n v="3.1"/>
    <s v=""/>
    <n v="15.598531123848922"/>
  </r>
  <r>
    <s v="RB5"/>
    <x v="151"/>
    <s v="01780000"/>
    <x v="100"/>
    <s v="CE"/>
    <x v="1286"/>
    <s v="CE"/>
    <n v="16064.898741353092"/>
    <n v="6"/>
    <n v="3.4"/>
    <s v=""/>
    <n v="36.316811075498002"/>
  </r>
  <r>
    <s v="RB5"/>
    <x v="151"/>
    <s v="01780010"/>
    <x v="19"/>
    <s v="CO"/>
    <x v="748"/>
    <s v="CE"/>
    <n v="44259.440697482045"/>
    <n v="6.7"/>
    <n v="3.7"/>
    <s v=""/>
    <n v="48.026050494202771"/>
  </r>
  <r>
    <s v="RB5"/>
    <x v="151"/>
    <s v="04100000"/>
    <x v="101"/>
    <s v="CE"/>
    <x v="823"/>
    <s v="CE"/>
    <n v="26300.235192087865"/>
    <n v="14.3"/>
    <n v="13.2"/>
    <s v=""/>
    <n v="1304.6154644415406"/>
  </r>
  <r>
    <s v="RB5"/>
    <x v="151"/>
    <s v="05040001"/>
    <x v="82"/>
    <s v="CE"/>
    <x v="756"/>
    <s v="CE"/>
    <n v="107582.56895524265"/>
    <n v="12.6"/>
    <n v="9.6"/>
    <n v="6.3999999999999995"/>
    <n v="405.34085053676944"/>
  </r>
  <r>
    <s v="RB5"/>
    <x v="151"/>
    <s v="05040002"/>
    <x v="76"/>
    <s v="CE"/>
    <x v="752"/>
    <s v="CE"/>
    <n v="152960.62705049798"/>
    <n v="26.8"/>
    <n v="11.1"/>
    <n v="7.3999999999999995"/>
    <n v="1152.6252118608666"/>
  </r>
  <r>
    <s v="RB5"/>
    <x v="151"/>
    <s v="05100012"/>
    <x v="20"/>
    <s v="CE"/>
    <x v="1287"/>
    <s v="CE"/>
    <n v="39101.259423244475"/>
    <n v="8.6999999999999993"/>
    <n v="4.4000000000000004"/>
    <s v=""/>
    <n v="55.245954010927711"/>
  </r>
  <r>
    <s v="RB5"/>
    <x v="151"/>
    <s v="09230000"/>
    <x v="88"/>
    <s v="CE"/>
    <x v="925"/>
    <s v="CE"/>
    <n v="10412.305693735991"/>
    <n v="11.1"/>
    <n v="4.5"/>
    <s v=""/>
    <n v="117.69191478510761"/>
  </r>
  <r>
    <s v="RB5"/>
    <x v="151"/>
    <s v="12000001"/>
    <x v="84"/>
    <s v="CE"/>
    <x v="1288"/>
    <s v="CE"/>
    <n v="372904.69016982714"/>
    <s v=""/>
    <n v="9.3000000000000007"/>
    <n v="7.3000000000000007"/>
    <n v="495.88233621139085"/>
  </r>
  <r>
    <s v="RB5"/>
    <x v="151"/>
    <s v="12000002"/>
    <x v="83"/>
    <s v="CE"/>
    <x v="925"/>
    <s v="CE"/>
    <n v="91347.501801183811"/>
    <s v=""/>
    <n v="12.9"/>
    <n v="7.9"/>
    <n v="1032.5150561306582"/>
  </r>
  <r>
    <s v="RB5"/>
    <x v="151"/>
    <s v="12030060"/>
    <x v="98"/>
    <s v="FI"/>
    <x v="1006"/>
    <s v="CE"/>
    <n v="1868762.6350666375"/>
    <n v="25.5"/>
    <n v="7.5"/>
    <s v=""/>
    <n v="1126.5554906232148"/>
  </r>
  <r>
    <s v="RB5"/>
    <x v="151"/>
    <s v="13000001"/>
    <x v="142"/>
    <s v="CE"/>
    <x v="1286"/>
    <s v="CE"/>
    <n v="147215.5220349009"/>
    <n v="20.8"/>
    <n v="4"/>
    <n v="4"/>
    <n v="332.8"/>
  </r>
  <r>
    <s v="RB5"/>
    <x v="151"/>
    <s v="13080010"/>
    <x v="21"/>
    <s v="CO"/>
    <x v="924"/>
    <s v="CE"/>
    <n v="4049.7033074846622"/>
    <n v="64.3"/>
    <n v="3.9"/>
    <n v="3.9"/>
    <n v="978.00299999999993"/>
  </r>
  <r>
    <s v="RB5"/>
    <x v="151"/>
    <s v="13370040"/>
    <x v="42"/>
    <s v="CO"/>
    <x v="747"/>
    <s v="CO"/>
    <n v="79199.11978704526"/>
    <n v="74.599999999999994"/>
    <n v="57.6"/>
    <n v="3.2"/>
    <n v="13750.272000000001"/>
  </r>
  <r>
    <s v="RB5"/>
    <x v="151"/>
    <s v="16180000"/>
    <x v="54"/>
    <s v="CE"/>
    <x v="794"/>
    <s v="CE"/>
    <n v="111384.780283646"/>
    <n v="6.9"/>
    <n v="8.8000000000000007"/>
    <s v=""/>
    <n v="279.77767535809272"/>
  </r>
  <r>
    <s v="RB5"/>
    <x v="151"/>
    <s v="16260010"/>
    <x v="92"/>
    <s v="CO"/>
    <x v="931"/>
    <s v="CE"/>
    <n v="17559.581311154085"/>
    <s v=""/>
    <n v="10.4"/>
    <s v=""/>
    <n v="588.97741311460493"/>
  </r>
  <r>
    <s v="RB5"/>
    <x v="151"/>
    <s v="17330040"/>
    <x v="33"/>
    <s v="CO"/>
    <x v="747"/>
    <s v="CE"/>
    <n v="34540.825484287459"/>
    <s v=""/>
    <n v="7.1"/>
    <s v=""/>
    <n v="187.40176137316269"/>
  </r>
  <r>
    <s v="RB5"/>
    <x v="151"/>
    <s v="17580020"/>
    <x v="12"/>
    <s v="CE"/>
    <x v="1289"/>
    <s v="CE"/>
    <n v="70257.7362026521"/>
    <n v="21.9"/>
    <n v="2.7"/>
    <s v=""/>
    <n v="41.796534061522003"/>
  </r>
  <r>
    <s v="RB5"/>
    <x v="151"/>
    <s v="17580080"/>
    <x v="61"/>
    <s v="CE"/>
    <x v="841"/>
    <s v="CE"/>
    <n v="2316.1618715907002"/>
    <n v="8"/>
    <n v="2.5"/>
    <s v=""/>
    <n v="13.089969389957473"/>
  </r>
  <r>
    <s v="RB5"/>
    <x v="151"/>
    <s v="17640000"/>
    <x v="34"/>
    <s v="CO"/>
    <x v="740"/>
    <s v="CE"/>
    <n v="8381.6107728188454"/>
    <n v="19.3"/>
    <n v="12"/>
    <s v=""/>
    <n v="1455.1857171427921"/>
  </r>
  <r>
    <s v="RB5"/>
    <x v="151"/>
    <s v="17680030"/>
    <x v="15"/>
    <s v="CO"/>
    <x v="930"/>
    <s v="CO"/>
    <n v="29726.490020696896"/>
    <s v=""/>
    <n v="29.6"/>
    <n v="5"/>
    <n v="3440.6722742115417"/>
  </r>
  <r>
    <s v="RB5"/>
    <x v="151"/>
    <s v="17680050"/>
    <x v="87"/>
    <s v="CO"/>
    <x v="740"/>
    <s v="CO"/>
    <n v="52294.592257008786"/>
    <s v=""/>
    <n v="68"/>
    <n v="5"/>
    <n v="18158.405537749004"/>
  </r>
  <r>
    <s v="RB5"/>
    <x v="151"/>
    <s v="17680090"/>
    <x v="73"/>
    <s v="CO"/>
    <x v="740"/>
    <s v="CO"/>
    <n v="4125.7764276123216"/>
    <s v=""/>
    <n v="19.100000000000001"/>
    <n v="5"/>
    <n v="1432.6055199451157"/>
  </r>
  <r>
    <s v="RB5"/>
    <x v="151"/>
    <s v="17690010"/>
    <x v="71"/>
    <s v="CE"/>
    <x v="847"/>
    <s v="CE"/>
    <n v="26812.468866001844"/>
    <s v=""/>
    <n v="10.5"/>
    <s v=""/>
    <n v="606.13103260198079"/>
  </r>
  <r>
    <s v="RB5"/>
    <x v="151"/>
    <s v="17810160"/>
    <x v="62"/>
    <s v="CO"/>
    <x v="847"/>
    <s v="CE"/>
    <n v="22062.831524024372"/>
    <n v="13.5"/>
    <n v="4.2"/>
    <s v=""/>
    <n v="124.6898124209789"/>
  </r>
  <r>
    <s v="RB5"/>
    <x v="151"/>
    <s v="17960010"/>
    <x v="69"/>
    <s v="CE"/>
    <x v="925"/>
    <s v="CE"/>
    <n v="14739.246376811594"/>
    <n v="6.8"/>
    <n v="7"/>
    <n v="3.5"/>
    <n v="166.6"/>
  </r>
  <r>
    <s v="RB5"/>
    <x v="151"/>
    <s v="17960030"/>
    <x v="26"/>
    <s v="CE"/>
    <x v="925"/>
    <s v="CE"/>
    <n v="12717.510133096715"/>
    <n v="6.6"/>
    <n v="6.6"/>
    <n v="3.3"/>
    <n v="143.74799999999999"/>
  </r>
  <r>
    <s v="RB5"/>
    <x v="151"/>
    <s v="17970060"/>
    <x v="43"/>
    <s v="CO"/>
    <x v="1004"/>
    <s v="CE"/>
    <n v="11685.615682642981"/>
    <n v="3.7"/>
    <n v="3.1"/>
    <s v=""/>
    <n v="13.208433612936588"/>
  </r>
  <r>
    <s v="RB5"/>
    <x v="151"/>
    <s v="18110000"/>
    <x v="143"/>
    <s v="CO"/>
    <x v="794"/>
    <s v="CE"/>
    <n v="92508.802201980638"/>
    <n v="6.6"/>
    <n v="4.0999999999999996"/>
    <s v=""/>
    <n v="58.091189757528859"/>
  </r>
  <r>
    <s v="RB5"/>
    <x v="151"/>
    <s v="27050000"/>
    <x v="30"/>
    <s v="CE"/>
    <x v="738"/>
    <s v="CE"/>
    <n v="234.88136329673327"/>
    <n v="18.100000000000001"/>
    <n v="13.4"/>
    <n v="8.9333333333333336"/>
    <n v="1134.4765801669287"/>
  </r>
  <r>
    <s v="RB5"/>
    <x v="151"/>
    <s v="27370000"/>
    <x v="18"/>
    <s v="CE"/>
    <x v="924"/>
    <s v="CE"/>
    <n v="2048.4479354487285"/>
    <s v="see calculation spreadsheet"/>
    <s v=""/>
    <s v=""/>
    <n v="3298"/>
  </r>
  <r>
    <s v="RB5"/>
    <x v="151"/>
    <s v="90000005"/>
    <x v="141"/>
    <s v="CE"/>
    <x v="1290"/>
    <s v="CE"/>
    <n v="35225.926864555062"/>
    <s v=""/>
    <n v="5.75"/>
    <s v=""/>
    <n v="99.541035979757851"/>
  </r>
  <r>
    <s v="RB5"/>
    <x v="152"/>
    <s v="01020000"/>
    <x v="0"/>
    <s v="FI"/>
    <x v="1084"/>
    <s v="CE"/>
    <n v="5564.4753090553122"/>
    <n v="9.6999999999999993"/>
    <n v="8.9"/>
    <s v=""/>
    <n v="402.30031244687012"/>
  </r>
  <r>
    <s v="RB5"/>
    <x v="152"/>
    <s v="01040000"/>
    <x v="146"/>
    <s v="FI"/>
    <x v="1026"/>
    <s v="FI"/>
    <n v="81180.376067781137"/>
    <n v="187.35"/>
    <n v="3.8"/>
    <s v=""/>
    <n v="1416.509569984448"/>
  </r>
  <r>
    <s v="RB5"/>
    <x v="152"/>
    <s v="01060000"/>
    <x v="109"/>
    <s v="CO"/>
    <x v="733"/>
    <s v="CE"/>
    <n v="30870.684857875458"/>
    <n v="2.1"/>
    <n v="1.5"/>
    <s v=""/>
    <n v="2.4740042147019619"/>
  </r>
  <r>
    <s v="RB5"/>
    <x v="152"/>
    <s v="01460000"/>
    <x v="74"/>
    <s v="CO"/>
    <x v="723"/>
    <s v="CE"/>
    <n v="3124.869324389027"/>
    <n v="3.1"/>
    <n v="2.7"/>
    <s v=""/>
    <n v="11.832808729745958"/>
  </r>
  <r>
    <s v="RB5"/>
    <x v="152"/>
    <s v="01490000"/>
    <x v="93"/>
    <s v="CO"/>
    <x v="831"/>
    <s v="CE"/>
    <n v="223664.08401284777"/>
    <s v=""/>
    <n v="5.5"/>
    <s v=""/>
    <n v="87.113746290166958"/>
  </r>
  <r>
    <s v="RB5"/>
    <x v="152"/>
    <s v="01490000"/>
    <x v="93"/>
    <s v="CO"/>
    <x v="809"/>
    <s v="CE"/>
    <n v="11392.104582640868"/>
    <s v=""/>
    <n v="3.9"/>
    <s v=""/>
    <n v="31.059355769715491"/>
  </r>
  <r>
    <s v="RB5"/>
    <x v="152"/>
    <s v="01490000"/>
    <x v="93"/>
    <s v="CE"/>
    <x v="1030"/>
    <s v="CE"/>
    <n v="65319.84910335773"/>
    <s v=""/>
    <n v="5.4"/>
    <s v=""/>
    <n v="82.44795760081054"/>
  </r>
  <r>
    <s v="RB5"/>
    <x v="152"/>
    <s v="01580000"/>
    <x v="155"/>
    <s v="FI"/>
    <x v="959"/>
    <s v="CE"/>
    <n v="4168.9206113871996"/>
    <n v="2.7"/>
    <n v="3.3"/>
    <s v=""/>
    <n v="23.093062198375172"/>
  </r>
  <r>
    <s v="RB5"/>
    <x v="152"/>
    <s v="01750010"/>
    <x v="3"/>
    <s v="CO"/>
    <x v="732"/>
    <s v="CE"/>
    <n v="33152.735484557415"/>
    <n v="3.7"/>
    <n v="2.4"/>
    <s v=""/>
    <n v="11.158937105550946"/>
  </r>
  <r>
    <s v="RB5"/>
    <x v="152"/>
    <s v="04100000"/>
    <x v="101"/>
    <s v="CE"/>
    <x v="960"/>
    <s v="CE"/>
    <n v="14172.883866077083"/>
    <n v="11.9"/>
    <n v="12.6"/>
    <s v=""/>
    <n v="989.2058452064324"/>
  </r>
  <r>
    <s v="RB5"/>
    <x v="152"/>
    <s v="05040001"/>
    <x v="82"/>
    <s v="CE"/>
    <x v="1095"/>
    <s v="CE"/>
    <n v="327710.97388388845"/>
    <n v="15.8"/>
    <n v="7.5"/>
    <n v="5"/>
    <n v="310.23227454199213"/>
  </r>
  <r>
    <s v="RB5"/>
    <x v="152"/>
    <s v="05040002"/>
    <x v="76"/>
    <s v="CE"/>
    <x v="1029"/>
    <s v="CE"/>
    <n v="20915.583605385895"/>
    <n v="21.9"/>
    <n v="10.3"/>
    <n v="6.8666666666666671"/>
    <n v="811.00947390706358"/>
  </r>
  <r>
    <s v="RB5"/>
    <x v="152"/>
    <s v="05100012"/>
    <x v="20"/>
    <s v="CE"/>
    <x v="1170"/>
    <s v="CE"/>
    <n v="58075.362460435914"/>
    <n v="7.1"/>
    <n v="5"/>
    <s v=""/>
    <n v="62.831853071795862"/>
  </r>
  <r>
    <s v="RB5"/>
    <x v="152"/>
    <s v="06070000"/>
    <x v="5"/>
    <s v="CE"/>
    <x v="723"/>
    <s v="CE"/>
    <n v="6239.3680483386906"/>
    <n v="8.9"/>
    <n v="7.8"/>
    <n v="5.2"/>
    <n v="189.01078041057633"/>
  </r>
  <r>
    <s v="RB5"/>
    <x v="152"/>
    <s v="06070000"/>
    <x v="5"/>
    <s v="CE"/>
    <x v="770"/>
    <s v="CE"/>
    <n v="22670.871745800272"/>
    <n v="28.3"/>
    <n v="28.3"/>
    <n v="18.866666666666667"/>
    <n v="7911.6427746043219"/>
  </r>
  <r>
    <s v="RB5"/>
    <x v="152"/>
    <s v="08010000"/>
    <x v="152"/>
    <s v="CE"/>
    <x v="760"/>
    <s v="CE"/>
    <n v="4569.7013776011572"/>
    <n v="5.0999999999999996"/>
    <n v="3.6"/>
    <n v="3.6"/>
    <n v="34.607784671945161"/>
  </r>
  <r>
    <s v="RB5"/>
    <x v="152"/>
    <s v="12000001"/>
    <x v="84"/>
    <s v="CE"/>
    <x v="1291"/>
    <s v="CE"/>
    <n v="1678288.1657067933"/>
    <s v=""/>
    <n v="9.4"/>
    <n v="7.4"/>
    <n v="513.54358471170917"/>
  </r>
  <r>
    <s v="RB5"/>
    <x v="152"/>
    <s v="12000002"/>
    <x v="83"/>
    <s v="CE"/>
    <x v="1292"/>
    <s v="CE"/>
    <n v="2958713.5604901286"/>
    <s v=""/>
    <n v="17.3"/>
    <n v="12.3"/>
    <n v="2891.2603407756346"/>
  </r>
  <r>
    <s v="RB5"/>
    <x v="152"/>
    <s v="12030060"/>
    <x v="98"/>
    <s v="FI"/>
    <x v="1293"/>
    <s v="CE"/>
    <n v="2059435.1556099409"/>
    <n v="24.5"/>
    <n v="5"/>
    <s v=""/>
    <n v="481.05637508093707"/>
  </r>
  <r>
    <s v="RB5"/>
    <x v="152"/>
    <s v="12030060"/>
    <x v="98"/>
    <s v="FI"/>
    <x v="814"/>
    <s v="CE"/>
    <n v="1640942.052008078"/>
    <n v="18.3"/>
    <n v="7.7"/>
    <s v=""/>
    <n v="852.1625050733752"/>
  </r>
  <r>
    <s v="RB5"/>
    <x v="152"/>
    <s v="13000001"/>
    <x v="142"/>
    <s v="CE"/>
    <x v="1294"/>
    <s v="CE"/>
    <n v="409132.69776011561"/>
    <n v="17.8"/>
    <n v="4.9000000000000004"/>
    <n v="4.9000000000000004"/>
    <n v="427.3780000000001"/>
  </r>
  <r>
    <s v="RB5"/>
    <x v="152"/>
    <s v="13080010"/>
    <x v="21"/>
    <s v="CO"/>
    <x v="725"/>
    <s v="CE"/>
    <n v="109204.35059745761"/>
    <n v="68.7"/>
    <n v="4.0999999999999996"/>
    <n v="4.0999999999999996"/>
    <n v="1154.8469999999998"/>
  </r>
  <r>
    <s v="RB5"/>
    <x v="152"/>
    <s v="13370040"/>
    <x v="42"/>
    <s v="CO"/>
    <x v="1085"/>
    <s v="CO"/>
    <n v="77159.360055099649"/>
    <n v="176.2"/>
    <n v="63.7"/>
    <n v="3.7"/>
    <n v="41528.578000000001"/>
  </r>
  <r>
    <s v="RB5"/>
    <x v="152"/>
    <s v="13810180"/>
    <x v="140"/>
    <s v="CE"/>
    <x v="770"/>
    <s v="CE"/>
    <n v="7391.9090074613632"/>
    <n v="169.6"/>
    <n v="3.9"/>
    <n v="3.9"/>
    <n v="2579.6159999999995"/>
  </r>
  <r>
    <s v="RB5"/>
    <x v="152"/>
    <s v="16180000"/>
    <x v="54"/>
    <s v="CE"/>
    <x v="733"/>
    <s v="CE"/>
    <n v="43890.73172881949"/>
    <n v="11.3"/>
    <n v="10.6"/>
    <s v=""/>
    <n v="664.79661021634092"/>
  </r>
  <r>
    <s v="RB5"/>
    <x v="152"/>
    <s v="16260010"/>
    <x v="92"/>
    <s v="CO"/>
    <x v="759"/>
    <s v="CE"/>
    <n v="11442.118810071561"/>
    <s v=""/>
    <n v="14.9"/>
    <s v=""/>
    <n v="1732.0380461416173"/>
  </r>
  <r>
    <s v="RB5"/>
    <x v="152"/>
    <s v="16590010"/>
    <x v="205"/>
    <s v="CO"/>
    <x v="767"/>
    <s v="CE"/>
    <n v="21076.132863287297"/>
    <n v="9"/>
    <n v="7.6"/>
    <s v=""/>
    <n v="229.84729611703881"/>
  </r>
  <r>
    <s v="RB5"/>
    <x v="152"/>
    <s v="17200000"/>
    <x v="10"/>
    <s v="CO"/>
    <x v="770"/>
    <s v="CE"/>
    <n v="20258.886937980769"/>
    <s v=""/>
    <n v="9.4499999999999993"/>
    <s v=""/>
    <n v="441.86952276684383"/>
  </r>
  <r>
    <s v="RB5"/>
    <x v="152"/>
    <s v="17330040"/>
    <x v="33"/>
    <s v="CO"/>
    <x v="727"/>
    <s v="CE"/>
    <n v="98056.377823615359"/>
    <s v=""/>
    <n v="7.4"/>
    <s v=""/>
    <n v="212.17479024304507"/>
  </r>
  <r>
    <s v="RB5"/>
    <x v="152"/>
    <s v="17510000"/>
    <x v="132"/>
    <s v="CO"/>
    <x v="723"/>
    <s v="CE"/>
    <n v="4475.6746002842601"/>
    <n v="11.2"/>
    <n v="3.4"/>
    <s v=""/>
    <n v="33.89569033713147"/>
  </r>
  <r>
    <s v="RB5"/>
    <x v="152"/>
    <s v="17540040"/>
    <x v="59"/>
    <s v="CE"/>
    <x v="723"/>
    <s v="CE"/>
    <n v="2614.94690078552"/>
    <n v="6"/>
    <n v="4.0999999999999996"/>
    <s v=""/>
    <n v="79.215258760266622"/>
  </r>
  <r>
    <s v="RB5"/>
    <x v="152"/>
    <s v="17580020"/>
    <x v="12"/>
    <s v="CE"/>
    <x v="1295"/>
    <s v="CE"/>
    <n v="12548.426531629904"/>
    <n v="20"/>
    <n v="2.2000000000000002"/>
    <s v=""/>
    <n v="25.342180738957669"/>
  </r>
  <r>
    <s v="RB5"/>
    <x v="152"/>
    <s v="17580080"/>
    <x v="61"/>
    <s v="CE"/>
    <x v="735"/>
    <s v="CE"/>
    <n v="5145.0277213089166"/>
    <n v="10.3"/>
    <n v="3.4"/>
    <s v=""/>
    <n v="31.171929506469127"/>
  </r>
  <r>
    <s v="RB5"/>
    <x v="152"/>
    <s v="17640000"/>
    <x v="34"/>
    <s v="CO"/>
    <x v="723"/>
    <s v="CE"/>
    <n v="10763.438784006647"/>
    <n v="8.1"/>
    <n v="6.2"/>
    <s v=""/>
    <n v="163.02980916538871"/>
  </r>
  <r>
    <s v="RB5"/>
    <x v="152"/>
    <s v="17680030"/>
    <x v="15"/>
    <s v="CO"/>
    <x v="959"/>
    <s v="CO"/>
    <n v="33709.852782327063"/>
    <s v=""/>
    <n v="31.6"/>
    <n v="5"/>
    <n v="3921.3359502107801"/>
  </r>
  <r>
    <s v="RB5"/>
    <x v="152"/>
    <s v="17680050"/>
    <x v="87"/>
    <s v="CO"/>
    <x v="770"/>
    <s v="CO"/>
    <n v="7490.3282079621931"/>
    <s v=""/>
    <n v="25.8"/>
    <n v="5"/>
    <n v="2613.9621674193872"/>
  </r>
  <r>
    <s v="RB5"/>
    <x v="152"/>
    <s v="17960030"/>
    <x v="26"/>
    <s v="CE"/>
    <x v="733"/>
    <s v="CE"/>
    <n v="13017.61638698832"/>
    <n v="7.4"/>
    <n v="7.3"/>
    <n v="3.65"/>
    <n v="197.173"/>
  </r>
  <r>
    <s v="RB5"/>
    <x v="152"/>
    <s v="17970060"/>
    <x v="43"/>
    <s v="CO"/>
    <x v="733"/>
    <s v="CE"/>
    <n v="5890.2245002134505"/>
    <n v="4"/>
    <n v="3.8"/>
    <s v=""/>
    <n v="22.304260642936335"/>
  </r>
  <r>
    <s v="RB5"/>
    <x v="152"/>
    <s v="18110000"/>
    <x v="143"/>
    <s v="CO"/>
    <x v="724"/>
    <s v="CE"/>
    <n v="70247.958432143292"/>
    <n v="9.8000000000000007"/>
    <n v="3.6"/>
    <s v=""/>
    <n v="66.501233291188754"/>
  </r>
  <r>
    <s v="RB5"/>
    <x v="152"/>
    <s v="27040000"/>
    <x v="17"/>
    <s v="CE"/>
    <x v="734"/>
    <s v="CE"/>
    <n v="2116.2599913949566"/>
    <n v="235.3"/>
    <n v="12.9"/>
    <s v=""/>
    <n v="10251.088299896366"/>
  </r>
  <r>
    <s v="RB5"/>
    <x v="152"/>
    <s v="90000003"/>
    <x v="145"/>
    <s v="CE"/>
    <x v="1296"/>
    <s v="CE"/>
    <n v="64991.308481438682"/>
    <s v=""/>
    <n v="4.8"/>
    <s v=""/>
    <n v="57.905835790967068"/>
  </r>
  <r>
    <s v="RB5"/>
    <x v="153"/>
    <s v="01020000"/>
    <x v="0"/>
    <s v="FI"/>
    <x v="1109"/>
    <s v="CE"/>
    <n v="12733.510486053241"/>
    <n v="6"/>
    <n v="5.2"/>
    <s v=""/>
    <n v="84.948665353068009"/>
  </r>
  <r>
    <s v="RB5"/>
    <x v="153"/>
    <s v="01020050"/>
    <x v="1"/>
    <s v="FI"/>
    <x v="1002"/>
    <s v="CE"/>
    <n v="4623.1186638397839"/>
    <s v=""/>
    <n v="9"/>
    <s v=""/>
    <n v="190.85175370557991"/>
  </r>
  <r>
    <s v="RB5"/>
    <x v="153"/>
    <s v="01040000"/>
    <x v="146"/>
    <s v="FI"/>
    <x v="1297"/>
    <s v="FI"/>
    <n v="109223.6796589536"/>
    <n v="133.07142857142858"/>
    <n v="3.6"/>
    <s v=""/>
    <n v="903.00144038982978"/>
  </r>
  <r>
    <s v="RB5"/>
    <x v="153"/>
    <s v="01130000"/>
    <x v="27"/>
    <s v="CO"/>
    <x v="740"/>
    <s v="CE"/>
    <n v="10178.44572476382"/>
    <s v=""/>
    <n v="7.5"/>
    <s v=""/>
    <n v="220.89323345553234"/>
  </r>
  <r>
    <s v="RB5"/>
    <x v="153"/>
    <s v="01490000"/>
    <x v="93"/>
    <s v="CE"/>
    <x v="794"/>
    <s v="CE"/>
    <n v="47315.226399797568"/>
    <s v=""/>
    <n v="6.1"/>
    <s v=""/>
    <n v="118.84697368407744"/>
  </r>
  <r>
    <s v="RB5"/>
    <x v="153"/>
    <s v="01490010"/>
    <x v="40"/>
    <s v="CO"/>
    <x v="823"/>
    <s v="CE"/>
    <n v="120391.9830002454"/>
    <s v=""/>
    <n v="6.2"/>
    <s v=""/>
    <n v="124.78824899079137"/>
  </r>
  <r>
    <s v="RB5"/>
    <x v="153"/>
    <s v="01750010"/>
    <x v="3"/>
    <s v="CO"/>
    <x v="737"/>
    <s v="CE"/>
    <n v="781.70463166186107"/>
    <n v="2.5"/>
    <n v="1.5"/>
    <s v=""/>
    <n v="2.9452431127404304"/>
  </r>
  <r>
    <s v="RB5"/>
    <x v="153"/>
    <s v="01780000"/>
    <x v="100"/>
    <s v="CE"/>
    <x v="756"/>
    <s v="CE"/>
    <n v="32013.618803227211"/>
    <n v="7.9"/>
    <n v="5.4"/>
    <s v=""/>
    <n v="120.61830834192655"/>
  </r>
  <r>
    <s v="RB5"/>
    <x v="153"/>
    <s v="01780010"/>
    <x v="19"/>
    <s v="CO"/>
    <x v="747"/>
    <s v="CE"/>
    <n v="36121.04200035907"/>
    <n v="5.7"/>
    <n v="4.0999999999999996"/>
    <s v=""/>
    <n v="50.169663881502196"/>
  </r>
  <r>
    <s v="RB5"/>
    <x v="153"/>
    <s v="04100000"/>
    <x v="101"/>
    <s v="CE"/>
    <x v="755"/>
    <s v="CE"/>
    <n v="92082.570875461475"/>
    <n v="23.3"/>
    <n v="20.9"/>
    <s v=""/>
    <n v="5329.0171212398645"/>
  </r>
  <r>
    <s v="RB5"/>
    <x v="153"/>
    <s v="05040001"/>
    <x v="82"/>
    <s v="CE"/>
    <x v="808"/>
    <s v="CE"/>
    <n v="505025.19912912266"/>
    <n v="15.1"/>
    <n v="9.5"/>
    <n v="6.333333333333333"/>
    <n v="475.69821427731449"/>
  </r>
  <r>
    <s v="RB5"/>
    <x v="153"/>
    <s v="05040002"/>
    <x v="76"/>
    <s v="CE"/>
    <x v="823"/>
    <s v="CE"/>
    <n v="44059.639567142454"/>
    <n v="27.1"/>
    <n v="15.2"/>
    <n v="10.133333333333333"/>
    <n v="2185.5655174637723"/>
  </r>
  <r>
    <s v="RB5"/>
    <x v="153"/>
    <s v="05100012"/>
    <x v="20"/>
    <s v="CE"/>
    <x v="1151"/>
    <s v="CE"/>
    <n v="115704.79276006206"/>
    <n v="9.1"/>
    <n v="5.8"/>
    <s v=""/>
    <n v="105.68317686676063"/>
  </r>
  <r>
    <s v="RB5"/>
    <x v="153"/>
    <s v="08010000"/>
    <x v="152"/>
    <s v="CE"/>
    <x v="743"/>
    <s v="CE"/>
    <n v="10404.488647419374"/>
    <n v="6.6"/>
    <n v="5.5"/>
    <n v="5.5"/>
    <n v="104.53649554820038"/>
  </r>
  <r>
    <s v="RB5"/>
    <x v="153"/>
    <s v="09230000"/>
    <x v="88"/>
    <s v="CE"/>
    <x v="743"/>
    <s v="CE"/>
    <n v="9192.8464683434886"/>
    <n v="10"/>
    <n v="4.2"/>
    <s v=""/>
    <n v="92.362824015539914"/>
  </r>
  <r>
    <s v="RB5"/>
    <x v="153"/>
    <s v="12000001"/>
    <x v="84"/>
    <s v="CE"/>
    <x v="1298"/>
    <s v="CE"/>
    <n v="338575.81858854363"/>
    <s v=""/>
    <n v="7.5"/>
    <n v="5.5"/>
    <n v="242.98255680108554"/>
  </r>
  <r>
    <s v="RB5"/>
    <x v="153"/>
    <s v="12000002"/>
    <x v="83"/>
    <s v="CE"/>
    <x v="1299"/>
    <s v="CE"/>
    <n v="8675045.320330672"/>
    <s v=""/>
    <n v="17"/>
    <n v="12"/>
    <n v="2723.7608306623506"/>
  </r>
  <r>
    <s v="RB5"/>
    <x v="153"/>
    <s v="12030000"/>
    <x v="47"/>
    <s v="FI"/>
    <x v="1300"/>
    <s v="CE"/>
    <n v="2472946.7048217752"/>
    <n v="23.6"/>
    <n v="7.4"/>
    <s v=""/>
    <n v="1014.9983208924049"/>
  </r>
  <r>
    <s v="RB5"/>
    <x v="153"/>
    <s v="13080010"/>
    <x v="21"/>
    <s v="CO"/>
    <x v="800"/>
    <s v="CE"/>
    <n v="243398.23165760865"/>
    <n v="68.599999999999994"/>
    <n v="3.9"/>
    <n v="3.9"/>
    <n v="1043.4059999999997"/>
  </r>
  <r>
    <s v="RB5"/>
    <x v="153"/>
    <s v="13370040"/>
    <x v="42"/>
    <s v="CO"/>
    <x v="1301"/>
    <s v="CO"/>
    <n v="151034.09857949606"/>
    <n v="160.69999999999999"/>
    <n v="54.3"/>
    <n v="4.4000000000000004"/>
    <n v="38394.443999999996"/>
  </r>
  <r>
    <s v="RB5"/>
    <x v="153"/>
    <s v="13540000"/>
    <x v="112"/>
    <s v="CE"/>
    <x v="924"/>
    <s v="CE"/>
    <n v="567610.4508579924"/>
    <n v="302.10000000000002"/>
    <n v="55"/>
    <n v="55"/>
    <n v="913852.5"/>
  </r>
  <r>
    <s v="RB5"/>
    <x v="153"/>
    <s v="16180000"/>
    <x v="54"/>
    <s v="CE"/>
    <x v="798"/>
    <s v="CE"/>
    <n v="45026.186783723206"/>
    <n v="8.1"/>
    <n v="4"/>
    <s v=""/>
    <n v="67.858401317539531"/>
  </r>
  <r>
    <s v="RB5"/>
    <x v="153"/>
    <s v="16260010"/>
    <x v="92"/>
    <s v="CO"/>
    <x v="1101"/>
    <s v="CE"/>
    <n v="3203.6746154909647"/>
    <s v=""/>
    <n v="6.2"/>
    <s v=""/>
    <n v="124.78824899079137"/>
  </r>
  <r>
    <s v="RB5"/>
    <x v="153"/>
    <s v="16470000"/>
    <x v="170"/>
    <s v="CO"/>
    <x v="738"/>
    <s v="CE"/>
    <n v="108.40558225973491"/>
    <s v=""/>
    <n v="5"/>
    <s v=""/>
    <n v="65.449846949787357"/>
  </r>
  <r>
    <s v="RB5"/>
    <x v="153"/>
    <s v="17330040"/>
    <x v="33"/>
    <s v="CO"/>
    <x v="737"/>
    <s v="CE"/>
    <n v="186302.10145470811"/>
    <s v=""/>
    <n v="6.2"/>
    <s v=""/>
    <n v="124.78824899079137"/>
  </r>
  <r>
    <s v="RB5"/>
    <x v="153"/>
    <s v="17540020"/>
    <x v="171"/>
    <s v="CO"/>
    <x v="740"/>
    <s v="CE"/>
    <n v="7332.534205105233"/>
    <n v="11.1"/>
    <n v="7.4"/>
    <s v=""/>
    <n v="318.26218536456753"/>
  </r>
  <r>
    <s v="RB5"/>
    <x v="153"/>
    <s v="17540040"/>
    <x v="59"/>
    <s v="CE"/>
    <x v="743"/>
    <s v="CE"/>
    <n v="5150.8081589463372"/>
    <n v="5.7"/>
    <n v="3.4"/>
    <s v=""/>
    <n v="51.751455782584664"/>
  </r>
  <r>
    <s v="RB5"/>
    <x v="153"/>
    <s v="17570020"/>
    <x v="206"/>
    <s v="CO"/>
    <x v="737"/>
    <s v="CE"/>
    <n v="34742.428073860501"/>
    <s v=""/>
    <n v="5"/>
    <s v=""/>
    <n v="65.449846949787357"/>
  </r>
  <r>
    <s v="RB5"/>
    <x v="153"/>
    <s v="17580020"/>
    <x v="12"/>
    <s v="CE"/>
    <x v="789"/>
    <s v="CE"/>
    <n v="11036.974550504005"/>
    <n v="16"/>
    <n v="1.9"/>
    <s v=""/>
    <n v="15.12153263927887"/>
  </r>
  <r>
    <s v="RB5"/>
    <x v="153"/>
    <s v="17580080"/>
    <x v="61"/>
    <s v="CE"/>
    <x v="785"/>
    <s v="CE"/>
    <n v="6103.3934230894802"/>
    <n v="7.7"/>
    <n v="3.9"/>
    <s v=""/>
    <n v="30.66115890087298"/>
  </r>
  <r>
    <s v="RB5"/>
    <x v="153"/>
    <s v="17640000"/>
    <x v="34"/>
    <s v="CO"/>
    <x v="737"/>
    <s v="CE"/>
    <n v="47138.526410613922"/>
    <n v="10.6"/>
    <n v="8"/>
    <s v=""/>
    <n v="355.2094093658859"/>
  </r>
  <r>
    <s v="RB5"/>
    <x v="153"/>
    <s v="17680030"/>
    <x v="15"/>
    <s v="CO"/>
    <x v="1301"/>
    <s v="CO"/>
    <n v="21377.277285989403"/>
    <s v=""/>
    <n v="37.200000000000003"/>
    <n v="5"/>
    <n v="5434.326972179625"/>
  </r>
  <r>
    <s v="RB5"/>
    <x v="153"/>
    <s v="17680050"/>
    <x v="87"/>
    <s v="CO"/>
    <x v="1002"/>
    <s v="CO"/>
    <n v="22805.865019985082"/>
    <s v=""/>
    <n v="74.900000000000006"/>
    <n v="5"/>
    <n v="22030.457753206596"/>
  </r>
  <r>
    <s v="RB5"/>
    <x v="153"/>
    <s v="17960010"/>
    <x v="69"/>
    <s v="CE"/>
    <x v="737"/>
    <s v="CE"/>
    <n v="14217.6221472937"/>
    <n v="9.3000000000000007"/>
    <n v="9.6"/>
    <n v="4.8"/>
    <n v="428.54399999999998"/>
  </r>
  <r>
    <s v="RB5"/>
    <x v="153"/>
    <s v="17970060"/>
    <x v="43"/>
    <s v="CO"/>
    <x v="737"/>
    <s v="CE"/>
    <n v="8441.6630597445128"/>
    <n v="6"/>
    <n v="5.3"/>
    <s v=""/>
    <n v="63.611622548355626"/>
  </r>
  <r>
    <s v="RB5"/>
    <x v="153"/>
    <s v="18110000"/>
    <x v="143"/>
    <s v="CO"/>
    <x v="794"/>
    <s v="CE"/>
    <n v="50744.51250525604"/>
    <n v="8.1"/>
    <n v="2.8"/>
    <s v=""/>
    <n v="33.250616645594363"/>
  </r>
  <r>
    <s v="RB5"/>
    <x v="153"/>
    <s v="27370000"/>
    <x v="18"/>
    <s v="CE"/>
    <x v="738"/>
    <s v="CE"/>
    <n v="553.20930700616555"/>
    <s v="see calculation spreadsheet"/>
    <s v=""/>
    <s v=""/>
    <n v="2672"/>
  </r>
  <r>
    <s v="RB5"/>
    <x v="153"/>
    <s v="90000005"/>
    <x v="141"/>
    <s v="CE"/>
    <x v="785"/>
    <s v="CE"/>
    <n v="61775.928267268253"/>
    <s v=""/>
    <n v="8.4"/>
    <s v=""/>
    <n v="310.33908869221415"/>
  </r>
  <r>
    <s v="RB5"/>
    <x v="154"/>
    <s v="01020000"/>
    <x v="0"/>
    <s v="FI"/>
    <x v="852"/>
    <s v="CE"/>
    <n v="81138.748347455316"/>
    <n v="6.14"/>
    <n v="6.14"/>
    <s v=""/>
    <n v="121.20031141935011"/>
  </r>
  <r>
    <s v="RB5"/>
    <x v="154"/>
    <s v="01040000"/>
    <x v="146"/>
    <s v="FI"/>
    <x v="1173"/>
    <s v="FI"/>
    <n v="138364.17127145451"/>
    <n v="152.68636363636364"/>
    <n v="3.7"/>
    <s v=""/>
    <n v="1094.4661208621203"/>
  </r>
  <r>
    <s v="RB5"/>
    <x v="154"/>
    <s v="01060000"/>
    <x v="109"/>
    <s v="CO"/>
    <x v="912"/>
    <s v="CE"/>
    <n v="10790.045710410914"/>
    <n v="1.9"/>
    <n v="1.6"/>
    <s v=""/>
    <n v="2.5467844445101258"/>
  </r>
  <r>
    <s v="RB5"/>
    <x v="154"/>
    <s v="01460000"/>
    <x v="74"/>
    <s v="CO"/>
    <x v="911"/>
    <s v="CE"/>
    <n v="8860.4293815837682"/>
    <n v="3.8"/>
    <n v="3.1"/>
    <s v=""/>
    <n v="19.12078008729868"/>
  </r>
  <r>
    <s v="RB5"/>
    <x v="154"/>
    <s v="01490000"/>
    <x v="93"/>
    <s v="CO"/>
    <x v="860"/>
    <s v="CE"/>
    <n v="39797.686875356747"/>
    <s v=""/>
    <n v="5.4"/>
    <s v=""/>
    <n v="82.44795760081054"/>
  </r>
  <r>
    <s v="RB5"/>
    <x v="154"/>
    <s v="01780010"/>
    <x v="19"/>
    <s v="CO"/>
    <x v="715"/>
    <s v="CE"/>
    <n v="8873.3928539563458"/>
    <n v="4.5"/>
    <n v="3.2"/>
    <s v=""/>
    <n v="24.127431579569613"/>
  </r>
  <r>
    <s v="RB5"/>
    <x v="154"/>
    <s v="05040001"/>
    <x v="82"/>
    <s v="CE"/>
    <x v="917"/>
    <s v="CE"/>
    <n v="100787.73949784639"/>
    <n v="17.7"/>
    <n v="11.1"/>
    <n v="7.3999999999999995"/>
    <n v="761.2487406693034"/>
  </r>
  <r>
    <s v="RB5"/>
    <x v="154"/>
    <s v="05040002"/>
    <x v="76"/>
    <s v="CE"/>
    <x v="860"/>
    <s v="CE"/>
    <n v="14104.133857324545"/>
    <n v="26.5"/>
    <n v="13.3"/>
    <n v="8.8666666666666671"/>
    <n v="1636.2758443419682"/>
  </r>
  <r>
    <s v="RB5"/>
    <x v="154"/>
    <s v="05040003"/>
    <x v="110"/>
    <s v="CE"/>
    <x v="939"/>
    <s v="CE"/>
    <n v="51161.337674453403"/>
    <n v="32.200000000000003"/>
    <n v="17.8"/>
    <n v="11.866666666666667"/>
    <n v="3561.2563741001291"/>
  </r>
  <r>
    <s v="RB5"/>
    <x v="154"/>
    <s v="05100012"/>
    <x v="20"/>
    <s v="CE"/>
    <x v="917"/>
    <s v="CE"/>
    <n v="22006.014277811733"/>
    <n v="12.3"/>
    <n v="6.4"/>
    <s v=""/>
    <n v="166.211195325924"/>
  </r>
  <r>
    <s v="RB5"/>
    <x v="154"/>
    <s v="06070000"/>
    <x v="5"/>
    <s v="CE"/>
    <x v="720"/>
    <s v="CE"/>
    <n v="3728.8407842484839"/>
    <n v="54.4"/>
    <n v="30.8"/>
    <n v="20.533333333333335"/>
    <n v="18013.897860737485"/>
  </r>
  <r>
    <s v="RB5"/>
    <x v="154"/>
    <s v="12000001"/>
    <x v="84"/>
    <s v="CE"/>
    <x v="911"/>
    <s v="CE"/>
    <n v="16085.190903473107"/>
    <s v=""/>
    <n v="7.5"/>
    <n v="5.5"/>
    <n v="242.98255680108554"/>
  </r>
  <r>
    <s v="RB5"/>
    <x v="154"/>
    <s v="12000002"/>
    <x v="83"/>
    <s v="CE"/>
    <x v="917"/>
    <s v="CE"/>
    <n v="217960.30288559568"/>
    <s v=""/>
    <n v="14.7"/>
    <n v="9.6999999999999993"/>
    <n v="1646.2518845469795"/>
  </r>
  <r>
    <s v="RB5"/>
    <x v="154"/>
    <s v="12030000"/>
    <x v="47"/>
    <s v="FI"/>
    <x v="994"/>
    <s v="CE"/>
    <n v="800093.1332100993"/>
    <n v="25.3"/>
    <n v="7.1"/>
    <s v=""/>
    <n v="1001.6756118466939"/>
  </r>
  <r>
    <s v="RB5"/>
    <x v="154"/>
    <s v="13000001"/>
    <x v="142"/>
    <s v="CE"/>
    <x v="962"/>
    <s v="CE"/>
    <n v="36239.16054647071"/>
    <n v="15.2"/>
    <n v="4.9000000000000004"/>
    <n v="4.9000000000000004"/>
    <n v="364.95200000000006"/>
  </r>
  <r>
    <s v="RB5"/>
    <x v="154"/>
    <s v="13080010"/>
    <x v="21"/>
    <s v="CO"/>
    <x v="1302"/>
    <s v="CE"/>
    <n v="39868.145514294076"/>
    <n v="73.400000000000006"/>
    <n v="4"/>
    <n v="4"/>
    <n v="1174.4000000000001"/>
  </r>
  <r>
    <s v="RB5"/>
    <x v="154"/>
    <s v="13370040"/>
    <x v="42"/>
    <s v="CO"/>
    <x v="862"/>
    <s v="CO"/>
    <n v="43008.575061678894"/>
    <n v="181.92500000000001"/>
    <n v="66.400000000000006"/>
    <n v="4.3"/>
    <n v="51943.226000000002"/>
  </r>
  <r>
    <s v="RB5"/>
    <x v="154"/>
    <s v="16260010"/>
    <x v="92"/>
    <s v="CO"/>
    <x v="919"/>
    <s v="CE"/>
    <n v="15490.434804900427"/>
    <s v=""/>
    <n v="10.6"/>
    <s v=""/>
    <n v="623.61451931798342"/>
  </r>
  <r>
    <s v="RB5"/>
    <x v="154"/>
    <s v="16470010"/>
    <x v="95"/>
    <s v="CO"/>
    <x v="857"/>
    <s v="CE"/>
    <n v="1189.6216648823854"/>
    <s v=""/>
    <n v="7"/>
    <s v=""/>
    <n v="179.59438003021648"/>
  </r>
  <r>
    <s v="RB5"/>
    <x v="154"/>
    <s v="16490010"/>
    <x v="179"/>
    <s v="CO"/>
    <x v="912"/>
    <s v="CE"/>
    <n v="182598.61920340039"/>
    <s v=""/>
    <n v="8.6999999999999993"/>
    <s v=""/>
    <n v="344.79136452780654"/>
  </r>
  <r>
    <s v="RB5"/>
    <x v="154"/>
    <s v="17330040"/>
    <x v="33"/>
    <s v="CO"/>
    <x v="912"/>
    <s v="CE"/>
    <n v="318826.96705347515"/>
    <s v=""/>
    <n v="6.9"/>
    <s v=""/>
    <n v="172.00691017302157"/>
  </r>
  <r>
    <s v="RB5"/>
    <x v="154"/>
    <s v="17580020"/>
    <x v="12"/>
    <s v="CE"/>
    <x v="912"/>
    <s v="CE"/>
    <n v="578.98888372065153"/>
    <n v="26.1"/>
    <n v="1.6"/>
    <s v=""/>
    <n v="17.492387895187971"/>
  </r>
  <r>
    <s v="RB5"/>
    <x v="154"/>
    <s v="17680030"/>
    <x v="15"/>
    <s v="CO"/>
    <x v="715"/>
    <s v="CO"/>
    <n v="54500.205781075325"/>
    <s v=""/>
    <n v="69.5"/>
    <n v="5"/>
    <n v="18968.347393752621"/>
  </r>
  <r>
    <s v="RB5"/>
    <x v="154"/>
    <s v="17810160"/>
    <x v="62"/>
    <s v="CO"/>
    <x v="917"/>
    <s v="CE"/>
    <n v="31813.401053028643"/>
    <n v="7.8"/>
    <n v="4.0999999999999996"/>
    <s v=""/>
    <n v="68.653224258897737"/>
  </r>
  <r>
    <s v="RB5"/>
    <x v="154"/>
    <s v="27050000"/>
    <x v="30"/>
    <s v="CE"/>
    <x v="720"/>
    <s v="CE"/>
    <n v="829.96183823463343"/>
    <n v="25.8"/>
    <n v="21.1"/>
    <n v="14.066666666666668"/>
    <n v="4009.5162672068413"/>
  </r>
  <r>
    <s v="RB5"/>
    <x v="155"/>
    <s v="01020000"/>
    <x v="0"/>
    <s v="FI"/>
    <x v="1303"/>
    <s v="CE"/>
    <n v="36261.457980539541"/>
    <n v="6.4"/>
    <n v="6.9"/>
    <s v=""/>
    <n v="159.54264131990408"/>
  </r>
  <r>
    <s v="RB5"/>
    <x v="155"/>
    <s v="01020000"/>
    <x v="0"/>
    <s v="CE"/>
    <x v="855"/>
    <s v="CE"/>
    <n v="3722.0397596768375"/>
    <n v="7"/>
    <n v="4.7"/>
    <s v=""/>
    <n v="80.964078670764948"/>
  </r>
  <r>
    <s v="RB5"/>
    <x v="155"/>
    <s v="01040000"/>
    <x v="146"/>
    <s v="FI"/>
    <x v="865"/>
    <s v="FI"/>
    <n v="14713.767406689898"/>
    <n v="72.581818181818178"/>
    <n v="3.5"/>
    <s v=""/>
    <n v="465.54595135105473"/>
  </r>
  <r>
    <s v="RB5"/>
    <x v="155"/>
    <s v="01580000"/>
    <x v="155"/>
    <s v="FI"/>
    <x v="707"/>
    <s v="CE"/>
    <n v="3127.6037971527526"/>
    <n v="41.2"/>
    <n v="2.9"/>
    <s v=""/>
    <n v="272.1341804319087"/>
  </r>
  <r>
    <s v="RB5"/>
    <x v="155"/>
    <s v="01780000"/>
    <x v="100"/>
    <s v="CE"/>
    <x v="965"/>
    <s v="CE"/>
    <n v="10817.047167571978"/>
    <n v="7.3"/>
    <n v="3.6"/>
    <s v=""/>
    <n v="49.536632961803861"/>
  </r>
  <r>
    <s v="RB5"/>
    <x v="155"/>
    <s v="01780010"/>
    <x v="19"/>
    <s v="CO"/>
    <x v="1304"/>
    <s v="CE"/>
    <n v="20153.635543700675"/>
    <n v="7.3"/>
    <n v="3.8"/>
    <s v=""/>
    <n v="55.193594133367867"/>
  </r>
  <r>
    <s v="RB5"/>
    <x v="155"/>
    <s v="04100000"/>
    <x v="101"/>
    <s v="CE"/>
    <x v="715"/>
    <s v="CE"/>
    <n v="1859.3951130804917"/>
    <n v="11"/>
    <n v="10.6"/>
    <s v=""/>
    <n v="647.14714268847331"/>
  </r>
  <r>
    <s v="RB5"/>
    <x v="155"/>
    <s v="05040001"/>
    <x v="82"/>
    <s v="CE"/>
    <x v="707"/>
    <s v="CE"/>
    <n v="5133.829683912536"/>
    <n v="12.3"/>
    <n v="10.199999999999999"/>
    <n v="6.8"/>
    <n v="446.69677622862554"/>
  </r>
  <r>
    <s v="RB5"/>
    <x v="155"/>
    <s v="05040002"/>
    <x v="76"/>
    <s v="CE"/>
    <x v="707"/>
    <s v="CE"/>
    <n v="30840.078950332758"/>
    <n v="26.6"/>
    <n v="17"/>
    <n v="11.333333333333334"/>
    <n v="2683.4088183562421"/>
  </r>
  <r>
    <s v="RB5"/>
    <x v="155"/>
    <s v="05040003"/>
    <x v="110"/>
    <s v="CE"/>
    <x v="860"/>
    <s v="CE"/>
    <n v="37584.456677155125"/>
    <n v="37.299999999999997"/>
    <n v="18.3"/>
    <n v="12.200000000000001"/>
    <n v="4360.3201164748425"/>
  </r>
  <r>
    <s v="RB5"/>
    <x v="155"/>
    <s v="05100012"/>
    <x v="20"/>
    <s v="CE"/>
    <x v="719"/>
    <s v="CE"/>
    <n v="19077.79463600614"/>
    <n v="14"/>
    <n v="6.4"/>
    <s v=""/>
    <n v="184.44081029715437"/>
  </r>
  <r>
    <s v="RB5"/>
    <x v="155"/>
    <s v="12000001"/>
    <x v="84"/>
    <s v="CE"/>
    <x v="716"/>
    <s v="CE"/>
    <n v="5426.0710647715941"/>
    <s v=""/>
    <n v="6.6"/>
    <n v="4.5999999999999996"/>
    <n v="157.37494238892705"/>
  </r>
  <r>
    <s v="RB5"/>
    <x v="155"/>
    <s v="12030000"/>
    <x v="47"/>
    <s v="FI"/>
    <x v="713"/>
    <s v="CE"/>
    <n v="31367.024909971409"/>
    <n v="27.8"/>
    <n v="5"/>
    <s v=""/>
    <n v="545.85172356122655"/>
  </r>
  <r>
    <s v="RB5"/>
    <x v="155"/>
    <s v="13080010"/>
    <x v="21"/>
    <s v="CO"/>
    <x v="1227"/>
    <s v="CE"/>
    <n v="26923.194544160895"/>
    <n v="75.400000000000006"/>
    <n v="5"/>
    <n v="5"/>
    <n v="1885"/>
  </r>
  <r>
    <s v="RB5"/>
    <x v="155"/>
    <s v="16180000"/>
    <x v="54"/>
    <s v="CE"/>
    <x v="707"/>
    <s v="CE"/>
    <n v="3440.8167044983838"/>
    <n v="8.3000000000000007"/>
    <n v="8.3000000000000007"/>
    <s v=""/>
    <n v="299.38697310302456"/>
  </r>
  <r>
    <s v="RB5"/>
    <x v="155"/>
    <s v="16490010"/>
    <x v="179"/>
    <s v="CO"/>
    <x v="857"/>
    <s v="CE"/>
    <n v="1541.7496776875719"/>
    <s v=""/>
    <n v="8.4"/>
    <s v=""/>
    <n v="310.33908869221415"/>
  </r>
  <r>
    <s v="RB5"/>
    <x v="155"/>
    <s v="17060020"/>
    <x v="77"/>
    <s v="CE"/>
    <x v="707"/>
    <s v="CE"/>
    <n v="3773.1477006956161"/>
    <n v="74.599999999999994"/>
    <n v="4.0999999999999996"/>
    <s v=""/>
    <n v="328.3032390842161"/>
  </r>
  <r>
    <s v="RB5"/>
    <x v="155"/>
    <s v="17200000"/>
    <x v="10"/>
    <s v="CO"/>
    <x v="715"/>
    <s v="CE"/>
    <n v="13763.266817993535"/>
    <s v=""/>
    <n v="8.3000000000000007"/>
    <s v=""/>
    <n v="299.38697310302456"/>
  </r>
  <r>
    <s v="RB5"/>
    <x v="155"/>
    <s v="17580080"/>
    <x v="61"/>
    <s v="CE"/>
    <x v="707"/>
    <s v="CE"/>
    <n v="361.20972090571394"/>
    <n v="9.8000000000000007"/>
    <n v="3.5"/>
    <s v=""/>
    <n v="31.42901650528789"/>
  </r>
  <r>
    <s v="RB5"/>
    <x v="155"/>
    <s v="17680030"/>
    <x v="15"/>
    <s v="CO"/>
    <x v="720"/>
    <s v="CO"/>
    <n v="2585.7363323097711"/>
    <s v=""/>
    <n v="56.4"/>
    <n v="5"/>
    <n v="12491.600709203734"/>
  </r>
  <r>
    <s v="RB5"/>
    <x v="155"/>
    <s v="17960010"/>
    <x v="69"/>
    <s v="CE"/>
    <x v="707"/>
    <s v="CE"/>
    <n v="9846.4104609049773"/>
    <n v="12.1"/>
    <n v="11.9"/>
    <n v="5.95"/>
    <n v="856.74050000000011"/>
  </r>
  <r>
    <s v="RB5"/>
    <x v="155"/>
    <s v="18110000"/>
    <x v="143"/>
    <s v="CO"/>
    <x v="708"/>
    <s v="CE"/>
    <n v="1153.3677625601463"/>
    <n v="6.6"/>
    <n v="2.2000000000000002"/>
    <s v=""/>
    <n v="16.725839287712063"/>
  </r>
  <r>
    <s v="RB5"/>
    <x v="155"/>
    <s v="90000005"/>
    <x v="141"/>
    <s v="CE"/>
    <x v="1173"/>
    <s v="CE"/>
    <n v="11624.760846519888"/>
    <s v=""/>
    <n v="5.6"/>
    <s v=""/>
    <n v="91.952322575470831"/>
  </r>
  <r>
    <s v="RB5"/>
    <x v="156"/>
    <s v="01020000"/>
    <x v="0"/>
    <s v="FI"/>
    <x v="1305"/>
    <s v="CE"/>
    <n v="1367.0502068766446"/>
    <n v="8.3000000000000007"/>
    <n v="6.4"/>
    <s v=""/>
    <n v="178.00682854260251"/>
  </r>
  <r>
    <s v="RB5"/>
    <x v="156"/>
    <s v="01040000"/>
    <x v="146"/>
    <s v="FI"/>
    <x v="1306"/>
    <s v="FI"/>
    <n v="9348.2866650591313"/>
    <n v="145.30000000000001"/>
    <n v="4"/>
    <s v=""/>
    <n v="1217.2624335109251"/>
  </r>
  <r>
    <s v="RB5"/>
    <x v="156"/>
    <s v="01490000"/>
    <x v="93"/>
    <s v="CO"/>
    <x v="1305"/>
    <s v="CE"/>
    <n v="19553.523064249115"/>
    <s v=""/>
    <n v="7.3"/>
    <s v=""/>
    <n v="203.68882488692338"/>
  </r>
  <r>
    <s v="RB5"/>
    <x v="156"/>
    <s v="04070000"/>
    <x v="168"/>
    <s v="CE"/>
    <x v="1307"/>
    <s v="CE"/>
    <n v="11471.636103068626"/>
    <n v="27.3"/>
    <n v="20.9"/>
    <n v="10"/>
    <n v="2987.4975339312136"/>
  </r>
  <r>
    <s v="RB5"/>
    <x v="156"/>
    <s v="04100000"/>
    <x v="101"/>
    <s v="CE"/>
    <x v="737"/>
    <s v="CE"/>
    <n v="86902.208129133331"/>
    <n v="18.600000000000001"/>
    <n v="16.399999999999999"/>
    <s v=""/>
    <n v="2619.384556339483"/>
  </r>
  <r>
    <s v="RB5"/>
    <x v="156"/>
    <s v="05040002"/>
    <x v="76"/>
    <s v="CE"/>
    <x v="1306"/>
    <s v="CE"/>
    <n v="19520.612253766431"/>
    <n v="25.8"/>
    <n v="16.8"/>
    <n v="11.200000000000001"/>
    <n v="2541.8249169076594"/>
  </r>
  <r>
    <s v="RB5"/>
    <x v="156"/>
    <s v="05040003"/>
    <x v="110"/>
    <s v="CE"/>
    <x v="1308"/>
    <s v="CE"/>
    <n v="83226.344288663051"/>
    <n v="43"/>
    <n v="19"/>
    <n v="12.666666666666666"/>
    <n v="5418.5491957415952"/>
  </r>
  <r>
    <s v="RB5"/>
    <x v="156"/>
    <s v="05100012"/>
    <x v="20"/>
    <s v="CE"/>
    <x v="739"/>
    <s v="CE"/>
    <n v="60366.35847545557"/>
    <n v="15.5"/>
    <n v="8.4"/>
    <s v=""/>
    <n v="363.90952662122726"/>
  </r>
  <r>
    <s v="RB5"/>
    <x v="156"/>
    <s v="06070000"/>
    <x v="5"/>
    <s v="CE"/>
    <x v="797"/>
    <s v="CE"/>
    <n v="5816.1971132710914"/>
    <n v="50.6"/>
    <n v="28.2"/>
    <n v="18.8"/>
    <n v="14046.111019682423"/>
  </r>
  <r>
    <s v="RB5"/>
    <x v="156"/>
    <s v="09310000"/>
    <x v="176"/>
    <s v="CE"/>
    <x v="1305"/>
    <s v="CE"/>
    <n v="4529.3832155551472"/>
    <n v="27.5"/>
    <n v="12.8"/>
    <s v=""/>
    <n v="2359.1266433356955"/>
  </r>
  <r>
    <s v="RB5"/>
    <x v="156"/>
    <s v="12000001"/>
    <x v="84"/>
    <s v="CE"/>
    <x v="743"/>
    <s v="CE"/>
    <n v="22078.231105268107"/>
    <s v=""/>
    <n v="7.3"/>
    <n v="5.3"/>
    <n v="221.82550107548508"/>
  </r>
  <r>
    <s v="RB5"/>
    <x v="156"/>
    <s v="12000002"/>
    <x v="83"/>
    <s v="CE"/>
    <x v="1309"/>
    <s v="CE"/>
    <n v="11411.734065081035"/>
    <s v=""/>
    <n v="15.5"/>
    <n v="10.5"/>
    <n v="1981.2650419404879"/>
  </r>
  <r>
    <s v="RB5"/>
    <x v="156"/>
    <s v="12000003"/>
    <x v="119"/>
    <s v="CE"/>
    <x v="1305"/>
    <s v="CE"/>
    <n v="22378.562989820039"/>
    <s v=""/>
    <n v="28.4"/>
    <n v="18.399999999999999"/>
    <n v="11655.861665125161"/>
  </r>
  <r>
    <s v="RB5"/>
    <x v="156"/>
    <s v="12030000"/>
    <x v="47"/>
    <s v="FI"/>
    <x v="1310"/>
    <s v="CE"/>
    <n v="13071.078572175897"/>
    <n v="15.6"/>
    <n v="6.3"/>
    <s v=""/>
    <n v="486.2902684418176"/>
  </r>
  <r>
    <s v="RB5"/>
    <x v="156"/>
    <s v="13000001"/>
    <x v="142"/>
    <s v="CE"/>
    <x v="751"/>
    <s v="CE"/>
    <n v="27116.210026619345"/>
    <n v="18.5"/>
    <n v="4.7"/>
    <n v="4.7"/>
    <n v="408.66500000000002"/>
  </r>
  <r>
    <s v="RB5"/>
    <x v="156"/>
    <s v="13080010"/>
    <x v="21"/>
    <s v="CO"/>
    <x v="1311"/>
    <s v="CE"/>
    <n v="219454.0120772947"/>
    <n v="78.400000000000006"/>
    <n v="4.7"/>
    <n v="4.7"/>
    <n v="1731.8560000000002"/>
  </r>
  <r>
    <s v="RB5"/>
    <x v="156"/>
    <s v="13260040"/>
    <x v="78"/>
    <s v="CO"/>
    <x v="1305"/>
    <s v="CE"/>
    <n v="20533.028332347432"/>
    <n v="72.3"/>
    <n v="4.3"/>
    <n v="4.3"/>
    <n v="1336.827"/>
  </r>
  <r>
    <s v="RB5"/>
    <x v="156"/>
    <s v="13370040"/>
    <x v="42"/>
    <s v="CE"/>
    <x v="1309"/>
    <s v="CE"/>
    <n v="11383.712289263531"/>
    <n v="97.6"/>
    <n v="4.5"/>
    <n v="4.5"/>
    <n v="1976.3999999999999"/>
  </r>
  <r>
    <s v="RB5"/>
    <x v="156"/>
    <s v="16180000"/>
    <x v="54"/>
    <s v="CE"/>
    <x v="737"/>
    <s v="CE"/>
    <n v="11420.583070081537"/>
    <n v="8.3000000000000007"/>
    <n v="8.9"/>
    <s v=""/>
    <n v="344.23634982567245"/>
  </r>
  <r>
    <s v="RB5"/>
    <x v="156"/>
    <s v="16260010"/>
    <x v="92"/>
    <s v="CO"/>
    <x v="1307"/>
    <s v="CE"/>
    <n v="26718.985999351255"/>
    <s v=""/>
    <n v="9.4"/>
    <s v=""/>
    <n v="434.8927654315375"/>
  </r>
  <r>
    <s v="RB5"/>
    <x v="156"/>
    <s v="17580020"/>
    <x v="12"/>
    <s v="CE"/>
    <x v="743"/>
    <s v="CE"/>
    <n v="855.96657166973796"/>
    <n v="14.6"/>
    <n v="1.5"/>
    <s v=""/>
    <n v="8.6001098892020575"/>
  </r>
  <r>
    <s v="RB5"/>
    <x v="156"/>
    <s v="17680030"/>
    <x v="15"/>
    <s v="CO"/>
    <x v="1307"/>
    <s v="CO"/>
    <n v="39993.752108896064"/>
    <s v=""/>
    <n v="51.5"/>
    <n v="5"/>
    <n v="10415.361394354411"/>
  </r>
  <r>
    <s v="RB5"/>
    <x v="156"/>
    <s v="17810000"/>
    <x v="104"/>
    <s v="CO"/>
    <x v="737"/>
    <s v="CE"/>
    <n v="1120.6517599504443"/>
    <n v="5.6"/>
    <n v="2.4"/>
    <s v=""/>
    <n v="16.889202105698725"/>
  </r>
  <r>
    <s v="RB5"/>
    <x v="156"/>
    <s v="17810160"/>
    <x v="62"/>
    <s v="CO"/>
    <x v="737"/>
    <s v="CE"/>
    <n v="8915.1849831771979"/>
    <n v="9.9"/>
    <n v="3.6"/>
    <s v=""/>
    <n v="67.17981730436415"/>
  </r>
  <r>
    <s v="RB5"/>
    <x v="156"/>
    <s v="17960030"/>
    <x v="26"/>
    <s v="CE"/>
    <x v="737"/>
    <s v="CE"/>
    <n v="3772.6742236024838"/>
    <n v="7"/>
    <n v="5.7"/>
    <n v="2.85"/>
    <n v="113.715"/>
  </r>
  <r>
    <s v="RB5"/>
    <x v="156"/>
    <s v="90000005"/>
    <x v="141"/>
    <s v="CE"/>
    <x v="785"/>
    <s v="CE"/>
    <n v="19302.163446847346"/>
    <s v=""/>
    <n v="5.7"/>
    <s v=""/>
    <n v="96.966828049375763"/>
  </r>
  <r>
    <s v="RB5"/>
    <x v="157"/>
    <s v="01020000"/>
    <x v="0"/>
    <s v="FI"/>
    <x v="1040"/>
    <s v="CE"/>
    <n v="2339.6641314142707"/>
    <n v="7.2"/>
    <n v="6"/>
    <s v=""/>
    <n v="135.71680263507906"/>
  </r>
  <r>
    <s v="RB5"/>
    <x v="157"/>
    <s v="01040000"/>
    <x v="146"/>
    <s v="FI"/>
    <x v="1312"/>
    <s v="FI"/>
    <n v="93529.553996331582"/>
    <n v="168.10909090909092"/>
    <n v="4.0999999999999996"/>
    <s v=""/>
    <n v="1479.6450151463139"/>
  </r>
  <r>
    <s v="RB5"/>
    <x v="157"/>
    <s v="01490010"/>
    <x v="40"/>
    <s v="CO"/>
    <x v="1040"/>
    <s v="CE"/>
    <n v="23599.035099173318"/>
    <s v=""/>
    <n v="4.9000000000000004"/>
    <s v=""/>
    <n v="61.600872350364277"/>
  </r>
  <r>
    <s v="RB5"/>
    <x v="157"/>
    <s v="01780000"/>
    <x v="100"/>
    <s v="CO"/>
    <x v="1040"/>
    <s v="CE"/>
    <n v="26068.479982733075"/>
    <n v="6"/>
    <n v="3.8"/>
    <s v=""/>
    <n v="45.364597917836612"/>
  </r>
  <r>
    <s v="RB5"/>
    <x v="157"/>
    <s v="04100000"/>
    <x v="101"/>
    <s v="CE"/>
    <x v="1040"/>
    <s v="CE"/>
    <n v="8363.2973303052968"/>
    <n v="24.9"/>
    <n v="18.3"/>
    <s v=""/>
    <n v="4366.1650496068469"/>
  </r>
  <r>
    <s v="RB5"/>
    <x v="157"/>
    <s v="05040001"/>
    <x v="82"/>
    <s v="CE"/>
    <x v="916"/>
    <s v="CE"/>
    <n v="41744.946004819278"/>
    <n v="11.3"/>
    <n v="7.3"/>
    <n v="4.8666666666666663"/>
    <n v="210.19942659563785"/>
  </r>
  <r>
    <s v="RB5"/>
    <x v="157"/>
    <s v="05040002"/>
    <x v="76"/>
    <s v="CE"/>
    <x v="1313"/>
    <s v="CE"/>
    <n v="20675.185077004098"/>
    <n v="26.4"/>
    <n v="12.1"/>
    <n v="8.0666666666666664"/>
    <n v="1349.2177025421061"/>
  </r>
  <r>
    <s v="RB5"/>
    <x v="157"/>
    <s v="05040003"/>
    <x v="110"/>
    <s v="CE"/>
    <x v="1314"/>
    <s v="CE"/>
    <n v="113359.24120941226"/>
    <n v="34.6"/>
    <n v="17.5"/>
    <n v="11.666666666666666"/>
    <n v="3698.7890172889824"/>
  </r>
  <r>
    <s v="RB5"/>
    <x v="157"/>
    <s v="05100012"/>
    <x v="20"/>
    <s v="CE"/>
    <x v="1078"/>
    <s v="CE"/>
    <n v="21680.887617772241"/>
    <n v="10.9"/>
    <n v="6"/>
    <s v=""/>
    <n v="131.00441365469439"/>
  </r>
  <r>
    <s v="RB5"/>
    <x v="157"/>
    <s v="09310000"/>
    <x v="176"/>
    <s v="CE"/>
    <x v="1040"/>
    <s v="CE"/>
    <n v="3417.8994696720742"/>
    <n v="20.8"/>
    <n v="12.8"/>
    <s v=""/>
    <n v="1784.3576065957261"/>
  </r>
  <r>
    <s v="RB5"/>
    <x v="157"/>
    <s v="09310030"/>
    <x v="180"/>
    <s v="CE"/>
    <x v="912"/>
    <s v="CE"/>
    <n v="4586.6385688223445"/>
    <n v="17.8"/>
    <n v="5.0999999999999996"/>
    <s v=""/>
    <n v="138.57133225994707"/>
  </r>
  <r>
    <s v="RB5"/>
    <x v="157"/>
    <s v="12000001"/>
    <x v="84"/>
    <s v="CE"/>
    <x v="914"/>
    <s v="CE"/>
    <n v="50952.685528577444"/>
    <s v=""/>
    <n v="7"/>
    <n v="5"/>
    <n v="192.42255003237483"/>
  </r>
  <r>
    <s v="RB5"/>
    <x v="157"/>
    <s v="12000002"/>
    <x v="83"/>
    <s v="CE"/>
    <x v="912"/>
    <s v="CE"/>
    <n v="41351.119873543306"/>
    <s v=""/>
    <n v="13.6"/>
    <n v="8.6"/>
    <n v="1249.2983009971315"/>
  </r>
  <r>
    <s v="RB5"/>
    <x v="157"/>
    <s v="12030000"/>
    <x v="47"/>
    <s v="FI"/>
    <x v="713"/>
    <s v="CE"/>
    <n v="88809.317717131256"/>
    <n v="23.1"/>
    <n v="8.8000000000000007"/>
    <s v=""/>
    <n v="1404.970500167813"/>
  </r>
  <r>
    <s v="RB5"/>
    <x v="157"/>
    <s v="12030000"/>
    <x v="47"/>
    <s v="FI"/>
    <x v="708"/>
    <s v="CE"/>
    <n v="14506.47725665176"/>
    <n v="21.7"/>
    <n v="4.5999999999999996"/>
    <s v=""/>
    <n v="360.63284548353306"/>
  </r>
  <r>
    <s v="RB5"/>
    <x v="157"/>
    <s v="13000001"/>
    <x v="142"/>
    <s v="CE"/>
    <x v="720"/>
    <s v="CE"/>
    <n v="1371.6084750160501"/>
    <n v="143.30000000000001"/>
    <n v="6.8"/>
    <n v="6.8"/>
    <n v="6626.192"/>
  </r>
  <r>
    <s v="RB5"/>
    <x v="157"/>
    <s v="13000001"/>
    <x v="142"/>
    <s v="CE"/>
    <x v="962"/>
    <s v="CE"/>
    <n v="23869.654446727967"/>
    <n v="14.3"/>
    <n v="4.0999999999999996"/>
    <n v="4.0999999999999996"/>
    <n v="240.38299999999995"/>
  </r>
  <r>
    <s v="RB5"/>
    <x v="157"/>
    <s v="13000002"/>
    <x v="102"/>
    <s v="CE"/>
    <x v="720"/>
    <s v="CE"/>
    <n v="3943.5908855765242"/>
    <n v="149.19999999999999"/>
    <n v="11.3"/>
    <n v="11.3"/>
    <n v="19051.348000000002"/>
  </r>
  <r>
    <s v="RB5"/>
    <x v="157"/>
    <s v="13080010"/>
    <x v="21"/>
    <s v="CO"/>
    <x v="1315"/>
    <s v="CE"/>
    <n v="231966.56235792095"/>
    <n v="75.7"/>
    <n v="4.5"/>
    <n v="4.5"/>
    <n v="1532.9250000000002"/>
  </r>
  <r>
    <s v="RB5"/>
    <x v="157"/>
    <s v="13370040"/>
    <x v="42"/>
    <s v="CO"/>
    <x v="863"/>
    <s v="CO"/>
    <n v="16150.235474109088"/>
    <n v="99.233333333333334"/>
    <n v="67.2"/>
    <n v="3.9"/>
    <n v="26007.072"/>
  </r>
  <r>
    <s v="RB5"/>
    <x v="157"/>
    <s v="13540000"/>
    <x v="112"/>
    <s v="CE"/>
    <x v="720"/>
    <s v="CE"/>
    <n v="3433.8483808417036"/>
    <n v="80"/>
    <n v="14.4"/>
    <n v="14.4"/>
    <n v="16588.8"/>
  </r>
  <r>
    <s v="RB5"/>
    <x v="157"/>
    <s v="16180000"/>
    <x v="54"/>
    <s v="CE"/>
    <x v="912"/>
    <s v="CE"/>
    <n v="10093.48437137534"/>
    <n v="9.1"/>
    <n v="8"/>
    <s v=""/>
    <n v="304.94392690844921"/>
  </r>
  <r>
    <s v="RB5"/>
    <x v="157"/>
    <s v="16470010"/>
    <x v="95"/>
    <s v="CO"/>
    <x v="720"/>
    <s v="CE"/>
    <n v="40.454073175475642"/>
    <s v=""/>
    <n v="7.2"/>
    <s v=""/>
    <n v="195.43219579451386"/>
  </r>
  <r>
    <s v="RB5"/>
    <x v="157"/>
    <s v="17080010"/>
    <x v="116"/>
    <s v="CO"/>
    <x v="720"/>
    <s v="CO"/>
    <n v="317397.54718368588"/>
    <n v="150.69999999999999"/>
    <n v="139.4"/>
    <s v=""/>
    <n v="1533336.3173798935"/>
  </r>
  <r>
    <s v="RB5"/>
    <x v="157"/>
    <s v="17200000"/>
    <x v="10"/>
    <s v="CO"/>
    <x v="912"/>
    <s v="CE"/>
    <n v="34668.207233644091"/>
    <s v=""/>
    <n v="6.3"/>
    <s v=""/>
    <n v="130.92430304202782"/>
  </r>
  <r>
    <s v="RB5"/>
    <x v="157"/>
    <s v="17330040"/>
    <x v="33"/>
    <s v="CO"/>
    <x v="1038"/>
    <s v="CE"/>
    <n v="18729.448654876458"/>
    <s v=""/>
    <n v="6.5"/>
    <s v=""/>
    <n v="143.79331374868283"/>
  </r>
  <r>
    <s v="RB5"/>
    <x v="157"/>
    <s v="17580020"/>
    <x v="12"/>
    <s v="CE"/>
    <x v="962"/>
    <s v="CE"/>
    <n v="1767.7462326241155"/>
    <n v="17"/>
    <n v="2"/>
    <s v=""/>
    <n v="17.802358370342162"/>
  </r>
  <r>
    <s v="RB5"/>
    <x v="157"/>
    <s v="17680030"/>
    <x v="15"/>
    <s v="CO"/>
    <x v="919"/>
    <s v="CO"/>
    <n v="13391.82773465157"/>
    <s v=""/>
    <n v="52.4"/>
    <n v="5"/>
    <n v="10782.574305650887"/>
  </r>
  <r>
    <s v="RB5"/>
    <x v="157"/>
    <s v="17810000"/>
    <x v="104"/>
    <s v="CO"/>
    <x v="912"/>
    <s v="CE"/>
    <n v="7048.454831453214"/>
    <n v="8.3000000000000007"/>
    <n v="3.5"/>
    <s v=""/>
    <n v="53.236905508957044"/>
  </r>
  <r>
    <s v="RB5"/>
    <x v="157"/>
    <s v="17810160"/>
    <x v="62"/>
    <s v="CO"/>
    <x v="962"/>
    <s v="CE"/>
    <n v="24963.072446392685"/>
    <n v="9.3000000000000007"/>
    <n v="4.4000000000000004"/>
    <s v=""/>
    <n v="94.272912348922532"/>
  </r>
  <r>
    <s v="RB5"/>
    <x v="157"/>
    <s v="17910000"/>
    <x v="114"/>
    <s v="CO"/>
    <x v="862"/>
    <s v="CE"/>
    <n v="2826.5410757605482"/>
    <s v=""/>
    <n v="8.4"/>
    <s v=""/>
    <n v="310.33908869221415"/>
  </r>
  <r>
    <s v="RB5"/>
    <x v="158"/>
    <s v="01020000"/>
    <x v="0"/>
    <s v="FI"/>
    <x v="747"/>
    <s v="CE"/>
    <n v="32166.494172359206"/>
    <n v="6.6"/>
    <n v="6.7"/>
    <s v=""/>
    <n v="155.12870364161037"/>
  </r>
  <r>
    <s v="RB5"/>
    <x v="158"/>
    <s v="01040000"/>
    <x v="146"/>
    <s v="FI"/>
    <x v="1104"/>
    <s v="FI"/>
    <n v="110042.73240079479"/>
    <n v="191.6"/>
    <n v="4.5999999999999996"/>
    <s v=""/>
    <n v="2122.8034775620558"/>
  </r>
  <r>
    <s v="RB5"/>
    <x v="158"/>
    <s v="01130000"/>
    <x v="27"/>
    <s v="CO"/>
    <x v="737"/>
    <s v="CE"/>
    <n v="11916.652829334151"/>
    <s v=""/>
    <n v="7"/>
    <s v=""/>
    <n v="179.59438003021648"/>
  </r>
  <r>
    <s v="RB5"/>
    <x v="158"/>
    <s v="01490000"/>
    <x v="93"/>
    <s v="CO"/>
    <x v="740"/>
    <s v="CE"/>
    <n v="2963.3602278971643"/>
    <s v=""/>
    <n v="3.4"/>
    <s v=""/>
    <n v="20.579526276115537"/>
  </r>
  <r>
    <s v="RB5"/>
    <x v="158"/>
    <s v="01490010"/>
    <x v="40"/>
    <s v="CO"/>
    <x v="792"/>
    <s v="CE"/>
    <n v="6052.1617012809565"/>
    <s v=""/>
    <n v="5.3"/>
    <s v=""/>
    <n v="77.951814914747928"/>
  </r>
  <r>
    <s v="RB5"/>
    <x v="158"/>
    <s v="01530160"/>
    <x v="151"/>
    <s v="FI"/>
    <x v="737"/>
    <s v="FI"/>
    <n v="1322.7484640560906"/>
    <n v="25.9"/>
    <n v="1.4"/>
    <s v=""/>
    <n v="39.869952366708056"/>
  </r>
  <r>
    <s v="RB5"/>
    <x v="158"/>
    <s v="01780010"/>
    <x v="19"/>
    <s v="CO"/>
    <x v="738"/>
    <s v="CE"/>
    <n v="4630.208388919571"/>
    <n v="6.6"/>
    <n v="4.3"/>
    <s v=""/>
    <n v="63.896852981362791"/>
  </r>
  <r>
    <s v="RB5"/>
    <x v="158"/>
    <s v="05040001"/>
    <x v="82"/>
    <s v="CE"/>
    <x v="737"/>
    <s v="CE"/>
    <n v="10200.886438097192"/>
    <n v="13.1"/>
    <n v="8.1999999999999993"/>
    <n v="5.4666666666666659"/>
    <n v="307.47255992873858"/>
  </r>
  <r>
    <s v="RB5"/>
    <x v="158"/>
    <s v="05040002"/>
    <x v="76"/>
    <s v="CE"/>
    <x v="1007"/>
    <s v="CE"/>
    <n v="43494.986646426296"/>
    <n v="26"/>
    <n v="12.9"/>
    <n v="8.6"/>
    <n v="1510.2892522867571"/>
  </r>
  <r>
    <s v="RB5"/>
    <x v="158"/>
    <s v="05040003"/>
    <x v="110"/>
    <s v="CE"/>
    <x v="788"/>
    <s v="CE"/>
    <n v="39971.259000442566"/>
    <n v="33.1"/>
    <n v="15.5"/>
    <n v="10.333333333333334"/>
    <n v="2775.8676354806412"/>
  </r>
  <r>
    <s v="RB5"/>
    <x v="158"/>
    <s v="05100012"/>
    <x v="20"/>
    <s v="CE"/>
    <x v="756"/>
    <s v="CE"/>
    <n v="31018.039784342654"/>
    <n v="9.4"/>
    <n v="6"/>
    <s v=""/>
    <n v="116.86724671354031"/>
  </r>
  <r>
    <s v="RB5"/>
    <x v="158"/>
    <s v="06070000"/>
    <x v="5"/>
    <s v="CE"/>
    <x v="797"/>
    <s v="CE"/>
    <n v="464.56561843915841"/>
    <n v="15.5"/>
    <n v="14.4"/>
    <n v="9.6"/>
    <n v="1121.9255684499869"/>
  </r>
  <r>
    <s v="RB5"/>
    <x v="158"/>
    <s v="06110000"/>
    <x v="53"/>
    <s v="CE"/>
    <x v="738"/>
    <s v="CE"/>
    <n v="2394.8754539510464"/>
    <n v="38.6"/>
    <n v="29.3"/>
    <n v="19.533333333333335"/>
    <n v="11567.244317684404"/>
  </r>
  <r>
    <s v="RB5"/>
    <x v="158"/>
    <s v="09310030"/>
    <x v="180"/>
    <s v="CE"/>
    <x v="737"/>
    <s v="CE"/>
    <n v="4598.3384105193181"/>
    <n v="19.600000000000001"/>
    <n v="4.9000000000000004"/>
    <s v=""/>
    <n v="138.60196278831964"/>
  </r>
  <r>
    <s v="RB5"/>
    <x v="158"/>
    <s v="09530000"/>
    <x v="207"/>
    <s v="CO"/>
    <x v="738"/>
    <s v="CE"/>
    <n v="932.11282401278834"/>
    <n v="14.2"/>
    <n v="8.6999999999999993"/>
    <s v=""/>
    <n v="562.76291681550026"/>
  </r>
  <r>
    <s v="RB5"/>
    <x v="158"/>
    <s v="12000001"/>
    <x v="84"/>
    <s v="CE"/>
    <x v="750"/>
    <s v="CE"/>
    <n v="82367.904356357671"/>
    <s v=""/>
    <n v="8.4"/>
    <n v="6.4"/>
    <n v="354.67324421967334"/>
  </r>
  <r>
    <s v="RB5"/>
    <x v="158"/>
    <s v="12000002"/>
    <x v="83"/>
    <s v="CE"/>
    <x v="737"/>
    <s v="CE"/>
    <n v="30535.337174291457"/>
    <s v=""/>
    <n v="12.5"/>
    <n v="7.5"/>
    <n v="920.3884727313847"/>
  </r>
  <r>
    <s v="RB5"/>
    <x v="158"/>
    <s v="12000004"/>
    <x v="147"/>
    <s v="CE"/>
    <x v="785"/>
    <s v="CE"/>
    <n v="6078.5352158026335"/>
    <s v=""/>
    <n v="3.6"/>
    <n v="3"/>
    <n v="30.536280592892791"/>
  </r>
  <r>
    <s v="RB5"/>
    <x v="158"/>
    <s v="12030060"/>
    <x v="98"/>
    <s v="FI"/>
    <x v="1316"/>
    <s v="CE"/>
    <n v="317919.27369687904"/>
    <n v="24"/>
    <n v="8.4"/>
    <s v=""/>
    <n v="1330.024665823775"/>
  </r>
  <r>
    <s v="RB5"/>
    <x v="158"/>
    <s v="13080010"/>
    <x v="21"/>
    <s v="CO"/>
    <x v="822"/>
    <s v="CE"/>
    <n v="1365384.8461623783"/>
    <n v="79.7"/>
    <n v="5.4"/>
    <n v="5.4"/>
    <n v="2324.0520000000006"/>
  </r>
  <r>
    <s v="RB5"/>
    <x v="158"/>
    <s v="16180000"/>
    <x v="54"/>
    <s v="CE"/>
    <x v="743"/>
    <s v="CE"/>
    <n v="13651.168550921639"/>
    <n v="6.2"/>
    <n v="6.5"/>
    <s v=""/>
    <n v="137.1566992679744"/>
  </r>
  <r>
    <s v="RB5"/>
    <x v="158"/>
    <s v="16260010"/>
    <x v="92"/>
    <s v="CO"/>
    <x v="797"/>
    <s v="CE"/>
    <n v="7307.2257038093048"/>
    <s v=""/>
    <n v="11.9"/>
    <s v=""/>
    <n v="882.34718908845377"/>
  </r>
  <r>
    <s v="RB5"/>
    <x v="158"/>
    <s v="16470010"/>
    <x v="95"/>
    <s v="CO"/>
    <x v="738"/>
    <s v="CE"/>
    <n v="2436.8326059680771"/>
    <s v=""/>
    <n v="11.2"/>
    <s v=""/>
    <n v="735.61858060376665"/>
  </r>
  <r>
    <s v="RB5"/>
    <x v="158"/>
    <s v="17080010"/>
    <x v="116"/>
    <s v="CO"/>
    <x v="738"/>
    <s v="CO"/>
    <n v="38583.09616722689"/>
    <n v="91.7"/>
    <n v="62.3"/>
    <s v=""/>
    <n v="186356.28803273418"/>
  </r>
  <r>
    <s v="RB5"/>
    <x v="158"/>
    <s v="17680030"/>
    <x v="15"/>
    <s v="CO"/>
    <x v="748"/>
    <s v="CO"/>
    <n v="86389.671182774327"/>
    <s v=""/>
    <n v="43.7"/>
    <n v="5"/>
    <n v="7499.3350932923659"/>
  </r>
  <r>
    <s v="RB5"/>
    <x v="158"/>
    <s v="17810160"/>
    <x v="62"/>
    <s v="CO"/>
    <x v="785"/>
    <s v="CE"/>
    <n v="51050.940720867518"/>
    <n v="9.8000000000000007"/>
    <n v="4.2"/>
    <s v=""/>
    <n v="90.515567535229138"/>
  </r>
  <r>
    <s v="RB5"/>
    <x v="158"/>
    <s v="90000005"/>
    <x v="141"/>
    <s v="CE"/>
    <x v="756"/>
    <s v="CE"/>
    <n v="17371.214036930251"/>
    <s v=""/>
    <n v="5"/>
    <s v=""/>
    <n v="65.449846949787357"/>
  </r>
  <r>
    <s v="RB5"/>
    <x v="159"/>
    <s v="01020090"/>
    <x v="44"/>
    <s v="FI"/>
    <x v="852"/>
    <s v="CE"/>
    <n v="56488.013131337619"/>
    <n v="6.6"/>
    <n v="6.2"/>
    <s v=""/>
    <n v="132.83910376439081"/>
  </r>
  <r>
    <s v="RB5"/>
    <x v="159"/>
    <s v="01040000"/>
    <x v="146"/>
    <s v="FI"/>
    <x v="1317"/>
    <s v="FI"/>
    <n v="61221.692851046144"/>
    <n v="210.2"/>
    <n v="4.4000000000000004"/>
    <s v=""/>
    <n v="2130.7705565315609"/>
  </r>
  <r>
    <s v="RB5"/>
    <x v="159"/>
    <s v="01490010"/>
    <x v="40"/>
    <s v="CO"/>
    <x v="919"/>
    <s v="CE"/>
    <n v="7823.1452083728718"/>
    <s v=""/>
    <n v="6.1"/>
    <s v=""/>
    <n v="118.84697368407744"/>
  </r>
  <r>
    <s v="RB5"/>
    <x v="159"/>
    <s v="01750010"/>
    <x v="3"/>
    <s v="CO"/>
    <x v="912"/>
    <s v="CE"/>
    <n v="5436.0622971550056"/>
    <n v="2.9"/>
    <n v="2.6"/>
    <s v=""/>
    <n v="10.264630396829052"/>
  </r>
  <r>
    <s v="RB5"/>
    <x v="159"/>
    <s v="01780010"/>
    <x v="19"/>
    <s v="CO"/>
    <x v="720"/>
    <s v="CE"/>
    <n v="4278.5790165950048"/>
    <n v="6.1"/>
    <n v="4.3"/>
    <s v=""/>
    <n v="59.056182300956522"/>
  </r>
  <r>
    <s v="RB5"/>
    <x v="159"/>
    <s v="04100000"/>
    <x v="101"/>
    <s v="CE"/>
    <x v="860"/>
    <s v="CE"/>
    <n v="36625.979687208273"/>
    <n v="20.7"/>
    <n v="19.8"/>
    <s v=""/>
    <n v="4249.1234445010314"/>
  </r>
  <r>
    <s v="RB5"/>
    <x v="159"/>
    <s v="05040001"/>
    <x v="82"/>
    <s v="CE"/>
    <x v="911"/>
    <s v="CE"/>
    <n v="44372.255954582652"/>
    <n v="18.100000000000001"/>
    <n v="10.3"/>
    <n v="6.8666666666666671"/>
    <n v="670.28636884556397"/>
  </r>
  <r>
    <s v="RB5"/>
    <x v="159"/>
    <s v="05040002"/>
    <x v="76"/>
    <s v="CE"/>
    <x v="713"/>
    <s v="CE"/>
    <n v="32389.424436533358"/>
    <n v="25.6"/>
    <n v="14.5"/>
    <n v="9.6666666666666661"/>
    <n v="1878.8120331868558"/>
  </r>
  <r>
    <s v="RB5"/>
    <x v="159"/>
    <s v="05040003"/>
    <x v="110"/>
    <s v="CE"/>
    <x v="860"/>
    <s v="CE"/>
    <n v="31955.343926534628"/>
    <n v="33.9"/>
    <n v="17.7"/>
    <n v="11.799999999999999"/>
    <n v="3707.2646852025168"/>
  </r>
  <r>
    <s v="RB5"/>
    <x v="159"/>
    <s v="05100012"/>
    <x v="20"/>
    <s v="CE"/>
    <x v="1318"/>
    <s v="CE"/>
    <n v="152853.7672014914"/>
    <n v="10.8"/>
    <n v="6.9"/>
    <s v=""/>
    <n v="177.61583115692443"/>
  </r>
  <r>
    <s v="RB5"/>
    <x v="159"/>
    <s v="06070000"/>
    <x v="5"/>
    <s v="CE"/>
    <x v="911"/>
    <s v="CE"/>
    <n v="47573.58661238019"/>
    <n v="15.3"/>
    <n v="11.6"/>
    <n v="7.7333333333333334"/>
    <n v="718.64560269397236"/>
  </r>
  <r>
    <s v="RB5"/>
    <x v="159"/>
    <s v="09310000"/>
    <x v="176"/>
    <s v="CE"/>
    <x v="860"/>
    <s v="CE"/>
    <n v="23248.268516457043"/>
    <n v="24.5"/>
    <n v="14.5"/>
    <s v=""/>
    <n v="2697.1227429537867"/>
  </r>
  <r>
    <s v="RB5"/>
    <x v="159"/>
    <s v="12000001"/>
    <x v="84"/>
    <s v="CE"/>
    <x v="995"/>
    <s v="CE"/>
    <n v="138369.60846314509"/>
    <s v=""/>
    <n v="7.4"/>
    <n v="5.4"/>
    <n v="232.24537850927908"/>
  </r>
  <r>
    <s v="RB5"/>
    <x v="159"/>
    <s v="12030000"/>
    <x v="47"/>
    <s v="FI"/>
    <x v="856"/>
    <s v="CE"/>
    <n v="42609.481147178514"/>
    <n v="22.2"/>
    <n v="4.3"/>
    <s v=""/>
    <n v="322.38866731505777"/>
  </r>
  <r>
    <s v="RB5"/>
    <x v="159"/>
    <s v="13000002"/>
    <x v="102"/>
    <s v="CE"/>
    <x v="720"/>
    <s v="CE"/>
    <n v="3811.6099973638275"/>
    <n v="107.3"/>
    <n v="13.1"/>
    <n v="13.1"/>
    <n v="18413.752999999997"/>
  </r>
  <r>
    <s v="RB5"/>
    <x v="159"/>
    <s v="13080010"/>
    <x v="21"/>
    <s v="CO"/>
    <x v="1319"/>
    <s v="CE"/>
    <n v="5422908.1895015817"/>
    <n v="72.400000000000006"/>
    <n v="5.4"/>
    <n v="5.4"/>
    <n v="2111.1840000000002"/>
  </r>
  <r>
    <s v="RB5"/>
    <x v="159"/>
    <s v="13370040"/>
    <x v="42"/>
    <s v="CO"/>
    <x v="720"/>
    <s v="CO"/>
    <n v="4041.6276211660306"/>
    <n v="62.4"/>
    <n v="74.5"/>
    <n v="4.2"/>
    <n v="19524.960000000003"/>
  </r>
  <r>
    <s v="RB5"/>
    <x v="159"/>
    <s v="16260010"/>
    <x v="92"/>
    <s v="CO"/>
    <x v="863"/>
    <s v="CE"/>
    <n v="9216.4169661546803"/>
    <s v=""/>
    <n v="12.1"/>
    <s v=""/>
    <n v="927.58717049769791"/>
  </r>
  <r>
    <s v="RB5"/>
    <x v="159"/>
    <s v="16470010"/>
    <x v="95"/>
    <s v="CO"/>
    <x v="1304"/>
    <s v="CE"/>
    <n v="2619.3136639224317"/>
    <s v=""/>
    <n v="6.5"/>
    <s v=""/>
    <n v="143.79331374868283"/>
  </r>
  <r>
    <s v="RB5"/>
    <x v="159"/>
    <s v="17080010"/>
    <x v="116"/>
    <s v="CO"/>
    <x v="720"/>
    <s v="CO"/>
    <n v="98505.365249288137"/>
    <n v="128.5"/>
    <n v="84.1"/>
    <s v=""/>
    <n v="475875.93330106331"/>
  </r>
  <r>
    <s v="RB5"/>
    <x v="159"/>
    <s v="17330040"/>
    <x v="33"/>
    <s v="CO"/>
    <x v="715"/>
    <s v="CE"/>
    <n v="8984.310264630798"/>
    <s v=""/>
    <n v="7.2"/>
    <s v=""/>
    <n v="195.43219579451386"/>
  </r>
  <r>
    <s v="RB5"/>
    <x v="159"/>
    <s v="17580020"/>
    <x v="12"/>
    <s v="CE"/>
    <x v="962"/>
    <s v="CE"/>
    <n v="5344.2608089764772"/>
    <n v="28.2"/>
    <n v="2.7"/>
    <s v=""/>
    <n v="53.820194544973553"/>
  </r>
  <r>
    <s v="RB5"/>
    <x v="159"/>
    <s v="17680030"/>
    <x v="15"/>
    <s v="CO"/>
    <x v="720"/>
    <s v="CO"/>
    <n v="2696.9382116983761"/>
    <s v=""/>
    <n v="57.6"/>
    <n v="5"/>
    <n v="13028.813052967591"/>
  </r>
  <r>
    <s v="RB5"/>
    <x v="159"/>
    <s v="18110000"/>
    <x v="143"/>
    <s v="CO"/>
    <x v="1078"/>
    <s v="CE"/>
    <n v="71877.255052313267"/>
    <n v="9.8000000000000007"/>
    <n v="4.5999999999999996"/>
    <s v=""/>
    <n v="108.57763089826805"/>
  </r>
  <r>
    <s v="RB5"/>
    <x v="159"/>
    <s v="27040000"/>
    <x v="17"/>
    <s v="CE"/>
    <x v="720"/>
    <s v="CE"/>
    <n v="1546.5685883702583"/>
    <n v="223.5"/>
    <n v="11.3"/>
    <s v=""/>
    <n v="7471.4181155744036"/>
  </r>
  <r>
    <s v="RB5"/>
    <x v="159"/>
    <s v="90000003"/>
    <x v="145"/>
    <s v="CE"/>
    <x v="1320"/>
    <s v="CE"/>
    <n v="32185.355657387256"/>
    <s v=""/>
    <n v="5.0999999999999996"/>
    <s v=""/>
    <n v="69.455901181889928"/>
  </r>
  <r>
    <s v="RB5"/>
    <x v="160"/>
    <s v="01020090"/>
    <x v="44"/>
    <s v="FI"/>
    <x v="767"/>
    <s v="CE"/>
    <n v="146322.69057414521"/>
    <n v="6.3"/>
    <n v="6"/>
    <s v=""/>
    <n v="118.75220230569418"/>
  </r>
  <r>
    <s v="RB5"/>
    <x v="160"/>
    <s v="01040000"/>
    <x v="146"/>
    <s v="FI"/>
    <x v="731"/>
    <s v="FI"/>
    <n v="99916.846258103091"/>
    <n v="277.96363636363634"/>
    <n v="3.3"/>
    <s v=""/>
    <n v="1584.9460601066646"/>
  </r>
  <r>
    <s v="RB5"/>
    <x v="160"/>
    <s v="01490000"/>
    <x v="93"/>
    <s v="CE"/>
    <x v="760"/>
    <s v="CE"/>
    <n v="13489.523952834012"/>
    <s v=""/>
    <n v="5.8"/>
    <s v=""/>
    <n v="102.16040430453528"/>
  </r>
  <r>
    <s v="RB5"/>
    <x v="160"/>
    <s v="01490010"/>
    <x v="40"/>
    <s v="CO"/>
    <x v="761"/>
    <s v="CE"/>
    <n v="5378.0127877578361"/>
    <s v=""/>
    <n v="5.8"/>
    <s v=""/>
    <n v="102.16040430453528"/>
  </r>
  <r>
    <s v="RB5"/>
    <x v="160"/>
    <s v="05040001"/>
    <x v="82"/>
    <s v="CE"/>
    <x v="735"/>
    <s v="CE"/>
    <n v="27384.146604608319"/>
    <n v="9.6999999999999993"/>
    <n v="7"/>
    <n v="4.666666666666667"/>
    <n v="165.91099869458097"/>
  </r>
  <r>
    <s v="RB5"/>
    <x v="160"/>
    <s v="05040002"/>
    <x v="76"/>
    <s v="CE"/>
    <x v="815"/>
    <s v="CE"/>
    <n v="40642.511153969972"/>
    <n v="24.8"/>
    <n v="12.8"/>
    <n v="8.5333333333333332"/>
    <n v="1418.3355334478847"/>
  </r>
  <r>
    <s v="RB5"/>
    <x v="160"/>
    <s v="05040003"/>
    <x v="110"/>
    <s v="CE"/>
    <x v="959"/>
    <s v="CE"/>
    <n v="46091.55750828248"/>
    <n v="38.4"/>
    <n v="20"/>
    <n v="13.333333333333334"/>
    <n v="5361.6514621265806"/>
  </r>
  <r>
    <s v="RB5"/>
    <x v="160"/>
    <s v="05100012"/>
    <x v="20"/>
    <s v="CE"/>
    <x v="1030"/>
    <s v="CE"/>
    <n v="54217.602802997048"/>
    <n v="7.5"/>
    <n v="5.0999999999999996"/>
    <s v=""/>
    <n v="68.434490870391542"/>
  </r>
  <r>
    <s v="RB5"/>
    <x v="160"/>
    <s v="06070000"/>
    <x v="5"/>
    <s v="CE"/>
    <x v="767"/>
    <s v="CE"/>
    <n v="22282.897460825432"/>
    <n v="25.5"/>
    <n v="20.9"/>
    <n v="13.933333333333332"/>
    <n v="3888.1240798745785"/>
  </r>
  <r>
    <s v="RB5"/>
    <x v="160"/>
    <s v="08010000"/>
    <x v="152"/>
    <s v="CE"/>
    <x v="723"/>
    <s v="CE"/>
    <n v="2061.7790733498691"/>
    <n v="5.4"/>
    <n v="4.7"/>
    <n v="4.7"/>
    <n v="62.458003546018688"/>
  </r>
  <r>
    <s v="RB5"/>
    <x v="160"/>
    <s v="09310000"/>
    <x v="176"/>
    <s v="CE"/>
    <x v="723"/>
    <s v="CE"/>
    <n v="6317.5105226492951"/>
    <n v="10.5"/>
    <n v="5.9"/>
    <s v=""/>
    <n v="191.37797047505626"/>
  </r>
  <r>
    <s v="RB5"/>
    <x v="160"/>
    <s v="09310030"/>
    <x v="180"/>
    <s v="CE"/>
    <x v="723"/>
    <s v="CE"/>
    <n v="6368.9314164944717"/>
    <n v="20.7"/>
    <n v="5.6"/>
    <s v=""/>
    <n v="192.93567683246116"/>
  </r>
  <r>
    <s v="RB5"/>
    <x v="160"/>
    <s v="09530000"/>
    <x v="207"/>
    <s v="CO"/>
    <x v="734"/>
    <s v="CE"/>
    <n v="564.4081606085814"/>
    <n v="11.3"/>
    <n v="7.6"/>
    <s v=""/>
    <n v="341.74663764770247"/>
  </r>
  <r>
    <s v="RB5"/>
    <x v="160"/>
    <s v="12000001"/>
    <x v="84"/>
    <s v="CE"/>
    <x v="763"/>
    <s v="CE"/>
    <n v="157531.96147104009"/>
    <s v=""/>
    <n v="8.3000000000000007"/>
    <n v="6.3000000000000007"/>
    <n v="340.86830070163643"/>
  </r>
  <r>
    <s v="RB5"/>
    <x v="160"/>
    <s v="12000002"/>
    <x v="83"/>
    <s v="CE"/>
    <x v="723"/>
    <s v="CE"/>
    <n v="61098.59990051917"/>
    <s v=""/>
    <n v="15.2"/>
    <n v="10.199999999999999"/>
    <n v="1850.8755950477334"/>
  </r>
  <r>
    <s v="RB5"/>
    <x v="160"/>
    <s v="12030000"/>
    <x v="47"/>
    <s v="FI"/>
    <x v="1256"/>
    <s v="CE"/>
    <n v="369590.37518941192"/>
    <n v="23.4"/>
    <n v="5.5"/>
    <s v=""/>
    <n v="555.94408996088362"/>
  </r>
  <r>
    <s v="RB5"/>
    <x v="160"/>
    <s v="13000002"/>
    <x v="102"/>
    <s v="CE"/>
    <x v="770"/>
    <s v="CE"/>
    <n v="26901.476151154104"/>
    <n v="57.3"/>
    <n v="12.8"/>
    <n v="12.8"/>
    <n v="9388.0320000000011"/>
  </r>
  <r>
    <s v="RB5"/>
    <x v="160"/>
    <s v="13080010"/>
    <x v="21"/>
    <s v="CO"/>
    <x v="1253"/>
    <s v="CE"/>
    <n v="2898433.0571284392"/>
    <n v="56.3"/>
    <n v="4.4000000000000004"/>
    <n v="4.4000000000000004"/>
    <n v="1089.9680000000001"/>
  </r>
  <r>
    <s v="RB5"/>
    <x v="160"/>
    <s v="13080010"/>
    <x v="21"/>
    <s v="CO"/>
    <x v="1321"/>
    <s v="CE"/>
    <n v="7314311.3966306802"/>
    <n v="76.7"/>
    <n v="3.9"/>
    <n v="3.9"/>
    <n v="1166.607"/>
  </r>
  <r>
    <s v="RB5"/>
    <x v="160"/>
    <s v="13260040"/>
    <x v="78"/>
    <s v="CO"/>
    <x v="770"/>
    <s v="CE"/>
    <n v="21562.038473129498"/>
    <n v="57.9"/>
    <n v="5.7"/>
    <n v="5.7"/>
    <n v="1881.1710000000003"/>
  </r>
  <r>
    <s v="RB5"/>
    <x v="160"/>
    <s v="16180000"/>
    <x v="54"/>
    <s v="CE"/>
    <x v="760"/>
    <s v="CE"/>
    <n v="9621.6356756327204"/>
    <n v="6.3"/>
    <n v="4.7"/>
    <s v=""/>
    <n v="72.867670803688455"/>
  </r>
  <r>
    <s v="RB5"/>
    <x v="160"/>
    <s v="16180000"/>
    <x v="54"/>
    <s v="CE"/>
    <x v="733"/>
    <s v="CE"/>
    <n v="4810.8178378163602"/>
    <n v="6.3"/>
    <n v="4.7"/>
    <s v=""/>
    <n v="72.867670803688455"/>
  </r>
  <r>
    <s v="RB5"/>
    <x v="160"/>
    <s v="16260010"/>
    <x v="92"/>
    <s v="CO"/>
    <x v="761"/>
    <s v="CE"/>
    <n v="28771.248354582942"/>
    <s v=""/>
    <n v="17.7"/>
    <s v=""/>
    <n v="2903.4772092072812"/>
  </r>
  <r>
    <s v="RB5"/>
    <x v="160"/>
    <s v="16470010"/>
    <x v="95"/>
    <s v="CO"/>
    <x v="761"/>
    <s v="CE"/>
    <n v="4883.3419229357251"/>
    <s v=""/>
    <n v="9.8000000000000007"/>
    <s v=""/>
    <n v="492.80697880291422"/>
  </r>
  <r>
    <s v="RB5"/>
    <x v="160"/>
    <s v="17200000"/>
    <x v="10"/>
    <s v="CO"/>
    <x v="734"/>
    <s v="CE"/>
    <n v="3458.9767889624532"/>
    <s v=""/>
    <n v="10"/>
    <s v=""/>
    <n v="523.59877559829886"/>
  </r>
  <r>
    <s v="RB5"/>
    <x v="160"/>
    <s v="17330040"/>
    <x v="33"/>
    <s v="CO"/>
    <x v="734"/>
    <s v="CE"/>
    <n v="1281.1565769566473"/>
    <s v=""/>
    <n v="5.7"/>
    <s v=""/>
    <n v="96.966828049375763"/>
  </r>
  <r>
    <s v="RB5"/>
    <x v="160"/>
    <s v="17580020"/>
    <x v="12"/>
    <s v="CE"/>
    <x v="733"/>
    <s v="CE"/>
    <n v="690.26716524403844"/>
    <n v="15.6"/>
    <n v="1.6"/>
    <s v=""/>
    <n v="10.455220351146833"/>
  </r>
  <r>
    <s v="RB5"/>
    <x v="160"/>
    <s v="17680030"/>
    <x v="15"/>
    <s v="CO"/>
    <x v="817"/>
    <s v="CO"/>
    <n v="9613.6179616574555"/>
    <s v=""/>
    <n v="48.7"/>
    <n v="5"/>
    <n v="9313.6048507404721"/>
  </r>
  <r>
    <s v="RB5"/>
    <x v="160"/>
    <s v="17960030"/>
    <x v="26"/>
    <s v="CE"/>
    <x v="723"/>
    <s v="CE"/>
    <n v="6365.1293547982768"/>
    <n v="8.1"/>
    <n v="6.9"/>
    <n v="3.45"/>
    <n v="192.82050000000001"/>
  </r>
  <r>
    <s v="RB5"/>
    <x v="160"/>
    <s v="18110000"/>
    <x v="143"/>
    <s v="CO"/>
    <x v="727"/>
    <s v="CE"/>
    <n v="30600.945540447618"/>
    <n v="9.6999999999999993"/>
    <n v="3.9"/>
    <s v=""/>
    <n v="77.250192555446219"/>
  </r>
  <r>
    <s v="RB5"/>
    <x v="160"/>
    <s v="27040000"/>
    <x v="17"/>
    <s v="CE"/>
    <x v="832"/>
    <s v="CE"/>
    <n v="5322.2465154080364"/>
    <n v="223.3"/>
    <n v="10.5"/>
    <s v=""/>
    <n v="6445.1933133343955"/>
  </r>
  <r>
    <s v="RB5"/>
    <x v="161"/>
    <s v="01020000"/>
    <x v="0"/>
    <s v="FI"/>
    <x v="707"/>
    <s v="CE"/>
    <n v="88151.612133522547"/>
    <n v="6.4"/>
    <n v="5.0999999999999996"/>
    <s v=""/>
    <n v="87.160346581195199"/>
  </r>
  <r>
    <s v="RB5"/>
    <x v="161"/>
    <s v="01040020"/>
    <x v="90"/>
    <s v="FI"/>
    <x v="855"/>
    <s v="FI"/>
    <n v="123817.28847259494"/>
    <n v="278.2"/>
    <n v="4.3"/>
    <s v=""/>
    <n v="2693.3491665780498"/>
  </r>
  <r>
    <s v="RB5"/>
    <x v="161"/>
    <s v="01060000"/>
    <x v="109"/>
    <s v="CO"/>
    <x v="912"/>
    <s v="CE"/>
    <n v="4492.1551323153981"/>
    <n v="1.8"/>
    <n v="1.5"/>
    <s v=""/>
    <n v="2.1205750411731104"/>
  </r>
  <r>
    <s v="RB5"/>
    <x v="161"/>
    <s v="01130000"/>
    <x v="27"/>
    <s v="CO"/>
    <x v="912"/>
    <s v="CE"/>
    <n v="142667.51948001681"/>
    <s v=""/>
    <n v="7"/>
    <s v=""/>
    <n v="179.59438003021648"/>
  </r>
  <r>
    <s v="RB5"/>
    <x v="161"/>
    <s v="01490010"/>
    <x v="40"/>
    <s v="CO"/>
    <x v="720"/>
    <s v="CE"/>
    <n v="4014.387845928637"/>
    <s v=""/>
    <n v="5.7"/>
    <s v=""/>
    <n v="96.966828049375763"/>
  </r>
  <r>
    <s v="RB5"/>
    <x v="161"/>
    <s v="05040001"/>
    <x v="82"/>
    <s v="CE"/>
    <x v="1118"/>
    <s v="CE"/>
    <n v="195085.52798867636"/>
    <n v="12.3"/>
    <n v="8.5"/>
    <n v="5.666666666666667"/>
    <n v="310.20609460321225"/>
  </r>
  <r>
    <s v="RB5"/>
    <x v="161"/>
    <s v="05040002"/>
    <x v="76"/>
    <s v="CE"/>
    <x v="708"/>
    <s v="CE"/>
    <n v="43868.70246401758"/>
    <n v="24.3"/>
    <n v="15"/>
    <n v="10"/>
    <n v="1908.5175370557997"/>
  </r>
  <r>
    <s v="RB5"/>
    <x v="161"/>
    <s v="05100012"/>
    <x v="20"/>
    <s v="CE"/>
    <x v="1322"/>
    <s v="CE"/>
    <n v="37332.265796878957"/>
    <n v="7"/>
    <n v="4.5"/>
    <s v=""/>
    <n v="49.038297827128176"/>
  </r>
  <r>
    <s v="RB5"/>
    <x v="161"/>
    <s v="06070000"/>
    <x v="5"/>
    <s v="CE"/>
    <x v="912"/>
    <s v="CE"/>
    <n v="22917.20080650238"/>
    <n v="12.9"/>
    <n v="12.4"/>
    <n v="8.2666666666666675"/>
    <n v="692.37351052955228"/>
  </r>
  <r>
    <s v="RB5"/>
    <x v="161"/>
    <s v="06070000"/>
    <x v="5"/>
    <s v="CE"/>
    <x v="856"/>
    <s v="CE"/>
    <n v="160157.23098089756"/>
    <n v="32"/>
    <n v="26.7"/>
    <n v="17.8"/>
    <n v="7963.0577309071195"/>
  </r>
  <r>
    <s v="RB5"/>
    <x v="161"/>
    <s v="09310000"/>
    <x v="176"/>
    <s v="CE"/>
    <x v="852"/>
    <s v="CE"/>
    <n v="10963.968206071155"/>
    <n v="20.6"/>
    <n v="13.3"/>
    <s v=""/>
    <n v="1907.959380761012"/>
  </r>
  <r>
    <s v="RB5"/>
    <x v="161"/>
    <s v="09530000"/>
    <x v="207"/>
    <s v="CO"/>
    <x v="863"/>
    <s v="CE"/>
    <n v="1576.5192321786676"/>
    <n v="8.6"/>
    <n v="6.2"/>
    <s v=""/>
    <n v="173.09337763238804"/>
  </r>
  <r>
    <s v="RB5"/>
    <x v="161"/>
    <s v="12000001"/>
    <x v="84"/>
    <s v="CE"/>
    <x v="1323"/>
    <s v="CE"/>
    <n v="127357.51129581755"/>
    <s v=""/>
    <n v="6.9"/>
    <n v="4.9000000000000004"/>
    <n v="183.22475214082735"/>
  </r>
  <r>
    <s v="RB5"/>
    <x v="161"/>
    <s v="12030000"/>
    <x v="47"/>
    <s v="FI"/>
    <x v="719"/>
    <s v="CE"/>
    <n v="1024790.437040436"/>
    <n v="16.8"/>
    <n v="8.1"/>
    <s v=""/>
    <n v="865.70355480851049"/>
  </r>
  <r>
    <s v="RB5"/>
    <x v="161"/>
    <s v="12030000"/>
    <x v="47"/>
    <s v="FI"/>
    <x v="1324"/>
    <s v="CE"/>
    <n v="1859749.8417873299"/>
    <n v="23.7"/>
    <n v="5.2"/>
    <s v=""/>
    <n v="503.32084221692793"/>
  </r>
  <r>
    <s v="RB5"/>
    <x v="161"/>
    <s v="13000002"/>
    <x v="102"/>
    <s v="CE"/>
    <x v="715"/>
    <s v="CE"/>
    <n v="50318.419075349484"/>
    <n v="55.9"/>
    <n v="17.7"/>
    <n v="17.7"/>
    <n v="17512.911"/>
  </r>
  <r>
    <s v="RB5"/>
    <x v="161"/>
    <s v="13080010"/>
    <x v="21"/>
    <s v="CO"/>
    <x v="1325"/>
    <s v="CE"/>
    <n v="538063.01131185459"/>
    <n v="52.7"/>
    <n v="4.9000000000000004"/>
    <n v="4.9000000000000004"/>
    <n v="1265.3270000000002"/>
  </r>
  <r>
    <s v="RB5"/>
    <x v="161"/>
    <s v="13370040"/>
    <x v="42"/>
    <s v="CO"/>
    <x v="710"/>
    <s v="CO"/>
    <n v="210332.99398193602"/>
    <n v="247.5"/>
    <n v="69"/>
    <n v="3.5"/>
    <n v="59771.25"/>
  </r>
  <r>
    <s v="RB5"/>
    <x v="161"/>
    <s v="16180000"/>
    <x v="54"/>
    <s v="CE"/>
    <x v="1079"/>
    <s v="CE"/>
    <n v="27338.663420358229"/>
    <n v="7.3"/>
    <n v="4.9000000000000004"/>
    <s v=""/>
    <n v="91.772728195440649"/>
  </r>
  <r>
    <s v="RB5"/>
    <x v="161"/>
    <s v="16260010"/>
    <x v="92"/>
    <s v="CO"/>
    <x v="857"/>
    <s v="CE"/>
    <n v="2564.9994578656551"/>
    <s v=""/>
    <n v="7.9"/>
    <s v=""/>
    <n v="258.15461672220971"/>
  </r>
  <r>
    <s v="RB5"/>
    <x v="161"/>
    <s v="16470010"/>
    <x v="95"/>
    <s v="CO"/>
    <x v="720"/>
    <s v="CE"/>
    <n v="1394.8695532067072"/>
    <s v=""/>
    <n v="9.3000000000000007"/>
    <s v=""/>
    <n v="421.16034034392101"/>
  </r>
  <r>
    <s v="RB5"/>
    <x v="161"/>
    <s v="17170010"/>
    <x v="52"/>
    <s v="CE"/>
    <x v="912"/>
    <s v="CE"/>
    <n v="6664.3686353020803"/>
    <n v="158.9"/>
    <n v="2.2000000000000002"/>
    <s v=""/>
    <n v="201.3436259710187"/>
  </r>
  <r>
    <s v="RB5"/>
    <x v="161"/>
    <s v="17510000"/>
    <x v="132"/>
    <s v="CO"/>
    <x v="912"/>
    <s v="CE"/>
    <n v="8908.1931915554524"/>
    <n v="5.9"/>
    <n v="3.3"/>
    <s v=""/>
    <n v="16.820872465483149"/>
  </r>
  <r>
    <s v="RB5"/>
    <x v="161"/>
    <s v="17580020"/>
    <x v="12"/>
    <s v="CE"/>
    <x v="962"/>
    <s v="CE"/>
    <n v="1900.7691366290803"/>
    <n v="25.3"/>
    <n v="1.7"/>
    <s v=""/>
    <n v="19.141985837710411"/>
  </r>
  <r>
    <s v="RB5"/>
    <x v="161"/>
    <s v="17580080"/>
    <x v="61"/>
    <s v="CE"/>
    <x v="912"/>
    <s v="CE"/>
    <n v="1005.0937145874436"/>
    <n v="6.9"/>
    <n v="4.0999999999999996"/>
    <s v=""/>
    <n v="30.365849191435544"/>
  </r>
  <r>
    <s v="RB5"/>
    <x v="161"/>
    <s v="17680030"/>
    <x v="15"/>
    <s v="CO"/>
    <x v="857"/>
    <s v="CO"/>
    <n v="4627.7182350278536"/>
    <s v=""/>
    <n v="59.650000000000006"/>
    <n v="4"/>
    <n v="11178.171506572551"/>
  </r>
  <r>
    <s v="RB5"/>
    <x v="161"/>
    <s v="18110010"/>
    <x v="175"/>
    <s v="CO"/>
    <x v="962"/>
    <s v="CE"/>
    <n v="15759.145708626467"/>
    <n v="7.4"/>
    <n v="3.2"/>
    <s v=""/>
    <n v="39.676220819736699"/>
  </r>
  <r>
    <s v="RB5"/>
    <x v="161"/>
    <s v="25010000"/>
    <x v="144"/>
    <s v="CO"/>
    <x v="852"/>
    <s v="CE"/>
    <n v="1262.588194620766"/>
    <n v="24.2"/>
    <n v="3.4"/>
    <s v=""/>
    <n v="73.238902335587653"/>
  </r>
  <r>
    <s v="RB5"/>
    <x v="161"/>
    <s v="90000005"/>
    <x v="141"/>
    <s v="CE"/>
    <x v="920"/>
    <s v="CE"/>
    <n v="37434.626102628325"/>
    <s v=""/>
    <n v="6"/>
    <s v=""/>
    <n v="113.09733552923255"/>
  </r>
  <r>
    <s v="RB5"/>
    <x v="162"/>
    <s v="01020000"/>
    <x v="0"/>
    <s v="FI"/>
    <x v="753"/>
    <s v="CE"/>
    <n v="71611.472741148333"/>
    <n v="4.4000000000000004"/>
    <n v="4.5"/>
    <s v=""/>
    <n v="46.652650905808436"/>
  </r>
  <r>
    <s v="RB5"/>
    <x v="162"/>
    <s v="01040020"/>
    <x v="90"/>
    <s v="FI"/>
    <x v="1326"/>
    <s v="FI"/>
    <n v="512775.16722653829"/>
    <n v="210.3"/>
    <n v="3.5"/>
    <s v=""/>
    <n v="1348.8820757269475"/>
  </r>
  <r>
    <s v="RB5"/>
    <x v="162"/>
    <s v="05020000"/>
    <x v="156"/>
    <s v="CE"/>
    <x v="807"/>
    <s v="CE"/>
    <n v="129680.4208467655"/>
    <n v="11.2"/>
    <n v="6.9"/>
    <n v="6.9"/>
    <n v="279.19962230983214"/>
  </r>
  <r>
    <s v="RB5"/>
    <x v="162"/>
    <s v="05040001"/>
    <x v="82"/>
    <s v="CE"/>
    <x v="1327"/>
    <s v="CE"/>
    <n v="195856.13020530742"/>
    <n v="12.2"/>
    <n v="7.6"/>
    <n v="5.0666666666666664"/>
    <n v="245.97693093226962"/>
  </r>
  <r>
    <s v="RB5"/>
    <x v="162"/>
    <s v="05040002"/>
    <x v="76"/>
    <s v="CE"/>
    <x v="823"/>
    <s v="CE"/>
    <n v="26282.30504315484"/>
    <n v="22.1"/>
    <n v="13"/>
    <n v="8.6666666666666661"/>
    <n v="1303.7260446547243"/>
  </r>
  <r>
    <s v="RB5"/>
    <x v="162"/>
    <s v="05100012"/>
    <x v="20"/>
    <s v="CE"/>
    <x v="986"/>
    <s v="CE"/>
    <n v="144184.05132692491"/>
    <n v="8.8000000000000007"/>
    <n v="6.3"/>
    <s v=""/>
    <n v="124.17027153589146"/>
  </r>
  <r>
    <s v="RB5"/>
    <x v="162"/>
    <s v="06070000"/>
    <x v="5"/>
    <s v="CE"/>
    <x v="748"/>
    <s v="CE"/>
    <n v="7285.5555260326746"/>
    <n v="13.7"/>
    <n v="11.5"/>
    <n v="7.666666666666667"/>
    <n v="632.44623439892518"/>
  </r>
  <r>
    <s v="RB5"/>
    <x v="162"/>
    <s v="06070110"/>
    <x v="65"/>
    <s v="CE"/>
    <x v="930"/>
    <s v="CE"/>
    <n v="62219.707777067371"/>
    <n v="39"/>
    <n v="23"/>
    <n v="15.333333333333334"/>
    <n v="7201.5775595790028"/>
  </r>
  <r>
    <s v="RB5"/>
    <x v="162"/>
    <s v="06110000"/>
    <x v="53"/>
    <s v="CE"/>
    <x v="1007"/>
    <s v="CE"/>
    <n v="131093.82702294484"/>
    <n v="26.7"/>
    <n v="22.1"/>
    <n v="14.733333333333334"/>
    <n v="4552.009628221379"/>
  </r>
  <r>
    <s v="RB5"/>
    <x v="162"/>
    <s v="08010010"/>
    <x v="188"/>
    <s v="CE"/>
    <x v="996"/>
    <s v="CE"/>
    <n v="17610.241942078414"/>
    <n v="4.8"/>
    <n v="4.8"/>
    <n v="4"/>
    <n v="48.254863159139227"/>
  </r>
  <r>
    <s v="RB5"/>
    <x v="162"/>
    <s v="09230000"/>
    <x v="88"/>
    <s v="CO"/>
    <x v="792"/>
    <s v="CE"/>
    <n v="9410.7943998158735"/>
    <n v="14.9"/>
    <n v="6.8"/>
    <s v=""/>
    <n v="360.74699001661355"/>
  </r>
  <r>
    <s v="RB5"/>
    <x v="162"/>
    <s v="09310000"/>
    <x v="176"/>
    <s v="CE"/>
    <x v="740"/>
    <s v="CE"/>
    <n v="5506.4169957485292"/>
    <n v="18.899999999999999"/>
    <n v="13.9"/>
    <s v=""/>
    <n v="1912.0094172902643"/>
  </r>
  <r>
    <s v="RB5"/>
    <x v="162"/>
    <s v="09530000"/>
    <x v="207"/>
    <s v="CO"/>
    <x v="924"/>
    <s v="CE"/>
    <n v="2119.4212779227387"/>
    <n v="12.3"/>
    <n v="8.5"/>
    <s v=""/>
    <n v="465.30914190481832"/>
  </r>
  <r>
    <s v="RB5"/>
    <x v="162"/>
    <s v="12000001"/>
    <x v="84"/>
    <s v="CE"/>
    <x v="1114"/>
    <s v="CE"/>
    <n v="196634.36059416187"/>
    <s v=""/>
    <n v="6.8"/>
    <n v="4.8"/>
    <n v="174.32069316239043"/>
  </r>
  <r>
    <s v="RB5"/>
    <x v="162"/>
    <s v="12000002"/>
    <x v="83"/>
    <s v="CE"/>
    <x v="751"/>
    <s v="CE"/>
    <n v="34008.998046007262"/>
    <s v=""/>
    <n v="10.7"/>
    <n v="5.6999999999999993"/>
    <n v="512.5453436460308"/>
  </r>
  <r>
    <s v="RB5"/>
    <x v="162"/>
    <s v="12030000"/>
    <x v="47"/>
    <s v="FI"/>
    <x v="748"/>
    <s v="CE"/>
    <n v="296019.77998896583"/>
    <n v="16.100000000000001"/>
    <n v="10.7"/>
    <s v=""/>
    <n v="1447.7157952107189"/>
  </r>
  <r>
    <s v="RB5"/>
    <x v="162"/>
    <s v="12030000"/>
    <x v="47"/>
    <s v="FI"/>
    <x v="1328"/>
    <s v="CE"/>
    <n v="5152816.1446239045"/>
    <n v="20.6"/>
    <n v="6.1"/>
    <s v=""/>
    <n v="602.02811259639248"/>
  </r>
  <r>
    <s v="RB5"/>
    <x v="162"/>
    <s v="13000002"/>
    <x v="102"/>
    <s v="CE"/>
    <x v="740"/>
    <s v="CE"/>
    <n v="33033.760190217392"/>
    <n v="81"/>
    <n v="11.9"/>
    <n v="11.9"/>
    <n v="11470.41"/>
  </r>
  <r>
    <s v="RB5"/>
    <x v="162"/>
    <s v="13080010"/>
    <x v="21"/>
    <s v="CO"/>
    <x v="788"/>
    <s v="CE"/>
    <n v="47783.598879769306"/>
    <n v="56.9"/>
    <n v="5.4"/>
    <n v="5.4"/>
    <n v="1659.204"/>
  </r>
  <r>
    <s v="RB5"/>
    <x v="162"/>
    <s v="13260040"/>
    <x v="78"/>
    <s v="CO"/>
    <x v="740"/>
    <s v="CE"/>
    <n v="11756.741404170365"/>
    <n v="35.4"/>
    <n v="3.1"/>
    <n v="3.1"/>
    <n v="340.19400000000002"/>
  </r>
  <r>
    <s v="RB5"/>
    <x v="162"/>
    <s v="13260050"/>
    <x v="184"/>
    <s v="CO"/>
    <x v="924"/>
    <s v="CE"/>
    <n v="53016.600272263422"/>
    <n v="44.9"/>
    <n v="17.8"/>
    <n v="17.8"/>
    <n v="14226.116000000002"/>
  </r>
  <r>
    <s v="RB5"/>
    <x v="162"/>
    <s v="13370040"/>
    <x v="42"/>
    <s v="CO"/>
    <x v="823"/>
    <s v="CO"/>
    <n v="1037683.9813556763"/>
    <n v="210.7"/>
    <n v="69.8"/>
    <n v="3.5"/>
    <n v="51474.009999999995"/>
  </r>
  <r>
    <s v="RB5"/>
    <x v="162"/>
    <s v="13810010"/>
    <x v="23"/>
    <s v="CE"/>
    <x v="740"/>
    <s v="CE"/>
    <n v="7234.382566794834"/>
    <n v="92.9"/>
    <n v="5.2"/>
    <n v="5.2"/>
    <n v="2512.0160000000001"/>
  </r>
  <r>
    <s v="RB5"/>
    <x v="162"/>
    <s v="13810180"/>
    <x v="140"/>
    <s v="CE"/>
    <x v="740"/>
    <s v="CE"/>
    <n v="90569.941594572607"/>
    <n v="214.8"/>
    <n v="12.1"/>
    <n v="12.1"/>
    <n v="31448.867999999999"/>
  </r>
  <r>
    <s v="RB5"/>
    <x v="162"/>
    <s v="16180000"/>
    <x v="54"/>
    <s v="CE"/>
    <x v="807"/>
    <s v="CE"/>
    <n v="35423.101724683569"/>
    <n v="5.6"/>
    <n v="5.0999999999999996"/>
    <s v=""/>
    <n v="76.265303258545799"/>
  </r>
  <r>
    <s v="RB5"/>
    <x v="162"/>
    <s v="16260010"/>
    <x v="92"/>
    <s v="CO"/>
    <x v="797"/>
    <s v="CE"/>
    <n v="2589.5786731060189"/>
    <s v=""/>
    <n v="7.2"/>
    <s v=""/>
    <n v="195.43219579451386"/>
  </r>
  <r>
    <s v="RB5"/>
    <x v="162"/>
    <s v="16490000"/>
    <x v="200"/>
    <s v="CO"/>
    <x v="797"/>
    <s v="CE"/>
    <n v="2500.7541743586949"/>
    <s v=""/>
    <n v="6.5"/>
    <s v=""/>
    <n v="143.79331374868283"/>
  </r>
  <r>
    <s v="RB5"/>
    <x v="162"/>
    <s v="17170010"/>
    <x v="52"/>
    <s v="CE"/>
    <x v="737"/>
    <s v="CE"/>
    <n v="2340.3454967324469"/>
    <n v="61.1"/>
    <n v="2.1"/>
    <s v=""/>
    <n v="70.542106841868616"/>
  </r>
  <r>
    <s v="RB5"/>
    <x v="162"/>
    <s v="17330040"/>
    <x v="33"/>
    <s v="CO"/>
    <x v="740"/>
    <s v="CE"/>
    <n v="26503.164749399839"/>
    <s v=""/>
    <n v="6.5"/>
    <s v=""/>
    <n v="143.79331374868283"/>
  </r>
  <r>
    <s v="RB5"/>
    <x v="162"/>
    <s v="17580020"/>
    <x v="12"/>
    <s v="CE"/>
    <x v="799"/>
    <s v="CE"/>
    <n v="5521.3361543540586"/>
    <n v="21.8"/>
    <n v="1.8"/>
    <s v=""/>
    <n v="18.491414359029523"/>
  </r>
  <r>
    <s v="RB5"/>
    <x v="162"/>
    <s v="17680030"/>
    <x v="15"/>
    <s v="CO"/>
    <x v="1002"/>
    <s v="CO"/>
    <n v="14391.857347313498"/>
    <s v=""/>
    <n v="59.5"/>
    <n v="5"/>
    <n v="13902.529239839081"/>
  </r>
  <r>
    <s v="RB5"/>
    <x v="162"/>
    <s v="17910020"/>
    <x v="35"/>
    <s v="CO"/>
    <x v="738"/>
    <s v="CE"/>
    <n v="514.01937782139146"/>
    <s v=""/>
    <n v="8.4"/>
    <s v=""/>
    <n v="310.33908869221415"/>
  </r>
  <r>
    <s v="RB5"/>
    <x v="162"/>
    <s v="18110000"/>
    <x v="143"/>
    <s v="CO"/>
    <x v="743"/>
    <s v="CE"/>
    <n v="14070.683369913502"/>
    <n v="7.5"/>
    <n v="3"/>
    <s v=""/>
    <n v="35.342917352885166"/>
  </r>
  <r>
    <s v="RB5"/>
    <x v="162"/>
    <s v="18110000"/>
    <x v="143"/>
    <s v="CO"/>
    <x v="737"/>
    <s v="CE"/>
    <n v="10844.223559550226"/>
    <n v="11.4"/>
    <n v="3.7"/>
    <s v=""/>
    <n v="81.715966512524119"/>
  </r>
  <r>
    <s v="RB5"/>
    <x v="162"/>
    <s v="25010010"/>
    <x v="50"/>
    <s v="CO"/>
    <x v="743"/>
    <s v="CE"/>
    <n v="11515.877207484622"/>
    <n v="22.7"/>
    <n v="3.3"/>
    <s v=""/>
    <n v="69.421736361782138"/>
  </r>
  <r>
    <s v="RB5"/>
    <x v="162"/>
    <s v="90000003"/>
    <x v="145"/>
    <s v="CE"/>
    <x v="996"/>
    <s v="CE"/>
    <n v="45540.513688928644"/>
    <s v=""/>
    <n v="6.2"/>
    <s v=""/>
    <n v="124.78824899079137"/>
  </r>
  <r>
    <s v="RB5"/>
    <x v="162"/>
    <s v="90000005"/>
    <x v="141"/>
    <s v="CE"/>
    <x v="799"/>
    <s v="CE"/>
    <n v="33769.640087792402"/>
    <s v=""/>
    <n v="6"/>
    <s v=""/>
    <n v="113.09733552923255"/>
  </r>
  <r>
    <s v="RB5"/>
    <x v="163"/>
    <s v="01020000"/>
    <x v="0"/>
    <s v="FI"/>
    <x v="994"/>
    <s v="CE"/>
    <n v="373672.57255190023"/>
    <n v="6.4"/>
    <n v="6.1"/>
    <s v=""/>
    <n v="124.69190681608126"/>
  </r>
  <r>
    <s v="RB5"/>
    <x v="163"/>
    <s v="01040020"/>
    <x v="90"/>
    <s v="FI"/>
    <x v="1329"/>
    <s v="FI"/>
    <n v="1227112.8687338666"/>
    <n v="183.4"/>
    <n v="3.8"/>
    <s v=""/>
    <n v="1386.6445430218726"/>
  </r>
  <r>
    <s v="RB5"/>
    <x v="163"/>
    <s v="01490000"/>
    <x v="93"/>
    <s v="CE"/>
    <x v="916"/>
    <s v="CE"/>
    <n v="27259.062847353889"/>
    <s v=""/>
    <n v="6.4"/>
    <s v=""/>
    <n v="137.25827743044047"/>
  </r>
  <r>
    <s v="RB5"/>
    <x v="163"/>
    <s v="04100000"/>
    <x v="101"/>
    <s v="CE"/>
    <x v="912"/>
    <s v="CE"/>
    <n v="20331.074722400383"/>
    <n v="11.5"/>
    <n v="10.1"/>
    <s v=""/>
    <n v="614.2415776359984"/>
  </r>
  <r>
    <s v="RB5"/>
    <x v="163"/>
    <s v="05020000"/>
    <x v="156"/>
    <s v="CE"/>
    <x v="1118"/>
    <s v="CE"/>
    <n v="49343.516531526955"/>
    <n v="7.4"/>
    <n v="4.5"/>
    <n v="4.5"/>
    <n v="78.461276523405076"/>
  </r>
  <r>
    <s v="RB5"/>
    <x v="163"/>
    <s v="05040001"/>
    <x v="82"/>
    <s v="CE"/>
    <x v="1330"/>
    <s v="CE"/>
    <n v="124127.67428578182"/>
    <n v="12.4"/>
    <n v="7.6"/>
    <n v="5.0666666666666664"/>
    <n v="250.00933963607733"/>
  </r>
  <r>
    <s v="RB5"/>
    <x v="163"/>
    <s v="05040002"/>
    <x v="76"/>
    <s v="CE"/>
    <x v="944"/>
    <s v="CE"/>
    <n v="74725.29787050435"/>
    <n v="23.4"/>
    <n v="13.3"/>
    <n v="8.8666666666666671"/>
    <n v="1444.862443683096"/>
  </r>
  <r>
    <s v="RB5"/>
    <x v="163"/>
    <s v="05100012"/>
    <x v="20"/>
    <s v="CE"/>
    <x v="1331"/>
    <s v="CE"/>
    <n v="133567.85077557323"/>
    <n v="9.1"/>
    <n v="5.5"/>
    <s v=""/>
    <n v="93.845263048952589"/>
  </r>
  <r>
    <s v="RB5"/>
    <x v="163"/>
    <s v="06070000"/>
    <x v="5"/>
    <s v="CE"/>
    <x v="852"/>
    <s v="CE"/>
    <n v="6755.6758734446166"/>
    <n v="15.8"/>
    <n v="14.6"/>
    <n v="9.7333333333333325"/>
    <n v="1175.6286514021515"/>
  </r>
  <r>
    <s v="RB5"/>
    <x v="163"/>
    <s v="06070000"/>
    <x v="5"/>
    <s v="CE"/>
    <x v="939"/>
    <s v="CE"/>
    <n v="113800.21327125211"/>
    <n v="30.9"/>
    <n v="27.1"/>
    <n v="18.066666666666666"/>
    <n v="7921.4452418152214"/>
  </r>
  <r>
    <s v="RB5"/>
    <x v="163"/>
    <s v="06070110"/>
    <x v="65"/>
    <s v="CE"/>
    <x v="715"/>
    <s v="CE"/>
    <n v="45777.361106963872"/>
    <n v="53.9"/>
    <n v="29.1"/>
    <n v="19.400000000000002"/>
    <n v="15932.433204640613"/>
  </r>
  <r>
    <s v="RB5"/>
    <x v="163"/>
    <s v="06110000"/>
    <x v="53"/>
    <s v="CE"/>
    <x v="715"/>
    <s v="CE"/>
    <n v="11193.613943167429"/>
    <n v="24.6"/>
    <n v="21.3"/>
    <n v="14.200000000000001"/>
    <n v="3895.8450674195533"/>
  </r>
  <r>
    <s v="RB5"/>
    <x v="163"/>
    <s v="08010010"/>
    <x v="188"/>
    <s v="CE"/>
    <x v="917"/>
    <s v="CE"/>
    <n v="4428.5162679409304"/>
    <n v="4.2"/>
    <n v="3.9"/>
    <n v="3.9"/>
    <n v="33.448536982770527"/>
  </r>
  <r>
    <s v="RB5"/>
    <x v="163"/>
    <s v="09230000"/>
    <x v="88"/>
    <s v="CO"/>
    <x v="1332"/>
    <s v="CE"/>
    <n v="26828.62004677943"/>
    <n v="14.4"/>
    <n v="7.1"/>
    <s v=""/>
    <n v="380.08244560190747"/>
  </r>
  <r>
    <s v="RB5"/>
    <x v="163"/>
    <s v="09310000"/>
    <x v="176"/>
    <s v="CE"/>
    <x v="707"/>
    <s v="CE"/>
    <n v="13779.225638149168"/>
    <n v="20"/>
    <n v="10.7"/>
    <s v=""/>
    <n v="1198.9364763649846"/>
  </r>
  <r>
    <s v="RB5"/>
    <x v="163"/>
    <s v="09559920"/>
    <x v="149"/>
    <s v="CE"/>
    <x v="911"/>
    <s v="CE"/>
    <n v="15824.205702325202"/>
    <s v=""/>
    <n v="7.7"/>
    <s v=""/>
    <n v="239.04011982021822"/>
  </r>
  <r>
    <s v="RB5"/>
    <x v="163"/>
    <s v="12000001"/>
    <x v="84"/>
    <s v="CE"/>
    <x v="1333"/>
    <s v="CE"/>
    <n v="182720.90564866908"/>
    <s v=""/>
    <n v="6.4"/>
    <n v="4.4000000000000004"/>
    <n v="141.54759860014175"/>
  </r>
  <r>
    <s v="RB5"/>
    <x v="163"/>
    <s v="12030000"/>
    <x v="47"/>
    <s v="FI"/>
    <x v="1334"/>
    <s v="CE"/>
    <n v="9093151.4400241897"/>
    <n v="19.8"/>
    <n v="6.6"/>
    <s v=""/>
    <n v="677.39649115233829"/>
  </r>
  <r>
    <s v="RB5"/>
    <x v="163"/>
    <s v="13000002"/>
    <x v="102"/>
    <s v="CE"/>
    <x v="715"/>
    <s v="CE"/>
    <n v="41136.39728374617"/>
    <n v="106.4"/>
    <n v="11.6"/>
    <n v="11.6"/>
    <n v="14317.183999999999"/>
  </r>
  <r>
    <s v="RB5"/>
    <x v="163"/>
    <s v="13080010"/>
    <x v="21"/>
    <s v="CO"/>
    <x v="713"/>
    <s v="CE"/>
    <n v="60952.168969656537"/>
    <n v="58.2"/>
    <n v="4.5"/>
    <n v="4.5"/>
    <n v="1178.5500000000002"/>
  </r>
  <r>
    <s v="RB5"/>
    <x v="163"/>
    <s v="13260050"/>
    <x v="184"/>
    <s v="CO"/>
    <x v="720"/>
    <s v="CE"/>
    <n v="8353.1938789371161"/>
    <n v="38.6"/>
    <n v="13.2"/>
    <n v="13.2"/>
    <n v="6725.6639999999998"/>
  </r>
  <r>
    <s v="RB5"/>
    <x v="163"/>
    <s v="13370040"/>
    <x v="42"/>
    <s v="CO"/>
    <x v="968"/>
    <s v="CO"/>
    <n v="2350578.3654386434"/>
    <n v="303.5"/>
    <n v="71.5"/>
    <n v="2.9"/>
    <n v="62930.724999999999"/>
  </r>
  <r>
    <s v="RB5"/>
    <x v="163"/>
    <s v="13810180"/>
    <x v="140"/>
    <s v="CE"/>
    <x v="860"/>
    <s v="CE"/>
    <n v="110198.0874264423"/>
    <n v="118.2"/>
    <n v="10.4"/>
    <n v="10.4"/>
    <n v="12784.512000000001"/>
  </r>
  <r>
    <s v="RB5"/>
    <x v="163"/>
    <s v="16180000"/>
    <x v="54"/>
    <s v="CE"/>
    <x v="917"/>
    <s v="CE"/>
    <n v="4880.3660696759898"/>
    <n v="4.4000000000000004"/>
    <n v="4"/>
    <s v=""/>
    <n v="36.861353802120242"/>
  </r>
  <r>
    <s v="RB5"/>
    <x v="163"/>
    <s v="16260010"/>
    <x v="92"/>
    <s v="CO"/>
    <x v="863"/>
    <s v="CE"/>
    <n v="2810.8644287481038"/>
    <s v=""/>
    <n v="7.4"/>
    <s v=""/>
    <n v="212.17479024304507"/>
  </r>
  <r>
    <s v="RB5"/>
    <x v="163"/>
    <s v="16490010"/>
    <x v="179"/>
    <s v="CO"/>
    <x v="1335"/>
    <s v="CE"/>
    <n v="4313.1697376543361"/>
    <s v=""/>
    <n v="5.0999999999999996"/>
    <s v=""/>
    <n v="69.455901181889928"/>
  </r>
  <r>
    <s v="RB5"/>
    <x v="163"/>
    <s v="17330040"/>
    <x v="33"/>
    <s v="CO"/>
    <x v="857"/>
    <s v="CE"/>
    <n v="816.08046210931661"/>
    <s v=""/>
    <n v="4.9000000000000004"/>
    <s v=""/>
    <n v="61.600872350364277"/>
  </r>
  <r>
    <s v="RB5"/>
    <x v="163"/>
    <s v="17540040"/>
    <x v="59"/>
    <s v="CE"/>
    <x v="962"/>
    <s v="CE"/>
    <n v="6286.9114875232844"/>
    <n v="5.3"/>
    <n v="3.9"/>
    <s v=""/>
    <n v="63.313302145958488"/>
  </r>
  <r>
    <s v="RB5"/>
    <x v="163"/>
    <s v="17570000"/>
    <x v="80"/>
    <s v="CO"/>
    <x v="720"/>
    <s v="CE"/>
    <n v="975.33716067511659"/>
    <s v=""/>
    <n v="5.2"/>
    <s v=""/>
    <n v="73.622176639325616"/>
  </r>
  <r>
    <s v="RB5"/>
    <x v="163"/>
    <s v="17580020"/>
    <x v="12"/>
    <s v="CE"/>
    <x v="1080"/>
    <s v="CE"/>
    <n v="10345.292889874479"/>
    <n v="24.3"/>
    <n v="1.7"/>
    <s v=""/>
    <n v="18.385385606970868"/>
  </r>
  <r>
    <s v="RB5"/>
    <x v="163"/>
    <s v="17680030"/>
    <x v="15"/>
    <s v="CO"/>
    <x v="1304"/>
    <s v="CO"/>
    <n v="6633.7448634102848"/>
    <s v=""/>
    <n v="40.4"/>
    <n v="5"/>
    <n v="6409.4773318538955"/>
  </r>
  <r>
    <s v="RB5"/>
    <x v="163"/>
    <s v="17960010"/>
    <x v="69"/>
    <s v="CE"/>
    <x v="912"/>
    <s v="CE"/>
    <n v="2819.2810184226864"/>
    <n v="6.3"/>
    <n v="5.2"/>
    <n v="2.6"/>
    <n v="85.176000000000002"/>
  </r>
  <r>
    <s v="RB5"/>
    <x v="163"/>
    <s v="17970060"/>
    <x v="43"/>
    <s v="CO"/>
    <x v="912"/>
    <s v="CE"/>
    <n v="2163.7213887319176"/>
    <n v="3.7"/>
    <n v="3.4"/>
    <s v=""/>
    <n v="16.342564983974107"/>
  </r>
  <r>
    <s v="RB5"/>
    <x v="163"/>
    <s v="18110000"/>
    <x v="143"/>
    <s v="CO"/>
    <x v="912"/>
    <s v="CE"/>
    <n v="4679.3282628285397"/>
    <n v="7.5"/>
    <n v="3"/>
    <s v=""/>
    <n v="35.342917352885166"/>
  </r>
  <r>
    <s v="RB5"/>
    <x v="163"/>
    <s v="25010010"/>
    <x v="50"/>
    <s v="CO"/>
    <x v="911"/>
    <s v="CE"/>
    <n v="4175.8065454800626"/>
    <n v="27.2"/>
    <n v="2.9"/>
    <s v=""/>
    <n v="63.079646192347752"/>
  </r>
  <r>
    <s v="RB5"/>
    <x v="163"/>
    <s v="90000003"/>
    <x v="145"/>
    <s v="CE"/>
    <x v="1080"/>
    <s v="CE"/>
    <n v="63638.864374468154"/>
    <s v=""/>
    <n v="6"/>
    <s v=""/>
    <n v="113.09733552923255"/>
  </r>
  <r>
    <s v="RB5"/>
    <x v="163"/>
    <s v="90000005"/>
    <x v="141"/>
    <s v="CE"/>
    <x v="1078"/>
    <s v="CE"/>
    <n v="20652.128633766672"/>
    <s v=""/>
    <n v="6.2"/>
    <s v=""/>
    <n v="124.78824899079137"/>
  </r>
  <r>
    <s v="RB5"/>
    <x v="164"/>
    <s v="01020090"/>
    <x v="44"/>
    <s v="FI"/>
    <x v="854"/>
    <s v="CE"/>
    <n v="276744.43976912188"/>
    <n v="6.1"/>
    <n v="4.9000000000000004"/>
    <s v=""/>
    <n v="76.68680027290246"/>
  </r>
  <r>
    <s v="RB5"/>
    <x v="164"/>
    <s v="01040020"/>
    <x v="90"/>
    <s v="FI"/>
    <x v="1336"/>
    <s v="FI"/>
    <n v="931484.79997396562"/>
    <n v="175.9"/>
    <n v="4"/>
    <s v=""/>
    <n v="1473.6163940438526"/>
  </r>
  <r>
    <s v="RB5"/>
    <x v="164"/>
    <s v="01060000"/>
    <x v="109"/>
    <s v="CO"/>
    <x v="912"/>
    <s v="CE"/>
    <n v="4492.1551323153981"/>
    <n v="1.8"/>
    <n v="1.5"/>
    <s v=""/>
    <n v="2.1205750411731104"/>
  </r>
  <r>
    <s v="RB5"/>
    <x v="164"/>
    <s v="01490010"/>
    <x v="40"/>
    <s v="CO"/>
    <x v="863"/>
    <s v="CE"/>
    <n v="5202.161782117244"/>
    <s v=""/>
    <n v="5.8"/>
    <s v=""/>
    <n v="102.16040430453528"/>
  </r>
  <r>
    <s v="RB5"/>
    <x v="164"/>
    <s v="01530160"/>
    <x v="151"/>
    <s v="FI"/>
    <x v="912"/>
    <s v="FI"/>
    <n v="2477.5483375589511"/>
    <n v="26.4"/>
    <n v="1.9"/>
    <s v=""/>
    <n v="74.851586564430406"/>
  </r>
  <r>
    <s v="RB5"/>
    <x v="164"/>
    <s v="04100000"/>
    <x v="101"/>
    <s v="CE"/>
    <x v="911"/>
    <s v="CE"/>
    <n v="23087.181738360974"/>
    <n v="8.8000000000000007"/>
    <n v="8.6999999999999993"/>
    <s v=""/>
    <n v="348.75448366031014"/>
  </r>
  <r>
    <s v="RB5"/>
    <x v="164"/>
    <s v="05020000"/>
    <x v="156"/>
    <s v="CE"/>
    <x v="1078"/>
    <s v="CE"/>
    <n v="17188.732485456836"/>
    <n v="7.6"/>
    <n v="5.8"/>
    <n v="4.5"/>
    <n v="103.86105312767855"/>
  </r>
  <r>
    <s v="RB5"/>
    <x v="164"/>
    <s v="05040001"/>
    <x v="82"/>
    <s v="CE"/>
    <x v="991"/>
    <s v="CE"/>
    <n v="107686.80244179747"/>
    <n v="13.1"/>
    <n v="7.7"/>
    <n v="5.1333333333333337"/>
    <n v="271.11909693894876"/>
  </r>
  <r>
    <s v="RB5"/>
    <x v="164"/>
    <s v="05040002"/>
    <x v="76"/>
    <s v="CE"/>
    <x v="721"/>
    <s v="CE"/>
    <n v="110567.32759701305"/>
    <n v="24.8"/>
    <n v="12.6"/>
    <n v="8.4"/>
    <n v="1374.3588213512339"/>
  </r>
  <r>
    <s v="RB5"/>
    <x v="164"/>
    <s v="05040003"/>
    <x v="110"/>
    <s v="CE"/>
    <x v="707"/>
    <s v="CE"/>
    <n v="44577.10077047356"/>
    <n v="38"/>
    <n v="17.100000000000001"/>
    <n v="11.4"/>
    <n v="3878.6731219750309"/>
  </r>
  <r>
    <s v="RB5"/>
    <x v="164"/>
    <s v="05100012"/>
    <x v="20"/>
    <s v="CE"/>
    <x v="995"/>
    <s v="CE"/>
    <n v="44423.904762402162"/>
    <n v="8.4"/>
    <n v="5.0999999999999996"/>
    <s v=""/>
    <n v="74.562952739381828"/>
  </r>
  <r>
    <s v="RB5"/>
    <x v="164"/>
    <s v="06070000"/>
    <x v="5"/>
    <s v="CE"/>
    <x v="912"/>
    <s v="CE"/>
    <n v="15366.68293719002"/>
    <n v="13.3"/>
    <n v="10"/>
    <n v="6.666666666666667"/>
    <n v="464.25758103049162"/>
  </r>
  <r>
    <s v="RB5"/>
    <x v="164"/>
    <s v="06070110"/>
    <x v="65"/>
    <s v="CE"/>
    <x v="1337"/>
    <s v="CE"/>
    <n v="70302.964879798645"/>
    <n v="44.3"/>
    <n v="24.7"/>
    <n v="16.466666666666665"/>
    <n v="9434.1982008740906"/>
  </r>
  <r>
    <s v="RB5"/>
    <x v="164"/>
    <s v="08010010"/>
    <x v="188"/>
    <s v="CE"/>
    <x v="912"/>
    <s v="CE"/>
    <n v="1497.3850441051329"/>
    <n v="5.4"/>
    <n v="4"/>
    <n v="4"/>
    <n v="45.238934211693021"/>
  </r>
  <r>
    <s v="RB5"/>
    <x v="164"/>
    <s v="09230000"/>
    <x v="88"/>
    <s v="CO"/>
    <x v="860"/>
    <s v="CE"/>
    <n v="41664.489721322454"/>
    <n v="15.6"/>
    <n v="5.9"/>
    <s v=""/>
    <n v="284.33298470579786"/>
  </r>
  <r>
    <s v="RB5"/>
    <x v="164"/>
    <s v="09230000"/>
    <x v="88"/>
    <s v="CE"/>
    <x v="916"/>
    <s v="CE"/>
    <n v="75251.085391503468"/>
    <n v="15.2"/>
    <n v="6.9"/>
    <s v=""/>
    <n v="378.91377313477216"/>
  </r>
  <r>
    <s v="RB5"/>
    <x v="164"/>
    <s v="09310000"/>
    <x v="176"/>
    <s v="CE"/>
    <x v="715"/>
    <s v="CE"/>
    <n v="4414.7485360231803"/>
    <n v="17.100000000000001"/>
    <n v="13.1"/>
    <s v=""/>
    <n v="1536.5168385552515"/>
  </r>
  <r>
    <s v="RB5"/>
    <x v="164"/>
    <s v="09310030"/>
    <x v="180"/>
    <s v="CE"/>
    <x v="911"/>
    <s v="CE"/>
    <n v="11188.681151290361"/>
    <n v="14.3"/>
    <n v="6.1"/>
    <s v=""/>
    <n v="169.01598306711017"/>
  </r>
  <r>
    <s v="RB5"/>
    <x v="164"/>
    <s v="09559920"/>
    <x v="149"/>
    <s v="CE"/>
    <x v="1078"/>
    <s v="CE"/>
    <n v="69700.934138962548"/>
    <s v=""/>
    <n v="9.3000000000000007"/>
    <s v=""/>
    <n v="421.16034034392101"/>
  </r>
  <r>
    <s v="RB5"/>
    <x v="164"/>
    <s v="12000001"/>
    <x v="84"/>
    <s v="CE"/>
    <x v="1338"/>
    <s v="CE"/>
    <n v="284426.41739646491"/>
    <s v=""/>
    <n v="7.4"/>
    <n v="5.4"/>
    <n v="232.24537850927908"/>
  </r>
  <r>
    <s v="RB5"/>
    <x v="164"/>
    <s v="12030000"/>
    <x v="47"/>
    <s v="FI"/>
    <x v="864"/>
    <s v="CE"/>
    <n v="855771.65143671015"/>
    <n v="20.100000000000001"/>
    <n v="5.9"/>
    <s v=""/>
    <n v="549.5281723640901"/>
  </r>
  <r>
    <s v="RB5"/>
    <x v="164"/>
    <s v="13000001"/>
    <x v="142"/>
    <s v="CE"/>
    <x v="912"/>
    <s v="CE"/>
    <n v="10981.479548747669"/>
    <n v="28.7"/>
    <n v="3.4"/>
    <n v="3.4"/>
    <n v="331.77199999999999"/>
  </r>
  <r>
    <s v="RB5"/>
    <x v="164"/>
    <s v="13080010"/>
    <x v="21"/>
    <s v="CO"/>
    <x v="719"/>
    <s v="CE"/>
    <n v="510522.70674004563"/>
    <n v="64.900000000000006"/>
    <n v="3.9"/>
    <n v="3.9"/>
    <n v="987.12900000000002"/>
  </r>
  <r>
    <s v="RB5"/>
    <x v="164"/>
    <s v="13260040"/>
    <x v="78"/>
    <s v="CO"/>
    <x v="707"/>
    <s v="CE"/>
    <n v="176063.4369673639"/>
    <n v="71.599999999999994"/>
    <n v="6.1"/>
    <n v="6.1"/>
    <n v="2664.2359999999994"/>
  </r>
  <r>
    <s v="RB5"/>
    <x v="164"/>
    <s v="13260050"/>
    <x v="184"/>
    <s v="CO"/>
    <x v="863"/>
    <s v="CE"/>
    <n v="8406.2317338472221"/>
    <n v="50.3"/>
    <n v="11.6"/>
    <n v="11.6"/>
    <n v="6768.3679999999986"/>
  </r>
  <r>
    <s v="RB5"/>
    <x v="164"/>
    <s v="13370040"/>
    <x v="42"/>
    <s v="CO"/>
    <x v="854"/>
    <s v="CO"/>
    <n v="2351907.3065506998"/>
    <n v="136.80000000000001"/>
    <n v="62.2"/>
    <n v="3.7"/>
    <n v="31483.152000000006"/>
  </r>
  <r>
    <s v="RB5"/>
    <x v="164"/>
    <s v="13810010"/>
    <x v="23"/>
    <s v="CE"/>
    <x v="852"/>
    <s v="CE"/>
    <n v="7298.4345891119847"/>
    <n v="98"/>
    <n v="3.6"/>
    <n v="3.6"/>
    <n v="1270.0800000000002"/>
  </r>
  <r>
    <s v="RB5"/>
    <x v="164"/>
    <s v="13810180"/>
    <x v="140"/>
    <s v="CE"/>
    <x v="715"/>
    <s v="CE"/>
    <n v="28196.579272195329"/>
    <n v="104.3"/>
    <n v="9.6999999999999993"/>
    <n v="9.6999999999999993"/>
    <n v="9813.5869999999977"/>
  </r>
  <r>
    <s v="RB5"/>
    <x v="164"/>
    <s v="16180000"/>
    <x v="54"/>
    <s v="CE"/>
    <x v="911"/>
    <s v="CE"/>
    <n v="4327.3041307004914"/>
    <n v="5.9"/>
    <n v="4.5999999999999996"/>
    <s v=""/>
    <n v="65.368165540794024"/>
  </r>
  <r>
    <s v="RB5"/>
    <x v="164"/>
    <s v="16260010"/>
    <x v="92"/>
    <s v="CO"/>
    <x v="720"/>
    <s v="CE"/>
    <n v="6454.0166141827722"/>
    <s v=""/>
    <n v="12.3"/>
    <s v=""/>
    <n v="974.34768275127988"/>
  </r>
  <r>
    <s v="RB5"/>
    <x v="164"/>
    <s v="16740020"/>
    <x v="208"/>
    <s v="CO"/>
    <x v="1317"/>
    <s v="CE"/>
    <n v="135776.25782356568"/>
    <s v=""/>
    <n v="7.3"/>
    <s v=""/>
    <n v="203.68882488692338"/>
  </r>
  <r>
    <s v="RB5"/>
    <x v="164"/>
    <s v="17540040"/>
    <x v="59"/>
    <s v="CE"/>
    <x v="911"/>
    <s v="CE"/>
    <n v="9237.7218863310918"/>
    <n v="7.4"/>
    <n v="4.9000000000000004"/>
    <s v=""/>
    <n v="139.54483328347825"/>
  </r>
  <r>
    <s v="RB5"/>
    <x v="164"/>
    <s v="17580020"/>
    <x v="12"/>
    <s v="CE"/>
    <x v="914"/>
    <s v="CE"/>
    <n v="8835.1956706553301"/>
    <n v="28.9"/>
    <n v="2.1"/>
    <s v=""/>
    <n v="33.3660701756138"/>
  </r>
  <r>
    <s v="RB5"/>
    <x v="164"/>
    <s v="17580040"/>
    <x v="13"/>
    <s v="CE"/>
    <x v="912"/>
    <s v="CE"/>
    <n v="2053.5318735650135"/>
    <n v="82"/>
    <n v="1.7"/>
    <s v=""/>
    <n v="62.041218920642422"/>
  </r>
  <r>
    <s v="RB5"/>
    <x v="164"/>
    <s v="17580080"/>
    <x v="61"/>
    <s v="CE"/>
    <x v="912"/>
    <s v="CE"/>
    <n v="791.3610634713956"/>
    <n v="7.9"/>
    <n v="3.4"/>
    <s v=""/>
    <n v="23.908567291369522"/>
  </r>
  <r>
    <s v="RB5"/>
    <x v="164"/>
    <s v="17680030"/>
    <x v="15"/>
    <s v="CO"/>
    <x v="863"/>
    <s v="CO"/>
    <n v="5479.0336520864457"/>
    <s v=""/>
    <n v="47.4"/>
    <n v="5"/>
    <n v="8823.0058879742537"/>
  </r>
  <r>
    <s v="RB5"/>
    <x v="164"/>
    <s v="17970010"/>
    <x v="67"/>
    <s v="CO"/>
    <x v="912"/>
    <s v="CE"/>
    <n v="3327.5223202336288"/>
    <n v="4"/>
    <n v="4"/>
    <s v=""/>
    <n v="25.132741228718345"/>
  </r>
  <r>
    <s v="RB5"/>
    <x v="164"/>
    <s v="17970050"/>
    <x v="60"/>
    <s v="CO"/>
    <x v="912"/>
    <s v="CE"/>
    <n v="705.9373264066478"/>
    <n v="2.7"/>
    <n v="2.2999999999999998"/>
    <s v=""/>
    <n v="5.3319372316113762"/>
  </r>
  <r>
    <s v="RB5"/>
    <x v="164"/>
    <s v="18110000"/>
    <x v="143"/>
    <s v="CO"/>
    <x v="912"/>
    <s v="CE"/>
    <n v="1234.8227360241981"/>
    <n v="5.7"/>
    <n v="2.5"/>
    <s v=""/>
    <n v="18.653206380689397"/>
  </r>
  <r>
    <s v="RB5"/>
    <x v="164"/>
    <s v="27040000"/>
    <x v="17"/>
    <s v="CE"/>
    <x v="720"/>
    <s v="CE"/>
    <n v="1160.2496285136604"/>
    <n v="214.1"/>
    <n v="10"/>
    <s v=""/>
    <n v="5605.1248927797888"/>
  </r>
  <r>
    <s v="RB5"/>
    <x v="164"/>
    <s v="27050000"/>
    <x v="30"/>
    <s v="CE"/>
    <x v="1089"/>
    <s v="CE"/>
    <n v="14697.258895196021"/>
    <n v="23.6"/>
    <n v="26.8"/>
    <n v="13.4"/>
    <n v="4437.6210981115219"/>
  </r>
  <r>
    <s v="RB5"/>
    <x v="164"/>
    <s v="90000005"/>
    <x v="141"/>
    <s v="CE"/>
    <x v="1330"/>
    <s v="CE"/>
    <n v="78187.155906283355"/>
    <s v=""/>
    <n v="6.7"/>
    <s v=""/>
    <n v="157.47913854527118"/>
  </r>
  <r>
    <s v="RB5"/>
    <x v="165"/>
    <s v="01020000"/>
    <x v="0"/>
    <s v="FI"/>
    <x v="971"/>
    <s v="CE"/>
    <n v="399899.8231418319"/>
    <n v="6.8"/>
    <n v="5"/>
    <s v=""/>
    <n v="89.011791851710811"/>
  </r>
  <r>
    <s v="RB5"/>
    <x v="165"/>
    <s v="01040020"/>
    <x v="90"/>
    <s v="FI"/>
    <x v="1339"/>
    <s v="FI"/>
    <n v="1502264.3270351323"/>
    <n v="190.8"/>
    <n v="4.2"/>
    <s v=""/>
    <n v="1762.2826822165018"/>
  </r>
  <r>
    <s v="RB5"/>
    <x v="165"/>
    <s v="01490010"/>
    <x v="40"/>
    <s v="CO"/>
    <x v="797"/>
    <s v="CE"/>
    <n v="2477.933498426034"/>
    <s v=""/>
    <n v="6.7"/>
    <s v=""/>
    <n v="157.47913854527118"/>
  </r>
  <r>
    <s v="RB5"/>
    <x v="165"/>
    <s v="05020000"/>
    <x v="156"/>
    <s v="CE"/>
    <x v="743"/>
    <s v="CE"/>
    <n v="10393.492668933995"/>
    <n v="7.1"/>
    <n v="5.3"/>
    <n v="5.3"/>
    <n v="104.42601620654911"/>
  </r>
  <r>
    <s v="RB5"/>
    <x v="165"/>
    <s v="05040001"/>
    <x v="82"/>
    <s v="CE"/>
    <x v="743"/>
    <s v="CE"/>
    <n v="46813.893162691777"/>
    <n v="17.399999999999999"/>
    <n v="8.8000000000000007"/>
    <n v="5.8666666666666671"/>
    <n v="470.35087451505427"/>
  </r>
  <r>
    <s v="RB5"/>
    <x v="165"/>
    <s v="05040002"/>
    <x v="76"/>
    <s v="CE"/>
    <x v="922"/>
    <s v="CE"/>
    <n v="200811.23426691367"/>
    <n v="27"/>
    <n v="13.6"/>
    <n v="9.0666666666666664"/>
    <n v="1743.206931623904"/>
  </r>
  <r>
    <s v="RB5"/>
    <x v="165"/>
    <s v="05040003"/>
    <x v="110"/>
    <s v="CE"/>
    <x v="1007"/>
    <s v="CE"/>
    <n v="66753.051790267506"/>
    <n v="33.4"/>
    <n v="14.1"/>
    <n v="9.4"/>
    <n v="2317.8859093744709"/>
  </r>
  <r>
    <s v="RB5"/>
    <x v="165"/>
    <s v="05100012"/>
    <x v="20"/>
    <s v="CE"/>
    <x v="1327"/>
    <s v="CE"/>
    <n v="96146.021739461197"/>
    <n v="10.3"/>
    <n v="5.9"/>
    <s v=""/>
    <n v="120.75038613307122"/>
  </r>
  <r>
    <s v="RB5"/>
    <x v="165"/>
    <s v="09230000"/>
    <x v="88"/>
    <s v="CO"/>
    <x v="1109"/>
    <s v="CE"/>
    <n v="15226.026920216018"/>
    <n v="13.1"/>
    <n v="5.7"/>
    <s v=""/>
    <n v="222.85358727137236"/>
  </r>
  <r>
    <s v="RB5"/>
    <x v="165"/>
    <s v="09310000"/>
    <x v="176"/>
    <s v="CE"/>
    <x v="1340"/>
    <s v="CE"/>
    <n v="54764.584371653073"/>
    <n v="21.5"/>
    <n v="13.7"/>
    <s v=""/>
    <n v="2112.8964651289612"/>
  </r>
  <r>
    <s v="RB5"/>
    <x v="165"/>
    <s v="09310030"/>
    <x v="180"/>
    <s v="CE"/>
    <x v="737"/>
    <s v="CE"/>
    <n v="4722.7467026483018"/>
    <n v="21.2"/>
    <n v="4.8"/>
    <s v=""/>
    <n v="142.35184631946072"/>
  </r>
  <r>
    <s v="RB5"/>
    <x v="165"/>
    <s v="12000001"/>
    <x v="84"/>
    <s v="CE"/>
    <x v="752"/>
    <s v="CE"/>
    <n v="18784.25807155031"/>
    <s v=""/>
    <n v="6.4"/>
    <n v="4.4000000000000004"/>
    <n v="141.54759860014175"/>
  </r>
  <r>
    <s v="RB5"/>
    <x v="165"/>
    <s v="12030000"/>
    <x v="47"/>
    <s v="FI"/>
    <x v="788"/>
    <s v="CE"/>
    <n v="24508.272322829813"/>
    <n v="21"/>
    <n v="6.3"/>
    <s v=""/>
    <n v="654.62151521013925"/>
  </r>
  <r>
    <s v="RB5"/>
    <x v="165"/>
    <s v="13000001"/>
    <x v="142"/>
    <s v="CE"/>
    <x v="738"/>
    <s v="CE"/>
    <n v="2853.0457378975316"/>
    <n v="140.6"/>
    <n v="9.9"/>
    <n v="9.9"/>
    <n v="13780.206"/>
  </r>
  <r>
    <s v="RB5"/>
    <x v="165"/>
    <s v="13080010"/>
    <x v="21"/>
    <s v="CO"/>
    <x v="1002"/>
    <s v="CE"/>
    <n v="4578.6649867964652"/>
    <n v="71.099999999999994"/>
    <n v="3.6"/>
    <n v="3.6"/>
    <n v="921.4559999999999"/>
  </r>
  <r>
    <s v="RB5"/>
    <x v="165"/>
    <s v="13260000"/>
    <x v="22"/>
    <s v="CO"/>
    <x v="797"/>
    <s v="CE"/>
    <n v="13250.770770794534"/>
    <n v="68.8"/>
    <n v="6.1"/>
    <n v="6.1"/>
    <n v="2560.0479999999993"/>
  </r>
  <r>
    <s v="RB5"/>
    <x v="165"/>
    <s v="13370030"/>
    <x v="85"/>
    <s v="CO"/>
    <x v="738"/>
    <s v="CO"/>
    <n v="5790.1469923118366"/>
    <n v="246.4"/>
    <n v="22.7"/>
    <n v="5"/>
    <n v="27966.399999999998"/>
  </r>
  <r>
    <s v="RB5"/>
    <x v="165"/>
    <s v="13370040"/>
    <x v="42"/>
    <s v="CO"/>
    <x v="1341"/>
    <s v="CO"/>
    <n v="116992.59824148532"/>
    <n v="246.4"/>
    <n v="65.900000000000006"/>
    <n v="2.9"/>
    <n v="47089.504000000008"/>
  </r>
  <r>
    <s v="RB5"/>
    <x v="165"/>
    <s v="16470010"/>
    <x v="95"/>
    <s v="CO"/>
    <x v="738"/>
    <s v="CE"/>
    <n v="674.74583030296458"/>
    <s v=""/>
    <n v="7.3"/>
    <s v=""/>
    <n v="203.68882488692338"/>
  </r>
  <r>
    <s v="RB5"/>
    <x v="165"/>
    <s v="16740020"/>
    <x v="195"/>
    <s v="CO"/>
    <x v="755"/>
    <s v="CE"/>
    <n v="22757.496722686745"/>
    <s v=""/>
    <n v="7"/>
    <s v=""/>
    <n v="179.59438003021648"/>
  </r>
  <r>
    <s v="RB5"/>
    <x v="165"/>
    <s v="17330040"/>
    <x v="33"/>
    <s v="CO"/>
    <x v="740"/>
    <s v="CE"/>
    <n v="7672.961746856743"/>
    <s v=""/>
    <n v="4.3"/>
    <s v=""/>
    <n v="41.629767851493945"/>
  </r>
  <r>
    <s v="RB5"/>
    <x v="165"/>
    <s v="17680030"/>
    <x v="15"/>
    <s v="CO"/>
    <x v="797"/>
    <s v="CO"/>
    <n v="5951.8729869929211"/>
    <s v=""/>
    <n v="60.5"/>
    <n v="5"/>
    <n v="14373.768137877551"/>
  </r>
  <r>
    <s v="RB5"/>
    <x v="165"/>
    <s v="17910020"/>
    <x v="35"/>
    <s v="CO"/>
    <x v="740"/>
    <s v="CE"/>
    <n v="3574.9958488002462"/>
    <s v=""/>
    <n v="4.2"/>
    <s v=""/>
    <n v="38.792386086526768"/>
  </r>
  <r>
    <s v="RB5"/>
    <x v="165"/>
    <s v="27050000"/>
    <x v="30"/>
    <s v="CE"/>
    <x v="1342"/>
    <s v="CE"/>
    <n v="18656.456961098302"/>
    <n v="24.9"/>
    <n v="30.7"/>
    <n v="20.466666666666665"/>
    <n v="8191.8777262264339"/>
  </r>
  <r>
    <s v="RB5"/>
    <x v="165"/>
    <s v="90000003"/>
    <x v="145"/>
    <s v="CE"/>
    <x v="743"/>
    <s v="CE"/>
    <n v="5072.5334684959271"/>
    <s v=""/>
    <n v="4.5999999999999996"/>
    <s v=""/>
    <n v="50.965010421636002"/>
  </r>
  <r>
    <s v="RB5"/>
    <x v="166"/>
    <s v="01020000"/>
    <x v="0"/>
    <s v="FI"/>
    <x v="815"/>
    <s v="CE"/>
    <n v="67782.820616149082"/>
    <n v="4.8"/>
    <n v="4.9000000000000004"/>
    <s v=""/>
    <n v="60.343711690152759"/>
  </r>
  <r>
    <s v="RB5"/>
    <x v="166"/>
    <s v="01040000"/>
    <x v="146"/>
    <s v="FI"/>
    <x v="1093"/>
    <s v="FI"/>
    <n v="271807.81110489019"/>
    <n v="200.5"/>
    <n v="3.7"/>
    <s v=""/>
    <n v="1437.1974812071128"/>
  </r>
  <r>
    <s v="RB5"/>
    <x v="166"/>
    <s v="01780010"/>
    <x v="19"/>
    <s v="CO"/>
    <x v="734"/>
    <s v="CE"/>
    <n v="7527.0361532513334"/>
    <n v="6.9"/>
    <n v="5.8"/>
    <s v=""/>
    <n v="121.53565339677475"/>
  </r>
  <r>
    <s v="RB5"/>
    <x v="166"/>
    <s v="05020000"/>
    <x v="156"/>
    <s v="CE"/>
    <x v="727"/>
    <s v="CE"/>
    <n v="7765.5056089954305"/>
    <n v="6.5"/>
    <n v="4.8"/>
    <n v="4.8"/>
    <n v="78.414152633601233"/>
  </r>
  <r>
    <s v="RB5"/>
    <x v="166"/>
    <s v="05040001"/>
    <x v="82"/>
    <s v="CE"/>
    <x v="760"/>
    <s v="CE"/>
    <n v="44306.523669101713"/>
    <n v="15.8"/>
    <n v="7.8"/>
    <n v="5.2"/>
    <n v="335.54722814461866"/>
  </r>
  <r>
    <s v="RB5"/>
    <x v="166"/>
    <s v="05040002"/>
    <x v="76"/>
    <s v="CE"/>
    <x v="1343"/>
    <s v="CE"/>
    <n v="267251.77767454175"/>
    <n v="26.7"/>
    <n v="11.4"/>
    <n v="7.6000000000000005"/>
    <n v="1211.2347644062377"/>
  </r>
  <r>
    <s v="RB5"/>
    <x v="166"/>
    <s v="05040003"/>
    <x v="110"/>
    <s v="CE"/>
    <x v="960"/>
    <s v="CE"/>
    <n v="40273.578643740926"/>
    <n v="34.4"/>
    <n v="15.3"/>
    <n v="10.200000000000001"/>
    <n v="2810.9211772435465"/>
  </r>
  <r>
    <s v="RB5"/>
    <x v="166"/>
    <s v="05100012"/>
    <x v="20"/>
    <s v="CE"/>
    <x v="1344"/>
    <s v="CE"/>
    <n v="127766.83447300295"/>
    <n v="10.3"/>
    <n v="5.4"/>
    <s v=""/>
    <n v="99.24291192690157"/>
  </r>
  <r>
    <s v="RB5"/>
    <x v="166"/>
    <s v="06070110"/>
    <x v="65"/>
    <s v="CE"/>
    <x v="832"/>
    <s v="CE"/>
    <n v="9410.6559769525957"/>
    <n v="47.2"/>
    <n v="26.3"/>
    <n v="17.533333333333335"/>
    <n v="11396.220900544884"/>
  </r>
  <r>
    <s v="RB5"/>
    <x v="166"/>
    <s v="09310000"/>
    <x v="176"/>
    <s v="CE"/>
    <x v="770"/>
    <s v="CE"/>
    <n v="3815.7327991583279"/>
    <n v="18.899999999999999"/>
    <n v="11.6"/>
    <s v=""/>
    <n v="1331.6080285211838"/>
  </r>
  <r>
    <s v="RB5"/>
    <x v="166"/>
    <s v="09310030"/>
    <x v="180"/>
    <s v="CE"/>
    <x v="733"/>
    <s v="CE"/>
    <n v="10282.104648947654"/>
    <n v="19.399999999999999"/>
    <n v="5.2"/>
    <s v=""/>
    <n v="155.73921981395802"/>
  </r>
  <r>
    <s v="RB5"/>
    <x v="166"/>
    <s v="12000001"/>
    <x v="84"/>
    <s v="CE"/>
    <x v="733"/>
    <s v="CE"/>
    <n v="21616.894379826965"/>
    <s v=""/>
    <n v="8.1999999999999993"/>
    <n v="6.1999999999999993"/>
    <n v="327.42306954243531"/>
  </r>
  <r>
    <s v="RB5"/>
    <x v="166"/>
    <s v="12030000"/>
    <x v="47"/>
    <s v="FI"/>
    <x v="770"/>
    <s v="CE"/>
    <n v="6253.7556360419894"/>
    <n v="24.7"/>
    <n v="7.5"/>
    <s v=""/>
    <n v="1091.2125732703298"/>
  </r>
  <r>
    <s v="RB5"/>
    <x v="166"/>
    <s v="13000001"/>
    <x v="142"/>
    <s v="CE"/>
    <x v="723"/>
    <s v="CE"/>
    <n v="14150.079624277456"/>
    <n v="24.3"/>
    <n v="4.2"/>
    <n v="4.2"/>
    <n v="428.65200000000004"/>
  </r>
  <r>
    <s v="RB5"/>
    <x v="166"/>
    <s v="13000003"/>
    <x v="120"/>
    <s v="CE"/>
    <x v="734"/>
    <s v="CE"/>
    <n v="34814.436300279885"/>
    <n v="112.6"/>
    <n v="38.700000000000003"/>
    <n v="38.700000000000003"/>
    <n v="168639.894"/>
  </r>
  <r>
    <s v="RB5"/>
    <x v="166"/>
    <s v="13080010"/>
    <x v="21"/>
    <s v="CO"/>
    <x v="759"/>
    <s v="CE"/>
    <n v="4447.6626406848063"/>
    <n v="68.7"/>
    <n v="5.6"/>
    <n v="5.6"/>
    <n v="2154.4319999999998"/>
  </r>
  <r>
    <s v="RB5"/>
    <x v="166"/>
    <s v="13370040"/>
    <x v="42"/>
    <s v="CO"/>
    <x v="1084"/>
    <s v="CO"/>
    <n v="212758.03963957634"/>
    <n v="583.70000000000005"/>
    <n v="57.7"/>
    <n v="5.0999999999999996"/>
    <n v="171765.399"/>
  </r>
  <r>
    <s v="RB5"/>
    <x v="166"/>
    <s v="13810180"/>
    <x v="140"/>
    <s v="CE"/>
    <x v="767"/>
    <s v="CE"/>
    <n v="72765.161664467101"/>
    <n v="146.80000000000001"/>
    <n v="9.3000000000000007"/>
    <n v="9.3000000000000007"/>
    <n v="12696.732000000004"/>
  </r>
  <r>
    <s v="RB5"/>
    <x v="166"/>
    <s v="17170010"/>
    <x v="52"/>
    <s v="CE"/>
    <x v="727"/>
    <s v="CE"/>
    <n v="6830.1293023670332"/>
    <n v="49.8"/>
    <n v="2.2999999999999998"/>
    <s v=""/>
    <n v="68.968954320583507"/>
  </r>
  <r>
    <s v="RB5"/>
    <x v="166"/>
    <s v="17640000"/>
    <x v="34"/>
    <s v="CO"/>
    <x v="767"/>
    <s v="CE"/>
    <n v="30013.165834045587"/>
    <n v="9"/>
    <n v="6.3"/>
    <s v=""/>
    <n v="187.03471863146831"/>
  </r>
  <r>
    <s v="RB5"/>
    <x v="166"/>
    <s v="17680030"/>
    <x v="15"/>
    <s v="CO"/>
    <x v="761"/>
    <s v="CO"/>
    <n v="13607.657924988152"/>
    <s v=""/>
    <n v="74.8"/>
    <n v="5"/>
    <n v="21971.670700676292"/>
  </r>
  <r>
    <s v="RB5"/>
    <x v="166"/>
    <s v="17910000"/>
    <x v="114"/>
    <s v="CO"/>
    <x v="770"/>
    <s v="CE"/>
    <n v="13501.753579426215"/>
    <s v=""/>
    <n v="10.4"/>
    <s v=""/>
    <n v="588.97741311460493"/>
  </r>
  <r>
    <s v="RB5"/>
    <x v="166"/>
    <s v="17910020"/>
    <x v="35"/>
    <s v="CO"/>
    <x v="770"/>
    <s v="CE"/>
    <n v="10671.3478521051"/>
    <s v=""/>
    <n v="4.2"/>
    <s v=""/>
    <n v="38.792386086526768"/>
  </r>
  <r>
    <s v="RB5"/>
    <x v="166"/>
    <s v="27050000"/>
    <x v="30"/>
    <s v="CE"/>
    <x v="1086"/>
    <s v="CE"/>
    <n v="19252.390251082394"/>
    <n v="29.1"/>
    <n v="30.3"/>
    <n v="20.2"/>
    <n v="9325.7895178474191"/>
  </r>
  <r>
    <s v="RB5"/>
    <x v="167"/>
    <s v="01020000"/>
    <x v="0"/>
    <s v="FI"/>
    <x v="1025"/>
    <s v="CE"/>
    <n v="29153.006148066808"/>
    <n v="7.6"/>
    <n v="5.8"/>
    <s v=""/>
    <n v="133.86535736456347"/>
  </r>
  <r>
    <s v="RB5"/>
    <x v="167"/>
    <s v="01020090"/>
    <x v="44"/>
    <s v="FI"/>
    <x v="1345"/>
    <s v="CE"/>
    <n v="502612.26477607625"/>
    <n v="7.4"/>
    <n v="6.6"/>
    <s v=""/>
    <n v="168.77892372145803"/>
  </r>
  <r>
    <s v="RB5"/>
    <x v="167"/>
    <s v="01040020"/>
    <x v="90"/>
    <s v="FI"/>
    <x v="1164"/>
    <s v="FI"/>
    <n v="220644.89494789907"/>
    <n v="177.3"/>
    <n v="3.6"/>
    <s v=""/>
    <n v="1203.129455359976"/>
  </r>
  <r>
    <s v="RB5"/>
    <x v="167"/>
    <s v="01780010"/>
    <x v="19"/>
    <s v="CO"/>
    <x v="759"/>
    <s v="CE"/>
    <n v="2206.8271913580447"/>
    <n v="5.5"/>
    <n v="4"/>
    <s v=""/>
    <n v="46.076692252650297"/>
  </r>
  <r>
    <s v="RB5"/>
    <x v="167"/>
    <s v="05020000"/>
    <x v="156"/>
    <s v="CE"/>
    <x v="733"/>
    <s v="CE"/>
    <n v="6775.4589537175234"/>
    <n v="7"/>
    <n v="5.6"/>
    <n v="5"/>
    <n v="102.62536001726657"/>
  </r>
  <r>
    <s v="RB5"/>
    <x v="167"/>
    <s v="05040001"/>
    <x v="82"/>
    <s v="CE"/>
    <x v="727"/>
    <s v="CE"/>
    <n v="63750.293295528165"/>
    <n v="19.600000000000001"/>
    <n v="9.6999999999999993"/>
    <n v="6.4666666666666659"/>
    <n v="643.73467493497401"/>
  </r>
  <r>
    <s v="RB5"/>
    <x v="167"/>
    <s v="05040002"/>
    <x v="76"/>
    <s v="CE"/>
    <x v="1346"/>
    <s v="CE"/>
    <n v="224944.03296144176"/>
    <n v="25.9"/>
    <n v="11.3"/>
    <n v="7.5333333333333341"/>
    <n v="1154.4204575294677"/>
  </r>
  <r>
    <s v="RB5"/>
    <x v="167"/>
    <s v="05040003"/>
    <x v="110"/>
    <s v="CE"/>
    <x v="815"/>
    <s v="CE"/>
    <n v="65146.05544440831"/>
    <n v="32.299999999999997"/>
    <n v="14.2"/>
    <n v="9.4666666666666668"/>
    <n v="2273.4561098040022"/>
  </r>
  <r>
    <s v="RB5"/>
    <x v="167"/>
    <s v="05100012"/>
    <x v="20"/>
    <s v="CE"/>
    <x v="1295"/>
    <s v="CE"/>
    <n v="63851.981353919662"/>
    <n v="11.2"/>
    <n v="5.9"/>
    <s v=""/>
    <n v="128.95229915343077"/>
  </r>
  <r>
    <s v="RB5"/>
    <x v="167"/>
    <s v="09310000"/>
    <x v="176"/>
    <s v="CE"/>
    <x v="723"/>
    <s v="CE"/>
    <n v="53984.195155775116"/>
    <n v="18.2"/>
    <n v="13.1"/>
    <s v=""/>
    <n v="1635.3571030237179"/>
  </r>
  <r>
    <s v="RB5"/>
    <x v="167"/>
    <s v="13080010"/>
    <x v="21"/>
    <s v="CO"/>
    <x v="734"/>
    <s v="CE"/>
    <n v="1823.0885001700753"/>
    <n v="53.9"/>
    <n v="6.4"/>
    <n v="6.4"/>
    <n v="2207.7440000000001"/>
  </r>
  <r>
    <s v="RB5"/>
    <x v="167"/>
    <s v="13370030"/>
    <x v="85"/>
    <s v="CO"/>
    <x v="759"/>
    <s v="CE"/>
    <n v="8853.7329040031418"/>
    <n v="194.8"/>
    <n v="17.2"/>
    <n v="6.4"/>
    <n v="21443.584000000003"/>
  </r>
  <r>
    <s v="RB5"/>
    <x v="167"/>
    <s v="16180000"/>
    <x v="54"/>
    <s v="CE"/>
    <x v="723"/>
    <s v="CE"/>
    <n v="1312.2093579267364"/>
    <n v="7.9"/>
    <n v="3.1"/>
    <s v=""/>
    <n v="39.751095444647255"/>
  </r>
  <r>
    <s v="RB5"/>
    <x v="167"/>
    <s v="17060020"/>
    <x v="77"/>
    <s v="CE"/>
    <x v="984"/>
    <s v="CE"/>
    <n v="23998.865741742185"/>
    <n v="42.5"/>
    <n v="3.3"/>
    <s v=""/>
    <n v="121.16730165814131"/>
  </r>
  <r>
    <s v="RB5"/>
    <x v="167"/>
    <s v="17080010"/>
    <x v="116"/>
    <s v="CO"/>
    <x v="734"/>
    <s v="CO"/>
    <n v="97887.410490593058"/>
    <n v="163.6"/>
    <n v="74.400000000000006"/>
    <s v=""/>
    <n v="474163.14274591295"/>
  </r>
  <r>
    <s v="RB5"/>
    <x v="167"/>
    <s v="17910020"/>
    <x v="35"/>
    <s v="CO"/>
    <x v="809"/>
    <s v="CE"/>
    <n v="51599.438615473402"/>
    <s v=""/>
    <n v="8.5"/>
    <s v=""/>
    <n v="321.55509806430535"/>
  </r>
  <r>
    <s v="RB5"/>
    <x v="167"/>
    <s v="25010010"/>
    <x v="50"/>
    <s v="CO"/>
    <x v="770"/>
    <s v="CE"/>
    <n v="4761.6419869181482"/>
    <n v="22.5"/>
    <n v="5.6"/>
    <s v=""/>
    <n v="207.71372867494753"/>
  </r>
  <r>
    <s v="RB5"/>
    <x v="167"/>
    <s v="27050000"/>
    <x v="30"/>
    <s v="CE"/>
    <x v="1347"/>
    <s v="CE"/>
    <n v="31404.015677222222"/>
    <n v="27.4"/>
    <n v="28.2"/>
    <n v="18.8"/>
    <n v="7605.9968762707185"/>
  </r>
  <r>
    <s v="RB5"/>
    <x v="167"/>
    <s v="90000005"/>
    <x v="141"/>
    <s v="CE"/>
    <x v="735"/>
    <s v="CE"/>
    <n v="10802.708791003704"/>
    <s v=""/>
    <n v="5"/>
    <s v=""/>
    <n v="65.449846949787357"/>
  </r>
  <r>
    <s v="RB5"/>
    <x v="168"/>
    <s v="01020000"/>
    <x v="0"/>
    <s v="FI"/>
    <x v="960"/>
    <s v="CE"/>
    <n v="51853.002196817783"/>
    <n v="6.4"/>
    <n v="6"/>
    <s v=""/>
    <n v="120.63715789784806"/>
  </r>
  <r>
    <s v="RB5"/>
    <x v="168"/>
    <s v="01040020"/>
    <x v="90"/>
    <s v="FI"/>
    <x v="1348"/>
    <s v="FI"/>
    <n v="471829.91186466883"/>
    <n v="168.8"/>
    <n v="4.5"/>
    <s v=""/>
    <n v="1789.7653347501052"/>
  </r>
  <r>
    <s v="RB5"/>
    <x v="168"/>
    <s v="01490000"/>
    <x v="93"/>
    <s v="CE"/>
    <x v="727"/>
    <s v="CE"/>
    <n v="11769.646291635892"/>
    <s v=""/>
    <n v="6.1"/>
    <s v=""/>
    <n v="118.84697368407744"/>
  </r>
  <r>
    <s v="RB5"/>
    <x v="168"/>
    <s v="01750010"/>
    <x v="3"/>
    <s v="CO"/>
    <x v="770"/>
    <s v="CE"/>
    <n v="1382.7467252484741"/>
    <n v="3.6"/>
    <n v="2"/>
    <s v=""/>
    <n v="7.5398223686155035"/>
  </r>
  <r>
    <s v="RB5"/>
    <x v="168"/>
    <s v="01780010"/>
    <x v="19"/>
    <s v="CO"/>
    <x v="770"/>
    <s v="CE"/>
    <n v="5335.6739260525501"/>
    <n v="6.3"/>
    <n v="4.2"/>
    <s v=""/>
    <n v="58.188579129790149"/>
  </r>
  <r>
    <s v="RB5"/>
    <x v="168"/>
    <s v="04100000"/>
    <x v="101"/>
    <s v="CE"/>
    <x v="723"/>
    <s v="CE"/>
    <n v="21371.940797449202"/>
    <n v="10.8"/>
    <n v="10.7"/>
    <s v=""/>
    <n v="647.42569723709164"/>
  </r>
  <r>
    <s v="RB5"/>
    <x v="168"/>
    <s v="05020000"/>
    <x v="156"/>
    <s v="CE"/>
    <x v="724"/>
    <s v="CE"/>
    <n v="39026.643573412926"/>
    <n v="8"/>
    <n v="5.6"/>
    <n v="5.6"/>
    <n v="131.3604608221012"/>
  </r>
  <r>
    <s v="RB5"/>
    <x v="168"/>
    <s v="05040001"/>
    <x v="82"/>
    <s v="CE"/>
    <x v="732"/>
    <s v="CE"/>
    <n v="59436.503768102382"/>
    <n v="13.1"/>
    <n v="7.5"/>
    <n v="5"/>
    <n v="257.21789851266431"/>
  </r>
  <r>
    <s v="RB5"/>
    <x v="168"/>
    <s v="05040002"/>
    <x v="76"/>
    <s v="CE"/>
    <x v="1349"/>
    <s v="CE"/>
    <n v="378358.39377963025"/>
    <n v="23.5"/>
    <n v="10.8"/>
    <n v="7.2"/>
    <n v="956.80345857730754"/>
  </r>
  <r>
    <s v="RB5"/>
    <x v="168"/>
    <s v="05040003"/>
    <x v="110"/>
    <s v="CE"/>
    <x v="816"/>
    <s v="CE"/>
    <n v="67150.670103719051"/>
    <n v="32.6"/>
    <n v="13.1"/>
    <n v="8.7333333333333325"/>
    <n v="1952.8440131345496"/>
  </r>
  <r>
    <s v="RB5"/>
    <x v="168"/>
    <s v="05100012"/>
    <x v="20"/>
    <s v="CE"/>
    <x v="1350"/>
    <s v="CE"/>
    <n v="173187.5754533099"/>
    <n v="10"/>
    <n v="5.7"/>
    <s v=""/>
    <n v="109.3003281082876"/>
  </r>
  <r>
    <s v="RB5"/>
    <x v="168"/>
    <s v="09230000"/>
    <x v="88"/>
    <s v="CO"/>
    <x v="733"/>
    <s v="CE"/>
    <n v="63681.96832296683"/>
    <n v="13.1"/>
    <n v="7.5"/>
    <s v=""/>
    <n v="385.82684776899646"/>
  </r>
  <r>
    <s v="RB5"/>
    <x v="168"/>
    <s v="09310000"/>
    <x v="176"/>
    <s v="CE"/>
    <x v="727"/>
    <s v="CE"/>
    <n v="103962.3656364966"/>
    <n v="14.9"/>
    <n v="11.6"/>
    <s v=""/>
    <n v="1049.7862235431555"/>
  </r>
  <r>
    <s v="RB5"/>
    <x v="168"/>
    <s v="12000001"/>
    <x v="84"/>
    <s v="CE"/>
    <x v="760"/>
    <s v="CE"/>
    <n v="21880.203924982416"/>
    <s v=""/>
    <n v="6.7"/>
    <n v="4.7"/>
    <n v="165.70566070808385"/>
  </r>
  <r>
    <s v="RB5"/>
    <x v="168"/>
    <s v="12030000"/>
    <x v="47"/>
    <s v="FI"/>
    <x v="767"/>
    <s v="CE"/>
    <n v="18886.591833487593"/>
    <n v="22.3"/>
    <n v="5.6"/>
    <s v=""/>
    <n v="549.25092681241063"/>
  </r>
  <r>
    <s v="RB5"/>
    <x v="168"/>
    <s v="13260040"/>
    <x v="78"/>
    <s v="CO"/>
    <x v="950"/>
    <s v="CE"/>
    <n v="2395.0165988452472"/>
    <n v="43.1"/>
    <n v="8.1"/>
    <n v="8.1"/>
    <n v="2827.7910000000002"/>
  </r>
  <r>
    <s v="RB5"/>
    <x v="168"/>
    <s v="13370030"/>
    <x v="85"/>
    <m/>
    <x v="761"/>
    <s v="CO"/>
    <n v="9734.1175533983242"/>
    <n v="161.69999999999999"/>
    <n v="18"/>
    <n v="5.4"/>
    <n v="15717.24"/>
  </r>
  <r>
    <s v="RB5"/>
    <x v="168"/>
    <s v="16180000"/>
    <x v="54"/>
    <s v="CE"/>
    <x v="733"/>
    <s v="CE"/>
    <n v="1976.9129930877432"/>
    <n v="6.8"/>
    <n v="2.9"/>
    <s v=""/>
    <n v="29.943566778915514"/>
  </r>
  <r>
    <s v="RB5"/>
    <x v="168"/>
    <s v="16260010"/>
    <x v="92"/>
    <s v="CO"/>
    <x v="759"/>
    <s v="CE"/>
    <n v="2277.746592462142"/>
    <s v=""/>
    <n v="8.6999999999999993"/>
    <s v=""/>
    <n v="344.79136452780654"/>
  </r>
  <r>
    <s v="RB5"/>
    <x v="168"/>
    <s v="16470010"/>
    <x v="95"/>
    <s v="CO"/>
    <x v="734"/>
    <s v="CE"/>
    <n v="747.13898641588992"/>
    <s v=""/>
    <n v="6"/>
    <s v=""/>
    <n v="113.09733552923255"/>
  </r>
  <r>
    <s v="RB5"/>
    <x v="168"/>
    <s v="17060020"/>
    <x v="77"/>
    <s v="CE"/>
    <x v="732"/>
    <s v="CE"/>
    <n v="14670.078538183028"/>
    <n v="38.799999999999997"/>
    <n v="2.5"/>
    <s v=""/>
    <n v="63.486351541293736"/>
  </r>
  <r>
    <s v="RB5"/>
    <x v="168"/>
    <s v="17080010"/>
    <x v="116"/>
    <s v="CO"/>
    <x v="734"/>
    <s v="CO"/>
    <n v="64512.068597712503"/>
    <n v="87.9"/>
    <n v="82.4"/>
    <s v=""/>
    <n v="312494.17098709435"/>
  </r>
  <r>
    <s v="RB5"/>
    <x v="168"/>
    <s v="17580020"/>
    <x v="12"/>
    <s v="CE"/>
    <x v="723"/>
    <s v="CE"/>
    <n v="318.58484549724852"/>
    <n v="14.4"/>
    <n v="1.6"/>
    <s v=""/>
    <n v="9.6509726318278464"/>
  </r>
  <r>
    <s v="RB5"/>
    <x v="168"/>
    <s v="17640000"/>
    <x v="34"/>
    <s v="CO"/>
    <x v="770"/>
    <s v="CE"/>
    <n v="9991.1552930795497"/>
    <n v="15.1"/>
    <n v="10.5"/>
    <s v=""/>
    <n v="871.67415164665783"/>
  </r>
  <r>
    <s v="RB5"/>
    <x v="168"/>
    <s v="17680030"/>
    <x v="15"/>
    <s v="CO"/>
    <x v="759"/>
    <s v="CO"/>
    <n v="12103.651579937417"/>
    <s v=""/>
    <n v="86.4"/>
    <n v="5"/>
    <n v="29314.829369177081"/>
  </r>
  <r>
    <s v="RB5"/>
    <x v="168"/>
    <s v="17680050"/>
    <x v="87"/>
    <s v="CO"/>
    <x v="734"/>
    <s v="CO"/>
    <n v="11791.078980542328"/>
    <s v=""/>
    <n v="120.6"/>
    <n v="5"/>
    <n v="57115.568158956543"/>
  </r>
  <r>
    <s v="RB5"/>
    <x v="168"/>
    <s v="17910020"/>
    <x v="35"/>
    <s v="CO"/>
    <x v="770"/>
    <s v="CE"/>
    <n v="10127.539491565974"/>
    <s v=""/>
    <n v="7.5"/>
    <s v=""/>
    <n v="220.89323345553234"/>
  </r>
  <r>
    <s v="RB5"/>
    <x v="168"/>
    <s v="27050000"/>
    <x v="30"/>
    <s v="CE"/>
    <x v="1169"/>
    <s v="CE"/>
    <n v="18007.423723214379"/>
    <n v="30.7"/>
    <n v="34.1"/>
    <n v="22.733333333333334"/>
    <n v="12461.045928120771"/>
  </r>
  <r>
    <s v="RB5"/>
    <x v="168"/>
    <s v="27370000"/>
    <x v="18"/>
    <s v="CE"/>
    <x v="761"/>
    <s v="CE"/>
    <n v="6223.6211506663867"/>
    <s v="see calculation spreadsheet"/>
    <s v=""/>
    <s v=""/>
    <n v="10049"/>
  </r>
  <r>
    <s v="RB5"/>
    <x v="168"/>
    <s v="90000005"/>
    <x v="141"/>
    <s v="CE"/>
    <x v="1295"/>
    <s v="CE"/>
    <n v="30502.269277267082"/>
    <s v=""/>
    <n v="4.9000000000000004"/>
    <s v=""/>
    <n v="61.600872350364277"/>
  </r>
  <r>
    <s v="RB5"/>
    <x v="169"/>
    <s v="01020000"/>
    <x v="0"/>
    <s v="FI"/>
    <x v="707"/>
    <s v="CE"/>
    <n v="34484.922230159209"/>
    <n v="5.3"/>
    <n v="5"/>
    <s v=""/>
    <n v="69.376837766774585"/>
  </r>
  <r>
    <s v="RB5"/>
    <x v="169"/>
    <s v="01040020"/>
    <x v="90"/>
    <s v="FI"/>
    <x v="1087"/>
    <s v="FI"/>
    <n v="296799.97089881095"/>
    <n v="154.4"/>
    <n v="4.4000000000000004"/>
    <s v=""/>
    <n v="1565.1330824380257"/>
  </r>
  <r>
    <s v="RB5"/>
    <x v="169"/>
    <s v="01130040"/>
    <x v="162"/>
    <s v="CO"/>
    <x v="911"/>
    <s v="CE"/>
    <n v="365175.60951171932"/>
    <s v=""/>
    <n v="7.6"/>
    <s v=""/>
    <n v="229.84729611703881"/>
  </r>
  <r>
    <s v="RB5"/>
    <x v="169"/>
    <s v="01490010"/>
    <x v="40"/>
    <s v="CO"/>
    <x v="857"/>
    <s v="CE"/>
    <n v="19899.283680066139"/>
    <s v=""/>
    <n v="6"/>
    <s v=""/>
    <n v="113.09733552923255"/>
  </r>
  <r>
    <s v="RB5"/>
    <x v="169"/>
    <s v="01780010"/>
    <x v="19"/>
    <s v="CO"/>
    <x v="720"/>
    <s v="CE"/>
    <n v="1629.4001695677687"/>
    <n v="5.8"/>
    <n v="4.5"/>
    <s v=""/>
    <n v="61.496676194020189"/>
  </r>
  <r>
    <s v="RB5"/>
    <x v="169"/>
    <s v="05020000"/>
    <x v="156"/>
    <s v="CE"/>
    <x v="1117"/>
    <s v="CE"/>
    <n v="28989.374453875371"/>
    <n v="6.6"/>
    <n v="4.8"/>
    <n v="4.8"/>
    <n v="79.62052421257971"/>
  </r>
  <r>
    <s v="RB5"/>
    <x v="169"/>
    <s v="05040001"/>
    <x v="82"/>
    <s v="CE"/>
    <x v="914"/>
    <s v="CE"/>
    <n v="153064.5478319379"/>
    <n v="17.600000000000001"/>
    <n v="9.6999999999999993"/>
    <n v="6.4666666666666659"/>
    <n v="578.04746320691549"/>
  </r>
  <r>
    <s v="RB5"/>
    <x v="169"/>
    <s v="05040002"/>
    <x v="76"/>
    <s v="CE"/>
    <x v="1351"/>
    <s v="CE"/>
    <n v="521230.37519647123"/>
    <n v="23.7"/>
    <n v="10.8"/>
    <n v="7.2"/>
    <n v="964.94646673541229"/>
  </r>
  <r>
    <s v="RB5"/>
    <x v="169"/>
    <s v="05100012"/>
    <x v="20"/>
    <s v="CE"/>
    <x v="1330"/>
    <s v="CE"/>
    <n v="49322.19959166296"/>
    <n v="9.3000000000000007"/>
    <n v="5.6"/>
    <s v=""/>
    <n v="99.341348496714048"/>
  </r>
  <r>
    <s v="RB5"/>
    <x v="169"/>
    <s v="06070000"/>
    <x v="5"/>
    <s v="CE"/>
    <x v="862"/>
    <s v="CE"/>
    <n v="8650.4033018870123"/>
    <n v="32.6"/>
    <n v="30.3"/>
    <n v="20.2"/>
    <n v="10447.448050921852"/>
  </r>
  <r>
    <s v="RB5"/>
    <x v="169"/>
    <s v="09310000"/>
    <x v="176"/>
    <s v="CE"/>
    <x v="912"/>
    <s v="CE"/>
    <n v="45093.802595762325"/>
    <n v="21.9"/>
    <n v="10.9"/>
    <s v=""/>
    <n v="1362.3720745814619"/>
  </r>
  <r>
    <s v="RB5"/>
    <x v="169"/>
    <s v="12000001"/>
    <x v="84"/>
    <s v="CE"/>
    <x v="911"/>
    <s v="CE"/>
    <n v="4192.2101906680882"/>
    <s v=""/>
    <n v="5.0999999999999996"/>
    <n v="3.0999999999999996"/>
    <n v="63.327439312899635"/>
  </r>
  <r>
    <s v="RB5"/>
    <x v="169"/>
    <s v="12030000"/>
    <x v="47"/>
    <s v="FI"/>
    <x v="968"/>
    <s v="CE"/>
    <n v="29962.346349128977"/>
    <n v="15.8"/>
    <n v="4.9000000000000004"/>
    <s v=""/>
    <n v="297.94707647012928"/>
  </r>
  <r>
    <s v="RB5"/>
    <x v="169"/>
    <s v="13080010"/>
    <x v="21"/>
    <s v="CO"/>
    <x v="863"/>
    <s v="CE"/>
    <n v="12880.418930418184"/>
    <n v="79.8"/>
    <n v="5.7"/>
    <n v="5.7"/>
    <n v="2592.7020000000002"/>
  </r>
  <r>
    <s v="RB5"/>
    <x v="169"/>
    <s v="16180000"/>
    <x v="54"/>
    <s v="CE"/>
    <x v="912"/>
    <s v="CE"/>
    <n v="4929.8629641894649"/>
    <n v="7.4"/>
    <n v="6.2"/>
    <s v=""/>
    <n v="148.94081331158972"/>
  </r>
  <r>
    <s v="RB5"/>
    <x v="169"/>
    <s v="17060020"/>
    <x v="77"/>
    <s v="CE"/>
    <x v="917"/>
    <s v="CE"/>
    <n v="14443.526571264094"/>
    <n v="46.3"/>
    <n v="3"/>
    <s v=""/>
    <n v="109.09180489590555"/>
  </r>
  <r>
    <s v="RB5"/>
    <x v="169"/>
    <s v="17640000"/>
    <x v="34"/>
    <s v="CO"/>
    <x v="912"/>
    <s v="CE"/>
    <n v="135279.3800783731"/>
    <n v="17.7"/>
    <n v="10.5"/>
    <s v=""/>
    <n v="1021.7637406719103"/>
  </r>
  <r>
    <s v="RB5"/>
    <x v="169"/>
    <s v="17680030"/>
    <x v="15"/>
    <s v="CO"/>
    <x v="1227"/>
    <s v="CO"/>
    <n v="16460.804514760599"/>
    <s v=""/>
    <n v="45"/>
    <n v="5"/>
    <n v="7952.1564043991639"/>
  </r>
  <r>
    <s v="RB5"/>
    <x v="169"/>
    <s v="17690010"/>
    <x v="71"/>
    <s v="CE"/>
    <x v="912"/>
    <s v="CE"/>
    <n v="12634.186309637058"/>
    <s v=""/>
    <n v="9"/>
    <s v=""/>
    <n v="381.70350741115982"/>
  </r>
  <r>
    <s v="RB5"/>
    <x v="169"/>
    <s v="17910020"/>
    <x v="35"/>
    <s v="CO"/>
    <x v="860"/>
    <s v="CE"/>
    <n v="11845.816381590457"/>
    <s v=""/>
    <n v="7.1"/>
    <s v=""/>
    <n v="187.40176137316269"/>
  </r>
  <r>
    <s v="RB5"/>
    <x v="169"/>
    <s v="27050000"/>
    <x v="30"/>
    <s v="CE"/>
    <x v="857"/>
    <s v="CE"/>
    <n v="1996.8033754270607"/>
    <n v="24.6"/>
    <n v="23.7"/>
    <n v="15.799999999999999"/>
    <n v="4823.2432187592594"/>
  </r>
  <r>
    <s v="RB5"/>
    <x v="169"/>
    <s v="27370000"/>
    <x v="18"/>
    <s v="CE"/>
    <x v="993"/>
    <s v="CE"/>
    <n v="10931.150251705289"/>
    <s v="see calculation spreadsheet"/>
    <s v=""/>
    <s v=""/>
    <n v="7544"/>
  </r>
  <r>
    <s v="RB5"/>
    <x v="169"/>
    <s v="90000005"/>
    <x v="141"/>
    <s v="CE"/>
    <x v="1078"/>
    <s v="CE"/>
    <n v="12184.277562588806"/>
    <s v=""/>
    <n v="5.2"/>
    <s v=""/>
    <n v="73.622176639325616"/>
  </r>
  <r>
    <s v="RB5"/>
    <x v="170"/>
    <s v="01020090"/>
    <x v="44"/>
    <s v="FI"/>
    <x v="1081"/>
    <s v="CE"/>
    <n v="508179.3765325534"/>
    <n v="7"/>
    <n v="5.9"/>
    <s v=""/>
    <n v="127.58531365003751"/>
  </r>
  <r>
    <s v="RB5"/>
    <x v="170"/>
    <s v="01040020"/>
    <x v="90"/>
    <s v="FI"/>
    <x v="1092"/>
    <s v="FI"/>
    <n v="4490.8773366459736"/>
    <n v="252.9"/>
    <n v="3.7"/>
    <s v=""/>
    <n v="1812.8042044752062"/>
  </r>
  <r>
    <s v="RB5"/>
    <x v="170"/>
    <s v="01060000"/>
    <x v="109"/>
    <s v="CO"/>
    <x v="723"/>
    <s v="CE"/>
    <n v="597.34658530734089"/>
    <n v="3"/>
    <n v="1.2"/>
    <s v=""/>
    <n v="2.2619467105846511"/>
  </r>
  <r>
    <s v="RB5"/>
    <x v="170"/>
    <s v="01130040"/>
    <x v="162"/>
    <s v="CO"/>
    <x v="767"/>
    <s v="CE"/>
    <n v="21443.665022376779"/>
    <s v=""/>
    <n v="5.3"/>
    <s v=""/>
    <n v="77.951814914747928"/>
  </r>
  <r>
    <s v="RB5"/>
    <x v="170"/>
    <s v="01530160"/>
    <x v="151"/>
    <s v="FI"/>
    <x v="723"/>
    <s v="FI"/>
    <n v="2810.4327190675235"/>
    <n v="27.1"/>
    <n v="2"/>
    <s v=""/>
    <n v="85.137160912283392"/>
  </r>
  <r>
    <s v="RB5"/>
    <x v="170"/>
    <s v="01750010"/>
    <x v="3"/>
    <s v="CO"/>
    <x v="733"/>
    <s v="CE"/>
    <n v="8114.5800197844092"/>
    <n v="2.2999999999999998"/>
    <n v="2.7"/>
    <s v=""/>
    <n v="8.779180670456677"/>
  </r>
  <r>
    <s v="RB5"/>
    <x v="170"/>
    <s v="04100000"/>
    <x v="101"/>
    <s v="CE"/>
    <x v="723"/>
    <s v="CE"/>
    <n v="63438.207359639593"/>
    <n v="17.7"/>
    <n v="14.4"/>
    <s v=""/>
    <n v="1921.7499253127196"/>
  </r>
  <r>
    <s v="RB5"/>
    <x v="170"/>
    <s v="05020000"/>
    <x v="156"/>
    <s v="CE"/>
    <x v="769"/>
    <s v="CE"/>
    <n v="45352.709841424701"/>
    <n v="7.8"/>
    <n v="5.8"/>
    <n v="5.8"/>
    <n v="137.38812992678882"/>
  </r>
  <r>
    <s v="RB5"/>
    <x v="170"/>
    <s v="05040001"/>
    <x v="82"/>
    <s v="CE"/>
    <x v="735"/>
    <s v="CE"/>
    <n v="64347.328762822348"/>
    <n v="14.1"/>
    <n v="8.9"/>
    <n v="5.9333333333333336"/>
    <n v="389.85803474232785"/>
  </r>
  <r>
    <s v="RB5"/>
    <x v="170"/>
    <s v="05040002"/>
    <x v="76"/>
    <s v="CE"/>
    <x v="1352"/>
    <s v="CE"/>
    <n v="178968.90864891003"/>
    <n v="25.6"/>
    <n v="12.9"/>
    <n v="8.6"/>
    <n v="1487.0540330208071"/>
  </r>
  <r>
    <s v="RB5"/>
    <x v="170"/>
    <s v="05040003"/>
    <x v="110"/>
    <s v="CE"/>
    <x v="767"/>
    <s v="CE"/>
    <n v="30614.420599333327"/>
    <n v="48.3"/>
    <n v="17.8"/>
    <n v="11.866666666666667"/>
    <n v="5341.8845611501938"/>
  </r>
  <r>
    <s v="RB5"/>
    <x v="170"/>
    <s v="05100012"/>
    <x v="20"/>
    <s v="CE"/>
    <x v="1160"/>
    <s v="CE"/>
    <n v="67063.937795498219"/>
    <n v="8.5"/>
    <n v="5.0999999999999996"/>
    <s v=""/>
    <n v="75.243892947047428"/>
  </r>
  <r>
    <s v="RB5"/>
    <x v="170"/>
    <s v="06020040"/>
    <x v="72"/>
    <s v="CE"/>
    <x v="734"/>
    <s v="CE"/>
    <n v="33232.489533645901"/>
    <s v="see calculation spreadsheet"/>
    <s v=""/>
    <s v=""/>
    <n v="160977"/>
  </r>
  <r>
    <s v="RB5"/>
    <x v="170"/>
    <s v="06070000"/>
    <x v="5"/>
    <s v="CE"/>
    <x v="761"/>
    <s v="CE"/>
    <n v="6894.5086332493211"/>
    <n v="35.200000000000003"/>
    <n v="30.1"/>
    <n v="20.066666666666666"/>
    <n v="11132.251719419655"/>
  </r>
  <r>
    <s v="RB5"/>
    <x v="170"/>
    <s v="09310000"/>
    <x v="176"/>
    <s v="CE"/>
    <x v="767"/>
    <s v="CE"/>
    <n v="8857.0419129133534"/>
    <n v="18.3"/>
    <n v="12.7"/>
    <s v=""/>
    <n v="1545.457811247368"/>
  </r>
  <r>
    <s v="RB5"/>
    <x v="170"/>
    <s v="12000001"/>
    <x v="84"/>
    <s v="CE"/>
    <x v="764"/>
    <s v="CE"/>
    <n v="29867.329265367043"/>
    <s v=""/>
    <n v="6"/>
    <n v="4"/>
    <n v="113.09733552923255"/>
  </r>
  <r>
    <s v="RB5"/>
    <x v="170"/>
    <s v="12000002"/>
    <x v="83"/>
    <s v="CE"/>
    <x v="723"/>
    <s v="CE"/>
    <n v="50535.521117001037"/>
    <s v=""/>
    <n v="14.4"/>
    <n v="9.4"/>
    <n v="1530.8855337236919"/>
  </r>
  <r>
    <s v="RB5"/>
    <x v="170"/>
    <s v="12030000"/>
    <x v="47"/>
    <s v="FI"/>
    <x v="959"/>
    <s v="CE"/>
    <n v="36910.119252632619"/>
    <n v="15.4"/>
    <n v="6.4"/>
    <s v=""/>
    <n v="495.41659510049612"/>
  </r>
  <r>
    <s v="RB5"/>
    <x v="170"/>
    <s v="12030060"/>
    <x v="98"/>
    <s v="FI"/>
    <x v="1025"/>
    <s v="CE"/>
    <n v="248586.53334418178"/>
    <n v="23.2"/>
    <n v="6.9"/>
    <s v=""/>
    <n v="867.51311217697832"/>
  </r>
  <r>
    <s v="RB5"/>
    <x v="170"/>
    <s v="13000001"/>
    <x v="142"/>
    <s v="CE"/>
    <x v="733"/>
    <s v="CE"/>
    <n v="28518.821770673581"/>
    <n v="28.4"/>
    <n v="3.9"/>
    <n v="3.9"/>
    <n v="431.96399999999994"/>
  </r>
  <r>
    <s v="RB5"/>
    <x v="170"/>
    <s v="13080010"/>
    <x v="21"/>
    <s v="CO"/>
    <x v="1353"/>
    <s v="CE"/>
    <n v="137746.38978564821"/>
    <n v="57.1"/>
    <n v="5.3"/>
    <n v="5.3"/>
    <n v="1603.9389999999999"/>
  </r>
  <r>
    <s v="RB5"/>
    <x v="170"/>
    <s v="13370040"/>
    <x v="42"/>
    <s v="CO"/>
    <x v="1086"/>
    <s v="CO"/>
    <n v="1263649.8353358682"/>
    <n v="3680.3"/>
    <n v="39.6"/>
    <n v="4.2"/>
    <n v="612107.49600000004"/>
  </r>
  <r>
    <s v="RB5"/>
    <x v="170"/>
    <s v="16180000"/>
    <x v="54"/>
    <s v="CE"/>
    <x v="760"/>
    <s v="CE"/>
    <n v="4881.2342147996378"/>
    <n v="4.2"/>
    <n v="4.0999999999999996"/>
    <s v=""/>
    <n v="36.96712075479109"/>
  </r>
  <r>
    <s v="RB5"/>
    <x v="170"/>
    <s v="16260010"/>
    <x v="92"/>
    <s v="CO"/>
    <x v="759"/>
    <s v="CE"/>
    <n v="19507.771263504575"/>
    <s v=""/>
    <n v="17.8"/>
    <s v=""/>
    <n v="2952.9672418780574"/>
  </r>
  <r>
    <s v="RB5"/>
    <x v="170"/>
    <s v="16470010"/>
    <x v="95"/>
    <s v="CO"/>
    <x v="1085"/>
    <s v="CE"/>
    <n v="11053.959352767772"/>
    <s v=""/>
    <n v="7.7"/>
    <s v=""/>
    <n v="239.04011982021822"/>
  </r>
  <r>
    <s v="RB5"/>
    <x v="170"/>
    <s v="17170010"/>
    <x v="52"/>
    <s v="CE"/>
    <x v="733"/>
    <s v="CE"/>
    <n v="18045.052176501369"/>
    <n v="72.3"/>
    <n v="3.8"/>
    <s v=""/>
    <n v="273.32170245496553"/>
  </r>
  <r>
    <s v="RB5"/>
    <x v="170"/>
    <s v="17200000"/>
    <x v="10"/>
    <s v="CO"/>
    <x v="770"/>
    <s v="CE"/>
    <n v="6001.5048838909479"/>
    <s v=""/>
    <n v="10"/>
    <s v=""/>
    <n v="523.59877559829886"/>
  </r>
  <r>
    <s v="RB5"/>
    <x v="170"/>
    <s v="17210010"/>
    <x v="96"/>
    <s v="CO"/>
    <x v="770"/>
    <s v="CE"/>
    <n v="15096.521469212787"/>
    <n v="6.8"/>
    <n v="6.8"/>
    <s v=""/>
    <n v="164.6362102089243"/>
  </r>
  <r>
    <s v="RB5"/>
    <x v="170"/>
    <s v="17580020"/>
    <x v="12"/>
    <s v="CE"/>
    <x v="727"/>
    <s v="CE"/>
    <n v="384.54186429160075"/>
    <n v="10.3"/>
    <n v="1.2"/>
    <s v=""/>
    <n v="3.8830085198369848"/>
  </r>
  <r>
    <s v="RB5"/>
    <x v="170"/>
    <s v="17680030"/>
    <x v="15"/>
    <s v="CO"/>
    <x v="770"/>
    <s v="CO"/>
    <n v="8822.212179319693"/>
    <s v=""/>
    <n v="28"/>
    <n v="5"/>
    <n v="3078.7608005179973"/>
  </r>
  <r>
    <s v="RB5"/>
    <x v="170"/>
    <s v="17910020"/>
    <x v="35"/>
    <s v="CO"/>
    <x v="959"/>
    <s v="CE"/>
    <n v="14591.722890418952"/>
    <s v=""/>
    <n v="3.7"/>
    <s v=""/>
    <n v="26.521848780380633"/>
  </r>
  <r>
    <s v="RB5"/>
    <x v="170"/>
    <s v="27040000"/>
    <x v="17"/>
    <s v="CE"/>
    <x v="759"/>
    <s v="CE"/>
    <n v="2897.657818905489"/>
    <n v="202.7"/>
    <n v="11.5"/>
    <s v=""/>
    <n v="7018.0758236858828"/>
  </r>
  <r>
    <s v="RB5"/>
    <x v="170"/>
    <s v="27050000"/>
    <x v="30"/>
    <s v="CE"/>
    <x v="734"/>
    <s v="CE"/>
    <n v="1856.7311793841968"/>
    <n v="31.5"/>
    <n v="28.6"/>
    <n v="19.066666666666666"/>
    <n v="8993.9399442560753"/>
  </r>
  <r>
    <s v="RB5"/>
    <x v="170"/>
    <s v="27210000"/>
    <x v="161"/>
    <s v="FI"/>
    <x v="767"/>
    <s v="CE"/>
    <n v="100450.78814461311"/>
    <n v="63.4"/>
    <n v="8"/>
    <s v=""/>
    <n v="3186.831587801486"/>
  </r>
  <r>
    <s v="RB5"/>
    <x v="170"/>
    <s v="27370000"/>
    <x v="18"/>
    <s v="CE"/>
    <x v="734"/>
    <s v="CE"/>
    <n v="317.92140418702479"/>
    <s v="see calculation spreadsheet"/>
    <s v=""/>
    <s v=""/>
    <n v="1540"/>
  </r>
  <r>
    <s v="RB5"/>
    <x v="170"/>
    <s v="27370000"/>
    <x v="18"/>
    <s v="CE"/>
    <x v="1084"/>
    <s v="CE"/>
    <n v="8171.4058574875417"/>
    <s v="see calculation spreadsheet"/>
    <s v=""/>
    <s v=""/>
    <n v="6597"/>
  </r>
  <r>
    <s v="RB5"/>
    <x v="170"/>
    <s v="90000003"/>
    <x v="145"/>
    <s v="CE"/>
    <x v="733"/>
    <s v="CE"/>
    <n v="19060.057410170011"/>
    <s v=""/>
    <n v="8.1999999999999993"/>
    <s v=""/>
    <n v="288.69560970408276"/>
  </r>
  <r>
    <s v="RB5"/>
    <x v="170"/>
    <s v="90000005"/>
    <x v="141"/>
    <s v="CE"/>
    <x v="984"/>
    <s v="CE"/>
    <n v="7683.3704535156721"/>
    <s v=""/>
    <n v="4.2"/>
    <s v=""/>
    <n v="38.792386086526768"/>
  </r>
  <r>
    <s v="RB5"/>
    <x v="171"/>
    <s v="01020090"/>
    <x v="44"/>
    <s v="FI"/>
    <x v="1354"/>
    <s v="CE"/>
    <n v="137414.77690508348"/>
    <n v="5.5"/>
    <n v="5.6"/>
    <s v=""/>
    <n v="90.310316815194554"/>
  </r>
  <r>
    <s v="RB5"/>
    <x v="171"/>
    <s v="01020220"/>
    <x v="209"/>
    <s v="FI"/>
    <x v="960"/>
    <s v="CE"/>
    <n v="188008.69338478538"/>
    <n v="10.7"/>
    <n v="7"/>
    <s v=""/>
    <n v="274.52283804618804"/>
  </r>
  <r>
    <s v="RB5"/>
    <x v="171"/>
    <s v="01040000"/>
    <x v="146"/>
    <s v="FI"/>
    <x v="812"/>
    <s v="FI"/>
    <n v="33439.364957210106"/>
    <n v="203.5"/>
    <n v="3.7"/>
    <s v=""/>
    <n v="1458.7016829209351"/>
  </r>
  <r>
    <s v="RB5"/>
    <x v="171"/>
    <s v="01060000"/>
    <x v="109"/>
    <s v="CO"/>
    <x v="723"/>
    <s v="CE"/>
    <n v="8386.0823392869461"/>
    <n v="2.1"/>
    <n v="1.9"/>
    <s v=""/>
    <n v="3.9694023178107032"/>
  </r>
  <r>
    <s v="RB5"/>
    <x v="171"/>
    <s v="01130000"/>
    <x v="27"/>
    <s v="CO"/>
    <x v="733"/>
    <s v="CE"/>
    <n v="58905.840143620153"/>
    <s v=""/>
    <n v="4.2"/>
    <s v=""/>
    <n v="38.792386086526768"/>
  </r>
  <r>
    <s v="RB5"/>
    <x v="171"/>
    <s v="01490010"/>
    <x v="40"/>
    <s v="CO"/>
    <x v="725"/>
    <s v="CE"/>
    <n v="217896.30173515517"/>
    <s v=""/>
    <n v="6.4"/>
    <s v=""/>
    <n v="137.25827743044047"/>
  </r>
  <r>
    <s v="RB5"/>
    <x v="171"/>
    <s v="01490030"/>
    <x v="136"/>
    <s v="CO"/>
    <x v="759"/>
    <s v="CE"/>
    <n v="8545.9858594648776"/>
    <s v=""/>
    <n v="6.6"/>
    <s v=""/>
    <n v="150.53255358940854"/>
  </r>
  <r>
    <s v="RB5"/>
    <x v="171"/>
    <s v="01530160"/>
    <x v="151"/>
    <s v="FI"/>
    <x v="1355"/>
    <s v="FI"/>
    <n v="98255.11309670168"/>
    <n v="19.899999999999999"/>
    <n v="2.2999999999999998"/>
    <s v=""/>
    <n v="82.679650059012772"/>
  </r>
  <r>
    <s v="RB5"/>
    <x v="171"/>
    <s v="01750010"/>
    <x v="3"/>
    <s v="CO"/>
    <x v="760"/>
    <s v="CE"/>
    <n v="17640.39134735741"/>
    <n v="3.5"/>
    <n v="2.7"/>
    <s v=""/>
    <n v="13.359622759390597"/>
  </r>
  <r>
    <s v="RB5"/>
    <x v="171"/>
    <s v="01780010"/>
    <x v="19"/>
    <s v="CO"/>
    <x v="815"/>
    <s v="CE"/>
    <n v="114794.86493750321"/>
    <n v="6.5"/>
    <n v="4.4000000000000004"/>
    <s v=""/>
    <n v="65.889669921289936"/>
  </r>
  <r>
    <s v="RB5"/>
    <x v="171"/>
    <s v="04100000"/>
    <x v="101"/>
    <s v="CE"/>
    <x v="733"/>
    <s v="CE"/>
    <n v="65308.648854883199"/>
    <n v="11.9"/>
    <n v="12.6"/>
    <s v=""/>
    <n v="989.2058452064324"/>
  </r>
  <r>
    <s v="RB5"/>
    <x v="171"/>
    <s v="05020000"/>
    <x v="156"/>
    <s v="CE"/>
    <x v="724"/>
    <s v="CE"/>
    <n v="14435.875811594069"/>
    <n v="5.8"/>
    <n v="4"/>
    <n v="4"/>
    <n v="48.589966375522131"/>
  </r>
  <r>
    <s v="RB5"/>
    <x v="171"/>
    <s v="05040002"/>
    <x v="76"/>
    <s v="CE"/>
    <x v="1097"/>
    <s v="CE"/>
    <n v="79369.902089457784"/>
    <n v="24"/>
    <n v="11.5"/>
    <n v="7.666666666666667"/>
    <n v="1107.9350091660006"/>
  </r>
  <r>
    <s v="RB5"/>
    <x v="171"/>
    <s v="05100012"/>
    <x v="20"/>
    <s v="CE"/>
    <x v="1356"/>
    <s v="CE"/>
    <n v="96858.167291018312"/>
    <n v="9.6"/>
    <n v="5.5"/>
    <s v=""/>
    <n v="97.804978789414733"/>
  </r>
  <r>
    <s v="RB5"/>
    <x v="171"/>
    <s v="06020040"/>
    <x v="72"/>
    <s v="CE"/>
    <x v="832"/>
    <s v="CE"/>
    <n v="154333.91345023992"/>
    <s v="see calculation spreadsheet"/>
    <s v=""/>
    <s v=""/>
    <n v="186897"/>
  </r>
  <r>
    <s v="RB5"/>
    <x v="171"/>
    <s v="09310000"/>
    <x v="176"/>
    <s v="CE"/>
    <x v="723"/>
    <s v="CE"/>
    <n v="35115.734588722349"/>
    <n v="17.100000000000001"/>
    <n v="10.9"/>
    <s v=""/>
    <n v="1063.7699760430596"/>
  </r>
  <r>
    <s v="RB5"/>
    <x v="171"/>
    <s v="12000001"/>
    <x v="84"/>
    <s v="CE"/>
    <x v="764"/>
    <s v="CE"/>
    <n v="70095.510605684642"/>
    <s v=""/>
    <n v="7.7"/>
    <n v="5.7"/>
    <n v="265.42766551465786"/>
  </r>
  <r>
    <s v="RB5"/>
    <x v="171"/>
    <s v="12030060"/>
    <x v="98"/>
    <s v="FI"/>
    <x v="1162"/>
    <s v="CE"/>
    <n v="2577265.7021839013"/>
    <n v="31.1"/>
    <n v="9.5"/>
    <s v=""/>
    <n v="2204.4359300698729"/>
  </r>
  <r>
    <s v="RB5"/>
    <x v="171"/>
    <s v="13080010"/>
    <x v="21"/>
    <s v="CO"/>
    <x v="1357"/>
    <s v="CE"/>
    <n v="20868.9654343892"/>
    <n v="81.599999999999994"/>
    <n v="4.3"/>
    <n v="4.3"/>
    <n v="1508.7839999999997"/>
  </r>
  <r>
    <s v="RB5"/>
    <x v="171"/>
    <s v="13260040"/>
    <x v="78"/>
    <s v="CO"/>
    <x v="734"/>
    <s v="CE"/>
    <n v="3091.8013453465564"/>
    <n v="64.2"/>
    <n v="5.4"/>
    <n v="5.4"/>
    <n v="1872.0720000000006"/>
  </r>
  <r>
    <s v="RB5"/>
    <x v="171"/>
    <s v="13370040"/>
    <x v="42"/>
    <s v="CO"/>
    <x v="759"/>
    <s v="CO"/>
    <n v="15307.993233974061"/>
    <n v="110.2"/>
    <n v="64.7"/>
    <n v="5.2"/>
    <n v="37075.688000000002"/>
  </r>
  <r>
    <s v="RB5"/>
    <x v="171"/>
    <s v="13810010"/>
    <x v="23"/>
    <s v="CE"/>
    <x v="960"/>
    <s v="CE"/>
    <n v="21811.555404616083"/>
    <n v="56.3"/>
    <n v="5.2"/>
    <n v="5.2"/>
    <n v="1522.3520000000001"/>
  </r>
  <r>
    <s v="RB5"/>
    <x v="171"/>
    <s v="13810180"/>
    <x v="140"/>
    <s v="CE"/>
    <x v="770"/>
    <s v="CE"/>
    <n v="49127.071600643962"/>
    <n v="144.30000000000001"/>
    <n v="10.9"/>
    <n v="10.9"/>
    <n v="17144.283000000003"/>
  </r>
  <r>
    <s v="RB5"/>
    <x v="171"/>
    <s v="16180000"/>
    <x v="54"/>
    <s v="CE"/>
    <x v="764"/>
    <s v="CE"/>
    <n v="15374.484288692731"/>
    <n v="7.7"/>
    <n v="3.8"/>
    <s v=""/>
    <n v="58.217900661223645"/>
  </r>
  <r>
    <s v="RB5"/>
    <x v="171"/>
    <s v="16470010"/>
    <x v="95"/>
    <s v="CO"/>
    <x v="809"/>
    <s v="CE"/>
    <n v="154394.13249700473"/>
    <s v=""/>
    <n v="10.7"/>
    <s v=""/>
    <n v="641.43101485526665"/>
  </r>
  <r>
    <s v="RB5"/>
    <x v="171"/>
    <s v="16490010"/>
    <x v="179"/>
    <s v="CO"/>
    <x v="759"/>
    <s v="CE"/>
    <n v="12446.80715498421"/>
    <s v=""/>
    <n v="7.3"/>
    <s v=""/>
    <n v="203.68882488692338"/>
  </r>
  <r>
    <s v="RB5"/>
    <x v="171"/>
    <s v="16490020"/>
    <x v="210"/>
    <s v="CO"/>
    <x v="759"/>
    <s v="CE"/>
    <n v="2553.3889937977715"/>
    <s v=""/>
    <n v="5.2"/>
    <s v=""/>
    <n v="73.622176639325616"/>
  </r>
  <r>
    <s v="RB5"/>
    <x v="171"/>
    <s v="17060020"/>
    <x v="77"/>
    <s v="CE"/>
    <x v="735"/>
    <s v="CE"/>
    <n v="13537.349705193548"/>
    <n v="32.6"/>
    <n v="3.1"/>
    <s v=""/>
    <n v="82.018083006044336"/>
  </r>
  <r>
    <s v="RB5"/>
    <x v="171"/>
    <s v="17200000"/>
    <x v="10"/>
    <s v="CO"/>
    <x v="770"/>
    <s v="CE"/>
    <n v="6592.6531149542061"/>
    <s v=""/>
    <n v="6.5"/>
    <s v=""/>
    <n v="143.79331374868283"/>
  </r>
  <r>
    <s v="RB5"/>
    <x v="171"/>
    <s v="17330040"/>
    <x v="33"/>
    <s v="CO"/>
    <x v="770"/>
    <s v="CE"/>
    <n v="8592.0184579931702"/>
    <s v=""/>
    <n v="7.1"/>
    <s v=""/>
    <n v="187.40176137316269"/>
  </r>
  <r>
    <s v="RB5"/>
    <x v="171"/>
    <s v="17580020"/>
    <x v="12"/>
    <s v="CE"/>
    <x v="723"/>
    <s v="CE"/>
    <n v="924.40075449673645"/>
    <n v="22.1"/>
    <n v="2.2000000000000002"/>
    <s v=""/>
    <n v="28.003109716548227"/>
  </r>
  <r>
    <s v="RB5"/>
    <x v="171"/>
    <s v="17640000"/>
    <x v="34"/>
    <s v="CO"/>
    <x v="1025"/>
    <s v="CE"/>
    <n v="85681.900830021725"/>
    <n v="13.6"/>
    <n v="10.8"/>
    <s v=""/>
    <n v="830.58683212668393"/>
  </r>
  <r>
    <s v="RB5"/>
    <x v="171"/>
    <s v="17680030"/>
    <x v="15"/>
    <s v="CO"/>
    <x v="725"/>
    <s v="CO"/>
    <n v="125420.12423285247"/>
    <s v=""/>
    <n v="43.1"/>
    <n v="5"/>
    <n v="7294.8174115436705"/>
  </r>
  <r>
    <s v="RB5"/>
    <x v="171"/>
    <s v="17810000"/>
    <x v="104"/>
    <s v="CO"/>
    <x v="733"/>
    <s v="CE"/>
    <n v="21464.653965377118"/>
    <n v="8.8000000000000007"/>
    <n v="4.2"/>
    <s v=""/>
    <n v="81.279285133675145"/>
  </r>
  <r>
    <s v="RB5"/>
    <x v="171"/>
    <s v="18110000"/>
    <x v="143"/>
    <s v="CO"/>
    <x v="723"/>
    <s v="CE"/>
    <n v="6046.1291934852161"/>
    <n v="9.1"/>
    <n v="3.1"/>
    <s v=""/>
    <n v="45.789236524846835"/>
  </r>
  <r>
    <s v="RB5"/>
    <x v="171"/>
    <s v="27050000"/>
    <x v="30"/>
    <s v="CE"/>
    <x v="1092"/>
    <s v="CE"/>
    <n v="16151.448258196553"/>
    <n v="26.2"/>
    <n v="26.7"/>
    <n v="17.8"/>
    <n v="6519.7535171802047"/>
  </r>
  <r>
    <s v="RB5"/>
    <x v="171"/>
    <s v="27370000"/>
    <x v="18"/>
    <s v="CE"/>
    <x v="1358"/>
    <s v="CE"/>
    <n v="39090.707511967463"/>
    <s v="see calculation spreadsheet"/>
    <s v=""/>
    <s v=""/>
    <n v="8607"/>
  </r>
  <r>
    <s v="RB5"/>
    <x v="171"/>
    <s v="90000000"/>
    <x v="211"/>
    <s v="CE"/>
    <x v="1359"/>
    <s v="CE"/>
    <n v="244255.29528151671"/>
    <s v=""/>
    <n v="1.4"/>
    <s v=""/>
    <n v="1.4367550402417317"/>
  </r>
  <r>
    <s v="RB5"/>
    <x v="172"/>
    <s v="01020090"/>
    <x v="44"/>
    <s v="FI"/>
    <x v="708"/>
    <s v="CE"/>
    <n v="114626.98185367772"/>
    <n v="7.1"/>
    <n v="6.4"/>
    <s v=""/>
    <n v="152.27090152439487"/>
  </r>
  <r>
    <s v="RB5"/>
    <x v="172"/>
    <s v="01040020"/>
    <x v="90"/>
    <s v="FI"/>
    <x v="856"/>
    <s v="FI"/>
    <n v="26184.018952185634"/>
    <n v="155.4"/>
    <n v="4"/>
    <s v=""/>
    <n v="1301.8759956476104"/>
  </r>
  <r>
    <s v="RB5"/>
    <x v="172"/>
    <s v="01060000"/>
    <x v="109"/>
    <s v="CO"/>
    <x v="911"/>
    <s v="CE"/>
    <n v="18919.460032268351"/>
    <n v="2.1"/>
    <n v="1.9"/>
    <s v=""/>
    <n v="3.9694023178107032"/>
  </r>
  <r>
    <s v="RB5"/>
    <x v="172"/>
    <s v="01490000"/>
    <x v="93"/>
    <s v="CE"/>
    <x v="995"/>
    <s v="CE"/>
    <n v="28426.919196683379"/>
    <s v=""/>
    <n v="4.5"/>
    <s v=""/>
    <n v="47.712938426394977"/>
  </r>
  <r>
    <s v="RB5"/>
    <x v="172"/>
    <s v="01490010"/>
    <x v="40"/>
    <s v="CO"/>
    <x v="708"/>
    <s v="CE"/>
    <n v="884578.67428551486"/>
    <s v=""/>
    <n v="6.4"/>
    <s v=""/>
    <n v="137.25827743044047"/>
  </r>
  <r>
    <s v="RB5"/>
    <x v="172"/>
    <s v="01530160"/>
    <x v="151"/>
    <s v="FI"/>
    <x v="1360"/>
    <s v="FI"/>
    <n v="394638.34801220323"/>
    <n v="17.899999999999999"/>
    <n v="2.1"/>
    <s v=""/>
    <n v="61.998545620431173"/>
  </r>
  <r>
    <s v="RB5"/>
    <x v="172"/>
    <s v="01750010"/>
    <x v="3"/>
    <s v="CO"/>
    <x v="914"/>
    <s v="CE"/>
    <n v="46909.4686159669"/>
    <n v="2.6"/>
    <n v="2.6"/>
    <s v=""/>
    <n v="9.202772079915702"/>
  </r>
  <r>
    <s v="RB5"/>
    <x v="172"/>
    <s v="01780010"/>
    <x v="19"/>
    <s v="CO"/>
    <x v="860"/>
    <s v="CE"/>
    <n v="33953.713765137116"/>
    <n v="4.7"/>
    <n v="3.5"/>
    <s v=""/>
    <n v="30.146199505072058"/>
  </r>
  <r>
    <s v="RB5"/>
    <x v="172"/>
    <s v="05020000"/>
    <x v="156"/>
    <s v="CE"/>
    <x v="1079"/>
    <s v="CE"/>
    <n v="18162.032764125172"/>
    <n v="7.1"/>
    <n v="4.0999999999999996"/>
    <n v="4"/>
    <n v="60.967841430665906"/>
  </r>
  <r>
    <s v="RB5"/>
    <x v="172"/>
    <s v="05040001"/>
    <x v="82"/>
    <s v="CE"/>
    <x v="917"/>
    <s v="CE"/>
    <n v="72183.849261652533"/>
    <n v="16.600000000000001"/>
    <n v="9.6999999999999993"/>
    <n v="6.4666666666666659"/>
    <n v="545.20385734288618"/>
  </r>
  <r>
    <s v="RB5"/>
    <x v="172"/>
    <s v="05040002"/>
    <x v="76"/>
    <s v="CE"/>
    <x v="719"/>
    <s v="CE"/>
    <n v="199913.28772132343"/>
    <n v="29.5"/>
    <n v="13.7"/>
    <n v="9.1333333333333329"/>
    <n v="1932.7269991102123"/>
  </r>
  <r>
    <s v="RB5"/>
    <x v="172"/>
    <s v="05040003"/>
    <x v="110"/>
    <s v="CE"/>
    <x v="939"/>
    <s v="CE"/>
    <n v="45053.428225005693"/>
    <n v="33"/>
    <n v="16.5"/>
    <n v="11"/>
    <n v="3136.0948664460107"/>
  </r>
  <r>
    <s v="RB5"/>
    <x v="172"/>
    <s v="05100012"/>
    <x v="20"/>
    <s v="CE"/>
    <x v="1333"/>
    <s v="CE"/>
    <n v="90402.022411034734"/>
    <n v="8.1999999999999993"/>
    <n v="5"/>
    <s v=""/>
    <n v="70.03133623627248"/>
  </r>
  <r>
    <s v="RB5"/>
    <x v="172"/>
    <s v="06020040"/>
    <x v="72"/>
    <s v="CE"/>
    <x v="1361"/>
    <s v="CE"/>
    <n v="666345.2625404892"/>
    <s v="see calculation spreadsheet"/>
    <s v=""/>
    <s v=""/>
    <n v="120714"/>
  </r>
  <r>
    <s v="RB5"/>
    <x v="172"/>
    <s v="06070000"/>
    <x v="5"/>
    <s v="CE"/>
    <x v="715"/>
    <s v="CE"/>
    <n v="14190.126142401468"/>
    <n v="29.5"/>
    <n v="21.9"/>
    <n v="14.6"/>
    <n v="4938.7564390391017"/>
  </r>
  <r>
    <s v="RB5"/>
    <x v="172"/>
    <s v="08010010"/>
    <x v="188"/>
    <s v="CE"/>
    <x v="962"/>
    <s v="CE"/>
    <n v="4529.5897584180284"/>
    <n v="4.4000000000000004"/>
    <n v="4.5"/>
    <n v="4.4000000000000004"/>
    <n v="45.615925330123808"/>
  </r>
  <r>
    <s v="RB5"/>
    <x v="172"/>
    <s v="09310000"/>
    <x v="176"/>
    <s v="CE"/>
    <x v="715"/>
    <s v="CE"/>
    <n v="3004.2764781578016"/>
    <n v="15.1"/>
    <n v="11.5"/>
    <s v=""/>
    <n v="1045.6136649004129"/>
  </r>
  <r>
    <s v="RB5"/>
    <x v="172"/>
    <s v="12000001"/>
    <x v="84"/>
    <s v="CE"/>
    <x v="1333"/>
    <s v="CE"/>
    <n v="422663.75684738049"/>
    <s v=""/>
    <n v="8.1999999999999993"/>
    <n v="6.1999999999999993"/>
    <n v="327.42306954243531"/>
  </r>
  <r>
    <s v="RB5"/>
    <x v="172"/>
    <s v="12030060"/>
    <x v="98"/>
    <s v="FI"/>
    <x v="915"/>
    <s v="CE"/>
    <n v="412272.99964382104"/>
    <n v="25.7"/>
    <n v="5.5"/>
    <s v=""/>
    <n v="610.58816717926118"/>
  </r>
  <r>
    <s v="RB5"/>
    <x v="172"/>
    <s v="12030060"/>
    <x v="98"/>
    <s v="FI"/>
    <x v="1225"/>
    <s v="CE"/>
    <n v="4081617.1917563016"/>
    <n v="30.8"/>
    <n v="7.5"/>
    <s v=""/>
    <n v="1360.7023180860792"/>
  </r>
  <r>
    <s v="RB5"/>
    <x v="172"/>
    <s v="13080010"/>
    <x v="21"/>
    <s v="CO"/>
    <x v="720"/>
    <s v="CE"/>
    <n v="2890.3958382188621"/>
    <n v="57.7"/>
    <n v="5.5"/>
    <n v="5.5"/>
    <n v="1745.4250000000002"/>
  </r>
  <r>
    <s v="RB5"/>
    <x v="172"/>
    <s v="13370040"/>
    <x v="42"/>
    <s v="CO"/>
    <x v="993"/>
    <s v="CO"/>
    <n v="38361.269229863108"/>
    <n v="116.7"/>
    <n v="59.7"/>
    <n v="3.8"/>
    <n v="26474.562000000002"/>
  </r>
  <r>
    <s v="RB5"/>
    <x v="172"/>
    <s v="13810010"/>
    <x v="23"/>
    <s v="CE"/>
    <x v="715"/>
    <s v="CE"/>
    <n v="5812.2221185186263"/>
    <n v="95.6"/>
    <n v="4.5999999999999996"/>
    <n v="4.5999999999999996"/>
    <n v="2022.8959999999995"/>
  </r>
  <r>
    <s v="RB5"/>
    <x v="172"/>
    <s v="16180000"/>
    <x v="54"/>
    <s v="CE"/>
    <x v="911"/>
    <s v="CE"/>
    <n v="15331.108488495582"/>
    <n v="8.3000000000000007"/>
    <n v="7.3"/>
    <s v=""/>
    <n v="231.59140363855678"/>
  </r>
  <r>
    <s v="RB5"/>
    <x v="172"/>
    <s v="16260010"/>
    <x v="92"/>
    <s v="CO"/>
    <x v="715"/>
    <s v="CE"/>
    <n v="16969.03994916653"/>
    <s v=""/>
    <n v="8.9"/>
    <s v=""/>
    <n v="369.12090523475717"/>
  </r>
  <r>
    <s v="RB5"/>
    <x v="172"/>
    <s v="16490010"/>
    <x v="179"/>
    <s v="CO"/>
    <x v="852"/>
    <s v="CE"/>
    <n v="3305.1968214487865"/>
    <s v=""/>
    <n v="6.5"/>
    <s v=""/>
    <n v="143.79331374868283"/>
  </r>
  <r>
    <s v="RB5"/>
    <x v="172"/>
    <s v="17330040"/>
    <x v="33"/>
    <s v="CO"/>
    <x v="852"/>
    <s v="CE"/>
    <n v="29590.300336596076"/>
    <s v=""/>
    <n v="5.6"/>
    <s v=""/>
    <n v="91.952322575470831"/>
  </r>
  <r>
    <s v="RB5"/>
    <x v="172"/>
    <s v="17580020"/>
    <x v="12"/>
    <s v="CE"/>
    <x v="1079"/>
    <s v="CE"/>
    <n v="5508.5052310017581"/>
    <n v="21.8"/>
    <n v="1.8"/>
    <s v=""/>
    <n v="18.491414359029523"/>
  </r>
  <r>
    <s v="RB5"/>
    <x v="172"/>
    <s v="17580080"/>
    <x v="61"/>
    <s v="CE"/>
    <x v="912"/>
    <s v="CE"/>
    <n v="541.58891930885886"/>
    <n v="10"/>
    <n v="2.5"/>
    <s v=""/>
    <n v="16.362461737446839"/>
  </r>
  <r>
    <s v="RB5"/>
    <x v="172"/>
    <s v="17680050"/>
    <x v="87"/>
    <s v="CO"/>
    <x v="715"/>
    <s v="CO"/>
    <n v="61619.392125390281"/>
    <s v=""/>
    <n v="73.900000000000006"/>
    <n v="5"/>
    <n v="21446.121519638895"/>
  </r>
  <r>
    <s v="RB5"/>
    <x v="172"/>
    <s v="27040000"/>
    <x v="17"/>
    <s v="CE"/>
    <x v="720"/>
    <s v="CE"/>
    <n v="1041.9811189728753"/>
    <n v="174.4"/>
    <n v="10.5"/>
    <s v=""/>
    <n v="5033.7739088469261"/>
  </r>
  <r>
    <s v="RB5"/>
    <x v="172"/>
    <s v="27050000"/>
    <x v="30"/>
    <s v="CE"/>
    <x v="852"/>
    <s v="CE"/>
    <n v="37465.352247317118"/>
    <n v="26.2"/>
    <n v="26.7"/>
    <n v="17.8"/>
    <n v="6519.7535171802047"/>
  </r>
  <r>
    <s v="RB5"/>
    <x v="172"/>
    <s v="27370000"/>
    <x v="18"/>
    <s v="CE"/>
    <x v="1362"/>
    <s v="CE"/>
    <n v="70109.807755493064"/>
    <s v="see calculation spreadsheet"/>
    <s v=""/>
    <s v=""/>
    <n v="7363"/>
  </r>
  <r>
    <s v="RB5"/>
    <x v="172"/>
    <s v="90000005"/>
    <x v="141"/>
    <s v="CE"/>
    <x v="916"/>
    <s v="CE"/>
    <n v="28556.90053731751"/>
    <s v=""/>
    <n v="6.5"/>
    <s v=""/>
    <n v="143.79331374868283"/>
  </r>
  <r>
    <s v="RB5"/>
    <x v="173"/>
    <s v="01020090"/>
    <x v="44"/>
    <s v="FI"/>
    <x v="721"/>
    <s v="CE"/>
    <n v="358756.20274815161"/>
    <n v="7.1"/>
    <n v="6.4"/>
    <s v=""/>
    <n v="152.27090152439487"/>
  </r>
  <r>
    <s v="RB5"/>
    <x v="173"/>
    <s v="01040020"/>
    <x v="90"/>
    <s v="FI"/>
    <x v="851"/>
    <s v="FI"/>
    <n v="89773.779264636454"/>
    <n v="155.4"/>
    <n v="4"/>
    <s v=""/>
    <n v="1301.8759956476104"/>
  </r>
  <r>
    <s v="RB5"/>
    <x v="173"/>
    <s v="01060000"/>
    <x v="109"/>
    <s v="CO"/>
    <x v="858"/>
    <s v="CE"/>
    <n v="436198.66185507586"/>
    <n v="2.1"/>
    <n v="1.9"/>
    <s v=""/>
    <n v="3.9694023178107032"/>
  </r>
  <r>
    <s v="RB5"/>
    <x v="173"/>
    <s v="01460000"/>
    <x v="74"/>
    <s v="CO"/>
    <x v="917"/>
    <s v="CE"/>
    <n v="202524.10015048611"/>
    <n v="3.8"/>
    <n v="3.1"/>
    <s v=""/>
    <n v="19.12078008729868"/>
  </r>
  <r>
    <s v="RB5"/>
    <x v="173"/>
    <s v="01490000"/>
    <x v="93"/>
    <s v="CO"/>
    <x v="855"/>
    <s v="CE"/>
    <n v="492733.26607584546"/>
    <s v=""/>
    <n v="5.4"/>
    <s v=""/>
    <n v="82.44795760081054"/>
  </r>
  <r>
    <s v="RB5"/>
    <x v="173"/>
    <s v="01490000"/>
    <x v="93"/>
    <s v="CE"/>
    <x v="917"/>
    <s v="CE"/>
    <n v="6317.093154818529"/>
    <s v=""/>
    <n v="4.5"/>
    <s v=""/>
    <n v="47.712938426394977"/>
  </r>
  <r>
    <s v="RB5"/>
    <x v="173"/>
    <s v="01490010"/>
    <x v="40"/>
    <s v="CO"/>
    <x v="707"/>
    <s v="CE"/>
    <n v="118311.90471941794"/>
    <s v=""/>
    <n v="6.4"/>
    <s v=""/>
    <n v="137.25827743044047"/>
  </r>
  <r>
    <s v="RB5"/>
    <x v="173"/>
    <s v="01530160"/>
    <x v="151"/>
    <s v="FI"/>
    <x v="1363"/>
    <s v="FI"/>
    <n v="105196.914542301"/>
    <n v="7.4"/>
    <n v="2.1"/>
    <s v=""/>
    <n v="25.630683664312329"/>
  </r>
  <r>
    <s v="RB5"/>
    <x v="173"/>
    <s v="01750010"/>
    <x v="3"/>
    <s v="CO"/>
    <x v="707"/>
    <s v="CE"/>
    <n v="2749.9237554453903"/>
    <n v="2.6"/>
    <n v="2.6"/>
    <s v=""/>
    <n v="9.202772079915702"/>
  </r>
  <r>
    <s v="RB5"/>
    <x v="173"/>
    <s v="01780000"/>
    <x v="100"/>
    <s v="CO"/>
    <x v="707"/>
    <s v="CE"/>
    <n v="104273.91993093229"/>
    <n v="6"/>
    <n v="3.8"/>
    <s v=""/>
    <n v="45.364597917836612"/>
  </r>
  <r>
    <s v="RB5"/>
    <x v="173"/>
    <s v="05040002"/>
    <x v="76"/>
    <s v="CE"/>
    <x v="914"/>
    <s v="CE"/>
    <n v="511778.01656658796"/>
    <n v="29.5"/>
    <n v="13.7"/>
    <n v="9.1333333333333329"/>
    <n v="1932.7269991102123"/>
  </r>
  <r>
    <s v="RB5"/>
    <x v="173"/>
    <s v="05100012"/>
    <x v="20"/>
    <s v="CE"/>
    <x v="913"/>
    <s v="CE"/>
    <n v="37088.009194270657"/>
    <n v="8.1999999999999993"/>
    <n v="5"/>
    <s v=""/>
    <n v="70.03133623627248"/>
  </r>
  <r>
    <s v="RB5"/>
    <x v="173"/>
    <s v="06020040"/>
    <x v="72"/>
    <s v="CE"/>
    <x v="1364"/>
    <s v="CE"/>
    <n v="1127661.2135300585"/>
    <s v="see calculation spreadsheet"/>
    <s v=""/>
    <s v=""/>
    <n v="120714"/>
  </r>
  <r>
    <s v="RB5"/>
    <x v="173"/>
    <s v="12000001"/>
    <x v="84"/>
    <s v="CE"/>
    <x v="1365"/>
    <s v="CE"/>
    <n v="1019053.7105715488"/>
    <s v=""/>
    <n v="7"/>
    <n v="5"/>
    <n v="192.42255003237483"/>
  </r>
  <r>
    <s v="RB5"/>
    <x v="173"/>
    <s v="12000003"/>
    <x v="119"/>
    <s v="CE"/>
    <x v="917"/>
    <s v="CE"/>
    <n v="504431.58673291659"/>
    <s v=""/>
    <n v="21"/>
    <n v="11"/>
    <n v="3809.9664906410212"/>
  </r>
  <r>
    <s v="RB5"/>
    <x v="173"/>
    <s v="12030060"/>
    <x v="98"/>
    <s v="FI"/>
    <x v="1366"/>
    <s v="CE"/>
    <n v="3564845.6820265716"/>
    <n v="25.7"/>
    <n v="5.5"/>
    <s v=""/>
    <n v="610.58816717926118"/>
  </r>
  <r>
    <s v="RB5"/>
    <x v="173"/>
    <s v="16180000"/>
    <x v="54"/>
    <s v="CE"/>
    <x v="914"/>
    <s v="CE"/>
    <n v="61324.433953982327"/>
    <n v="8.3000000000000007"/>
    <n v="7.3"/>
    <s v=""/>
    <n v="231.59140363855678"/>
  </r>
  <r>
    <s v="RB5"/>
    <x v="173"/>
    <s v="16260010"/>
    <x v="92"/>
    <s v="CO"/>
    <x v="707"/>
    <s v="CE"/>
    <n v="42422.599872916333"/>
    <s v=""/>
    <n v="8.9"/>
    <s v=""/>
    <n v="369.12090523475717"/>
  </r>
  <r>
    <s v="RB5"/>
    <x v="173"/>
    <s v="17330040"/>
    <x v="33"/>
    <s v="CO"/>
    <x v="917"/>
    <s v="CE"/>
    <n v="389577.43986009923"/>
    <s v=""/>
    <n v="5.6"/>
    <s v=""/>
    <n v="91.952322575470831"/>
  </r>
  <r>
    <s v="RB5"/>
    <x v="173"/>
    <s v="17580020"/>
    <x v="12"/>
    <s v="CE"/>
    <x v="991"/>
    <s v="CE"/>
    <n v="7344.6736413356775"/>
    <n v="21.8"/>
    <n v="1.8"/>
    <s v=""/>
    <n v="18.491414359029523"/>
  </r>
  <r>
    <s v="RB5"/>
    <x v="173"/>
    <s v="17580080"/>
    <x v="61"/>
    <s v="CE"/>
    <x v="917"/>
    <s v="CE"/>
    <n v="2166.3556772354355"/>
    <n v="10"/>
    <n v="2.5"/>
    <s v=""/>
    <n v="16.362461737446839"/>
  </r>
  <r>
    <s v="RB5"/>
    <x v="173"/>
    <s v="17680030"/>
    <x v="15"/>
    <s v="CO"/>
    <x v="707"/>
    <s v="CO"/>
    <n v="83838.416033110785"/>
    <s v=""/>
    <n v="43.1"/>
    <n v="5"/>
    <n v="7294.8174115436705"/>
  </r>
  <r>
    <s v="RB5"/>
    <x v="173"/>
    <s v="17810000"/>
    <x v="104"/>
    <s v="CO"/>
    <x v="917"/>
    <s v="CE"/>
    <n v="43044.828734542229"/>
    <n v="8.8000000000000007"/>
    <n v="4.2"/>
    <s v=""/>
    <n v="81.279285133675145"/>
  </r>
  <r>
    <s v="RB5"/>
    <x v="173"/>
    <s v="17910020"/>
    <x v="35"/>
    <s v="CO"/>
    <x v="707"/>
    <s v="CE"/>
    <n v="4876.9961830669572"/>
    <s v=""/>
    <n v="3.7"/>
    <s v=""/>
    <n v="26.521848780380633"/>
  </r>
  <r>
    <s v="RB5"/>
    <x v="173"/>
    <s v="27370000"/>
    <x v="18"/>
    <s v="CE"/>
    <x v="862"/>
    <s v="CE"/>
    <n v="6096.5050222167893"/>
    <s v="see calculation spreadsheet"/>
    <s v=""/>
    <s v=""/>
    <n v="7363"/>
  </r>
  <r>
    <s v="RB5"/>
    <x v="173"/>
    <s v="90000003"/>
    <x v="145"/>
    <s v="CO"/>
    <x v="990"/>
    <s v="CE"/>
    <n v="4933606.4267997267"/>
    <s v=""/>
    <n v="8"/>
    <s v=""/>
    <n v="268.08257310632899"/>
  </r>
  <r>
    <s v="RB5"/>
    <x v="173"/>
    <s v="90000005"/>
    <x v="141"/>
    <s v="CO"/>
    <x v="917"/>
    <s v="CE"/>
    <n v="209633.90617471864"/>
    <n v="9"/>
    <n v="6"/>
    <n v="6"/>
    <n v="113.09733552923255"/>
  </r>
  <r>
    <s v="RB5"/>
    <x v="173"/>
    <s v="90000005"/>
    <x v="141"/>
    <s v="CE"/>
    <x v="1367"/>
    <s v="CE"/>
    <n v="1446882.9605574207"/>
    <s v=""/>
    <n v="6.5"/>
    <s v=""/>
    <n v="143.79331374868283"/>
  </r>
  <r>
    <s v="RB5"/>
    <x v="174"/>
    <s v="01020000"/>
    <x v="0"/>
    <s v="FI"/>
    <x v="800"/>
    <s v="CE"/>
    <n v="24111.112386485293"/>
    <n v="4.0999999999999996"/>
    <n v="4.0999999999999996"/>
    <s v=""/>
    <n v="36.086951213010344"/>
  </r>
  <r>
    <s v="RB5"/>
    <x v="174"/>
    <s v="01020130"/>
    <x v="135"/>
    <s v="FI"/>
    <x v="753"/>
    <s v="CE"/>
    <n v="172344.5915442452"/>
    <n v="9.1"/>
    <n v="8.4"/>
    <s v=""/>
    <n v="336.20067941656532"/>
  </r>
  <r>
    <s v="RB5"/>
    <x v="174"/>
    <s v="01040000"/>
    <x v="146"/>
    <s v="FI"/>
    <x v="934"/>
    <s v="FI"/>
    <n v="37290.206132610278"/>
    <n v="128.80000000000001"/>
    <n v="4"/>
    <s v=""/>
    <n v="1079.0323567529742"/>
  </r>
  <r>
    <s v="RB5"/>
    <x v="174"/>
    <s v="01060000"/>
    <x v="109"/>
    <s v="CO"/>
    <x v="1368"/>
    <s v="CE"/>
    <n v="9915.5707191693728"/>
    <n v="2.1"/>
    <n v="1.9"/>
    <s v=""/>
    <n v="3.9694023178107032"/>
  </r>
  <r>
    <s v="RB5"/>
    <x v="174"/>
    <s v="01490000"/>
    <x v="93"/>
    <s v="CO"/>
    <x v="740"/>
    <s v="CE"/>
    <n v="26834.454308767337"/>
    <s v=""/>
    <n v="3.9"/>
    <s v=""/>
    <n v="31.059355769715491"/>
  </r>
  <r>
    <s v="RB5"/>
    <x v="174"/>
    <s v="01490000"/>
    <x v="93"/>
    <s v="CO"/>
    <x v="747"/>
    <s v="CE"/>
    <n v="72606.517595201251"/>
    <s v=""/>
    <n v="5.7"/>
    <s v=""/>
    <n v="96.966828049375763"/>
  </r>
  <r>
    <s v="RB5"/>
    <x v="174"/>
    <s v="01530160"/>
    <x v="151"/>
    <s v="FI"/>
    <x v="1369"/>
    <s v="FI"/>
    <n v="245049.92601429604"/>
    <n v="8"/>
    <n v="2.2999999999999998"/>
    <s v=""/>
    <n v="33.238050274980004"/>
  </r>
  <r>
    <s v="RB5"/>
    <x v="174"/>
    <s v="01750010"/>
    <x v="3"/>
    <s v="CO"/>
    <x v="1370"/>
    <s v="CE"/>
    <n v="7310.1338542985923"/>
    <n v="2.2999999999999998"/>
    <n v="1.8"/>
    <s v=""/>
    <n v="3.9018580757585233"/>
  </r>
  <r>
    <s v="RB5"/>
    <x v="174"/>
    <s v="01780010"/>
    <x v="19"/>
    <s v="CO"/>
    <x v="747"/>
    <s v="CE"/>
    <n v="19661.512100954857"/>
    <n v="5.3"/>
    <n v="3.1"/>
    <s v=""/>
    <n v="26.668456437548155"/>
  </r>
  <r>
    <s v="RB5"/>
    <x v="174"/>
    <s v="04100000"/>
    <x v="101"/>
    <s v="CE"/>
    <x v="1368"/>
    <s v="CE"/>
    <n v="144713.67792889336"/>
    <n v="22.1"/>
    <n v="17.899999999999999"/>
    <s v=""/>
    <n v="3707.6348695368652"/>
  </r>
  <r>
    <s v="RB5"/>
    <x v="174"/>
    <s v="05020000"/>
    <x v="156"/>
    <s v="CE"/>
    <x v="1371"/>
    <s v="CE"/>
    <n v="37740.985730748216"/>
    <n v="7.6"/>
    <n v="4.7"/>
    <n v="4.7"/>
    <n v="87.903856842544812"/>
  </r>
  <r>
    <s v="RB5"/>
    <x v="174"/>
    <s v="05040001"/>
    <x v="82"/>
    <s v="CE"/>
    <x v="1368"/>
    <s v="CE"/>
    <n v="2836.7260644715093"/>
    <n v="7.7"/>
    <n v="5.2"/>
    <n v="3.4666666666666668"/>
    <n v="72.678302579847085"/>
  </r>
  <r>
    <s v="RB5"/>
    <x v="174"/>
    <s v="05040002"/>
    <x v="76"/>
    <s v="CE"/>
    <x v="748"/>
    <s v="CE"/>
    <n v="15321.410780572485"/>
    <n v="24"/>
    <n v="12.6"/>
    <n v="8.4"/>
    <n v="1330.024665823775"/>
  </r>
  <r>
    <s v="RB5"/>
    <x v="174"/>
    <s v="05100012"/>
    <x v="20"/>
    <s v="CE"/>
    <x v="1372"/>
    <s v="CE"/>
    <n v="76091.312776467152"/>
    <n v="7.7"/>
    <n v="4.8"/>
    <s v=""/>
    <n v="60.921764738413273"/>
  </r>
  <r>
    <s v="RB5"/>
    <x v="174"/>
    <s v="06020040"/>
    <x v="72"/>
    <s v="CE"/>
    <x v="1373"/>
    <s v="CE"/>
    <n v="724784.10939084052"/>
    <s v="see calculation spreadsheet"/>
    <s v=""/>
    <s v=""/>
    <n v="120714"/>
  </r>
  <r>
    <s v="RB5"/>
    <x v="174"/>
    <s v="06070000"/>
    <x v="5"/>
    <s v="CE"/>
    <x v="985"/>
    <s v="CE"/>
    <n v="88495.478509386565"/>
    <n v="20.9"/>
    <n v="18"/>
    <n v="12"/>
    <n v="2363.7343125609605"/>
  </r>
  <r>
    <s v="RB5"/>
    <x v="174"/>
    <s v="08010010"/>
    <x v="188"/>
    <s v="CE"/>
    <x v="1374"/>
    <s v="CE"/>
    <n v="6539.7511668443294"/>
    <n v="4"/>
    <n v="4"/>
    <n v="4"/>
    <n v="33.510321638291124"/>
  </r>
  <r>
    <s v="RB5"/>
    <x v="174"/>
    <s v="12000001"/>
    <x v="84"/>
    <s v="CE"/>
    <x v="1375"/>
    <s v="CE"/>
    <n v="183706.8420775907"/>
    <s v=""/>
    <n v="6.8"/>
    <n v="4.8"/>
    <n v="174.32069316239043"/>
  </r>
  <r>
    <s v="RB5"/>
    <x v="174"/>
    <s v="12000002"/>
    <x v="83"/>
    <s v="CE"/>
    <x v="1368"/>
    <s v="CE"/>
    <n v="29953.358076019205"/>
    <s v=""/>
    <n v="11.9"/>
    <n v="6.9"/>
    <n v="767.41961403911739"/>
  </r>
  <r>
    <s v="RB5"/>
    <x v="174"/>
    <s v="12030060"/>
    <x v="98"/>
    <s v="FI"/>
    <x v="1376"/>
    <s v="CE"/>
    <n v="2461617.443309586"/>
    <n v="25.8"/>
    <n v="6.9"/>
    <s v=""/>
    <n v="964.73440923129488"/>
  </r>
  <r>
    <s v="RB5"/>
    <x v="174"/>
    <s v="13000001"/>
    <x v="142"/>
    <s v="CE"/>
    <x v="1371"/>
    <s v="CE"/>
    <n v="204815.07821911373"/>
    <n v="25.8"/>
    <n v="4.3"/>
    <n v="4.3"/>
    <n v="477.04199999999997"/>
  </r>
  <r>
    <s v="RB5"/>
    <x v="174"/>
    <s v="13080010"/>
    <x v="21"/>
    <s v="CO"/>
    <x v="931"/>
    <s v="CE"/>
    <n v="10259.601174118008"/>
    <n v="71.099999999999994"/>
    <n v="4.4000000000000004"/>
    <n v="4.4000000000000004"/>
    <n v="1376.4960000000001"/>
  </r>
  <r>
    <s v="RB5"/>
    <x v="174"/>
    <s v="13370040"/>
    <x v="42"/>
    <s v="CO"/>
    <x v="738"/>
    <s v="CO"/>
    <n v="9514.8356911421524"/>
    <n v="142.9"/>
    <n v="67"/>
    <n v="4.8"/>
    <n v="45956.640000000007"/>
  </r>
  <r>
    <s v="RB5"/>
    <x v="174"/>
    <s v="16180000"/>
    <x v="54"/>
    <s v="CE"/>
    <x v="1377"/>
    <s v="CE"/>
    <n v="25484.306714182949"/>
    <n v="7.8"/>
    <n v="7.3"/>
    <s v=""/>
    <n v="217.6401142627401"/>
  </r>
  <r>
    <s v="RB5"/>
    <x v="174"/>
    <s v="16470010"/>
    <x v="95"/>
    <s v="CO"/>
    <x v="788"/>
    <s v="CE"/>
    <n v="19201.63785976695"/>
    <s v=""/>
    <n v="5.25"/>
    <s v=""/>
    <n v="75.766379075247599"/>
  </r>
  <r>
    <s v="RB5"/>
    <x v="174"/>
    <s v="16490010"/>
    <x v="179"/>
    <s v="CO"/>
    <x v="747"/>
    <s v="CE"/>
    <n v="18965.505458541847"/>
    <s v=""/>
    <n v="6.8"/>
    <s v=""/>
    <n v="164.6362102089243"/>
  </r>
  <r>
    <s v="RB5"/>
    <x v="174"/>
    <s v="17570000"/>
    <x v="80"/>
    <s v="CO"/>
    <x v="1370"/>
    <s v="CE"/>
    <n v="14019.591563922531"/>
    <s v=""/>
    <n v="3.5"/>
    <s v=""/>
    <n v="22.449297503777061"/>
  </r>
  <r>
    <s v="RB5"/>
    <x v="174"/>
    <s v="17580020"/>
    <x v="12"/>
    <s v="CE"/>
    <x v="1378"/>
    <s v="CE"/>
    <n v="38396.514038334775"/>
    <n v="12.2"/>
    <n v="2"/>
    <s v=""/>
    <n v="12.775810124598491"/>
  </r>
  <r>
    <s v="RB5"/>
    <x v="174"/>
    <s v="17580040"/>
    <x v="13"/>
    <s v="CE"/>
    <x v="1368"/>
    <s v="CE"/>
    <n v="7700.434378624821"/>
    <n v="69.2"/>
    <n v="3.3"/>
    <s v=""/>
    <n v="197.28887705278541"/>
  </r>
  <r>
    <s v="RB5"/>
    <x v="174"/>
    <s v="17580080"/>
    <x v="61"/>
    <s v="CE"/>
    <x v="1377"/>
    <s v="CE"/>
    <n v="1915.942724661425"/>
    <n v="10"/>
    <n v="2.5"/>
    <s v=""/>
    <n v="16.362461737446839"/>
  </r>
  <r>
    <s v="RB5"/>
    <x v="174"/>
    <s v="17640000"/>
    <x v="34"/>
    <s v="CO"/>
    <x v="747"/>
    <s v="CE"/>
    <n v="20348.748692947833"/>
    <n v="15.3"/>
    <n v="10.5"/>
    <s v=""/>
    <n v="883.21950464860049"/>
  </r>
  <r>
    <s v="RB5"/>
    <x v="174"/>
    <s v="17680030"/>
    <x v="15"/>
    <s v="CO"/>
    <x v="740"/>
    <s v="CO"/>
    <n v="6955.7236206208217"/>
    <s v=""/>
    <n v="24.8"/>
    <n v="5"/>
    <n v="2415.2564320798328"/>
  </r>
  <r>
    <s v="RB5"/>
    <x v="174"/>
    <s v="17910020"/>
    <x v="35"/>
    <s v="CO"/>
    <x v="740"/>
    <s v="CE"/>
    <n v="9393.5804972146816"/>
    <s v=""/>
    <n v="4.5999999999999996"/>
    <s v=""/>
    <n v="50.965010421636002"/>
  </r>
  <r>
    <s v="RB5"/>
    <x v="174"/>
    <s v="17960030"/>
    <x v="26"/>
    <s v="CE"/>
    <x v="1370"/>
    <s v="CE"/>
    <n v="41983.901790281336"/>
    <n v="11.2"/>
    <n v="9.8000000000000007"/>
    <n v="4.9000000000000004"/>
    <n v="537.82400000000007"/>
  </r>
  <r>
    <s v="RB5"/>
    <x v="174"/>
    <s v="18110000"/>
    <x v="143"/>
    <s v="CO"/>
    <x v="1379"/>
    <s v="CE"/>
    <n v="46721.617273727607"/>
    <n v="8.5"/>
    <n v="4.0999999999999996"/>
    <s v=""/>
    <n v="74.814411051362924"/>
  </r>
  <r>
    <s v="RB5"/>
    <x v="174"/>
    <s v="90000003"/>
    <x v="145"/>
    <s v="CE"/>
    <x v="1380"/>
    <s v="CE"/>
    <n v="94370.796066860086"/>
    <s v=""/>
    <n v="4.0999999999999996"/>
    <s v=""/>
    <n v="36.086951213010344"/>
  </r>
  <r>
    <s v="RB5"/>
    <x v="174"/>
    <s v="90000005"/>
    <x v="141"/>
    <s v="CE"/>
    <x v="1381"/>
    <s v="CE"/>
    <n v="100492.43233019669"/>
    <s v=""/>
    <n v="5.6"/>
    <s v=""/>
    <n v="91.952322575470831"/>
  </r>
  <r>
    <s v="RB5"/>
    <x v="175"/>
    <s v="01020000"/>
    <x v="0"/>
    <s v="FI"/>
    <x v="1382"/>
    <s v="CE"/>
    <n v="249900.41575291546"/>
    <n v="6.3"/>
    <n v="5.7"/>
    <s v=""/>
    <n v="107.17386258088901"/>
  </r>
  <r>
    <s v="RB5"/>
    <x v="175"/>
    <s v="01040000"/>
    <x v="146"/>
    <s v="FI"/>
    <x v="1383"/>
    <s v="FI"/>
    <n v="53988.770687056349"/>
    <n v="136.4"/>
    <n v="4.5"/>
    <s v=""/>
    <n v="1446.2321780800612"/>
  </r>
  <r>
    <s v="RB5"/>
    <x v="175"/>
    <s v="01060000"/>
    <x v="109"/>
    <s v="CO"/>
    <x v="1384"/>
    <s v="CE"/>
    <n v="39218.088234633768"/>
    <n v="2.1"/>
    <n v="1.9"/>
    <s v=""/>
    <n v="3.9694023178107032"/>
  </r>
  <r>
    <s v="RB5"/>
    <x v="175"/>
    <s v="01460000"/>
    <x v="74"/>
    <s v="CO"/>
    <x v="1385"/>
    <s v="CE"/>
    <n v="16453.756881977242"/>
    <n v="2.2999999999999998"/>
    <n v="2.2000000000000002"/>
    <s v=""/>
    <n v="5.8287015699602627"/>
  </r>
  <r>
    <s v="RB5"/>
    <x v="175"/>
    <s v="01490000"/>
    <x v="93"/>
    <s v="CO"/>
    <x v="1386"/>
    <s v="CE"/>
    <n v="35075.041637428898"/>
    <s v=""/>
    <n v="3.6"/>
    <s v=""/>
    <n v="24.429024474314232"/>
  </r>
  <r>
    <s v="RB5"/>
    <x v="175"/>
    <s v="01530160"/>
    <x v="151"/>
    <s v="FI"/>
    <x v="1387"/>
    <s v="FI"/>
    <n v="74997.609918224392"/>
    <n v="7.1"/>
    <n v="2.2000000000000002"/>
    <s v=""/>
    <n v="26.989422486989916"/>
  </r>
  <r>
    <s v="RB5"/>
    <x v="175"/>
    <s v="01750010"/>
    <x v="3"/>
    <s v="CO"/>
    <x v="1388"/>
    <s v="CE"/>
    <n v="38790.190047665354"/>
    <n v="2.4"/>
    <n v="1.8"/>
    <s v=""/>
    <n v="4.0715040790523718"/>
  </r>
  <r>
    <s v="RB5"/>
    <x v="175"/>
    <s v="04100000"/>
    <x v="101"/>
    <s v="CE"/>
    <x v="1385"/>
    <s v="CE"/>
    <n v="29274.259080563337"/>
    <n v="9.1999999999999993"/>
    <n v="8.3000000000000007"/>
    <s v=""/>
    <n v="331.85062078889467"/>
  </r>
  <r>
    <s v="RB5"/>
    <x v="175"/>
    <s v="05020000"/>
    <x v="156"/>
    <s v="CE"/>
    <x v="1389"/>
    <s v="CE"/>
    <n v="97134.481974586408"/>
    <n v="6.7"/>
    <n v="4.5"/>
    <n v="4.5"/>
    <n v="71.039263879299199"/>
  </r>
  <r>
    <s v="RB5"/>
    <x v="175"/>
    <s v="05040001"/>
    <x v="82"/>
    <s v="CE"/>
    <x v="1390"/>
    <s v="CE"/>
    <n v="109453.25230184864"/>
    <n v="15.3"/>
    <n v="8.8000000000000007"/>
    <n v="5.8666666666666671"/>
    <n v="413.58438965978917"/>
  </r>
  <r>
    <s v="RB5"/>
    <x v="175"/>
    <s v="05040002"/>
    <x v="76"/>
    <s v="CE"/>
    <x v="1391"/>
    <s v="CE"/>
    <n v="8537.8617470554109"/>
    <n v="21.1"/>
    <n v="11.6"/>
    <n v="7.7333333333333334"/>
    <n v="991.07334750606651"/>
  </r>
  <r>
    <s v="RB5"/>
    <x v="175"/>
    <s v="05100012"/>
    <x v="20"/>
    <s v="CE"/>
    <x v="1392"/>
    <s v="CE"/>
    <n v="92434.461037187357"/>
    <n v="7.4"/>
    <n v="4.5999999999999996"/>
    <s v=""/>
    <n v="53.734847944551007"/>
  </r>
  <r>
    <s v="RB5"/>
    <x v="175"/>
    <s v="06020040"/>
    <x v="72"/>
    <s v="CE"/>
    <x v="1393"/>
    <s v="CE"/>
    <n v="74920.119072268382"/>
    <s v="see calculation spreadsheet"/>
    <s v=""/>
    <s v=""/>
    <n v="120714"/>
  </r>
  <r>
    <s v="RB5"/>
    <x v="175"/>
    <s v="06110000"/>
    <x v="53"/>
    <s v="CE"/>
    <x v="1394"/>
    <s v="CE"/>
    <n v="22495.370737078261"/>
    <n v="32.200000000000003"/>
    <n v="26.4"/>
    <n v="17.599999999999998"/>
    <n v="7833.7749100265928"/>
  </r>
  <r>
    <s v="RB5"/>
    <x v="175"/>
    <s v="08010010"/>
    <x v="188"/>
    <s v="CE"/>
    <x v="1388"/>
    <s v="CE"/>
    <n v="12733.666210729802"/>
    <n v="4.0999999999999996"/>
    <n v="4.0999999999999996"/>
    <n v="4.0999999999999996"/>
    <n v="36.086951213010344"/>
  </r>
  <r>
    <s v="RB5"/>
    <x v="175"/>
    <s v="09310000"/>
    <x v="176"/>
    <s v="CE"/>
    <x v="1385"/>
    <s v="CE"/>
    <n v="132794.39632277604"/>
    <n v="18.399999999999999"/>
    <n v="12.5"/>
    <s v=""/>
    <n v="1505.3464798451089"/>
  </r>
  <r>
    <s v="RB5"/>
    <x v="175"/>
    <s v="12000001"/>
    <x v="84"/>
    <s v="CE"/>
    <x v="1395"/>
    <s v="CE"/>
    <n v="369770.54621226125"/>
    <s v=""/>
    <n v="7.6"/>
    <n v="5.6"/>
    <n v="254.04174833988498"/>
  </r>
  <r>
    <s v="RB5"/>
    <x v="175"/>
    <s v="12000002"/>
    <x v="83"/>
    <s v="CE"/>
    <x v="1395"/>
    <s v="CE"/>
    <n v="1678411.6199165925"/>
    <s v=""/>
    <n v="13.3"/>
    <n v="8.3000000000000007"/>
    <n v="1153.1113733240095"/>
  </r>
  <r>
    <s v="RB5"/>
    <x v="175"/>
    <s v="12030060"/>
    <x v="98"/>
    <s v="FI"/>
    <x v="1396"/>
    <s v="CE"/>
    <n v="4674531.0034074113"/>
    <n v="24.9"/>
    <n v="7.3"/>
    <s v=""/>
    <n v="1042.1613163735055"/>
  </r>
  <r>
    <s v="RB5"/>
    <x v="175"/>
    <s v="13000001"/>
    <x v="142"/>
    <s v="CE"/>
    <x v="1397"/>
    <s v="CE"/>
    <n v="717295.19405450032"/>
    <n v="24.2"/>
    <n v="4"/>
    <n v="4"/>
    <n v="387.2"/>
  </r>
  <r>
    <s v="RB5"/>
    <x v="175"/>
    <s v="13080010"/>
    <x v="21"/>
    <s v="CO"/>
    <x v="1386"/>
    <s v="CE"/>
    <n v="87590.03733140658"/>
    <n v="79.400000000000006"/>
    <n v="4.9000000000000004"/>
    <n v="4.9000000000000004"/>
    <n v="1906.3940000000005"/>
  </r>
  <r>
    <s v="RB5"/>
    <x v="175"/>
    <s v="13370040"/>
    <x v="42"/>
    <s v="CO"/>
    <x v="1398"/>
    <s v="CO"/>
    <n v="26521.811523960256"/>
    <n v="113.4"/>
    <n v="66.5"/>
    <n v="3.4"/>
    <n v="25639.74"/>
  </r>
  <r>
    <s v="RB5"/>
    <x v="175"/>
    <s v="16180000"/>
    <x v="54"/>
    <s v="CE"/>
    <x v="1385"/>
    <s v="CE"/>
    <n v="4299.8594582538672"/>
    <n v="6.8"/>
    <n v="3.7"/>
    <s v=""/>
    <n v="48.742857217996836"/>
  </r>
  <r>
    <s v="RB5"/>
    <x v="175"/>
    <s v="16490010"/>
    <x v="179"/>
    <s v="CO"/>
    <x v="1386"/>
    <s v="CE"/>
    <n v="7239.6672168625519"/>
    <s v=""/>
    <n v="5.7"/>
    <s v=""/>
    <n v="96.966828049375763"/>
  </r>
  <r>
    <s v="RB5"/>
    <x v="175"/>
    <s v="17570000"/>
    <x v="80"/>
    <s v="CO"/>
    <x v="1385"/>
    <s v="CE"/>
    <n v="25254.029978948798"/>
    <s v=""/>
    <n v="4.5"/>
    <s v=""/>
    <n v="47.712938426394977"/>
  </r>
  <r>
    <s v="RB5"/>
    <x v="175"/>
    <s v="17580020"/>
    <x v="12"/>
    <s v="CE"/>
    <x v="1399"/>
    <s v="CE"/>
    <n v="33291.716820863301"/>
    <n v="17.2"/>
    <n v="1.7"/>
    <s v=""/>
    <n v="13.01352396872012"/>
  </r>
  <r>
    <s v="RB5"/>
    <x v="175"/>
    <s v="17580080"/>
    <x v="61"/>
    <s v="CE"/>
    <x v="1384"/>
    <s v="CE"/>
    <n v="5148.0807779308971"/>
    <n v="8.6"/>
    <n v="3.6"/>
    <s v=""/>
    <n v="29.179112566542003"/>
  </r>
  <r>
    <s v="RB5"/>
    <x v="175"/>
    <s v="17640000"/>
    <x v="34"/>
    <s v="CO"/>
    <x v="1386"/>
    <s v="CE"/>
    <n v="7844.8530197238515"/>
    <n v="11"/>
    <n v="7.7"/>
    <s v=""/>
    <n v="341.48588545745451"/>
  </r>
  <r>
    <s v="RB5"/>
    <x v="175"/>
    <s v="17680030"/>
    <x v="15"/>
    <s v="CO"/>
    <x v="1391"/>
    <s v="CO"/>
    <n v="66391.221511417651"/>
    <s v=""/>
    <n v="44.3"/>
    <n v="5"/>
    <n v="7706.6802084292904"/>
  </r>
  <r>
    <s v="RB5"/>
    <x v="175"/>
    <s v="17970060"/>
    <x v="43"/>
    <s v="CO"/>
    <x v="1385"/>
    <s v="CE"/>
    <n v="2049.6526388950215"/>
    <n v="2.2999999999999998"/>
    <n v="2.5"/>
    <s v=""/>
    <n v="5.8086739167936283"/>
  </r>
  <r>
    <s v="RB5"/>
    <x v="175"/>
    <s v="18110000"/>
    <x v="143"/>
    <s v="CO"/>
    <x v="1384"/>
    <s v="CE"/>
    <n v="88683.562065993043"/>
    <n v="12.8"/>
    <n v="5"/>
    <s v=""/>
    <n v="167.55160819145564"/>
  </r>
  <r>
    <s v="RB5"/>
    <x v="175"/>
    <s v="27370000"/>
    <x v="18"/>
    <s v="CE"/>
    <x v="1400"/>
    <s v="CE"/>
    <n v="2666.2759210569193"/>
    <s v="see calculation spreadsheet"/>
    <s v=""/>
    <s v=""/>
    <n v="6444"/>
  </r>
  <r>
    <s v="RB5"/>
    <x v="175"/>
    <s v="90000003"/>
    <x v="145"/>
    <s v="CE"/>
    <x v="1390"/>
    <s v="CE"/>
    <n v="94430.256887869415"/>
    <s v=""/>
    <n v="8.8000000000000007"/>
    <s v=""/>
    <n v="356.81790480452401"/>
  </r>
  <r>
    <s v="RB5"/>
    <x v="175"/>
    <s v="90000005"/>
    <x v="141"/>
    <s v="CE"/>
    <x v="1401"/>
    <s v="CE"/>
    <n v="142475.13090938405"/>
    <s v=""/>
    <n v="7.8"/>
    <s v=""/>
    <n v="248.47484615772393"/>
  </r>
  <r>
    <s v="RB5"/>
    <x v="176"/>
    <s v="01020000"/>
    <x v="0"/>
    <s v="FI"/>
    <x v="1026"/>
    <s v="CE"/>
    <n v="133484.21131147686"/>
    <n v="5.4"/>
    <n v="5.4"/>
    <s v=""/>
    <n v="82.44795760081054"/>
  </r>
  <r>
    <s v="RB5"/>
    <x v="176"/>
    <s v="01040000"/>
    <x v="146"/>
    <s v="FI"/>
    <x v="767"/>
    <s v="FI"/>
    <n v="4766.2271366494415"/>
    <n v="137.4"/>
    <n v="3.4"/>
    <s v=""/>
    <n v="831.65497362890437"/>
  </r>
  <r>
    <s v="RB5"/>
    <x v="176"/>
    <s v="01060000"/>
    <x v="109"/>
    <s v="CO"/>
    <x v="723"/>
    <s v="CE"/>
    <n v="3480.09695810536"/>
    <n v="1.3"/>
    <n v="1.1000000000000001"/>
    <s v=""/>
    <n v="0.82362087401612427"/>
  </r>
  <r>
    <s v="RB5"/>
    <x v="176"/>
    <s v="01490000"/>
    <x v="93"/>
    <s v="CO"/>
    <x v="767"/>
    <s v="CE"/>
    <n v="206020.40984231891"/>
    <s v=""/>
    <n v="6.5"/>
    <s v=""/>
    <n v="143.79331374868283"/>
  </r>
  <r>
    <s v="RB5"/>
    <x v="176"/>
    <s v="01530160"/>
    <x v="151"/>
    <s v="FI"/>
    <x v="770"/>
    <s v="FI"/>
    <n v="11395.237368190259"/>
    <n v="438"/>
    <n v="3.4"/>
    <s v=""/>
    <n v="3976.6908127670322"/>
  </r>
  <r>
    <s v="RB5"/>
    <x v="176"/>
    <s v="01750010"/>
    <x v="3"/>
    <s v="CO"/>
    <x v="733"/>
    <s v="CE"/>
    <n v="22587.167756933824"/>
    <n v="3"/>
    <n v="3.3"/>
    <s v=""/>
    <n v="17.105971998796424"/>
  </r>
  <r>
    <s v="RB5"/>
    <x v="176"/>
    <s v="05020000"/>
    <x v="156"/>
    <s v="CE"/>
    <x v="769"/>
    <s v="CE"/>
    <n v="27872.198584174144"/>
    <n v="7.3"/>
    <n v="4.7"/>
    <n v="4.7"/>
    <n v="84.43396775665488"/>
  </r>
  <r>
    <s v="RB5"/>
    <x v="176"/>
    <s v="05040001"/>
    <x v="82"/>
    <s v="CE"/>
    <x v="984"/>
    <s v="CE"/>
    <n v="98878.005927757971"/>
    <n v="15.2"/>
    <n v="9.6999999999999993"/>
    <n v="6.4666666666666659"/>
    <n v="499.22280913324516"/>
  </r>
  <r>
    <s v="RB5"/>
    <x v="176"/>
    <s v="05040002"/>
    <x v="76"/>
    <s v="CE"/>
    <x v="1402"/>
    <s v="CE"/>
    <n v="76269.284606244386"/>
    <n v="24"/>
    <n v="12.3"/>
    <n v="8.2000000000000011"/>
    <n v="1267.4441401642664"/>
  </r>
  <r>
    <s v="RB5"/>
    <x v="176"/>
    <s v="05100012"/>
    <x v="20"/>
    <s v="CE"/>
    <x v="764"/>
    <s v="CE"/>
    <n v="25367.318322718402"/>
    <n v="8.9"/>
    <n v="5.6"/>
    <s v=""/>
    <n v="96.057336976161494"/>
  </r>
  <r>
    <s v="RB5"/>
    <x v="176"/>
    <s v="06070110"/>
    <x v="65"/>
    <s v="CE"/>
    <x v="770"/>
    <s v="CE"/>
    <n v="23976.77726303208"/>
    <n v="44.6"/>
    <n v="23.3"/>
    <n v="15.378000000000002"/>
    <n v="8367.3754903803219"/>
  </r>
  <r>
    <s v="RB5"/>
    <x v="176"/>
    <s v="09310000"/>
    <x v="176"/>
    <s v="CE"/>
    <x v="767"/>
    <s v="CE"/>
    <n v="10926.561847292562"/>
    <n v="26.6"/>
    <n v="11.7"/>
    <s v=""/>
    <n v="1906.5666080179199"/>
  </r>
  <r>
    <s v="RB5"/>
    <x v="176"/>
    <s v="12000001"/>
    <x v="84"/>
    <s v="CE"/>
    <x v="829"/>
    <s v="CE"/>
    <n v="71196.712813338439"/>
    <s v=""/>
    <n v="6.1"/>
    <n v="4.0999999999999996"/>
    <n v="119.82112920607808"/>
  </r>
  <r>
    <s v="RB5"/>
    <x v="176"/>
    <s v="12000002"/>
    <x v="83"/>
    <s v="CE"/>
    <x v="1403"/>
    <s v="CE"/>
    <n v="3162203.485970736"/>
    <s v=""/>
    <n v="12"/>
    <n v="7"/>
    <n v="791.68134870462791"/>
  </r>
  <r>
    <s v="RB5"/>
    <x v="176"/>
    <s v="12030060"/>
    <x v="98"/>
    <s v="FI"/>
    <x v="1404"/>
    <s v="CE"/>
    <n v="2136916.6751854247"/>
    <n v="21.7"/>
    <n v="7.1"/>
    <s v=""/>
    <n v="859.14469474597843"/>
  </r>
  <r>
    <s v="RB5"/>
    <x v="176"/>
    <s v="13000001"/>
    <x v="142"/>
    <s v="CE"/>
    <x v="735"/>
    <s v="CE"/>
    <n v="47662.091777751557"/>
    <n v="28.2"/>
    <n v="3.2"/>
    <n v="3.2"/>
    <n v="288.76800000000003"/>
  </r>
  <r>
    <s v="RB5"/>
    <x v="176"/>
    <s v="13080010"/>
    <x v="21"/>
    <s v="CO"/>
    <x v="959"/>
    <s v="CE"/>
    <n v="43078.893623923548"/>
    <n v="72.5"/>
    <n v="4.8"/>
    <n v="4.8"/>
    <n v="1670.3999999999999"/>
  </r>
  <r>
    <s v="RB5"/>
    <x v="176"/>
    <s v="13260040"/>
    <x v="78"/>
    <s v="CO"/>
    <x v="770"/>
    <s v="CE"/>
    <n v="37506.111938769354"/>
    <n v="68.099999999999994"/>
    <n v="6.2"/>
    <n v="6.2"/>
    <n v="2617.7639999999997"/>
  </r>
  <r>
    <s v="RB5"/>
    <x v="176"/>
    <s v="13370030"/>
    <x v="85"/>
    <s v="CO"/>
    <x v="734"/>
    <s v="CO"/>
    <n v="15161.135015256557"/>
    <n v="544"/>
    <n v="30"/>
    <n v="4.5"/>
    <n v="73440"/>
  </r>
  <r>
    <s v="RB5"/>
    <x v="176"/>
    <s v="13370040"/>
    <x v="42"/>
    <s v="CO"/>
    <x v="817"/>
    <s v="CO"/>
    <n v="30724.198036907157"/>
    <n v="109.5"/>
    <n v="66.3"/>
    <n v="4.0999999999999996"/>
    <n v="29765.384999999995"/>
  </r>
  <r>
    <s v="RB5"/>
    <x v="176"/>
    <s v="16260010"/>
    <x v="92"/>
    <s v="CO"/>
    <x v="832"/>
    <s v="CE"/>
    <n v="3714.0175245430205"/>
    <s v=""/>
    <n v="7.1"/>
    <s v=""/>
    <n v="187.40176137316269"/>
  </r>
  <r>
    <s v="RB5"/>
    <x v="176"/>
    <s v="16470010"/>
    <x v="95"/>
    <s v="CO"/>
    <x v="734"/>
    <s v="CE"/>
    <n v="2127.5950042858735"/>
    <s v=""/>
    <n v="13.5"/>
    <s v=""/>
    <n v="1288.2493375126644"/>
  </r>
  <r>
    <s v="RB5"/>
    <x v="176"/>
    <s v="17200020"/>
    <x v="113"/>
    <s v="CO"/>
    <x v="767"/>
    <s v="CE"/>
    <n v="8891.4935516993301"/>
    <s v=""/>
    <n v="5.7"/>
    <s v=""/>
    <n v="96.966828049375763"/>
  </r>
  <r>
    <s v="RB5"/>
    <x v="176"/>
    <s v="17330040"/>
    <x v="33"/>
    <s v="CO"/>
    <x v="767"/>
    <s v="CE"/>
    <n v="13803.269184792896"/>
    <s v=""/>
    <n v="6.6"/>
    <s v=""/>
    <n v="150.53255358940854"/>
  </r>
  <r>
    <s v="RB5"/>
    <x v="176"/>
    <s v="17540040"/>
    <x v="59"/>
    <s v="CE"/>
    <x v="733"/>
    <s v="CE"/>
    <n v="2100.0465889711199"/>
    <n v="4.5"/>
    <n v="3"/>
    <s v=""/>
    <n v="31.808625617596654"/>
  </r>
  <r>
    <s v="RB5"/>
    <x v="176"/>
    <s v="17570000"/>
    <x v="80"/>
    <s v="CO"/>
    <x v="733"/>
    <s v="CE"/>
    <n v="115027.24320660743"/>
    <s v=""/>
    <n v="5.5"/>
    <s v=""/>
    <n v="87.113746290166958"/>
  </r>
  <r>
    <s v="RB5"/>
    <x v="176"/>
    <s v="17580020"/>
    <x v="12"/>
    <s v="CE"/>
    <x v="724"/>
    <s v="CE"/>
    <n v="5317.317963274877"/>
    <n v="21.1"/>
    <n v="1.8"/>
    <s v=""/>
    <n v="17.897653347501056"/>
  </r>
  <r>
    <s v="RB5"/>
    <x v="176"/>
    <s v="17580080"/>
    <x v="61"/>
    <s v="CE"/>
    <x v="735"/>
    <s v="CE"/>
    <n v="6936.376103868316"/>
    <n v="9.1"/>
    <n v="4.2"/>
    <s v=""/>
    <n v="42.025084927070665"/>
  </r>
  <r>
    <s v="RB5"/>
    <x v="176"/>
    <s v="17640000"/>
    <x v="34"/>
    <s v="CO"/>
    <x v="767"/>
    <s v="CE"/>
    <n v="10434.396436279318"/>
    <n v="12.7"/>
    <n v="7.4"/>
    <s v=""/>
    <n v="364.13781568738813"/>
  </r>
  <r>
    <s v="RB5"/>
    <x v="176"/>
    <s v="17680030"/>
    <x v="15"/>
    <s v="CO"/>
    <x v="1357"/>
    <s v="CO"/>
    <n v="17201.448334300418"/>
    <s v=""/>
    <n v="40.4"/>
    <n v="5"/>
    <n v="6409.4773318538955"/>
  </r>
  <r>
    <s v="RB5"/>
    <x v="176"/>
    <s v="17680050"/>
    <x v="87"/>
    <s v="CO"/>
    <x v="1084"/>
    <s v="CO"/>
    <n v="8337.0204242016844"/>
    <s v=""/>
    <n v="41.4"/>
    <n v="5"/>
    <n v="6730.7051806834515"/>
  </r>
  <r>
    <s v="RB5"/>
    <x v="176"/>
    <s v="17960030"/>
    <x v="26"/>
    <s v="CE"/>
    <x v="733"/>
    <s v="CE"/>
    <n v="31877.55601554205"/>
    <n v="10.7"/>
    <n v="9.5"/>
    <n v="4.75"/>
    <n v="482.83749999999998"/>
  </r>
  <r>
    <s v="RB5"/>
    <x v="176"/>
    <s v="17970060"/>
    <x v="43"/>
    <s v="CO"/>
    <x v="733"/>
    <s v="CE"/>
    <n v="3398.2383519706505"/>
    <n v="3.2"/>
    <n v="3.2"/>
    <s v=""/>
    <n v="12.867963509103795"/>
  </r>
  <r>
    <s v="RB5"/>
    <x v="176"/>
    <s v="18110000"/>
    <x v="143"/>
    <s v="CO"/>
    <x v="760"/>
    <s v="CE"/>
    <n v="8967.942161271505"/>
    <n v="6.7"/>
    <n v="2.2000000000000002"/>
    <s v=""/>
    <n v="16.979261095101638"/>
  </r>
  <r>
    <s v="RB5"/>
    <x v="176"/>
    <s v="27040000"/>
    <x v="17"/>
    <s v="CE"/>
    <x v="759"/>
    <s v="CE"/>
    <n v="2690.1478562192756"/>
    <n v="191.5"/>
    <n v="11.4"/>
    <s v=""/>
    <n v="6515.4903759492836"/>
  </r>
  <r>
    <s v="RB5"/>
    <x v="176"/>
    <s v="27050000"/>
    <x v="30"/>
    <s v="CE"/>
    <x v="761"/>
    <s v="CE"/>
    <n v="4331.0397141266458"/>
    <n v="28.6"/>
    <n v="26.6"/>
    <n v="17.556000000000001"/>
    <n v="6993.134227426187"/>
  </r>
  <r>
    <s v="RB5"/>
    <x v="176"/>
    <s v="27370000"/>
    <x v="18"/>
    <s v="CE"/>
    <x v="734"/>
    <s v="CE"/>
    <n v="1330.3152782994725"/>
    <s v="see calculation spreadsheet"/>
    <s v=""/>
    <s v=""/>
    <n v="6444"/>
  </r>
  <r>
    <s v="RB5"/>
    <x v="176"/>
    <s v="90000005"/>
    <x v="141"/>
    <s v="CE"/>
    <x v="829"/>
    <s v="CE"/>
    <n v="12228.182390062355"/>
    <s v=""/>
    <n v="3.4"/>
    <s v=""/>
    <n v="20.579526276115537"/>
  </r>
  <r>
    <s v="RB5"/>
    <x v="177"/>
    <s v="01020000"/>
    <x v="0"/>
    <s v="FI"/>
    <x v="930"/>
    <s v="CE"/>
    <n v="16483.436429555382"/>
    <n v="6.3"/>
    <n v="4.5999999999999996"/>
    <s v=""/>
    <n v="69.799905577458006"/>
  </r>
  <r>
    <s v="RB5"/>
    <x v="177"/>
    <s v="01040000"/>
    <x v="146"/>
    <s v="FI"/>
    <x v="1340"/>
    <s v="FI"/>
    <n v="45874.336309076345"/>
    <n v="174.6"/>
    <n v="4.4000000000000004"/>
    <s v=""/>
    <n v="1769.8979028088036"/>
  </r>
  <r>
    <s v="RB5"/>
    <x v="177"/>
    <s v="01750010"/>
    <x v="3"/>
    <s v="CO"/>
    <x v="743"/>
    <s v="CE"/>
    <n v="49680.560387922153"/>
    <n v="3.1"/>
    <n v="3.1"/>
    <s v=""/>
    <n v="15.598531123848922"/>
  </r>
  <r>
    <s v="RB5"/>
    <x v="177"/>
    <s v="04100150"/>
    <x v="212"/>
    <s v="CE"/>
    <x v="930"/>
    <s v="CE"/>
    <n v="47754.625468457059"/>
    <n v="24.4"/>
    <n v="20.8"/>
    <s v=""/>
    <n v="5527.3264923062916"/>
  </r>
  <r>
    <s v="RB5"/>
    <x v="177"/>
    <s v="05020000"/>
    <x v="156"/>
    <s v="CE"/>
    <x v="1126"/>
    <s v="CE"/>
    <n v="53311.005151928279"/>
    <n v="7.4"/>
    <n v="4.8"/>
    <n v="4.8"/>
    <n v="89.271496844407565"/>
  </r>
  <r>
    <s v="RB5"/>
    <x v="177"/>
    <s v="05040001"/>
    <x v="82"/>
    <s v="CE"/>
    <x v="756"/>
    <s v="CE"/>
    <n v="175582.91728349277"/>
    <n v="18.399999999999999"/>
    <n v="10.199999999999999"/>
    <n v="6.7320000000000002"/>
    <n v="661.54703055127163"/>
  </r>
  <r>
    <s v="RB5"/>
    <x v="177"/>
    <s v="05040002"/>
    <x v="76"/>
    <s v="CE"/>
    <x v="1405"/>
    <s v="CE"/>
    <n v="159535.49259376375"/>
    <n v="24.2"/>
    <n v="12"/>
    <n v="7.92"/>
    <n v="1204.2604287152683"/>
  </r>
  <r>
    <s v="RB5"/>
    <x v="177"/>
    <s v="05100012"/>
    <x v="20"/>
    <s v="CE"/>
    <x v="1151"/>
    <s v="CE"/>
    <n v="112214.98968770243"/>
    <n v="9.1999999999999993"/>
    <n v="5.7"/>
    <s v=""/>
    <n v="102.4956384206121"/>
  </r>
  <r>
    <s v="RB5"/>
    <x v="177"/>
    <s v="06070110"/>
    <x v="65"/>
    <s v="CE"/>
    <x v="740"/>
    <s v="CE"/>
    <n v="24097.296903138267"/>
    <n v="44.6"/>
    <n v="23.3"/>
    <n v="15.378000000000002"/>
    <n v="8367.3754903803219"/>
  </r>
  <r>
    <s v="RB5"/>
    <x v="177"/>
    <s v="08010010"/>
    <x v="188"/>
    <s v="CE"/>
    <x v="996"/>
    <s v="CE"/>
    <n v="15175.840006943004"/>
    <n v="5.5"/>
    <n v="3.8"/>
    <n v="3.8"/>
    <n v="41.584214758016884"/>
  </r>
  <r>
    <s v="RB5"/>
    <x v="177"/>
    <s v="09230000"/>
    <x v="88"/>
    <s v="CO"/>
    <x v="797"/>
    <s v="CE"/>
    <n v="5545.1822903770972"/>
    <n v="15.8"/>
    <n v="6.9"/>
    <s v=""/>
    <n v="393.8708957585132"/>
  </r>
  <r>
    <s v="RB5"/>
    <x v="177"/>
    <s v="09310000"/>
    <x v="176"/>
    <s v="CE"/>
    <x v="737"/>
    <s v="CE"/>
    <n v="31890.578494203623"/>
    <n v="14.9"/>
    <n v="11.1"/>
    <s v=""/>
    <n v="961.23781660784925"/>
  </r>
  <r>
    <s v="RB5"/>
    <x v="177"/>
    <s v="12000001"/>
    <x v="84"/>
    <s v="CE"/>
    <x v="1136"/>
    <s v="CE"/>
    <n v="280963.40553043288"/>
    <s v=""/>
    <n v="7.2"/>
    <n v="5.2"/>
    <n v="211.71821211072336"/>
  </r>
  <r>
    <s v="RB5"/>
    <x v="177"/>
    <s v="12000002"/>
    <x v="83"/>
    <s v="CE"/>
    <x v="750"/>
    <s v="CE"/>
    <n v="183856.92936686979"/>
    <s v=""/>
    <n v="12"/>
    <n v="7"/>
    <n v="791.68134870462791"/>
  </r>
  <r>
    <s v="RB5"/>
    <x v="177"/>
    <s v="12030000"/>
    <x v="47"/>
    <s v="FI"/>
    <x v="1406"/>
    <s v="CE"/>
    <n v="4611492.1652132999"/>
    <n v="22.8"/>
    <n v="7.3"/>
    <s v=""/>
    <n v="954.26819330586056"/>
  </r>
  <r>
    <s v="RB5"/>
    <x v="177"/>
    <s v="13080010"/>
    <x v="21"/>
    <s v="CO"/>
    <x v="748"/>
    <s v="CE"/>
    <n v="82709.201419698293"/>
    <n v="83.1"/>
    <n v="4.8"/>
    <n v="4.8"/>
    <n v="1914.6239999999996"/>
  </r>
  <r>
    <s v="RB5"/>
    <x v="177"/>
    <s v="13260040"/>
    <x v="78"/>
    <s v="CO"/>
    <x v="740"/>
    <s v="CE"/>
    <n v="12481.396135265695"/>
    <n v="69.099999999999994"/>
    <n v="5.6"/>
    <n v="5.6"/>
    <n v="2166.9759999999992"/>
  </r>
  <r>
    <s v="RB5"/>
    <x v="177"/>
    <s v="13370030"/>
    <x v="85"/>
    <s v="CO"/>
    <x v="738"/>
    <s v="CO"/>
    <n v="2815.8519358142871"/>
    <n v="92.9"/>
    <n v="36.6"/>
    <n v="4"/>
    <n v="13600.560000000001"/>
  </r>
  <r>
    <s v="RB5"/>
    <x v="177"/>
    <s v="13370040"/>
    <x v="42"/>
    <s v="CO"/>
    <x v="924"/>
    <s v="CO"/>
    <n v="10267.226021557535"/>
    <n v="74.099999999999994"/>
    <n v="67.599999999999994"/>
    <n v="3.3"/>
    <n v="16530.227999999996"/>
  </r>
  <r>
    <s v="RB5"/>
    <x v="177"/>
    <s v="16180000"/>
    <x v="54"/>
    <s v="CE"/>
    <x v="785"/>
    <s v="CE"/>
    <n v="24187.400485597089"/>
    <n v="7.4"/>
    <n v="5.6"/>
    <s v=""/>
    <n v="121.50842626044363"/>
  </r>
  <r>
    <s v="RB5"/>
    <x v="177"/>
    <s v="16260010"/>
    <x v="92"/>
    <s v="CO"/>
    <x v="740"/>
    <s v="CE"/>
    <n v="112369.14811400455"/>
    <s v=""/>
    <n v="16.7"/>
    <s v=""/>
    <n v="2438.6419241943795"/>
  </r>
  <r>
    <s v="RB5"/>
    <x v="177"/>
    <s v="16470010"/>
    <x v="95"/>
    <s v="CO"/>
    <x v="930"/>
    <s v="CE"/>
    <n v="39003.22799266284"/>
    <s v=""/>
    <n v="6.7"/>
    <s v=""/>
    <n v="157.47913854527118"/>
  </r>
  <r>
    <s v="RB5"/>
    <x v="177"/>
    <s v="16740020"/>
    <x v="195"/>
    <s v="CO"/>
    <x v="747"/>
    <s v="CE"/>
    <n v="36582.37741397768"/>
    <s v=""/>
    <n v="8.1999999999999993"/>
    <s v=""/>
    <n v="288.69560970408276"/>
  </r>
  <r>
    <s v="RB5"/>
    <x v="177"/>
    <s v="17330040"/>
    <x v="33"/>
    <s v="CO"/>
    <x v="737"/>
    <s v="CE"/>
    <n v="54229.317010776555"/>
    <s v=""/>
    <n v="5.8"/>
    <s v=""/>
    <n v="102.16040430453528"/>
  </r>
  <r>
    <s v="RB5"/>
    <x v="177"/>
    <s v="17540040"/>
    <x v="59"/>
    <s v="CE"/>
    <x v="752"/>
    <s v="CE"/>
    <n v="7926.4849650512724"/>
    <n v="5"/>
    <n v="3.9"/>
    <s v=""/>
    <n v="59.729530326375937"/>
  </r>
  <r>
    <s v="RB5"/>
    <x v="177"/>
    <s v="17570000"/>
    <x v="80"/>
    <s v="CO"/>
    <x v="737"/>
    <s v="CE"/>
    <n v="12663.615032922151"/>
    <s v=""/>
    <n v="4.5"/>
    <s v=""/>
    <n v="47.712938426394977"/>
  </r>
  <r>
    <s v="RB5"/>
    <x v="177"/>
    <s v="17580020"/>
    <x v="12"/>
    <s v="CE"/>
    <x v="1126"/>
    <s v="CE"/>
    <n v="10688.091087786301"/>
    <n v="21.1"/>
    <n v="1.8"/>
    <s v=""/>
    <n v="17.897653347501056"/>
  </r>
  <r>
    <s v="RB5"/>
    <x v="177"/>
    <s v="17580080"/>
    <x v="61"/>
    <s v="CE"/>
    <x v="743"/>
    <s v="CE"/>
    <n v="4641.032511818581"/>
    <n v="9.1999999999999993"/>
    <n v="4.4000000000000004"/>
    <s v=""/>
    <n v="46.629612559682101"/>
  </r>
  <r>
    <s v="RB5"/>
    <x v="177"/>
    <s v="17680030"/>
    <x v="15"/>
    <s v="CO"/>
    <x v="1002"/>
    <s v="CO"/>
    <n v="8415.9996252456076"/>
    <s v=""/>
    <n v="45.5"/>
    <n v="5"/>
    <n v="8129.8527388678367"/>
  </r>
  <r>
    <s v="RB5"/>
    <x v="177"/>
    <s v="17680050"/>
    <x v="87"/>
    <s v="CO"/>
    <x v="924"/>
    <s v="CO"/>
    <n v="6722.8399373263728"/>
    <s v=""/>
    <n v="52.5"/>
    <n v="5"/>
    <n v="10823.768439321084"/>
  </r>
  <r>
    <s v="RB5"/>
    <x v="177"/>
    <s v="27050000"/>
    <x v="30"/>
    <s v="CE"/>
    <x v="1002"/>
    <s v="CE"/>
    <n v="7385.8316755616615"/>
    <n v="27.5"/>
    <n v="27.4"/>
    <n v="18.084"/>
    <n v="7134.7108543424465"/>
  </r>
  <r>
    <s v="RB5"/>
    <x v="177"/>
    <s v="27050000"/>
    <x v="30"/>
    <s v="CE"/>
    <x v="738"/>
    <s v="CE"/>
    <n v="5309.8733263200666"/>
    <n v="43.3"/>
    <n v="41.4"/>
    <n v="27.324000000000002"/>
    <n v="25646.679020476226"/>
  </r>
  <r>
    <s v="RB5"/>
    <x v="177"/>
    <s v="27370000"/>
    <x v="18"/>
    <s v="CE"/>
    <x v="738"/>
    <s v="CE"/>
    <n v="1427.7437803572298"/>
    <s v="see calculation spreadsheet"/>
    <s v=""/>
    <s v=""/>
    <n v="6896"/>
  </r>
  <r>
    <s v="RB5"/>
    <x v="177"/>
    <s v="90000005"/>
    <x v="141"/>
    <s v="CE"/>
    <x v="786"/>
    <s v="CE"/>
    <n v="51472.435858259581"/>
    <s v=""/>
    <n v="5.7"/>
    <s v=""/>
    <n v="96.966828049375763"/>
  </r>
  <r>
    <s v="RB5"/>
    <x v="178"/>
    <s v="01020000"/>
    <x v="0"/>
    <s v="FI"/>
    <x v="934"/>
    <s v="CE"/>
    <n v="76672.033100369314"/>
    <n v="5.3"/>
    <n v="5.4"/>
    <s v=""/>
    <n v="80.921143571165899"/>
  </r>
  <r>
    <s v="RB5"/>
    <x v="178"/>
    <s v="01040000"/>
    <x v="146"/>
    <s v="FI"/>
    <x v="1104"/>
    <s v="FI"/>
    <n v="62645.293473464852"/>
    <n v="137.30000000000001"/>
    <n v="4.0999999999999996"/>
    <s v=""/>
    <n v="1208.4727808649566"/>
  </r>
  <r>
    <s v="RB5"/>
    <x v="178"/>
    <s v="01060000"/>
    <x v="109"/>
    <s v="CO"/>
    <x v="751"/>
    <s v="CE"/>
    <n v="4052.3568105350896"/>
    <n v="1.5"/>
    <n v="0.9"/>
    <s v=""/>
    <n v="0.63617251235193317"/>
  </r>
  <r>
    <s v="RB5"/>
    <x v="178"/>
    <s v="01750010"/>
    <x v="3"/>
    <s v="CO"/>
    <x v="737"/>
    <s v="CE"/>
    <n v="3962.3044369676427"/>
    <n v="2.2000000000000002"/>
    <n v="1.8"/>
    <s v=""/>
    <n v="3.7322120724646748"/>
  </r>
  <r>
    <s v="RB5"/>
    <x v="178"/>
    <s v="01780010"/>
    <x v="19"/>
    <s v="CO"/>
    <x v="740"/>
    <s v="CE"/>
    <n v="17614.411033447279"/>
    <n v="6"/>
    <n v="3.9"/>
    <s v=""/>
    <n v="47.783624261100755"/>
  </r>
  <r>
    <s v="RB5"/>
    <x v="178"/>
    <s v="05020000"/>
    <x v="156"/>
    <s v="CE"/>
    <x v="1137"/>
    <s v="CE"/>
    <n v="24699.781814830381"/>
    <n v="6"/>
    <n v="4.0999999999999996"/>
    <n v="3.4"/>
    <n v="43.793801591041706"/>
  </r>
  <r>
    <s v="RB5"/>
    <x v="178"/>
    <s v="05040001"/>
    <x v="82"/>
    <s v="CE"/>
    <x v="807"/>
    <s v="CE"/>
    <n v="297998.88611367141"/>
    <n v="17.5"/>
    <n v="10.3"/>
    <n v="6.7980000000000009"/>
    <n v="641.58626189223185"/>
  </r>
  <r>
    <s v="RB5"/>
    <x v="178"/>
    <s v="05040002"/>
    <x v="76"/>
    <s v="CE"/>
    <x v="1407"/>
    <s v="CE"/>
    <n v="92047.614564314761"/>
    <n v="23.9"/>
    <n v="12.2"/>
    <n v="8.0519999999999996"/>
    <n v="1229.306336323041"/>
  </r>
  <r>
    <s v="RB5"/>
    <x v="178"/>
    <s v="05100012"/>
    <x v="20"/>
    <s v="CE"/>
    <x v="1151"/>
    <s v="CE"/>
    <n v="111283.74496000366"/>
    <n v="9.1"/>
    <n v="5.7"/>
    <s v=""/>
    <n v="101.64505220965268"/>
  </r>
  <r>
    <s v="RB5"/>
    <x v="178"/>
    <s v="06070110"/>
    <x v="65"/>
    <s v="CE"/>
    <x v="1342"/>
    <s v="CE"/>
    <n v="30388.535165724119"/>
    <n v="48.9"/>
    <n v="28.1"/>
    <n v="18.546000000000003"/>
    <n v="13343.324773606379"/>
  </r>
  <r>
    <s v="RB5"/>
    <x v="178"/>
    <s v="08010000"/>
    <x v="152"/>
    <s v="CE"/>
    <x v="752"/>
    <s v="CE"/>
    <n v="5072.9503776328147"/>
    <n v="4.8"/>
    <n v="3.9"/>
    <n v="3.9"/>
    <n v="38.226899408880605"/>
  </r>
  <r>
    <s v="RB5"/>
    <x v="178"/>
    <s v="12000001"/>
    <x v="84"/>
    <s v="CE"/>
    <x v="742"/>
    <s v="CE"/>
    <n v="86750.453203306723"/>
    <s v=""/>
    <n v="6.8"/>
    <n v="4.8"/>
    <n v="174.32069316239043"/>
  </r>
  <r>
    <s v="RB5"/>
    <x v="178"/>
    <s v="12000004"/>
    <x v="147"/>
    <s v="CE"/>
    <x v="750"/>
    <s v="CE"/>
    <n v="12869.985055680885"/>
    <s v=""/>
    <n v="4.2"/>
    <n v="4"/>
    <n v="55.41769440932395"/>
  </r>
  <r>
    <s v="RB5"/>
    <x v="178"/>
    <s v="12030000"/>
    <x v="47"/>
    <s v="FI"/>
    <x v="1408"/>
    <s v="CE"/>
    <n v="7114069.1126729958"/>
    <n v="22"/>
    <n v="6.6"/>
    <s v=""/>
    <n v="752.66276794704243"/>
  </r>
  <r>
    <s v="RB5"/>
    <x v="178"/>
    <s v="13080010"/>
    <x v="21"/>
    <s v="CO"/>
    <x v="1407"/>
    <s v="CE"/>
    <n v="242534.58666075132"/>
    <n v="72.5"/>
    <n v="4.4000000000000004"/>
    <n v="4.4000000000000004"/>
    <n v="1403.6000000000001"/>
  </r>
  <r>
    <s v="RB5"/>
    <x v="178"/>
    <s v="13370040"/>
    <x v="42"/>
    <s v="CO"/>
    <x v="930"/>
    <s v="CE"/>
    <n v="71400.712406339342"/>
    <n v="67"/>
    <n v="2.9"/>
    <n v="2.9"/>
    <n v="563.46999999999991"/>
  </r>
  <r>
    <s v="RB5"/>
    <x v="178"/>
    <s v="16180000"/>
    <x v="54"/>
    <s v="CE"/>
    <x v="751"/>
    <s v="CE"/>
    <n v="3896.2938236273071"/>
    <n v="5.3"/>
    <n v="4.5999999999999996"/>
    <s v=""/>
    <n v="58.720555485798009"/>
  </r>
  <r>
    <s v="RB5"/>
    <x v="178"/>
    <s v="16260010"/>
    <x v="92"/>
    <s v="CO"/>
    <x v="930"/>
    <s v="CE"/>
    <n v="38465.730662501031"/>
    <s v=""/>
    <n v="8.1"/>
    <s v=""/>
    <n v="278.26185690273547"/>
  </r>
  <r>
    <s v="RB5"/>
    <x v="178"/>
    <s v="17330040"/>
    <x v="33"/>
    <s v="CO"/>
    <x v="737"/>
    <s v="CE"/>
    <n v="9531.9325663443651"/>
    <s v=""/>
    <n v="3.8"/>
    <s v=""/>
    <n v="28.730912014629851"/>
  </r>
  <r>
    <s v="RB5"/>
    <x v="178"/>
    <s v="17510000"/>
    <x v="132"/>
    <s v="CO"/>
    <x v="737"/>
    <s v="CE"/>
    <n v="753.04212850092631"/>
    <n v="7.5"/>
    <n v="1.7"/>
    <s v=""/>
    <n v="5.674501730546563"/>
  </r>
  <r>
    <s v="RB5"/>
    <x v="178"/>
    <s v="17540040"/>
    <x v="59"/>
    <s v="CE"/>
    <x v="752"/>
    <s v="CE"/>
    <n v="6639.2780049147414"/>
    <n v="5.2"/>
    <n v="3.5"/>
    <s v=""/>
    <n v="50.02986300841745"/>
  </r>
  <r>
    <s v="RB5"/>
    <x v="178"/>
    <s v="17580020"/>
    <x v="12"/>
    <s v="CE"/>
    <x v="799"/>
    <s v="CE"/>
    <n v="4405.296451730419"/>
    <n v="19.5"/>
    <n v="1.7"/>
    <s v=""/>
    <n v="14.753704499421067"/>
  </r>
  <r>
    <s v="RB5"/>
    <x v="178"/>
    <s v="17580080"/>
    <x v="61"/>
    <s v="CE"/>
    <x v="751"/>
    <s v="CE"/>
    <n v="2553.8290316393"/>
    <n v="13.5"/>
    <n v="3.3"/>
    <s v=""/>
    <n v="38.488436997291942"/>
  </r>
  <r>
    <s v="RB5"/>
    <x v="178"/>
    <s v="17640000"/>
    <x v="34"/>
    <s v="CO"/>
    <x v="747"/>
    <s v="CE"/>
    <n v="13167.945709200061"/>
    <n v="14.7"/>
    <n v="10.9"/>
    <s v=""/>
    <n v="914.46892677385813"/>
  </r>
  <r>
    <s v="RB5"/>
    <x v="178"/>
    <s v="17680030"/>
    <x v="15"/>
    <s v="CO"/>
    <x v="788"/>
    <s v="CE"/>
    <n v="34849.04298531008"/>
    <n v="8.3000000000000007"/>
    <n v="6.4"/>
    <n v="5"/>
    <n v="177.95200000000003"/>
  </r>
  <r>
    <s v="RB5"/>
    <x v="178"/>
    <s v="17810160"/>
    <x v="62"/>
    <s v="CO"/>
    <x v="743"/>
    <s v="CE"/>
    <n v="20482.745895225195"/>
    <n v="10.199999999999999"/>
    <n v="3.4"/>
    <s v=""/>
    <n v="61.738578828346611"/>
  </r>
  <r>
    <s v="RB5"/>
    <x v="178"/>
    <s v="17970010"/>
    <x v="67"/>
    <s v="CO"/>
    <x v="737"/>
    <s v="CE"/>
    <n v="1076.4072777983829"/>
    <n v="2.9"/>
    <n v="2.7"/>
    <s v=""/>
    <n v="8.1111995324871469"/>
  </r>
  <r>
    <s v="RB5"/>
    <x v="178"/>
    <s v="17970050"/>
    <x v="60"/>
    <s v="CO"/>
    <x v="737"/>
    <s v="CE"/>
    <n v="1177.7161980617602"/>
    <n v="3.3"/>
    <n v="2.7"/>
    <s v=""/>
    <n v="8.8746065473094671"/>
  </r>
  <r>
    <s v="RB5"/>
    <x v="178"/>
    <s v="18110000"/>
    <x v="143"/>
    <s v="CO"/>
    <x v="751"/>
    <s v="CE"/>
    <n v="52113.642110790744"/>
    <n v="15"/>
    <n v="5"/>
    <s v=""/>
    <n v="196.34954084936206"/>
  </r>
  <r>
    <s v="RB5"/>
    <x v="178"/>
    <s v="25010010"/>
    <x v="50"/>
    <s v="CO"/>
    <x v="737"/>
    <s v="CE"/>
    <n v="2728.8917838999751"/>
    <n v="21.1"/>
    <n v="3.7"/>
    <s v=""/>
    <n v="82.253571555369675"/>
  </r>
  <r>
    <s v="RB5"/>
    <x v="178"/>
    <s v="27040000"/>
    <x v="17"/>
    <s v="CE"/>
    <x v="924"/>
    <s v="CE"/>
    <n v="3565.4994937769529"/>
    <n v="174.8"/>
    <n v="11.2"/>
    <s v=""/>
    <n v="5740.4521379258231"/>
  </r>
  <r>
    <s v="RB5"/>
    <x v="178"/>
    <s v="27370000"/>
    <x v="18"/>
    <s v="CE"/>
    <x v="924"/>
    <s v="CE"/>
    <n v="1763.2075519139307"/>
    <n v="24.1"/>
    <n v="20.2"/>
    <s v=""/>
    <n v="2838.7631462736249"/>
  </r>
  <r>
    <s v="RB5"/>
    <x v="178"/>
    <s v="90000005"/>
    <x v="141"/>
    <s v="CE"/>
    <x v="751"/>
    <s v="CE"/>
    <n v="3607.0631099124189"/>
    <n v="5.5"/>
    <n v="4.7"/>
    <n v="4"/>
    <n v="54.361595678942187"/>
  </r>
  <r>
    <s v="RB5"/>
    <x v="178"/>
    <s v="90000005"/>
    <x v="141"/>
    <s v="CE"/>
    <x v="1137"/>
    <s v="CE"/>
    <n v="8797.5992353612146"/>
    <s v=""/>
    <n v="3.1"/>
    <s v=""/>
    <n v="15.598531123848922"/>
  </r>
  <r>
    <s v="RB5"/>
    <x v="179"/>
    <s v="01020000"/>
    <x v="0"/>
    <s v="FI"/>
    <x v="939"/>
    <s v="CE"/>
    <n v="19722.863144830946"/>
    <n v="5.7"/>
    <n v="5"/>
    <s v=""/>
    <n v="74.612825522757589"/>
  </r>
  <r>
    <s v="RB5"/>
    <x v="179"/>
    <s v="01040000"/>
    <x v="146"/>
    <s v="FI"/>
    <x v="968"/>
    <s v="FI"/>
    <n v="50770.874128365453"/>
    <n v="140.4"/>
    <n v="4.3"/>
    <s v=""/>
    <n v="1359.2603270580812"/>
  </r>
  <r>
    <s v="RB5"/>
    <x v="179"/>
    <s v="01050000"/>
    <x v="124"/>
    <s v="CO"/>
    <x v="911"/>
    <s v="CE"/>
    <n v="2274.1535357346706"/>
    <s v=""/>
    <n v="0.9"/>
    <s v=""/>
    <n v="0.38170350741115988"/>
  </r>
  <r>
    <s v="RB5"/>
    <x v="179"/>
    <s v="01530160"/>
    <x v="151"/>
    <s v="FI"/>
    <x v="912"/>
    <s v="FI"/>
    <n v="3704.4682080725947"/>
    <n v="5.7"/>
    <n v="5"/>
    <s v=""/>
    <n v="111.91923828413638"/>
  </r>
  <r>
    <s v="RB5"/>
    <x v="179"/>
    <s v="04100000"/>
    <x v="101"/>
    <s v="CE"/>
    <x v="912"/>
    <s v="CE"/>
    <n v="95664.533622175033"/>
    <n v="19.100000000000001"/>
    <n v="17"/>
    <s v=""/>
    <n v="2890.21288142505"/>
  </r>
  <r>
    <s v="RB5"/>
    <x v="179"/>
    <s v="05020000"/>
    <x v="156"/>
    <s v="CE"/>
    <x v="1076"/>
    <s v="CE"/>
    <n v="16929.116421096944"/>
    <n v="6.5"/>
    <n v="3.4"/>
    <n v="3.4"/>
    <n v="39.343211998456177"/>
  </r>
  <r>
    <s v="RB5"/>
    <x v="179"/>
    <s v="05040001"/>
    <x v="82"/>
    <s v="CE"/>
    <x v="914"/>
    <s v="CE"/>
    <n v="80725.525112751828"/>
    <n v="14.5"/>
    <n v="7.8"/>
    <n v="5.1479999999999997"/>
    <n v="304.85952278582283"/>
  </r>
  <r>
    <s v="RB5"/>
    <x v="179"/>
    <s v="05040002"/>
    <x v="76"/>
    <s v="CE"/>
    <x v="856"/>
    <s v="CE"/>
    <n v="23172.7152374467"/>
    <n v="22.4"/>
    <n v="12.2"/>
    <n v="8.0519999999999996"/>
    <n v="1152.153218980591"/>
  </r>
  <r>
    <s v="RB5"/>
    <x v="179"/>
    <s v="05100012"/>
    <x v="20"/>
    <s v="CE"/>
    <x v="1409"/>
    <s v="CE"/>
    <n v="108206.58915757062"/>
    <n v="9.9"/>
    <n v="5.8"/>
    <s v=""/>
    <n v="112.72872199121134"/>
  </r>
  <r>
    <s v="RB5"/>
    <x v="179"/>
    <s v="06070110"/>
    <x v="65"/>
    <s v="CE"/>
    <x v="852"/>
    <s v="CE"/>
    <n v="38032.881831623759"/>
    <n v="40.299999999999997"/>
    <n v="21.8"/>
    <n v="14.388000000000002"/>
    <n v="6618.5155141036958"/>
  </r>
  <r>
    <s v="RB5"/>
    <x v="179"/>
    <s v="08010000"/>
    <x v="152"/>
    <s v="CE"/>
    <x v="1009"/>
    <s v="CE"/>
    <n v="9584.8067275150406"/>
    <n v="4.7"/>
    <n v="4.0999999999999996"/>
    <n v="4.0999999999999996"/>
    <n v="41.367968463694794"/>
  </r>
  <r>
    <s v="RB5"/>
    <x v="179"/>
    <s v="09350000"/>
    <x v="213"/>
    <s v="CE"/>
    <x v="1078"/>
    <s v="CE"/>
    <n v="12250.82800899348"/>
    <n v="6.4"/>
    <n v="4.7"/>
    <s v=""/>
    <n v="74.024300498985113"/>
  </r>
  <r>
    <s v="RB5"/>
    <x v="179"/>
    <s v="12000001"/>
    <x v="84"/>
    <s v="CE"/>
    <x v="914"/>
    <s v="CE"/>
    <n v="23478.997491568476"/>
    <s v=""/>
    <n v="5.6"/>
    <n v="3.5999999999999996"/>
    <n v="88.668311054918291"/>
  </r>
  <r>
    <s v="RB5"/>
    <x v="179"/>
    <s v="12000004"/>
    <x v="147"/>
    <s v="CE"/>
    <x v="1078"/>
    <s v="CE"/>
    <n v="10528.488591364214"/>
    <s v=""/>
    <n v="4.5"/>
    <n v="4"/>
    <n v="63.617251235193308"/>
  </r>
  <r>
    <s v="RB5"/>
    <x v="179"/>
    <s v="12030000"/>
    <x v="47"/>
    <s v="FI"/>
    <x v="1410"/>
    <s v="CE"/>
    <n v="13365821.235934496"/>
    <n v="22.3"/>
    <n v="6.8"/>
    <s v=""/>
    <n v="809.86488698360552"/>
  </r>
  <r>
    <s v="RB5"/>
    <x v="179"/>
    <s v="13080010"/>
    <x v="21"/>
    <s v="CO"/>
    <x v="1317"/>
    <s v="CE"/>
    <n v="63828.953088151837"/>
    <n v="65.7"/>
    <n v="5.0999999999999996"/>
    <n v="5.0999999999999996"/>
    <n v="1708.8569999999997"/>
  </r>
  <r>
    <s v="RB5"/>
    <x v="179"/>
    <s v="13370040"/>
    <x v="42"/>
    <s v="CO"/>
    <x v="715"/>
    <s v="CE"/>
    <n v="45392.906650478115"/>
    <n v="61.1"/>
    <n v="3.9"/>
    <n v="3.9"/>
    <n v="929.3309999999999"/>
  </r>
  <r>
    <s v="RB5"/>
    <x v="179"/>
    <s v="13810010"/>
    <x v="23"/>
    <s v="CE"/>
    <x v="715"/>
    <s v="CE"/>
    <n v="6613.5024078614097"/>
    <n v="187.9"/>
    <n v="3.5"/>
    <n v="3.5"/>
    <n v="2301.7750000000001"/>
  </r>
  <r>
    <s v="RB5"/>
    <x v="179"/>
    <s v="16180000"/>
    <x v="54"/>
    <s v="CE"/>
    <x v="962"/>
    <s v="CE"/>
    <n v="13211.979365023877"/>
    <n v="7.3"/>
    <n v="5.9"/>
    <s v=""/>
    <n v="133.05325566361051"/>
  </r>
  <r>
    <s v="RB5"/>
    <x v="179"/>
    <s v="16260010"/>
    <x v="92"/>
    <s v="CO"/>
    <x v="852"/>
    <s v="CE"/>
    <n v="8615.1391866112426"/>
    <s v=""/>
    <n v="7.1"/>
    <s v=""/>
    <n v="187.40176137316269"/>
  </r>
  <r>
    <s v="RB5"/>
    <x v="179"/>
    <s v="16770010"/>
    <x v="214"/>
    <s v="CO"/>
    <x v="857"/>
    <s v="CE"/>
    <n v="2194.3282607126735"/>
    <n v="9.1999999999999993"/>
    <n v="9.1999999999999993"/>
    <s v=""/>
    <n v="407.72008337308802"/>
  </r>
  <r>
    <s v="RB5"/>
    <x v="179"/>
    <s v="17000000"/>
    <x v="127"/>
    <s v="CE"/>
    <x v="1009"/>
    <s v="CE"/>
    <n v="20183.935844802549"/>
    <s v=""/>
    <n v="5.5"/>
    <s v=""/>
    <n v="87.113746290166958"/>
  </r>
  <r>
    <s v="RB5"/>
    <x v="179"/>
    <s v="17080010"/>
    <x v="116"/>
    <s v="CO"/>
    <x v="857"/>
    <s v="CO"/>
    <n v="553.29979949203528"/>
    <n v="102.1"/>
    <n v="5"/>
    <s v=""/>
    <n v="1336.4858747146579"/>
  </r>
  <r>
    <s v="RB5"/>
    <x v="179"/>
    <s v="17200020"/>
    <x v="113"/>
    <s v="CO"/>
    <x v="912"/>
    <s v="CE"/>
    <n v="54103.29457878531"/>
    <s v=""/>
    <n v="5.8"/>
    <s v=""/>
    <n v="102.16040430453528"/>
  </r>
  <r>
    <s v="RB5"/>
    <x v="179"/>
    <s v="17210010"/>
    <x v="96"/>
    <s v="CO"/>
    <x v="860"/>
    <s v="CE"/>
    <n v="11638.529240379654"/>
    <n v="7.4"/>
    <n v="6.6"/>
    <s v=""/>
    <n v="168.77892372145803"/>
  </r>
  <r>
    <s v="RB5"/>
    <x v="179"/>
    <s v="17330040"/>
    <x v="33"/>
    <s v="CO"/>
    <x v="715"/>
    <s v="CE"/>
    <n v="2855.6900537317515"/>
    <s v=""/>
    <n v="3.9"/>
    <s v=""/>
    <n v="31.059355769715491"/>
  </r>
  <r>
    <s v="RB5"/>
    <x v="179"/>
    <s v="17540040"/>
    <x v="59"/>
    <s v="CE"/>
    <x v="911"/>
    <s v="CE"/>
    <n v="1257.8034370483115"/>
    <n v="4.2"/>
    <n v="2.4"/>
    <s v=""/>
    <n v="19.000352368911066"/>
  </r>
  <r>
    <s v="RB5"/>
    <x v="179"/>
    <s v="17580020"/>
    <x v="12"/>
    <s v="CE"/>
    <x v="914"/>
    <s v="CE"/>
    <n v="3673.5846415379265"/>
    <n v="20.7"/>
    <n v="1.6"/>
    <s v=""/>
    <n v="13.873273158252529"/>
  </r>
  <r>
    <s v="RB5"/>
    <x v="179"/>
    <s v="17580080"/>
    <x v="61"/>
    <s v="CE"/>
    <x v="917"/>
    <s v="CE"/>
    <n v="6442.0832119723073"/>
    <n v="9.6"/>
    <n v="4.4000000000000004"/>
    <s v=""/>
    <n v="48.656987018798731"/>
  </r>
  <r>
    <s v="RB5"/>
    <x v="179"/>
    <s v="17640000"/>
    <x v="34"/>
    <s v="CO"/>
    <x v="715"/>
    <s v="CE"/>
    <n v="6011.4925806165193"/>
    <n v="12.9"/>
    <n v="8.8000000000000007"/>
    <s v=""/>
    <n v="523.06261045208635"/>
  </r>
  <r>
    <s v="RB5"/>
    <x v="179"/>
    <s v="17680030"/>
    <x v="15"/>
    <s v="CO"/>
    <x v="715"/>
    <s v="CE"/>
    <n v="5445.5994437380286"/>
    <n v="6.8"/>
    <n v="5.2"/>
    <n v="5"/>
    <n v="118.45600000000002"/>
  </r>
  <r>
    <s v="RB5"/>
    <x v="179"/>
    <s v="17810000"/>
    <x v="104"/>
    <s v="CO"/>
    <x v="916"/>
    <s v="CE"/>
    <n v="8105.8443720891191"/>
    <n v="5.8"/>
    <n v="2.4"/>
    <s v=""/>
    <n v="17.492387895187967"/>
  </r>
  <r>
    <s v="RB5"/>
    <x v="179"/>
    <s v="17960030"/>
    <x v="26"/>
    <s v="CE"/>
    <x v="912"/>
    <s v="CE"/>
    <n v="6790.9037647484984"/>
    <n v="7.7"/>
    <n v="7.3"/>
    <n v="3.65"/>
    <n v="205.16649999999998"/>
  </r>
  <r>
    <s v="RB5"/>
    <x v="179"/>
    <s v="18110000"/>
    <x v="143"/>
    <s v="CO"/>
    <x v="962"/>
    <s v="CE"/>
    <n v="6140.1105614111038"/>
    <n v="6.1"/>
    <n v="2.2000000000000002"/>
    <s v=""/>
    <n v="15.458730250764177"/>
  </r>
  <r>
    <s v="RB5"/>
    <x v="179"/>
    <s v="27050000"/>
    <x v="30"/>
    <s v="CE"/>
    <x v="1304"/>
    <s v="CE"/>
    <n v="8472.5199633719258"/>
    <n v="30"/>
    <n v="28.1"/>
    <n v="18.546000000000003"/>
    <n v="8186.0888181634209"/>
  </r>
  <r>
    <s v="RB5"/>
    <x v="179"/>
    <s v="90000003"/>
    <x v="145"/>
    <s v="CE"/>
    <x v="914"/>
    <s v="CE"/>
    <n v="4982.5487342598299"/>
    <s v=""/>
    <n v="3.3"/>
    <s v=""/>
    <n v="18.816569198676067"/>
  </r>
  <r>
    <s v="RB5"/>
    <x v="179"/>
    <s v="90001000"/>
    <x v="190"/>
    <s v="CE"/>
    <x v="912"/>
    <s v="CE"/>
    <n v="37175.079361650096"/>
    <n v="11.4"/>
    <n v="11.2"/>
    <n v="11.2"/>
    <n v="1123.1319400289653"/>
  </r>
  <r>
    <s v="RB5"/>
    <x v="180"/>
    <s v="01020000"/>
    <x v="0"/>
    <s v="FI"/>
    <x v="767"/>
    <s v="CE"/>
    <n v="1870.645066289273"/>
    <n v="4.5999999999999996"/>
    <n v="4.4000000000000004"/>
    <s v=""/>
    <n v="46.629612559682101"/>
  </r>
  <r>
    <s v="RB5"/>
    <x v="180"/>
    <s v="01040000"/>
    <x v="146"/>
    <s v="FI"/>
    <x v="1254"/>
    <s v="FI"/>
    <n v="119703.85587233065"/>
    <n v="158.5"/>
    <n v="4.4000000000000004"/>
    <s v=""/>
    <n v="1606.6942588499162"/>
  </r>
  <r>
    <s v="RB5"/>
    <x v="180"/>
    <s v="01780010"/>
    <x v="19"/>
    <s v="CO"/>
    <x v="734"/>
    <s v="CE"/>
    <n v="2746.6437564854987"/>
    <n v="7.5"/>
    <n v="4.4000000000000004"/>
    <s v=""/>
    <n v="76.026542216873011"/>
  </r>
  <r>
    <s v="RB5"/>
    <x v="180"/>
    <s v="04100000"/>
    <x v="101"/>
    <s v="CE"/>
    <x v="723"/>
    <s v="CE"/>
    <n v="11500.373651227825"/>
    <n v="8.4"/>
    <n v="8.9"/>
    <s v=""/>
    <n v="348.38377572718656"/>
  </r>
  <r>
    <s v="RB5"/>
    <x v="180"/>
    <s v="05020000"/>
    <x v="156"/>
    <s v="CE"/>
    <x v="727"/>
    <s v="CE"/>
    <n v="3614.1542531181985"/>
    <n v="5"/>
    <n v="4.0999999999999996"/>
    <n v="3.4"/>
    <n v="36.494834659201423"/>
  </r>
  <r>
    <s v="RB5"/>
    <x v="180"/>
    <s v="05040001"/>
    <x v="82"/>
    <s v="CE"/>
    <x v="984"/>
    <s v="CE"/>
    <n v="50739.813649176147"/>
    <n v="14.3"/>
    <n v="7.2"/>
    <n v="4.7520000000000007"/>
    <n v="256.17903665397529"/>
  </r>
  <r>
    <s v="RB5"/>
    <x v="180"/>
    <s v="05040002"/>
    <x v="76"/>
    <s v="CE"/>
    <x v="960"/>
    <s v="CE"/>
    <n v="25542.004335426493"/>
    <n v="26.7"/>
    <n v="13.9"/>
    <n v="9.1740000000000013"/>
    <n v="1782.7211614544465"/>
  </r>
  <r>
    <s v="RB5"/>
    <x v="180"/>
    <s v="05100012"/>
    <x v="20"/>
    <s v="CE"/>
    <x v="1411"/>
    <s v="CE"/>
    <n v="62859.774156883541"/>
    <n v="8.6999999999999993"/>
    <n v="5.5"/>
    <s v=""/>
    <n v="90.677490456582888"/>
  </r>
  <r>
    <s v="RB5"/>
    <x v="180"/>
    <s v="06070110"/>
    <x v="65"/>
    <s v="CE"/>
    <x v="770"/>
    <s v="CE"/>
    <n v="21400.818598589311"/>
    <n v="36.299999999999997"/>
    <n v="24.4"/>
    <n v="16.103999999999999"/>
    <n v="7468.4217587491867"/>
  </r>
  <r>
    <s v="RB5"/>
    <x v="180"/>
    <s v="08010000"/>
    <x v="152"/>
    <s v="CE"/>
    <x v="733"/>
    <s v="CE"/>
    <n v="2197.8759197824493"/>
    <n v="5.5"/>
    <n v="3.4"/>
    <n v="3.4"/>
    <n v="33.290410152539835"/>
  </r>
  <r>
    <s v="RB5"/>
    <x v="180"/>
    <s v="09310000"/>
    <x v="176"/>
    <s v="CE"/>
    <x v="733"/>
    <s v="CE"/>
    <n v="15075.39617202149"/>
    <n v="8.9"/>
    <n v="7"/>
    <s v=""/>
    <n v="228.34142603841815"/>
  </r>
  <r>
    <s v="RB5"/>
    <x v="180"/>
    <s v="12000001"/>
    <x v="84"/>
    <s v="CE"/>
    <x v="732"/>
    <s v="CE"/>
    <n v="34504.932149344932"/>
    <s v=""/>
    <n v="6.5"/>
    <n v="4.5"/>
    <n v="149.32382581593987"/>
  </r>
  <r>
    <s v="RB5"/>
    <x v="180"/>
    <s v="12000002"/>
    <x v="83"/>
    <s v="CE"/>
    <x v="767"/>
    <s v="CE"/>
    <n v="23153.000140020613"/>
    <s v=""/>
    <n v="19.100000000000001"/>
    <n v="14.100000000000001"/>
    <n v="4039.9475662452264"/>
  </r>
  <r>
    <s v="RB5"/>
    <x v="180"/>
    <s v="12030000"/>
    <x v="47"/>
    <s v="FI"/>
    <x v="1412"/>
    <s v="CE"/>
    <n v="4811342.8494636044"/>
    <n v="21.3"/>
    <n v="6"/>
    <s v=""/>
    <n v="602.24331169316338"/>
  </r>
  <r>
    <s v="RB5"/>
    <x v="180"/>
    <s v="13080010"/>
    <x v="21"/>
    <s v="CO"/>
    <x v="1026"/>
    <s v="CE"/>
    <n v="216829.33088553342"/>
    <n v="63.6"/>
    <n v="5.2"/>
    <n v="5.2"/>
    <n v="1719.7440000000001"/>
  </r>
  <r>
    <s v="RB5"/>
    <x v="180"/>
    <s v="13370040"/>
    <x v="42"/>
    <s v="CO"/>
    <x v="770"/>
    <s v="CE"/>
    <n v="5686.6340293342773"/>
    <n v="64.599999999999994"/>
    <n v="3.2"/>
    <n v="3.2"/>
    <n v="661.50400000000002"/>
  </r>
  <r>
    <s v="RB5"/>
    <x v="180"/>
    <s v="16060000"/>
    <x v="169"/>
    <s v="CE"/>
    <x v="723"/>
    <s v="CE"/>
    <n v="1064.8014001116533"/>
    <n v="4.5"/>
    <n v="3.7"/>
    <s v=""/>
    <n v="32.256302570733205"/>
  </r>
  <r>
    <s v="RB5"/>
    <x v="180"/>
    <s v="16180000"/>
    <x v="54"/>
    <s v="CE"/>
    <x v="723"/>
    <s v="CE"/>
    <n v="8185.8606134709671"/>
    <n v="7.4"/>
    <n v="8"/>
    <s v=""/>
    <n v="247.97638012335435"/>
  </r>
  <r>
    <s v="RB5"/>
    <x v="180"/>
    <s v="17000000"/>
    <x v="127"/>
    <s v="CE"/>
    <x v="735"/>
    <s v="CE"/>
    <n v="8972.5570784670199"/>
    <s v=""/>
    <n v="4.7"/>
    <s v=""/>
    <n v="54.361595678942187"/>
  </r>
  <r>
    <s v="RB5"/>
    <x v="180"/>
    <s v="17080010"/>
    <x v="116"/>
    <s v="CO"/>
    <x v="1413"/>
    <s v="CO"/>
    <n v="324.81872654603802"/>
    <n v="60.1"/>
    <n v="5"/>
    <s v=""/>
    <n v="786.70716033644396"/>
  </r>
  <r>
    <s v="RB5"/>
    <x v="180"/>
    <s v="17330040"/>
    <x v="33"/>
    <s v="CO"/>
    <x v="770"/>
    <s v="CE"/>
    <n v="20741.200878727115"/>
    <s v=""/>
    <n v="6"/>
    <s v=""/>
    <n v="113.09733552923255"/>
  </r>
  <r>
    <s v="RB5"/>
    <x v="180"/>
    <s v="17540040"/>
    <x v="59"/>
    <s v="CE"/>
    <x v="723"/>
    <s v="CE"/>
    <n v="3061.8160737176968"/>
    <n v="6.1"/>
    <n v="4.4000000000000004"/>
    <s v=""/>
    <n v="92.75238150458506"/>
  </r>
  <r>
    <s v="RB5"/>
    <x v="180"/>
    <s v="17580020"/>
    <x v="12"/>
    <s v="CE"/>
    <x v="735"/>
    <s v="CE"/>
    <n v="1990.2910676545221"/>
    <n v="23.5"/>
    <n v="1.4"/>
    <s v=""/>
    <n v="12.058479802028822"/>
  </r>
  <r>
    <s v="RB5"/>
    <x v="180"/>
    <s v="17580080"/>
    <x v="61"/>
    <s v="CE"/>
    <x v="727"/>
    <s v="CE"/>
    <n v="3192.0708152361026"/>
    <n v="9.5"/>
    <n v="3.6"/>
    <s v=""/>
    <n v="32.232740625831276"/>
  </r>
  <r>
    <s v="RB5"/>
    <x v="180"/>
    <s v="17640000"/>
    <x v="34"/>
    <s v="CO"/>
    <x v="723"/>
    <s v="CE"/>
    <n v="27059.489196409362"/>
    <n v="14.2"/>
    <n v="10.5"/>
    <s v=""/>
    <n v="819.72006313791678"/>
  </r>
  <r>
    <s v="RB5"/>
    <x v="180"/>
    <s v="17680030"/>
    <x v="15"/>
    <s v="CO"/>
    <x v="767"/>
    <s v="CE"/>
    <n v="12506.547621735654"/>
    <n v="12.6"/>
    <n v="9.4"/>
    <n v="5"/>
    <n v="396.77400000000006"/>
  </r>
  <r>
    <s v="RB5"/>
    <x v="180"/>
    <s v="17810000"/>
    <x v="104"/>
    <s v="CO"/>
    <x v="733"/>
    <s v="CE"/>
    <n v="1098.1774491923381"/>
    <n v="4.4000000000000004"/>
    <n v="1.9"/>
    <s v=""/>
    <n v="8.3168429516033786"/>
  </r>
  <r>
    <s v="RB5"/>
    <x v="180"/>
    <s v="17960030"/>
    <x v="26"/>
    <s v="CE"/>
    <x v="723"/>
    <s v="CE"/>
    <n v="3378.4250954789422"/>
    <n v="6.3"/>
    <n v="5.7"/>
    <n v="2.85"/>
    <n v="102.34349999999999"/>
  </r>
  <r>
    <s v="RB5"/>
    <x v="180"/>
    <s v="18110000"/>
    <x v="143"/>
    <s v="CO"/>
    <x v="733"/>
    <s v="CE"/>
    <n v="6827.3119559143415"/>
    <n v="7.9"/>
    <n v="2.5"/>
    <s v=""/>
    <n v="25.852689545166005"/>
  </r>
  <r>
    <s v="RB5"/>
    <x v="180"/>
    <s v="27050000"/>
    <x v="30"/>
    <s v="CE"/>
    <x v="1414"/>
    <s v="CE"/>
    <n v="4027.0690629639603"/>
    <n v="28.8"/>
    <n v="14"/>
    <n v="9.24"/>
    <n v="3901.4056864164063"/>
  </r>
  <r>
    <s v="RB5"/>
    <x v="180"/>
    <s v="90000005"/>
    <x v="141"/>
    <s v="CE"/>
    <x v="727"/>
    <s v="CE"/>
    <n v="21875.485301782501"/>
    <n v="9.1"/>
    <n v="7.5"/>
    <s v=""/>
    <n v="220.89323345553234"/>
  </r>
  <r>
    <s v="RB5"/>
    <x v="180"/>
    <s v="90000005"/>
    <x v="141"/>
    <s v="CE"/>
    <x v="735"/>
    <s v="CE"/>
    <n v="5956.2679406781281"/>
    <s v=""/>
    <n v="4.0999999999999996"/>
    <s v=""/>
    <n v="36.086951213010344"/>
  </r>
  <r>
    <s v="RB5"/>
    <x v="181"/>
    <s v="01040000"/>
    <x v="146"/>
    <s v="FI"/>
    <x v="928"/>
    <s v="FI"/>
    <n v="90364.910659994202"/>
    <n v="140.69999999999999"/>
    <n v="4.4000000000000004"/>
    <s v=""/>
    <n v="1426.2579319885374"/>
  </r>
  <r>
    <s v="RB5"/>
    <x v="181"/>
    <s v="04100000"/>
    <x v="101"/>
    <s v="CE"/>
    <x v="930"/>
    <s v="CE"/>
    <n v="24970.667802721695"/>
    <n v="19.100000000000001"/>
    <n v="17"/>
    <s v=""/>
    <n v="2890.21288142505"/>
  </r>
  <r>
    <s v="RB5"/>
    <x v="181"/>
    <s v="05020000"/>
    <x v="156"/>
    <s v="CE"/>
    <x v="750"/>
    <s v="CE"/>
    <n v="20729.01759662676"/>
    <n v="7.1"/>
    <n v="4.9000000000000004"/>
    <n v="4.9000000000000004"/>
    <n v="89.258406875017613"/>
  </r>
  <r>
    <s v="RB5"/>
    <x v="181"/>
    <s v="05040001"/>
    <x v="82"/>
    <s v="CE"/>
    <x v="739"/>
    <s v="CE"/>
    <n v="38491.104794844781"/>
    <n v="12.6"/>
    <n v="7.3"/>
    <n v="4.8180000000000005"/>
    <n v="232.03784489858288"/>
  </r>
  <r>
    <s v="RB5"/>
    <x v="181"/>
    <s v="05040002"/>
    <x v="76"/>
    <s v="CE"/>
    <x v="788"/>
    <s v="CE"/>
    <n v="19262.396395113301"/>
    <n v="24"/>
    <n v="12.7"/>
    <n v="8.3819999999999997"/>
    <n v="1337.7077448173939"/>
  </r>
  <r>
    <s v="RB5"/>
    <x v="181"/>
    <s v="05040003"/>
    <x v="110"/>
    <s v="CE"/>
    <x v="740"/>
    <s v="CE"/>
    <n v="7311.9129253865103"/>
    <n v="31.9"/>
    <n v="15.1"/>
    <n v="10.066666666666666"/>
    <n v="2538.9370951273086"/>
  </r>
  <r>
    <s v="RB5"/>
    <x v="181"/>
    <s v="05100012"/>
    <x v="20"/>
    <s v="CE"/>
    <x v="807"/>
    <s v="CE"/>
    <n v="54974.863460420544"/>
    <n v="9.1"/>
    <n v="6.1"/>
    <s v=""/>
    <n v="118.35989592307713"/>
  </r>
  <r>
    <s v="RB5"/>
    <x v="181"/>
    <s v="06070110"/>
    <x v="65"/>
    <s v="CE"/>
    <x v="1415"/>
    <s v="CE"/>
    <n v="34899.600418974129"/>
    <n v="45.8"/>
    <n v="25.8"/>
    <n v="17.028000000000002"/>
    <n v="10535.313119567099"/>
  </r>
  <r>
    <s v="RB5"/>
    <x v="181"/>
    <s v="12000001"/>
    <x v="84"/>
    <s v="CE"/>
    <x v="798"/>
    <s v="CE"/>
    <n v="99081.062063140926"/>
    <s v=""/>
    <n v="6.5"/>
    <n v="4.5"/>
    <n v="149.32382581593987"/>
  </r>
  <r>
    <s v="RB5"/>
    <x v="181"/>
    <s v="12000004"/>
    <x v="147"/>
    <s v="CE"/>
    <x v="752"/>
    <s v="CE"/>
    <n v="9605.5865138609515"/>
    <s v=""/>
    <n v="4.8"/>
    <n v="4"/>
    <n v="72.382294738708836"/>
  </r>
  <r>
    <s v="RB5"/>
    <x v="181"/>
    <s v="12030000"/>
    <x v="47"/>
    <s v="FI"/>
    <x v="1416"/>
    <s v="CE"/>
    <n v="1712662.7343290276"/>
    <n v="23.7"/>
    <n v="6.4"/>
    <s v=""/>
    <n v="762.4268379143997"/>
  </r>
  <r>
    <s v="RB5"/>
    <x v="181"/>
    <s v="13080010"/>
    <x v="21"/>
    <s v="CO"/>
    <x v="791"/>
    <s v="CE"/>
    <n v="282337.52587067429"/>
    <n v="69.8"/>
    <n v="5.0999999999999996"/>
    <n v="5.0999999999999996"/>
    <n v="1815.4979999999996"/>
  </r>
  <r>
    <s v="RB5"/>
    <x v="181"/>
    <s v="13260040"/>
    <x v="78"/>
    <s v="CO"/>
    <x v="930"/>
    <s v="CE"/>
    <n v="26545.176661244204"/>
    <n v="54.8"/>
    <n v="5.8"/>
    <n v="5.8"/>
    <n v="1843.4719999999998"/>
  </r>
  <r>
    <s v="RB5"/>
    <x v="181"/>
    <s v="13370040"/>
    <x v="42"/>
    <s v="CO"/>
    <x v="924"/>
    <s v="CO"/>
    <n v="9991.8948674733892"/>
    <n v="90.3"/>
    <n v="50.9"/>
    <n v="3.5"/>
    <n v="16086.944999999998"/>
  </r>
  <r>
    <s v="RB5"/>
    <x v="181"/>
    <s v="16490010"/>
    <x v="179"/>
    <s v="CO"/>
    <x v="747"/>
    <s v="CE"/>
    <n v="4293.5126894027744"/>
    <s v=""/>
    <n v="7.8"/>
    <s v=""/>
    <n v="248.47484615772393"/>
  </r>
  <r>
    <s v="RB5"/>
    <x v="181"/>
    <s v="17540040"/>
    <x v="59"/>
    <s v="CE"/>
    <x v="751"/>
    <s v="CE"/>
    <n v="3064.2821561144965"/>
    <n v="4.8"/>
    <n v="3.5"/>
    <s v=""/>
    <n v="46.181412007769957"/>
  </r>
  <r>
    <s v="RB5"/>
    <x v="181"/>
    <s v="17580020"/>
    <x v="12"/>
    <s v="CE"/>
    <x v="737"/>
    <s v="CE"/>
    <n v="722.64250393629834"/>
    <n v="20.8"/>
    <n v="2"/>
    <s v=""/>
    <n v="21.781709064889231"/>
  </r>
  <r>
    <s v="RB5"/>
    <x v="181"/>
    <s v="17580080"/>
    <x v="61"/>
    <s v="CE"/>
    <x v="751"/>
    <s v="CE"/>
    <n v="3530.3170862972606"/>
    <n v="9.1999999999999993"/>
    <n v="4.7"/>
    <s v=""/>
    <n v="53.204965983645536"/>
  </r>
  <r>
    <s v="RB5"/>
    <x v="181"/>
    <s v="17680030"/>
    <x v="15"/>
    <s v="CO"/>
    <x v="740"/>
    <s v="CO"/>
    <n v="11009.006895904547"/>
    <s v=""/>
    <n v="31.2"/>
    <n v="5"/>
    <n v="3822.6899408880599"/>
  </r>
  <r>
    <s v="RB5"/>
    <x v="181"/>
    <s v="18110000"/>
    <x v="143"/>
    <s v="CO"/>
    <x v="752"/>
    <s v="CE"/>
    <n v="11685.615682642983"/>
    <n v="7"/>
    <n v="3.1"/>
    <s v=""/>
    <n v="35.22248963449757"/>
  </r>
  <r>
    <s v="RB5"/>
    <x v="181"/>
    <s v="27040000"/>
    <x v="17"/>
    <s v="CE"/>
    <x v="738"/>
    <s v="CE"/>
    <n v="1996.3401815590098"/>
    <n v="155.30000000000001"/>
    <n v="15.4"/>
    <s v=""/>
    <n v="9642.3196384623079"/>
  </r>
  <r>
    <s v="RB5"/>
    <x v="181"/>
    <s v="27050000"/>
    <x v="30"/>
    <s v="CE"/>
    <x v="924"/>
    <s v="CE"/>
    <n v="5084.5290294016922"/>
    <n v="30"/>
    <n v="28.1"/>
    <n v="18.546000000000003"/>
    <n v="8186.0888181634209"/>
  </r>
  <r>
    <s v="RB5"/>
    <x v="181"/>
    <s v="27370000"/>
    <x v="18"/>
    <s v="CE"/>
    <x v="738"/>
    <s v="CE"/>
    <n v="1299.7934241709233"/>
    <s v="see calculation spreadsheet"/>
    <s v=""/>
    <s v=""/>
    <n v="6278"/>
  </r>
  <r>
    <s v="RB5"/>
    <x v="181"/>
    <s v="90000005"/>
    <x v="141"/>
    <s v="CE"/>
    <x v="807"/>
    <s v="CE"/>
    <n v="8739.7704638322757"/>
    <s v=""/>
    <n v="3.3"/>
    <s v=""/>
    <n v="18.816569198676067"/>
  </r>
  <r>
    <s v="Sl8"/>
    <x v="182"/>
    <s v="01020000"/>
    <x v="0"/>
    <s v="FI"/>
    <x v="759"/>
    <s v="CE"/>
    <n v="1523.2248524623105"/>
    <n v="7.1"/>
    <n v="5.8"/>
    <s v=""/>
    <n v="125.05842595900008"/>
  </r>
  <r>
    <s v="Sl8"/>
    <x v="182"/>
    <s v="01040000"/>
    <x v="146"/>
    <s v="FI"/>
    <x v="809"/>
    <s v="FI"/>
    <n v="28756.810801651871"/>
    <n v="247.5"/>
    <n v="4.4000000000000004"/>
    <s v=""/>
    <n v="2508.8758931568095"/>
  </r>
  <r>
    <s v="Sl8"/>
    <x v="182"/>
    <s v="01780010"/>
    <x v="19"/>
    <s v="CO"/>
    <x v="734"/>
    <s v="CE"/>
    <n v="588.21791924237971"/>
    <n v="5.3"/>
    <n v="3.7"/>
    <s v=""/>
    <n v="37.990756361085765"/>
  </r>
  <r>
    <s v="Sl8"/>
    <x v="182"/>
    <s v="05020000"/>
    <x v="156"/>
    <s v="CE"/>
    <x v="984"/>
    <s v="CE"/>
    <n v="15970.724676619877"/>
    <n v="7.7"/>
    <n v="5"/>
    <n v="4"/>
    <n v="80.634211442138039"/>
  </r>
  <r>
    <s v="Sl8"/>
    <x v="182"/>
    <s v="05040001"/>
    <x v="82"/>
    <s v="CE"/>
    <x v="760"/>
    <s v="CE"/>
    <n v="42865.83985606533"/>
    <n v="13.5"/>
    <n v="8.3000000000000007"/>
    <n v="5.5333333333333341"/>
    <n v="324.63647685870131"/>
  </r>
  <r>
    <s v="Sl8"/>
    <x v="182"/>
    <s v="05040002"/>
    <x v="76"/>
    <s v="CE"/>
    <x v="809"/>
    <s v="CE"/>
    <n v="23399.339409861019"/>
    <n v="26.7"/>
    <n v="14.8"/>
    <n v="9.8666666666666671"/>
    <n v="2041.4655493655146"/>
  </r>
  <r>
    <s v="Sl8"/>
    <x v="182"/>
    <s v="05100012"/>
    <x v="20"/>
    <s v="CE"/>
    <x v="1295"/>
    <s v="CE"/>
    <n v="47157.19431787396"/>
    <n v="8.8000000000000007"/>
    <n v="5.6"/>
    <s v=""/>
    <n v="95.236334096023384"/>
  </r>
  <r>
    <s v="Sl8"/>
    <x v="182"/>
    <s v="06070110"/>
    <x v="65"/>
    <s v="CE"/>
    <x v="767"/>
    <s v="CE"/>
    <n v="35024.182351899188"/>
    <n v="39.700000000000003"/>
    <n v="21"/>
    <n v="14"/>
    <n v="6111.3401890282257"/>
  </r>
  <r>
    <s v="Sl8"/>
    <x v="182"/>
    <s v="12000001"/>
    <x v="84"/>
    <s v="CE"/>
    <x v="764"/>
    <s v="CE"/>
    <n v="53323.760751128313"/>
    <s v=""/>
    <n v="7.1"/>
    <n v="5.0999999999999996"/>
    <n v="201.91879922601333"/>
  </r>
  <r>
    <s v="Sl8"/>
    <x v="182"/>
    <s v="12000004"/>
    <x v="147"/>
    <s v="CE"/>
    <x v="768"/>
    <s v="CE"/>
    <n v="18695.85920707363"/>
    <s v=""/>
    <n v="4.3"/>
    <n v="3"/>
    <n v="43.566036123656453"/>
  </r>
  <r>
    <s v="Sl8"/>
    <x v="182"/>
    <s v="12030000"/>
    <x v="47"/>
    <s v="FI"/>
    <x v="1417"/>
    <s v="CE"/>
    <n v="339919.61021275457"/>
    <n v="21.5"/>
    <n v="5"/>
    <s v=""/>
    <n v="422.15151282612845"/>
  </r>
  <r>
    <s v="Sl8"/>
    <x v="182"/>
    <s v="12030000"/>
    <x v="47"/>
    <s v="FI"/>
    <x v="1025"/>
    <s v="CE"/>
    <n v="52460.330485048027"/>
    <n v="14.4"/>
    <n v="6.9"/>
    <s v=""/>
    <n v="538.45641445467629"/>
  </r>
  <r>
    <s v="Sl8"/>
    <x v="182"/>
    <s v="13000001"/>
    <x v="142"/>
    <s v="CE"/>
    <x v="770"/>
    <s v="CE"/>
    <n v="7413.6410163776463"/>
    <n v="82.5"/>
    <n v="5.6"/>
    <n v="5.6"/>
    <n v="2587.1999999999994"/>
  </r>
  <r>
    <s v="Sl8"/>
    <x v="182"/>
    <s v="13080010"/>
    <x v="21"/>
    <s v="CO"/>
    <x v="731"/>
    <s v="CE"/>
    <n v="531926.36168835987"/>
    <n v="66.7"/>
    <n v="5.0999999999999996"/>
    <n v="5.0999999999999996"/>
    <n v="1734.867"/>
  </r>
  <r>
    <s v="Sl8"/>
    <x v="182"/>
    <s v="13260040"/>
    <x v="78"/>
    <s v="CO"/>
    <x v="767"/>
    <s v="CE"/>
    <n v="46642.312674542962"/>
    <n v="66.8"/>
    <n v="5.9"/>
    <n v="5.9"/>
    <n v="2325.308"/>
  </r>
  <r>
    <s v="Sl8"/>
    <x v="182"/>
    <s v="13370040"/>
    <x v="42"/>
    <s v="CO"/>
    <x v="734"/>
    <s v="CO"/>
    <n v="1130.4892892197124"/>
    <n v="22.5"/>
    <n v="56.6"/>
    <n v="4.3"/>
    <n v="5476.05"/>
  </r>
  <r>
    <s v="Sl8"/>
    <x v="182"/>
    <s v="16180000"/>
    <x v="54"/>
    <s v="CE"/>
    <x v="733"/>
    <s v="CE"/>
    <n v="6552.1453575898959"/>
    <n v="6.5"/>
    <n v="5.4"/>
    <s v=""/>
    <n v="99.242911926901584"/>
  </r>
  <r>
    <s v="Sl8"/>
    <x v="182"/>
    <s v="16470010"/>
    <x v="95"/>
    <s v="CO"/>
    <x v="832"/>
    <s v="CE"/>
    <n v="2321.2609528393878"/>
    <s v=""/>
    <n v="7.1"/>
    <s v=""/>
    <n v="187.40176137316269"/>
  </r>
  <r>
    <s v="Sl8"/>
    <x v="182"/>
    <s v="17210010"/>
    <x v="96"/>
    <s v="CO"/>
    <x v="759"/>
    <s v="CE"/>
    <n v="2277.6116923673726"/>
    <n v="7.6"/>
    <n v="7.6"/>
    <s v=""/>
    <n v="229.84729611703881"/>
  </r>
  <r>
    <s v="Sl8"/>
    <x v="182"/>
    <s v="17330040"/>
    <x v="33"/>
    <s v="CO"/>
    <x v="759"/>
    <s v="CE"/>
    <n v="2699.5515169921687"/>
    <s v=""/>
    <n v="5.8"/>
    <s v=""/>
    <n v="102.16040430453528"/>
  </r>
  <r>
    <s v="Sl8"/>
    <x v="182"/>
    <s v="17540040"/>
    <x v="59"/>
    <s v="CE"/>
    <x v="735"/>
    <s v="CE"/>
    <n v="6893.338112044954"/>
    <n v="4.5999999999999996"/>
    <n v="3.4"/>
    <s v=""/>
    <n v="41.764332736822702"/>
  </r>
  <r>
    <s v="Sl8"/>
    <x v="182"/>
    <s v="17580020"/>
    <x v="12"/>
    <s v="CE"/>
    <x v="723"/>
    <s v="CE"/>
    <n v="726.91859563015566"/>
    <n v="23.3"/>
    <n v="1.9"/>
    <s v=""/>
    <n v="22.020731905949855"/>
  </r>
  <r>
    <s v="Sl8"/>
    <x v="182"/>
    <s v="17580080"/>
    <x v="61"/>
    <s v="CE"/>
    <x v="733"/>
    <s v="CE"/>
    <n v="4860.6312885934376"/>
    <n v="10.4"/>
    <n v="5.2"/>
    <s v=""/>
    <n v="73.622176639325616"/>
  </r>
  <r>
    <s v="Sl8"/>
    <x v="182"/>
    <s v="17680030"/>
    <x v="15"/>
    <s v="CO"/>
    <x v="832"/>
    <s v="CO"/>
    <n v="6508.4107261117515"/>
    <s v=""/>
    <n v="44.8"/>
    <n v="5"/>
    <n v="7881.6276493260721"/>
  </r>
  <r>
    <s v="Sl8"/>
    <x v="182"/>
    <s v="17970050"/>
    <x v="60"/>
    <s v="CO"/>
    <x v="723"/>
    <s v="CE"/>
    <n v="1677.634748741777"/>
    <n v="3.5"/>
    <n v="3.1"/>
    <s v=""/>
    <n v="12.705255189586623"/>
  </r>
  <r>
    <s v="Sl8"/>
    <x v="182"/>
    <s v="18110000"/>
    <x v="143"/>
    <s v="CO"/>
    <x v="984"/>
    <s v="CE"/>
    <n v="15210.213977733218"/>
    <n v="6.4"/>
    <n v="2.5"/>
    <s v=""/>
    <n v="20.943951023931955"/>
  </r>
  <r>
    <s v="Sl8"/>
    <x v="183"/>
    <s v="01040000"/>
    <x v="146"/>
    <s v="FI"/>
    <x v="770"/>
    <s v="FI"/>
    <n v="9148.2064227315441"/>
    <n v="301.10000000000002"/>
    <n v="4.5"/>
    <s v=""/>
    <n v="3192.5257244861182"/>
  </r>
  <r>
    <s v="Sl8"/>
    <x v="183"/>
    <s v="01750010"/>
    <x v="3"/>
    <s v="CO"/>
    <x v="733"/>
    <s v="CE"/>
    <n v="1555.590065904533"/>
    <n v="2.5"/>
    <n v="1.5"/>
    <s v=""/>
    <n v="2.9452431127404304"/>
  </r>
  <r>
    <s v="Sl8"/>
    <x v="183"/>
    <s v="04100000"/>
    <x v="101"/>
    <s v="CE"/>
    <x v="959"/>
    <s v="CE"/>
    <n v="12820.942865397625"/>
    <n v="15.4"/>
    <n v="13.6"/>
    <s v=""/>
    <n v="1491.410374833785"/>
  </r>
  <r>
    <s v="Sl8"/>
    <x v="183"/>
    <s v="05020000"/>
    <x v="156"/>
    <s v="CE"/>
    <x v="727"/>
    <s v="CE"/>
    <n v="7251.1238272029987"/>
    <n v="7.6"/>
    <n v="4.5999999999999996"/>
    <n v="4"/>
    <n v="73.220052779666105"/>
  </r>
  <r>
    <s v="Sl8"/>
    <x v="183"/>
    <s v="05040001"/>
    <x v="82"/>
    <s v="CE"/>
    <x v="723"/>
    <s v="CE"/>
    <n v="29045.263291428077"/>
    <n v="17.8"/>
    <n v="11.9"/>
    <n v="7.9333333333333336"/>
    <n v="879.87562833470463"/>
  </r>
  <r>
    <s v="Sl8"/>
    <x v="183"/>
    <s v="05040002"/>
    <x v="76"/>
    <s v="CE"/>
    <x v="767"/>
    <s v="CE"/>
    <n v="9439.1188693446093"/>
    <n v="23.4"/>
    <n v="14.2"/>
    <n v="9.4666666666666668"/>
    <n v="1647.023930941599"/>
  </r>
  <r>
    <s v="Sl8"/>
    <x v="183"/>
    <s v="05040003"/>
    <x v="110"/>
    <s v="CE"/>
    <x v="770"/>
    <s v="CE"/>
    <n v="8040.4161431114981"/>
    <n v="31.4"/>
    <n v="16"/>
    <n v="10.666666666666666"/>
    <n v="2805.9309318462433"/>
  </r>
  <r>
    <s v="Sl8"/>
    <x v="183"/>
    <s v="05100012"/>
    <x v="20"/>
    <s v="CE"/>
    <x v="735"/>
    <s v="CE"/>
    <n v="13482.299101194589"/>
    <n v="8"/>
    <n v="5.4"/>
    <s v=""/>
    <n v="81.684550585988205"/>
  </r>
  <r>
    <s v="Sl8"/>
    <x v="183"/>
    <s v="06070000"/>
    <x v="5"/>
    <s v="CE"/>
    <x v="767"/>
    <s v="CE"/>
    <n v="25825.225703493234"/>
    <n v="25.5"/>
    <n v="22.5"/>
    <n v="15"/>
    <n v="4506.2219624928593"/>
  </r>
  <r>
    <s v="Sl8"/>
    <x v="183"/>
    <s v="06070110"/>
    <x v="65"/>
    <s v="CE"/>
    <x v="1084"/>
    <s v="CE"/>
    <n v="8533.0743638558797"/>
    <n v="42.3"/>
    <n v="21.6"/>
    <n v="14.4"/>
    <n v="6888.984901756613"/>
  </r>
  <r>
    <s v="Sl8"/>
    <x v="183"/>
    <s v="12000001"/>
    <x v="84"/>
    <s v="CE"/>
    <x v="1030"/>
    <s v="CE"/>
    <n v="94928.950417784596"/>
    <s v=""/>
    <n v="6.1"/>
    <n v="4.0999999999999996"/>
    <n v="119.82112920607808"/>
  </r>
  <r>
    <s v="Sl8"/>
    <x v="183"/>
    <s v="12030000"/>
    <x v="47"/>
    <s v="FI"/>
    <x v="1418"/>
    <s v="CE"/>
    <n v="838914.74278612458"/>
    <n v="18.399999999999999"/>
    <n v="5.6"/>
    <s v=""/>
    <n v="453.19358983624909"/>
  </r>
  <r>
    <s v="Sl8"/>
    <x v="183"/>
    <s v="13080010"/>
    <x v="21"/>
    <s v="CO"/>
    <x v="811"/>
    <s v="CE"/>
    <n v="1467415.664739884"/>
    <n v="76.8"/>
    <n v="6.3"/>
    <n v="6.3"/>
    <n v="3048.1919999999996"/>
  </r>
  <r>
    <s v="Sl8"/>
    <x v="183"/>
    <s v="13260040"/>
    <x v="78"/>
    <s v="CO"/>
    <x v="960"/>
    <s v="CE"/>
    <n v="286902.22216692549"/>
    <n v="69.7"/>
    <n v="6.7"/>
    <n v="6.7"/>
    <n v="3128.8330000000001"/>
  </r>
  <r>
    <s v="Sl8"/>
    <x v="183"/>
    <s v="13810010"/>
    <x v="23"/>
    <s v="CE"/>
    <x v="770"/>
    <s v="CE"/>
    <n v="7025.5767970347451"/>
    <n v="132.6"/>
    <n v="4.3"/>
    <n v="4.3"/>
    <n v="2451.7739999999999"/>
  </r>
  <r>
    <s v="Sl8"/>
    <x v="183"/>
    <s v="16180200"/>
    <x v="178"/>
    <s v="CE"/>
    <x v="984"/>
    <s v="CE"/>
    <n v="26217.91497075501"/>
    <n v="9"/>
    <n v="5.3"/>
    <s v=""/>
    <n v="132.37100645900594"/>
  </r>
  <r>
    <s v="Sl8"/>
    <x v="183"/>
    <s v="16470010"/>
    <x v="95"/>
    <s v="CO"/>
    <x v="832"/>
    <s v="CE"/>
    <n v="4868.9413378190766"/>
    <s v=""/>
    <n v="9.3000000000000007"/>
    <s v=""/>
    <n v="421.16034034392101"/>
  </r>
  <r>
    <s v="Sl8"/>
    <x v="183"/>
    <s v="17330040"/>
    <x v="33"/>
    <s v="CO"/>
    <x v="734"/>
    <s v="CE"/>
    <n v="1494.2779728317798"/>
    <s v=""/>
    <n v="6"/>
    <s v=""/>
    <n v="113.09733552923255"/>
  </r>
  <r>
    <s v="Sl8"/>
    <x v="183"/>
    <s v="17540040"/>
    <x v="59"/>
    <s v="CE"/>
    <x v="735"/>
    <s v="CE"/>
    <n v="8064.178901649102"/>
    <n v="4.8"/>
    <n v="3.6"/>
    <s v=""/>
    <n v="48.858048948628465"/>
  </r>
  <r>
    <s v="Sl8"/>
    <x v="183"/>
    <s v="17570000"/>
    <x v="80"/>
    <s v="CO"/>
    <x v="723"/>
    <s v="CE"/>
    <n v="2265.4922346471003"/>
    <s v=""/>
    <n v="3.2"/>
    <s v=""/>
    <n v="17.157284678805059"/>
  </r>
  <r>
    <s v="Sl8"/>
    <x v="183"/>
    <s v="17580020"/>
    <x v="12"/>
    <s v="CE"/>
    <x v="723"/>
    <s v="CE"/>
    <n v="424.77979399633131"/>
    <n v="19.2"/>
    <n v="1.6"/>
    <s v=""/>
    <n v="12.867963509103795"/>
  </r>
  <r>
    <s v="Sl8"/>
    <x v="183"/>
    <s v="17580080"/>
    <x v="61"/>
    <s v="CE"/>
    <x v="733"/>
    <s v="CE"/>
    <n v="7520.8458602967803"/>
    <n v="12.5"/>
    <n v="5.9"/>
    <s v=""/>
    <n v="113.91545861610491"/>
  </r>
  <r>
    <s v="Sl8"/>
    <x v="183"/>
    <s v="17680030"/>
    <x v="15"/>
    <s v="CO"/>
    <x v="770"/>
    <s v="CO"/>
    <n v="19286.88620773824"/>
    <s v=""/>
    <n v="41.4"/>
    <n v="5"/>
    <n v="6730.7051806834515"/>
  </r>
  <r>
    <s v="Sl8"/>
    <x v="183"/>
    <s v="18110000"/>
    <x v="143"/>
    <s v="CO"/>
    <x v="733"/>
    <s v="CE"/>
    <n v="4283.1962561296741"/>
    <n v="6.4"/>
    <n v="2.2000000000000002"/>
    <s v=""/>
    <n v="16.218995672932909"/>
  </r>
  <r>
    <s v="Sl8"/>
    <x v="183"/>
    <s v="24150000"/>
    <x v="158"/>
    <s v="FI"/>
    <x v="734"/>
    <s v="CE"/>
    <n v="2645.0179374955342"/>
    <n v="10.7"/>
    <n v="6.6"/>
    <s v=""/>
    <n v="366.06780077424338"/>
  </r>
  <r>
    <s v="Sl8"/>
    <x v="183"/>
    <s v="90000005"/>
    <x v="141"/>
    <s v="CE"/>
    <x v="769"/>
    <s v="CE"/>
    <n v="11061.973801987791"/>
    <s v=""/>
    <n v="4"/>
    <s v=""/>
    <n v="33.510321638291124"/>
  </r>
  <r>
    <s v="Sl8"/>
    <x v="184"/>
    <s v="01020000"/>
    <x v="0"/>
    <s v="FI"/>
    <x v="770"/>
    <s v="CE"/>
    <n v="4455.1541347551629"/>
    <n v="5.7"/>
    <n v="6.1"/>
    <s v=""/>
    <n v="111.05372950807238"/>
  </r>
  <r>
    <s v="Sl8"/>
    <x v="184"/>
    <s v="01040000"/>
    <x v="146"/>
    <s v="FI"/>
    <x v="959"/>
    <s v="FI"/>
    <n v="28904.281280035058"/>
    <n v="290.7"/>
    <n v="4.7"/>
    <s v=""/>
    <n v="3362.3225242273397"/>
  </r>
  <r>
    <s v="Sl8"/>
    <x v="184"/>
    <s v="01750010"/>
    <x v="3"/>
    <s v="CO"/>
    <x v="723"/>
    <s v="CE"/>
    <n v="15292.072583867925"/>
    <n v="3.2"/>
    <n v="2.4"/>
    <s v=""/>
    <n v="9.6509726318278428"/>
  </r>
  <r>
    <s v="Sl8"/>
    <x v="184"/>
    <s v="05040001"/>
    <x v="82"/>
    <s v="CE"/>
    <x v="727"/>
    <s v="CE"/>
    <n v="30210.430210302937"/>
    <n v="11.1"/>
    <n v="8.1"/>
    <n v="6.48"/>
    <n v="305.0574431229989"/>
  </r>
  <r>
    <s v="Sl8"/>
    <x v="184"/>
    <s v="05040002"/>
    <x v="76"/>
    <s v="CE"/>
    <x v="816"/>
    <s v="CE"/>
    <n v="59394.733294110505"/>
    <n v="24.4"/>
    <n v="13"/>
    <n v="10.4"/>
    <n v="1727.2895288457159"/>
  </r>
  <r>
    <s v="Sl8"/>
    <x v="184"/>
    <s v="05040003"/>
    <x v="110"/>
    <s v="CE"/>
    <x v="767"/>
    <s v="CE"/>
    <n v="20027.573935993409"/>
    <n v="33"/>
    <n v="15.9"/>
    <n v="12.72"/>
    <n v="3494.5945705177569"/>
  </r>
  <r>
    <s v="Sl8"/>
    <x v="184"/>
    <s v="05100012"/>
    <x v="20"/>
    <s v="CE"/>
    <x v="984"/>
    <s v="CE"/>
    <n v="17646.224810104548"/>
    <n v="8.5"/>
    <n v="5.5"/>
    <s v=""/>
    <n v="89.09360416039803"/>
  </r>
  <r>
    <s v="Sl8"/>
    <x v="184"/>
    <s v="06070000"/>
    <x v="5"/>
    <s v="CE"/>
    <x v="723"/>
    <s v="CE"/>
    <n v="42541.397695439926"/>
    <n v="15.9"/>
    <n v="15.2"/>
    <n v="10.183999999999999"/>
    <n v="1288.7174976499025"/>
  </r>
  <r>
    <s v="Sl8"/>
    <x v="184"/>
    <s v="06070110"/>
    <x v="65"/>
    <s v="CE"/>
    <x v="770"/>
    <s v="CE"/>
    <n v="28641.573565789375"/>
    <n v="50.3"/>
    <n v="23.8"/>
    <n v="15.946000000000002"/>
    <n v="9995.2882754520961"/>
  </r>
  <r>
    <s v="Sl8"/>
    <x v="184"/>
    <s v="08010000"/>
    <x v="152"/>
    <s v="CE"/>
    <x v="735"/>
    <s v="CE"/>
    <n v="3052.5862393266625"/>
    <n v="4.2"/>
    <n v="2.9"/>
    <n v="2.9"/>
    <n v="18.494555951683111"/>
  </r>
  <r>
    <s v="Sl8"/>
    <x v="184"/>
    <s v="12000001"/>
    <x v="84"/>
    <s v="CE"/>
    <x v="1419"/>
    <s v="CE"/>
    <n v="230635.51658716434"/>
    <s v=""/>
    <n v="7.2"/>
    <n v="5.2"/>
    <n v="211.71821211072336"/>
  </r>
  <r>
    <s v="Sl8"/>
    <x v="184"/>
    <s v="12030060"/>
    <x v="98"/>
    <s v="FI"/>
    <x v="1420"/>
    <s v="CE"/>
    <n v="2293054.9860370536"/>
    <n v="19.899999999999999"/>
    <n v="6.4"/>
    <s v=""/>
    <n v="640.18118457791377"/>
  </r>
  <r>
    <s v="Sl8"/>
    <x v="184"/>
    <s v="13080010"/>
    <x v="21"/>
    <s v="CO"/>
    <x v="1412"/>
    <s v="CE"/>
    <n v="2029564.4165953957"/>
    <n v="70.900000000000006"/>
    <n v="4.4000000000000004"/>
    <n v="4.4000000000000004"/>
    <n v="1372.6240000000003"/>
  </r>
  <r>
    <s v="Sl8"/>
    <x v="184"/>
    <s v="13260040"/>
    <x v="78"/>
    <s v="CO"/>
    <x v="1254"/>
    <s v="CE"/>
    <n v="343668.33846978092"/>
    <n v="65"/>
    <n v="6.2"/>
    <n v="6.2"/>
    <n v="2498.6"/>
  </r>
  <r>
    <s v="Sl8"/>
    <x v="184"/>
    <s v="13370040"/>
    <x v="42"/>
    <s v="CO"/>
    <x v="817"/>
    <s v="CE"/>
    <n v="25074.24438363688"/>
    <n v="66.099999999999994"/>
    <n v="3.5"/>
    <n v="3.5"/>
    <n v="809.72499999999991"/>
  </r>
  <r>
    <s v="Sl8"/>
    <x v="184"/>
    <s v="15110000"/>
    <x v="215"/>
    <s v="CE"/>
    <x v="723"/>
    <s v="CE"/>
    <n v="5282.3171867920237"/>
    <n v="7.7"/>
    <n v="6.3"/>
    <s v=""/>
    <n v="160.01859260692291"/>
  </r>
  <r>
    <s v="Sl8"/>
    <x v="184"/>
    <s v="16060000"/>
    <x v="169"/>
    <s v="CE"/>
    <x v="723"/>
    <s v="CE"/>
    <n v="204860.01143115255"/>
    <n v="22.8"/>
    <n v="22.8"/>
    <s v=""/>
    <n v="6205.8769951600489"/>
  </r>
  <r>
    <s v="Sl8"/>
    <x v="184"/>
    <s v="16180200"/>
    <x v="178"/>
    <s v="CE"/>
    <x v="1094"/>
    <s v="CE"/>
    <n v="36599.57738392055"/>
    <n v="7.7"/>
    <n v="5"/>
    <s v=""/>
    <n v="100.79276430267254"/>
  </r>
  <r>
    <s v="Sl8"/>
    <x v="184"/>
    <s v="17000000"/>
    <x v="127"/>
    <s v="CE"/>
    <x v="1421"/>
    <s v="CE"/>
    <n v="38411.252143341102"/>
    <s v=""/>
    <n v="5.7"/>
    <s v=""/>
    <n v="96.966828049375763"/>
  </r>
  <r>
    <s v="Sl8"/>
    <x v="184"/>
    <s v="17170000"/>
    <x v="123"/>
    <s v="CE"/>
    <x v="733"/>
    <s v="CE"/>
    <n v="4716.8256291675953"/>
    <n v="106.6"/>
    <n v="1.6"/>
    <s v=""/>
    <n v="71.444005732836686"/>
  </r>
  <r>
    <s v="Sl8"/>
    <x v="184"/>
    <s v="17200000"/>
    <x v="10"/>
    <s v="CO"/>
    <x v="734"/>
    <s v="CE"/>
    <n v="4545.2200238610658"/>
    <s v=""/>
    <n v="13.8"/>
    <s v=""/>
    <n v="1376.0552813841725"/>
  </r>
  <r>
    <s v="Sl8"/>
    <x v="184"/>
    <s v="17510000"/>
    <x v="132"/>
    <s v="CE"/>
    <x v="723"/>
    <s v="CE"/>
    <n v="368.36372760619355"/>
    <n v="7.4"/>
    <n v="2.4"/>
    <s v=""/>
    <n v="11.158937105550946"/>
  </r>
  <r>
    <s v="Sl8"/>
    <x v="184"/>
    <s v="17540040"/>
    <x v="59"/>
    <s v="CE"/>
    <x v="732"/>
    <s v="CE"/>
    <n v="10893.667599023955"/>
    <n v="4.9000000000000004"/>
    <n v="3.5"/>
    <s v=""/>
    <n v="47.143524757931836"/>
  </r>
  <r>
    <s v="Sl8"/>
    <x v="184"/>
    <s v="17810000"/>
    <x v="104"/>
    <s v="CO"/>
    <x v="733"/>
    <s v="CE"/>
    <n v="1106.1973801987792"/>
    <n v="4"/>
    <n v="2"/>
    <s v=""/>
    <n v="8.3775804095727811"/>
  </r>
  <r>
    <s v="Sl8"/>
    <x v="184"/>
    <s v="17970050"/>
    <x v="60"/>
    <s v="CO"/>
    <x v="723"/>
    <s v="CE"/>
    <n v="2197.8759197824497"/>
    <n v="3.8"/>
    <n v="3.4"/>
    <s v=""/>
    <n v="16.645205076269921"/>
  </r>
  <r>
    <s v="Sl8"/>
    <x v="184"/>
    <s v="18110010"/>
    <x v="175"/>
    <s v="CO"/>
    <x v="735"/>
    <s v="CE"/>
    <n v="15142.735937541092"/>
    <n v="7.2"/>
    <n v="2.6"/>
    <s v=""/>
    <n v="25.484599605920405"/>
  </r>
  <r>
    <s v="Sl8"/>
    <x v="184"/>
    <s v="25010010"/>
    <x v="50"/>
    <s v="CO"/>
    <x v="770"/>
    <s v="CE"/>
    <n v="1258.549332616903"/>
    <n v="29.7"/>
    <n v="5.0999999999999996"/>
    <s v=""/>
    <n v="219.60321697215196"/>
  </r>
  <r>
    <s v="Sl8"/>
    <x v="184"/>
    <s v="90000003"/>
    <x v="145"/>
    <s v="CE"/>
    <x v="735"/>
    <s v="CE"/>
    <n v="6402.8087112630592"/>
    <s v=""/>
    <n v="4.2"/>
    <s v=""/>
    <n v="38.792386086526768"/>
  </r>
  <r>
    <s v="Sl8"/>
    <x v="184"/>
    <s v="90000005"/>
    <x v="141"/>
    <s v="CE"/>
    <x v="727"/>
    <s v="CE"/>
    <n v="4122.6766456623918"/>
    <s v=""/>
    <n v="4.3"/>
    <s v=""/>
    <n v="41.629767851493945"/>
  </r>
  <r>
    <s v="RB5"/>
    <x v="185"/>
    <s v="01490010"/>
    <x v="40"/>
    <s v="CO"/>
    <x v="862"/>
    <s v="CE"/>
    <n v="7802.6972854009327"/>
    <s v=""/>
    <n v="5.2"/>
    <s v=""/>
    <n v="73.622176639325616"/>
  </r>
  <r>
    <s v="RB5"/>
    <x v="185"/>
    <s v="01780010"/>
    <x v="19"/>
    <s v="CO"/>
    <x v="862"/>
    <s v="CE"/>
    <n v="1766.5014652319107"/>
    <n v="5.3"/>
    <n v="3.1"/>
    <s v=""/>
    <n v="26.668456437548155"/>
  </r>
  <r>
    <s v="RB5"/>
    <x v="185"/>
    <s v="04100000"/>
    <x v="101"/>
    <s v="CE"/>
    <x v="716"/>
    <s v="CE"/>
    <n v="98072.871228557662"/>
    <n v="20.7"/>
    <n v="16.2"/>
    <s v=""/>
    <n v="2844.4545372279626"/>
  </r>
  <r>
    <s v="RB5"/>
    <x v="185"/>
    <s v="05040001"/>
    <x v="82"/>
    <s v="CE"/>
    <x v="915"/>
    <s v="CE"/>
    <n v="35384.852454986336"/>
    <n v="15.7"/>
    <n v="10.6"/>
    <n v="7.0666666666666664"/>
    <n v="615.77031152782013"/>
  </r>
  <r>
    <s v="RB5"/>
    <x v="185"/>
    <s v="05040002"/>
    <x v="76"/>
    <s v="CE"/>
    <x v="915"/>
    <s v="CE"/>
    <n v="88138.581905300962"/>
    <n v="26"/>
    <n v="13"/>
    <n v="8.6666666666666661"/>
    <n v="1533.7953466526167"/>
  </r>
  <r>
    <s v="RB5"/>
    <x v="185"/>
    <s v="05100012"/>
    <x v="20"/>
    <s v="CE"/>
    <x v="1422"/>
    <s v="CE"/>
    <n v="123263.69698000947"/>
    <n v="7.9"/>
    <n v="5.3"/>
    <s v=""/>
    <n v="77.584117674584036"/>
  </r>
  <r>
    <s v="RB5"/>
    <x v="185"/>
    <s v="06070110"/>
    <x v="65"/>
    <s v="CE"/>
    <x v="708"/>
    <s v="CE"/>
    <n v="164196.75417684304"/>
    <n v="41.9"/>
    <n v="22.1"/>
    <n v="14.733333333333334"/>
    <n v="7143.4158585196928"/>
  </r>
  <r>
    <s v="RB5"/>
    <x v="185"/>
    <s v="06110000"/>
    <x v="53"/>
    <s v="CE"/>
    <x v="707"/>
    <s v="CE"/>
    <n v="35085.935489225572"/>
    <n v="23"/>
    <n v="19.5"/>
    <n v="13"/>
    <n v="3052.8426611258815"/>
  </r>
  <r>
    <s v="RB5"/>
    <x v="185"/>
    <s v="08010000"/>
    <x v="152"/>
    <s v="CE"/>
    <x v="914"/>
    <s v="CE"/>
    <n v="15333.222851636563"/>
    <n v="4.8"/>
    <n v="4.8"/>
    <n v="4.8"/>
    <n v="57.905835790967068"/>
  </r>
  <r>
    <s v="RB5"/>
    <x v="185"/>
    <s v="12000001"/>
    <x v="84"/>
    <s v="CE"/>
    <x v="1423"/>
    <s v="CE"/>
    <n v="353874.19987640838"/>
    <s v=""/>
    <n v="7.5"/>
    <n v="5.5"/>
    <n v="242.98255680108554"/>
  </r>
  <r>
    <s v="RB5"/>
    <x v="185"/>
    <s v="12030000"/>
    <x v="47"/>
    <s v="FI"/>
    <x v="1424"/>
    <s v="CE"/>
    <n v="15946965.857368544"/>
    <n v="20.5"/>
    <n v="6.4"/>
    <s v=""/>
    <n v="659.48312984156939"/>
  </r>
  <r>
    <s v="RB5"/>
    <x v="185"/>
    <s v="13080010"/>
    <x v="21"/>
    <s v="CO"/>
    <x v="1425"/>
    <s v="CE"/>
    <n v="9473095.2098714299"/>
    <n v="75.2"/>
    <n v="4.5999999999999996"/>
    <n v="4.5999999999999996"/>
    <n v="1591.2319999999997"/>
  </r>
  <r>
    <s v="RB5"/>
    <x v="185"/>
    <s v="13370040"/>
    <x v="42"/>
    <s v="CO"/>
    <x v="1175"/>
    <s v="CE"/>
    <n v="43772.783516702024"/>
    <n v="61.8"/>
    <n v="3.4"/>
    <n v="3.4"/>
    <n v="714.4079999999999"/>
  </r>
  <r>
    <s v="RB5"/>
    <x v="185"/>
    <s v="13810010"/>
    <x v="23"/>
    <s v="CE"/>
    <x v="716"/>
    <s v="CE"/>
    <n v="225414.22789773511"/>
    <n v="175.7"/>
    <n v="6.1"/>
    <n v="6.1"/>
    <n v="6537.7969999999996"/>
  </r>
  <r>
    <s v="RB5"/>
    <x v="185"/>
    <s v="16180000"/>
    <x v="54"/>
    <s v="CE"/>
    <x v="858"/>
    <s v="CE"/>
    <n v="21230.285636907269"/>
    <n v="5"/>
    <n v="3.5"/>
    <s v=""/>
    <n v="32.070425005395805"/>
  </r>
  <r>
    <s v="RB5"/>
    <x v="185"/>
    <s v="16490000"/>
    <x v="200"/>
    <s v="CO"/>
    <x v="862"/>
    <s v="CE"/>
    <n v="1706.8400311814539"/>
    <s v=""/>
    <n v="5.2"/>
    <s v=""/>
    <n v="73.622176639325616"/>
  </r>
  <r>
    <s v="RB5"/>
    <x v="185"/>
    <s v="17170010"/>
    <x v="52"/>
    <s v="CE"/>
    <x v="917"/>
    <s v="CE"/>
    <n v="24441.933924676927"/>
    <n v="133.30000000000001"/>
    <n v="2.2999999999999998"/>
    <s v=""/>
    <n v="184.60967090228482"/>
  </r>
  <r>
    <s v="RB5"/>
    <x v="185"/>
    <s v="17580080"/>
    <x v="61"/>
    <s v="CE"/>
    <x v="917"/>
    <s v="CE"/>
    <n v="5077.3484586956529"/>
    <n v="10.7"/>
    <n v="3.7"/>
    <s v=""/>
    <n v="38.349159722982812"/>
  </r>
  <r>
    <s v="RB5"/>
    <x v="185"/>
    <s v="17810160"/>
    <x v="62"/>
    <s v="CO"/>
    <x v="917"/>
    <s v="CE"/>
    <n v="52006.40092998476"/>
    <n v="12.4"/>
    <n v="5.5"/>
    <s v=""/>
    <n v="196.40190072692189"/>
  </r>
  <r>
    <s v="RB5"/>
    <x v="185"/>
    <s v="25010000"/>
    <x v="144"/>
    <s v="CE"/>
    <x v="917"/>
    <s v="CE"/>
    <n v="15677.621411780741"/>
    <n v="34.9"/>
    <n v="3.6"/>
    <s v=""/>
    <n v="118.41291029910649"/>
  </r>
  <r>
    <s v="RB5"/>
    <x v="185"/>
    <s v="90000003"/>
    <x v="145"/>
    <s v="CE"/>
    <x v="858"/>
    <s v="CE"/>
    <n v="9358.6565256570811"/>
    <s v=""/>
    <n v="3"/>
    <s v=""/>
    <n v="14.137166941154069"/>
  </r>
  <r>
    <s v="RB5"/>
    <x v="186"/>
    <s v="01020000"/>
    <x v="0"/>
    <s v="FI"/>
    <x v="1175"/>
    <s v="CE"/>
    <n v="16565.554517466702"/>
    <n v="6.4"/>
    <n v="6.7"/>
    <s v=""/>
    <n v="150.42783383428886"/>
  </r>
  <r>
    <s v="RB5"/>
    <x v="186"/>
    <s v="01060000"/>
    <x v="109"/>
    <s v="CO"/>
    <x v="869"/>
    <s v="CE"/>
    <n v="2588.0729157372675"/>
    <n v="1.4"/>
    <n v="1"/>
    <s v=""/>
    <n v="0.73303828583761843"/>
  </r>
  <r>
    <s v="RB5"/>
    <x v="186"/>
    <s v="05020000"/>
    <x v="156"/>
    <s v="CE"/>
    <x v="1426"/>
    <s v="CE"/>
    <n v="25289.169633775586"/>
    <n v="5.7"/>
    <n v="4"/>
    <n v="3.2"/>
    <n v="38.201766667651889"/>
  </r>
  <r>
    <s v="RB5"/>
    <x v="186"/>
    <s v="05040001"/>
    <x v="82"/>
    <s v="CE"/>
    <x v="1427"/>
    <s v="CE"/>
    <n v="58122.756679276441"/>
    <n v="11.8"/>
    <n v="7.3"/>
    <n v="5.84"/>
    <n v="263.40034341541883"/>
  </r>
  <r>
    <s v="RB5"/>
    <x v="186"/>
    <s v="05040002"/>
    <x v="76"/>
    <s v="CE"/>
    <x v="721"/>
    <s v="CE"/>
    <n v="191526.02267427693"/>
    <n v="25.6"/>
    <n v="14.9"/>
    <n v="11.920000000000002"/>
    <n v="2380.6804822134445"/>
  </r>
  <r>
    <s v="RB5"/>
    <x v="186"/>
    <s v="05100012"/>
    <x v="20"/>
    <s v="CE"/>
    <x v="1428"/>
    <s v="CE"/>
    <n v="174902.89195728011"/>
    <n v="9.1"/>
    <n v="5.8"/>
    <s v=""/>
    <n v="105.68317686676063"/>
  </r>
  <r>
    <s v="RB5"/>
    <x v="186"/>
    <s v="06070000"/>
    <x v="5"/>
    <s v="CE"/>
    <x v="869"/>
    <s v="CE"/>
    <n v="165781.15502082373"/>
    <n v="17.600000000000001"/>
    <n v="15.6"/>
    <n v="10.452"/>
    <n v="1502.5719927650671"/>
  </r>
  <r>
    <s v="RB5"/>
    <x v="186"/>
    <s v="06070110"/>
    <x v="65"/>
    <s v="CE"/>
    <x v="1175"/>
    <s v="CE"/>
    <n v="11209.04407588106"/>
    <n v="40.6"/>
    <n v="21.8"/>
    <n v="14.606000000000002"/>
    <n v="6768.8119037013594"/>
  </r>
  <r>
    <s v="RB5"/>
    <x v="186"/>
    <s v="06110000"/>
    <x v="53"/>
    <s v="CE"/>
    <x v="1429"/>
    <s v="CE"/>
    <n v="103333.77054786337"/>
    <n v="34.6"/>
    <n v="27.1"/>
    <n v="18.157000000000004"/>
    <n v="8914.3176502796359"/>
  </r>
  <r>
    <s v="RB5"/>
    <x v="186"/>
    <s v="08010000"/>
    <x v="152"/>
    <s v="CE"/>
    <x v="869"/>
    <s v="CE"/>
    <n v="3336.7654377898339"/>
    <n v="4"/>
    <n v="3.8"/>
    <n v="3.8"/>
    <n v="30.24306527855774"/>
  </r>
  <r>
    <s v="RB5"/>
    <x v="186"/>
    <s v="09310000"/>
    <x v="176"/>
    <s v="CE"/>
    <x v="869"/>
    <s v="CE"/>
    <n v="149228.28432141087"/>
    <n v="16.8"/>
    <n v="12.4"/>
    <s v=""/>
    <n v="1352.5436019647066"/>
  </r>
  <r>
    <s v="RB5"/>
    <x v="186"/>
    <s v="12000001"/>
    <x v="84"/>
    <s v="CE"/>
    <x v="1430"/>
    <s v="CE"/>
    <n v="121543.9918508837"/>
    <s v=""/>
    <n v="6.6"/>
    <n v="4.5999999999999996"/>
    <n v="157.37494238892705"/>
  </r>
  <r>
    <s v="RB5"/>
    <x v="186"/>
    <s v="12030060"/>
    <x v="98"/>
    <s v="FI"/>
    <x v="1431"/>
    <s v="CE"/>
    <n v="8516859.5608039126"/>
    <n v="18.7"/>
    <n v="6.1"/>
    <s v=""/>
    <n v="546.50124784235618"/>
  </r>
  <r>
    <s v="RB5"/>
    <x v="186"/>
    <s v="13080010"/>
    <x v="21"/>
    <s v="CO"/>
    <x v="1432"/>
    <s v="CE"/>
    <n v="2886655.3708029818"/>
    <n v="68.3"/>
    <n v="5.2"/>
    <n v="5.2"/>
    <n v="1846.8320000000001"/>
  </r>
  <r>
    <s v="RB5"/>
    <x v="186"/>
    <s v="13370040"/>
    <x v="42"/>
    <s v="CO"/>
    <x v="862"/>
    <s v="CE"/>
    <n v="12294.169137817296"/>
    <n v="63.8"/>
    <n v="3.7"/>
    <n v="3.7"/>
    <n v="873.42200000000003"/>
  </r>
  <r>
    <s v="RB5"/>
    <x v="186"/>
    <s v="13810010"/>
    <x v="23"/>
    <s v="CE"/>
    <x v="708"/>
    <s v="CE"/>
    <n v="90183.523502109354"/>
    <n v="233.4"/>
    <n v="4.0999999999999996"/>
    <n v="4.0999999999999996"/>
    <n v="3923.4539999999993"/>
  </r>
  <r>
    <s v="RB5"/>
    <x v="186"/>
    <s v="16180000"/>
    <x v="54"/>
    <s v="CE"/>
    <x v="1427"/>
    <s v="CE"/>
    <n v="13593.044217123834"/>
    <n v="4.9000000000000004"/>
    <n v="4.9000000000000004"/>
    <s v=""/>
    <n v="61.600872350364277"/>
  </r>
  <r>
    <s v="RB5"/>
    <x v="186"/>
    <s v="17000000"/>
    <x v="127"/>
    <s v="CE"/>
    <x v="866"/>
    <s v="CE"/>
    <n v="76078.251981608206"/>
    <s v=""/>
    <n v="7.6"/>
    <s v=""/>
    <n v="229.84729611703881"/>
  </r>
  <r>
    <s v="RB5"/>
    <x v="186"/>
    <s v="17330000"/>
    <x v="157"/>
    <s v="CO"/>
    <x v="707"/>
    <s v="CE"/>
    <n v="22946.809593074086"/>
    <n v="6.2"/>
    <n v="6.2"/>
    <s v=""/>
    <n v="124.78824899079137"/>
  </r>
  <r>
    <s v="RB5"/>
    <x v="186"/>
    <s v="17540040"/>
    <x v="59"/>
    <s v="CE"/>
    <x v="1427"/>
    <s v="CE"/>
    <n v="7018.9923942428113"/>
    <n v="4.5"/>
    <n v="3"/>
    <s v=""/>
    <n v="31.808625617596654"/>
  </r>
  <r>
    <s v="RB5"/>
    <x v="186"/>
    <s v="18110000"/>
    <x v="143"/>
    <s v="CO"/>
    <x v="869"/>
    <s v="CE"/>
    <n v="5005.1481566847506"/>
    <n v="6"/>
    <n v="1.9"/>
    <s v=""/>
    <n v="11.341149479459153"/>
  </r>
  <r>
    <s v="RB5"/>
    <x v="186"/>
    <s v="27050000"/>
    <x v="30"/>
    <s v="CE"/>
    <x v="707"/>
    <s v="CE"/>
    <n v="55112.08842886948"/>
    <n v="24"/>
    <n v="26.5"/>
    <n v="14.399999999999999"/>
    <n v="4795.3270264394596"/>
  </r>
  <r>
    <s v="RB5"/>
    <x v="186"/>
    <s v="90000005"/>
    <x v="141"/>
    <s v="CE"/>
    <x v="1427"/>
    <s v="CE"/>
    <n v="2817.8799259784023"/>
    <s v=""/>
    <n v="2.9"/>
    <s v=""/>
    <n v="12.77005053806691"/>
  </r>
  <r>
    <s v="RB5"/>
    <x v="186"/>
    <s v="90000005"/>
    <x v="141"/>
    <s v="CE"/>
    <x v="866"/>
    <s v="CE"/>
    <n v="47594.834228862528"/>
    <s v=""/>
    <n v="6.5"/>
    <s v=""/>
    <n v="143.79331374868283"/>
  </r>
  <r>
    <s v="RB5"/>
    <x v="187"/>
    <s v="05020000"/>
    <x v="156"/>
    <s v="CE"/>
    <x v="1433"/>
    <s v="CE"/>
    <n v="56474.986112531828"/>
    <n v="7"/>
    <n v="4.5999999999999996"/>
    <n v="4.5999999999999996"/>
    <n v="77.555450641620013"/>
  </r>
  <r>
    <s v="RB5"/>
    <x v="187"/>
    <s v="05040001"/>
    <x v="82"/>
    <s v="CE"/>
    <x v="913"/>
    <s v="CE"/>
    <n v="80447.473650426095"/>
    <n v="10.3"/>
    <n v="6.5"/>
    <n v="4.333333333333333"/>
    <n v="151.9047314473265"/>
  </r>
  <r>
    <s v="RB5"/>
    <x v="187"/>
    <s v="05040002"/>
    <x v="76"/>
    <s v="CE"/>
    <x v="1434"/>
    <s v="CE"/>
    <n v="71914.166543637504"/>
    <n v="25.4"/>
    <n v="14.2"/>
    <n v="9.4666666666666668"/>
    <n v="1787.7952070904537"/>
  </r>
  <r>
    <s v="RB5"/>
    <x v="187"/>
    <s v="05100012"/>
    <x v="20"/>
    <s v="CE"/>
    <x v="1338"/>
    <s v="CE"/>
    <n v="166066.90340044684"/>
    <n v="9.9"/>
    <n v="6.3"/>
    <s v=""/>
    <n v="135.60017100781451"/>
  </r>
  <r>
    <s v="RB5"/>
    <x v="187"/>
    <s v="06070000"/>
    <x v="5"/>
    <s v="CE"/>
    <x v="715"/>
    <s v="CE"/>
    <n v="34333.929245340783"/>
    <n v="36.799999999999997"/>
    <n v="30.5"/>
    <n v="20.333333333333332"/>
    <n v="11949.641069874453"/>
  </r>
  <r>
    <s v="RB5"/>
    <x v="187"/>
    <s v="06070110"/>
    <x v="65"/>
    <s v="CE"/>
    <x v="715"/>
    <s v="CE"/>
    <n v="23125.991278200094"/>
    <n v="41.4"/>
    <n v="23.6"/>
    <n v="15.733333333333334"/>
    <n v="8048.8106439795083"/>
  </r>
  <r>
    <s v="RB5"/>
    <x v="187"/>
    <s v="06110000"/>
    <x v="53"/>
    <s v="CE"/>
    <x v="856"/>
    <s v="CE"/>
    <n v="131197.40834646317"/>
    <n v="29.9"/>
    <n v="25"/>
    <n v="16.666666666666668"/>
    <n v="6523.168079328806"/>
  </r>
  <r>
    <s v="RB5"/>
    <x v="187"/>
    <s v="08010000"/>
    <x v="152"/>
    <s v="CE"/>
    <x v="1076"/>
    <s v="CE"/>
    <n v="7242.0750364618052"/>
    <n v="4.0999999999999996"/>
    <n v="2.8"/>
    <n v="2.8"/>
    <n v="16.830559042831716"/>
  </r>
  <r>
    <s v="RB5"/>
    <x v="187"/>
    <s v="09230000"/>
    <x v="88"/>
    <s v="CO"/>
    <x v="715"/>
    <s v="CE"/>
    <n v="7570.77672495766"/>
    <n v="15.1"/>
    <n v="6.9"/>
    <s v=""/>
    <n v="376.42091936414863"/>
  </r>
  <r>
    <s v="RB5"/>
    <x v="187"/>
    <s v="09310000"/>
    <x v="176"/>
    <s v="CE"/>
    <x v="911"/>
    <s v="CE"/>
    <n v="52833.359549944471"/>
    <n v="16.2"/>
    <n v="9.6999999999999993"/>
    <s v=""/>
    <n v="798.0996224959116"/>
  </r>
  <r>
    <s v="RB5"/>
    <x v="187"/>
    <s v="12000001"/>
    <x v="84"/>
    <s v="CE"/>
    <x v="1171"/>
    <s v="CE"/>
    <n v="196217.33617953662"/>
    <s v=""/>
    <n v="7.2"/>
    <n v="5.2"/>
    <n v="211.71821211072336"/>
  </r>
  <r>
    <s v="RB5"/>
    <x v="187"/>
    <s v="12000002"/>
    <x v="83"/>
    <s v="CE"/>
    <x v="911"/>
    <s v="CE"/>
    <n v="57421.440911647886"/>
    <s v=""/>
    <n v="12.3"/>
    <n v="7.3000000000000007"/>
    <n v="867.40708342491985"/>
  </r>
  <r>
    <s v="RB5"/>
    <x v="187"/>
    <s v="12030000"/>
    <x v="47"/>
    <s v="FI"/>
    <x v="1435"/>
    <s v="CE"/>
    <n v="5559027.2811276279"/>
    <n v="18.7"/>
    <n v="5.8"/>
    <s v=""/>
    <n v="494.06885185210592"/>
  </r>
  <r>
    <s v="RB5"/>
    <x v="187"/>
    <s v="13080010"/>
    <x v="21"/>
    <s v="CO"/>
    <x v="1436"/>
    <s v="CE"/>
    <n v="2005690.5510336675"/>
    <n v="69.400000000000006"/>
    <n v="4.3"/>
    <n v="4.3"/>
    <n v="1283.2059999999999"/>
  </r>
  <r>
    <s v="RB5"/>
    <x v="187"/>
    <s v="13370040"/>
    <x v="42"/>
    <s v="CO"/>
    <x v="939"/>
    <s v="CE"/>
    <n v="423875.17273964145"/>
    <n v="69.5"/>
    <n v="3.8"/>
    <n v="3.8"/>
    <n v="1003.5799999999998"/>
  </r>
  <r>
    <s v="RB5"/>
    <x v="187"/>
    <s v="13810010"/>
    <x v="23"/>
    <s v="CE"/>
    <x v="1116"/>
    <s v="CE"/>
    <n v="104710.85504730012"/>
    <n v="175"/>
    <n v="3.5"/>
    <n v="3.5"/>
    <n v="2143.75"/>
  </r>
  <r>
    <s v="RB5"/>
    <x v="187"/>
    <s v="16180000"/>
    <x v="54"/>
    <s v="CE"/>
    <x v="912"/>
    <s v="CE"/>
    <n v="2301.5189406495087"/>
    <n v="7.9"/>
    <n v="4.0999999999999996"/>
    <s v=""/>
    <n v="69.533393800678496"/>
  </r>
  <r>
    <s v="RB5"/>
    <x v="187"/>
    <s v="16490000"/>
    <x v="200"/>
    <s v="CO"/>
    <x v="911"/>
    <s v="CE"/>
    <n v="111652.20385848168"/>
    <s v=""/>
    <n v="7.1"/>
    <s v=""/>
    <n v="187.40176137316269"/>
  </r>
  <r>
    <s v="RB5"/>
    <x v="187"/>
    <s v="17330000"/>
    <x v="157"/>
    <s v="CO"/>
    <x v="912"/>
    <s v="CE"/>
    <n v="15472.978789086374"/>
    <n v="6.2"/>
    <n v="3"/>
    <s v=""/>
    <n v="29.216811678385074"/>
  </r>
  <r>
    <s v="RB5"/>
    <x v="187"/>
    <s v="17540040"/>
    <x v="59"/>
    <s v="CE"/>
    <x v="991"/>
    <s v="CE"/>
    <n v="7798.8804380475676"/>
    <n v="4"/>
    <n v="2.5"/>
    <s v=""/>
    <n v="19.634954084936208"/>
  </r>
  <r>
    <s v="RB5"/>
    <x v="187"/>
    <s v="17580010"/>
    <x v="11"/>
    <s v="CE"/>
    <x v="962"/>
    <s v="CE"/>
    <n v="2981.9799242918684"/>
    <n v="94.8"/>
    <n v="1.1000000000000001"/>
    <s v=""/>
    <n v="30.030484175664839"/>
  </r>
  <r>
    <s v="RB5"/>
    <x v="187"/>
    <s v="17580020"/>
    <x v="12"/>
    <s v="CE"/>
    <x v="962"/>
    <s v="CE"/>
    <n v="2222.6809248435566"/>
    <n v="38"/>
    <n v="1.5"/>
    <s v=""/>
    <n v="22.383847656827275"/>
  </r>
  <r>
    <s v="RB5"/>
    <x v="187"/>
    <s v="17580080"/>
    <x v="61"/>
    <s v="CE"/>
    <x v="916"/>
    <s v="CE"/>
    <n v="3097.9232801375078"/>
    <n v="7.6"/>
    <n v="2.8"/>
    <s v=""/>
    <n v="15.599054722624516"/>
  </r>
  <r>
    <s v="RB5"/>
    <x v="187"/>
    <s v="17680030"/>
    <x v="15"/>
    <s v="CO"/>
    <x v="715"/>
    <s v="CO"/>
    <n v="10983.423283583657"/>
    <s v=""/>
    <n v="31.2"/>
    <n v="5"/>
    <n v="3822.6899408880599"/>
  </r>
  <r>
    <s v="RB5"/>
    <x v="187"/>
    <s v="17690010"/>
    <x v="71"/>
    <s v="CE"/>
    <x v="912"/>
    <s v="CE"/>
    <n v="11412.413700212524"/>
    <s v=""/>
    <n v="8.6999999999999993"/>
    <s v=""/>
    <n v="344.79136452780654"/>
  </r>
  <r>
    <s v="RB5"/>
    <x v="187"/>
    <s v="17810000"/>
    <x v="104"/>
    <s v="CO"/>
    <x v="1117"/>
    <s v="CE"/>
    <n v="9076.3370537997562"/>
    <n v="4.5"/>
    <n v="2.2999999999999998"/>
    <s v=""/>
    <n v="12.464268853117503"/>
  </r>
  <r>
    <s v="RB5"/>
    <x v="187"/>
    <s v="17810160"/>
    <x v="62"/>
    <s v="CO"/>
    <x v="911"/>
    <s v="CE"/>
    <n v="56901.740850101785"/>
    <n v="12.2"/>
    <n v="5.8"/>
    <s v=""/>
    <n v="214.88912629574659"/>
  </r>
  <r>
    <s v="RB5"/>
    <x v="187"/>
    <s v="17970010"/>
    <x v="67"/>
    <s v="CO"/>
    <x v="911"/>
    <s v="CE"/>
    <n v="5705.8688986206143"/>
    <n v="3.8"/>
    <n v="3.8"/>
    <s v=""/>
    <n v="21.548184010972388"/>
  </r>
  <r>
    <s v="RB5"/>
    <x v="187"/>
    <s v="18110010"/>
    <x v="175"/>
    <s v="CO"/>
    <x v="912"/>
    <s v="CE"/>
    <n v="10530.221675906005"/>
    <n v="6.2"/>
    <n v="3.5"/>
    <s v=""/>
    <n v="39.767327006690799"/>
  </r>
  <r>
    <s v="RB5"/>
    <x v="187"/>
    <s v="25010010"/>
    <x v="50"/>
    <s v="CO"/>
    <x v="912"/>
    <s v="CE"/>
    <n v="3170.1149167257017"/>
    <n v="20.3"/>
    <n v="2.9"/>
    <s v=""/>
    <n v="47.887689517750914"/>
  </r>
  <r>
    <s v="RB5"/>
    <x v="187"/>
    <s v="90000003"/>
    <x v="145"/>
    <s v="CE"/>
    <x v="1009"/>
    <s v="CE"/>
    <n v="59813.478857914997"/>
    <s v=""/>
    <n v="7.9"/>
    <s v=""/>
    <n v="258.15461672220971"/>
  </r>
  <r>
    <s v="RB5"/>
    <x v="188"/>
    <s v="01490010"/>
    <x v="40"/>
    <s v="CO"/>
    <x v="1437"/>
    <s v="CE"/>
    <n v="1349.1367687854654"/>
    <m/>
    <n v="5.9"/>
    <m/>
    <n v="107.53619293360305"/>
  </r>
  <r>
    <s v="RB5"/>
    <x v="188"/>
    <s v="01780010"/>
    <x v="19"/>
    <s v="CO"/>
    <x v="740"/>
    <s v="CE"/>
    <n v="6378.7097943607887"/>
    <n v="5.0999999999999996"/>
    <n v="3.6"/>
    <m/>
    <n v="34.607784671945161"/>
  </r>
  <r>
    <s v="RB5"/>
    <x v="188"/>
    <s v="04100000"/>
    <x v="101"/>
    <s v="CE"/>
    <x v="737"/>
    <s v="CE"/>
    <n v="69418.498110099928"/>
    <n v="18"/>
    <n v="14.9"/>
    <m/>
    <n v="2092.3949550704101"/>
  </r>
  <r>
    <s v="RB5"/>
    <x v="188"/>
    <s v="05020000"/>
    <x v="156"/>
    <s v="CE"/>
    <x v="1106"/>
    <s v="CE"/>
    <n v="28733.711241515106"/>
    <n v="7.2"/>
    <n v="4.7"/>
    <n v="3.7600000000000002"/>
    <n v="66.6218704490866"/>
  </r>
  <r>
    <s v="RB5"/>
    <x v="188"/>
    <s v="05040001"/>
    <x v="82"/>
    <s v="CE"/>
    <x v="751"/>
    <s v="CE"/>
    <n v="18568.354726528109"/>
    <n v="12.2"/>
    <n v="7.4"/>
    <n v="5.9200000000000008"/>
    <n v="279.84134496920541"/>
  </r>
  <r>
    <s v="RB5"/>
    <x v="188"/>
    <s v="05040002"/>
    <x v="76"/>
    <s v="CE"/>
    <x v="934"/>
    <s v="CE"/>
    <n v="90431.080509463223"/>
    <n v="24.1"/>
    <n v="16.100000000000001"/>
    <n v="12.880000000000003"/>
    <n v="2616.7209046482603"/>
  </r>
  <r>
    <s v="RB5"/>
    <x v="188"/>
    <s v="05100012"/>
    <x v="20"/>
    <s v="CE"/>
    <x v="1149"/>
    <s v="CE"/>
    <n v="46829.040861331974"/>
    <n v="7.5"/>
    <n v="4.5999999999999996"/>
    <m/>
    <n v="54.288815449134013"/>
  </r>
  <r>
    <s v="RB5"/>
    <x v="188"/>
    <s v="06070110"/>
    <x v="65"/>
    <s v="CE"/>
    <x v="740"/>
    <s v="CE"/>
    <n v="38979.460567936563"/>
    <n v="47.5"/>
    <n v="28.5"/>
    <n v="19.095000000000002"/>
    <n v="13534.953081892034"/>
  </r>
  <r>
    <s v="RB5"/>
    <x v="188"/>
    <s v="06110000"/>
    <x v="53"/>
    <s v="CE"/>
    <x v="755"/>
    <s v="CE"/>
    <n v="147765.10538662056"/>
    <n v="32"/>
    <n v="27.6"/>
    <n v="18.492000000000001"/>
    <n v="8551.4855747468591"/>
  </r>
  <r>
    <s v="RB5"/>
    <x v="188"/>
    <s v="08010000"/>
    <x v="152"/>
    <s v="CE"/>
    <x v="799"/>
    <s v="CE"/>
    <n v="13007.565070853372"/>
    <n v="5.2"/>
    <n v="4"/>
    <n v="4"/>
    <n v="43.563418129778462"/>
  </r>
  <r>
    <s v="RB5"/>
    <x v="188"/>
    <s v="09230000"/>
    <x v="88"/>
    <s v="CO"/>
    <x v="1341"/>
    <s v="CE"/>
    <n v="18047.944014605313"/>
    <n v="17.5"/>
    <n v="8.1"/>
    <m/>
    <n v="601.18302417257667"/>
  </r>
  <r>
    <s v="RB5"/>
    <x v="188"/>
    <s v="09310000"/>
    <x v="176"/>
    <s v="CE"/>
    <x v="737"/>
    <s v="CE"/>
    <n v="63411.879720410179"/>
    <n v="21.6"/>
    <n v="13"/>
    <m/>
    <n v="1911.34497044403"/>
  </r>
  <r>
    <s v="RB5"/>
    <x v="188"/>
    <s v="12000001"/>
    <x v="84"/>
    <s v="CE"/>
    <x v="807"/>
    <s v="CE"/>
    <n v="76965.647874226765"/>
    <m/>
    <n v="6.7"/>
    <n v="4.7"/>
    <n v="165.70566070808385"/>
  </r>
  <r>
    <s v="RB5"/>
    <x v="188"/>
    <s v="12000002"/>
    <x v="83"/>
    <s v="CE"/>
    <x v="751"/>
    <s v="CE"/>
    <n v="134433.18500726958"/>
    <m/>
    <n v="15.6"/>
    <n v="10.6"/>
    <n v="2026.0256686706716"/>
  </r>
  <r>
    <s v="RB5"/>
    <x v="188"/>
    <s v="12030000"/>
    <x v="47"/>
    <s v="FI"/>
    <x v="1438"/>
    <s v="CE"/>
    <n v="2914100.410859094"/>
    <n v="19.600000000000001"/>
    <n v="6.2"/>
    <m/>
    <n v="591.73782585955917"/>
  </r>
  <r>
    <s v="RB5"/>
    <x v="188"/>
    <s v="13080010"/>
    <x v="21"/>
    <s v="CO"/>
    <x v="1439"/>
    <s v="CE"/>
    <n v="3691263.8850931679"/>
    <n v="62.7"/>
    <n v="5.2"/>
    <n v="5.2"/>
    <n v="1695.4080000000001"/>
  </r>
  <r>
    <s v="RB5"/>
    <x v="188"/>
    <s v="13260040"/>
    <x v="78"/>
    <s v="CO"/>
    <x v="1440"/>
    <s v="CE"/>
    <n v="469305.36979936896"/>
    <n v="63.4"/>
    <n v="3.8"/>
    <n v="3.8"/>
    <n v="915.49599999999987"/>
  </r>
  <r>
    <s v="RB5"/>
    <x v="188"/>
    <s v="13370040"/>
    <x v="42"/>
    <s v="CO"/>
    <x v="748"/>
    <s v="CE"/>
    <n v="400755.147244405"/>
    <n v="63.4"/>
    <n v="3.8"/>
    <n v="3.8"/>
    <n v="915.49599999999987"/>
  </r>
  <r>
    <s v="RB5"/>
    <x v="188"/>
    <s v="13810010"/>
    <x v="23"/>
    <s v="CE"/>
    <x v="930"/>
    <s v="CE"/>
    <n v="42212.387967687071"/>
    <n v="230.9"/>
    <n v="4.5999999999999996"/>
    <n v="4.5999999999999996"/>
    <n v="4885.8439999999991"/>
  </r>
  <r>
    <s v="RB5"/>
    <x v="188"/>
    <s v="13810180"/>
    <x v="140"/>
    <s v="CE"/>
    <x v="740"/>
    <s v="CE"/>
    <n v="67063.59520574534"/>
    <n v="189"/>
    <n v="11.1"/>
    <n v="11.1"/>
    <n v="23286.69"/>
  </r>
  <r>
    <s v="RB5"/>
    <x v="188"/>
    <s v="16060000"/>
    <x v="169"/>
    <s v="CE"/>
    <x v="737"/>
    <s v="CE"/>
    <n v="12246.167388400683"/>
    <n v="8.9"/>
    <n v="8.9"/>
    <m/>
    <n v="369.12090523475717"/>
  </r>
  <r>
    <s v="RB5"/>
    <x v="188"/>
    <s v="17330040"/>
    <x v="33"/>
    <s v="CO"/>
    <x v="747"/>
    <s v="CE"/>
    <n v="15634.092633237227"/>
    <m/>
    <n v="6"/>
    <m/>
    <n v="113.09733552923255"/>
  </r>
  <r>
    <s v="RB5"/>
    <x v="188"/>
    <s v="17540040"/>
    <x v="59"/>
    <s v="CE"/>
    <x v="1137"/>
    <s v="CE"/>
    <n v="70195.043491192846"/>
    <n v="6.6"/>
    <n v="4.9000000000000004"/>
    <m/>
    <n v="124.45890536094007"/>
  </r>
  <r>
    <s v="RB5"/>
    <x v="188"/>
    <s v="17580040"/>
    <x v="13"/>
    <s v="CE"/>
    <x v="751"/>
    <s v="CE"/>
    <n v="1763.525649029159"/>
    <n v="70.5"/>
    <n v="1.2"/>
    <m/>
    <n v="26.577873849369649"/>
  </r>
  <r>
    <s v="RB5"/>
    <x v="188"/>
    <s v="17580080"/>
    <x v="61"/>
    <s v="CE"/>
    <x v="737"/>
    <s v="CE"/>
    <n v="1578.1053103989661"/>
    <n v="10.3"/>
    <n v="4.2"/>
    <m/>
    <n v="47.566854368003071"/>
  </r>
  <r>
    <s v="RB5"/>
    <x v="188"/>
    <s v="17680030"/>
    <x v="15"/>
    <s v="CO"/>
    <x v="930"/>
    <s v="CE"/>
    <n v="36608.475089963533"/>
    <n v="7.6"/>
    <n v="7.9"/>
    <n v="7.9"/>
    <n v="317.79172000000005"/>
  </r>
  <r>
    <s v="RB5"/>
    <x v="188"/>
    <s v="17790000"/>
    <x v="166"/>
    <s v="CO"/>
    <x v="930"/>
    <s v="CE"/>
    <n v="35176.708424783756"/>
    <m/>
    <n v="9"/>
    <m/>
    <n v="381.70350741115982"/>
  </r>
  <r>
    <s v="RB5"/>
    <x v="188"/>
    <s v="17810000"/>
    <x v="104"/>
    <s v="CO"/>
    <x v="739"/>
    <s v="CE"/>
    <n v="11539.523772592394"/>
    <n v="6.1"/>
    <n v="3.3"/>
    <m/>
    <n v="34.78214306421939"/>
  </r>
  <r>
    <s v="RB5"/>
    <x v="188"/>
    <s v="17970010"/>
    <x v="67"/>
    <s v="CO"/>
    <x v="737"/>
    <s v="CE"/>
    <n v="2048.2745895225198"/>
    <n v="3.4"/>
    <n v="3.4"/>
    <m/>
    <n v="15.434644707086653"/>
  </r>
  <r>
    <s v="RB5"/>
    <x v="188"/>
    <s v="18110000"/>
    <x v="143"/>
    <s v="CO"/>
    <x v="743"/>
    <s v="CE"/>
    <n v="60311.534923955027"/>
    <n v="10.3"/>
    <n v="5.3"/>
    <m/>
    <n v="151.49126294752901"/>
  </r>
  <r>
    <s v="RB5"/>
    <x v="188"/>
    <s v="25010010"/>
    <x v="50"/>
    <s v="CO"/>
    <x v="737"/>
    <s v="CE"/>
    <n v="2072.3163497496316"/>
    <n v="21.7"/>
    <n v="3.2"/>
    <m/>
    <n v="62.463239533774669"/>
  </r>
  <r>
    <s v="RB5"/>
    <x v="188"/>
    <s v="27050000"/>
    <x v="30"/>
    <s v="CE"/>
    <x v="738"/>
    <s v="CE"/>
    <n v="1546.7421001813361"/>
    <n v="29.3"/>
    <n v="27.7"/>
    <n v="17.579999999999998"/>
    <n v="7470.7616797894343"/>
  </r>
  <r>
    <s v="RB5"/>
    <x v="188"/>
    <s v="27370000"/>
    <x v="18"/>
    <s v="CE"/>
    <x v="738"/>
    <s v="CE"/>
    <n v="711.61135573682782"/>
    <n v="24.6"/>
    <n v="22"/>
    <m/>
    <n v="3437.0816225396807"/>
  </r>
  <r>
    <s v="RB5"/>
    <x v="188"/>
    <s v="90000005"/>
    <x v="141"/>
    <s v="CE"/>
    <x v="794"/>
    <s v="CE"/>
    <n v="40671.987758082418"/>
    <m/>
    <n v="5.8"/>
    <m/>
    <n v="102.16040430453528"/>
  </r>
  <r>
    <s v="RB5"/>
    <x v="189"/>
    <s v="01020000"/>
    <x v="0"/>
    <s v="FI"/>
    <x v="860"/>
    <s v="CE"/>
    <n v="12305.502012163173"/>
    <n v="5.5"/>
    <n v="5.2"/>
    <s v=""/>
    <n v="77.869609906979008"/>
  </r>
  <r>
    <s v="RB5"/>
    <x v="189"/>
    <s v="01040020"/>
    <x v="90"/>
    <s v="FI"/>
    <x v="713"/>
    <s v="FI"/>
    <n v="15462.336566821956"/>
    <n v="157.30000000000001"/>
    <n v="3.3"/>
    <s v=""/>
    <n v="896.92313180355916"/>
  </r>
  <r>
    <s v="RB5"/>
    <x v="189"/>
    <s v="01060000"/>
    <x v="109"/>
    <s v="CO"/>
    <x v="912"/>
    <s v="CE"/>
    <n v="10481.695308735931"/>
    <n v="2.1"/>
    <n v="1.5"/>
    <s v=""/>
    <n v="2.4740042147019619"/>
  </r>
  <r>
    <s v="RB5"/>
    <x v="189"/>
    <s v="01530160"/>
    <x v="151"/>
    <s v="FI"/>
    <x v="912"/>
    <s v="FI"/>
    <n v="13619.444871643738"/>
    <n v="77.5"/>
    <n v="2.6"/>
    <s v=""/>
    <n v="411.47009780392324"/>
  </r>
  <r>
    <s v="RB5"/>
    <x v="189"/>
    <s v="05020000"/>
    <x v="156"/>
    <s v="CE"/>
    <x v="911"/>
    <s v="CE"/>
    <n v="3757.8818736505114"/>
    <n v="5.6"/>
    <n v="4.4000000000000004"/>
    <n v="4.4000000000000004"/>
    <n v="56.766484855265169"/>
  </r>
  <r>
    <s v="RB5"/>
    <x v="189"/>
    <s v="05040001"/>
    <x v="82"/>
    <s v="CE"/>
    <x v="914"/>
    <s v="CE"/>
    <n v="130332.39423891075"/>
    <n v="15.3"/>
    <n v="9.6"/>
    <n v="6.3999999999999995"/>
    <n v="492.19960422321998"/>
  </r>
  <r>
    <s v="RB5"/>
    <x v="189"/>
    <s v="05040002"/>
    <x v="76"/>
    <s v="CE"/>
    <x v="1033"/>
    <s v="CE"/>
    <n v="86548.444744051973"/>
    <n v="22.9"/>
    <n v="12.8"/>
    <n v="8.5333333333333332"/>
    <n v="1309.6727304821193"/>
  </r>
  <r>
    <s v="RB5"/>
    <x v="189"/>
    <s v="05100012"/>
    <x v="20"/>
    <s v="CE"/>
    <x v="1441"/>
    <s v="CE"/>
    <n v="84446.416029942397"/>
    <n v="8"/>
    <n v="5.2"/>
    <s v=""/>
    <n v="75.037987728543399"/>
  </r>
  <r>
    <s v="RB5"/>
    <x v="189"/>
    <s v="06070110"/>
    <x v="65"/>
    <s v="CE"/>
    <x v="856"/>
    <s v="CE"/>
    <n v="165407.93555359697"/>
    <n v="38"/>
    <n v="24.9"/>
    <n v="16.599999999999998"/>
    <n v="8224.1240804204299"/>
  </r>
  <r>
    <s v="RB5"/>
    <x v="189"/>
    <s v="08010000"/>
    <x v="152"/>
    <s v="CE"/>
    <x v="1442"/>
    <s v="CE"/>
    <n v="20926.995842094304"/>
    <n v="4.5999999999999996"/>
    <n v="2.5"/>
    <n v="2.5"/>
    <n v="15.05346479845109"/>
  </r>
  <r>
    <s v="RB5"/>
    <x v="189"/>
    <s v="09230000"/>
    <x v="88"/>
    <s v="CO"/>
    <x v="860"/>
    <s v="CE"/>
    <n v="10120.631515955696"/>
    <n v="15.7"/>
    <n v="6.9"/>
    <s v=""/>
    <n v="391.37804198788962"/>
  </r>
  <r>
    <s v="RB5"/>
    <x v="189"/>
    <s v="09310000"/>
    <x v="176"/>
    <s v="CE"/>
    <x v="1078"/>
    <s v="CE"/>
    <n v="206528.21867583384"/>
    <n v="19"/>
    <n v="11.2"/>
    <s v=""/>
    <n v="1247.9243778099612"/>
  </r>
  <r>
    <s v="RB5"/>
    <x v="189"/>
    <s v="09530000"/>
    <x v="207"/>
    <s v="CO"/>
    <x v="720"/>
    <s v="CE"/>
    <n v="4439.5848145073687"/>
    <n v="14.8"/>
    <n v="9.3000000000000007"/>
    <s v=""/>
    <n v="670.2336599021537"/>
  </r>
  <r>
    <s v="RB5"/>
    <x v="189"/>
    <s v="09559920"/>
    <x v="149"/>
    <s v="CE"/>
    <x v="920"/>
    <s v="CE"/>
    <n v="35593.917010794925"/>
    <s v=""/>
    <n v="5.9"/>
    <s v=""/>
    <n v="107.53619293360305"/>
  </r>
  <r>
    <s v="RB5"/>
    <x v="189"/>
    <s v="12000001"/>
    <x v="84"/>
    <s v="CE"/>
    <x v="1008"/>
    <s v="CE"/>
    <n v="246814.67871908852"/>
    <s v=""/>
    <n v="6.7"/>
    <n v="4.7"/>
    <n v="165.70566070808385"/>
  </r>
  <r>
    <s v="RB5"/>
    <x v="189"/>
    <s v="12000002"/>
    <x v="83"/>
    <s v="CE"/>
    <x v="916"/>
    <s v="CE"/>
    <n v="147684.59125834913"/>
    <s v=""/>
    <n v="11.8"/>
    <n v="6.8000000000000007"/>
    <n v="743.640113845933"/>
  </r>
  <r>
    <s v="RB5"/>
    <x v="189"/>
    <s v="12030000"/>
    <x v="47"/>
    <s v="FI"/>
    <x v="1228"/>
    <s v="CE"/>
    <n v="819071.32513060363"/>
    <n v="20.2"/>
    <n v="5.5"/>
    <s v=""/>
    <n v="479.91754774401079"/>
  </r>
  <r>
    <s v="RB5"/>
    <x v="189"/>
    <s v="13080010"/>
    <x v="21"/>
    <s v="CO"/>
    <x v="1443"/>
    <s v="CE"/>
    <n v="1439412.6149497866"/>
    <n v="75.400000000000006"/>
    <n v="4.5999999999999996"/>
    <n v="4.5999999999999996"/>
    <n v="1595.4639999999997"/>
  </r>
  <r>
    <s v="RB5"/>
    <x v="189"/>
    <s v="13370040"/>
    <x v="42"/>
    <s v="CO"/>
    <x v="860"/>
    <s v="CE"/>
    <n v="94727.211053357954"/>
    <n v="67.5"/>
    <n v="2.7"/>
    <n v="2.7"/>
    <n v="492.07500000000005"/>
  </r>
  <r>
    <s v="RB5"/>
    <x v="189"/>
    <s v="13810010"/>
    <x v="23"/>
    <s v="CE"/>
    <x v="860"/>
    <s v="CE"/>
    <n v="16151.165433312628"/>
    <n v="239"/>
    <n v="2.8"/>
    <n v="2.8"/>
    <n v="1873.7599999999998"/>
  </r>
  <r>
    <s v="RB5"/>
    <x v="189"/>
    <s v="16180000"/>
    <x v="54"/>
    <s v="CE"/>
    <x v="911"/>
    <s v="CE"/>
    <n v="3240.5907996175247"/>
    <n v="5.3"/>
    <n v="4.2"/>
    <s v=""/>
    <n v="48.952296728236149"/>
  </r>
  <r>
    <s v="RB5"/>
    <x v="189"/>
    <s v="16490010"/>
    <x v="179"/>
    <s v="CO"/>
    <x v="856"/>
    <s v="CE"/>
    <n v="60928.75342224662"/>
    <s v=""/>
    <n v="7.5"/>
    <s v=""/>
    <n v="220.89323345553234"/>
  </r>
  <r>
    <s v="RB5"/>
    <x v="189"/>
    <s v="17170010"/>
    <x v="52"/>
    <s v="CE"/>
    <x v="912"/>
    <s v="CE"/>
    <n v="5295.4744791251342"/>
    <n v="90.4"/>
    <n v="2.6"/>
    <s v=""/>
    <n v="159.98665308161142"/>
  </r>
  <r>
    <s v="RB5"/>
    <x v="189"/>
    <s v="17330000"/>
    <x v="157"/>
    <s v="CO"/>
    <x v="912"/>
    <s v="CE"/>
    <n v="10309.773322190527"/>
    <n v="5.5"/>
    <n v="2.6"/>
    <s v=""/>
    <n v="19.467402476744752"/>
  </r>
  <r>
    <s v="RB5"/>
    <x v="189"/>
    <s v="17540040"/>
    <x v="59"/>
    <s v="CE"/>
    <x v="917"/>
    <s v="CE"/>
    <n v="7951.1145841982589"/>
    <n v="5.9"/>
    <n v="3.6"/>
    <s v=""/>
    <n v="60.054685166022502"/>
  </r>
  <r>
    <s v="RB5"/>
    <x v="189"/>
    <s v="17580020"/>
    <x v="12"/>
    <s v="CE"/>
    <x v="1078"/>
    <s v="CE"/>
    <n v="1291.1479836323194"/>
    <n v="29.8"/>
    <n v="1"/>
    <s v=""/>
    <n v="7.8016217564146535"/>
  </r>
  <r>
    <s v="RB5"/>
    <x v="189"/>
    <s v="17580040"/>
    <x v="13"/>
    <s v="CE"/>
    <x v="916"/>
    <s v="CE"/>
    <n v="6442.0832119723073"/>
    <n v="48.4"/>
    <n v="1.6"/>
    <s v=""/>
    <n v="32.437991345865818"/>
  </r>
  <r>
    <s v="RB5"/>
    <x v="189"/>
    <s v="17580080"/>
    <x v="61"/>
    <s v="CE"/>
    <x v="917"/>
    <s v="CE"/>
    <n v="6991.9562753909113"/>
    <n v="12"/>
    <n v="4.0999999999999996"/>
    <s v=""/>
    <n v="52.810172506844417"/>
  </r>
  <r>
    <s v="RB5"/>
    <x v="189"/>
    <s v="17680030"/>
    <x v="15"/>
    <s v="CO"/>
    <x v="715"/>
    <s v="CO"/>
    <n v="43232.448314854519"/>
    <s v=""/>
    <n v="61.9"/>
    <n v="5"/>
    <n v="15046.697284276483"/>
  </r>
  <r>
    <s v="RB5"/>
    <x v="189"/>
    <s v="17810000"/>
    <x v="104"/>
    <s v="CO"/>
    <x v="913"/>
    <s v="CE"/>
    <n v="26957.367490319371"/>
    <n v="6.2"/>
    <n v="2.8"/>
    <s v=""/>
    <n v="25.451089284282109"/>
  </r>
  <r>
    <s v="RB5"/>
    <x v="189"/>
    <s v="17910020"/>
    <x v="35"/>
    <s v="CO"/>
    <x v="715"/>
    <s v="CE"/>
    <n v="7133.3759740008436"/>
    <s v=""/>
    <n v="8.4"/>
    <s v=""/>
    <n v="310.33908869221415"/>
  </r>
  <r>
    <s v="RB5"/>
    <x v="189"/>
    <s v="18110010"/>
    <x v="175"/>
    <s v="CO"/>
    <x v="917"/>
    <s v="CE"/>
    <n v="13973.41005845859"/>
    <n v="7.9"/>
    <n v="2.7"/>
    <s v=""/>
    <n v="30.154577085481638"/>
  </r>
  <r>
    <s v="RB5"/>
    <x v="189"/>
    <s v="27050000"/>
    <x v="30"/>
    <s v="CE"/>
    <x v="860"/>
    <s v="CE"/>
    <n v="42177.654248849576"/>
    <n v="21.9"/>
    <n v="25.3"/>
    <n v="16.866666666666667"/>
    <n v="4893.1949679816398"/>
  </r>
  <r>
    <s v="RB5"/>
    <x v="189"/>
    <s v="90000005"/>
    <x v="141"/>
    <s v="CE"/>
    <x v="1444"/>
    <s v="CE"/>
    <n v="18391.631804221295"/>
    <s v=""/>
    <n v="3.4"/>
    <s v=""/>
    <n v="20.579526276115537"/>
  </r>
  <r>
    <s v="RB5"/>
    <x v="190"/>
    <s v="01020000"/>
    <x v="0"/>
    <s v="FI"/>
    <x v="860"/>
    <s v="CE"/>
    <n v="10117.621184212541"/>
    <n v="6.9"/>
    <n v="5.9"/>
    <m/>
    <n v="125.76266631217982"/>
  </r>
  <r>
    <s v="RB5"/>
    <x v="190"/>
    <s v="01040000"/>
    <x v="146"/>
    <s v="FI"/>
    <x v="707"/>
    <s v="FI"/>
    <n v="19304.347298607699"/>
    <n v="165.7"/>
    <n v="4.4000000000000004"/>
    <m/>
    <n v="1679.6797393781144"/>
  </r>
  <r>
    <s v="RB5"/>
    <x v="190"/>
    <s v="01060000"/>
    <x v="109"/>
    <s v="CO"/>
    <x v="707"/>
    <s v="CE"/>
    <n v="770.25979635037709"/>
    <n v="2"/>
    <n v="1"/>
    <m/>
    <n v="1.0471975511965976"/>
  </r>
  <r>
    <s v="RB5"/>
    <x v="190"/>
    <s v="01530160"/>
    <x v="151"/>
    <s v="FI"/>
    <x v="707"/>
    <s v="FI"/>
    <n v="1361.0490601511165"/>
    <n v="58.9"/>
    <n v="1.6"/>
    <m/>
    <n v="118.42547666972085"/>
  </r>
  <r>
    <s v="RB5"/>
    <x v="190"/>
    <s v="01750010"/>
    <x v="3"/>
    <s v="CO"/>
    <x v="707"/>
    <s v="CE"/>
    <n v="5307.5714092268172"/>
    <n v="2.5"/>
    <n v="2.1"/>
    <m/>
    <n v="5.7726765009712446"/>
  </r>
  <r>
    <s v="RB5"/>
    <x v="190"/>
    <s v="04100000"/>
    <x v="101"/>
    <s v="CE"/>
    <x v="707"/>
    <s v="CE"/>
    <n v="3987.6650539791958"/>
    <n v="10.1"/>
    <n v="8.1"/>
    <m/>
    <n v="346.96848823674424"/>
  </r>
  <r>
    <s v="RB5"/>
    <x v="190"/>
    <s v="05020000"/>
    <x v="156"/>
    <s v="CE"/>
    <x v="1445"/>
    <s v="CE"/>
    <n v="14558.064202981399"/>
    <n v="7.1"/>
    <n v="4.4000000000000004"/>
    <n v="3.5200000000000005"/>
    <n v="57.577434638911825"/>
  </r>
  <r>
    <s v="RB5"/>
    <x v="190"/>
    <s v="05040001"/>
    <x v="82"/>
    <s v="CE"/>
    <x v="1446"/>
    <s v="CE"/>
    <n v="98403.3848930479"/>
    <n v="16.100000000000001"/>
    <n v="9.1999999999999993"/>
    <n v="7.3599999999999994"/>
    <n v="570.80811672232335"/>
  </r>
  <r>
    <s v="RB5"/>
    <x v="190"/>
    <s v="05040002"/>
    <x v="76"/>
    <s v="CE"/>
    <x v="865"/>
    <s v="CE"/>
    <n v="59751.426969427179"/>
    <n v="26.3"/>
    <n v="13.1"/>
    <n v="10.48"/>
    <n v="1890.5446949241223"/>
  </r>
  <r>
    <s v="RB5"/>
    <x v="190"/>
    <s v="05100012"/>
    <x v="20"/>
    <s v="CE"/>
    <x v="1447"/>
    <s v="CE"/>
    <n v="75053.392437821662"/>
    <n v="9.6999999999999993"/>
    <n v="5.2"/>
    <m/>
    <n v="87.072381986894698"/>
  </r>
  <r>
    <s v="RB5"/>
    <x v="190"/>
    <s v="06070110"/>
    <x v="65"/>
    <s v="CE"/>
    <x v="1448"/>
    <s v="CE"/>
    <n v="43313.122657492822"/>
    <n v="43.5"/>
    <n v="27.6"/>
    <n v="18.492000000000001"/>
    <n v="11624.67570317151"/>
  </r>
  <r>
    <s v="RB5"/>
    <x v="190"/>
    <s v="08010000"/>
    <x v="152"/>
    <s v="CE"/>
    <x v="1449"/>
    <s v="CE"/>
    <n v="12453.560387392896"/>
    <n v="4.7"/>
    <n v="3.2"/>
    <n v="3.2"/>
    <n v="25.199761871994927"/>
  </r>
  <r>
    <s v="RB5"/>
    <x v="190"/>
    <s v="09290000"/>
    <x v="75"/>
    <s v="CE"/>
    <x v="721"/>
    <s v="CE"/>
    <n v="9032.7283140170093"/>
    <n v="6.6"/>
    <n v="5.7"/>
    <m/>
    <n v="112.27737984664562"/>
  </r>
  <r>
    <s v="RB5"/>
    <x v="190"/>
    <s v="09530000"/>
    <x v="207"/>
    <s v="CE"/>
    <x v="715"/>
    <s v="CE"/>
    <n v="5634.9077520570927"/>
    <n v="17.100000000000001"/>
    <n v="14.8"/>
    <m/>
    <n v="1961.1831963005791"/>
  </r>
  <r>
    <s v="RB5"/>
    <x v="190"/>
    <s v="09559920"/>
    <x v="149"/>
    <s v="CE"/>
    <x v="707"/>
    <s v="CE"/>
    <n v="3827.5653517768396"/>
    <m/>
    <n v="8.6"/>
    <m/>
    <n v="333.03814281195156"/>
  </r>
  <r>
    <s v="RB5"/>
    <x v="190"/>
    <s v="12000001"/>
    <x v="84"/>
    <s v="CE"/>
    <x v="709"/>
    <s v="CE"/>
    <n v="42115.579132214807"/>
    <m/>
    <n v="6.9"/>
    <n v="4.9000000000000004"/>
    <n v="183.22475214082735"/>
  </r>
  <r>
    <s v="RB5"/>
    <x v="190"/>
    <s v="12000002"/>
    <x v="83"/>
    <s v="CE"/>
    <x v="715"/>
    <s v="CE"/>
    <n v="3313.140877805482"/>
    <m/>
    <n v="13.3"/>
    <n v="8.3000000000000007"/>
    <n v="1153.1113733240095"/>
  </r>
  <r>
    <s v="RB5"/>
    <x v="190"/>
    <s v="12030000"/>
    <x v="47"/>
    <s v="FI"/>
    <x v="1325"/>
    <s v="CE"/>
    <n v="197304.52610886859"/>
    <n v="19.3"/>
    <n v="6.6"/>
    <m/>
    <n v="660.29051915354194"/>
  </r>
  <r>
    <s v="RB5"/>
    <x v="190"/>
    <s v="13080010"/>
    <x v="21"/>
    <s v="CO"/>
    <x v="708"/>
    <s v="CE"/>
    <n v="75543.349175340787"/>
    <n v="78"/>
    <n v="5.3"/>
    <n v="5.3"/>
    <n v="2191.02"/>
  </r>
  <r>
    <s v="RB5"/>
    <x v="190"/>
    <s v="13370040"/>
    <x v="42"/>
    <s v="CO"/>
    <x v="862"/>
    <s v="CE"/>
    <n v="23316.398715418298"/>
    <n v="71.900000000000006"/>
    <n v="3.9"/>
    <n v="3.9"/>
    <n v="1093.5990000000002"/>
  </r>
  <r>
    <s v="RB5"/>
    <x v="190"/>
    <s v="13810010"/>
    <x v="23"/>
    <s v="CE"/>
    <x v="715"/>
    <s v="CE"/>
    <n v="4486.8179383807619"/>
    <n v="152.5"/>
    <n v="3.2"/>
    <n v="3.2"/>
    <n v="1561.6000000000001"/>
  </r>
  <r>
    <s v="RB5"/>
    <x v="190"/>
    <s v="16740020"/>
    <x v="195"/>
    <s v="CO"/>
    <x v="713"/>
    <s v="CE"/>
    <n v="47118.885886573902"/>
    <m/>
    <n v="7.8"/>
    <m/>
    <n v="248.47484615772393"/>
  </r>
  <r>
    <s v="RB5"/>
    <x v="190"/>
    <s v="17000000"/>
    <x v="127"/>
    <s v="CE"/>
    <x v="708"/>
    <s v="CE"/>
    <n v="2868.3511991342607"/>
    <m/>
    <n v="6.2"/>
    <m/>
    <n v="124.78824899079137"/>
  </r>
  <r>
    <s v="RB5"/>
    <x v="190"/>
    <s v="17330000"/>
    <x v="157"/>
    <s v="CO"/>
    <x v="715"/>
    <s v="CE"/>
    <n v="1331.0089280934515"/>
    <n v="4.8"/>
    <n v="4.8"/>
    <m/>
    <n v="57.905835790967068"/>
  </r>
  <r>
    <s v="RB5"/>
    <x v="190"/>
    <s v="17580020"/>
    <x v="12"/>
    <s v="CE"/>
    <x v="851"/>
    <s v="CE"/>
    <n v="990.60223934385681"/>
    <n v="15.2"/>
    <n v="1.9"/>
    <m/>
    <n v="14.365456007314926"/>
  </r>
  <r>
    <s v="RB5"/>
    <x v="190"/>
    <s v="17580040"/>
    <x v="13"/>
    <s v="CE"/>
    <x v="707"/>
    <s v="CE"/>
    <n v="245.09305660589462"/>
    <n v="48.2"/>
    <n v="1.3"/>
    <m/>
    <n v="21.325654531343115"/>
  </r>
  <r>
    <s v="RB5"/>
    <x v="190"/>
    <s v="17580080"/>
    <x v="61"/>
    <s v="CE"/>
    <x v="851"/>
    <s v="CE"/>
    <n v="2058.9044356445584"/>
    <n v="8.8000000000000007"/>
    <n v="3.6"/>
    <m/>
    <n v="29.857696579717398"/>
  </r>
  <r>
    <s v="RB5"/>
    <x v="190"/>
    <s v="17640000"/>
    <x v="34"/>
    <s v="CO"/>
    <x v="716"/>
    <s v="CE"/>
    <n v="14153.09048680273"/>
    <n v="10.6"/>
    <n v="8.6"/>
    <m/>
    <n v="410.48887369845187"/>
  </r>
  <r>
    <s v="RB5"/>
    <x v="190"/>
    <s v="17680030"/>
    <x v="15"/>
    <s v="CO"/>
    <x v="863"/>
    <s v="CE"/>
    <n v="29734.848344132733"/>
    <n v="12.5"/>
    <n v="16"/>
    <n v="16"/>
    <n v="2144"/>
  </r>
  <r>
    <s v="RB5"/>
    <x v="190"/>
    <s v="17810000"/>
    <x v="104"/>
    <s v="CO"/>
    <x v="1446"/>
    <s v="CE"/>
    <n v="6529.1553050012435"/>
    <n v="6.2"/>
    <n v="2.5"/>
    <m/>
    <n v="20.289452554434082"/>
  </r>
  <r>
    <s v="RB5"/>
    <x v="190"/>
    <s v="17970050"/>
    <x v="60"/>
    <s v="CO"/>
    <x v="707"/>
    <s v="CE"/>
    <n v="1180.7180029852432"/>
    <n v="4.5"/>
    <n v="3.9"/>
    <m/>
    <n v="25.683698040341657"/>
  </r>
  <r>
    <s v="RB5"/>
    <x v="190"/>
    <s v="18110000"/>
    <x v="143"/>
    <s v="CO"/>
    <x v="855"/>
    <s v="CE"/>
    <n v="3360.1139378667053"/>
    <n v="5.9"/>
    <n v="2.6"/>
    <m/>
    <n v="20.883213565962556"/>
  </r>
  <r>
    <s v="RB5"/>
    <x v="190"/>
    <s v="25010010"/>
    <x v="50"/>
    <s v="CO"/>
    <x v="707"/>
    <m/>
    <n v="2779.8676050285112"/>
    <n v="37.700000000000003"/>
    <n v="4.8"/>
    <m/>
    <n v="241.87750158518537"/>
  </r>
  <r>
    <s v="RB5"/>
    <x v="190"/>
    <s v="27040000"/>
    <x v="17"/>
    <s v="CE"/>
    <x v="720"/>
    <s v="CE"/>
    <n v="1666.9845080829016"/>
    <n v="210.1"/>
    <n v="12.1"/>
    <m/>
    <n v="8053.1431620481953"/>
  </r>
  <r>
    <s v="RB5"/>
    <x v="190"/>
    <s v="27050000"/>
    <x v="30"/>
    <s v="CE"/>
    <x v="1335"/>
    <s v="CE"/>
    <n v="12627.855215970536"/>
    <n v="25.7"/>
    <n v="24.5"/>
    <n v="15.419999999999998"/>
    <n v="5083.7268028353292"/>
  </r>
  <r>
    <s v="RB5"/>
    <x v="190"/>
    <s v="90000005"/>
    <x v="141"/>
    <s v="CE"/>
    <x v="1450"/>
    <s v="CE"/>
    <n v="14257.328300805711"/>
    <m/>
    <n v="4.5"/>
    <m/>
    <n v="47.712938426394977"/>
  </r>
  <r>
    <s v="RB5"/>
    <x v="191"/>
    <s v="01020090"/>
    <x v="44"/>
    <s v="FI"/>
    <x v="797"/>
    <s v="CE"/>
    <n v="2085.2221352649308"/>
    <n v="7.2"/>
    <n v="6.2"/>
    <s v=""/>
    <n v="144.91538592479"/>
  </r>
  <r>
    <s v="RB5"/>
    <x v="191"/>
    <s v="01040000"/>
    <x v="146"/>
    <s v="FI"/>
    <x v="1316"/>
    <s v="FI"/>
    <n v="13972.848149607078"/>
    <n v="66.900000000000006"/>
    <n v="2.7"/>
    <s v=""/>
    <n v="255.35964645806598"/>
  </r>
  <r>
    <s v="RB5"/>
    <x v="191"/>
    <s v="05020000"/>
    <x v="156"/>
    <s v="CE"/>
    <x v="1451"/>
    <s v="CE"/>
    <n v="1987.8802508565379"/>
    <n v="6.7"/>
    <n v="4.7"/>
    <n v="4.7"/>
    <n v="77.494189584875045"/>
  </r>
  <r>
    <s v="RB5"/>
    <x v="191"/>
    <s v="05040001"/>
    <x v="82"/>
    <s v="CE"/>
    <x v="1452"/>
    <s v="CE"/>
    <n v="5762.9360736877697"/>
    <n v="19.7"/>
    <n v="9.9"/>
    <n v="6.6000000000000005"/>
    <n v="673.97529675257908"/>
  </r>
  <r>
    <s v="RB5"/>
    <x v="191"/>
    <s v="05040002"/>
    <x v="76"/>
    <s v="CE"/>
    <x v="1453"/>
    <s v="CE"/>
    <n v="44346.189202857546"/>
    <n v="26.2"/>
    <n v="12.1"/>
    <n v="8.0666666666666664"/>
    <n v="1338.9963563107262"/>
  </r>
  <r>
    <s v="RB5"/>
    <x v="191"/>
    <s v="05040003"/>
    <x v="110"/>
    <s v="CE"/>
    <x v="1454"/>
    <s v="CE"/>
    <n v="26910.905745544449"/>
    <n v="44"/>
    <n v="15.6"/>
    <n v="10.4"/>
    <n v="3737.7412755349919"/>
  </r>
  <r>
    <s v="RB5"/>
    <x v="191"/>
    <s v="05100012"/>
    <x v="20"/>
    <s v="CE"/>
    <x v="1455"/>
    <s v="CE"/>
    <n v="33170.064576497127"/>
    <n v="11.7"/>
    <n v="6"/>
    <s v=""/>
    <n v="138.54423602330988"/>
  </r>
  <r>
    <s v="RB5"/>
    <x v="191"/>
    <s v="12030000"/>
    <x v="47"/>
    <s v="FI"/>
    <x v="755"/>
    <s v="CE"/>
    <n v="24053.702936761863"/>
    <n v="21.1"/>
    <n v="6"/>
    <s v=""/>
    <n v="596.58844491670175"/>
  </r>
  <r>
    <s v="RB5"/>
    <x v="191"/>
    <s v="13080010"/>
    <x v="21"/>
    <s v="CO"/>
    <x v="740"/>
    <s v="CE"/>
    <n v="9176.7860743708734"/>
    <n v="57.7"/>
    <n v="4.7"/>
    <n v="4.7"/>
    <n v="1274.5930000000001"/>
  </r>
  <r>
    <s v="RB5"/>
    <x v="191"/>
    <s v="13370030"/>
    <x v="85"/>
    <s v="CO"/>
    <x v="1456"/>
    <s v="CE"/>
    <n v="5969.6518182283062"/>
    <n v="41.2"/>
    <n v="3.6"/>
    <n v="3.6"/>
    <n v="533.95200000000011"/>
  </r>
  <r>
    <s v="RB5"/>
    <x v="191"/>
    <s v="17580020"/>
    <x v="12"/>
    <s v="CE"/>
    <x v="1457"/>
    <s v="CE"/>
    <n v="171.99292743368883"/>
    <n v="19.600000000000001"/>
    <n v="1.4"/>
    <s v=""/>
    <n v="10.057285281692126"/>
  </r>
  <r>
    <s v="RB5"/>
    <x v="191"/>
    <s v="17680030"/>
    <x v="15"/>
    <s v="CO"/>
    <x v="1458"/>
    <s v="CE"/>
    <n v="4747.4302643697365"/>
    <n v="9.3000000000000007"/>
    <n v="11.5"/>
    <n v="5"/>
    <n v="358.28250000000003"/>
  </r>
  <r>
    <s v="RB5"/>
    <x v="191"/>
    <s v="17910020"/>
    <x v="35"/>
    <s v="CO"/>
    <x v="740"/>
    <s v="CE"/>
    <n v="6897.6627503709997"/>
    <s v=""/>
    <n v="8.3000000000000007"/>
    <s v=""/>
    <n v="299.38697310302456"/>
  </r>
  <r>
    <s v="RB5"/>
    <x v="191"/>
    <s v="25010010"/>
    <x v="50"/>
    <s v="CO"/>
    <x v="740"/>
    <s v="CE"/>
    <n v="774.75614604708915"/>
    <n v="19.899999999999999"/>
    <n v="4.8"/>
    <s v=""/>
    <n v="134.51043105610057"/>
  </r>
  <r>
    <s v="RB5"/>
    <x v="191"/>
    <s v="27050000"/>
    <x v="30"/>
    <s v="CE"/>
    <x v="738"/>
    <s v="CE"/>
    <n v="1753.2986964632573"/>
    <n v="26.6"/>
    <n v="30.2"/>
    <n v="20.133333333333333"/>
    <n v="8468.4296840609932"/>
  </r>
  <r>
    <s v="RB5"/>
    <x v="191"/>
    <s v="90000005"/>
    <x v="141"/>
    <s v="CE"/>
    <x v="1459"/>
    <s v="CE"/>
    <n v="4918.1130462803822"/>
    <s v=""/>
    <n v="6.5"/>
    <s v=""/>
    <n v="143.79331374868283"/>
  </r>
  <r>
    <s v="RB5"/>
    <x v="192"/>
    <s v="01040000"/>
    <x v="146"/>
    <s v="FI"/>
    <x v="1460"/>
    <s v="FI"/>
    <n v="44656.092842478734"/>
    <n v="137.5"/>
    <n v="4.7"/>
    <m/>
    <n v="1590.3658310328831"/>
  </r>
  <r>
    <s v="RB5"/>
    <x v="192"/>
    <s v="05020000"/>
    <x v="156"/>
    <s v="CE"/>
    <x v="820"/>
    <s v="CE"/>
    <n v="1286.3731418627592"/>
    <n v="8.5"/>
    <n v="6.6"/>
    <n v="5.28"/>
    <n v="155.09414612242094"/>
  </r>
  <r>
    <s v="RB5"/>
    <x v="192"/>
    <s v="05040001"/>
    <x v="82"/>
    <s v="CE"/>
    <x v="739"/>
    <s v="CE"/>
    <n v="56569.775420400263"/>
    <n v="17.100000000000001"/>
    <n v="6.9"/>
    <n v="5.5200000000000005"/>
    <n v="341.02239582129499"/>
  </r>
  <r>
    <s v="RB5"/>
    <x v="192"/>
    <s v="05040002"/>
    <x v="76"/>
    <s v="CE"/>
    <x v="1461"/>
    <s v="CE"/>
    <n v="213204.91028437644"/>
    <n v="24.1"/>
    <n v="11.6"/>
    <n v="9.2799999999999994"/>
    <n v="1358.3810999940968"/>
  </r>
  <r>
    <s v="RB5"/>
    <x v="192"/>
    <s v="05040003"/>
    <x v="110"/>
    <s v="CE"/>
    <x v="1001"/>
    <s v="CE"/>
    <n v="182223.5575390124"/>
    <n v="32.4"/>
    <n v="14.9"/>
    <n v="11.920000000000002"/>
    <n v="3013.0487353013909"/>
  </r>
  <r>
    <s v="RB5"/>
    <x v="192"/>
    <s v="05100010"/>
    <x v="29"/>
    <s v="CE"/>
    <x v="1462"/>
    <s v="CE"/>
    <n v="30460.163245546635"/>
    <n v="11"/>
    <n v="5.8"/>
    <m/>
    <n v="122.41634653733107"/>
  </r>
  <r>
    <s v="RB5"/>
    <x v="192"/>
    <s v="09559920"/>
    <x v="149"/>
    <s v="CE"/>
    <x v="820"/>
    <s v="CE"/>
    <n v="1426.6500380144801"/>
    <m/>
    <n v="6.9"/>
    <m/>
    <n v="172.00691017302157"/>
  </r>
  <r>
    <s v="RB5"/>
    <x v="192"/>
    <s v="12000001"/>
    <x v="84"/>
    <s v="CE"/>
    <x v="826"/>
    <s v="CE"/>
    <n v="8481.6320518417378"/>
    <m/>
    <n v="8.3000000000000007"/>
    <n v="6.3000000000000007"/>
    <n v="340.86830070163643"/>
  </r>
  <r>
    <s v="RB5"/>
    <x v="192"/>
    <s v="12030000"/>
    <x v="47"/>
    <s v="FI"/>
    <x v="1453"/>
    <s v="CE"/>
    <n v="56493.031477711782"/>
    <n v="20.5"/>
    <n v="5.9"/>
    <m/>
    <n v="560.46405639123611"/>
  </r>
  <r>
    <s v="RB5"/>
    <x v="192"/>
    <s v="13080010"/>
    <x v="21"/>
    <s v="CO"/>
    <x v="1463"/>
    <s v="CE"/>
    <n v="7239.2323369565229"/>
    <n v="68.400000000000006"/>
    <n v="7"/>
    <n v="7"/>
    <n v="3351.6000000000004"/>
  </r>
  <r>
    <s v="RB5"/>
    <x v="192"/>
    <s v="17000000"/>
    <x v="127"/>
    <s v="CE"/>
    <x v="751"/>
    <s v="CE"/>
    <n v="9988.3091015225982"/>
    <m/>
    <n v="6.6"/>
    <m/>
    <n v="150.53255358940854"/>
  </r>
  <r>
    <s v="RB5"/>
    <x v="192"/>
    <s v="17060020"/>
    <x v="77"/>
    <s v="CE"/>
    <x v="820"/>
    <s v="CE"/>
    <n v="590.72550453985002"/>
    <n v="34.700000000000003"/>
    <n v="2.8"/>
    <m/>
    <n v="71.221999851983"/>
  </r>
  <r>
    <s v="RB5"/>
    <x v="192"/>
    <s v="17680030"/>
    <x v="15"/>
    <s v="CO"/>
    <x v="1464"/>
    <s v="CE"/>
    <n v="4299.2629589371991"/>
    <n v="5.8"/>
    <n v="4.9000000000000004"/>
    <n v="4.9000000000000004"/>
    <n v="93.30286000000001"/>
  </r>
  <r>
    <s v="RB5"/>
    <x v="192"/>
    <s v="17810000"/>
    <x v="104"/>
    <s v="CO"/>
    <x v="820"/>
    <s v="CE"/>
    <n v="672.71763479416097"/>
    <n v="6.7"/>
    <n v="3.4"/>
    <m/>
    <n v="40.553772367639446"/>
  </r>
  <r>
    <s v="RB5"/>
    <x v="192"/>
    <s v="17910020"/>
    <x v="35"/>
    <s v="CO"/>
    <x v="1465"/>
    <s v="CE"/>
    <n v="778724.50338708155"/>
    <m/>
    <n v="6.4"/>
    <m/>
    <n v="137.25827743044047"/>
  </r>
  <r>
    <s v="RB5"/>
    <x v="192"/>
    <s v="17910020"/>
    <x v="35"/>
    <s v="CO"/>
    <x v="1453"/>
    <s v="CE"/>
    <n v="177767.0258073392"/>
    <m/>
    <n v="9.5"/>
    <m/>
    <n v="448.92050022859144"/>
  </r>
  <r>
    <s v="RB5"/>
    <x v="192"/>
    <s v="27040000"/>
    <x v="17"/>
    <s v="CE"/>
    <x v="1456"/>
    <s v="CE"/>
    <n v="682.40977975198109"/>
    <n v="224.1"/>
    <n v="10.6"/>
    <m/>
    <n v="6592.0761216584942"/>
  </r>
  <r>
    <s v="RB5"/>
    <x v="192"/>
    <s v="27050000"/>
    <x v="30"/>
    <s v="CE"/>
    <x v="1466"/>
    <s v="CE"/>
    <n v="1704.9292819851744"/>
    <n v="31.6"/>
    <n v="35"/>
    <n v="18.96"/>
    <n v="10979.740660590185"/>
  </r>
  <r>
    <s v="RB5"/>
    <x v="192"/>
    <s v="90000005"/>
    <x v="141"/>
    <s v="CE"/>
    <x v="826"/>
    <s v="CE"/>
    <n v="772.83228409249921"/>
    <m/>
    <n v="3.9"/>
    <m/>
    <n v="31.059355769715491"/>
  </r>
  <r>
    <s v="RB5"/>
    <x v="193"/>
    <s v="01020090"/>
    <x v="44"/>
    <s v="FI"/>
    <x v="817"/>
    <s v="CE"/>
    <n v="102251.00007563777"/>
    <n v="8.6"/>
    <n v="7.1"/>
    <s v=""/>
    <n v="226.99368279002806"/>
  </r>
  <r>
    <s v="RB5"/>
    <x v="193"/>
    <s v="01040000"/>
    <x v="146"/>
    <s v="FI"/>
    <x v="1467"/>
    <s v="FI"/>
    <n v="106137.95070682427"/>
    <n v="141.69999999999999"/>
    <n v="4.3"/>
    <s v=""/>
    <n v="1371.8460708271375"/>
  </r>
  <r>
    <s v="RB5"/>
    <x v="193"/>
    <s v="05040001"/>
    <x v="82"/>
    <s v="CE"/>
    <x v="1468"/>
    <s v="CE"/>
    <n v="12774.490257355526"/>
    <n v="14.8"/>
    <n v="5.3"/>
    <n v="3.5333333333333332"/>
    <n v="145.11784411802131"/>
  </r>
  <r>
    <s v="RB5"/>
    <x v="193"/>
    <s v="05040002"/>
    <x v="76"/>
    <s v="CE"/>
    <x v="1469"/>
    <s v="CE"/>
    <n v="235496.36296969283"/>
    <n v="26.4"/>
    <n v="12.4"/>
    <n v="8.2666666666666675"/>
    <n v="1416.9504401535023"/>
  </r>
  <r>
    <s v="RB5"/>
    <x v="193"/>
    <s v="05040003"/>
    <x v="110"/>
    <s v="CE"/>
    <x v="1029"/>
    <s v="CE"/>
    <n v="56109.269460473253"/>
    <n v="31.8"/>
    <n v="14"/>
    <n v="9.3333333333333339"/>
    <n v="2175.6576323660515"/>
  </r>
  <r>
    <s v="RB5"/>
    <x v="193"/>
    <s v="05100012"/>
    <x v="20"/>
    <s v="CE"/>
    <x v="1419"/>
    <s v="CE"/>
    <n v="79772.77158942401"/>
    <n v="9.1999999999999993"/>
    <n v="4.9000000000000004"/>
    <s v=""/>
    <n v="73.229608457320793"/>
  </r>
  <r>
    <s v="RB5"/>
    <x v="193"/>
    <s v="06020040"/>
    <x v="72"/>
    <s v="CE"/>
    <x v="734"/>
    <s v="CE"/>
    <n v="26332.469198224717"/>
    <s v=""/>
    <n v="74.7"/>
    <s v=""/>
    <n v="127553.54635201092"/>
  </r>
  <r>
    <s v="RB5"/>
    <x v="193"/>
    <s v="06110000"/>
    <x v="53"/>
    <s v="CE"/>
    <x v="960"/>
    <s v="CE"/>
    <n v="121868.05854851054"/>
    <n v="30"/>
    <n v="28.5"/>
    <n v="19"/>
    <n v="8505.8621095943636"/>
  </r>
  <r>
    <s v="RB5"/>
    <x v="193"/>
    <s v="12000001"/>
    <x v="84"/>
    <s v="CE"/>
    <x v="1470"/>
    <s v="CE"/>
    <n v="11699.333620657011"/>
    <s v=""/>
    <n v="9.5"/>
    <n v="7.5"/>
    <n v="531.61638184964772"/>
  </r>
  <r>
    <s v="RB5"/>
    <x v="193"/>
    <s v="12030000"/>
    <x v="47"/>
    <s v="FI"/>
    <x v="959"/>
    <s v="CE"/>
    <n v="10416.007825315077"/>
    <n v="17.2"/>
    <n v="6.2"/>
    <s v=""/>
    <n v="519.28013289716409"/>
  </r>
  <r>
    <s v="RB5"/>
    <x v="193"/>
    <s v="13080010"/>
    <x v="21"/>
    <s v="CO"/>
    <x v="770"/>
    <s v="CE"/>
    <n v="4613.5215273451313"/>
    <n v="61.9"/>
    <n v="5.0999999999999996"/>
    <n v="5.0999999999999996"/>
    <n v="1610.0189999999998"/>
  </r>
  <r>
    <s v="RB5"/>
    <x v="193"/>
    <s v="17060000"/>
    <x v="153"/>
    <s v="CE"/>
    <x v="1178"/>
    <s v="CE"/>
    <n v="6877.7245969390251"/>
    <n v="38.200000000000003"/>
    <n v="2.5"/>
    <s v=""/>
    <n v="62.504603837046922"/>
  </r>
  <r>
    <s v="RB5"/>
    <x v="193"/>
    <s v="17080010"/>
    <x v="116"/>
    <s v="CO"/>
    <x v="759"/>
    <s v="CO"/>
    <n v="391.83721437465289"/>
    <n v="72.5"/>
    <n v="5"/>
    <s v=""/>
    <n v="949.02278077191659"/>
  </r>
  <r>
    <s v="RB5"/>
    <x v="193"/>
    <s v="17330040"/>
    <x v="33"/>
    <s v="CO"/>
    <x v="767"/>
    <s v="CE"/>
    <n v="2995.5011251720689"/>
    <s v=""/>
    <n v="5.5"/>
    <s v=""/>
    <n v="87.113746290166958"/>
  </r>
  <r>
    <s v="RB5"/>
    <x v="193"/>
    <s v="17580080"/>
    <x v="61"/>
    <s v="CE"/>
    <x v="1470"/>
    <s v="CE"/>
    <n v="193.10058018094946"/>
    <n v="7.6"/>
    <n v="2.1"/>
    <s v=""/>
    <n v="8.7744682814762935"/>
  </r>
  <r>
    <s v="RB5"/>
    <x v="193"/>
    <s v="17640000"/>
    <x v="34"/>
    <s v="CO"/>
    <x v="960"/>
    <s v="CE"/>
    <n v="38689.631467259998"/>
    <n v="15.3"/>
    <n v="10.6"/>
    <s v=""/>
    <n v="900.12284392124036"/>
  </r>
  <r>
    <s v="RB5"/>
    <x v="193"/>
    <s v="17680030"/>
    <x v="15"/>
    <s v="CO"/>
    <x v="759"/>
    <s v="CE"/>
    <n v="2149.1057522704755"/>
    <n v="7.2"/>
    <n v="8.3000000000000007"/>
    <n v="5"/>
    <n v="200.19600000000003"/>
  </r>
  <r>
    <s v="RB5"/>
    <x v="193"/>
    <s v="17910020"/>
    <x v="35"/>
    <s v="CO"/>
    <x v="770"/>
    <s v="CE"/>
    <n v="1093.774265089125"/>
    <s v=""/>
    <n v="4.5"/>
    <s v=""/>
    <n v="47.712938426394977"/>
  </r>
  <r>
    <s v="RB5"/>
    <x v="193"/>
    <s v="27050000"/>
    <x v="30"/>
    <s v="CE"/>
    <x v="1185"/>
    <s v="CE"/>
    <n v="43238.27637987394"/>
    <n v="27.5"/>
    <n v="30.8"/>
    <n v="20.533333333333335"/>
    <n v="9106.2902788654555"/>
  </r>
  <r>
    <s v="RB5"/>
    <x v="193"/>
    <s v="90000005"/>
    <x v="141"/>
    <s v="CE"/>
    <x v="1471"/>
    <s v="CE"/>
    <n v="6413.0525599192752"/>
    <s v=""/>
    <n v="4.3"/>
    <s v=""/>
    <n v="41.629767851493945"/>
  </r>
  <r>
    <s v="RB5"/>
    <x v="194"/>
    <s v="01020230"/>
    <x v="204"/>
    <s v="FI"/>
    <x v="1472"/>
    <s v="CE"/>
    <n v="113875.20829243977"/>
    <n v="7.7"/>
    <n v="6.4"/>
    <s v=""/>
    <n v="165.13886503349872"/>
  </r>
  <r>
    <s v="RB5"/>
    <x v="194"/>
    <s v="01040000"/>
    <x v="146"/>
    <s v="FI"/>
    <x v="1473"/>
    <s v="FI"/>
    <n v="38501.895268212567"/>
    <n v="148.30000000000001"/>
    <n v="4.3"/>
    <s v=""/>
    <n v="1435.7429238085006"/>
  </r>
  <r>
    <s v="RB5"/>
    <x v="194"/>
    <s v="04100000"/>
    <x v="101"/>
    <s v="CE"/>
    <x v="1474"/>
    <s v="CE"/>
    <n v="60244.401663807956"/>
    <n v="16.5"/>
    <n v="15.9"/>
    <s v=""/>
    <n v="2184.121606573598"/>
  </r>
  <r>
    <s v="RB5"/>
    <x v="194"/>
    <s v="05040001"/>
    <x v="82"/>
    <s v="CE"/>
    <x v="1312"/>
    <s v="CE"/>
    <n v="31244.788290883404"/>
    <n v="17.100000000000001"/>
    <n v="9.1"/>
    <n v="6.0666666666666664"/>
    <n v="494.29504652316444"/>
  </r>
  <r>
    <s v="RB5"/>
    <x v="194"/>
    <s v="05040002"/>
    <x v="76"/>
    <s v="CE"/>
    <x v="1445"/>
    <s v="CE"/>
    <n v="374522.81901397795"/>
    <n v="25.5"/>
    <n v="12.9"/>
    <n v="8.6"/>
    <n v="1481.2452282043193"/>
  </r>
  <r>
    <s v="RB5"/>
    <x v="194"/>
    <s v="05040003"/>
    <x v="110"/>
    <s v="CE"/>
    <x v="915"/>
    <s v="CE"/>
    <n v="195303.46336980621"/>
    <n v="37.1"/>
    <n v="16.2"/>
    <n v="10.799999999999999"/>
    <n v="3398.6880299889672"/>
  </r>
  <r>
    <s v="RB5"/>
    <x v="194"/>
    <s v="05100012"/>
    <x v="20"/>
    <s v="CE"/>
    <x v="1475"/>
    <s v="CE"/>
    <n v="286840.74280993943"/>
    <n v="11.5"/>
    <n v="5.8"/>
    <s v=""/>
    <n v="126.81981224011277"/>
  </r>
  <r>
    <s v="RB5"/>
    <x v="194"/>
    <s v="06020040"/>
    <x v="72"/>
    <s v="CE"/>
    <x v="720"/>
    <s v="CE"/>
    <n v="23051.284270106309"/>
    <s v=""/>
    <n v="70.8"/>
    <s v=""/>
    <n v="111359.93849740314"/>
  </r>
  <r>
    <s v="RB5"/>
    <x v="194"/>
    <s v="08010000"/>
    <x v="152"/>
    <s v="CE"/>
    <x v="1474"/>
    <s v="CE"/>
    <n v="731.5494274600436"/>
    <n v="3.7"/>
    <n v="3.7"/>
    <n v="3.7"/>
    <n v="26.521848780380633"/>
  </r>
  <r>
    <s v="RB5"/>
    <x v="194"/>
    <s v="12000001"/>
    <x v="84"/>
    <s v="CE"/>
    <x v="1476"/>
    <s v="CE"/>
    <n v="16708.516422484059"/>
    <s v=""/>
    <n v="7.1"/>
    <n v="5.0999999999999996"/>
    <n v="201.91879922601333"/>
  </r>
  <r>
    <s v="RB5"/>
    <x v="194"/>
    <s v="12030000"/>
    <x v="47"/>
    <s v="FI"/>
    <x v="1477"/>
    <s v="CE"/>
    <n v="39480.369927533677"/>
    <n v="22.8"/>
    <n v="6.3"/>
    <s v=""/>
    <n v="710.73193079957969"/>
  </r>
  <r>
    <s v="RB5"/>
    <x v="194"/>
    <s v="13080010"/>
    <x v="21"/>
    <s v="CO"/>
    <x v="1040"/>
    <s v="CE"/>
    <n v="43638.349942336688"/>
    <n v="61.8"/>
    <n v="4.8"/>
    <n v="4.8"/>
    <n v="1423.8719999999998"/>
  </r>
  <r>
    <s v="RB5"/>
    <x v="194"/>
    <s v="16490010"/>
    <x v="179"/>
    <s v="CO"/>
    <x v="852"/>
    <s v="CE"/>
    <n v="67698.614913607365"/>
    <s v=""/>
    <n v="7.5"/>
    <s v=""/>
    <n v="220.89323345553234"/>
  </r>
  <r>
    <s v="RB5"/>
    <x v="194"/>
    <s v="17060000"/>
    <x v="153"/>
    <s v="CE"/>
    <x v="1478"/>
    <s v="CE"/>
    <n v="38018.762247438091"/>
    <n v="52.2"/>
    <n v="4.0999999999999996"/>
    <s v=""/>
    <n v="229.72425040477322"/>
  </r>
  <r>
    <s v="RB5"/>
    <x v="194"/>
    <s v="17210010"/>
    <x v="96"/>
    <s v="CO"/>
    <x v="1038"/>
    <s v="CE"/>
    <n v="3123.9169807316784"/>
    <n v="4.5999999999999996"/>
    <n v="4.5999999999999996"/>
    <s v=""/>
    <n v="50.965010421636002"/>
  </r>
  <r>
    <s v="RB5"/>
    <x v="194"/>
    <s v="17260010"/>
    <x v="216"/>
    <s v="CO"/>
    <x v="1038"/>
    <s v="CE"/>
    <n v="16358.63914883215"/>
    <n v="11.3"/>
    <n v="8.1"/>
    <n v="4.05"/>
    <n v="194.09623351857479"/>
  </r>
  <r>
    <s v="RB5"/>
    <x v="194"/>
    <s v="17640000"/>
    <x v="34"/>
    <s v="CO"/>
    <x v="859"/>
    <s v="CE"/>
    <n v="565219.18041923468"/>
    <n v="10.8"/>
    <n v="7.3"/>
    <s v=""/>
    <n v="301.3478505176401"/>
  </r>
  <r>
    <s v="RB5"/>
    <x v="194"/>
    <s v="17910020"/>
    <x v="35"/>
    <s v="CO"/>
    <x v="863"/>
    <s v="CE"/>
    <n v="1792.3939449379734"/>
    <s v=""/>
    <n v="4.3"/>
    <s v=""/>
    <n v="41.629767851493945"/>
  </r>
  <r>
    <s v="RB5"/>
    <x v="194"/>
    <s v="27040000"/>
    <x v="17"/>
    <s v="CE"/>
    <x v="863"/>
    <s v="CE"/>
    <n v="4958.4332746329519"/>
    <n v="211.8"/>
    <n v="12"/>
    <s v=""/>
    <n v="7984.6718883638196"/>
  </r>
  <r>
    <s v="RB5"/>
    <x v="194"/>
    <s v="27050000"/>
    <x v="30"/>
    <s v="CE"/>
    <x v="720"/>
    <s v="CE"/>
    <n v="13055.886206715209"/>
    <n v="59.3"/>
    <n v="55.2"/>
    <n v="36.800000000000004"/>
    <n v="63072.524201802073"/>
  </r>
  <r>
    <s v="RB5"/>
    <x v="194"/>
    <s v="27050000"/>
    <x v="30"/>
    <s v="CE"/>
    <x v="1040"/>
    <s v="CE"/>
    <n v="15805.733695622923"/>
    <n v="28.9"/>
    <n v="28.6"/>
    <n v="19.066666666666666"/>
    <n v="8251.5829964762106"/>
  </r>
  <r>
    <s v="RB5"/>
    <x v="194"/>
    <s v="27370000"/>
    <x v="18"/>
    <s v="CE"/>
    <x v="862"/>
    <s v="CE"/>
    <n v="2099.504041682178"/>
    <n v="23.1"/>
    <n v="19.5"/>
    <s v=""/>
    <n v="2535.6574303755528"/>
  </r>
  <r>
    <s v="RB5"/>
    <x v="194"/>
    <s v="90000003"/>
    <x v="145"/>
    <s v="CE"/>
    <x v="718"/>
    <s v="CE"/>
    <n v="1949.7201095118921"/>
    <s v=""/>
    <n v="3"/>
    <s v=""/>
    <n v="14.137166941154069"/>
  </r>
  <r>
    <s v="RB5"/>
    <x v="195"/>
    <s v="01020000"/>
    <x v="0"/>
    <s v="CE"/>
    <x v="751"/>
    <s v="CE"/>
    <n v="13288.978738251642"/>
    <n v="6.8"/>
    <n v="7.5"/>
    <s v=""/>
    <n v="200.27653166634931"/>
  </r>
  <r>
    <s v="RB5"/>
    <x v="195"/>
    <s v="01040000"/>
    <x v="146"/>
    <s v="FI"/>
    <x v="1407"/>
    <s v="FI"/>
    <n v="154020.2407071261"/>
    <n v="194"/>
    <n v="4.5"/>
    <s v=""/>
    <n v="2056.9577899379169"/>
  </r>
  <r>
    <s v="RB5"/>
    <x v="195"/>
    <s v="01530160"/>
    <x v="151"/>
    <s v="FI"/>
    <x v="751"/>
    <s v="FI"/>
    <n v="16623.574355994806"/>
    <n v="60.3"/>
    <n v="2.2999999999999998"/>
    <s v=""/>
    <n v="250.53180394766179"/>
  </r>
  <r>
    <s v="RB5"/>
    <x v="195"/>
    <s v="01780010"/>
    <x v="19"/>
    <s v="CO"/>
    <x v="740"/>
    <s v="CE"/>
    <n v="11350.351251730228"/>
    <n v="5.4"/>
    <n v="3.3"/>
    <s v=""/>
    <n v="30.790749597833564"/>
  </r>
  <r>
    <s v="RB5"/>
    <x v="195"/>
    <s v="04100000"/>
    <x v="101"/>
    <s v="CE"/>
    <x v="747"/>
    <s v="CE"/>
    <n v="19492.483553536833"/>
    <n v="19.3"/>
    <n v="18.3"/>
    <s v=""/>
    <n v="3384.2162834302067"/>
  </r>
  <r>
    <s v="RB5"/>
    <x v="195"/>
    <s v="05020000"/>
    <x v="156"/>
    <s v="CE"/>
    <x v="751"/>
    <s v="CE"/>
    <n v="7081.8965385757247"/>
    <n v="6.5"/>
    <n v="5.6"/>
    <n v="5.6"/>
    <n v="106.73037441795724"/>
  </r>
  <r>
    <s v="RB5"/>
    <x v="195"/>
    <s v="05040001"/>
    <x v="82"/>
    <s v="CE"/>
    <x v="799"/>
    <s v="CE"/>
    <n v="147352.36534110305"/>
    <n v="16"/>
    <n v="9.4"/>
    <n v="6.2666666666666666"/>
    <n v="493.49533665990066"/>
  </r>
  <r>
    <s v="RB5"/>
    <x v="195"/>
    <s v="05040002"/>
    <x v="76"/>
    <s v="CE"/>
    <x v="1479"/>
    <s v="CE"/>
    <n v="271087.73524099553"/>
    <n v="23.7"/>
    <n v="12.4"/>
    <n v="8.2666666666666675"/>
    <n v="1272.0350542287122"/>
  </r>
  <r>
    <s v="RB5"/>
    <x v="195"/>
    <s v="05040003"/>
    <x v="110"/>
    <s v="CE"/>
    <x v="748"/>
    <s v="CE"/>
    <n v="26293.16205192792"/>
    <n v="31.1"/>
    <n v="14.5"/>
    <n v="9.6666666666666661"/>
    <n v="2282.4630559418442"/>
  </r>
  <r>
    <s v="RB5"/>
    <x v="195"/>
    <s v="05100012"/>
    <x v="20"/>
    <s v="CE"/>
    <x v="1142"/>
    <s v="CE"/>
    <n v="140548.4082271182"/>
    <n v="9.1999999999999993"/>
    <n v="5.6"/>
    <s v=""/>
    <n v="98.520345616575895"/>
  </r>
  <r>
    <s v="RB5"/>
    <x v="195"/>
    <s v="06020040"/>
    <x v="72"/>
    <s v="CE"/>
    <x v="1342"/>
    <s v="CE"/>
    <n v="143244.23523042421"/>
    <s v=""/>
    <n v="56.5"/>
    <s v=""/>
    <n v="62897.219040102886"/>
  </r>
  <r>
    <s v="RB5"/>
    <x v="195"/>
    <s v="09000000"/>
    <x v="201"/>
    <s v="CE"/>
    <x v="751"/>
    <s v="CE"/>
    <n v="48810.609988952674"/>
    <s v=""/>
    <n v="11.2"/>
    <s v=""/>
    <n v="735.61858060376665"/>
  </r>
  <r>
    <s v="RB5"/>
    <x v="195"/>
    <s v="09310000"/>
    <x v="176"/>
    <s v="CE"/>
    <x v="748"/>
    <s v="CE"/>
    <n v="19012.311229696916"/>
    <n v="20.5"/>
    <n v="12.4"/>
    <s v=""/>
    <n v="1650.4252285878858"/>
  </r>
  <r>
    <s v="RB5"/>
    <x v="195"/>
    <s v="12000001"/>
    <x v="84"/>
    <s v="CE"/>
    <x v="739"/>
    <s v="CE"/>
    <n v="40306.645070064718"/>
    <s v=""/>
    <n v="7.5"/>
    <n v="5.5"/>
    <n v="242.98255680108554"/>
  </r>
  <r>
    <s v="RB5"/>
    <x v="195"/>
    <s v="12030000"/>
    <x v="47"/>
    <s v="FI"/>
    <x v="1480"/>
    <s v="CE"/>
    <n v="69849.217362145617"/>
    <n v="25.9"/>
    <n v="7.2"/>
    <s v=""/>
    <n v="1054.5195564745643"/>
  </r>
  <r>
    <s v="RB5"/>
    <x v="195"/>
    <s v="13000001"/>
    <x v="142"/>
    <s v="CE"/>
    <x v="737"/>
    <s v="CE"/>
    <n v="89408.381322094036"/>
    <n v="37.299999999999997"/>
    <n v="8.5"/>
    <n v="8.5"/>
    <n v="2694.9249999999997"/>
  </r>
  <r>
    <s v="RB5"/>
    <x v="195"/>
    <s v="13080010"/>
    <x v="21"/>
    <s v="CO"/>
    <x v="1407"/>
    <s v="CE"/>
    <n v="801851.45738825423"/>
    <n v="64.099999999999994"/>
    <n v="5.0999999999999996"/>
    <n v="5.0999999999999996"/>
    <n v="1667.2409999999998"/>
  </r>
  <r>
    <s v="RB5"/>
    <x v="195"/>
    <s v="13370040"/>
    <x v="42"/>
    <s v="CO"/>
    <x v="797"/>
    <s v="CE"/>
    <n v="5762.4020548817161"/>
    <n v="68.599999999999994"/>
    <n v="4.2"/>
    <n v="4.2"/>
    <n v="1210.104"/>
  </r>
  <r>
    <s v="RB5"/>
    <x v="195"/>
    <s v="16180000"/>
    <x v="54"/>
    <s v="CE"/>
    <x v="751"/>
    <s v="CE"/>
    <n v="7754.5099460856636"/>
    <n v="6.2"/>
    <n v="6"/>
    <s v=""/>
    <n v="116.8672467135403"/>
  </r>
  <r>
    <s v="RB5"/>
    <x v="195"/>
    <s v="16490000"/>
    <x v="200"/>
    <s v="CO"/>
    <x v="747"/>
    <s v="CE"/>
    <n v="81314.604653498187"/>
    <s v=""/>
    <n v="11.9"/>
    <s v=""/>
    <n v="882.34718908845377"/>
  </r>
  <r>
    <s v="RB5"/>
    <x v="195"/>
    <s v="17060020"/>
    <x v="77"/>
    <s v="CE"/>
    <x v="752"/>
    <s v="CE"/>
    <n v="8104.7136210701792"/>
    <n v="18"/>
    <n v="3.6"/>
    <s v=""/>
    <n v="61.072561185785588"/>
  </r>
  <r>
    <s v="RB5"/>
    <x v="195"/>
    <s v="17200020"/>
    <x v="113"/>
    <s v="CO"/>
    <x v="740"/>
    <s v="CE"/>
    <n v="2862.3417929351826"/>
    <s v=""/>
    <n v="3.9"/>
    <s v=""/>
    <n v="31.059355769715491"/>
  </r>
  <r>
    <s v="RB5"/>
    <x v="195"/>
    <s v="17210010"/>
    <x v="96"/>
    <s v="CO"/>
    <x v="740"/>
    <s v="CE"/>
    <n v="15345.923493713486"/>
    <n v="8.6"/>
    <n v="8.6"/>
    <s v=""/>
    <n v="333.03814281195156"/>
  </r>
  <r>
    <s v="RB5"/>
    <x v="195"/>
    <s v="17510050"/>
    <x v="94"/>
    <s v="CO"/>
    <x v="740"/>
    <s v="CE"/>
    <n v="6526.4519697448814"/>
    <n v="13.8"/>
    <n v="3.3"/>
    <s v=""/>
    <n v="70.818724075017201"/>
  </r>
  <r>
    <s v="RB5"/>
    <x v="195"/>
    <s v="17640000"/>
    <x v="34"/>
    <s v="CO"/>
    <x v="737"/>
    <s v="CE"/>
    <n v="45729.304043082004"/>
    <n v="11.1"/>
    <n v="7.7"/>
    <s v=""/>
    <n v="344.59030259797686"/>
  </r>
  <r>
    <s v="RB5"/>
    <x v="195"/>
    <s v="17680030"/>
    <x v="15"/>
    <s v="CO"/>
    <x v="792"/>
    <s v="CO"/>
    <n v="8293.8400847366684"/>
    <s v=""/>
    <n v="50.5"/>
    <n v="5"/>
    <n v="10014.808331021712"/>
  </r>
  <r>
    <s v="RB5"/>
    <x v="195"/>
    <s v="17910020"/>
    <x v="35"/>
    <s v="CO"/>
    <x v="740"/>
    <s v="CE"/>
    <n v="2605.6821055395376"/>
    <s v=""/>
    <n v="3"/>
    <s v=""/>
    <n v="14.137166941154069"/>
  </r>
  <r>
    <s v="RB5"/>
    <x v="195"/>
    <s v="27050000"/>
    <x v="30"/>
    <s v="CE"/>
    <x v="1002"/>
    <s v="CE"/>
    <n v="7791.5558280060595"/>
    <n v="27.9"/>
    <n v="27.8"/>
    <n v="18.533333333333335"/>
    <n v="7526.6402458410412"/>
  </r>
  <r>
    <s v="RB5"/>
    <x v="195"/>
    <s v="27370000"/>
    <x v="18"/>
    <s v="CE"/>
    <x v="795"/>
    <s v="CE"/>
    <n v="3707.2893253934117"/>
    <n v="24.6"/>
    <n v="20.5"/>
    <s v=""/>
    <n v="2984.3668427113648"/>
  </r>
  <r>
    <s v="RB5"/>
    <x v="195"/>
    <s v="90000005"/>
    <x v="141"/>
    <s v="CE"/>
    <x v="786"/>
    <s v="CE"/>
    <n v="6101.3262486190843"/>
    <s v=""/>
    <n v="2.8"/>
    <s v=""/>
    <n v="11.494040321933854"/>
  </r>
  <r>
    <s v="RB5"/>
    <x v="196"/>
    <s v="01040000"/>
    <x v="146"/>
    <s v="FI"/>
    <x v="1481"/>
    <s v="FI"/>
    <n v="222273.82340348462"/>
    <n v="152.19999999999999"/>
    <n v="4.5999999999999996"/>
    <s v=""/>
    <n v="1686.277083950652"/>
  </r>
  <r>
    <s v="RB5"/>
    <x v="196"/>
    <s v="01060000"/>
    <x v="109"/>
    <s v="CO"/>
    <x v="727"/>
    <s v="CE"/>
    <n v="13171.492206026864"/>
    <n v="1.8"/>
    <n v="1.2"/>
    <s v=""/>
    <n v="1.3571680263507906"/>
  </r>
  <r>
    <s v="RB5"/>
    <x v="196"/>
    <s v="01460000"/>
    <x v="74"/>
    <s v="CO"/>
    <x v="733"/>
    <s v="CE"/>
    <n v="5924.9314430171871"/>
    <n v="2.2999999999999998"/>
    <n v="1.8"/>
    <s v=""/>
    <n v="3.9018580757585233"/>
  </r>
  <r>
    <s v="RB5"/>
    <x v="196"/>
    <s v="01490010"/>
    <x v="40"/>
    <s v="CO"/>
    <x v="722"/>
    <s v="CE"/>
    <n v="32859.139465035521"/>
    <s v=""/>
    <n v="6.9"/>
    <s v=""/>
    <n v="172.00691017302157"/>
  </r>
  <r>
    <s v="RB5"/>
    <x v="196"/>
    <s v="01530160"/>
    <x v="151"/>
    <s v="FI"/>
    <x v="760"/>
    <s v="FI"/>
    <n v="64868.105748219037"/>
    <n v="69.5"/>
    <n v="3"/>
    <s v=""/>
    <n v="491.26655120510389"/>
  </r>
  <r>
    <s v="RB5"/>
    <x v="196"/>
    <s v="01750010"/>
    <x v="3"/>
    <s v="CO"/>
    <x v="735"/>
    <s v="CE"/>
    <n v="50350.717017171577"/>
    <n v="2.7"/>
    <n v="2.7"/>
    <s v=""/>
    <n v="10.305994700101317"/>
  </r>
  <r>
    <s v="RB5"/>
    <x v="196"/>
    <s v="01780010"/>
    <x v="19"/>
    <s v="CO"/>
    <x v="960"/>
    <s v="CE"/>
    <n v="26114.954353267949"/>
    <n v="4.7"/>
    <n v="2.7"/>
    <s v=""/>
    <n v="17.940064848324514"/>
  </r>
  <r>
    <s v="RB5"/>
    <x v="196"/>
    <s v="04100000"/>
    <x v="101"/>
    <s v="CE"/>
    <x v="723"/>
    <s v="CE"/>
    <n v="39692.747239633252"/>
    <n v="13.8"/>
    <n v="12.9"/>
    <s v=""/>
    <n v="1202.4225970129182"/>
  </r>
  <r>
    <s v="RB5"/>
    <x v="196"/>
    <s v="05020000"/>
    <x v="156"/>
    <s v="CE"/>
    <x v="764"/>
    <s v="CE"/>
    <n v="13670.52549916904"/>
    <n v="6.5"/>
    <n v="3.9"/>
    <n v="3.9"/>
    <n v="51.765592949525818"/>
  </r>
  <r>
    <s v="RB5"/>
    <x v="196"/>
    <s v="05040001"/>
    <x v="82"/>
    <s v="CE"/>
    <x v="735"/>
    <s v="CE"/>
    <n v="80943.919175957795"/>
    <n v="15.9"/>
    <n v="9.4"/>
    <n v="6.2666666666666666"/>
    <n v="490.41099080577624"/>
  </r>
  <r>
    <s v="RB5"/>
    <x v="196"/>
    <s v="05040002"/>
    <x v="76"/>
    <s v="CE"/>
    <x v="1254"/>
    <s v="CE"/>
    <n v="78370.235421951336"/>
    <n v="23.6"/>
    <n v="11.3"/>
    <n v="7.5333333333333341"/>
    <n v="1051.9043551233763"/>
  </r>
  <r>
    <s v="RB5"/>
    <x v="196"/>
    <s v="05040003"/>
    <x v="110"/>
    <s v="CE"/>
    <x v="1025"/>
    <s v="CE"/>
    <n v="61785.886878478013"/>
    <n v="35.799999999999997"/>
    <n v="15.7"/>
    <n v="10.466666666666667"/>
    <n v="3080.2764444404293"/>
  </r>
  <r>
    <s v="RB5"/>
    <x v="196"/>
    <s v="05100012"/>
    <x v="20"/>
    <s v="CE"/>
    <x v="1482"/>
    <s v="CE"/>
    <n v="196302.78825811492"/>
    <n v="8.1"/>
    <n v="5.0999999999999996"/>
    <s v=""/>
    <n v="72.520132116385057"/>
  </r>
  <r>
    <s v="RB5"/>
    <x v="196"/>
    <s v="06020040"/>
    <x v="72"/>
    <s v="CE"/>
    <x v="1483"/>
    <s v="CE"/>
    <n v="153964.82168481071"/>
    <s v=""/>
    <n v="58.2"/>
    <s v=""/>
    <n v="67800.012053272192"/>
  </r>
  <r>
    <s v="RB5"/>
    <x v="196"/>
    <s v="06070000"/>
    <x v="5"/>
    <s v="CE"/>
    <x v="723"/>
    <s v="CE"/>
    <n v="18419.430852362399"/>
    <n v="12.3"/>
    <n v="11.4"/>
    <n v="7.6000000000000005"/>
    <n v="557.98455438939038"/>
  </r>
  <r>
    <s v="RB5"/>
    <x v="196"/>
    <s v="06070000"/>
    <x v="5"/>
    <s v="CE"/>
    <x v="770"/>
    <s v="CE"/>
    <n v="48903.286552404912"/>
    <n v="36.9"/>
    <n v="36.4"/>
    <n v="24.266666666666666"/>
    <n v="17066.18686943136"/>
  </r>
  <r>
    <s v="RB5"/>
    <x v="196"/>
    <s v="08010000"/>
    <x v="152"/>
    <s v="CE"/>
    <x v="727"/>
    <s v="CE"/>
    <n v="3194.40420033496"/>
    <n v="4.5"/>
    <n v="3.7"/>
    <n v="3.7"/>
    <n v="32.256302570733205"/>
  </r>
  <r>
    <s v="RB5"/>
    <x v="196"/>
    <s v="09310000"/>
    <x v="176"/>
    <s v="CE"/>
    <x v="723"/>
    <s v="CE"/>
    <n v="51410.523244738273"/>
    <n v="17.600000000000001"/>
    <n v="13"/>
    <s v=""/>
    <n v="1557.3921981395804"/>
  </r>
  <r>
    <s v="RB5"/>
    <x v="196"/>
    <s v="09559920"/>
    <x v="149"/>
    <s v="CE"/>
    <x v="723"/>
    <s v="CE"/>
    <n v="4530.9844692942006"/>
    <s v=""/>
    <n v="6.4"/>
    <s v=""/>
    <n v="137.25827743044047"/>
  </r>
  <r>
    <s v="RB5"/>
    <x v="196"/>
    <s v="12000001"/>
    <x v="84"/>
    <s v="CE"/>
    <x v="1157"/>
    <s v="CE"/>
    <n v="176462.24810104552"/>
    <s v=""/>
    <n v="7.5"/>
    <n v="5.5"/>
    <n v="242.98255680108554"/>
  </r>
  <r>
    <s v="RB5"/>
    <x v="196"/>
    <s v="12000004"/>
    <x v="147"/>
    <s v="CE"/>
    <x v="727"/>
    <s v="CE"/>
    <n v="5119.7580249050006"/>
    <s v=""/>
    <n v="4.4000000000000004"/>
    <n v="3.4"/>
    <n v="51.698048707473646"/>
  </r>
  <r>
    <s v="RB5"/>
    <x v="196"/>
    <s v="12030000"/>
    <x v="47"/>
    <s v="FI"/>
    <x v="1484"/>
    <s v="CE"/>
    <n v="1081745.1067645641"/>
    <n v="19.899999999999999"/>
    <n v="5.8"/>
    <s v=""/>
    <n v="525.77380491213421"/>
  </r>
  <r>
    <s v="RB5"/>
    <x v="196"/>
    <s v="13080010"/>
    <x v="21"/>
    <s v="CO"/>
    <x v="959"/>
    <s v="CE"/>
    <n v="59595.564261199419"/>
    <n v="65.5"/>
    <n v="6.3"/>
    <n v="6.3"/>
    <n v="2599.6949999999997"/>
  </r>
  <r>
    <s v="RB5"/>
    <x v="196"/>
    <s v="13370040"/>
    <x v="42"/>
    <s v="CO"/>
    <x v="960"/>
    <s v="CE"/>
    <n v="563572.42768012779"/>
    <n v="53.5"/>
    <n v="3.2"/>
    <n v="3.2"/>
    <n v="547.84"/>
  </r>
  <r>
    <s v="RB5"/>
    <x v="196"/>
    <s v="16060000"/>
    <x v="169"/>
    <s v="CE"/>
    <x v="735"/>
    <s v="CE"/>
    <n v="10582.419953337556"/>
    <n v="5.0999999999999996"/>
    <n v="4.9000000000000004"/>
    <s v=""/>
    <n v="64.115193670787292"/>
  </r>
  <r>
    <s v="RB5"/>
    <x v="196"/>
    <s v="16180000"/>
    <x v="54"/>
    <s v="CE"/>
    <x v="764"/>
    <s v="CE"/>
    <n v="20190.314583388121"/>
    <n v="5.4"/>
    <n v="5.2"/>
    <s v=""/>
    <n v="76.453798817761211"/>
  </r>
  <r>
    <s v="RB5"/>
    <x v="196"/>
    <s v="16470010"/>
    <x v="95"/>
    <s v="CO"/>
    <x v="770"/>
    <s v="CE"/>
    <n v="23293.01674933801"/>
    <s v=""/>
    <n v="9.9"/>
    <s v=""/>
    <n v="508.04736836425383"/>
  </r>
  <r>
    <s v="RB5"/>
    <x v="196"/>
    <s v="16490000"/>
    <x v="200"/>
    <s v="CO"/>
    <x v="735"/>
    <s v="CE"/>
    <n v="163982.83791533959"/>
    <s v=""/>
    <n v="6.6"/>
    <s v=""/>
    <n v="150.53255358940854"/>
  </r>
  <r>
    <s v="RB5"/>
    <x v="196"/>
    <s v="17020010"/>
    <x v="130"/>
    <s v="CO"/>
    <x v="723"/>
    <s v="CE"/>
    <n v="8045.8575075395574"/>
    <n v="19"/>
    <n v="3.5"/>
    <s v=""/>
    <n v="60.933807510252024"/>
  </r>
  <r>
    <s v="RB5"/>
    <x v="196"/>
    <s v="17060020"/>
    <x v="77"/>
    <s v="CE"/>
    <x v="733"/>
    <s v="CE"/>
    <n v="2922.1759388016653"/>
    <n v="58.5"/>
    <n v="1.7"/>
    <s v=""/>
    <n v="44.261113498263192"/>
  </r>
  <r>
    <s v="RB5"/>
    <x v="196"/>
    <s v="17080010"/>
    <x v="116"/>
    <s v="CO"/>
    <x v="950"/>
    <s v="CO"/>
    <n v="939.03820297623486"/>
    <n v="84.7"/>
    <n v="10"/>
    <s v=""/>
    <n v="4434.8816293175905"/>
  </r>
  <r>
    <s v="RB5"/>
    <x v="196"/>
    <s v="17170010"/>
    <x v="52"/>
    <s v="CE"/>
    <x v="723"/>
    <s v="CE"/>
    <n v="1565.9606663438969"/>
    <n v="45.3"/>
    <n v="2"/>
    <s v=""/>
    <n v="47.438049069205874"/>
  </r>
  <r>
    <s v="RB5"/>
    <x v="196"/>
    <s v="17200000"/>
    <x v="10"/>
    <s v="CO"/>
    <x v="723"/>
    <s v="CE"/>
    <n v="56797.427936961292"/>
    <s v=""/>
    <n v="5.9"/>
    <s v=""/>
    <n v="107.53619293360305"/>
  </r>
  <r>
    <s v="RB5"/>
    <x v="196"/>
    <s v="17330040"/>
    <x v="33"/>
    <s v="CO"/>
    <x v="770"/>
    <s v="CE"/>
    <n v="20741.200878727115"/>
    <s v=""/>
    <n v="6"/>
    <s v=""/>
    <n v="113.09733552923255"/>
  </r>
  <r>
    <s v="RB5"/>
    <x v="196"/>
    <s v="17510050"/>
    <x v="94"/>
    <s v="CO"/>
    <x v="723"/>
    <s v="CE"/>
    <n v="3150.0698834566801"/>
    <n v="8.1"/>
    <n v="2.5"/>
    <s v=""/>
    <n v="23.856469213197492"/>
  </r>
  <r>
    <s v="RB5"/>
    <x v="196"/>
    <s v="17540040"/>
    <x v="59"/>
    <s v="CE"/>
    <x v="723"/>
    <s v="CE"/>
    <n v="2492.7812276098175"/>
    <n v="5.2"/>
    <n v="4.3"/>
    <s v=""/>
    <n v="75.514462614337845"/>
  </r>
  <r>
    <s v="RB5"/>
    <x v="196"/>
    <s v="17580020"/>
    <x v="12"/>
    <s v="CE"/>
    <x v="768"/>
    <s v="CE"/>
    <n v="17012.209510077028"/>
    <n v="22.4"/>
    <n v="2.6"/>
    <s v=""/>
    <n v="39.64271049809841"/>
  </r>
  <r>
    <s v="RB5"/>
    <x v="196"/>
    <s v="17580080"/>
    <x v="61"/>
    <s v="CE"/>
    <x v="723"/>
    <s v="CE"/>
    <n v="2129.4299568826505"/>
    <n v="15.4"/>
    <n v="4"/>
    <s v=""/>
    <n v="64.507369153710428"/>
  </r>
  <r>
    <s v="RB5"/>
    <x v="196"/>
    <s v="17640000"/>
    <x v="34"/>
    <s v="CO"/>
    <x v="767"/>
    <s v="CE"/>
    <n v="40990.746474356107"/>
    <n v="19.899999999999999"/>
    <n v="13.1"/>
    <s v=""/>
    <n v="1788.1102390204387"/>
  </r>
  <r>
    <s v="RB5"/>
    <x v="196"/>
    <s v="17680030"/>
    <x v="15"/>
    <s v="CO"/>
    <x v="770"/>
    <s v="CO"/>
    <n v="21097.802797046803"/>
    <s v=""/>
    <n v="43.3"/>
    <n v="5"/>
    <n v="7362.6758128612073"/>
  </r>
  <r>
    <s v="RB5"/>
    <x v="196"/>
    <s v="17680050"/>
    <x v="87"/>
    <s v="CO"/>
    <x v="767"/>
    <s v="CO"/>
    <n v="47002.811006090276"/>
    <s v=""/>
    <n v="45.7"/>
    <n v="5"/>
    <n v="8201.4810513696848"/>
  </r>
  <r>
    <s v="RB5"/>
    <x v="196"/>
    <s v="17690010"/>
    <x v="71"/>
    <s v="CE"/>
    <x v="733"/>
    <s v="CE"/>
    <n v="20488.987876041792"/>
    <s v=""/>
    <n v="8.4"/>
    <s v=""/>
    <n v="310.33908869221415"/>
  </r>
  <r>
    <s v="RB5"/>
    <x v="196"/>
    <s v="17810000"/>
    <x v="104"/>
    <s v="CO"/>
    <x v="735"/>
    <s v="CE"/>
    <n v="13168.173613886267"/>
    <n v="6.2"/>
    <n v="3.2"/>
    <s v=""/>
    <n v="33.242239065184798"/>
  </r>
  <r>
    <s v="RB5"/>
    <x v="196"/>
    <s v="17970060"/>
    <x v="43"/>
    <s v="CO"/>
    <x v="723"/>
    <s v="CE"/>
    <n v="1138.2771042245436"/>
    <n v="2.8"/>
    <n v="2.8"/>
    <s v=""/>
    <n v="8.6205302414503908"/>
  </r>
  <r>
    <s v="RB5"/>
    <x v="196"/>
    <s v="18100030"/>
    <x v="217"/>
    <s v="CO"/>
    <x v="723"/>
    <s v="CE"/>
    <n v="9271.0402434459684"/>
    <n v="11.6"/>
    <n v="3.4"/>
    <s v=""/>
    <n v="70.212501412629479"/>
  </r>
  <r>
    <s v="RB5"/>
    <x v="196"/>
    <s v="18110000"/>
    <x v="143"/>
    <s v="CO"/>
    <x v="760"/>
    <s v="CE"/>
    <n v="13305.895187721018"/>
    <n v="6.6"/>
    <n v="2.7"/>
    <s v=""/>
    <n v="25.192431489136556"/>
  </r>
  <r>
    <s v="RB5"/>
    <x v="196"/>
    <s v="27050000"/>
    <x v="30"/>
    <s v="CE"/>
    <x v="767"/>
    <s v="CE"/>
    <n v="61313.664468193929"/>
    <n v="30.5"/>
    <n v="31.7"/>
    <n v="21.133333333333333"/>
    <n v="10698.569863423148"/>
  </r>
  <r>
    <s v="RB5"/>
    <x v="196"/>
    <s v="27370000"/>
    <x v="18"/>
    <s v="CE"/>
    <x v="832"/>
    <s v="CE"/>
    <n v="2419.7370430013452"/>
    <n v="22.8"/>
    <n v="21.1"/>
    <s v=""/>
    <n v="2930.2800921434118"/>
  </r>
  <r>
    <s v="RB5"/>
    <x v="196"/>
    <s v="90000005"/>
    <x v="141"/>
    <s v="CE"/>
    <x v="1095"/>
    <s v="CE"/>
    <n v="23714.10633801133"/>
    <s v=""/>
    <n v="3.5"/>
    <s v=""/>
    <n v="22.449297503777061"/>
  </r>
  <r>
    <s v="RB5"/>
    <x v="197"/>
    <s v="01020090"/>
    <x v="44"/>
    <s v="FI"/>
    <x v="809"/>
    <s v="CE"/>
    <n v="75891.579896376672"/>
    <n v="7.3"/>
    <n v="6.5"/>
    <s v=""/>
    <n v="161.49095236390531"/>
  </r>
  <r>
    <s v="RB5"/>
    <x v="197"/>
    <s v="01040020"/>
    <x v="90"/>
    <s v="FI"/>
    <x v="1485"/>
    <s v="FI"/>
    <n v="441094.85501566442"/>
    <n v="207.4"/>
    <n v="4.5"/>
    <s v=""/>
    <n v="2199.0363176965157"/>
  </r>
  <r>
    <s v="RB5"/>
    <x v="197"/>
    <s v="01060000"/>
    <x v="109"/>
    <s v="CO"/>
    <x v="1356"/>
    <s v="CE"/>
    <n v="85932.38539930046"/>
    <n v="2.2000000000000002"/>
    <n v="1.9"/>
    <s v=""/>
    <n v="4.1584214758016893"/>
  </r>
  <r>
    <s v="RB5"/>
    <x v="197"/>
    <s v="01460000"/>
    <x v="74"/>
    <s v="CO"/>
    <x v="760"/>
    <s v="CE"/>
    <n v="83867.460577150676"/>
    <n v="2.6"/>
    <n v="2.7"/>
    <s v=""/>
    <n v="9.9242911926901591"/>
  </r>
  <r>
    <s v="RB5"/>
    <x v="197"/>
    <s v="01490010"/>
    <x v="40"/>
    <s v="CO"/>
    <x v="759"/>
    <s v="CE"/>
    <n v="14008.855995297936"/>
    <s v=""/>
    <n v="6"/>
    <s v=""/>
    <n v="113.09733552923255"/>
  </r>
  <r>
    <s v="RB5"/>
    <x v="197"/>
    <s v="01530160"/>
    <x v="151"/>
    <s v="FI"/>
    <x v="760"/>
    <s v="FI"/>
    <n v="78587.995305479446"/>
    <n v="112.1"/>
    <n v="2.6"/>
    <s v=""/>
    <n v="595.17158662993268"/>
  </r>
  <r>
    <s v="RB5"/>
    <x v="197"/>
    <s v="01750010"/>
    <x v="3"/>
    <s v="CO"/>
    <x v="1157"/>
    <s v="CE"/>
    <n v="284845.82540118572"/>
    <n v="3.2"/>
    <n v="2.5"/>
    <s v=""/>
    <n v="10.471975511965978"/>
  </r>
  <r>
    <s v="RB5"/>
    <x v="197"/>
    <s v="01780010"/>
    <x v="19"/>
    <s v="CO"/>
    <x v="767"/>
    <s v="CE"/>
    <n v="25880.589586047125"/>
    <n v="6.3"/>
    <n v="3.7"/>
    <s v=""/>
    <n v="45.158823599026483"/>
  </r>
  <r>
    <s v="RB5"/>
    <x v="197"/>
    <s v="05020000"/>
    <x v="156"/>
    <s v="CE"/>
    <x v="764"/>
    <s v="CE"/>
    <n v="15573.461542455987"/>
    <n v="6.7"/>
    <n v="4.0999999999999996"/>
    <n v="4.0999999999999996"/>
    <n v="58.971359299309597"/>
  </r>
  <r>
    <s v="RB5"/>
    <x v="197"/>
    <s v="05040001"/>
    <x v="82"/>
    <s v="CE"/>
    <x v="1421"/>
    <s v="CE"/>
    <n v="243125.03810829858"/>
    <n v="16.899999999999999"/>
    <n v="10.199999999999999"/>
    <n v="6.8"/>
    <n v="613.75410717591626"/>
  </r>
  <r>
    <s v="RB5"/>
    <x v="197"/>
    <s v="05040002"/>
    <x v="76"/>
    <s v="CE"/>
    <x v="1486"/>
    <s v="CE"/>
    <n v="106650.74278999804"/>
    <n v="25"/>
    <n v="11.2"/>
    <n v="7.4666666666666659"/>
    <n v="1094.6705068508434"/>
  </r>
  <r>
    <s v="RB5"/>
    <x v="197"/>
    <s v="05100012"/>
    <x v="20"/>
    <s v="CE"/>
    <x v="1030"/>
    <s v="CE"/>
    <n v="36241.204001404272"/>
    <n v="7.3"/>
    <n v="4.3"/>
    <s v=""/>
    <n v="45.744337929839276"/>
  </r>
  <r>
    <s v="RB5"/>
    <x v="197"/>
    <s v="06020040"/>
    <x v="72"/>
    <s v="CE"/>
    <x v="832"/>
    <s v="CE"/>
    <n v="42094.395624797733"/>
    <s v=""/>
    <n v="52"/>
    <s v=""/>
    <n v="50975.939657127841"/>
  </r>
  <r>
    <s v="RB5"/>
    <x v="197"/>
    <s v="06070000"/>
    <x v="5"/>
    <s v="CE"/>
    <x v="760"/>
    <s v="CE"/>
    <n v="102505.91851079241"/>
    <n v="14.7"/>
    <n v="12.3"/>
    <n v="8.2000000000000011"/>
    <n v="776.30953585061309"/>
  </r>
  <r>
    <s v="RB5"/>
    <x v="197"/>
    <s v="09230000"/>
    <x v="88"/>
    <s v="CO"/>
    <x v="759"/>
    <s v="CE"/>
    <n v="2593.1948986851507"/>
    <n v="14.4"/>
    <n v="7"/>
    <s v=""/>
    <n v="369.4512960621596"/>
  </r>
  <r>
    <s v="RB5"/>
    <x v="197"/>
    <s v="09310000"/>
    <x v="176"/>
    <s v="CE"/>
    <x v="760"/>
    <s v="CE"/>
    <n v="91923.412135784543"/>
    <n v="19.3"/>
    <n v="8.3000000000000007"/>
    <s v=""/>
    <n v="696.16488926365946"/>
  </r>
  <r>
    <s v="RB5"/>
    <x v="197"/>
    <s v="12000001"/>
    <x v="84"/>
    <s v="CE"/>
    <x v="1487"/>
    <s v="CE"/>
    <n v="457164.27540034056"/>
    <s v=""/>
    <n v="6.6"/>
    <n v="4.5999999999999996"/>
    <n v="157.37494238892705"/>
  </r>
  <r>
    <s v="RB5"/>
    <x v="197"/>
    <s v="12000002"/>
    <x v="83"/>
    <s v="CE"/>
    <x v="809"/>
    <s v="CE"/>
    <n v="24806.881352537297"/>
    <s v=""/>
    <n v="15.9"/>
    <n v="10.9"/>
    <n v="2164.2659556047474"/>
  </r>
  <r>
    <s v="RB5"/>
    <x v="197"/>
    <s v="12030000"/>
    <x v="47"/>
    <s v="FI"/>
    <x v="1488"/>
    <s v="CE"/>
    <n v="703515.60730532545"/>
    <n v="20"/>
    <n v="5.4"/>
    <s v=""/>
    <n v="458.0442088933919"/>
  </r>
  <r>
    <s v="RB5"/>
    <x v="197"/>
    <s v="13000001"/>
    <x v="142"/>
    <s v="CE"/>
    <x v="1030"/>
    <s v="CE"/>
    <n v="231211.84947505011"/>
    <n v="28.5"/>
    <n v="3.2"/>
    <n v="3.2"/>
    <n v="291.84000000000003"/>
  </r>
  <r>
    <s v="RB5"/>
    <x v="197"/>
    <s v="13080010"/>
    <x v="21"/>
    <s v="CO"/>
    <x v="767"/>
    <s v="CE"/>
    <n v="16399.689158900554"/>
    <n v="62.1"/>
    <n v="4.8"/>
    <n v="4.8"/>
    <n v="1430.7839999999999"/>
  </r>
  <r>
    <s v="RB5"/>
    <x v="197"/>
    <s v="13260040"/>
    <x v="78"/>
    <s v="CO"/>
    <x v="809"/>
    <s v="CE"/>
    <n v="259320.08482511505"/>
    <n v="35.200000000000003"/>
    <n v="6.9"/>
    <n v="6.9"/>
    <n v="1675.8720000000003"/>
  </r>
  <r>
    <s v="RB5"/>
    <x v="197"/>
    <s v="13370030"/>
    <x v="85"/>
    <s v="CO"/>
    <x v="1084"/>
    <s v="CE"/>
    <n v="29962.193073900769"/>
    <n v="30"/>
    <n v="5.0999999999999996"/>
    <n v="5.0999999999999996"/>
    <n v="780.3"/>
  </r>
  <r>
    <s v="RB5"/>
    <x v="197"/>
    <s v="13370040"/>
    <x v="42"/>
    <s v="CO"/>
    <x v="1347"/>
    <s v="CE"/>
    <n v="45591.495020113747"/>
    <n v="75.400000000000006"/>
    <n v="3.6"/>
    <n v="3.6"/>
    <n v="977.1840000000002"/>
  </r>
  <r>
    <s v="RB5"/>
    <x v="197"/>
    <s v="13810010"/>
    <x v="23"/>
    <s v="CE"/>
    <x v="809"/>
    <s v="CE"/>
    <n v="30221.636538677358"/>
    <n v="142.6"/>
    <n v="4.3"/>
    <n v="4.3"/>
    <n v="2636.6739999999995"/>
  </r>
  <r>
    <s v="RB5"/>
    <x v="197"/>
    <s v="13810180"/>
    <x v="140"/>
    <s v="CE"/>
    <x v="767"/>
    <s v="CE"/>
    <n v="92429.810074318739"/>
    <n v="175"/>
    <n v="9.6"/>
    <n v="9.6"/>
    <n v="16128"/>
  </r>
  <r>
    <s v="RB5"/>
    <x v="197"/>
    <s v="15110010"/>
    <x v="215"/>
    <s v="CE"/>
    <x v="769"/>
    <s v="CE"/>
    <n v="47579.450599096723"/>
    <n v="9.1"/>
    <n v="5.5"/>
    <s v=""/>
    <n v="144.13365295282173"/>
  </r>
  <r>
    <s v="RB5"/>
    <x v="197"/>
    <s v="16060000"/>
    <x v="169"/>
    <s v="CE"/>
    <x v="984"/>
    <s v="CE"/>
    <n v="354611.48177556222"/>
    <n v="14.8"/>
    <n v="15.2"/>
    <s v=""/>
    <n v="1790.3894644906179"/>
  </r>
  <r>
    <s v="RB5"/>
    <x v="197"/>
    <s v="16180000"/>
    <x v="54"/>
    <s v="CE"/>
    <x v="769"/>
    <s v="CE"/>
    <n v="22867.17396879664"/>
    <n v="7.5"/>
    <n v="4.2"/>
    <s v=""/>
    <n v="69.272118011654939"/>
  </r>
  <r>
    <s v="RB5"/>
    <x v="197"/>
    <s v="16260010"/>
    <x v="92"/>
    <s v="CO"/>
    <x v="1084"/>
    <s v="CE"/>
    <n v="22339.747545001672"/>
    <s v=""/>
    <n v="13.5"/>
    <s v=""/>
    <n v="1288.2493375126644"/>
  </r>
  <r>
    <s v="RB5"/>
    <x v="197"/>
    <s v="16470010"/>
    <x v="95"/>
    <s v="CO"/>
    <x v="767"/>
    <s v="CE"/>
    <n v="10897.820640403606"/>
    <s v=""/>
    <n v="6.1"/>
    <s v=""/>
    <n v="118.84697368407744"/>
  </r>
  <r>
    <s v="RB5"/>
    <x v="197"/>
    <s v="17330040"/>
    <x v="33"/>
    <s v="CO"/>
    <x v="733"/>
    <s v="CE"/>
    <n v="39753.415252203537"/>
    <s v=""/>
    <n v="6.6"/>
    <s v=""/>
    <n v="150.53255358940854"/>
  </r>
  <r>
    <s v="RB5"/>
    <x v="197"/>
    <s v="17540040"/>
    <x v="59"/>
    <s v="CE"/>
    <x v="1421"/>
    <s v="CE"/>
    <n v="12880.285745689536"/>
    <n v="4.5999999999999996"/>
    <n v="3"/>
    <s v=""/>
    <n v="32.515483964654358"/>
  </r>
  <r>
    <s v="RB5"/>
    <x v="197"/>
    <s v="17580020"/>
    <x v="12"/>
    <s v="CE"/>
    <x v="1489"/>
    <s v="CE"/>
    <n v="58661.923621286332"/>
    <n v="20.8"/>
    <n v="2.1"/>
    <s v=""/>
    <n v="24.014334244040384"/>
  </r>
  <r>
    <s v="RB5"/>
    <x v="197"/>
    <s v="17580080"/>
    <x v="61"/>
    <s v="CE"/>
    <x v="760"/>
    <s v="CE"/>
    <n v="5530.1226842906171"/>
    <n v="7.9"/>
    <n v="4.5"/>
    <s v=""/>
    <n v="41.881357063168934"/>
  </r>
  <r>
    <s v="RB5"/>
    <x v="197"/>
    <s v="17640000"/>
    <x v="34"/>
    <s v="CO"/>
    <x v="733"/>
    <s v="CE"/>
    <n v="18937.822599658051"/>
    <n v="6.2"/>
    <n v="4.7"/>
    <s v=""/>
    <n v="71.711041108391811"/>
  </r>
  <r>
    <s v="RB5"/>
    <x v="197"/>
    <s v="17680030"/>
    <x v="15"/>
    <s v="CO"/>
    <x v="809"/>
    <s v="CO"/>
    <n v="73829.762893515945"/>
    <s v=""/>
    <n v="40.5"/>
    <n v="5"/>
    <n v="6441.2466875633218"/>
  </r>
  <r>
    <s v="RB5"/>
    <x v="197"/>
    <s v="17680050"/>
    <x v="87"/>
    <s v="CO"/>
    <x v="725"/>
    <s v="CO"/>
    <n v="339394.77861065837"/>
    <s v=""/>
    <n v="70.900000000000006"/>
    <n v="5"/>
    <n v="19740.236708739638"/>
  </r>
  <r>
    <s v="RB5"/>
    <x v="197"/>
    <s v="17690010"/>
    <x v="71"/>
    <s v="CE"/>
    <x v="733"/>
    <s v="CE"/>
    <n v="52574.62314405683"/>
    <s v=""/>
    <n v="11.5"/>
    <s v=""/>
    <n v="796.32828783806281"/>
  </r>
  <r>
    <s v="RB5"/>
    <x v="197"/>
    <s v="17810000"/>
    <x v="104"/>
    <s v="CO"/>
    <x v="829"/>
    <s v="CE"/>
    <n v="24630.176043488445"/>
    <n v="5.7"/>
    <n v="2.5"/>
    <s v=""/>
    <n v="18.653206380689397"/>
  </r>
  <r>
    <s v="RB5"/>
    <x v="197"/>
    <s v="17910020"/>
    <x v="35"/>
    <s v="CO"/>
    <x v="809"/>
    <s v="CE"/>
    <n v="22431.392696167557"/>
    <s v=""/>
    <n v="4.7"/>
    <s v=""/>
    <n v="54.361595678942187"/>
  </r>
  <r>
    <s v="RB5"/>
    <x v="197"/>
    <s v="17960010"/>
    <x v="69"/>
    <s v="CE"/>
    <x v="733"/>
    <s v="CE"/>
    <n v="11154.957650112066"/>
    <n v="8.8000000000000007"/>
    <n v="4.8"/>
    <n v="4"/>
    <n v="168.96"/>
  </r>
  <r>
    <s v="RB5"/>
    <x v="197"/>
    <s v="17960030"/>
    <x v="26"/>
    <s v="CE"/>
    <x v="764"/>
    <s v="CE"/>
    <n v="67605.803940073121"/>
    <n v="8"/>
    <n v="8"/>
    <n v="4"/>
    <n v="256"/>
  </r>
  <r>
    <s v="RB5"/>
    <x v="197"/>
    <s v="17970010"/>
    <x v="67"/>
    <s v="CO"/>
    <x v="760"/>
    <s v="CE"/>
    <n v="9677.0146819789243"/>
    <n v="3.6"/>
    <n v="3.6"/>
    <s v=""/>
    <n v="18.321768355735678"/>
  </r>
  <r>
    <s v="RB5"/>
    <x v="197"/>
    <s v="18110010"/>
    <x v="175"/>
    <s v="CO"/>
    <x v="984"/>
    <s v="CE"/>
    <n v="13659.325250694523"/>
    <n v="6.3"/>
    <n v="2.8"/>
    <s v=""/>
    <n v="25.861590724351171"/>
  </r>
  <r>
    <s v="RB5"/>
    <x v="197"/>
    <s v="27040000"/>
    <x v="17"/>
    <s v="CE"/>
    <x v="759"/>
    <s v="CE"/>
    <n v="4346.8407870604915"/>
    <n v="140.80000000000001"/>
    <n v="16.899999999999999"/>
    <s v=""/>
    <n v="10527.971259423561"/>
  </r>
  <r>
    <s v="RB5"/>
    <x v="197"/>
    <s v="27050000"/>
    <x v="30"/>
    <s v="CE"/>
    <x v="832"/>
    <s v="CE"/>
    <n v="15940.632558599329"/>
    <n v="38.5"/>
    <n v="37.9"/>
    <n v="25.266666666666666"/>
    <n v="19303.964609600247"/>
  </r>
  <r>
    <s v="RB5"/>
    <x v="197"/>
    <s v="27360040"/>
    <x v="167"/>
    <s v="FI"/>
    <x v="767"/>
    <s v="CE"/>
    <n v="5701.4296396964"/>
    <n v="9.5"/>
    <n v="10"/>
    <n v="5"/>
    <n v="248.70941840919195"/>
  </r>
  <r>
    <s v="RB5"/>
    <x v="197"/>
    <s v="27370000"/>
    <x v="18"/>
    <s v="CE"/>
    <x v="832"/>
    <s v="CE"/>
    <n v="484.41711103810246"/>
    <n v="12.8"/>
    <n v="12.6"/>
    <s v=""/>
    <n v="586.62482391388801"/>
  </r>
  <r>
    <s v="RB5"/>
    <x v="197"/>
    <s v="90000005"/>
    <x v="141"/>
    <s v="CE"/>
    <x v="1350"/>
    <s v="CE"/>
    <n v="35571.159507016993"/>
    <s v=""/>
    <n v="3.5"/>
    <s v=""/>
    <n v="22.449297503777061"/>
  </r>
  <r>
    <s v="RB5"/>
    <x v="198"/>
    <s v="01020000"/>
    <x v="0"/>
    <s v="FI"/>
    <x v="725"/>
    <s v="CE"/>
    <n v="23289.370835121041"/>
    <n v="5.7"/>
    <n v="4.0999999999999996"/>
    <s v=""/>
    <n v="50.169663881502196"/>
  </r>
  <r>
    <s v="RB5"/>
    <x v="198"/>
    <s v="01020130"/>
    <x v="135"/>
    <s v="FI"/>
    <x v="767"/>
    <s v="CE"/>
    <n v="46135.968644423272"/>
    <n v="7.6"/>
    <n v="8.5"/>
    <s v=""/>
    <n v="287.50808768102593"/>
  </r>
  <r>
    <s v="RB5"/>
    <x v="198"/>
    <s v="01040020"/>
    <x v="90"/>
    <s v="FI"/>
    <x v="1484"/>
    <s v="FI"/>
    <n v="232965.16826986292"/>
    <n v="124.8"/>
    <n v="4.8"/>
    <s v=""/>
    <n v="1505.5517305651435"/>
  </r>
  <r>
    <s v="RB5"/>
    <x v="198"/>
    <s v="01060000"/>
    <x v="109"/>
    <s v="CO"/>
    <x v="732"/>
    <s v="CE"/>
    <n v="15131.05172771274"/>
    <n v="2"/>
    <n v="1.3"/>
    <s v=""/>
    <n v="1.7697638615222502"/>
  </r>
  <r>
    <s v="RB5"/>
    <x v="198"/>
    <s v="01460000"/>
    <x v="74"/>
    <s v="CO"/>
    <x v="723"/>
    <s v="CE"/>
    <n v="3048.956529172885"/>
    <n v="2.5"/>
    <n v="2.1"/>
    <s v=""/>
    <n v="5.7726765009712446"/>
  </r>
  <r>
    <s v="RB5"/>
    <x v="198"/>
    <s v="01530010"/>
    <x v="45"/>
    <s v="FI"/>
    <x v="770"/>
    <s v="FI"/>
    <n v="4643.985484421909"/>
    <n v="142.9"/>
    <n v="3.8"/>
    <s v=""/>
    <n v="1620.650260614713"/>
  </r>
  <r>
    <s v="RB5"/>
    <x v="198"/>
    <s v="01530160"/>
    <x v="151"/>
    <s v="FI"/>
    <x v="735"/>
    <s v="FI"/>
    <n v="19256.390160821236"/>
    <n v="51.4"/>
    <n v="1.7"/>
    <s v=""/>
    <n v="116.66775558003735"/>
  </r>
  <r>
    <s v="RB5"/>
    <x v="198"/>
    <s v="01750010"/>
    <x v="3"/>
    <s v="CO"/>
    <x v="764"/>
    <s v="CE"/>
    <n v="31858.484549724843"/>
    <n v="2.4"/>
    <n v="2"/>
    <s v=""/>
    <n v="5.026548245743669"/>
  </r>
  <r>
    <s v="RB5"/>
    <x v="198"/>
    <s v="01780010"/>
    <x v="19"/>
    <s v="CO"/>
    <x v="815"/>
    <s v="CE"/>
    <n v="47148.590560472425"/>
    <n v="5.6"/>
    <n v="3.2"/>
    <s v=""/>
    <n v="30.025248187908854"/>
  </r>
  <r>
    <s v="RB5"/>
    <x v="198"/>
    <s v="04100000"/>
    <x v="101"/>
    <s v="CE"/>
    <x v="733"/>
    <s v="CE"/>
    <n v="22680.503160888093"/>
    <n v="8.1"/>
    <n v="9"/>
    <s v=""/>
    <n v="343.53315667004381"/>
  </r>
  <r>
    <s v="RB5"/>
    <x v="198"/>
    <s v="05020000"/>
    <x v="156"/>
    <s v="CE"/>
    <x v="769"/>
    <s v="CE"/>
    <n v="20453.589559875425"/>
    <n v="6.4"/>
    <n v="4.3"/>
    <n v="4.3"/>
    <n v="61.960584709200283"/>
  </r>
  <r>
    <s v="RB5"/>
    <x v="198"/>
    <s v="05040001"/>
    <x v="82"/>
    <s v="CE"/>
    <x v="833"/>
    <s v="CE"/>
    <n v="133265.81078730736"/>
    <n v="13.2"/>
    <n v="7.4"/>
    <n v="4.9333333333333336"/>
    <n v="252.31596677551309"/>
  </r>
  <r>
    <s v="RB5"/>
    <x v="198"/>
    <s v="05040002"/>
    <x v="76"/>
    <s v="CE"/>
    <x v="1469"/>
    <s v="CE"/>
    <n v="194510.53572883981"/>
    <n v="22.9"/>
    <n v="12.1"/>
    <n v="8.0666666666666664"/>
    <n v="1170.344143492963"/>
  </r>
  <r>
    <s v="RB5"/>
    <x v="198"/>
    <s v="05100012"/>
    <x v="20"/>
    <s v="CE"/>
    <x v="1095"/>
    <s v="CE"/>
    <n v="61168.290335471705"/>
    <n v="7.2"/>
    <n v="4.8"/>
    <s v=""/>
    <n v="57.905835790967068"/>
  </r>
  <r>
    <s v="RB5"/>
    <x v="198"/>
    <s v="06020040"/>
    <x v="72"/>
    <s v="CE"/>
    <x v="1490"/>
    <s v="CE"/>
    <n v="173720.61562463638"/>
    <s v=""/>
    <n v="51.4"/>
    <s v=""/>
    <n v="49499.793962868389"/>
  </r>
  <r>
    <s v="RB5"/>
    <x v="198"/>
    <s v="06070000"/>
    <x v="5"/>
    <s v="CE"/>
    <x v="960"/>
    <s v="CE"/>
    <n v="139120.96473354119"/>
    <n v="30.1"/>
    <n v="30.4"/>
    <n v="20.266666666666666"/>
    <n v="9710.0401587689394"/>
  </r>
  <r>
    <s v="RB5"/>
    <x v="198"/>
    <s v="08010000"/>
    <x v="152"/>
    <s v="CE"/>
    <x v="723"/>
    <s v="CE"/>
    <n v="814.16127182630146"/>
    <n v="4.5999999999999996"/>
    <n v="3.2"/>
    <n v="3.2"/>
    <n v="24.663596725782266"/>
  </r>
  <r>
    <s v="RB5"/>
    <x v="198"/>
    <s v="09000000"/>
    <x v="201"/>
    <s v="CE"/>
    <x v="1491"/>
    <s v="CE"/>
    <n v="205967.03845938647"/>
    <s v=""/>
    <n v="6.2"/>
    <s v=""/>
    <n v="124.78824899079137"/>
  </r>
  <r>
    <s v="RB5"/>
    <x v="198"/>
    <s v="09310000"/>
    <x v="176"/>
    <s v="CE"/>
    <x v="733"/>
    <s v="CE"/>
    <n v="63298.826489734558"/>
    <n v="17.600000000000001"/>
    <n v="10.199999999999999"/>
    <s v=""/>
    <n v="958.76381239314742"/>
  </r>
  <r>
    <s v="RB5"/>
    <x v="198"/>
    <s v="12000001"/>
    <x v="84"/>
    <s v="CE"/>
    <x v="1491"/>
    <s v="CE"/>
    <n v="259752.4292047389"/>
    <s v=""/>
    <n v="6.6"/>
    <n v="4.5999999999999996"/>
    <n v="157.37494238892705"/>
  </r>
  <r>
    <s v="RB5"/>
    <x v="198"/>
    <s v="12000002"/>
    <x v="83"/>
    <s v="CE"/>
    <x v="769"/>
    <s v="CE"/>
    <n v="699007.50729433377"/>
    <s v=""/>
    <n v="15.8"/>
    <n v="10.8"/>
    <n v="2117.5214131138209"/>
  </r>
  <r>
    <s v="RB5"/>
    <x v="198"/>
    <s v="12030060"/>
    <x v="98"/>
    <s v="FI"/>
    <x v="1096"/>
    <s v="CE"/>
    <n v="1874267.0945167989"/>
    <n v="22.1"/>
    <n v="6.4"/>
    <s v=""/>
    <n v="710.95498387798477"/>
  </r>
  <r>
    <s v="RB5"/>
    <x v="198"/>
    <s v="13080010"/>
    <x v="21"/>
    <s v="CO"/>
    <x v="815"/>
    <s v="CE"/>
    <n v="86468.497092098347"/>
    <n v="61.9"/>
    <n v="4.0999999999999996"/>
    <n v="4.0999999999999996"/>
    <n v="1040.5389999999998"/>
  </r>
  <r>
    <s v="RB5"/>
    <x v="198"/>
    <s v="13260040"/>
    <x v="78"/>
    <s v="CO"/>
    <x v="1492"/>
    <s v="CE"/>
    <n v="331294.07413649611"/>
    <n v="63.5"/>
    <n v="5.0999999999999996"/>
    <n v="5.0999999999999996"/>
    <n v="1651.6349999999998"/>
  </r>
  <r>
    <s v="RB5"/>
    <x v="198"/>
    <s v="13370040"/>
    <x v="42"/>
    <s v="CO"/>
    <x v="1025"/>
    <s v="CE"/>
    <n v="312526.90267714288"/>
    <n v="67.8"/>
    <n v="4.3"/>
    <n v="4.3"/>
    <n v="1253.6219999999998"/>
  </r>
  <r>
    <s v="RB5"/>
    <x v="198"/>
    <s v="13810010"/>
    <x v="23"/>
    <s v="CE"/>
    <x v="1493"/>
    <s v="CE"/>
    <n v="199309.62086679033"/>
    <n v="179.9"/>
    <n v="4.0999999999999996"/>
    <n v="4.0999999999999996"/>
    <n v="3024.1189999999992"/>
  </r>
  <r>
    <s v="RB5"/>
    <x v="198"/>
    <s v="16060000"/>
    <x v="169"/>
    <s v="CE"/>
    <x v="760"/>
    <s v="CE"/>
    <n v="69794.348368925552"/>
    <n v="10.3"/>
    <n v="9.9"/>
    <s v=""/>
    <n v="528.57453476280966"/>
  </r>
  <r>
    <s v="RB5"/>
    <x v="198"/>
    <s v="16180000"/>
    <x v="54"/>
    <s v="CE"/>
    <x v="727"/>
    <s v="CE"/>
    <n v="8667.9552592288455"/>
    <n v="7.9"/>
    <n v="4.5999999999999996"/>
    <s v=""/>
    <n v="87.526865724114018"/>
  </r>
  <r>
    <s v="RB5"/>
    <x v="198"/>
    <s v="16260010"/>
    <x v="92"/>
    <s v="CO"/>
    <x v="767"/>
    <s v="CE"/>
    <n v="62223.602636181335"/>
    <s v=""/>
    <n v="12"/>
    <s v=""/>
    <n v="904.77868423386042"/>
  </r>
  <r>
    <s v="RB5"/>
    <x v="198"/>
    <s v="16490010"/>
    <x v="179"/>
    <s v="CO"/>
    <x v="809"/>
    <s v="CE"/>
    <n v="22644.782203819177"/>
    <s v=""/>
    <n v="6.8"/>
    <s v=""/>
    <n v="164.6362102089243"/>
  </r>
  <r>
    <s v="RB5"/>
    <x v="198"/>
    <s v="17060020"/>
    <x v="77"/>
    <s v="CE"/>
    <x v="723"/>
    <s v="CE"/>
    <n v="3246.7498060526464"/>
    <n v="24.7"/>
    <n v="3.9"/>
    <s v=""/>
    <n v="98.354626604099039"/>
  </r>
  <r>
    <s v="RB5"/>
    <x v="198"/>
    <s v="17330040"/>
    <x v="33"/>
    <s v="CO"/>
    <x v="733"/>
    <s v="CE"/>
    <n v="30973.526645565817"/>
    <s v=""/>
    <n v="4"/>
    <s v=""/>
    <n v="33.510321638291124"/>
  </r>
  <r>
    <s v="RB5"/>
    <x v="198"/>
    <s v="17510050"/>
    <x v="94"/>
    <s v="CO"/>
    <x v="959"/>
    <s v="CE"/>
    <n v="12943.28714335867"/>
    <n v="14.4"/>
    <n v="4.3"/>
    <s v=""/>
    <n v="125.47018403613058"/>
  </r>
  <r>
    <s v="RB5"/>
    <x v="198"/>
    <s v="17540040"/>
    <x v="59"/>
    <s v="CE"/>
    <x v="724"/>
    <s v="CE"/>
    <n v="5554.6232278286116"/>
    <n v="4.5"/>
    <n v="2.2999999999999998"/>
    <s v=""/>
    <n v="18.696403279676254"/>
  </r>
  <r>
    <s v="RB5"/>
    <x v="198"/>
    <s v="17580020"/>
    <x v="12"/>
    <s v="CE"/>
    <x v="1295"/>
    <s v="CE"/>
    <n v="27282.327473350182"/>
    <n v="21.9"/>
    <n v="3.1"/>
    <s v=""/>
    <n v="55.098037356821187"/>
  </r>
  <r>
    <s v="RB5"/>
    <x v="198"/>
    <s v="17580080"/>
    <x v="61"/>
    <s v="CE"/>
    <x v="724"/>
    <s v="CE"/>
    <n v="12658.380822788255"/>
    <n v="10.7"/>
    <n v="3.9"/>
    <s v=""/>
    <n v="42.607064966148165"/>
  </r>
  <r>
    <s v="RB5"/>
    <x v="198"/>
    <s v="17640000"/>
    <x v="34"/>
    <s v="CO"/>
    <x v="723"/>
    <s v="CE"/>
    <n v="24450.28069453362"/>
    <n v="9.1999999999999993"/>
    <n v="6.2"/>
    <s v=""/>
    <n v="185.1696597927872"/>
  </r>
  <r>
    <s v="RB5"/>
    <x v="198"/>
    <s v="17680030"/>
    <x v="15"/>
    <s v="CO"/>
    <x v="959"/>
    <s v="CO"/>
    <n v="67754.589537175227"/>
    <s v=""/>
    <n v="44.8"/>
    <n v="5"/>
    <n v="7881.6276493260721"/>
  </r>
  <r>
    <s v="RB5"/>
    <x v="198"/>
    <s v="17680050"/>
    <x v="87"/>
    <s v="CO"/>
    <x v="770"/>
    <s v="CO"/>
    <n v="36176.583817822815"/>
    <s v=""/>
    <n v="56.7"/>
    <n v="5"/>
    <n v="12624.843507624113"/>
  </r>
  <r>
    <s v="RB5"/>
    <x v="198"/>
    <s v="17810000"/>
    <x v="104"/>
    <s v="CO"/>
    <x v="833"/>
    <s v="CE"/>
    <n v="13994.710468903544"/>
    <n v="5.4"/>
    <n v="2.1"/>
    <s v=""/>
    <n v="12.46898124209789"/>
  </r>
  <r>
    <s v="RB5"/>
    <x v="198"/>
    <s v="17810160"/>
    <x v="62"/>
    <s v="CO"/>
    <x v="724"/>
    <s v="CE"/>
    <n v="18270.509030053145"/>
    <n v="7.8"/>
    <n v="2.2000000000000002"/>
    <s v=""/>
    <n v="19.766900976386982"/>
  </r>
  <r>
    <s v="RB5"/>
    <x v="198"/>
    <s v="17910020"/>
    <x v="35"/>
    <s v="CO"/>
    <x v="723"/>
    <s v="CE"/>
    <n v="51610.744970554253"/>
    <s v=""/>
    <n v="7.2"/>
    <s v=""/>
    <n v="195.43219579451386"/>
  </r>
  <r>
    <s v="RB5"/>
    <x v="198"/>
    <s v="17960030"/>
    <x v="26"/>
    <s v="CE"/>
    <x v="760"/>
    <s v="CE"/>
    <n v="17762.36864456765"/>
    <n v="5.9"/>
    <n v="5.7"/>
    <n v="4"/>
    <n v="134.52000000000001"/>
  </r>
  <r>
    <s v="RB5"/>
    <x v="198"/>
    <s v="17970010"/>
    <x v="67"/>
    <s v="CO"/>
    <x v="733"/>
    <s v="CE"/>
    <n v="1261.7909554573637"/>
    <n v="2.2999999999999998"/>
    <n v="2.2999999999999998"/>
    <s v=""/>
    <n v="4.7779697270283759"/>
  </r>
  <r>
    <s v="RB5"/>
    <x v="198"/>
    <s v="17970050"/>
    <x v="60"/>
    <s v="CO"/>
    <x v="723"/>
    <s v="CE"/>
    <n v="1165.3789400394139"/>
    <n v="2.9"/>
    <n v="2.8"/>
    <s v=""/>
    <n v="8.8257809614849236"/>
  </r>
  <r>
    <s v="RB5"/>
    <x v="198"/>
    <s v="18010020"/>
    <x v="154"/>
    <s v="CE"/>
    <x v="727"/>
    <s v="CE"/>
    <n v="11200.248474512638"/>
    <s v=""/>
    <n v="6"/>
    <n v="6"/>
    <n v="113.09733552923255"/>
  </r>
  <r>
    <s v="RB5"/>
    <x v="198"/>
    <s v="24150000"/>
    <x v="158"/>
    <s v="FI"/>
    <x v="770"/>
    <s v="CE"/>
    <n v="567.14221152769449"/>
    <n v="10.199999999999999"/>
    <n v="6.1"/>
    <s v=""/>
    <n v="14.137166941154069"/>
  </r>
  <r>
    <s v="RB5"/>
    <x v="198"/>
    <s v="27040000"/>
    <x v="17"/>
    <s v="CE"/>
    <x v="734"/>
    <s v="CE"/>
    <n v="2279.0784066189176"/>
    <n v="134.6"/>
    <n v="17.7"/>
    <s v=""/>
    <n v="11039.774925403957"/>
  </r>
  <r>
    <s v="RB5"/>
    <x v="198"/>
    <s v="27050000"/>
    <x v="30"/>
    <s v="CE"/>
    <x v="817"/>
    <s v="CE"/>
    <n v="17135.298646002251"/>
    <n v="36.9"/>
    <n v="35.9"/>
    <n v="23.933333333333334"/>
    <n v="16600.555714279551"/>
  </r>
  <r>
    <s v="RB5"/>
    <x v="198"/>
    <s v="27360040"/>
    <x v="167"/>
    <s v="FI"/>
    <x v="959"/>
    <s v="CE"/>
    <n v="67416.748323122578"/>
    <n v="9.9"/>
    <n v="12.1"/>
    <n v="6.05"/>
    <n v="379.46747883996733"/>
  </r>
  <r>
    <s v="RB5"/>
    <x v="198"/>
    <s v="27370000"/>
    <x v="18"/>
    <s v="CE"/>
    <x v="759"/>
    <s v="CE"/>
    <n v="242.20855551905123"/>
    <n v="12.8"/>
    <n v="12.6"/>
    <s v=""/>
    <n v="586.62482391388801"/>
  </r>
  <r>
    <s v="RB5"/>
    <x v="198"/>
    <s v="90000003"/>
    <x v="145"/>
    <s v="CE"/>
    <x v="1095"/>
    <s v="CE"/>
    <n v="151894.72776854489"/>
    <s v=""/>
    <n v="6.5"/>
    <s v=""/>
    <n v="143.79331374868283"/>
  </r>
  <r>
    <s v="RB5"/>
    <x v="199"/>
    <s v="01020090"/>
    <x v="44"/>
    <s v="FI"/>
    <x v="1317"/>
    <s v="CE"/>
    <n v="173933.53805653719"/>
    <n v="6.5"/>
    <n v="5.5"/>
    <s v=""/>
    <n v="102.95260925201552"/>
  </r>
  <r>
    <s v="RB5"/>
    <x v="199"/>
    <s v="01020130"/>
    <x v="135"/>
    <s v="FI"/>
    <x v="939"/>
    <s v="CE"/>
    <n v="69255.683056620343"/>
    <n v="8.8000000000000007"/>
    <n v="7.5"/>
    <s v=""/>
    <n v="259.18139392115796"/>
  </r>
  <r>
    <s v="RB5"/>
    <x v="199"/>
    <s v="01040020"/>
    <x v="90"/>
    <s v="FI"/>
    <x v="708"/>
    <s v="FI"/>
    <n v="26872.908022237178"/>
    <n v="163.1"/>
    <n v="3.7"/>
    <s v=""/>
    <n v="1169.1117665081299"/>
  </r>
  <r>
    <s v="RB5"/>
    <x v="199"/>
    <s v="01060000"/>
    <x v="109"/>
    <s v="CO"/>
    <x v="911"/>
    <s v="CE"/>
    <n v="7216.8413255333708"/>
    <n v="2.2000000000000002"/>
    <n v="1.3"/>
    <s v=""/>
    <n v="1.9467402476744755"/>
  </r>
  <r>
    <s v="RB5"/>
    <x v="199"/>
    <s v="01460000"/>
    <x v="74"/>
    <s v="CO"/>
    <x v="917"/>
    <s v="CE"/>
    <n v="12910.647955743138"/>
    <n v="2.9"/>
    <n v="2.6"/>
    <s v=""/>
    <n v="10.264630396829052"/>
  </r>
  <r>
    <s v="RB5"/>
    <x v="199"/>
    <s v="01750010"/>
    <x v="3"/>
    <s v="CO"/>
    <x v="912"/>
    <s v="CE"/>
    <n v="1833.6034452120721"/>
    <n v="2.5"/>
    <n v="2.2999999999999998"/>
    <s v=""/>
    <n v="6.9245938072875015"/>
  </r>
  <r>
    <s v="RB5"/>
    <x v="199"/>
    <s v="01780010"/>
    <x v="19"/>
    <s v="CO"/>
    <x v="714"/>
    <s v="CE"/>
    <n v="115030.4264838075"/>
    <n v="6.3"/>
    <n v="4.0999999999999996"/>
    <s v=""/>
    <n v="55.450681132186624"/>
  </r>
  <r>
    <s v="RB5"/>
    <x v="199"/>
    <s v="04100000"/>
    <x v="101"/>
    <s v="CE"/>
    <x v="911"/>
    <s v="CE"/>
    <n v="168202.30185505463"/>
    <n v="17.399999999999999"/>
    <n v="16.7"/>
    <s v=""/>
    <n v="2540.8604479630062"/>
  </r>
  <r>
    <s v="RB5"/>
    <x v="199"/>
    <s v="05020000"/>
    <x v="156"/>
    <s v="CE"/>
    <x v="917"/>
    <s v="CE"/>
    <n v="8048.4446120650882"/>
    <n v="6"/>
    <n v="4.5"/>
    <n v="4.3"/>
    <n v="60.789817846962485"/>
  </r>
  <r>
    <s v="RB5"/>
    <x v="199"/>
    <s v="05040001"/>
    <x v="82"/>
    <s v="CE"/>
    <x v="962"/>
    <s v="CE"/>
    <n v="23268.427719741205"/>
    <n v="14.1"/>
    <n v="6.9"/>
    <n v="4.6000000000000005"/>
    <n v="234.32825443860915"/>
  </r>
  <r>
    <s v="RB5"/>
    <x v="199"/>
    <s v="05040002"/>
    <x v="76"/>
    <s v="CE"/>
    <x v="911"/>
    <s v="CE"/>
    <n v="58938.092078909205"/>
    <n v="22.7"/>
    <n v="10.6"/>
    <n v="7.0666666666666664"/>
    <n v="890.31758418353593"/>
  </r>
  <r>
    <s v="RB5"/>
    <x v="199"/>
    <s v="05100012"/>
    <x v="20"/>
    <s v="CE"/>
    <x v="1494"/>
    <s v="CE"/>
    <n v="126025.50151140118"/>
    <n v="8"/>
    <n v="5.0999999999999996"/>
    <s v=""/>
    <n v="71.839191908719485"/>
  </r>
  <r>
    <s v="RB5"/>
    <x v="199"/>
    <s v="06020030"/>
    <x v="187"/>
    <s v="CE"/>
    <x v="1495"/>
    <s v="CE"/>
    <n v="61964.96339183236"/>
    <n v="74.400000000000006"/>
    <n v="53.2"/>
    <s v=""/>
    <n v="48643.702270664246"/>
  </r>
  <r>
    <s v="RB5"/>
    <x v="199"/>
    <s v="06110000"/>
    <x v="53"/>
    <s v="CE"/>
    <x v="939"/>
    <s v="CE"/>
    <n v="174218.91028460296"/>
    <n v="33.299999999999997"/>
    <n v="32.299999999999997"/>
    <n v="21.533333333333331"/>
    <n v="12127.091138385671"/>
  </r>
  <r>
    <s v="RB5"/>
    <x v="199"/>
    <s v="08010000"/>
    <x v="152"/>
    <s v="CE"/>
    <x v="1079"/>
    <s v="CE"/>
    <n v="10122.322898150698"/>
    <n v="5.2"/>
    <n v="3.9"/>
    <n v="3.2"/>
    <n v="33.979466141227199"/>
  </r>
  <r>
    <s v="RB5"/>
    <x v="199"/>
    <s v="09230000"/>
    <x v="88"/>
    <s v="CE"/>
    <x v="916"/>
    <s v="CE"/>
    <n v="15639.354905098058"/>
    <n v="9.4"/>
    <n v="4"/>
    <s v=""/>
    <n v="78.749255849984152"/>
  </r>
  <r>
    <s v="RB5"/>
    <x v="199"/>
    <s v="09310000"/>
    <x v="176"/>
    <s v="CE"/>
    <x v="917"/>
    <s v="CE"/>
    <n v="202130.13537244676"/>
    <n v="21.3"/>
    <n v="11.7"/>
    <s v=""/>
    <n v="1526.6867951421691"/>
  </r>
  <r>
    <s v="RB5"/>
    <x v="199"/>
    <s v="12000001"/>
    <x v="84"/>
    <s v="CE"/>
    <x v="1496"/>
    <s v="CE"/>
    <n v="842386.32191516052"/>
    <s v=""/>
    <n v="8.5"/>
    <n v="6.5"/>
    <n v="368.84261248552667"/>
  </r>
  <r>
    <s v="RB5"/>
    <x v="199"/>
    <s v="12000002"/>
    <x v="83"/>
    <s v="CE"/>
    <x v="1497"/>
    <s v="CE"/>
    <n v="8305210.8134259097"/>
    <s v=""/>
    <n v="16.5"/>
    <n v="11.5"/>
    <n v="2458.9834748269855"/>
  </r>
  <r>
    <s v="RB5"/>
    <x v="199"/>
    <s v="12000003"/>
    <x v="119"/>
    <s v="CE"/>
    <x v="1079"/>
    <s v="CE"/>
    <n v="1134971.0701490624"/>
    <s v=""/>
    <n v="21"/>
    <n v="11"/>
    <n v="3809.9664906410212"/>
  </r>
  <r>
    <s v="RB5"/>
    <x v="199"/>
    <s v="12000004"/>
    <x v="147"/>
    <s v="CE"/>
    <x v="1078"/>
    <s v="CE"/>
    <n v="10623.764914049032"/>
    <s v=""/>
    <n v="4.7"/>
    <n v="3.7"/>
    <n v="64.192948088963647"/>
  </r>
  <r>
    <s v="RB5"/>
    <x v="199"/>
    <s v="12030060"/>
    <x v="98"/>
    <s v="FI"/>
    <x v="1498"/>
    <s v="CE"/>
    <n v="6928923.90034125"/>
    <n v="28.1"/>
    <n v="7"/>
    <s v=""/>
    <n v="1081.4147311819465"/>
  </r>
  <r>
    <s v="RB5"/>
    <x v="199"/>
    <s v="13080010"/>
    <x v="21"/>
    <s v="CO"/>
    <x v="865"/>
    <s v="CE"/>
    <n v="157326.67373981647"/>
    <n v="55.4"/>
    <n v="5.0999999999999996"/>
    <n v="5.0999999999999996"/>
    <n v="1440.9539999999997"/>
  </r>
  <r>
    <s v="RB5"/>
    <x v="199"/>
    <s v="13260040"/>
    <x v="78"/>
    <s v="CO"/>
    <x v="1499"/>
    <s v="CE"/>
    <n v="1524789.4508494248"/>
    <n v="62.2"/>
    <n v="6"/>
    <n v="6"/>
    <n v="2239.2000000000003"/>
  </r>
  <r>
    <s v="RB5"/>
    <x v="199"/>
    <s v="13370040"/>
    <x v="42"/>
    <s v="CO"/>
    <x v="856"/>
    <s v="CE"/>
    <n v="210865.18056746601"/>
    <n v="70.2"/>
    <n v="3.3"/>
    <n v="3.3"/>
    <n v="764.47799999999995"/>
  </r>
  <r>
    <s v="RB5"/>
    <x v="199"/>
    <s v="13810010"/>
    <x v="23"/>
    <s v="CE"/>
    <x v="994"/>
    <s v="CE"/>
    <n v="147123.15095721497"/>
    <n v="220"/>
    <n v="3.5"/>
    <n v="3.5"/>
    <n v="2695"/>
  </r>
  <r>
    <s v="RB5"/>
    <x v="199"/>
    <s v="16180000"/>
    <x v="54"/>
    <s v="CE"/>
    <x v="962"/>
    <s v="CE"/>
    <n v="13826.011218179487"/>
    <n v="6.7"/>
    <n v="6.3"/>
    <s v=""/>
    <n v="139.23695720342641"/>
  </r>
  <r>
    <s v="RB5"/>
    <x v="199"/>
    <s v="16260010"/>
    <x v="92"/>
    <s v="CO"/>
    <x v="860"/>
    <s v="CE"/>
    <n v="30464.37671112331"/>
    <s v=""/>
    <n v="7.5"/>
    <s v=""/>
    <n v="220.89323345553234"/>
  </r>
  <r>
    <s v="RB5"/>
    <x v="199"/>
    <s v="16490000"/>
    <x v="200"/>
    <s v="CO"/>
    <x v="852"/>
    <s v="CE"/>
    <n v="8256.2221921306027"/>
    <s v=""/>
    <n v="7"/>
    <s v=""/>
    <n v="179.59438003021648"/>
  </r>
  <r>
    <s v="RB5"/>
    <x v="199"/>
    <s v="17330040"/>
    <x v="33"/>
    <s v="CO"/>
    <x v="1079"/>
    <s v="CE"/>
    <n v="277293.52668613574"/>
    <s v=""/>
    <n v="5"/>
    <s v=""/>
    <n v="65.449846949787357"/>
  </r>
  <r>
    <s v="RB5"/>
    <x v="199"/>
    <s v="17510050"/>
    <x v="94"/>
    <s v="CO"/>
    <x v="916"/>
    <s v="CE"/>
    <n v="41566.472958705926"/>
    <n v="9.4"/>
    <n v="4.5"/>
    <s v=""/>
    <n v="89.700324241622567"/>
  </r>
  <r>
    <s v="RB5"/>
    <x v="199"/>
    <s v="17540040"/>
    <x v="59"/>
    <s v="CE"/>
    <x v="916"/>
    <s v="CE"/>
    <n v="10107.349047709647"/>
    <n v="5"/>
    <n v="3.6"/>
    <s v=""/>
    <n v="50.893800988154652"/>
  </r>
  <r>
    <s v="RB5"/>
    <x v="199"/>
    <s v="17570000"/>
    <x v="80"/>
    <s v="CO"/>
    <x v="962"/>
    <s v="CE"/>
    <n v="16869.151695951063"/>
    <s v=""/>
    <n v="4.5999999999999996"/>
    <s v=""/>
    <n v="50.965010421636002"/>
  </r>
  <r>
    <s v="RB5"/>
    <x v="199"/>
    <s v="17580010"/>
    <x v="11"/>
    <s v="CE"/>
    <x v="912"/>
    <s v="CE"/>
    <n v="2873.7314638117668"/>
    <n v="42.3"/>
    <n v="2.8"/>
    <s v=""/>
    <n v="86.821054574607501"/>
  </r>
  <r>
    <s v="RB5"/>
    <x v="199"/>
    <s v="17580020"/>
    <x v="12"/>
    <s v="CE"/>
    <x v="1338"/>
    <s v="CE"/>
    <n v="17036.498339306148"/>
    <n v="16.399999999999999"/>
    <n v="1.8"/>
    <s v=""/>
    <n v="13.910972270095604"/>
  </r>
  <r>
    <s v="RB5"/>
    <x v="199"/>
    <s v="17580080"/>
    <x v="61"/>
    <s v="CE"/>
    <x v="917"/>
    <s v="CE"/>
    <n v="1576.9682862640541"/>
    <n v="9.4"/>
    <n v="2.2000000000000002"/>
    <s v=""/>
    <n v="11.910824947310104"/>
  </r>
  <r>
    <s v="RB5"/>
    <x v="199"/>
    <s v="17640000"/>
    <x v="34"/>
    <s v="CO"/>
    <x v="917"/>
    <s v="CE"/>
    <n v="95233.688805086451"/>
    <n v="10.6"/>
    <n v="7.2"/>
    <s v=""/>
    <n v="287.71962158636762"/>
  </r>
  <r>
    <s v="RB5"/>
    <x v="199"/>
    <s v="17680030"/>
    <x v="15"/>
    <s v="CO"/>
    <x v="852"/>
    <s v="CO"/>
    <n v="50273.894083043677"/>
    <s v=""/>
    <n v="47.2"/>
    <n v="5"/>
    <n v="8748.707221716857"/>
  </r>
  <r>
    <s v="RB5"/>
    <x v="199"/>
    <s v="17680050"/>
    <x v="87"/>
    <s v="CO"/>
    <x v="715"/>
    <s v="CO"/>
    <n v="50197.281817166448"/>
    <s v=""/>
    <n v="66.7"/>
    <n v="5"/>
    <n v="17470.750175786372"/>
  </r>
  <r>
    <s v="RB5"/>
    <x v="199"/>
    <s v="17810000"/>
    <x v="104"/>
    <s v="CO"/>
    <x v="1117"/>
    <s v="CE"/>
    <n v="16440.733197220983"/>
    <n v="5.5"/>
    <n v="2.8"/>
    <s v=""/>
    <n v="22.577579203798638"/>
  </r>
  <r>
    <s v="RB5"/>
    <x v="199"/>
    <s v="17810160"/>
    <x v="62"/>
    <s v="CO"/>
    <x v="914"/>
    <s v="CE"/>
    <n v="23035.327848870671"/>
    <n v="5.9"/>
    <n v="3.2"/>
    <s v=""/>
    <n v="31.633743626546828"/>
  </r>
  <r>
    <s v="RB5"/>
    <x v="199"/>
    <s v="17960010"/>
    <x v="69"/>
    <s v="CE"/>
    <x v="911"/>
    <s v="CE"/>
    <n v="9866.2919833219967"/>
    <n v="6.9"/>
    <n v="5.4"/>
    <n v="4"/>
    <n v="149.04000000000002"/>
  </r>
  <r>
    <s v="RB5"/>
    <x v="199"/>
    <s v="17970050"/>
    <x v="60"/>
    <s v="CO"/>
    <x v="912"/>
    <s v="CE"/>
    <n v="1840.5357833792259"/>
    <n v="4.4000000000000004"/>
    <n v="3"/>
    <s v=""/>
    <n v="13.901547492134835"/>
  </r>
  <r>
    <s v="RB5"/>
    <x v="199"/>
    <s v="18110010"/>
    <x v="175"/>
    <s v="CO"/>
    <x v="917"/>
    <s v="CE"/>
    <n v="10006.275557232553"/>
    <n v="6.6"/>
    <n v="2.7"/>
    <s v=""/>
    <n v="25.192431489136556"/>
  </r>
  <r>
    <s v="RB5"/>
    <x v="199"/>
    <s v="25010010"/>
    <x v="50"/>
    <s v="CO"/>
    <x v="715"/>
    <s v="CE"/>
    <n v="1091.6875545123582"/>
    <n v="30.5"/>
    <n v="4.7"/>
    <s v=""/>
    <n v="189.9764274524735"/>
  </r>
  <r>
    <s v="RB5"/>
    <x v="199"/>
    <s v="27050000"/>
    <x v="30"/>
    <s v="CE"/>
    <x v="715"/>
    <s v="CE"/>
    <n v="5037.2784207939694"/>
    <n v="16.399999999999999"/>
    <n v="17.5"/>
    <n v="11.666666666666666"/>
    <n v="1753.1832336283039"/>
  </r>
  <r>
    <s v="RB5"/>
    <x v="199"/>
    <s v="27360040"/>
    <x v="167"/>
    <s v="FI"/>
    <x v="860"/>
    <s v="CE"/>
    <n v="17758.050757434314"/>
    <n v="9.1999999999999993"/>
    <n v="10.8"/>
    <n v="5.4"/>
    <n v="280.93378145461367"/>
  </r>
  <r>
    <s v="RB5"/>
    <x v="199"/>
    <s v="90000005"/>
    <x v="141"/>
    <s v="CE"/>
    <x v="995"/>
    <s v="CE"/>
    <n v="34499.751416182262"/>
    <s v=""/>
    <n v="4.8"/>
    <s v=""/>
    <n v="57.905835790967068"/>
  </r>
  <r>
    <s v="RB5"/>
    <x v="200"/>
    <s v="01020000"/>
    <x v="0"/>
    <s v="FI"/>
    <x v="747"/>
    <s v="CE"/>
    <n v="6880.6293099403438"/>
    <n v="7.2"/>
    <n v="6.5"/>
    <s v=""/>
    <n v="159.27874753700252"/>
  </r>
  <r>
    <s v="RB5"/>
    <x v="200"/>
    <s v="01040000"/>
    <x v="146"/>
    <s v="FI"/>
    <x v="740"/>
    <s v="FI"/>
    <n v="6082.3375815418294"/>
    <n v="252.1"/>
    <n v="4"/>
    <s v=""/>
    <n v="2111.9880212532985"/>
  </r>
  <r>
    <s v="RB5"/>
    <x v="200"/>
    <s v="01060000"/>
    <x v="109"/>
    <s v="CO"/>
    <x v="743"/>
    <s v="CE"/>
    <n v="6163.5846797274435"/>
    <n v="1.4"/>
    <n v="1.2"/>
    <s v=""/>
    <n v="1.0555751316061703"/>
  </r>
  <r>
    <s v="RB5"/>
    <x v="200"/>
    <s v="01460000"/>
    <x v="74"/>
    <s v="CO"/>
    <x v="743"/>
    <s v="CE"/>
    <n v="13207.68145655881"/>
    <n v="3"/>
    <n v="2.4"/>
    <s v=""/>
    <n v="9.0477868423386045"/>
  </r>
  <r>
    <s v="RB5"/>
    <x v="200"/>
    <s v="01530160"/>
    <x v="151"/>
    <s v="FI"/>
    <x v="737"/>
    <s v="FI"/>
    <n v="5100.101585172536"/>
    <n v="37"/>
    <n v="2.2999999999999998"/>
    <s v=""/>
    <n v="153.72598252178253"/>
  </r>
  <r>
    <s v="RB5"/>
    <x v="200"/>
    <s v="01750010"/>
    <x v="3"/>
    <s v="CO"/>
    <x v="743"/>
    <s v="CE"/>
    <n v="7316.7553523550214"/>
    <n v="2.5"/>
    <n v="1.8"/>
    <s v=""/>
    <n v="4.2411500823462207"/>
  </r>
  <r>
    <s v="RB5"/>
    <x v="200"/>
    <s v="01780010"/>
    <x v="19"/>
    <s v="CO"/>
    <x v="823"/>
    <s v="CE"/>
    <n v="52095.471700274698"/>
    <n v="5"/>
    <n v="3.1"/>
    <s v=""/>
    <n v="25.15892116749826"/>
  </r>
  <r>
    <s v="RB5"/>
    <x v="200"/>
    <s v="01780010"/>
    <x v="19"/>
    <s v="CE"/>
    <x v="743"/>
    <s v="CE"/>
    <n v="3319.6390024573707"/>
    <n v="5.2"/>
    <n v="3.5"/>
    <s v=""/>
    <n v="33.353242005611634"/>
  </r>
  <r>
    <s v="RB5"/>
    <x v="200"/>
    <s v="04100000"/>
    <x v="101"/>
    <s v="CE"/>
    <x v="737"/>
    <s v="CE"/>
    <n v="78482.050632366561"/>
    <n v="19.3"/>
    <n v="15.3"/>
    <s v=""/>
    <n v="2365.5862814302518"/>
  </r>
  <r>
    <s v="RB5"/>
    <x v="200"/>
    <s v="05020000"/>
    <x v="156"/>
    <s v="CE"/>
    <x v="752"/>
    <s v="CE"/>
    <n v="9809.1076575176266"/>
    <n v="6.7"/>
    <n v="4.9000000000000004"/>
    <n v="4.3"/>
    <n v="73.91591555243626"/>
  </r>
  <r>
    <s v="RB5"/>
    <x v="200"/>
    <s v="05040001"/>
    <x v="82"/>
    <s v="CE"/>
    <x v="756"/>
    <s v="CE"/>
    <n v="75981.690197532895"/>
    <n v="12.5"/>
    <n v="8.1"/>
    <n v="5.3999999999999995"/>
    <n v="286.27763055836982"/>
  </r>
  <r>
    <s v="RB5"/>
    <x v="200"/>
    <s v="05040002"/>
    <x v="76"/>
    <s v="CE"/>
    <x v="755"/>
    <s v="CE"/>
    <n v="23186.173650748788"/>
    <n v="23.1"/>
    <n v="12.9"/>
    <n v="8.6"/>
    <n v="1341.8339126086187"/>
  </r>
  <r>
    <s v="RB5"/>
    <x v="200"/>
    <s v="05100012"/>
    <x v="20"/>
    <s v="CE"/>
    <x v="1500"/>
    <s v="CE"/>
    <n v="106197.31017747469"/>
    <n v="7.9"/>
    <n v="4.7"/>
    <s v=""/>
    <n v="59.27727188395292"/>
  </r>
  <r>
    <s v="RB5"/>
    <x v="200"/>
    <s v="06020030"/>
    <x v="187"/>
    <s v="CE"/>
    <x v="924"/>
    <s v="CE"/>
    <n v="35850.125615944497"/>
    <n v="89.8"/>
    <n v="53.9"/>
    <s v=""/>
    <n v="57718.681659089838"/>
  </r>
  <r>
    <s v="RB5"/>
    <x v="200"/>
    <s v="06070000"/>
    <x v="5"/>
    <s v="CE"/>
    <x v="737"/>
    <s v="CE"/>
    <n v="33687.092078688918"/>
    <n v="16.2"/>
    <n v="13.4"/>
    <n v="8.9333333333333336"/>
    <n v="1015.3878783814498"/>
  </r>
  <r>
    <s v="RB5"/>
    <x v="200"/>
    <s v="08010000"/>
    <x v="152"/>
    <s v="CE"/>
    <x v="807"/>
    <s v="CE"/>
    <n v="17755.326321714852"/>
    <n v="4.8"/>
    <n v="3.9"/>
    <n v="3.9"/>
    <n v="38.226899408880605"/>
  </r>
  <r>
    <s v="RB5"/>
    <x v="200"/>
    <s v="09230000"/>
    <x v="88"/>
    <s v="CO"/>
    <x v="740"/>
    <s v="CE"/>
    <n v="9065.1680451720513"/>
    <n v="14.2"/>
    <n v="8.4"/>
    <s v=""/>
    <n v="524.62084040826664"/>
  </r>
  <r>
    <s v="RB5"/>
    <x v="200"/>
    <s v="09310000"/>
    <x v="176"/>
    <s v="CE"/>
    <x v="743"/>
    <s v="CE"/>
    <n v="39320.524677223279"/>
    <n v="11.5"/>
    <n v="8.1"/>
    <s v=""/>
    <n v="395.06313017055044"/>
  </r>
  <r>
    <s v="RB5"/>
    <x v="200"/>
    <s v="12000001"/>
    <x v="84"/>
    <s v="CE"/>
    <x v="1142"/>
    <s v="CE"/>
    <n v="161343.83597500817"/>
    <s v=""/>
    <n v="6"/>
    <n v="4"/>
    <n v="113.09733552923255"/>
  </r>
  <r>
    <s v="RB5"/>
    <x v="200"/>
    <s v="12000002"/>
    <x v="83"/>
    <s v="CE"/>
    <x v="1501"/>
    <s v="CE"/>
    <n v="7108490.2430577539"/>
    <s v=""/>
    <n v="15.9"/>
    <n v="10.9"/>
    <n v="2164.2659556047474"/>
  </r>
  <r>
    <s v="RB5"/>
    <x v="200"/>
    <s v="12030060"/>
    <x v="98"/>
    <s v="FI"/>
    <x v="1502"/>
    <s v="CE"/>
    <n v="5162661.3932731757"/>
    <n v="24.9"/>
    <n v="6.7"/>
    <s v=""/>
    <n v="877.88743651729521"/>
  </r>
  <r>
    <s v="RB5"/>
    <x v="200"/>
    <s v="13080010"/>
    <x v="21"/>
    <s v="CO"/>
    <x v="800"/>
    <s v="CE"/>
    <n v="133887.38598047916"/>
    <n v="60.8"/>
    <n v="3.6"/>
    <n v="3.6"/>
    <n v="787.96799999999996"/>
  </r>
  <r>
    <s v="RB5"/>
    <x v="200"/>
    <s v="13260040"/>
    <x v="78"/>
    <s v="CO"/>
    <x v="758"/>
    <s v="CE"/>
    <n v="708000.55124223593"/>
    <n v="63"/>
    <n v="5.8"/>
    <n v="5.8"/>
    <n v="2119.3199999999997"/>
  </r>
  <r>
    <s v="RB5"/>
    <x v="200"/>
    <s v="13370040"/>
    <x v="42"/>
    <s v="CO"/>
    <x v="788"/>
    <s v="CE"/>
    <n v="105364.13667369123"/>
    <n v="68.900000000000006"/>
    <n v="3"/>
    <n v="3"/>
    <n v="620.1"/>
  </r>
  <r>
    <s v="RB5"/>
    <x v="200"/>
    <s v="13810010"/>
    <x v="23"/>
    <s v="CE"/>
    <x v="1503"/>
    <s v="CE"/>
    <n v="366721.72961956525"/>
    <n v="195.1"/>
    <n v="4.2"/>
    <n v="4.2"/>
    <n v="3441.5639999999999"/>
  </r>
  <r>
    <s v="RB5"/>
    <x v="200"/>
    <s v="16060000"/>
    <x v="169"/>
    <s v="CE"/>
    <x v="751"/>
    <s v="CE"/>
    <n v="28846.776999438676"/>
    <n v="9.6"/>
    <n v="9.3000000000000007"/>
    <s v=""/>
    <n v="434.74615777436998"/>
  </r>
  <r>
    <s v="RB5"/>
    <x v="200"/>
    <s v="16180000"/>
    <x v="54"/>
    <s v="CE"/>
    <x v="751"/>
    <s v="CE"/>
    <n v="4438.5536410041223"/>
    <n v="7.6"/>
    <n v="4.0999999999999996"/>
    <s v=""/>
    <n v="66.892885175336261"/>
  </r>
  <r>
    <s v="RB5"/>
    <x v="200"/>
    <s v="16260010"/>
    <x v="92"/>
    <s v="CO"/>
    <x v="747"/>
    <s v="CE"/>
    <n v="19553.424546947292"/>
    <s v=""/>
    <n v="7.4"/>
    <s v=""/>
    <n v="212.17479024304507"/>
  </r>
  <r>
    <s v="RB5"/>
    <x v="200"/>
    <s v="16490000"/>
    <x v="200"/>
    <s v="CO"/>
    <x v="737"/>
    <s v="CE"/>
    <n v="41378.78771481703"/>
    <s v=""/>
    <n v="5.3"/>
    <s v=""/>
    <n v="77.951814914747928"/>
  </r>
  <r>
    <s v="RB5"/>
    <x v="200"/>
    <s v="17060020"/>
    <x v="77"/>
    <s v="CE"/>
    <x v="737"/>
    <s v="CE"/>
    <n v="3079.6643661441981"/>
    <n v="25.9"/>
    <n v="3.7"/>
    <s v=""/>
    <n v="92.826470731332208"/>
  </r>
  <r>
    <s v="RB5"/>
    <x v="200"/>
    <s v="17210010"/>
    <x v="96"/>
    <s v="CO"/>
    <x v="737"/>
    <s v="CE"/>
    <n v="19155.863082228312"/>
    <n v="4.0999999999999996"/>
    <n v="4.0999999999999996"/>
    <s v=""/>
    <n v="36.086951213010344"/>
  </r>
  <r>
    <s v="RB5"/>
    <x v="200"/>
    <s v="17330040"/>
    <x v="33"/>
    <s v="CO"/>
    <x v="751"/>
    <s v="CE"/>
    <n v="11438.319079613239"/>
    <s v=""/>
    <n v="3.8"/>
    <s v=""/>
    <n v="28.730912014629851"/>
  </r>
  <r>
    <s v="RB5"/>
    <x v="200"/>
    <s v="17510050"/>
    <x v="94"/>
    <s v="CO"/>
    <x v="751"/>
    <s v="CE"/>
    <n v="11438.319079613239"/>
    <n v="8.5"/>
    <n v="2.5"/>
    <s v=""/>
    <n v="8.1812308687234196"/>
  </r>
  <r>
    <s v="RB5"/>
    <x v="200"/>
    <s v="17540040"/>
    <x v="59"/>
    <s v="CE"/>
    <x v="785"/>
    <s v="CE"/>
    <n v="18730.893702028854"/>
    <n v="5.2"/>
    <n v="4.8"/>
    <s v=""/>
    <n v="94.096983160321471"/>
  </r>
  <r>
    <s v="RB5"/>
    <x v="200"/>
    <s v="17570010"/>
    <x v="24"/>
    <s v="CO"/>
    <x v="743"/>
    <s v="CE"/>
    <n v="53270.981874787205"/>
    <s v=""/>
    <n v="4.4000000000000004"/>
    <s v=""/>
    <n v="44.602238100565501"/>
  </r>
  <r>
    <s v="RB5"/>
    <x v="200"/>
    <s v="17580020"/>
    <x v="12"/>
    <s v="CE"/>
    <x v="921"/>
    <s v="CE"/>
    <n v="27251.960581136173"/>
    <n v="21.2"/>
    <n v="2"/>
    <s v=""/>
    <n v="22.200588085367869"/>
  </r>
  <r>
    <s v="RB5"/>
    <x v="200"/>
    <s v="17640000"/>
    <x v="34"/>
    <s v="CO"/>
    <x v="743"/>
    <s v="CE"/>
    <n v="27859.953072428736"/>
    <n v="6.6"/>
    <n v="4.5"/>
    <s v=""/>
    <n v="69.978976358712643"/>
  </r>
  <r>
    <s v="RB5"/>
    <x v="200"/>
    <s v="17680030"/>
    <x v="15"/>
    <s v="CO"/>
    <x v="748"/>
    <s v="CO"/>
    <n v="91606.011522874382"/>
    <s v=""/>
    <n v="45"/>
    <n v="5"/>
    <n v="7952.1564043991639"/>
  </r>
  <r>
    <s v="RB5"/>
    <x v="200"/>
    <s v="17810000"/>
    <x v="104"/>
    <s v="CO"/>
    <x v="744"/>
    <s v="CE"/>
    <n v="46433.255120714566"/>
    <n v="6.6"/>
    <n v="4.5"/>
    <s v=""/>
    <n v="69.978976358712643"/>
  </r>
  <r>
    <s v="RB5"/>
    <x v="200"/>
    <s v="17810160"/>
    <x v="62"/>
    <s v="CO"/>
    <x v="739"/>
    <s v="CE"/>
    <n v="18670.54610446456"/>
    <n v="7.1"/>
    <n v="2.9"/>
    <s v=""/>
    <n v="31.264606489750019"/>
  </r>
  <r>
    <s v="RB5"/>
    <x v="200"/>
    <s v="17960010"/>
    <x v="69"/>
    <s v="CE"/>
    <x v="737"/>
    <s v="CE"/>
    <n v="1057.5033274179236"/>
    <n v="5.0999999999999996"/>
    <n v="2.5"/>
    <n v="2.5"/>
    <n v="31.875"/>
  </r>
  <r>
    <s v="RB5"/>
    <x v="200"/>
    <s v="17960030"/>
    <x v="26"/>
    <s v="CE"/>
    <x v="737"/>
    <s v="CE"/>
    <n v="7255.0534161490677"/>
    <n v="7.1"/>
    <n v="7.7"/>
    <n v="4"/>
    <n v="218.68"/>
  </r>
  <r>
    <s v="RB5"/>
    <x v="200"/>
    <s v="17970010"/>
    <x v="67"/>
    <s v="CO"/>
    <x v="737"/>
    <s v="CE"/>
    <n v="922.84574571191968"/>
    <n v="3"/>
    <n v="2.5"/>
    <s v=""/>
    <n v="6.9540462384149073"/>
  </r>
  <r>
    <s v="RB5"/>
    <x v="200"/>
    <s v="17970050"/>
    <x v="60"/>
    <s v="CO"/>
    <x v="751"/>
    <s v="CE"/>
    <n v="5374.5493957419985"/>
    <n v="3.8"/>
    <n v="3.7"/>
    <s v=""/>
    <n v="20.24978994718251"/>
  </r>
  <r>
    <s v="RB5"/>
    <x v="200"/>
    <s v="18010010"/>
    <x v="138"/>
    <s v="CE"/>
    <x v="751"/>
    <s v="CE"/>
    <n v="10806.28482809357"/>
    <s v=""/>
    <n v="7.2"/>
    <n v="4"/>
    <n v="162.86016316209489"/>
  </r>
  <r>
    <s v="RB5"/>
    <x v="200"/>
    <s v="18100030"/>
    <x v="217"/>
    <s v="CO"/>
    <x v="737"/>
    <s v="CE"/>
    <n v="5692.199415621305"/>
    <n v="8"/>
    <n v="3.2"/>
    <s v=""/>
    <n v="42.893211697012646"/>
  </r>
  <r>
    <s v="RB5"/>
    <x v="200"/>
    <s v="27050000"/>
    <x v="30"/>
    <s v="CE"/>
    <x v="792"/>
    <s v="CE"/>
    <n v="16841.932020371347"/>
    <n v="38.9"/>
    <n v="38.700000000000003"/>
    <n v="25.8"/>
    <n v="20336.625662522834"/>
  </r>
  <r>
    <s v="RB5"/>
    <x v="200"/>
    <s v="27370000"/>
    <x v="18"/>
    <s v="CE"/>
    <x v="796"/>
    <s v="CE"/>
    <n v="339.97482316121454"/>
    <n v="22.5"/>
    <n v="15.9"/>
    <s v=""/>
    <n v="1642.0491174805795"/>
  </r>
  <r>
    <s v="RB5"/>
    <x v="200"/>
    <s v="90000003"/>
    <x v="145"/>
    <s v="CE"/>
    <x v="1504"/>
    <s v="CE"/>
    <n v="26689.411185764227"/>
    <s v=""/>
    <n v="3.8"/>
    <s v=""/>
    <n v="28.730912014629851"/>
  </r>
  <r>
    <s v="RB5"/>
    <x v="201"/>
    <s v="01020000"/>
    <x v="0"/>
    <s v="FI"/>
    <x v="767"/>
    <s v="CE"/>
    <n v="22175.950643794495"/>
    <n v="5.5"/>
    <n v="4.5999999999999996"/>
    <s v=""/>
    <n v="60.93642550413"/>
  </r>
  <r>
    <s v="RB5"/>
    <x v="201"/>
    <s v="01040000"/>
    <x v="146"/>
    <s v="FI"/>
    <x v="959"/>
    <s v="FI"/>
    <n v="12651.322332864214"/>
    <n v="138.80000000000001"/>
    <n v="4.5"/>
    <s v=""/>
    <n v="1471.6790785741387"/>
  </r>
  <r>
    <s v="RB5"/>
    <x v="201"/>
    <s v="01060000"/>
    <x v="109"/>
    <s v="CO"/>
    <x v="760"/>
    <s v="CE"/>
    <n v="10139.958285592109"/>
    <n v="2.1"/>
    <n v="1.2"/>
    <s v=""/>
    <n v="1.5833626974092556"/>
  </r>
  <r>
    <s v="RB5"/>
    <x v="201"/>
    <s v="01460000"/>
    <x v="74"/>
    <s v="CO"/>
    <x v="733"/>
    <s v="CE"/>
    <n v="13539.855933633058"/>
    <n v="3.4"/>
    <n v="2.4"/>
    <s v=""/>
    <n v="10.254158421317085"/>
  </r>
  <r>
    <s v="RB5"/>
    <x v="201"/>
    <s v="01490010"/>
    <x v="40"/>
    <s v="CO"/>
    <x v="770"/>
    <s v="CE"/>
    <n v="23158.306970714188"/>
    <s v=""/>
    <n v="7"/>
    <s v=""/>
    <n v="179.59438003021648"/>
  </r>
  <r>
    <s v="RB5"/>
    <x v="201"/>
    <s v="01780010"/>
    <x v="19"/>
    <s v="CO"/>
    <x v="767"/>
    <s v="CE"/>
    <n v="12045.260362164488"/>
    <n v="4.9000000000000004"/>
    <n v="3.2"/>
    <s v=""/>
    <n v="26.272092164420247"/>
  </r>
  <r>
    <s v="RB5"/>
    <x v="201"/>
    <s v="04100000"/>
    <x v="101"/>
    <s v="CE"/>
    <x v="723"/>
    <s v="CE"/>
    <n v="115077.78259941528"/>
    <n v="20.100000000000001"/>
    <n v="18.2"/>
    <s v=""/>
    <n v="3486.0808544265287"/>
  </r>
  <r>
    <s v="RB5"/>
    <x v="201"/>
    <s v="05020000"/>
    <x v="156"/>
    <s v="CE"/>
    <x v="984"/>
    <s v="CE"/>
    <n v="16053.689480134783"/>
    <n v="7.2"/>
    <n v="5"/>
    <n v="4.3"/>
    <n v="81.053090462616652"/>
  </r>
  <r>
    <s v="RB5"/>
    <x v="201"/>
    <s v="05040001"/>
    <x v="82"/>
    <s v="CE"/>
    <x v="764"/>
    <s v="CE"/>
    <n v="91821.01974077987"/>
    <n v="16.8"/>
    <n v="7.7"/>
    <n v="5.1333333333333337"/>
    <n v="347.69471973849915"/>
  </r>
  <r>
    <s v="RB5"/>
    <x v="201"/>
    <s v="05040002"/>
    <x v="76"/>
    <s v="CE"/>
    <x v="1492"/>
    <s v="CE"/>
    <n v="47747.972856236374"/>
    <n v="25.5"/>
    <n v="12"/>
    <n v="8"/>
    <n v="1281.7698026646356"/>
  </r>
  <r>
    <s v="RB5"/>
    <x v="201"/>
    <s v="05100012"/>
    <x v="20"/>
    <s v="CE"/>
    <x v="1505"/>
    <s v="CE"/>
    <n v="193504.89532341206"/>
    <n v="9.9"/>
    <n v="5.8"/>
    <s v=""/>
    <n v="112.72872199121134"/>
  </r>
  <r>
    <s v="RB5"/>
    <x v="201"/>
    <s v="06070000"/>
    <x v="5"/>
    <s v="CE"/>
    <x v="1025"/>
    <s v="CE"/>
    <n v="40065.194391162448"/>
    <n v="18.899999999999999"/>
    <n v="17.399999999999999"/>
    <n v="11.6"/>
    <n v="1997.4120427817759"/>
  </r>
  <r>
    <s v="RB5"/>
    <x v="201"/>
    <s v="08010000"/>
    <x v="152"/>
    <s v="CE"/>
    <x v="1160"/>
    <s v="CE"/>
    <n v="30998.554361292809"/>
    <n v="4.5999999999999996"/>
    <n v="3.8"/>
    <n v="3.8"/>
    <n v="34.779525070341393"/>
  </r>
  <r>
    <s v="RB5"/>
    <x v="201"/>
    <s v="09310000"/>
    <x v="176"/>
    <s v="CE"/>
    <x v="733"/>
    <s v="CE"/>
    <n v="48803.630843627332"/>
    <n v="14.7"/>
    <n v="9.8000000000000007"/>
    <s v=""/>
    <n v="739.2104682043713"/>
  </r>
  <r>
    <s v="RB5"/>
    <x v="201"/>
    <s v="12000001"/>
    <x v="84"/>
    <s v="CE"/>
    <x v="1344"/>
    <s v="CE"/>
    <n v="224423.11209996793"/>
    <s v=""/>
    <n v="6.8"/>
    <n v="4.8"/>
    <n v="174.32069316239043"/>
  </r>
  <r>
    <s v="RB5"/>
    <x v="201"/>
    <s v="12000002"/>
    <x v="83"/>
    <s v="CE"/>
    <x v="1506"/>
    <s v="CE"/>
    <n v="17533248.419613037"/>
    <s v=""/>
    <n v="15.7"/>
    <n v="10.7"/>
    <n v="2071.4428882654561"/>
  </r>
  <r>
    <s v="RB5"/>
    <x v="201"/>
    <s v="12030060"/>
    <x v="98"/>
    <s v="FI"/>
    <x v="1507"/>
    <s v="CE"/>
    <n v="4767105.7569644423"/>
    <n v="24.3"/>
    <n v="8"/>
    <s v=""/>
    <n v="1221.4512237157116"/>
  </r>
  <r>
    <s v="RB5"/>
    <x v="201"/>
    <s v="13080010"/>
    <x v="21"/>
    <s v="CO"/>
    <x v="815"/>
    <s v="CE"/>
    <n v="60964.061873304228"/>
    <n v="60.8"/>
    <n v="3.6"/>
    <n v="3.6"/>
    <n v="787.96799999999996"/>
  </r>
  <r>
    <s v="RB5"/>
    <x v="201"/>
    <s v="13260040"/>
    <x v="78"/>
    <s v="CO"/>
    <x v="815"/>
    <s v="CE"/>
    <n v="236251.41981612006"/>
    <n v="48.8"/>
    <n v="5.7"/>
    <n v="5.7"/>
    <n v="1585.5119999999999"/>
  </r>
  <r>
    <s v="RB5"/>
    <x v="201"/>
    <s v="13370040"/>
    <x v="42"/>
    <s v="CO"/>
    <x v="770"/>
    <s v="CE"/>
    <n v="11960.674173089275"/>
    <n v="53.9"/>
    <n v="4.4000000000000004"/>
    <n v="4.4000000000000004"/>
    <n v="1043.5040000000001"/>
  </r>
  <r>
    <s v="RB5"/>
    <x v="201"/>
    <s v="13810010"/>
    <x v="23"/>
    <s v="CE"/>
    <x v="1508"/>
    <s v="CE"/>
    <n v="451178.62681997765"/>
    <n v="212.6"/>
    <n v="4.5999999999999996"/>
    <n v="4.5999999999999996"/>
    <n v="4498.6159999999991"/>
  </r>
  <r>
    <s v="RB5"/>
    <x v="201"/>
    <s v="16060000"/>
    <x v="169"/>
    <s v="CE"/>
    <x v="733"/>
    <s v="CE"/>
    <n v="13495.67717576137"/>
    <n v="8.1999999999999993"/>
    <n v="6.9"/>
    <s v=""/>
    <n v="204.41400919112706"/>
  </r>
  <r>
    <s v="RB5"/>
    <x v="201"/>
    <s v="16180000"/>
    <x v="54"/>
    <s v="CE"/>
    <x v="984"/>
    <s v="CE"/>
    <n v="40487.031527284104"/>
    <n v="8.1999999999999993"/>
    <n v="6.9"/>
    <s v=""/>
    <n v="204.41400919112706"/>
  </r>
  <r>
    <s v="RB5"/>
    <x v="201"/>
    <s v="16470010"/>
    <x v="95"/>
    <s v="CO"/>
    <x v="767"/>
    <s v="CE"/>
    <n v="8891.4935516993301"/>
    <s v=""/>
    <n v="5.7"/>
    <s v=""/>
    <n v="96.966828049375763"/>
  </r>
  <r>
    <s v="RB5"/>
    <x v="201"/>
    <s v="16490000"/>
    <x v="200"/>
    <s v="CO"/>
    <x v="770"/>
    <s v="CE"/>
    <n v="5477.4114668954016"/>
    <s v=""/>
    <n v="9.6999999999999993"/>
    <s v=""/>
    <n v="477.87446532162613"/>
  </r>
  <r>
    <s v="RB5"/>
    <x v="201"/>
    <s v="17330040"/>
    <x v="33"/>
    <s v="CO"/>
    <x v="727"/>
    <s v="CE"/>
    <n v="37012.534693415997"/>
    <s v=""/>
    <n v="4.5999999999999996"/>
    <s v=""/>
    <n v="50.965010421636002"/>
  </r>
  <r>
    <s v="RB5"/>
    <x v="201"/>
    <s v="17540020"/>
    <x v="171"/>
    <s v="CE"/>
    <x v="723"/>
    <s v="CE"/>
    <n v="18750.235722044028"/>
    <n v="13.1"/>
    <n v="9.1"/>
    <s v=""/>
    <n v="568.00571135556606"/>
  </r>
  <r>
    <s v="RB5"/>
    <x v="201"/>
    <s v="17540040"/>
    <x v="59"/>
    <s v="CE"/>
    <x v="735"/>
    <s v="CE"/>
    <n v="15340.19216990657"/>
    <n v="6.4"/>
    <n v="4.3"/>
    <s v=""/>
    <n v="92.940877063800428"/>
  </r>
  <r>
    <s v="RB5"/>
    <x v="201"/>
    <s v="17570000"/>
    <x v="80"/>
    <s v="CO"/>
    <x v="727"/>
    <s v="CE"/>
    <n v="107102.85999888097"/>
    <s v=""/>
    <n v="6.2"/>
    <s v=""/>
    <n v="124.78824899079137"/>
  </r>
  <r>
    <s v="RB5"/>
    <x v="201"/>
    <s v="17580020"/>
    <x v="12"/>
    <s v="CE"/>
    <x v="1509"/>
    <s v="CE"/>
    <n v="16725.704388605547"/>
    <n v="21.6"/>
    <n v="1.6"/>
    <s v=""/>
    <n v="14.476458947741769"/>
  </r>
  <r>
    <s v="RB5"/>
    <x v="201"/>
    <s v="17580040"/>
    <x v="13"/>
    <s v="CE"/>
    <x v="723"/>
    <s v="CE"/>
    <n v="2765.4934504969483"/>
    <n v="51.2"/>
    <n v="2.5"/>
    <s v=""/>
    <n v="83.775804095727821"/>
  </r>
  <r>
    <s v="RB5"/>
    <x v="201"/>
    <s v="17580080"/>
    <x v="61"/>
    <s v="CE"/>
    <x v="760"/>
    <s v="CE"/>
    <n v="10825.80066131535"/>
    <n v="14.8"/>
    <n v="4.5999999999999996"/>
    <s v=""/>
    <n v="81.987190678284009"/>
  </r>
  <r>
    <s v="RB5"/>
    <x v="201"/>
    <s v="17640000"/>
    <x v="34"/>
    <s v="CO"/>
    <x v="727"/>
    <s v="CE"/>
    <n v="44847.661600027699"/>
    <n v="7.5"/>
    <n v="6.2"/>
    <s v=""/>
    <n v="150.95352700498955"/>
  </r>
  <r>
    <s v="RB5"/>
    <x v="201"/>
    <s v="17680030"/>
    <x v="15"/>
    <s v="CO"/>
    <x v="767"/>
    <s v="CO"/>
    <n v="11191.831363912985"/>
    <s v=""/>
    <n v="22.3"/>
    <n v="5"/>
    <n v="1952.8532633795853"/>
  </r>
  <r>
    <s v="RB5"/>
    <x v="201"/>
    <s v="17680050"/>
    <x v="87"/>
    <s v="CO"/>
    <x v="770"/>
    <s v="CO"/>
    <n v="167212.5412269652"/>
    <s v=""/>
    <n v="121.9"/>
    <n v="5"/>
    <n v="58353.552014011788"/>
  </r>
  <r>
    <s v="RB5"/>
    <x v="201"/>
    <s v="17810000"/>
    <x v="104"/>
    <s v="CO"/>
    <x v="1421"/>
    <s v="CE"/>
    <n v="23374.088918272733"/>
    <n v="6.7"/>
    <n v="2.9"/>
    <s v=""/>
    <n v="29.503220208637345"/>
  </r>
  <r>
    <s v="RB5"/>
    <x v="201"/>
    <s v="17810160"/>
    <x v="62"/>
    <s v="CO"/>
    <x v="735"/>
    <s v="CE"/>
    <n v="7525.0113848065894"/>
    <n v="6.7"/>
    <n v="1.9"/>
    <s v=""/>
    <n v="12.664283585396054"/>
  </r>
  <r>
    <s v="RB5"/>
    <x v="201"/>
    <s v="17960010"/>
    <x v="69"/>
    <s v="CE"/>
    <x v="733"/>
    <s v="CE"/>
    <n v="5961.7227497935573"/>
    <n v="7"/>
    <n v="4.3"/>
    <n v="3"/>
    <n v="90.3"/>
  </r>
  <r>
    <s v="RB5"/>
    <x v="201"/>
    <s v="17960030"/>
    <x v="26"/>
    <s v="CE"/>
    <x v="727"/>
    <s v="CE"/>
    <n v="10338.934469741651"/>
    <n v="6"/>
    <n v="5.8"/>
    <n v="3"/>
    <n v="104.39999999999999"/>
  </r>
  <r>
    <s v="RB5"/>
    <x v="201"/>
    <s v="17970050"/>
    <x v="60"/>
    <s v="CO"/>
    <x v="735"/>
    <s v="CE"/>
    <n v="16693.814792254503"/>
    <n v="4.4000000000000004"/>
    <n v="3.9"/>
    <s v=""/>
    <n v="25.285501171499153"/>
  </r>
  <r>
    <s v="RB5"/>
    <x v="201"/>
    <s v="18010010"/>
    <x v="138"/>
    <s v="CE"/>
    <x v="733"/>
    <s v="CE"/>
    <n v="6274.2132658149512"/>
    <s v=""/>
    <n v="5.5"/>
    <n v="4"/>
    <n v="95.033177771091232"/>
  </r>
  <r>
    <s v="RB5"/>
    <x v="201"/>
    <s v="18110032"/>
    <x v="218"/>
    <s v="CO"/>
    <x v="760"/>
    <s v="CE"/>
    <n v="7846.9493911125664"/>
    <n v="6.7"/>
    <n v="2.2000000000000002"/>
    <s v=""/>
    <n v="16.979261095101638"/>
  </r>
  <r>
    <s v="RB5"/>
    <x v="201"/>
    <s v="27040130"/>
    <x v="219"/>
    <s v="CE"/>
    <x v="734"/>
    <s v="CE"/>
    <n v="2796.013559245519"/>
    <n v="236.2"/>
    <n v="11.7"/>
    <s v=""/>
    <n v="13543.790460566395"/>
  </r>
  <r>
    <s v="RB5"/>
    <x v="201"/>
    <s v="90000003"/>
    <x v="145"/>
    <s v="CE"/>
    <x v="833"/>
    <s v="CE"/>
    <n v="32535.753895751554"/>
    <s v=""/>
    <n v="4.9000000000000004"/>
    <s v=""/>
    <n v="61.600872350364277"/>
  </r>
  <r>
    <s v="RB5"/>
    <x v="202"/>
    <s v="01020000"/>
    <x v="0"/>
    <s v="FI"/>
    <x v="930"/>
    <s v="CE"/>
    <n v="10781.612878823897"/>
    <n v="5.5"/>
    <n v="5"/>
    <m/>
    <n v="71.99483164476608"/>
  </r>
  <r>
    <s v="RB5"/>
    <x v="202"/>
    <s v="01040000"/>
    <x v="146"/>
    <s v="FI"/>
    <x v="800"/>
    <s v="FI"/>
    <n v="34184.447187146827"/>
    <n v="122.6"/>
    <n v="4.0999999999999996"/>
    <m/>
    <n v="1079.0878582231874"/>
  </r>
  <r>
    <s v="RB5"/>
    <x v="202"/>
    <s v="01750010"/>
    <x v="3"/>
    <s v="CO"/>
    <x v="737"/>
    <s v="CE"/>
    <n v="2941.7108698699167"/>
    <n v="2.4"/>
    <n v="2.1"/>
    <m/>
    <n v="5.5417694409323959"/>
  </r>
  <r>
    <s v="RB5"/>
    <x v="202"/>
    <s v="01780010"/>
    <x v="19"/>
    <s v="CO"/>
    <x v="747"/>
    <s v="CE"/>
    <n v="13433.738855226062"/>
    <n v="5.8"/>
    <n v="4"/>
    <m/>
    <n v="48.589966375522131"/>
  </r>
  <r>
    <s v="RB5"/>
    <x v="202"/>
    <s v="04100000"/>
    <x v="101"/>
    <s v="CE"/>
    <x v="737"/>
    <s v="CE"/>
    <n v="91428.104234315164"/>
    <n v="19.100000000000001"/>
    <n v="16.600000000000001"/>
    <m/>
    <n v="2755.8029813338649"/>
  </r>
  <r>
    <s v="RB5"/>
    <x v="202"/>
    <s v="05020000"/>
    <x v="156"/>
    <s v="CE"/>
    <x v="799"/>
    <s v="CE"/>
    <n v="23123.073150039992"/>
    <n v="7.7"/>
    <n v="4.9000000000000004"/>
    <n v="3.9200000000000004"/>
    <n v="77.441096669029378"/>
  </r>
  <r>
    <s v="RB5"/>
    <x v="202"/>
    <s v="05040001"/>
    <x v="82"/>
    <s v="CE"/>
    <x v="1106"/>
    <s v="CE"/>
    <n v="96008.837787968732"/>
    <n v="12.2"/>
    <n v="6.6"/>
    <n v="5.28"/>
    <n v="222.60571561100411"/>
  </r>
  <r>
    <s v="RB5"/>
    <x v="202"/>
    <s v="05040002"/>
    <x v="76"/>
    <s v="CE"/>
    <x v="1480"/>
    <s v="CE"/>
    <n v="74753.663585884162"/>
    <n v="22.6"/>
    <n v="12.7"/>
    <n v="10.16"/>
    <n v="1526.8785370137932"/>
  </r>
  <r>
    <s v="RB5"/>
    <x v="202"/>
    <s v="05100012"/>
    <x v="20"/>
    <s v="CE"/>
    <x v="1504"/>
    <s v="CE"/>
    <n v="64447.204077011229"/>
    <n v="8.1"/>
    <n v="5"/>
    <m/>
    <n v="69.376837766774599"/>
  </r>
  <r>
    <s v="RB5"/>
    <x v="202"/>
    <s v="06070000"/>
    <x v="5"/>
    <s v="CE"/>
    <x v="751"/>
    <s v="CE"/>
    <n v="151397.50128538732"/>
    <n v="18.8"/>
    <n v="18.600000000000001"/>
    <n v="12.462000000000002"/>
    <n v="2281.6927513858186"/>
  </r>
  <r>
    <s v="RB5"/>
    <x v="202"/>
    <s v="06070110"/>
    <x v="65"/>
    <s v="CE"/>
    <x v="1510"/>
    <s v="CE"/>
    <n v="97317.090643419549"/>
    <n v="48.3"/>
    <n v="25.7"/>
    <n v="17.219000000000001"/>
    <n v="11191.461433098919"/>
  </r>
  <r>
    <s v="RB5"/>
    <x v="202"/>
    <s v="12000001"/>
    <x v="84"/>
    <s v="CE"/>
    <x v="1504"/>
    <s v="CE"/>
    <n v="196674.38387130297"/>
    <m/>
    <n v="7.2"/>
    <n v="5.2"/>
    <n v="211.71821211072336"/>
  </r>
  <r>
    <s v="RB5"/>
    <x v="202"/>
    <s v="12000002"/>
    <x v="83"/>
    <s v="CE"/>
    <x v="1511"/>
    <s v="CE"/>
    <n v="7672650.1679383004"/>
    <m/>
    <n v="14.2"/>
    <n v="9.1999999999999993"/>
    <n v="1456.9827081406452"/>
  </r>
  <r>
    <s v="RB5"/>
    <x v="202"/>
    <s v="12030000"/>
    <x v="47"/>
    <s v="FI"/>
    <x v="1512"/>
    <s v="CE"/>
    <n v="8460531.5231475569"/>
    <n v="23.5"/>
    <n v="8.1"/>
    <m/>
    <n v="1210.9543772619045"/>
  </r>
  <r>
    <s v="RB5"/>
    <x v="202"/>
    <s v="13080010"/>
    <x v="21"/>
    <s v="CO"/>
    <x v="975"/>
    <s v="CE"/>
    <n v="259783.64093463475"/>
    <n v="69.5"/>
    <n v="5.2"/>
    <n v="5.2"/>
    <n v="1879.2800000000002"/>
  </r>
  <r>
    <s v="RB5"/>
    <x v="202"/>
    <s v="13260040"/>
    <x v="78"/>
    <s v="CO"/>
    <x v="974"/>
    <s v="CE"/>
    <n v="517462.8156887755"/>
    <n v="62.9"/>
    <n v="6.9"/>
    <n v="6.9"/>
    <n v="2994.6689999999999"/>
  </r>
  <r>
    <s v="RB5"/>
    <x v="202"/>
    <s v="13370040"/>
    <x v="42"/>
    <s v="CO"/>
    <x v="795"/>
    <s v="CE"/>
    <n v="22380.751459272349"/>
    <n v="78.099999999999994"/>
    <n v="3.9"/>
    <n v="3.9"/>
    <n v="1187.9009999999998"/>
  </r>
  <r>
    <s v="RB5"/>
    <x v="202"/>
    <s v="13810010"/>
    <x v="23"/>
    <s v="CE"/>
    <x v="1007"/>
    <s v="CE"/>
    <n v="109160.14739229025"/>
    <n v="236.9"/>
    <n v="4"/>
    <n v="4"/>
    <n v="3790.4"/>
  </r>
  <r>
    <s v="RB5"/>
    <x v="202"/>
    <s v="16060000"/>
    <x v="169"/>
    <s v="CE"/>
    <x v="737"/>
    <s v="CE"/>
    <n v="23757.410824540952"/>
    <n v="11.1"/>
    <n v="11.1"/>
    <m/>
    <n v="716.0899170702769"/>
  </r>
  <r>
    <s v="RB5"/>
    <x v="202"/>
    <s v="16180000"/>
    <x v="54"/>
    <s v="CE"/>
    <x v="751"/>
    <s v="CE"/>
    <n v="3872.2520634001967"/>
    <n v="8.6"/>
    <n v="3.6"/>
    <m/>
    <n v="58.358225133084005"/>
  </r>
  <r>
    <s v="RB5"/>
    <x v="202"/>
    <s v="17000000"/>
    <x v="127"/>
    <s v="CE"/>
    <x v="785"/>
    <s v="CE"/>
    <n v="8286.7986866052815"/>
    <m/>
    <n v="4.3"/>
    <m/>
    <n v="41.629767851493945"/>
  </r>
  <r>
    <s v="RB5"/>
    <x v="202"/>
    <s v="17050050"/>
    <x v="196"/>
    <s v="CO"/>
    <x v="737"/>
    <s v="CE"/>
    <n v="4989.829118466103"/>
    <n v="54.3"/>
    <n v="2.2999999999999998"/>
    <m/>
    <n v="75.201088747142265"/>
  </r>
  <r>
    <s v="RB5"/>
    <x v="202"/>
    <s v="17210010"/>
    <x v="96"/>
    <s v="CO"/>
    <x v="747"/>
    <s v="CE"/>
    <n v="13191.265659293911"/>
    <n v="9"/>
    <n v="9"/>
    <m/>
    <n v="381.70350741115982"/>
  </r>
  <r>
    <s v="RB5"/>
    <x v="202"/>
    <s v="17330000"/>
    <x v="157"/>
    <s v="CO"/>
    <x v="788"/>
    <s v="CE"/>
    <n v="59545.189220070708"/>
    <n v="6.1"/>
    <n v="5.5"/>
    <m/>
    <n v="96.61706406727609"/>
  </r>
  <r>
    <s v="RB5"/>
    <x v="202"/>
    <s v="17510040"/>
    <x v="220"/>
    <s v="CO"/>
    <x v="752"/>
    <s v="CE"/>
    <n v="15217.600405487779"/>
    <n v="9.1999999999999993"/>
    <n v="2.2999999999999998"/>
    <m/>
    <n v="12.741252605409001"/>
  </r>
  <r>
    <s v="RB5"/>
    <x v="202"/>
    <s v="17570000"/>
    <x v="80"/>
    <s v="CO"/>
    <x v="737"/>
    <s v="CE"/>
    <n v="3241.885448428071"/>
    <m/>
    <n v="3.6"/>
    <m/>
    <n v="24.429024474314232"/>
  </r>
  <r>
    <s v="RB5"/>
    <x v="202"/>
    <s v="17580020"/>
    <x v="12"/>
    <s v="CE"/>
    <x v="750"/>
    <s v="CE"/>
    <n v="2831.7250281950924"/>
    <n v="20.7"/>
    <n v="1.5"/>
    <m/>
    <n v="12.193306486745385"/>
  </r>
  <r>
    <s v="RB5"/>
    <x v="202"/>
    <s v="17580080"/>
    <x v="61"/>
    <s v="CE"/>
    <x v="752"/>
    <s v="CE"/>
    <n v="1921.1173027721904"/>
    <n v="9.6"/>
    <n v="2.4"/>
    <m/>
    <n v="14.476458947741767"/>
  </r>
  <r>
    <s v="RB5"/>
    <x v="202"/>
    <s v="17640000"/>
    <x v="34"/>
    <s v="CO"/>
    <x v="748"/>
    <s v="CE"/>
    <n v="30113.542383457243"/>
    <n v="13.5"/>
    <n v="8.1999999999999993"/>
    <m/>
    <n v="475.2915525615997"/>
  </r>
  <r>
    <s v="RB5"/>
    <x v="202"/>
    <s v="17690010"/>
    <x v="71"/>
    <s v="CE"/>
    <x v="740"/>
    <s v="CE"/>
    <n v="8220.8305362325937"/>
    <m/>
    <n v="17.600000000000001"/>
    <m/>
    <n v="2854.543238436192"/>
  </r>
  <r>
    <s v="RB5"/>
    <x v="202"/>
    <s v="17810000"/>
    <x v="104"/>
    <s v="CO"/>
    <x v="751"/>
    <s v="CE"/>
    <n v="1617.3295116943539"/>
    <n v="4.4000000000000004"/>
    <n v="2.2999999999999998"/>
    <m/>
    <n v="12.187285100826003"/>
  </r>
  <r>
    <s v="RB5"/>
    <x v="202"/>
    <s v="18010010"/>
    <x v="138"/>
    <s v="CE"/>
    <x v="737"/>
    <s v="CE"/>
    <n v="12847.028996331082"/>
    <m/>
    <n v="7.9"/>
    <n v="7.9"/>
    <n v="387.23192508331454"/>
  </r>
  <r>
    <s v="RB5"/>
    <x v="202"/>
    <s v="18110000"/>
    <x v="143"/>
    <s v="CO"/>
    <x v="737"/>
    <s v="CE"/>
    <n v="20019.976753281378"/>
    <n v="12"/>
    <n v="4.9000000000000004"/>
    <m/>
    <n v="150.8592792253819"/>
  </r>
  <r>
    <s v="RB5"/>
    <x v="202"/>
    <s v="18110000"/>
    <x v="143"/>
    <s v="CO"/>
    <x v="739"/>
    <s v="CE"/>
    <n v="17650.265219219495"/>
    <n v="7.2"/>
    <n v="2.8"/>
    <m/>
    <n v="29.556103684972769"/>
  </r>
  <r>
    <s v="RB5"/>
    <x v="202"/>
    <s v="27040000"/>
    <x v="17"/>
    <s v="CE"/>
    <x v="797"/>
    <s v="CE"/>
    <n v="4115.8234674748001"/>
    <n v="217.9"/>
    <n v="13.2"/>
    <m/>
    <n v="9939.7101294339736"/>
  </r>
  <r>
    <s v="RB5"/>
    <x v="202"/>
    <s v="90000005"/>
    <x v="141"/>
    <s v="CE"/>
    <x v="807"/>
    <s v="CE"/>
    <n v="36206.4392504649"/>
    <m/>
    <n v="5.3"/>
    <m/>
    <n v="77.951814914747928"/>
  </r>
  <r>
    <s v="RB5"/>
    <x v="203"/>
    <s v="01020000"/>
    <x v="0"/>
    <s v="FI"/>
    <x v="939"/>
    <s v="CE"/>
    <n v="65362.416951276653"/>
    <n v="5.8"/>
    <n v="5.0999999999999996"/>
    <s v=""/>
    <n v="78.989064089208156"/>
  </r>
  <r>
    <s v="RB5"/>
    <x v="203"/>
    <s v="01040000"/>
    <x v="146"/>
    <s v="FI"/>
    <x v="715"/>
    <s v="FI"/>
    <n v="9700.2772762341265"/>
    <n v="247.9"/>
    <n v="5.0999999999999996"/>
    <s v=""/>
    <n v="3376.1015496059831"/>
  </r>
  <r>
    <s v="RB5"/>
    <x v="203"/>
    <s v="04100000"/>
    <x v="101"/>
    <s v="CE"/>
    <x v="708"/>
    <s v="CE"/>
    <n v="9881.0852325317228"/>
    <n v="9.6999999999999993"/>
    <n v="9.1999999999999993"/>
    <s v=""/>
    <n v="429.87878355640805"/>
  </r>
  <r>
    <s v="RB5"/>
    <x v="203"/>
    <s v="05020000"/>
    <x v="156"/>
    <s v="CE"/>
    <x v="708"/>
    <s v="CE"/>
    <n v="1681.6335944540069"/>
    <n v="6.9"/>
    <n v="4.5"/>
    <n v="4.5"/>
    <n v="73.159838920472311"/>
  </r>
  <r>
    <s v="RB5"/>
    <x v="203"/>
    <s v="05040001"/>
    <x v="82"/>
    <s v="CE"/>
    <x v="707"/>
    <s v="CE"/>
    <n v="6133.0050752605621"/>
    <n v="19.3"/>
    <n v="8.9"/>
    <n v="5.9333333333333336"/>
    <n v="533.63546599481742"/>
  </r>
  <r>
    <s v="RB5"/>
    <x v="203"/>
    <s v="05040002"/>
    <x v="76"/>
    <s v="CE"/>
    <x v="968"/>
    <s v="CE"/>
    <n v="57658.408850697815"/>
    <n v="25"/>
    <n v="13.3"/>
    <n v="8.8666666666666671"/>
    <n v="1543.6564569263849"/>
  </r>
  <r>
    <s v="RB5"/>
    <x v="203"/>
    <s v="05100012"/>
    <x v="20"/>
    <s v="CE"/>
    <x v="1513"/>
    <s v="CE"/>
    <n v="11648.941287353362"/>
    <n v="8.9"/>
    <n v="5.0999999999999996"/>
    <s v=""/>
    <n v="77.967653777709756"/>
  </r>
  <r>
    <s v="RB5"/>
    <x v="203"/>
    <s v="06070110"/>
    <x v="65"/>
    <s v="CE"/>
    <x v="860"/>
    <s v="CE"/>
    <n v="103226.31846665853"/>
    <n v="49.6"/>
    <n v="26.3"/>
    <n v="17.533333333333335"/>
    <n v="11975.689759894623"/>
  </r>
  <r>
    <s v="RB5"/>
    <x v="203"/>
    <s v="12000001"/>
    <x v="84"/>
    <s v="CE"/>
    <x v="851"/>
    <s v="CE"/>
    <n v="9760.7321393519796"/>
    <s v=""/>
    <n v="6.4"/>
    <n v="4.4000000000000004"/>
    <n v="141.54759860014175"/>
  </r>
  <r>
    <s v="RB5"/>
    <x v="203"/>
    <s v="12030000"/>
    <x v="47"/>
    <s v="FI"/>
    <x v="1514"/>
    <s v="CE"/>
    <n v="3645466.8342169379"/>
    <n v="24.7"/>
    <n v="6.5"/>
    <s v=""/>
    <n v="819.62188836749203"/>
  </r>
  <r>
    <s v="RB5"/>
    <x v="203"/>
    <s v="13080010"/>
    <x v="21"/>
    <s v="CO"/>
    <x v="715"/>
    <s v="CE"/>
    <n v="22440.34181526057"/>
    <n v="70.400000000000006"/>
    <n v="4.3"/>
    <n v="4.3"/>
    <n v="1301.6960000000001"/>
  </r>
  <r>
    <s v="RB5"/>
    <x v="203"/>
    <s v="13260040"/>
    <x v="78"/>
    <s v="CO"/>
    <x v="715"/>
    <s v="CE"/>
    <n v="23266.725414239387"/>
    <n v="65.900000000000006"/>
    <n v="6.4"/>
    <n v="6.4"/>
    <n v="2699.2640000000006"/>
  </r>
  <r>
    <s v="RB5"/>
    <x v="203"/>
    <s v="13370040"/>
    <x v="42"/>
    <s v="CO"/>
    <x v="1304"/>
    <s v="CE"/>
    <n v="35376.108466403144"/>
    <n v="76.599999999999994"/>
    <n v="3.4"/>
    <n v="3.4"/>
    <n v="885.49599999999998"/>
  </r>
  <r>
    <s v="RB5"/>
    <x v="203"/>
    <s v="16180000"/>
    <x v="54"/>
    <s v="CE"/>
    <x v="707"/>
    <s v="CE"/>
    <n v="650.81536902413779"/>
    <n v="7.9"/>
    <n v="3.7"/>
    <s v=""/>
    <n v="56.627731179731626"/>
  </r>
  <r>
    <s v="RB5"/>
    <x v="203"/>
    <s v="16470010"/>
    <x v="95"/>
    <s v="CO"/>
    <x v="1515"/>
    <s v="CE"/>
    <n v="8180.1682861450545"/>
    <s v=""/>
    <n v="6.9"/>
    <s v=""/>
    <n v="172.00691017302157"/>
  </r>
  <r>
    <s v="RB5"/>
    <x v="203"/>
    <s v="17080010"/>
    <x v="116"/>
    <s v="CO"/>
    <x v="720"/>
    <s v="CO"/>
    <n v="325.15169411872779"/>
    <n v="120"/>
    <n v="5"/>
    <s v=""/>
    <n v="1570.7963267948965"/>
  </r>
  <r>
    <s v="RB5"/>
    <x v="203"/>
    <s v="17580020"/>
    <x v="12"/>
    <s v="CE"/>
    <x v="707"/>
    <s v="CE"/>
    <n v="75.256789165295444"/>
    <n v="14.8"/>
    <n v="1.3"/>
    <s v=""/>
    <n v="6.5481262876323258"/>
  </r>
  <r>
    <s v="RB5"/>
    <x v="203"/>
    <s v="17640000"/>
    <x v="34"/>
    <s v="CO"/>
    <x v="708"/>
    <s v="CE"/>
    <n v="4346.9009841567631"/>
    <n v="9.1"/>
    <n v="6.3"/>
    <s v=""/>
    <n v="189.11288217181797"/>
  </r>
  <r>
    <s v="RB5"/>
    <x v="203"/>
    <s v="17680030"/>
    <x v="15"/>
    <s v="CO"/>
    <x v="715"/>
    <s v="CE"/>
    <n v="28618.850442000632"/>
    <n v="8.5"/>
    <n v="6.6"/>
    <n v="5"/>
    <n v="187.935"/>
  </r>
  <r>
    <s v="RB5"/>
    <x v="203"/>
    <s v="17810000"/>
    <x v="104"/>
    <s v="CO"/>
    <x v="1516"/>
    <s v="CE"/>
    <n v="1788.1783872220412"/>
    <n v="5.8"/>
    <n v="2.6"/>
    <s v=""/>
    <n v="20.529260793658104"/>
  </r>
  <r>
    <s v="RB5"/>
    <x v="203"/>
    <s v="17810160"/>
    <x v="62"/>
    <s v="CO"/>
    <x v="707"/>
    <s v="CE"/>
    <n v="1740.931563463668"/>
    <n v="8.6"/>
    <n v="2.9"/>
    <s v=""/>
    <n v="37.869805043922561"/>
  </r>
  <r>
    <s v="RB5"/>
    <x v="203"/>
    <s v="17970050"/>
    <x v="60"/>
    <s v="CO"/>
    <x v="707"/>
    <s v="CE"/>
    <n v="947.38946123766891"/>
    <n v="3.9"/>
    <n v="3.7"/>
    <s v=""/>
    <n v="20.608193309079546"/>
  </r>
  <r>
    <s v="RB5"/>
    <x v="203"/>
    <s v="90000003"/>
    <x v="145"/>
    <s v="CE"/>
    <x v="965"/>
    <s v="CE"/>
    <n v="3087.0568400604957"/>
    <s v=""/>
    <n v="3"/>
    <s v=""/>
    <n v="14.137166941154069"/>
  </r>
  <r>
    <s v="RB5"/>
    <x v="204"/>
    <s v="01020000"/>
    <x v="0"/>
    <s v="FI"/>
    <x v="860"/>
    <s v="CE"/>
    <n v="5823.2874223293593"/>
    <n v="5.3"/>
    <n v="5.3"/>
    <m/>
    <n v="77.951814914747928"/>
  </r>
  <r>
    <s v="RB5"/>
    <x v="204"/>
    <s v="01040000"/>
    <x v="146"/>
    <s v="FI"/>
    <x v="1317"/>
    <s v="FI"/>
    <n v="41644.802964105562"/>
    <n v="136.69999999999999"/>
    <n v="4.5"/>
    <m/>
    <n v="1449.4130406418208"/>
  </r>
  <r>
    <s v="RB5"/>
    <x v="204"/>
    <s v="05040001"/>
    <x v="82"/>
    <s v="CE"/>
    <x v="912"/>
    <s v="CE"/>
    <n v="16992.380939210387"/>
    <n v="14.8"/>
    <n v="9.1"/>
    <n v="7.28"/>
    <n v="513.37310095037435"/>
  </r>
  <r>
    <s v="RB5"/>
    <x v="204"/>
    <s v="05040002"/>
    <x v="76"/>
    <s v="CE"/>
    <x v="713"/>
    <s v="CE"/>
    <n v="29578.033949339206"/>
    <n v="25.8"/>
    <n v="12.6"/>
    <n v="10.08"/>
    <n v="1715.7318189126693"/>
  </r>
  <r>
    <s v="RB5"/>
    <x v="204"/>
    <s v="05040003"/>
    <x v="110"/>
    <s v="CE"/>
    <x v="715"/>
    <s v="CE"/>
    <n v="10177.134585258995"/>
    <n v="36.6"/>
    <n v="15.2"/>
    <n v="12.16"/>
    <n v="3542.0678054246832"/>
  </r>
  <r>
    <s v="RB5"/>
    <x v="204"/>
    <s v="05100012"/>
    <x v="20"/>
    <s v="CE"/>
    <x v="1517"/>
    <s v="CE"/>
    <n v="9584.3366283330815"/>
    <n v="8.6"/>
    <n v="5.3"/>
    <m/>
    <n v="82.731879036878695"/>
  </r>
  <r>
    <s v="RB5"/>
    <x v="204"/>
    <s v="06070110"/>
    <x v="65"/>
    <s v="CE"/>
    <x v="862"/>
    <s v="CE"/>
    <n v="8450.1430844776605"/>
    <n v="47.3"/>
    <n v="24.8"/>
    <n v="16.616000000000003"/>
    <n v="10205.5855452056"/>
  </r>
  <r>
    <s v="RB5"/>
    <x v="204"/>
    <s v="06110000"/>
    <x v="53"/>
    <s v="CE"/>
    <x v="715"/>
    <s v="CE"/>
    <n v="36472.659534921273"/>
    <n v="36.700000000000003"/>
    <n v="31.4"/>
    <n v="21.038"/>
    <n v="12694.008518270231"/>
  </r>
  <r>
    <s v="RB5"/>
    <x v="204"/>
    <s v="12000001"/>
    <x v="84"/>
    <s v="CE"/>
    <x v="912"/>
    <s v="CE"/>
    <n v="13183.305481279986"/>
    <m/>
    <n v="8.6999999999999993"/>
    <n v="6.6999999999999993"/>
    <n v="398.29347281660409"/>
  </r>
  <r>
    <s v="RB5"/>
    <x v="204"/>
    <s v="12030000"/>
    <x v="47"/>
    <s v="FI"/>
    <x v="1518"/>
    <s v="CE"/>
    <n v="242993.61724846711"/>
    <n v="20.6"/>
    <n v="6.6"/>
    <m/>
    <n v="704.76604635041269"/>
  </r>
  <r>
    <s v="RB5"/>
    <x v="204"/>
    <s v="13080010"/>
    <x v="21"/>
    <s v="CO"/>
    <x v="852"/>
    <s v="CE"/>
    <n v="56230.468295847561"/>
    <n v="74.099999999999994"/>
    <n v="4.9000000000000004"/>
    <n v="4.9000000000000004"/>
    <n v="1779.1410000000001"/>
  </r>
  <r>
    <s v="RB5"/>
    <x v="204"/>
    <s v="16180000"/>
    <x v="54"/>
    <s v="CE"/>
    <x v="1519"/>
    <s v="CE"/>
    <n v="883.06723200012607"/>
    <n v="6.7"/>
    <n v="3.9"/>
    <m/>
    <n v="53.358380424895842"/>
  </r>
  <r>
    <s v="RB5"/>
    <x v="204"/>
    <s v="17000000"/>
    <x v="127"/>
    <s v="CE"/>
    <x v="911"/>
    <s v="CE"/>
    <n v="7118.7834021589861"/>
    <m/>
    <n v="5.9"/>
    <m/>
    <n v="107.53619293360305"/>
  </r>
  <r>
    <s v="RB5"/>
    <x v="204"/>
    <s v="17330040"/>
    <x v="33"/>
    <s v="CO"/>
    <x v="1519"/>
    <s v="CE"/>
    <n v="2724.6861932179695"/>
    <m/>
    <n v="3.4"/>
    <m/>
    <n v="20.579526276115537"/>
  </r>
  <r>
    <s v="RB5"/>
    <x v="204"/>
    <s v="17580020"/>
    <x v="12"/>
    <s v="CE"/>
    <x v="912"/>
    <s v="CE"/>
    <n v="366.85933580575755"/>
    <n v="21.6"/>
    <n v="1.4"/>
    <m/>
    <n v="11.083538881864788"/>
  </r>
  <r>
    <s v="RB5"/>
    <x v="204"/>
    <s v="17680030"/>
    <x v="15"/>
    <s v="CO"/>
    <x v="1303"/>
    <s v="CE"/>
    <n v="85997.716530358986"/>
    <n v="12.7"/>
    <n v="15"/>
    <n v="15"/>
    <n v="1914.5250000000001"/>
  </r>
  <r>
    <s v="RB5"/>
    <x v="204"/>
    <s v="17810000"/>
    <x v="104"/>
    <s v="CO"/>
    <x v="1519"/>
    <s v="CE"/>
    <n v="632.64518113441875"/>
    <n v="5.4"/>
    <n v="2.6"/>
    <m/>
    <n v="19.113449704440303"/>
  </r>
  <r>
    <s v="RB5"/>
    <x v="204"/>
    <s v="18110000"/>
    <x v="143"/>
    <s v="CO"/>
    <x v="1520"/>
    <s v="CE"/>
    <n v="16421.625940147769"/>
    <n v="9.1"/>
    <n v="3.5"/>
    <m/>
    <n v="58.368173509820359"/>
  </r>
  <r>
    <s v="RB5"/>
    <x v="204"/>
    <s v="27050000"/>
    <x v="30"/>
    <s v="CE"/>
    <x v="715"/>
    <s v="CE"/>
    <n v="15036.775852289433"/>
    <n v="28.3"/>
    <n v="20.8"/>
    <n v="16.98"/>
    <n v="5233.4258918937421"/>
  </r>
  <r>
    <s v="RB5"/>
    <x v="204"/>
    <s v="27370000"/>
    <x v="18"/>
    <s v="CE"/>
    <x v="720"/>
    <s v="CE"/>
    <n v="161.63416249015344"/>
    <n v="14"/>
    <n v="13.9"/>
    <m/>
    <n v="780.84891857089326"/>
  </r>
  <r>
    <s v="RB5"/>
    <x v="205"/>
    <s v="01020000"/>
    <x v="0"/>
    <s v="FI"/>
    <x v="1031"/>
    <s v="CE"/>
    <n v="1400.6692984258887"/>
    <n v="4.4000000000000004"/>
    <n v="4.5999999999999996"/>
    <s v=""/>
    <n v="48.749140403304011"/>
  </r>
  <r>
    <s v="RB5"/>
    <x v="205"/>
    <s v="01040000"/>
    <x v="146"/>
    <s v="FI"/>
    <x v="1043"/>
    <s v="FI"/>
    <n v="154.30138674743048"/>
    <n v="140.4"/>
    <n v="3.9"/>
    <s v=""/>
    <n v="1118.1368077097575"/>
  </r>
  <r>
    <s v="RB5"/>
    <x v="205"/>
    <s v="01490000"/>
    <x v="93"/>
    <s v="CE"/>
    <x v="1519"/>
    <s v="CE"/>
    <n v="1364.4921214408025"/>
    <s v=""/>
    <n v="5.4"/>
    <s v=""/>
    <n v="82.44795760081054"/>
  </r>
  <r>
    <s v="RB5"/>
    <x v="205"/>
    <s v="01490010"/>
    <x v="40"/>
    <s v="CO"/>
    <x v="1043"/>
    <s v="CE"/>
    <n v="1311.3666963366879"/>
    <s v=""/>
    <n v="5.7"/>
    <s v=""/>
    <n v="96.966828049375763"/>
  </r>
  <r>
    <s v="RB5"/>
    <x v="205"/>
    <s v="05020000"/>
    <x v="156"/>
    <s v="CE"/>
    <x v="1519"/>
    <s v="CE"/>
    <n v="776.42187472117996"/>
    <n v="5.6"/>
    <n v="4"/>
    <n v="4"/>
    <n v="46.91445029360758"/>
  </r>
  <r>
    <s v="RB5"/>
    <x v="205"/>
    <s v="05040001"/>
    <x v="82"/>
    <s v="CE"/>
    <x v="1521"/>
    <s v="CE"/>
    <n v="2489.5412825881263"/>
    <n v="14.4"/>
    <n v="6.7"/>
    <n v="4.4666666666666668"/>
    <n v="225.64175075143331"/>
  </r>
  <r>
    <s v="RB5"/>
    <x v="205"/>
    <s v="05040002"/>
    <x v="76"/>
    <s v="CE"/>
    <x v="860"/>
    <s v="CE"/>
    <n v="14079.771382437631"/>
    <n v="25.3"/>
    <n v="13.6"/>
    <n v="9.0666666666666664"/>
    <n v="1633.4494581512884"/>
  </r>
  <r>
    <s v="RB5"/>
    <x v="205"/>
    <s v="05100012"/>
    <x v="20"/>
    <s v="CE"/>
    <x v="1522"/>
    <s v="CE"/>
    <n v="7724.0689553270367"/>
    <n v="8.3000000000000007"/>
    <n v="5.5"/>
    <s v=""/>
    <n v="87.509717864213187"/>
  </r>
  <r>
    <s v="RB5"/>
    <x v="205"/>
    <s v="06070000"/>
    <x v="5"/>
    <s v="CE"/>
    <x v="1031"/>
    <s v="CE"/>
    <n v="4562.6766958923654"/>
    <n v="27.2"/>
    <n v="22.4"/>
    <n v="14.933333333333332"/>
    <n v="4764.00604581487"/>
  </r>
  <r>
    <s v="RB5"/>
    <x v="205"/>
    <s v="06070110"/>
    <x v="65"/>
    <s v="CE"/>
    <x v="1042"/>
    <s v="CE"/>
    <n v="858.64016948528354"/>
    <n v="44.2"/>
    <n v="28.4"/>
    <n v="18.933333333333334"/>
    <n v="12444.18081155875"/>
  </r>
  <r>
    <s v="RB5"/>
    <x v="205"/>
    <s v="06110000"/>
    <x v="53"/>
    <s v="CE"/>
    <x v="1031"/>
    <s v="CE"/>
    <n v="9703.8773381338651"/>
    <n v="30.4"/>
    <n v="30.9"/>
    <n v="20.599999999999998"/>
    <n v="10132.06356442797"/>
  </r>
  <r>
    <s v="RB5"/>
    <x v="205"/>
    <s v="12000001"/>
    <x v="84"/>
    <s v="CE"/>
    <x v="1519"/>
    <s v="CE"/>
    <n v="4392.7584011324825"/>
    <s v=""/>
    <n v="7.7"/>
    <n v="5.7"/>
    <n v="265.42766551465786"/>
  </r>
  <r>
    <s v="RB5"/>
    <x v="205"/>
    <s v="12000002"/>
    <x v="83"/>
    <s v="CE"/>
    <x v="1521"/>
    <s v="CE"/>
    <n v="16890.5032975059"/>
    <s v=""/>
    <n v="14.4"/>
    <n v="9.4"/>
    <n v="1530.8855337236919"/>
  </r>
  <r>
    <s v="RB5"/>
    <x v="205"/>
    <s v="12000004"/>
    <x v="147"/>
    <s v="CE"/>
    <x v="1523"/>
    <s v="CE"/>
    <n v="1140.7855687867625"/>
    <s v=""/>
    <n v="4.4000000000000004"/>
    <n v="3.4"/>
    <n v="51.698048707473646"/>
  </r>
  <r>
    <s v="RB5"/>
    <x v="205"/>
    <s v="12030000"/>
    <x v="47"/>
    <s v="FI"/>
    <x v="1524"/>
    <s v="CE"/>
    <n v="21334.98380149166"/>
    <n v="19.399999999999999"/>
    <n v="5.9"/>
    <s v=""/>
    <n v="530.39037531658448"/>
  </r>
  <r>
    <s v="RB5"/>
    <x v="205"/>
    <s v="13080010"/>
    <x v="21"/>
    <s v="CO"/>
    <x v="1040"/>
    <s v="CE"/>
    <n v="24796.214301192809"/>
    <n v="71.099999999999994"/>
    <n v="5.0999999999999996"/>
    <n v="5.0999999999999996"/>
    <n v="1849.3109999999997"/>
  </r>
  <r>
    <s v="RB5"/>
    <x v="205"/>
    <s v="13260040"/>
    <x v="78"/>
    <s v="CO"/>
    <x v="1031"/>
    <s v="CE"/>
    <n v="4104.6185886194089"/>
    <n v="63.7"/>
    <n v="5.8"/>
    <n v="5.8"/>
    <n v="2142.8679999999999"/>
  </r>
  <r>
    <s v="RB5"/>
    <x v="205"/>
    <s v="17000000"/>
    <x v="127"/>
    <s v="CE"/>
    <x v="1525"/>
    <s v="CE"/>
    <n v="9363.8326714885552"/>
    <s v=""/>
    <n v="7.4"/>
    <s v=""/>
    <n v="212.17479024304507"/>
  </r>
  <r>
    <s v="RB5"/>
    <x v="205"/>
    <s v="17200000"/>
    <x v="10"/>
    <s v="CO"/>
    <x v="1526"/>
    <s v="CE"/>
    <n v="2741.4624515824812"/>
    <s v=""/>
    <n v="3.9"/>
    <s v=""/>
    <n v="31.059355769715491"/>
  </r>
  <r>
    <s v="RB5"/>
    <x v="205"/>
    <s v="17210010"/>
    <x v="96"/>
    <s v="CO"/>
    <x v="1526"/>
    <s v="CE"/>
    <n v="1267.9708663601366"/>
    <n v="3.8"/>
    <n v="3.8"/>
    <s v=""/>
    <n v="28.730912014629851"/>
  </r>
  <r>
    <s v="RB5"/>
    <x v="205"/>
    <s v="17580020"/>
    <x v="12"/>
    <s v="CE"/>
    <x v="1521"/>
    <s v="CE"/>
    <n v="104.81695308735931"/>
    <n v="11.2"/>
    <n v="1.8"/>
    <s v=""/>
    <n v="9.500176184455535"/>
  </r>
  <r>
    <s v="RB5"/>
    <x v="205"/>
    <s v="17640000"/>
    <x v="34"/>
    <s v="CO"/>
    <x v="1521"/>
    <s v="CE"/>
    <n v="1885.0645022062406"/>
    <n v="9.6999999999999993"/>
    <n v="5.8"/>
    <s v=""/>
    <n v="170.85446926792966"/>
  </r>
  <r>
    <s v="RB5"/>
    <x v="205"/>
    <s v="17680030"/>
    <x v="15"/>
    <s v="CO"/>
    <x v="1040"/>
    <s v="CE"/>
    <n v="27495.5800533478"/>
    <n v="13.8"/>
    <n v="13.8"/>
    <n v="5"/>
    <n v="637.97400000000016"/>
  </r>
  <r>
    <s v="RB5"/>
    <x v="205"/>
    <s v="17910020"/>
    <x v="35"/>
    <s v="CO"/>
    <x v="1042"/>
    <s v="CE"/>
    <n v="272.24987476527093"/>
    <s v=""/>
    <n v="9.1"/>
    <s v=""/>
    <n v="394.56885292638566"/>
  </r>
  <r>
    <s v="RB5"/>
    <x v="205"/>
    <s v="17960010"/>
    <x v="69"/>
    <s v="CE"/>
    <x v="1526"/>
    <s v="CE"/>
    <n v="1447.7711062483363"/>
    <n v="8.1"/>
    <n v="8.1"/>
    <n v="4"/>
    <n v="262.44"/>
  </r>
  <r>
    <s v="RB5"/>
    <x v="205"/>
    <s v="17960030"/>
    <x v="26"/>
    <s v="CE"/>
    <x v="1526"/>
    <s v="CE"/>
    <n v="1159.8056598752103"/>
    <n v="7.3"/>
    <n v="7.2"/>
    <n v="4"/>
    <n v="210.24"/>
  </r>
  <r>
    <s v="RB5"/>
    <x v="205"/>
    <s v="18110000"/>
    <x v="143"/>
    <s v="CO"/>
    <x v="1519"/>
    <s v="CE"/>
    <n v="4993.3631818005897"/>
    <n v="9.8000000000000007"/>
    <n v="4.2"/>
    <s v=""/>
    <n v="90.515567535229138"/>
  </r>
  <r>
    <s v="RB5"/>
    <x v="205"/>
    <s v="25010010"/>
    <x v="50"/>
    <s v="CO"/>
    <x v="1031"/>
    <s v="CE"/>
    <n v="484.55734948513879"/>
    <n v="34.6"/>
    <n v="5.0999999999999996"/>
    <s v=""/>
    <n v="252.96928714776575"/>
  </r>
  <r>
    <s v="RB5"/>
    <x v="205"/>
    <s v="27050000"/>
    <x v="30"/>
    <s v="CE"/>
    <x v="1042"/>
    <s v="CE"/>
    <n v="1165.0540699459586"/>
    <n v="38.6"/>
    <n v="35.4"/>
    <n v="23.599999999999998"/>
    <n v="16885.004937913531"/>
  </r>
  <r>
    <s v="RB5"/>
    <x v="205"/>
    <s v="90000005"/>
    <x v="141"/>
    <s v="CE"/>
    <x v="1527"/>
    <s v="CE"/>
    <n v="634.02298334514035"/>
    <s v=""/>
    <n v="2.9"/>
    <s v=""/>
    <n v="12.77005053806691"/>
  </r>
  <r>
    <s v="Sl8"/>
    <x v="206"/>
    <s v="01040000"/>
    <x v="146"/>
    <s v="FI"/>
    <x v="1528"/>
    <s v="FI"/>
    <n v="21275.345834993761"/>
    <n v="223.2"/>
    <n v="4.8"/>
    <m/>
    <n v="2692.6213642799685"/>
  </r>
  <r>
    <s v="Sl8"/>
    <x v="206"/>
    <s v="05020000"/>
    <x v="156"/>
    <s v="CE"/>
    <x v="1529"/>
    <s v="CE"/>
    <n v="492.4733033945771"/>
    <n v="7.4"/>
    <n v="4.8"/>
    <n v="3.84"/>
    <n v="71.417197475526038"/>
  </r>
  <r>
    <s v="Sl8"/>
    <x v="206"/>
    <s v="05040001"/>
    <x v="82"/>
    <s v="CE"/>
    <x v="1530"/>
    <s v="CE"/>
    <n v="979.30589801800591"/>
    <n v="18.399999999999999"/>
    <n v="13.3"/>
    <n v="10.64"/>
    <n v="1363.357382757383"/>
  </r>
  <r>
    <s v="Sl8"/>
    <x v="206"/>
    <s v="05040002"/>
    <x v="76"/>
    <s v="CE"/>
    <x v="1531"/>
    <s v="CE"/>
    <n v="7926.8976162010031"/>
    <n v="26.8"/>
    <n v="12.8"/>
    <n v="10.240000000000002"/>
    <n v="1839.2609175679027"/>
  </r>
  <r>
    <s v="Sl8"/>
    <x v="206"/>
    <s v="05040003"/>
    <x v="110"/>
    <s v="CE"/>
    <x v="1530"/>
    <s v="CE"/>
    <n v="2270.4201827842348"/>
    <n v="35.4"/>
    <n v="14.6"/>
    <n v="11.68"/>
    <n v="3160.8041209850248"/>
  </r>
  <r>
    <s v="Sl8"/>
    <x v="206"/>
    <s v="05100012"/>
    <x v="20"/>
    <s v="CE"/>
    <x v="716"/>
    <s v="CE"/>
    <n v="2852.4811393848463"/>
    <n v="8.6"/>
    <n v="5.3"/>
    <m/>
    <n v="82.731879036878695"/>
  </r>
  <r>
    <s v="Sl8"/>
    <x v="206"/>
    <s v="06070000"/>
    <x v="5"/>
    <s v="CE"/>
    <x v="1529"/>
    <s v="CE"/>
    <n v="412.44639159295832"/>
    <n v="7.4"/>
    <n v="4.8"/>
    <n v="3.2160000000000002"/>
    <n v="59.811902885753064"/>
  </r>
  <r>
    <s v="Sl8"/>
    <x v="206"/>
    <s v="06070110"/>
    <x v="65"/>
    <s v="CE"/>
    <x v="1532"/>
    <s v="CE"/>
    <n v="3807.8195794371613"/>
    <n v="47.6"/>
    <n v="27.1"/>
    <n v="18.157000000000004"/>
    <n v="12263.627750095684"/>
  </r>
  <r>
    <s v="Sl8"/>
    <x v="206"/>
    <s v="09559920"/>
    <x v="149"/>
    <s v="CE"/>
    <x v="1529"/>
    <s v="CE"/>
    <n v="537.53422359963326"/>
    <m/>
    <n v="5.3"/>
    <m/>
    <n v="77.951814914747928"/>
  </r>
  <r>
    <s v="Sl8"/>
    <x v="206"/>
    <s v="12000002"/>
    <x v="83"/>
    <s v="CE"/>
    <x v="1474"/>
    <s v="CE"/>
    <n v="35374.486844247738"/>
    <m/>
    <n v="13.7"/>
    <n v="8.6999999999999993"/>
    <n v="1282.4790172061832"/>
  </r>
  <r>
    <s v="Sl8"/>
    <x v="206"/>
    <s v="12030000"/>
    <x v="47"/>
    <s v="FI"/>
    <x v="1533"/>
    <s v="CE"/>
    <n v="27759.140059175556"/>
    <n v="20.399999999999999"/>
    <n v="6"/>
    <m/>
    <n v="576.79641119908592"/>
  </r>
  <r>
    <s v="Sl8"/>
    <x v="206"/>
    <s v="13080010"/>
    <x v="21"/>
    <s v="CO"/>
    <x v="1530"/>
    <s v="CE"/>
    <n v="4888.9607763038002"/>
    <n v="75"/>
    <n v="5.5"/>
    <n v="5.5"/>
    <n v="2268.75"/>
  </r>
  <r>
    <s v="Sl8"/>
    <x v="206"/>
    <s v="16180000"/>
    <x v="54"/>
    <s v="CE"/>
    <x v="1534"/>
    <s v="CE"/>
    <n v="1994.0437466681292"/>
    <n v="8.6999999999999993"/>
    <n v="4.5999999999999996"/>
    <m/>
    <n v="96.390345797442023"/>
  </r>
  <r>
    <s v="Sl8"/>
    <x v="206"/>
    <s v="17000000"/>
    <x v="127"/>
    <s v="CE"/>
    <x v="1529"/>
    <s v="CE"/>
    <n v="4548.3070714693431"/>
    <m/>
    <n v="10.8"/>
    <m/>
    <n v="659.58366080648432"/>
  </r>
  <r>
    <s v="Sl8"/>
    <x v="206"/>
    <s v="17580020"/>
    <x v="12"/>
    <s v="CE"/>
    <x v="1535"/>
    <s v="CE"/>
    <n v="261.90879078496886"/>
    <n v="25.1"/>
    <n v="1.7"/>
    <m/>
    <n v="18.990665791562503"/>
  </r>
  <r>
    <s v="Sl8"/>
    <x v="206"/>
    <s v="17640000"/>
    <x v="34"/>
    <s v="CO"/>
    <x v="1530"/>
    <s v="CE"/>
    <n v="2873.0615183185828"/>
    <n v="15.5"/>
    <n v="11.1"/>
    <m/>
    <n v="999.94537969272915"/>
  </r>
  <r>
    <s v="Sl8"/>
    <x v="206"/>
    <s v="17680030"/>
    <x v="15"/>
    <s v="CO"/>
    <x v="1536"/>
    <s v="CE"/>
    <n v="3138.8275029016477"/>
    <n v="6.7"/>
    <n v="5.2"/>
    <n v="5.2"/>
    <n v="121.38256000000003"/>
  </r>
  <r>
    <s v="Sl8"/>
    <x v="206"/>
    <s v="17960010"/>
    <x v="69"/>
    <s v="CE"/>
    <x v="1529"/>
    <s v="CE"/>
    <n v="903.83637421021012"/>
    <n v="6.4"/>
    <n v="6.4"/>
    <n v="3.2"/>
    <n v="131.07200000000003"/>
  </r>
  <r>
    <s v="Sl8"/>
    <x v="206"/>
    <s v="18110010"/>
    <x v="175"/>
    <s v="CO"/>
    <x v="1537"/>
    <s v="CE"/>
    <n v="5170.6577304255388"/>
    <n v="8.5"/>
    <n v="3.6"/>
    <m/>
    <n v="57.679641119908609"/>
  </r>
  <r>
    <s v="Sl8"/>
    <x v="206"/>
    <s v="27040000"/>
    <x v="17"/>
    <s v="CE"/>
    <x v="1538"/>
    <s v="CE"/>
    <n v="574.30289188571078"/>
    <n v="219.4"/>
    <n v="13.9"/>
    <m/>
    <n v="11097.747781838201"/>
  </r>
  <r>
    <s v="Sl8"/>
    <x v="206"/>
    <s v="27370000"/>
    <x v="18"/>
    <s v="CE"/>
    <x v="1538"/>
    <s v="CE"/>
    <n v="46.491557660748114"/>
    <n v="14.6"/>
    <n v="14.6"/>
    <m/>
    <n v="898.39627867736237"/>
  </r>
  <r>
    <s v="Sl8"/>
    <x v="206"/>
    <s v="90000005"/>
    <x v="141"/>
    <s v="CE"/>
    <x v="1534"/>
    <s v="CE"/>
    <n v="1274.3478953553592"/>
    <m/>
    <n v="4.9000000000000004"/>
    <m/>
    <n v="61.600872350364277"/>
  </r>
  <r>
    <s v="RB5"/>
    <x v="207"/>
    <s v="01020000"/>
    <x v="0"/>
    <s v="FI"/>
    <x v="1539"/>
    <s v="CE"/>
    <n v="362.88849468557095"/>
    <n v="6.5"/>
    <n v="6.1"/>
    <s v=""/>
    <n v="126.64021786008254"/>
  </r>
  <r>
    <s v="RB5"/>
    <x v="207"/>
    <s v="01040000"/>
    <x v="146"/>
    <s v="FI"/>
    <x v="1540"/>
    <s v="FI"/>
    <n v="25762.780045176347"/>
    <n v="233.3"/>
    <n v="4"/>
    <s v=""/>
    <n v="1954.48950955333"/>
  </r>
  <r>
    <s v="RB5"/>
    <x v="207"/>
    <s v="01530160"/>
    <x v="151"/>
    <s v="FI"/>
    <x v="1541"/>
    <s v="FI"/>
    <n v="199.19849323929517"/>
    <n v="19.600000000000001"/>
    <n v="1.4"/>
    <s v=""/>
    <n v="30.171855845076376"/>
  </r>
  <r>
    <s v="RB5"/>
    <x v="207"/>
    <s v="05020000"/>
    <x v="156"/>
    <s v="CE"/>
    <x v="1542"/>
    <s v="CE"/>
    <n v="2938.6133404980569"/>
    <n v="6.6"/>
    <n v="4.5999999999999996"/>
    <n v="4"/>
    <n v="63.585835308657408"/>
  </r>
  <r>
    <s v="RB5"/>
    <x v="207"/>
    <s v="05040002"/>
    <x v="76"/>
    <s v="CE"/>
    <x v="1543"/>
    <s v="CE"/>
    <n v="12547.555113120759"/>
    <n v="23.8"/>
    <n v="12.1"/>
    <n v="8.0666666666666664"/>
    <n v="1216.3402015341712"/>
  </r>
  <r>
    <s v="RB5"/>
    <x v="207"/>
    <s v="05040003"/>
    <x v="110"/>
    <s v="CE"/>
    <x v="1544"/>
    <s v="CE"/>
    <n v="4574.7023115908069"/>
    <n v="34.799999999999997"/>
    <n v="14.8"/>
    <n v="9.8666666666666671"/>
    <n v="2660.7865587235924"/>
  </r>
  <r>
    <s v="RB5"/>
    <x v="207"/>
    <s v="05100012"/>
    <x v="20"/>
    <s v="CE"/>
    <x v="1545"/>
    <s v="CE"/>
    <n v="2152.5477536953977"/>
    <n v="8"/>
    <n v="4.5"/>
    <s v=""/>
    <n v="54.339735430060948"/>
  </r>
  <r>
    <s v="RB5"/>
    <x v="207"/>
    <s v="06070110"/>
    <x v="65"/>
    <s v="CE"/>
    <x v="1546"/>
    <s v="CE"/>
    <n v="1070.7713181960037"/>
    <n v="49.8"/>
    <n v="22.3"/>
    <n v="14.866666666666667"/>
    <n v="8644.6304458936302"/>
  </r>
  <r>
    <s v="RB5"/>
    <x v="207"/>
    <s v="09310000"/>
    <x v="176"/>
    <s v="CE"/>
    <x v="1547"/>
    <s v="CE"/>
    <n v="1056.2648595648068"/>
    <n v="17.600000000000001"/>
    <n v="10"/>
    <s v=""/>
    <n v="921.53384505300608"/>
  </r>
  <r>
    <s v="RB5"/>
    <x v="207"/>
    <s v="12000001"/>
    <x v="84"/>
    <s v="CE"/>
    <x v="1542"/>
    <s v="CE"/>
    <n v="12266.714355994813"/>
    <s v=""/>
    <n v="7.7"/>
    <n v="5.7"/>
    <n v="265.42766551465786"/>
  </r>
  <r>
    <s v="RB5"/>
    <x v="207"/>
    <s v="12030000"/>
    <x v="47"/>
    <s v="FI"/>
    <x v="1548"/>
    <s v="CE"/>
    <n v="50424.205324444723"/>
    <n v="19.3"/>
    <n v="6.2"/>
    <s v=""/>
    <n v="582.68061423925974"/>
  </r>
  <r>
    <s v="RB5"/>
    <x v="207"/>
    <s v="13080010"/>
    <x v="21"/>
    <s v="CO"/>
    <x v="1547"/>
    <s v="CE"/>
    <n v="2143.5360117357995"/>
    <n v="71.900000000000006"/>
    <n v="5.0999999999999996"/>
    <n v="5.0999999999999996"/>
    <n v="1870.1189999999999"/>
  </r>
  <r>
    <s v="RB5"/>
    <x v="207"/>
    <s v="17060000"/>
    <x v="153"/>
    <s v="CE"/>
    <x v="1541"/>
    <s v="CE"/>
    <n v="268.90102722566411"/>
    <n v="12.7"/>
    <n v="3.5"/>
    <s v=""/>
    <n v="40.729439756852663"/>
  </r>
  <r>
    <s v="RB5"/>
    <x v="207"/>
    <s v="17540040"/>
    <x v="59"/>
    <s v="CE"/>
    <x v="1541"/>
    <s v="CE"/>
    <n v="170.74156563368157"/>
    <n v="4.2"/>
    <n v="2.8"/>
    <s v=""/>
    <n v="25.861590724351174"/>
  </r>
  <r>
    <s v="RB5"/>
    <x v="207"/>
    <s v="17580020"/>
    <x v="12"/>
    <s v="CE"/>
    <x v="1549"/>
    <s v="CE"/>
    <n v="201.80497081638853"/>
    <n v="20.2"/>
    <n v="1.7"/>
    <s v=""/>
    <n v="15.283324660938744"/>
  </r>
  <r>
    <s v="RB5"/>
    <x v="207"/>
    <s v="17680030"/>
    <x v="15"/>
    <s v="CO"/>
    <x v="770"/>
    <s v="CE"/>
    <n v="9273.8751900439565"/>
    <n v="9.8000000000000007"/>
    <n v="9.3000000000000007"/>
    <n v="5"/>
    <n v="305.31900000000007"/>
  </r>
  <r>
    <s v="RB5"/>
    <x v="207"/>
    <s v="17810000"/>
    <x v="104"/>
    <s v="CO"/>
    <x v="1541"/>
    <s v="CE"/>
    <n v="439.57518395648987"/>
    <n v="5.5"/>
    <n v="3.4"/>
    <s v=""/>
    <n v="33.290410152539835"/>
  </r>
  <r>
    <s v="RB5"/>
    <x v="207"/>
    <s v="18110000"/>
    <x v="143"/>
    <s v="CO"/>
    <x v="1550"/>
    <s v="CE"/>
    <n v="1577.3683268271968"/>
    <n v="7.5"/>
    <n v="2.6"/>
    <s v=""/>
    <n v="26.546457922833753"/>
  </r>
  <r>
    <s v="RB5"/>
    <x v="207"/>
    <s v="27050000"/>
    <x v="30"/>
    <s v="CE"/>
    <x v="1541"/>
    <s v="CE"/>
    <n v="17652.670138277615"/>
    <n v="25.3"/>
    <n v="17.399999999999999"/>
    <n v="11.6"/>
    <n v="2673.7843747290444"/>
  </r>
  <r>
    <s v="RB5"/>
    <x v="207"/>
    <s v="90000003"/>
    <x v="145"/>
    <s v="CE"/>
    <x v="1551"/>
    <s v="CE"/>
    <n v="5443.320758613143"/>
    <s v=""/>
    <n v="5.4"/>
    <s v=""/>
    <n v="82.44795760081054"/>
  </r>
  <r>
    <s v="Sl8"/>
    <x v="208"/>
    <s v="01040000"/>
    <x v="146"/>
    <s v="FI"/>
    <x v="1552"/>
    <s v="FI"/>
    <n v="3349.6175202441009"/>
    <n v="158.19999999999999"/>
    <n v="4.2"/>
    <m/>
    <n v="1461.1798759258415"/>
  </r>
  <r>
    <s v="Sl8"/>
    <x v="208"/>
    <s v="01130040"/>
    <x v="162"/>
    <s v="CO"/>
    <x v="1553"/>
    <s v="CE"/>
    <n v="8194.4004572461035"/>
    <m/>
    <n v="5.7"/>
    <m/>
    <n v="96.966828049375763"/>
  </r>
  <r>
    <s v="Sl8"/>
    <x v="208"/>
    <s v="01750010"/>
    <x v="3"/>
    <s v="CO"/>
    <x v="1553"/>
    <s v="CE"/>
    <n v="468.31972288095534"/>
    <n v="2.4"/>
    <n v="2.1"/>
    <m/>
    <n v="5.5417694409323959"/>
  </r>
  <r>
    <s v="Sl8"/>
    <x v="208"/>
    <s v="05020000"/>
    <x v="156"/>
    <s v="CE"/>
    <x v="1554"/>
    <s v="CE"/>
    <n v="2195.1380812664579"/>
    <n v="8.1999999999999993"/>
    <n v="5.5"/>
    <n v="4.4000000000000004"/>
    <n v="103.90294102972643"/>
  </r>
  <r>
    <s v="Sl8"/>
    <x v="208"/>
    <s v="05040001"/>
    <x v="82"/>
    <s v="CE"/>
    <x v="1554"/>
    <s v="CE"/>
    <n v="7075.2030454352289"/>
    <n v="14.6"/>
    <n v="7.4"/>
    <n v="5.9200000000000008"/>
    <n v="334.8921013565901"/>
  </r>
  <r>
    <s v="Sl8"/>
    <x v="208"/>
    <s v="05040002"/>
    <x v="76"/>
    <s v="CE"/>
    <x v="1555"/>
    <s v="CE"/>
    <n v="9049.4488391598243"/>
    <n v="24.2"/>
    <n v="11.9"/>
    <n v="9.5200000000000014"/>
    <n v="1435.4824857775181"/>
  </r>
  <r>
    <s v="Sl8"/>
    <x v="208"/>
    <s v="05100012"/>
    <x v="20"/>
    <s v="CE"/>
    <x v="1556"/>
    <s v="CE"/>
    <n v="5682.345814406408"/>
    <n v="9.6"/>
    <n v="5.5"/>
    <m/>
    <n v="97.804978789414733"/>
  </r>
  <r>
    <s v="Sl8"/>
    <x v="208"/>
    <s v="06070110"/>
    <x v="65"/>
    <s v="CE"/>
    <x v="1557"/>
    <s v="CE"/>
    <n v="2391.3997640572884"/>
    <n v="46.6"/>
    <n v="24.3"/>
    <n v="16.281000000000002"/>
    <n v="9653.2129957969009"/>
  </r>
  <r>
    <s v="Sl8"/>
    <x v="208"/>
    <s v="12000001"/>
    <x v="84"/>
    <s v="CE"/>
    <x v="1554"/>
    <s v="CE"/>
    <n v="4265.9008600902653"/>
    <m/>
    <n v="7.1"/>
    <n v="5.0999999999999996"/>
    <n v="201.91879922601333"/>
  </r>
  <r>
    <s v="Sl8"/>
    <x v="208"/>
    <s v="12000002"/>
    <x v="83"/>
    <s v="CE"/>
    <x v="1558"/>
    <s v="CE"/>
    <n v="53427.475052002323"/>
    <m/>
    <n v="14.8"/>
    <n v="9.8000000000000007"/>
    <n v="1685.9294143636555"/>
  </r>
  <r>
    <s v="Sl8"/>
    <x v="208"/>
    <s v="12030060"/>
    <x v="98"/>
    <s v="FI"/>
    <x v="831"/>
    <s v="CE"/>
    <n v="114690.54437900946"/>
    <n v="21.6"/>
    <n v="6.4"/>
    <m/>
    <n v="694.8700294916049"/>
  </r>
  <r>
    <s v="Sl8"/>
    <x v="208"/>
    <s v="13370040"/>
    <x v="42"/>
    <s v="CO"/>
    <x v="1559"/>
    <s v="CE"/>
    <n v="37408.948310297135"/>
    <n v="71"/>
    <n v="5.2"/>
    <n v="5.2"/>
    <n v="1919.84"/>
  </r>
  <r>
    <s v="Sl8"/>
    <x v="208"/>
    <s v="16180000"/>
    <x v="54"/>
    <s v="CE"/>
    <x v="1560"/>
    <s v="CE"/>
    <n v="496.34523350829141"/>
    <n v="5.9"/>
    <n v="3.9"/>
    <m/>
    <n v="46.987230523415747"/>
  </r>
  <r>
    <s v="Sl8"/>
    <x v="208"/>
    <s v="17000000"/>
    <x v="127"/>
    <s v="CE"/>
    <x v="1553"/>
    <s v="CE"/>
    <n v="1312.3704479202281"/>
    <m/>
    <n v="7.8"/>
    <m/>
    <n v="248.47484615772393"/>
  </r>
  <r>
    <s v="Sl8"/>
    <x v="208"/>
    <s v="17060020"/>
    <x v="77"/>
    <s v="CE"/>
    <x v="1553"/>
    <s v="CE"/>
    <n v="899.930285700014"/>
    <n v="56.3"/>
    <n v="3.4"/>
    <m/>
    <n v="170.38637196254481"/>
  </r>
  <r>
    <s v="Sl8"/>
    <x v="208"/>
    <s v="17330040"/>
    <x v="33"/>
    <s v="CO"/>
    <x v="1539"/>
    <s v="CE"/>
    <n v="4577.0452990974773"/>
    <m/>
    <n v="6.2"/>
    <m/>
    <n v="124.78824899079137"/>
  </r>
  <r>
    <s v="Sl8"/>
    <x v="208"/>
    <s v="17680030"/>
    <x v="15"/>
    <s v="CO"/>
    <x v="1547"/>
    <s v="CE"/>
    <n v="4303.1094207856559"/>
    <n v="5.7"/>
    <n v="6.4"/>
    <n v="6.4"/>
    <n v="156.42624000000004"/>
  </r>
  <r>
    <s v="Sl8"/>
    <x v="208"/>
    <s v="17810000"/>
    <x v="104"/>
    <s v="CO"/>
    <x v="1561"/>
    <s v="CE"/>
    <n v="1387.6139937213491"/>
    <n v="7"/>
    <n v="3.2"/>
    <m/>
    <n v="37.531560234886065"/>
  </r>
  <r>
    <s v="Sl8"/>
    <x v="208"/>
    <s v="18100000"/>
    <x v="221"/>
    <s v="CO"/>
    <x v="1553"/>
    <s v="CE"/>
    <n v="1585.8445642529705"/>
    <n v="14"/>
    <n v="3.2"/>
    <m/>
    <n v="75.06312046977213"/>
  </r>
  <r>
    <s v="Sl8"/>
    <x v="208"/>
    <s v="18110000"/>
    <x v="143"/>
    <s v="CO"/>
    <x v="1562"/>
    <s v="CE"/>
    <n v="4107.9524671585841"/>
    <n v="7.2"/>
    <n v="2.2999999999999998"/>
    <m/>
    <n v="19.942830164988006"/>
  </r>
  <r>
    <s v="Sl8"/>
    <x v="208"/>
    <s v="25010010"/>
    <x v="50"/>
    <s v="CO"/>
    <x v="1553"/>
    <s v="CE"/>
    <n v="368.63612871106756"/>
    <n v="14.4"/>
    <n v="2.9"/>
    <m/>
    <n v="34.89746569454492"/>
  </r>
  <r>
    <s v="Sl8"/>
    <x v="208"/>
    <s v="27040000"/>
    <x v="17"/>
    <s v="CE"/>
    <x v="1563"/>
    <s v="CE"/>
    <n v="725.45924407012967"/>
    <n v="229.2"/>
    <n v="12.1"/>
    <m/>
    <n v="8785.2470858707584"/>
  </r>
  <r>
    <s v="Sl8"/>
    <x v="208"/>
    <s v="90000003"/>
    <x v="145"/>
    <s v="CE"/>
    <x v="1558"/>
    <s v="CE"/>
    <n v="3072.9001714672886"/>
    <m/>
    <n v="5.7"/>
    <m/>
    <n v="96.966828049375763"/>
  </r>
  <r>
    <s v="RB5"/>
    <x v="209"/>
    <s v="01020000"/>
    <x v="0"/>
    <s v="FI"/>
    <x v="1539"/>
    <s v="CE"/>
    <n v="4662.1610419627714"/>
    <n v="7"/>
    <n v="6.8"/>
    <s v=""/>
    <n v="169.47845168565735"/>
  </r>
  <r>
    <s v="RB5"/>
    <x v="209"/>
    <s v="01040000"/>
    <x v="146"/>
    <s v="FI"/>
    <x v="1539"/>
    <s v="FI"/>
    <n v="1230.949761994488"/>
    <n v="269.7"/>
    <n v="3.9"/>
    <s v=""/>
    <n v="2147.8739105364789"/>
  </r>
  <r>
    <s v="RB5"/>
    <x v="209"/>
    <s v="01490000"/>
    <x v="93"/>
    <s v="CO"/>
    <x v="1539"/>
    <s v="CE"/>
    <n v="889.14935516993296"/>
    <s v=""/>
    <n v="5.7"/>
    <s v=""/>
    <n v="96.966828049375763"/>
  </r>
  <r>
    <s v="RB5"/>
    <x v="209"/>
    <s v="05020000"/>
    <x v="156"/>
    <s v="CE"/>
    <x v="1542"/>
    <s v="CE"/>
    <n v="4657.4988809208089"/>
    <n v="7.4"/>
    <n v="5.0999999999999996"/>
    <n v="5.0999999999999996"/>
    <n v="100.77915073450697"/>
  </r>
  <r>
    <s v="RB5"/>
    <x v="209"/>
    <s v="05040002"/>
    <x v="76"/>
    <s v="CE"/>
    <x v="1564"/>
    <s v="CE"/>
    <n v="7322.0202045468895"/>
    <n v="26.3"/>
    <n v="14.1"/>
    <n v="9.4"/>
    <n v="1825.1616591781012"/>
  </r>
  <r>
    <s v="RB5"/>
    <x v="209"/>
    <s v="05100012"/>
    <x v="20"/>
    <s v="CE"/>
    <x v="1565"/>
    <s v="CE"/>
    <n v="8636.9393859648226"/>
    <n v="10.1"/>
    <n v="5.9"/>
    <s v=""/>
    <n v="118.92773879521354"/>
  </r>
  <r>
    <s v="RB5"/>
    <x v="209"/>
    <s v="06070000"/>
    <x v="5"/>
    <s v="CE"/>
    <x v="1539"/>
    <s v="CE"/>
    <n v="898.92940752872153"/>
    <n v="18"/>
    <n v="15.8"/>
    <n v="10.533333333333333"/>
    <n v="1568.5343800843118"/>
  </r>
  <r>
    <s v="RB5"/>
    <x v="209"/>
    <s v="06070110"/>
    <x v="65"/>
    <s v="CE"/>
    <x v="1539"/>
    <s v="CE"/>
    <n v="6824.9249573718562"/>
    <n v="49.7"/>
    <n v="26.2"/>
    <n v="17.466666666666665"/>
    <n v="11908.754288685537"/>
  </r>
  <r>
    <s v="RB5"/>
    <x v="209"/>
    <s v="08010000"/>
    <x v="152"/>
    <s v="CE"/>
    <x v="1549"/>
    <s v="CE"/>
    <n v="414.99686091519828"/>
    <n v="4.9000000000000004"/>
    <n v="3.5"/>
    <n v="3.5"/>
    <n v="31.42901650528789"/>
  </r>
  <r>
    <s v="RB5"/>
    <x v="209"/>
    <s v="09520000"/>
    <x v="222"/>
    <s v="CO"/>
    <x v="1541"/>
    <s v="CE"/>
    <n v="4201.7060137225699"/>
    <n v="8.6999999999999993"/>
    <n v="6.3"/>
    <s v=""/>
    <n v="159.10420064916906"/>
  </r>
  <r>
    <s v="RB5"/>
    <x v="209"/>
    <s v="12000002"/>
    <x v="83"/>
    <s v="CE"/>
    <x v="1547"/>
    <s v="CE"/>
    <n v="3650.9122702310556"/>
    <s v=""/>
    <n v="17.8"/>
    <n v="12.8"/>
    <n v="3185.2230923628485"/>
  </r>
  <r>
    <s v="RB5"/>
    <x v="209"/>
    <s v="12030000"/>
    <x v="47"/>
    <s v="FI"/>
    <x v="1566"/>
    <s v="CE"/>
    <n v="30570.455975155885"/>
    <n v="20.399999999999999"/>
    <n v="5.0999999999999996"/>
    <s v=""/>
    <n v="416.73540709133954"/>
  </r>
  <r>
    <s v="RB5"/>
    <x v="209"/>
    <s v="13080010"/>
    <x v="21"/>
    <s v="CO"/>
    <x v="1552"/>
    <s v="CE"/>
    <n v="31281.713847027248"/>
    <n v="70"/>
    <n v="5.7"/>
    <n v="5.7"/>
    <n v="2274.3000000000002"/>
  </r>
  <r>
    <s v="RB5"/>
    <x v="209"/>
    <s v="16180000"/>
    <x v="54"/>
    <s v="CE"/>
    <x v="1541"/>
    <s v="CE"/>
    <n v="481.8595788145883"/>
    <n v="7.2"/>
    <n v="4.4000000000000004"/>
    <s v=""/>
    <n v="72.985480528198082"/>
  </r>
  <r>
    <s v="RB5"/>
    <x v="209"/>
    <s v="17680030"/>
    <x v="15"/>
    <s v="CO"/>
    <x v="1539"/>
    <s v="CE"/>
    <n v="1006.3295571841451"/>
    <n v="6.3"/>
    <n v="5.2"/>
    <n v="5"/>
    <n v="109.746"/>
  </r>
  <r>
    <s v="RB5"/>
    <x v="209"/>
    <s v="17680030"/>
    <x v="15"/>
    <s v="CO"/>
    <x v="1563"/>
    <s v="CE"/>
    <n v="1263.1722595828871"/>
    <n v="18.899999999999999"/>
    <n v="15.1"/>
    <n v="5"/>
    <n v="12624.843507624113"/>
  </r>
  <r>
    <s v="RB5"/>
    <x v="209"/>
    <s v="17960030"/>
    <x v="26"/>
    <s v="CE"/>
    <x v="1549"/>
    <s v="CE"/>
    <n v="2400.0060398725959"/>
    <n v="6.4"/>
    <n v="7.1"/>
    <n v="4"/>
    <n v="181.76"/>
  </r>
  <r>
    <s v="RB5"/>
    <x v="209"/>
    <s v="18110000"/>
    <x v="143"/>
    <s v="CO"/>
    <x v="1549"/>
    <s v="CE"/>
    <n v="5206.6498291196131"/>
    <n v="11.2"/>
    <n v="4.0999999999999996"/>
    <s v=""/>
    <n v="98.578988679442901"/>
  </r>
  <r>
    <s v="RB5"/>
    <x v="209"/>
    <s v="18110010"/>
    <x v="175"/>
    <s v="CO"/>
    <x v="1541"/>
    <s v="CE"/>
    <n v="341.1789269878085"/>
    <n v="7.3"/>
    <n v="2.6"/>
    <s v=""/>
    <n v="25.838552378224851"/>
  </r>
  <r>
    <s v="RB5"/>
    <x v="209"/>
    <s v="25010010"/>
    <x v="50"/>
    <s v="CO"/>
    <x v="1539"/>
    <s v="CE"/>
    <n v="307.90555765418185"/>
    <n v="36.9"/>
    <n v="5.0999999999999996"/>
    <s v=""/>
    <n v="268.63091192407421"/>
  </r>
  <r>
    <s v="RB5"/>
    <x v="209"/>
    <s v="27040000"/>
    <x v="17"/>
    <s v="CE"/>
    <x v="1563"/>
    <s v="CE"/>
    <n v="360.75452466996228"/>
    <n v="184.9"/>
    <n v="9.5"/>
    <s v=""/>
    <n v="4368.705289066661"/>
  </r>
  <r>
    <s v="RB5"/>
    <x v="209"/>
    <s v="90000003"/>
    <x v="145"/>
    <s v="CE"/>
    <x v="1549"/>
    <s v="CE"/>
    <n v="322.56715606596407"/>
    <s v=""/>
    <n v="3.6"/>
    <s v=""/>
    <n v="24.429024474314232"/>
  </r>
  <r>
    <s v="RB5"/>
    <x v="209"/>
    <s v="90000005"/>
    <x v="141"/>
    <s v="CE"/>
    <x v="1545"/>
    <s v="CE"/>
    <n v="6521.6972746999227"/>
    <s v=""/>
    <n v="6.8"/>
    <s v=""/>
    <n v="164.6362102089243"/>
  </r>
  <r>
    <s v="Sl8"/>
    <x v="210"/>
    <s v="01020000"/>
    <x v="0"/>
    <s v="FI"/>
    <x v="1567"/>
    <s v="CE"/>
    <n v="1637.2369229806764"/>
    <n v="5.2"/>
    <n v="6"/>
    <m/>
    <n v="98.017690792001545"/>
  </r>
  <r>
    <s v="Sl8"/>
    <x v="210"/>
    <s v="01040000"/>
    <x v="146"/>
    <s v="FI"/>
    <x v="1568"/>
    <s v="FI"/>
    <n v="1673.9885008447106"/>
    <n v="165.1"/>
    <n v="4.0999999999999996"/>
    <m/>
    <n v="1453.1599134800019"/>
  </r>
  <r>
    <s v="Sl8"/>
    <x v="210"/>
    <s v="05020000"/>
    <x v="156"/>
    <s v="CE"/>
    <x v="1569"/>
    <s v="CE"/>
    <n v="538.15298443905999"/>
    <n v="8.3000000000000007"/>
    <n v="5.4"/>
    <n v="4.32"/>
    <n v="101.3804515684041"/>
  </r>
  <r>
    <s v="Sl8"/>
    <x v="210"/>
    <s v="05040001"/>
    <x v="82"/>
    <s v="CE"/>
    <x v="1570"/>
    <s v="CE"/>
    <n v="3954.9668361584445"/>
    <n v="12.1"/>
    <n v="7"/>
    <n v="5.6000000000000005"/>
    <n v="248.3533712417852"/>
  </r>
  <r>
    <s v="Sl8"/>
    <x v="210"/>
    <s v="05040002"/>
    <x v="76"/>
    <s v="CE"/>
    <x v="1571"/>
    <s v="CE"/>
    <n v="17283.975076236205"/>
    <n v="23.3"/>
    <n v="12.1"/>
    <n v="9.68"/>
    <n v="1428.9442031468668"/>
  </r>
  <r>
    <s v="Sl8"/>
    <x v="210"/>
    <s v="05040003"/>
    <x v="110"/>
    <s v="CE"/>
    <x v="1568"/>
    <s v="CE"/>
    <n v="9345.9602091347806"/>
    <n v="54.8"/>
    <n v="18.8"/>
    <n v="15.040000000000001"/>
    <n v="8113.0633346887671"/>
  </r>
  <r>
    <s v="Sl8"/>
    <x v="210"/>
    <s v="05100012"/>
    <x v="20"/>
    <s v="CE"/>
    <x v="1572"/>
    <s v="CE"/>
    <n v="10714.442524631759"/>
    <n v="9.9"/>
    <n v="6.1"/>
    <m/>
    <n v="126.15314009908221"/>
  </r>
  <r>
    <s v="Sl8"/>
    <x v="210"/>
    <s v="09000000"/>
    <x v="201"/>
    <s v="CE"/>
    <x v="1569"/>
    <s v="CE"/>
    <n v="5181.5524283974564"/>
    <n v="21.9"/>
    <n v="11.3"/>
    <n v="7.5333333333333332"/>
    <n v="976.13158377974287"/>
  </r>
  <r>
    <s v="Sl8"/>
    <x v="210"/>
    <s v="09290000"/>
    <x v="75"/>
    <s v="CE"/>
    <x v="1573"/>
    <s v="CE"/>
    <n v="2276.5240037850458"/>
    <n v="7.9"/>
    <n v="7.2"/>
    <m/>
    <n v="214.43254816342494"/>
  </r>
  <r>
    <s v="Sl8"/>
    <x v="210"/>
    <s v="12000001"/>
    <x v="84"/>
    <s v="CE"/>
    <x v="1574"/>
    <s v="CE"/>
    <n v="21537.004875126499"/>
    <m/>
    <n v="8.5"/>
    <n v="6.5"/>
    <n v="368.84261248552667"/>
  </r>
  <r>
    <s v="Sl8"/>
    <x v="210"/>
    <s v="12000002"/>
    <x v="83"/>
    <s v="CE"/>
    <x v="1575"/>
    <s v="CE"/>
    <n v="21503.131007754488"/>
    <m/>
    <n v="11.5"/>
    <n v="6.5"/>
    <n v="675.1478962105316"/>
  </r>
  <r>
    <s v="Sl8"/>
    <x v="210"/>
    <s v="12030000"/>
    <x v="47"/>
    <s v="FI"/>
    <x v="1576"/>
    <s v="CE"/>
    <n v="97662.441868815018"/>
    <n v="19.100000000000001"/>
    <n v="5.8"/>
    <m/>
    <n v="504.63716953878208"/>
  </r>
  <r>
    <s v="Sl8"/>
    <x v="210"/>
    <s v="12030060"/>
    <x v="98"/>
    <s v="FI"/>
    <x v="1577"/>
    <s v="CE"/>
    <n v="130739.79564920071"/>
    <n v="27.6"/>
    <n v="8.3000000000000007"/>
    <m/>
    <n v="1493.3277935500262"/>
  </r>
  <r>
    <s v="Sl8"/>
    <x v="210"/>
    <s v="13080010"/>
    <x v="21"/>
    <s v="CO"/>
    <x v="1578"/>
    <s v="CE"/>
    <n v="49863.507482993205"/>
    <n v="69.599999999999994"/>
    <n v="5.2"/>
    <n v="5.2"/>
    <n v="1881.9839999999999"/>
  </r>
  <r>
    <s v="Sl8"/>
    <x v="210"/>
    <s v="13370040"/>
    <x v="42"/>
    <s v="CO"/>
    <x v="1579"/>
    <s v="CE"/>
    <n v="3119.5941559304865"/>
    <n v="81.2"/>
    <n v="3.9"/>
    <n v="3.9"/>
    <n v="1235.0519999999999"/>
  </r>
  <r>
    <s v="Sl8"/>
    <x v="210"/>
    <s v="17060020"/>
    <x v="77"/>
    <s v="CE"/>
    <x v="1569"/>
    <s v="CE"/>
    <n v="452.50066990231159"/>
    <n v="29.9"/>
    <n v="3.3"/>
    <m/>
    <n v="85.244760460668815"/>
  </r>
  <r>
    <s v="Sl8"/>
    <x v="210"/>
    <s v="17330040"/>
    <x v="33"/>
    <s v="CO"/>
    <x v="1567"/>
    <s v="CE"/>
    <n v="3389.6256936772697"/>
    <m/>
    <n v="5.6"/>
    <m/>
    <n v="91.952322575470831"/>
  </r>
  <r>
    <s v="Sl8"/>
    <x v="210"/>
    <s v="17580080"/>
    <x v="61"/>
    <s v="CE"/>
    <x v="1573"/>
    <s v="CE"/>
    <n v="433.76894238200913"/>
    <n v="11.4"/>
    <n v="3.7"/>
    <m/>
    <n v="40.85798325626206"/>
  </r>
  <r>
    <s v="Sl8"/>
    <x v="210"/>
    <s v="17640000"/>
    <x v="34"/>
    <s v="CO"/>
    <x v="1573"/>
    <s v="CE"/>
    <n v="6708.9018307747592"/>
    <n v="14.9"/>
    <n v="9"/>
    <m/>
    <n v="631.93136226958688"/>
  </r>
  <r>
    <s v="Sl8"/>
    <x v="210"/>
    <s v="17680030"/>
    <x v="15"/>
    <s v="CO"/>
    <x v="1568"/>
    <s v="CE"/>
    <n v="13524.630943523245"/>
    <n v="10.6"/>
    <n v="11.5"/>
    <n v="11.5"/>
    <n v="939.23950000000002"/>
  </r>
  <r>
    <s v="Sl8"/>
    <x v="210"/>
    <s v="17810000"/>
    <x v="104"/>
    <s v="CO"/>
    <x v="1580"/>
    <s v="CE"/>
    <n v="4002.3277141087306"/>
    <n v="7.2"/>
    <n v="2.5"/>
    <m/>
    <n v="23.56194490192345"/>
  </r>
  <r>
    <s v="Sl8"/>
    <x v="210"/>
    <s v="17810000"/>
    <x v="104"/>
    <s v="CO"/>
    <x v="1581"/>
    <s v="CE"/>
    <n v="653.17988294254474"/>
    <n v="5.0999999999999996"/>
    <n v="2.4"/>
    <m/>
    <n v="15.381237631975624"/>
  </r>
  <r>
    <s v="Sl8"/>
    <x v="210"/>
    <s v="18110000"/>
    <x v="143"/>
    <s v="CO"/>
    <x v="1582"/>
    <s v="CE"/>
    <n v="15088.389146389734"/>
    <n v="11.9"/>
    <n v="4.9000000000000004"/>
    <m/>
    <n v="149.60211856517037"/>
  </r>
  <r>
    <s v="Sl8"/>
    <x v="210"/>
    <s v="27040000"/>
    <x v="17"/>
    <s v="CE"/>
    <x v="1583"/>
    <s v="CE"/>
    <n v="1312.4743630694652"/>
    <n v="232.9"/>
    <n v="11.4"/>
    <m/>
    <n v="7924.0611412981116"/>
  </r>
  <r>
    <s v="Sl8"/>
    <x v="210"/>
    <s v="90000005"/>
    <x v="141"/>
    <s v="CE"/>
    <x v="1584"/>
    <s v="CE"/>
    <n v="3908.0506612875033"/>
    <m/>
    <n v="5.2"/>
    <m/>
    <n v="73.622176639325616"/>
  </r>
  <r>
    <s v="RB5"/>
    <x v="211"/>
    <s v="01040000"/>
    <x v="146"/>
    <s v="FI"/>
    <x v="740"/>
    <s v="FI"/>
    <n v="6392.7907315723223"/>
    <n v="252.2"/>
    <n v="4.0999999999999996"/>
    <s v=""/>
    <n v="2219.7875843710272"/>
  </r>
  <r>
    <s v="RB5"/>
    <x v="211"/>
    <s v="05020000"/>
    <x v="156"/>
    <s v="CE"/>
    <x v="751"/>
    <s v="CE"/>
    <n v="5528.2151551126826"/>
    <n v="7.8"/>
    <n v="5.0999999999999996"/>
    <n v="4"/>
    <n v="83.315037173201304"/>
  </r>
  <r>
    <s v="RB5"/>
    <x v="211"/>
    <s v="05040002"/>
    <x v="76"/>
    <s v="CE"/>
    <x v="1585"/>
    <s v="CE"/>
    <n v="36713.018594209876"/>
    <n v="23.8"/>
    <n v="14.4"/>
    <n v="9.6"/>
    <n v="1722.6986147812702"/>
  </r>
  <r>
    <s v="RB5"/>
    <x v="211"/>
    <s v="05040003"/>
    <x v="110"/>
    <s v="CE"/>
    <x v="1586"/>
    <s v="CE"/>
    <n v="7483.9372030030363"/>
    <n v="32.200000000000003"/>
    <n v="17"/>
    <n v="11.333333333333334"/>
    <n v="3248.3369906417665"/>
  </r>
  <r>
    <s v="RB5"/>
    <x v="211"/>
    <s v="05100012"/>
    <x v="20"/>
    <s v="CE"/>
    <x v="1587"/>
    <s v="CE"/>
    <n v="55238.376091753773"/>
    <n v="11.3"/>
    <n v="6.6"/>
    <s v=""/>
    <n v="166.49812745495186"/>
  </r>
  <r>
    <s v="RB5"/>
    <x v="211"/>
    <s v="06070000"/>
    <x v="5"/>
    <s v="CE"/>
    <x v="1588"/>
    <s v="CE"/>
    <n v="11553.705631732148"/>
    <n v="14.1"/>
    <n v="13.3"/>
    <n v="8.8666666666666671"/>
    <n v="870.62224170648108"/>
  </r>
  <r>
    <s v="RB5"/>
    <x v="211"/>
    <s v="06070110"/>
    <x v="65"/>
    <s v="CE"/>
    <x v="1589"/>
    <s v="CE"/>
    <n v="12882.803184962717"/>
    <n v="51.5"/>
    <n v="25.8"/>
    <n v="17.2"/>
    <n v="11966.137921964306"/>
  </r>
  <r>
    <s v="RB5"/>
    <x v="211"/>
    <s v="06110000"/>
    <x v="53"/>
    <s v="CE"/>
    <x v="1590"/>
    <s v="CE"/>
    <n v="10986.88031202501"/>
    <n v="30.1"/>
    <n v="24.6"/>
    <n v="16.400000000000002"/>
    <n v="6358.3447698240698"/>
  </r>
  <r>
    <s v="RB5"/>
    <x v="211"/>
    <s v="09310000"/>
    <x v="176"/>
    <s v="CE"/>
    <x v="1567"/>
    <s v="CE"/>
    <n v="923.38859615057379"/>
    <n v="16.8"/>
    <n v="13.5"/>
    <s v=""/>
    <n v="1603.1547311268714"/>
  </r>
  <r>
    <s v="RB5"/>
    <x v="211"/>
    <s v="09310030"/>
    <x v="180"/>
    <s v="CE"/>
    <x v="1567"/>
    <s v="CE"/>
    <n v="181.07191058724939"/>
    <n v="23.4"/>
    <n v="6.7"/>
    <s v=""/>
    <n v="314.37066836462719"/>
  </r>
  <r>
    <s v="RB5"/>
    <x v="211"/>
    <s v="09520000"/>
    <x v="222"/>
    <s v="CO"/>
    <x v="1567"/>
    <s v="CE"/>
    <n v="8400.9754301732628"/>
    <n v="20.6"/>
    <n v="9.8000000000000007"/>
    <s v=""/>
    <n v="911.59233793257442"/>
  </r>
  <r>
    <s v="RB5"/>
    <x v="211"/>
    <s v="12000001"/>
    <x v="84"/>
    <s v="CE"/>
    <x v="752"/>
    <s v="CE"/>
    <n v="30820.424853458546"/>
    <s v=""/>
    <n v="7.4"/>
    <n v="5.4"/>
    <n v="232.24537850927908"/>
  </r>
  <r>
    <s v="RB5"/>
    <x v="211"/>
    <s v="12030000"/>
    <x v="47"/>
    <s v="FI"/>
    <x v="1591"/>
    <s v="CE"/>
    <n v="192576.16416050814"/>
    <n v="21.8"/>
    <n v="6.2"/>
    <s v=""/>
    <n v="658.15737774175454"/>
  </r>
  <r>
    <s v="RB5"/>
    <x v="211"/>
    <s v="13080010"/>
    <x v="21"/>
    <s v="CO"/>
    <x v="747"/>
    <s v="CE"/>
    <n v="62635.813798309195"/>
    <n v="67.599999999999994"/>
    <n v="4.9000000000000004"/>
    <n v="4.9000000000000004"/>
    <n v="1623.0760000000002"/>
  </r>
  <r>
    <s v="RB5"/>
    <x v="211"/>
    <s v="16060000"/>
    <x v="169"/>
    <s v="CE"/>
    <x v="1582"/>
    <s v="CE"/>
    <n v="9337.7223934114882"/>
    <n v="9.3000000000000007"/>
    <n v="8.5"/>
    <s v=""/>
    <n v="351.81910729388693"/>
  </r>
  <r>
    <s v="RB5"/>
    <x v="211"/>
    <s v="16180200"/>
    <x v="198"/>
    <s v="CE"/>
    <x v="1592"/>
    <s v="CE"/>
    <n v="871.61803551701223"/>
    <n v="8"/>
    <n v="5.6"/>
    <s v=""/>
    <n v="131.3604608221012"/>
  </r>
  <r>
    <s v="RB5"/>
    <x v="211"/>
    <s v="16330020"/>
    <x v="164"/>
    <s v="CO"/>
    <x v="1567"/>
    <s v="CE"/>
    <n v="775.45943894872369"/>
    <n v="10.3"/>
    <n v="7.9"/>
    <s v=""/>
    <n v="336.58133572642538"/>
  </r>
  <r>
    <s v="RB5"/>
    <x v="211"/>
    <s v="17000000"/>
    <x v="127"/>
    <s v="CE"/>
    <x v="1582"/>
    <s v="CE"/>
    <n v="9796.9339107205469"/>
    <s v=""/>
    <n v="8.9"/>
    <s v=""/>
    <n v="369.12090523475717"/>
  </r>
  <r>
    <s v="RB5"/>
    <x v="211"/>
    <s v="17580020"/>
    <x v="12"/>
    <s v="CE"/>
    <x v="1588"/>
    <s v="CE"/>
    <n v="301.00839683192743"/>
    <n v="24"/>
    <n v="1.9"/>
    <s v=""/>
    <n v="22.682298958918306"/>
  </r>
  <r>
    <s v="RB5"/>
    <x v="211"/>
    <s v="17690010"/>
    <x v="71"/>
    <s v="CE"/>
    <x v="1567"/>
    <s v="CE"/>
    <n v="1561.5144137092429"/>
    <s v=""/>
    <n v="17.3"/>
    <s v=""/>
    <n v="2711.046281594497"/>
  </r>
  <r>
    <s v="RB5"/>
    <x v="211"/>
    <s v="17810000"/>
    <x v="104"/>
    <s v="CO"/>
    <x v="1592"/>
    <s v="CE"/>
    <n v="368.96458614439854"/>
    <n v="5.9"/>
    <n v="3"/>
    <s v=""/>
    <n v="27.803094984269666"/>
  </r>
  <r>
    <s v="RB5"/>
    <x v="211"/>
    <s v="17960030"/>
    <x v="26"/>
    <s v="CE"/>
    <x v="1592"/>
    <s v="CE"/>
    <n v="4241.8241703637977"/>
    <n v="12.2"/>
    <n v="13.1"/>
    <n v="4"/>
    <n v="639.28"/>
  </r>
  <r>
    <s v="RB5"/>
    <x v="211"/>
    <s v="18110000"/>
    <x v="143"/>
    <s v="CO"/>
    <x v="1588"/>
    <s v="CE"/>
    <n v="2827.4221784781453"/>
    <n v="8.8000000000000007"/>
    <n v="3.4"/>
    <s v=""/>
    <n v="53.264656244063751"/>
  </r>
  <r>
    <s v="RB5"/>
    <x v="211"/>
    <s v="27040000"/>
    <x v="17"/>
    <s v="CE"/>
    <x v="1593"/>
    <s v="CE"/>
    <n v="2533.8448482567806"/>
    <n v="244.8"/>
    <n v="10.3"/>
    <s v=""/>
    <n v="6799.1479182345602"/>
  </r>
  <r>
    <s v="RB5"/>
    <x v="211"/>
    <s v="90000005"/>
    <x v="141"/>
    <s v="CE"/>
    <x v="1594"/>
    <s v="CE"/>
    <n v="4496.1531125077763"/>
    <s v=""/>
    <n v="4.9000000000000004"/>
    <s v=""/>
    <n v="61.600872350364277"/>
  </r>
  <r>
    <s v="RB5"/>
    <x v="212"/>
    <s v="01020000"/>
    <x v="0"/>
    <s v="FI"/>
    <x v="857"/>
    <s v="CE"/>
    <n v="3439.8047003785705"/>
    <n v="7"/>
    <n v="6.7"/>
    <m/>
    <n v="164.53044325625345"/>
  </r>
  <r>
    <s v="RB5"/>
    <x v="212"/>
    <s v="01060000"/>
    <x v="109"/>
    <s v="CO"/>
    <x v="1474"/>
    <s v="CE"/>
    <n v="4305.5019271647943"/>
    <n v="2.1"/>
    <n v="1.3"/>
    <m/>
    <n v="1.8582520545983625"/>
  </r>
  <r>
    <s v="RB5"/>
    <x v="212"/>
    <s v="05020000"/>
    <x v="156"/>
    <s v="CE"/>
    <x v="1595"/>
    <s v="CE"/>
    <n v="13398.857871164921"/>
    <n v="6.9"/>
    <n v="4.9000000000000004"/>
    <n v="3.9200000000000004"/>
    <n v="69.395268443675675"/>
  </r>
  <r>
    <s v="RB5"/>
    <x v="212"/>
    <s v="05040001"/>
    <x v="82"/>
    <s v="CE"/>
    <x v="860"/>
    <s v="CE"/>
    <n v="5213.6959965466149"/>
    <n v="16"/>
    <n v="9.5"/>
    <n v="7.6000000000000005"/>
    <n v="604.86130557115484"/>
  </r>
  <r>
    <s v="RB5"/>
    <x v="212"/>
    <s v="05040002"/>
    <x v="76"/>
    <s v="CE"/>
    <x v="854"/>
    <s v="CE"/>
    <n v="136719.61906677464"/>
    <n v="24.7"/>
    <n v="13.3"/>
    <n v="10.64"/>
    <n v="1830.1590953319219"/>
  </r>
  <r>
    <s v="RB5"/>
    <x v="212"/>
    <s v="05040003"/>
    <x v="110"/>
    <s v="CE"/>
    <x v="852"/>
    <s v="CE"/>
    <n v="14682.896838289293"/>
    <n v="32.5"/>
    <n v="13.7"/>
    <n v="10.96"/>
    <n v="2555.1306089931622"/>
  </r>
  <r>
    <s v="RB5"/>
    <x v="212"/>
    <s v="05100012"/>
    <x v="20"/>
    <s v="CE"/>
    <x v="1596"/>
    <s v="CE"/>
    <n v="243574.63384110169"/>
    <n v="10.3"/>
    <n v="6.4"/>
    <m/>
    <n v="144.76458947741767"/>
  </r>
  <r>
    <s v="RB5"/>
    <x v="212"/>
    <s v="06070000"/>
    <x v="5"/>
    <s v="CE"/>
    <x v="715"/>
    <s v="CE"/>
    <n v="2692.2928723500454"/>
    <n v="15.1"/>
    <n v="13.3"/>
    <n v="8.9110000000000014"/>
    <n v="937.03034248345432"/>
  </r>
  <r>
    <s v="RB5"/>
    <x v="212"/>
    <s v="06070110"/>
    <x v="65"/>
    <s v="CE"/>
    <x v="1597"/>
    <s v="CE"/>
    <n v="65448.104694219008"/>
    <n v="45.5"/>
    <n v="24.5"/>
    <n v="16.415000000000003"/>
    <n v="9581.1356816370153"/>
  </r>
  <r>
    <s v="RB5"/>
    <x v="212"/>
    <s v="06110000"/>
    <x v="53"/>
    <s v="CE"/>
    <x v="1227"/>
    <s v="CE"/>
    <n v="15285.479368848191"/>
    <n v="30.9"/>
    <n v="26.1"/>
    <n v="17.487000000000002"/>
    <n v="7384.3609860198421"/>
  </r>
  <r>
    <s v="RB5"/>
    <x v="212"/>
    <s v="08010000"/>
    <x v="152"/>
    <s v="CE"/>
    <x v="859"/>
    <s v="CE"/>
    <n v="3544.9666607433405"/>
    <n v="5.8"/>
    <n v="4.5999999999999996"/>
    <n v="4.5999999999999996"/>
    <n v="64.260230531628011"/>
  </r>
  <r>
    <s v="RB5"/>
    <x v="212"/>
    <s v="12000001"/>
    <x v="84"/>
    <s v="CE"/>
    <x v="1598"/>
    <s v="CE"/>
    <n v="161067.80804152443"/>
    <m/>
    <n v="7.7"/>
    <n v="5.7"/>
    <n v="265.42766551465786"/>
  </r>
  <r>
    <s v="RB5"/>
    <x v="212"/>
    <s v="12000002"/>
    <x v="83"/>
    <s v="CE"/>
    <x v="859"/>
    <s v="CE"/>
    <n v="82397.641473444644"/>
    <m/>
    <n v="14.3"/>
    <n v="9.3000000000000007"/>
    <n v="1493.6364550282415"/>
  </r>
  <r>
    <s v="RB5"/>
    <x v="212"/>
    <s v="12030000"/>
    <x v="47"/>
    <s v="FI"/>
    <x v="1599"/>
    <s v="CE"/>
    <n v="638379.77284031559"/>
    <n v="21.4"/>
    <n v="5.5"/>
    <m/>
    <n v="508.42750107533811"/>
  </r>
  <r>
    <s v="RB5"/>
    <x v="212"/>
    <s v="13080010"/>
    <x v="21"/>
    <s v="CO"/>
    <x v="854"/>
    <s v="CE"/>
    <n v="839932.52493660722"/>
    <n v="66.900000000000006"/>
    <n v="5.0999999999999996"/>
    <n v="5.0999999999999996"/>
    <n v="1740.069"/>
  </r>
  <r>
    <s v="RB5"/>
    <x v="212"/>
    <s v="16180000"/>
    <x v="54"/>
    <s v="CE"/>
    <x v="1476"/>
    <s v="CE"/>
    <n v="5702.9313203222846"/>
    <n v="6.5"/>
    <n v="4.5"/>
    <m/>
    <n v="68.918688838126087"/>
  </r>
  <r>
    <s v="RB5"/>
    <x v="212"/>
    <s v="17580020"/>
    <x v="12"/>
    <s v="CE"/>
    <x v="1474"/>
    <s v="CE"/>
    <n v="344.14726288562133"/>
    <n v="28.2"/>
    <n v="1.3"/>
    <m/>
    <n v="12.476835223731863"/>
  </r>
  <r>
    <s v="RB5"/>
    <x v="212"/>
    <s v="17580040"/>
    <x v="13"/>
    <s v="CE"/>
    <x v="1476"/>
    <s v="CE"/>
    <n v="1698.7694678609396"/>
    <n v="46.4"/>
    <n v="1.3"/>
    <m/>
    <n v="20.529260793658104"/>
  </r>
  <r>
    <s v="RB5"/>
    <x v="212"/>
    <s v="18110000"/>
    <x v="143"/>
    <s v="CO"/>
    <x v="1474"/>
    <s v="CE"/>
    <n v="10886.197240789334"/>
    <n v="11.6"/>
    <n v="5.7"/>
    <m/>
    <n v="197.33600094258927"/>
  </r>
  <r>
    <s v="RB5"/>
    <x v="212"/>
    <s v="25010010"/>
    <x v="50"/>
    <s v="CO"/>
    <x v="1474"/>
    <s v="CE"/>
    <n v="3939.8788583321793"/>
    <n v="32.1"/>
    <n v="4"/>
    <m/>
    <n v="142.83774598321591"/>
  </r>
  <r>
    <s v="RB5"/>
    <x v="212"/>
    <s v="27040000"/>
    <x v="17"/>
    <s v="CE"/>
    <x v="720"/>
    <s v="CE"/>
    <n v="2267.6404299534197"/>
    <n v="229.6"/>
    <n v="13.5"/>
    <m/>
    <n v="10954.890662700287"/>
  </r>
  <r>
    <s v="RB5"/>
    <x v="212"/>
    <s v="90000005"/>
    <x v="141"/>
    <s v="CE"/>
    <x v="718"/>
    <s v="CE"/>
    <n v="31699.271659003418"/>
    <m/>
    <n v="7.6"/>
    <m/>
    <n v="229.84729611703881"/>
  </r>
  <r>
    <s v="RB5"/>
    <x v="213"/>
    <s v="04100000"/>
    <x v="101"/>
    <s v="CE"/>
    <x v="750"/>
    <s v="CE"/>
    <n v="241235.24794461895"/>
    <n v="12.3"/>
    <n v="12.7"/>
    <m/>
    <n v="1038.7503321498705"/>
  </r>
  <r>
    <s v="RB5"/>
    <x v="213"/>
    <s v="05020000"/>
    <x v="156"/>
    <s v="CE"/>
    <x v="799"/>
    <s v="CE"/>
    <n v="28812.256922904489"/>
    <n v="7.9"/>
    <n v="5.4"/>
    <n v="4.32"/>
    <n v="96.49464667354124"/>
  </r>
  <r>
    <s v="RB5"/>
    <x v="213"/>
    <s v="05040001"/>
    <x v="82"/>
    <s v="CE"/>
    <x v="743"/>
    <s v="CE"/>
    <n v="41318.363683910975"/>
    <n v="13.4"/>
    <n v="8.6"/>
    <n v="6.88"/>
    <n v="415.13591755164197"/>
  </r>
  <r>
    <s v="RB5"/>
    <x v="213"/>
    <s v="05040002"/>
    <x v="76"/>
    <s v="CE"/>
    <x v="1150"/>
    <s v="CE"/>
    <n v="279490.17458197841"/>
    <n v="24.7"/>
    <n v="12.3"/>
    <n v="9.8400000000000016"/>
    <n v="1565.2935131028689"/>
  </r>
  <r>
    <s v="RB5"/>
    <x v="213"/>
    <s v="05040003"/>
    <x v="110"/>
    <s v="CE"/>
    <x v="791"/>
    <s v="CE"/>
    <n v="118107.8613678784"/>
    <n v="31.5"/>
    <n v="14.9"/>
    <n v="11.920000000000002"/>
    <n v="2929.3529370985748"/>
  </r>
  <r>
    <s v="RB5"/>
    <x v="213"/>
    <s v="05100012"/>
    <x v="20"/>
    <s v="CE"/>
    <x v="1600"/>
    <s v="CE"/>
    <n v="749837.80763472966"/>
    <n v="10.5"/>
    <n v="6.4"/>
    <m/>
    <n v="146.90925006226831"/>
  </r>
  <r>
    <s v="RB5"/>
    <x v="213"/>
    <s v="06070000"/>
    <x v="5"/>
    <s v="CE"/>
    <x v="753"/>
    <s v="CE"/>
    <n v="29691.085315087879"/>
    <n v="17"/>
    <n v="14.7"/>
    <n v="9.8490000000000002"/>
    <n v="1288.7153927828247"/>
  </r>
  <r>
    <s v="RB5"/>
    <x v="213"/>
    <s v="06070110"/>
    <x v="65"/>
    <s v="CE"/>
    <x v="1601"/>
    <s v="CE"/>
    <n v="195473.22343916327"/>
    <n v="42.9"/>
    <n v="24.8"/>
    <n v="16.616000000000003"/>
    <n v="9256.2287503027528"/>
  </r>
  <r>
    <s v="RB5"/>
    <x v="213"/>
    <s v="06110000"/>
    <x v="53"/>
    <s v="CE"/>
    <x v="1340"/>
    <s v="CE"/>
    <n v="176160.656415843"/>
    <n v="31.5"/>
    <n v="24.8"/>
    <n v="16.616000000000003"/>
    <n v="6796.5315998726519"/>
  </r>
  <r>
    <s v="RB5"/>
    <x v="213"/>
    <s v="08010000"/>
    <x v="152"/>
    <s v="CE"/>
    <x v="752"/>
    <s v="CE"/>
    <n v="3273.0146639822497"/>
    <n v="4.5999999999999996"/>
    <n v="3.2"/>
    <n v="3.2"/>
    <n v="24.663596725782266"/>
  </r>
  <r>
    <s v="RB5"/>
    <x v="213"/>
    <s v="09520000"/>
    <x v="222"/>
    <s v="CO"/>
    <x v="752"/>
    <s v="CE"/>
    <n v="297878.61825040798"/>
    <n v="16.5"/>
    <n v="8.1"/>
    <m/>
    <n v="498.81014348490362"/>
  </r>
  <r>
    <s v="RB5"/>
    <x v="213"/>
    <s v="09559920"/>
    <x v="149"/>
    <s v="CE"/>
    <x v="743"/>
    <s v="CE"/>
    <n v="11256.546695930801"/>
    <m/>
    <n v="6"/>
    <m/>
    <n v="113.09733552923255"/>
  </r>
  <r>
    <s v="RB5"/>
    <x v="213"/>
    <s v="12000001"/>
    <x v="84"/>
    <s v="CE"/>
    <x v="1602"/>
    <s v="CE"/>
    <n v="2201352.1236454714"/>
    <m/>
    <n v="7"/>
    <n v="5"/>
    <n v="192.42255003237483"/>
  </r>
  <r>
    <s v="RB5"/>
    <x v="213"/>
    <s v="12030000"/>
    <x v="47"/>
    <s v="FI"/>
    <x v="1603"/>
    <s v="CE"/>
    <n v="2462324.5602909769"/>
    <n v="21.9"/>
    <n v="5.9"/>
    <m/>
    <n v="598.73965048624734"/>
  </r>
  <r>
    <s v="RB5"/>
    <x v="213"/>
    <s v="13080010"/>
    <x v="21"/>
    <s v="CO"/>
    <x v="1604"/>
    <s v="CE"/>
    <n v="5277439.3215579726"/>
    <n v="64.900000000000006"/>
    <n v="4.9000000000000004"/>
    <n v="4.9000000000000004"/>
    <n v="1558.2490000000003"/>
  </r>
  <r>
    <s v="RB5"/>
    <x v="213"/>
    <s v="16180000"/>
    <x v="54"/>
    <s v="CE"/>
    <x v="799"/>
    <s v="CE"/>
    <n v="75815.812474694249"/>
    <n v="9.1"/>
    <n v="7.3"/>
    <m/>
    <n v="253.9134666398634"/>
  </r>
  <r>
    <s v="RB5"/>
    <x v="213"/>
    <s v="17170010"/>
    <x v="52"/>
    <s v="CE"/>
    <x v="751"/>
    <s v="CE"/>
    <n v="6104.6615217141762"/>
    <n v="121.6"/>
    <n v="1.7"/>
    <m/>
    <n v="92.002588057928278"/>
  </r>
  <r>
    <s v="RB5"/>
    <x v="213"/>
    <s v="17580020"/>
    <x v="12"/>
    <s v="CE"/>
    <x v="743"/>
    <s v="CE"/>
    <n v="1195.0700408846531"/>
    <n v="23.4"/>
    <n v="1.4"/>
    <m/>
    <n v="12.007167122020185"/>
  </r>
  <r>
    <s v="RB5"/>
    <x v="213"/>
    <s v="17810000"/>
    <x v="104"/>
    <s v="CO"/>
    <x v="751"/>
    <s v="CE"/>
    <n v="2937.9586876379399"/>
    <n v="5.8"/>
    <n v="2.7"/>
    <m/>
    <n v="22.138803429847275"/>
  </r>
  <r>
    <s v="RB5"/>
    <x v="213"/>
    <s v="17810160"/>
    <x v="62"/>
    <s v="CO"/>
    <x v="737"/>
    <s v="CE"/>
    <n v="4406.9380314569089"/>
    <n v="8.6999999999999993"/>
    <n v="2.7"/>
    <m/>
    <n v="33.208205144770908"/>
  </r>
  <r>
    <s v="RB5"/>
    <x v="213"/>
    <s v="17970050"/>
    <x v="60"/>
    <s v="CO"/>
    <x v="737"/>
    <s v="CE"/>
    <n v="3950.6830947769358"/>
    <n v="4"/>
    <n v="4.3"/>
    <m/>
    <n v="29.77012468449858"/>
  </r>
  <r>
    <s v="RB5"/>
    <x v="213"/>
    <s v="27040000"/>
    <x v="17"/>
    <s v="CE"/>
    <x v="1109"/>
    <s v="CE"/>
    <n v="15737.438384944984"/>
    <n v="212.1"/>
    <n v="11.7"/>
    <m/>
    <n v="7601.1800293346014"/>
  </r>
  <r>
    <s v="RB5"/>
    <x v="213"/>
    <s v="90000003"/>
    <x v="145"/>
    <s v="CE"/>
    <x v="785"/>
    <s v="CE"/>
    <n v="13028.41052769769"/>
    <m/>
    <n v="5"/>
    <m/>
    <n v="65.449846949787357"/>
  </r>
  <r>
    <s v="RB5"/>
    <x v="214"/>
    <s v="01020000"/>
    <x v="0"/>
    <s v="FI"/>
    <x v="852"/>
    <s v="CE"/>
    <n v="66786.741650167023"/>
    <n v="6.8"/>
    <n v="5.0999999999999996"/>
    <s v=""/>
    <n v="92.607868242519899"/>
  </r>
  <r>
    <s v="RB5"/>
    <x v="214"/>
    <s v="04100000"/>
    <x v="101"/>
    <s v="CE"/>
    <x v="912"/>
    <s v="CE"/>
    <n v="94259.452660765572"/>
    <n v="18.600000000000001"/>
    <n v="17.100000000000001"/>
    <s v=""/>
    <n v="2847.762634292194"/>
  </r>
  <r>
    <s v="RB5"/>
    <x v="214"/>
    <s v="05020000"/>
    <x v="156"/>
    <s v="CE"/>
    <x v="1605"/>
    <s v="CE"/>
    <n v="68942.103072340498"/>
    <n v="7.8"/>
    <n v="5.0999999999999996"/>
    <n v="4"/>
    <n v="83.315037173201304"/>
  </r>
  <r>
    <s v="RB5"/>
    <x v="214"/>
    <s v="05040001"/>
    <x v="82"/>
    <s v="CE"/>
    <x v="914"/>
    <s v="CE"/>
    <n v="112018.54326892493"/>
    <n v="15.3"/>
    <n v="8.9"/>
    <n v="5.9333333333333336"/>
    <n v="423.03744195444079"/>
  </r>
  <r>
    <s v="RB5"/>
    <x v="214"/>
    <s v="05040002"/>
    <x v="76"/>
    <s v="CE"/>
    <x v="1606"/>
    <s v="CE"/>
    <n v="175338.32944840446"/>
    <n v="27"/>
    <n v="13.8"/>
    <n v="9.2000000000000011"/>
    <n v="1794.8547148489208"/>
  </r>
  <r>
    <s v="RB5"/>
    <x v="214"/>
    <s v="05040003"/>
    <x v="110"/>
    <s v="CE"/>
    <x v="939"/>
    <s v="CE"/>
    <n v="59096.14188711084"/>
    <n v="33.700000000000003"/>
    <n v="18.7"/>
    <n v="12.466666666666667"/>
    <n v="4113.5850145155064"/>
  </r>
  <r>
    <s v="RB5"/>
    <x v="214"/>
    <s v="05100012"/>
    <x v="20"/>
    <s v="CE"/>
    <x v="1338"/>
    <s v="CE"/>
    <n v="160220.54633615757"/>
    <n v="9.9"/>
    <n v="6.2"/>
    <s v=""/>
    <n v="130.82639007099095"/>
  </r>
  <r>
    <s v="RB5"/>
    <x v="214"/>
    <s v="06070000"/>
    <x v="5"/>
    <s v="CE"/>
    <x v="962"/>
    <s v="CE"/>
    <n v="29049.963089456298"/>
    <n v="11.6"/>
    <n v="8.5"/>
    <n v="5.666666666666667"/>
    <n v="292.55208921928954"/>
  </r>
  <r>
    <s v="RB5"/>
    <x v="214"/>
    <s v="06070110"/>
    <x v="65"/>
    <s v="CE"/>
    <x v="856"/>
    <s v="CE"/>
    <n v="218404.30987801371"/>
    <n v="47.1"/>
    <n v="25.7"/>
    <n v="17.133333333333333"/>
    <n v="10859.117116260501"/>
  </r>
  <r>
    <s v="RB5"/>
    <x v="214"/>
    <s v="06110000"/>
    <x v="53"/>
    <s v="CE"/>
    <x v="1116"/>
    <s v="CE"/>
    <n v="376287.99069335038"/>
    <n v="32.9"/>
    <n v="25.9"/>
    <n v="17.266666666666666"/>
    <n v="7703.7607961894792"/>
  </r>
  <r>
    <s v="RB5"/>
    <x v="214"/>
    <s v="08010000"/>
    <x v="152"/>
    <s v="CE"/>
    <x v="1330"/>
    <s v="CE"/>
    <n v="21747.178101495636"/>
    <n v="5.5"/>
    <n v="3.9"/>
    <n v="3.9"/>
    <n v="43.801655572675685"/>
  </r>
  <r>
    <s v="RB5"/>
    <x v="214"/>
    <s v="09230000"/>
    <x v="88"/>
    <s v="CO"/>
    <x v="715"/>
    <s v="CE"/>
    <n v="6565.9397235179667"/>
    <n v="11.7"/>
    <n v="7.3"/>
    <s v=""/>
    <n v="326.46017139411009"/>
  </r>
  <r>
    <s v="RB5"/>
    <x v="214"/>
    <s v="09230000"/>
    <x v="88"/>
    <s v="CE"/>
    <x v="911"/>
    <s v="CE"/>
    <n v="29744.306080278373"/>
    <n v="19.7"/>
    <n v="6.6"/>
    <s v=""/>
    <n v="449.31686450171929"/>
  </r>
  <r>
    <s v="RB5"/>
    <x v="214"/>
    <s v="12000001"/>
    <x v="84"/>
    <s v="CE"/>
    <x v="1607"/>
    <s v="CE"/>
    <n v="163980.29994111325"/>
    <s v=""/>
    <n v="6.4"/>
    <n v="4.4000000000000004"/>
    <n v="141.54759860014175"/>
  </r>
  <r>
    <s v="RB5"/>
    <x v="214"/>
    <s v="12000002"/>
    <x v="83"/>
    <s v="CE"/>
    <x v="911"/>
    <s v="CE"/>
    <n v="89404.753573153459"/>
    <s v=""/>
    <n v="13.9"/>
    <n v="8.9"/>
    <n v="1350.5463344351867"/>
  </r>
  <r>
    <s v="RB5"/>
    <x v="214"/>
    <s v="12030000"/>
    <x v="47"/>
    <s v="FI"/>
    <x v="1436"/>
    <s v="CE"/>
    <n v="4763736.5206695832"/>
    <n v="19.7"/>
    <n v="6.6"/>
    <s v=""/>
    <n v="673.97529675257897"/>
  </r>
  <r>
    <s v="RB5"/>
    <x v="214"/>
    <s v="13080010"/>
    <x v="21"/>
    <s v="CO"/>
    <x v="1608"/>
    <s v="CE"/>
    <n v="13698134.536672873"/>
    <n v="64.2"/>
    <n v="5.6"/>
    <n v="5.6"/>
    <n v="2013.3119999999997"/>
  </r>
  <r>
    <s v="RB5"/>
    <x v="214"/>
    <s v="13260040"/>
    <x v="78"/>
    <s v="CO"/>
    <x v="1173"/>
    <s v="CE"/>
    <n v="1618215.5967561719"/>
    <n v="62.9"/>
    <n v="5.5"/>
    <n v="5.5"/>
    <n v="1902.7249999999999"/>
  </r>
  <r>
    <s v="RB5"/>
    <x v="214"/>
    <s v="13370040"/>
    <x v="42"/>
    <s v="CO"/>
    <x v="715"/>
    <s v="CE"/>
    <n v="286133.8730443145"/>
    <n v="86.6"/>
    <n v="3.7"/>
    <n v="3.7"/>
    <n v="1185.5540000000001"/>
  </r>
  <r>
    <s v="RB5"/>
    <x v="214"/>
    <s v="13810010"/>
    <x v="23"/>
    <s v="CE"/>
    <x v="715"/>
    <s v="CE"/>
    <n v="12297.645067338539"/>
    <n v="281.39999999999998"/>
    <n v="3.9"/>
    <n v="3.9"/>
    <n v="4280.0939999999991"/>
  </r>
  <r>
    <s v="RB5"/>
    <x v="214"/>
    <s v="16060000"/>
    <x v="169"/>
    <s v="CE"/>
    <x v="911"/>
    <s v="CE"/>
    <n v="6739.3418725798429"/>
    <n v="6.2"/>
    <n v="5.6"/>
    <s v=""/>
    <n v="101.80435713712843"/>
  </r>
  <r>
    <s v="RB5"/>
    <x v="214"/>
    <s v="16180000"/>
    <x v="54"/>
    <s v="CE"/>
    <x v="914"/>
    <s v="CE"/>
    <n v="13666.134169199515"/>
    <n v="7.2"/>
    <n v="3.7"/>
    <s v=""/>
    <n v="51.610084113173123"/>
  </r>
  <r>
    <s v="RB5"/>
    <x v="214"/>
    <s v="16260010"/>
    <x v="92"/>
    <s v="CO"/>
    <x v="720"/>
    <s v="CE"/>
    <n v="7104.3754949760205"/>
    <s v=""/>
    <n v="12.7"/>
    <s v=""/>
    <n v="1072.5308307563701"/>
  </r>
  <r>
    <s v="RB5"/>
    <x v="214"/>
    <s v="17000000"/>
    <x v="127"/>
    <s v="CE"/>
    <x v="1009"/>
    <s v="CE"/>
    <n v="43420.301500520662"/>
    <s v=""/>
    <n v="7.1"/>
    <s v=""/>
    <n v="187.40176137316269"/>
  </r>
  <r>
    <s v="RB5"/>
    <x v="214"/>
    <s v="17170010"/>
    <x v="52"/>
    <s v="CE"/>
    <x v="912"/>
    <s v="CE"/>
    <n v="1868.2651360478396"/>
    <n v="110"/>
    <n v="1.4"/>
    <s v=""/>
    <n v="56.443948009496616"/>
  </r>
  <r>
    <s v="RB5"/>
    <x v="214"/>
    <s v="17210010"/>
    <x v="96"/>
    <s v="CO"/>
    <x v="912"/>
    <s v="CE"/>
    <n v="29947.700882102661"/>
    <n v="6"/>
    <n v="6"/>
    <s v=""/>
    <n v="113.09733552923255"/>
  </r>
  <r>
    <s v="RB5"/>
    <x v="214"/>
    <s v="17300010"/>
    <x v="183"/>
    <s v="CO"/>
    <x v="912"/>
    <s v="CE"/>
    <n v="1091.8779230174948"/>
    <n v="4.5999999999999996"/>
    <n v="1.7"/>
    <s v=""/>
    <n v="4.1234712575305021"/>
  </r>
  <r>
    <s v="RB5"/>
    <x v="214"/>
    <s v="17540040"/>
    <x v="59"/>
    <s v="CE"/>
    <x v="912"/>
    <s v="CE"/>
    <n v="2027.0850034573236"/>
    <n v="5.4"/>
    <n v="3.8"/>
    <s v=""/>
    <n v="61.242207189079423"/>
  </r>
  <r>
    <s v="RB5"/>
    <x v="214"/>
    <s v="17580020"/>
    <x v="12"/>
    <s v="CE"/>
    <x v="912"/>
    <s v="CE"/>
    <n v="982.65893519399367"/>
    <n v="35"/>
    <n v="1.8"/>
    <s v=""/>
    <n v="29.688050576423549"/>
  </r>
  <r>
    <s v="RB5"/>
    <x v="214"/>
    <s v="17580080"/>
    <x v="61"/>
    <s v="CE"/>
    <x v="911"/>
    <s v="CE"/>
    <n v="880.75356413683892"/>
    <n v="10.5"/>
    <n v="2.2000000000000002"/>
    <s v=""/>
    <n v="13.304644887952778"/>
  </r>
  <r>
    <s v="RB5"/>
    <x v="214"/>
    <s v="17640000"/>
    <x v="34"/>
    <s v="CO"/>
    <x v="912"/>
    <s v="CE"/>
    <n v="26573.593249385762"/>
    <n v="8.8000000000000007"/>
    <n v="6.6"/>
    <s v=""/>
    <n v="200.71007145254472"/>
  </r>
  <r>
    <s v="RB5"/>
    <x v="214"/>
    <s v="17680030"/>
    <x v="15"/>
    <s v="CO"/>
    <x v="715"/>
    <s v="CE"/>
    <n v="25410.744010655388"/>
    <n v="15"/>
    <n v="11"/>
    <n v="5"/>
    <n v="552.75"/>
  </r>
  <r>
    <s v="RB5"/>
    <x v="214"/>
    <s v="17810000"/>
    <x v="104"/>
    <s v="CO"/>
    <x v="917"/>
    <s v="CE"/>
    <n v="2502.5740783423748"/>
    <n v="5"/>
    <n v="1.9"/>
    <s v=""/>
    <n v="9.4509578995492927"/>
  </r>
  <r>
    <s v="RB5"/>
    <x v="214"/>
    <s v="18110000"/>
    <x v="143"/>
    <s v="CO"/>
    <x v="962"/>
    <s v="CE"/>
    <n v="85813.265146360049"/>
    <n v="12.7"/>
    <n v="5.7"/>
    <s v=""/>
    <n v="216.04889758369688"/>
  </r>
  <r>
    <s v="RB5"/>
    <x v="214"/>
    <s v="25010010"/>
    <x v="50"/>
    <s v="CO"/>
    <x v="911"/>
    <s v="CE"/>
    <n v="16508.670111259089"/>
    <n v="24.9"/>
    <n v="4.2"/>
    <s v=""/>
    <n v="124.68981242097888"/>
  </r>
  <r>
    <s v="RB5"/>
    <x v="214"/>
    <s v="27040000"/>
    <x v="17"/>
    <s v="CE"/>
    <x v="857"/>
    <s v="CE"/>
    <n v="2279.6326747359067"/>
    <n v="214.6"/>
    <n v="9.9"/>
    <s v=""/>
    <n v="5506.4123864125695"/>
  </r>
  <r>
    <s v="RB5"/>
    <x v="214"/>
    <s v="90000005"/>
    <x v="141"/>
    <s v="CE"/>
    <x v="1330"/>
    <s v="CE"/>
    <n v="59006.589356949145"/>
    <s v=""/>
    <n v="6.1"/>
    <s v=""/>
    <n v="118.84697368407744"/>
  </r>
  <r>
    <s v="RB5"/>
    <x v="215"/>
    <s v="01020000"/>
    <x v="0"/>
    <s v="FI"/>
    <x v="715"/>
    <s v="CE"/>
    <n v="6498.6157076068821"/>
    <n v="6.8"/>
    <n v="5.5"/>
    <m/>
    <n v="107.70426814057008"/>
  </r>
  <r>
    <s v="RB5"/>
    <x v="215"/>
    <s v="01040000"/>
    <x v="146"/>
    <s v="FI"/>
    <x v="715"/>
    <s v="FI"/>
    <n v="6183.7419275753691"/>
    <n v="256.89999999999998"/>
    <n v="4"/>
    <m/>
    <n v="2152.2004072192472"/>
  </r>
  <r>
    <s v="RB5"/>
    <x v="215"/>
    <s v="05040001"/>
    <x v="82"/>
    <s v="CE"/>
    <x v="912"/>
    <s v="CE"/>
    <n v="37107.821816752381"/>
    <n v="18.899999999999999"/>
    <n v="11.9"/>
    <n v="9.5200000000000014"/>
    <n v="1121.0999579006236"/>
  </r>
  <r>
    <s v="RB5"/>
    <x v="215"/>
    <s v="05040002"/>
    <x v="76"/>
    <s v="CE"/>
    <x v="716"/>
    <s v="CE"/>
    <n v="57465.140638369085"/>
    <n v="26.3"/>
    <n v="12.3"/>
    <n v="9.8400000000000016"/>
    <n v="1666.6890443160103"/>
  </r>
  <r>
    <s v="RB5"/>
    <x v="215"/>
    <s v="05100012"/>
    <x v="20"/>
    <s v="CE"/>
    <x v="1117"/>
    <s v="CE"/>
    <n v="17360.234199000857"/>
    <n v="7.7"/>
    <n v="4.3"/>
    <m/>
    <n v="47.680606202001783"/>
  </r>
  <r>
    <s v="RB5"/>
    <x v="215"/>
    <s v="06070110"/>
    <x v="65"/>
    <s v="CE"/>
    <x v="918"/>
    <s v="CE"/>
    <n v="42543.185309019602"/>
    <n v="46.1"/>
    <n v="24.6"/>
    <n v="16.482000000000003"/>
    <n v="9786.8867893134247"/>
  </r>
  <r>
    <s v="RB5"/>
    <x v="215"/>
    <s v="08010000"/>
    <x v="152"/>
    <s v="CE"/>
    <x v="911"/>
    <s v="CE"/>
    <n v="2796.7825101563644"/>
    <n v="4.8"/>
    <n v="4.0999999999999996"/>
    <n v="4.0999999999999996"/>
    <n v="42.248138005475532"/>
  </r>
  <r>
    <s v="RB5"/>
    <x v="215"/>
    <s v="09230000"/>
    <x v="88"/>
    <s v="CO"/>
    <x v="715"/>
    <s v="CE"/>
    <n v="8250.7686925958969"/>
    <n v="19.5"/>
    <n v="7.5"/>
    <m/>
    <n v="574.32240698438409"/>
  </r>
  <r>
    <s v="RB5"/>
    <x v="215"/>
    <s v="09310000"/>
    <x v="176"/>
    <s v="CE"/>
    <x v="708"/>
    <s v="CE"/>
    <n v="27960.430607518687"/>
    <n v="19.2"/>
    <n v="11"/>
    <m/>
    <n v="1216.424675469968"/>
  </r>
  <r>
    <s v="RB5"/>
    <x v="215"/>
    <s v="12000001"/>
    <x v="84"/>
    <s v="CE"/>
    <x v="916"/>
    <s v="CE"/>
    <n v="31254.169333084381"/>
    <m/>
    <n v="6.6"/>
    <n v="4.5999999999999996"/>
    <n v="157.37494238892705"/>
  </r>
  <r>
    <s v="RB5"/>
    <x v="215"/>
    <s v="12000002"/>
    <x v="83"/>
    <s v="CE"/>
    <x v="912"/>
    <s v="CE"/>
    <n v="51924.296049817531"/>
    <m/>
    <n v="14.5"/>
    <n v="9.5"/>
    <n v="1568.7346566159781"/>
  </r>
  <r>
    <s v="RB5"/>
    <x v="215"/>
    <s v="12000004"/>
    <x v="147"/>
    <s v="CE"/>
    <x v="1320"/>
    <s v="CE"/>
    <n v="20544.122805122424"/>
    <m/>
    <n v="4.2"/>
    <n v="3.2"/>
    <n v="44.334155527459167"/>
  </r>
  <r>
    <s v="RB5"/>
    <x v="215"/>
    <s v="12030000"/>
    <x v="47"/>
    <s v="FI"/>
    <x v="1609"/>
    <s v="CE"/>
    <n v="1494187.503125533"/>
    <n v="20.7"/>
    <n v="5.6"/>
    <m/>
    <n v="509.84278856578021"/>
  </r>
  <r>
    <s v="RB5"/>
    <x v="215"/>
    <s v="13080010"/>
    <x v="21"/>
    <s v="CO"/>
    <x v="1610"/>
    <s v="CE"/>
    <n v="9988160.9461957011"/>
    <n v="65.2"/>
    <n v="4.4000000000000004"/>
    <n v="4.4000000000000004"/>
    <n v="1262.2720000000004"/>
  </r>
  <r>
    <s v="RB5"/>
    <x v="215"/>
    <s v="13370040"/>
    <x v="42"/>
    <s v="CO"/>
    <x v="860"/>
    <s v="CE"/>
    <n v="132223.72038286953"/>
    <n v="97.6"/>
    <n v="3.9"/>
    <n v="3.9"/>
    <n v="1484.4959999999999"/>
  </r>
  <r>
    <s v="RB5"/>
    <x v="215"/>
    <s v="16180000"/>
    <x v="54"/>
    <s v="CE"/>
    <x v="912"/>
    <s v="CE"/>
    <n v="2436.8555125177613"/>
    <n v="5.2"/>
    <n v="5.2"/>
    <m/>
    <n v="73.622176639325616"/>
  </r>
  <r>
    <s v="RB5"/>
    <x v="215"/>
    <s v="17960030"/>
    <x v="26"/>
    <s v="CE"/>
    <x v="912"/>
    <s v="CE"/>
    <n v="8256.4658396664363"/>
    <n v="8.1999999999999993"/>
    <n v="7.8"/>
    <n v="3.9"/>
    <n v="249.44399999999996"/>
  </r>
  <r>
    <s v="RB5"/>
    <x v="215"/>
    <s v="18110000"/>
    <x v="143"/>
    <s v="CO"/>
    <x v="917"/>
    <s v="CE"/>
    <n v="17391.849993754437"/>
    <n v="7"/>
    <n v="3.2"/>
    <m/>
    <n v="37.531560234886065"/>
  </r>
  <r>
    <s v="RB5"/>
    <x v="215"/>
    <s v="90000003"/>
    <x v="145"/>
    <s v="CE"/>
    <x v="914"/>
    <s v="CE"/>
    <n v="24348.589991256202"/>
    <m/>
    <n v="5.6"/>
    <m/>
    <n v="91.952322575470831"/>
  </r>
  <r>
    <s v="RB5"/>
    <x v="216"/>
    <s v="01020000"/>
    <x v="0"/>
    <s v="FI"/>
    <x v="1227"/>
    <s v="CE"/>
    <n v="6397.1111658916616"/>
    <n v="5.0999999999999996"/>
    <n v="5.3"/>
    <s v=""/>
    <n v="75.010236993436678"/>
  </r>
  <r>
    <s v="RB5"/>
    <x v="216"/>
    <s v="01040000"/>
    <x v="146"/>
    <s v="FI"/>
    <x v="852"/>
    <s v="FI"/>
    <n v="3306.7253057321691"/>
    <n v="47.7"/>
    <n v="4.8"/>
    <s v=""/>
    <n v="575.43924317273525"/>
  </r>
  <r>
    <s v="RB5"/>
    <x v="216"/>
    <s v="05020000"/>
    <x v="156"/>
    <s v="CE"/>
    <x v="948"/>
    <s v="CE"/>
    <n v="4727.0504787712252"/>
    <n v="7.1"/>
    <n v="4.9000000000000004"/>
    <n v="3.9200000000000004"/>
    <n v="71.40672550001409"/>
  </r>
  <r>
    <s v="RB5"/>
    <x v="216"/>
    <s v="05040001"/>
    <x v="82"/>
    <s v="CE"/>
    <x v="936"/>
    <s v="CE"/>
    <n v="18084.806516943088"/>
    <n v="16.5"/>
    <n v="7.7"/>
    <n v="6.16"/>
    <n v="409.78306254894545"/>
  </r>
  <r>
    <s v="RB5"/>
    <x v="216"/>
    <s v="05040002"/>
    <x v="76"/>
    <s v="CE"/>
    <x v="707"/>
    <s v="CE"/>
    <n v="17179.547137385362"/>
    <n v="25.2"/>
    <n v="11.9"/>
    <n v="9.5200000000000014"/>
    <n v="1494.7999438674981"/>
  </r>
  <r>
    <s v="RB5"/>
    <x v="216"/>
    <s v="05100012"/>
    <x v="20"/>
    <s v="CE"/>
    <x v="1611"/>
    <s v="CE"/>
    <n v="11675.079993365967"/>
    <n v="10.4"/>
    <n v="5.0999999999999996"/>
    <s v=""/>
    <n v="88.181756892693571"/>
  </r>
  <r>
    <s v="RB5"/>
    <x v="216"/>
    <s v="06070110"/>
    <x v="65"/>
    <s v="CE"/>
    <x v="863"/>
    <s v="CE"/>
    <n v="10787.796859326823"/>
    <n v="52.2"/>
    <n v="30.8"/>
    <n v="20.636000000000003"/>
    <n v="17371.821611620391"/>
  </r>
  <r>
    <s v="RB5"/>
    <x v="216"/>
    <s v="08010000"/>
    <x v="152"/>
    <s v="CE"/>
    <x v="935"/>
    <s v="CE"/>
    <n v="718.74482117046398"/>
    <n v="4.8"/>
    <n v="3.6"/>
    <n v="3.6"/>
    <n v="32.572032632418974"/>
  </r>
  <r>
    <s v="RB5"/>
    <x v="216"/>
    <s v="09310000"/>
    <x v="176"/>
    <s v="CE"/>
    <x v="856"/>
    <s v="CE"/>
    <n v="53200.947503376345"/>
    <n v="23.7"/>
    <n v="14.6"/>
    <s v=""/>
    <n v="2645.1644656548406"/>
  </r>
  <r>
    <s v="RB5"/>
    <x v="216"/>
    <s v="12000001"/>
    <x v="84"/>
    <s v="CE"/>
    <x v="945"/>
    <s v="CE"/>
    <n v="9982.5669607008876"/>
    <s v=""/>
    <n v="6"/>
    <n v="4"/>
    <n v="113.09733552923255"/>
  </r>
  <r>
    <s v="RB5"/>
    <x v="216"/>
    <s v="12030000"/>
    <x v="47"/>
    <s v="FI"/>
    <x v="714"/>
    <s v="CE"/>
    <n v="42436.023756046867"/>
    <n v="20.6"/>
    <n v="6.3"/>
    <s v=""/>
    <n v="642.15253396804133"/>
  </r>
  <r>
    <s v="RB5"/>
    <x v="216"/>
    <s v="13080010"/>
    <x v="21"/>
    <s v="CO"/>
    <x v="1513"/>
    <s v="CE"/>
    <n v="732887.16265580151"/>
    <n v="66.599999999999994"/>
    <n v="4.5999999999999996"/>
    <n v="4.5999999999999996"/>
    <n v="1409.2559999999996"/>
  </r>
  <r>
    <s v="RB5"/>
    <x v="216"/>
    <s v="13260040"/>
    <x v="78"/>
    <s v="CO"/>
    <x v="1317"/>
    <s v="CE"/>
    <n v="454089.81158443075"/>
    <n v="67.400000000000006"/>
    <n v="6.2"/>
    <n v="6.2"/>
    <n v="2590.8560000000002"/>
  </r>
  <r>
    <s v="RB5"/>
    <x v="216"/>
    <s v="13370040"/>
    <x v="42"/>
    <s v="CO"/>
    <x v="865"/>
    <s v="CE"/>
    <n v="174196.1495331644"/>
    <n v="72.599999999999994"/>
    <n v="3.7"/>
    <n v="3.7"/>
    <n v="993.89400000000012"/>
  </r>
  <r>
    <s v="RB5"/>
    <x v="216"/>
    <s v="16490000"/>
    <x v="200"/>
    <s v="CO"/>
    <x v="857"/>
    <s v="CE"/>
    <n v="7194.8318292086678"/>
    <s v=""/>
    <n v="8.4"/>
    <s v=""/>
    <n v="310.33908869221415"/>
  </r>
  <r>
    <s v="RB5"/>
    <x v="216"/>
    <s v="17580000"/>
    <x v="121"/>
    <s v="CE"/>
    <x v="948"/>
    <s v="CE"/>
    <n v="909.52276753052547"/>
    <n v="20.5"/>
    <n v="1.6"/>
    <s v=""/>
    <n v="13.739231871699362"/>
  </r>
  <r>
    <s v="RB5"/>
    <x v="216"/>
    <s v="17580040"/>
    <x v="13"/>
    <s v="CE"/>
    <x v="936"/>
    <s v="CE"/>
    <n v="1594.7150719719671"/>
    <n v="42.6"/>
    <n v="1.8"/>
    <s v=""/>
    <n v="36.134598701589809"/>
  </r>
  <r>
    <s v="RB5"/>
    <x v="216"/>
    <s v="17680030"/>
    <x v="15"/>
    <s v="CO"/>
    <x v="715"/>
    <s v="CE"/>
    <n v="15093.981942329301"/>
    <n v="16.2"/>
    <n v="11"/>
    <n v="11"/>
    <n v="1313.3340000000001"/>
  </r>
  <r>
    <s v="RB5"/>
    <x v="216"/>
    <s v="18110010"/>
    <x v="175"/>
    <s v="CO"/>
    <x v="935"/>
    <s v="CE"/>
    <n v="906.01038285916763"/>
    <n v="5.8"/>
    <n v="2.6"/>
    <s v=""/>
    <n v="20.529260793658104"/>
  </r>
  <r>
    <s v="RB5"/>
    <x v="216"/>
    <s v="27050000"/>
    <x v="30"/>
    <s v="CE"/>
    <x v="715"/>
    <s v="CE"/>
    <n v="5815.2189509625896"/>
    <n v="21.3"/>
    <n v="14.2"/>
    <n v="12.78"/>
    <n v="2023.9390228301575"/>
  </r>
  <r>
    <s v="RB5"/>
    <x v="216"/>
    <s v="90000005"/>
    <x v="141"/>
    <s v="CE"/>
    <x v="945"/>
    <s v="CE"/>
    <n v="1376.8085755844452"/>
    <s v=""/>
    <n v="3.1"/>
    <s v=""/>
    <n v="15.598531123848922"/>
  </r>
  <r>
    <s v="RB5"/>
    <x v="217"/>
    <s v="01020000"/>
    <x v="0"/>
    <s v="FI"/>
    <x v="809"/>
    <s v="CE"/>
    <n v="88625.985562477261"/>
    <n v="6.9"/>
    <n v="5.5"/>
    <s v=""/>
    <n v="109.28815443675494"/>
  </r>
  <r>
    <s v="RB5"/>
    <x v="217"/>
    <s v="01040000"/>
    <x v="146"/>
    <s v="FI"/>
    <x v="1612"/>
    <s v="FI"/>
    <n v="86445.868395721482"/>
    <n v="147.1"/>
    <n v="4.8"/>
    <s v=""/>
    <n v="1774.5725926773448"/>
  </r>
  <r>
    <s v="RB5"/>
    <x v="217"/>
    <s v="05040002"/>
    <x v="76"/>
    <s v="CE"/>
    <x v="1613"/>
    <s v="CE"/>
    <n v="333328.98660670198"/>
    <n v="27.7"/>
    <n v="13.4"/>
    <n v="8.9333333333333336"/>
    <n v="1736.187915504084"/>
  </r>
  <r>
    <s v="RB5"/>
    <x v="217"/>
    <s v="05040003"/>
    <x v="110"/>
    <s v="CE"/>
    <x v="1402"/>
    <s v="CE"/>
    <n v="284785.98739674082"/>
    <n v="45.3"/>
    <n v="17.3"/>
    <n v="11.533333333333333"/>
    <n v="4732.5779019742085"/>
  </r>
  <r>
    <s v="RB5"/>
    <x v="217"/>
    <s v="05100012"/>
    <x v="20"/>
    <s v="CE"/>
    <x v="1421"/>
    <s v="CE"/>
    <n v="46272.322835385261"/>
    <n v="12"/>
    <n v="5.5"/>
    <s v=""/>
    <n v="116.81161434363298"/>
  </r>
  <r>
    <s v="RB5"/>
    <x v="217"/>
    <s v="06070000"/>
    <x v="5"/>
    <s v="CE"/>
    <x v="770"/>
    <s v="CE"/>
    <n v="10114.9003222805"/>
    <n v="23.6"/>
    <n v="20.7"/>
    <n v="13.799999999999999"/>
    <n v="3529.8809392028775"/>
  </r>
  <r>
    <s v="RB5"/>
    <x v="217"/>
    <s v="09310000"/>
    <x v="176"/>
    <s v="CE"/>
    <x v="733"/>
    <s v="CE"/>
    <n v="84198.628417847664"/>
    <n v="17.2"/>
    <n v="11.9"/>
    <s v=""/>
    <n v="1275.3253489345718"/>
  </r>
  <r>
    <s v="RB5"/>
    <x v="217"/>
    <s v="09310030"/>
    <x v="180"/>
    <s v="CE"/>
    <x v="733"/>
    <s v="CE"/>
    <n v="22947.788102878629"/>
    <n v="46.5"/>
    <n v="5.2"/>
    <s v=""/>
    <n v="347.58162240296997"/>
  </r>
  <r>
    <s v="RB5"/>
    <x v="217"/>
    <s v="12030000"/>
    <x v="47"/>
    <s v="FI"/>
    <x v="959"/>
    <s v="CE"/>
    <n v="8335.775204718122"/>
    <n v="22.8"/>
    <n v="5.7"/>
    <s v=""/>
    <n v="581.80096829625461"/>
  </r>
  <r>
    <s v="RB5"/>
    <x v="217"/>
    <s v="13080010"/>
    <x v="21"/>
    <s v="CO"/>
    <x v="809"/>
    <s v="CE"/>
    <n v="40397.603865606921"/>
    <n v="66.599999999999994"/>
    <n v="5.4"/>
    <n v="5.6"/>
    <n v="2013.9839999999997"/>
  </r>
  <r>
    <s v="RB5"/>
    <x v="217"/>
    <s v="13370040"/>
    <x v="42"/>
    <s v="CO"/>
    <x v="1614"/>
    <s v="CE"/>
    <n v="576345.99616783636"/>
    <n v="80.7"/>
    <n v="4.3"/>
    <n v="4.3"/>
    <n v="1492.1429999999998"/>
  </r>
  <r>
    <s v="RB5"/>
    <x v="217"/>
    <s v="16180000"/>
    <x v="54"/>
    <s v="CE"/>
    <x v="723"/>
    <s v="CE"/>
    <n v="19042.289114750572"/>
    <n v="10.8"/>
    <n v="10.1"/>
    <s v=""/>
    <n v="576.8529598668506"/>
  </r>
  <r>
    <s v="RB5"/>
    <x v="217"/>
    <s v="16470010"/>
    <x v="95"/>
    <s v="CO"/>
    <x v="734"/>
    <s v="CE"/>
    <n v="568.15250298263322"/>
    <s v=""/>
    <n v="6.9"/>
    <s v=""/>
    <n v="775.73462439500611"/>
  </r>
  <r>
    <s v="RB5"/>
    <x v="217"/>
    <s v="16490010"/>
    <x v="179"/>
    <s v="CO"/>
    <x v="767"/>
    <s v="CE"/>
    <n v="21443.665022376779"/>
    <s v=""/>
    <n v="5.3"/>
    <s v=""/>
    <n v="77.951814914747928"/>
  </r>
  <r>
    <s v="RB5"/>
    <x v="217"/>
    <s v="17000000"/>
    <x v="127"/>
    <s v="CE"/>
    <x v="732"/>
    <s v="CE"/>
    <n v="36389.417166016858"/>
    <s v=""/>
    <n v="6.7"/>
    <s v=""/>
    <n v="157.47913854527118"/>
  </r>
  <r>
    <s v="RB5"/>
    <x v="217"/>
    <s v="17060020"/>
    <x v="77"/>
    <s v="CE"/>
    <x v="1082"/>
    <s v="CE"/>
    <n v="129203.99228188994"/>
    <n v="38.799999999999997"/>
    <n v="2.6"/>
    <s v=""/>
    <n v="68.666837827063304"/>
  </r>
  <r>
    <s v="RB5"/>
    <x v="217"/>
    <s v="17200020"/>
    <x v="113"/>
    <s v="CO"/>
    <x v="770"/>
    <s v="CE"/>
    <n v="1424.0130728301085"/>
    <s v=""/>
    <n v="3.9"/>
    <s v=""/>
    <n v="96.966828049375763"/>
  </r>
  <r>
    <s v="RB5"/>
    <x v="217"/>
    <s v="17680030"/>
    <x v="15"/>
    <s v="CO"/>
    <x v="770"/>
    <s v="CE"/>
    <n v="6653.5708817486529"/>
    <n v="5.7"/>
    <n v="3.8"/>
    <n v="5"/>
    <n v="72.561000000000007"/>
  </r>
  <r>
    <s v="RB5"/>
    <x v="217"/>
    <s v="17910020"/>
    <x v="35"/>
    <s v="CO"/>
    <x v="959"/>
    <s v="CE"/>
    <n v="78696.077127114055"/>
    <s v=""/>
    <n v="10.3"/>
    <s v=""/>
    <n v="572.15051926320245"/>
  </r>
  <r>
    <s v="RB5"/>
    <x v="217"/>
    <s v="27050000"/>
    <x v="30"/>
    <s v="CE"/>
    <x v="770"/>
    <s v="CE"/>
    <n v="6097.9130583457709"/>
    <n v="29.4"/>
    <n v="14.4"/>
    <n v="9.6"/>
    <n v="2128.0394653180397"/>
  </r>
  <r>
    <s v="RB5"/>
    <x v="218"/>
    <s v="01020000"/>
    <x v="0"/>
    <s v="FI"/>
    <x v="809"/>
    <s v="CE"/>
    <n v="40499.259233394754"/>
    <n v="5.9"/>
    <n v="5.8"/>
    <s v=""/>
    <n v="103.92179058564797"/>
  </r>
  <r>
    <s v="RB5"/>
    <x v="218"/>
    <s v="05040001"/>
    <x v="82"/>
    <s v="CE"/>
    <x v="1612"/>
    <s v="CE"/>
    <n v="43452.981482468102"/>
    <n v="18.600000000000001"/>
    <n v="10.7"/>
    <n v="8.56"/>
    <n v="892.00873841554869"/>
  </r>
  <r>
    <s v="RB5"/>
    <x v="218"/>
    <s v="05040002"/>
    <x v="76"/>
    <s v="CE"/>
    <x v="1484"/>
    <s v="CE"/>
    <n v="263446.17781622929"/>
    <n v="25.2"/>
    <n v="12.7"/>
    <n v="10.16"/>
    <n v="1702.537129767592"/>
  </r>
  <r>
    <s v="RB5"/>
    <x v="218"/>
    <s v="05040003"/>
    <x v="110"/>
    <s v="CE"/>
    <x v="1026"/>
    <s v="CE"/>
    <n v="200972.34603481708"/>
    <n v="35.299999999999997"/>
    <n v="15.4"/>
    <n v="12.32"/>
    <n v="3506.7496019340056"/>
  </r>
  <r>
    <s v="RB5"/>
    <x v="218"/>
    <s v="05100012"/>
    <x v="20"/>
    <s v="CE"/>
    <x v="1615"/>
    <s v="CE"/>
    <n v="38630.539819195605"/>
    <n v="8.1"/>
    <n v="5.6"/>
    <s v=""/>
    <n v="89.48931393505643"/>
  </r>
  <r>
    <s v="RB5"/>
    <x v="218"/>
    <s v="09310000"/>
    <x v="176"/>
    <s v="CE"/>
    <x v="770"/>
    <s v="CE"/>
    <n v="6556.3140028822445"/>
    <n v="20.5"/>
    <n v="14.6"/>
    <s v=""/>
    <n v="2288.0114576339338"/>
  </r>
  <r>
    <s v="RB5"/>
    <x v="218"/>
    <s v="12000001"/>
    <x v="84"/>
    <s v="CE"/>
    <x v="954"/>
    <s v="CE"/>
    <n v="8314.1901460872959"/>
    <s v=""/>
    <n v="8.1999999999999993"/>
    <n v="6.1999999999999993"/>
    <n v="327.42306954243531"/>
  </r>
  <r>
    <s v="RB5"/>
    <x v="218"/>
    <s v="12030000"/>
    <x v="47"/>
    <s v="FI"/>
    <x v="767"/>
    <s v="CE"/>
    <n v="12718.749240234729"/>
    <n v="20.9"/>
    <n v="5.2"/>
    <s v=""/>
    <n v="443.85677646978041"/>
  </r>
  <r>
    <s v="RB5"/>
    <x v="218"/>
    <s v="13080010"/>
    <x v="21"/>
    <s v="CO"/>
    <x v="759"/>
    <s v="CE"/>
    <n v="6775.6999267359652"/>
    <n v="77.5"/>
    <n v="5.5"/>
    <n v="5.5"/>
    <n v="2344.375"/>
  </r>
  <r>
    <s v="RB5"/>
    <x v="218"/>
    <s v="13370040"/>
    <x v="42"/>
    <s v="CO"/>
    <x v="1025"/>
    <s v="CE"/>
    <n v="1146747.9068207843"/>
    <n v="74.5"/>
    <n v="3.8"/>
    <n v="3.8"/>
    <n v="1075.7799999999997"/>
  </r>
  <r>
    <s v="RB5"/>
    <x v="218"/>
    <s v="16180000"/>
    <x v="54"/>
    <s v="CE"/>
    <x v="954"/>
    <s v="CE"/>
    <n v="8169.9590261306093"/>
    <n v="10.1"/>
    <n v="7.8"/>
    <s v=""/>
    <n v="321.74307002474501"/>
  </r>
  <r>
    <s v="RB5"/>
    <x v="218"/>
    <s v="16260010"/>
    <x v="92"/>
    <s v="CO"/>
    <x v="734"/>
    <s v="CE"/>
    <n v="3003.1485039919958"/>
    <s v=""/>
    <n v="10.5"/>
    <s v=""/>
    <n v="606.13103260198079"/>
  </r>
  <r>
    <s v="RB5"/>
    <x v="218"/>
    <s v="16490000"/>
    <x v="200"/>
    <s v="CO"/>
    <x v="954"/>
    <s v="CE"/>
    <n v="13614.736987061899"/>
    <s v=""/>
    <n v="8"/>
    <s v=""/>
    <n v="268.08257310632899"/>
  </r>
  <r>
    <s v="RB5"/>
    <x v="218"/>
    <s v="17060020"/>
    <x v="77"/>
    <s v="CE"/>
    <x v="956"/>
    <s v="CE"/>
    <n v="6775.4589537175234"/>
    <n v="41.6"/>
    <n v="3.5"/>
    <s v=""/>
    <n v="133.41296802244653"/>
  </r>
  <r>
    <s v="RB5"/>
    <x v="218"/>
    <s v="17680030"/>
    <x v="15"/>
    <s v="CO"/>
    <x v="734"/>
    <s v="CE"/>
    <n v="7705.1106660896148"/>
    <n v="21.2"/>
    <n v="13.7"/>
    <n v="13.7"/>
    <n v="2665.9487600000002"/>
  </r>
  <r>
    <s v="RB5"/>
    <x v="218"/>
    <s v="90000005"/>
    <x v="141"/>
    <s v="CE"/>
    <x v="1616"/>
    <s v="CE"/>
    <n v="425.46053084568433"/>
    <s v=""/>
    <n v="2"/>
    <s v=""/>
    <n v="4.1887902047863905"/>
  </r>
  <r>
    <s v="RB5"/>
    <x v="219"/>
    <s v="01020000"/>
    <x v="0"/>
    <s v="FI"/>
    <x v="964"/>
    <s v="CE"/>
    <n v="148645.3613357803"/>
    <n v="6.8"/>
    <n v="6.2"/>
    <s v=""/>
    <n v="136.86453115119053"/>
  </r>
  <r>
    <s v="RB5"/>
    <x v="219"/>
    <s v="01530160"/>
    <x v="151"/>
    <s v="FI"/>
    <x v="1617"/>
    <s v="FI"/>
    <n v="5789.8888372065148"/>
    <n v="69.599999999999994"/>
    <n v="2"/>
    <s v=""/>
    <n v="218.65484868984959"/>
  </r>
  <r>
    <s v="RB5"/>
    <x v="219"/>
    <s v="04100000"/>
    <x v="101"/>
    <s v="CE"/>
    <x v="1618"/>
    <s v="CE"/>
    <n v="55469.131573830542"/>
    <n v="12.6"/>
    <n v="12.6"/>
    <s v=""/>
    <n v="1047.3944243362225"/>
  </r>
  <r>
    <s v="RB5"/>
    <x v="219"/>
    <s v="05040001"/>
    <x v="82"/>
    <s v="CE"/>
    <x v="1617"/>
    <s v="CE"/>
    <n v="19574.405158818878"/>
    <n v="17.3"/>
    <n v="10.1"/>
    <n v="8.08"/>
    <n v="739.22638560714938"/>
  </r>
  <r>
    <s v="RB5"/>
    <x v="219"/>
    <s v="05040002"/>
    <x v="76"/>
    <s v="CE"/>
    <x v="1619"/>
    <s v="CE"/>
    <n v="676083.21208980202"/>
    <n v="26"/>
    <n v="13.2"/>
    <n v="10.56"/>
    <n v="1897.6224937331501"/>
  </r>
  <r>
    <s v="RB5"/>
    <x v="219"/>
    <s v="05040003"/>
    <x v="110"/>
    <s v="CE"/>
    <x v="716"/>
    <s v="CE"/>
    <n v="96527.032029138398"/>
    <n v="34.1"/>
    <n v="14"/>
    <n v="11.200000000000001"/>
    <n v="2799.6198212710328"/>
  </r>
  <r>
    <s v="RB5"/>
    <x v="219"/>
    <s v="05100012"/>
    <x v="20"/>
    <s v="CE"/>
    <x v="1620"/>
    <s v="CE"/>
    <n v="66071.678333834469"/>
    <n v="10.4"/>
    <n v="5.3"/>
    <s v=""/>
    <n v="95.968979682779292"/>
  </r>
  <r>
    <s v="RB5"/>
    <x v="219"/>
    <s v="09290000"/>
    <x v="75"/>
    <s v="CE"/>
    <x v="1618"/>
    <s v="CE"/>
    <n v="3449.9751416182271"/>
    <n v="5.4"/>
    <n v="4.8"/>
    <s v=""/>
    <n v="65.144065264837948"/>
  </r>
  <r>
    <s v="RB5"/>
    <x v="219"/>
    <s v="09310000"/>
    <x v="176"/>
    <s v="CE"/>
    <x v="713"/>
    <s v="CE"/>
    <n v="44772.397734776328"/>
    <n v="18.899999999999999"/>
    <n v="16.2"/>
    <s v=""/>
    <n v="2597.1106644255315"/>
  </r>
  <r>
    <s v="RB5"/>
    <x v="219"/>
    <s v="12000001"/>
    <x v="84"/>
    <s v="CE"/>
    <x v="1621"/>
    <s v="CE"/>
    <n v="55347.843385258042"/>
    <s v=""/>
    <n v="7.4"/>
    <n v="5.4"/>
    <n v="232.24537850927908"/>
  </r>
  <r>
    <s v="RB5"/>
    <x v="219"/>
    <s v="12000002"/>
    <x v="83"/>
    <s v="CE"/>
    <x v="1622"/>
    <s v="CE"/>
    <n v="234257.5713444475"/>
    <s v=""/>
    <n v="16"/>
    <n v="11"/>
    <n v="2211.6812281272141"/>
  </r>
  <r>
    <s v="RB5"/>
    <x v="219"/>
    <s v="12030060"/>
    <x v="98"/>
    <s v="FI"/>
    <x v="1623"/>
    <s v="CE"/>
    <n v="2464253.4127677577"/>
    <n v="23"/>
    <n v="7.6"/>
    <s v=""/>
    <n v="1043.385752110242"/>
  </r>
  <r>
    <s v="RB5"/>
    <x v="219"/>
    <s v="13080010"/>
    <x v="21"/>
    <s v="CO"/>
    <x v="713"/>
    <s v="CE"/>
    <n v="50311.204423810494"/>
    <n v="60.8"/>
    <n v="6"/>
    <n v="6"/>
    <n v="2188.7999999999997"/>
  </r>
  <r>
    <s v="RB5"/>
    <x v="219"/>
    <s v="13260040"/>
    <x v="78"/>
    <s v="CO"/>
    <x v="715"/>
    <s v="CE"/>
    <n v="28808.12945412071"/>
    <n v="41.2"/>
    <n v="7.8"/>
    <n v="7.8"/>
    <n v="2506.6080000000002"/>
  </r>
  <r>
    <s v="RB5"/>
    <x v="219"/>
    <s v="13370040"/>
    <x v="42"/>
    <s v="CO"/>
    <x v="715"/>
    <s v="CE"/>
    <n v="20980.999683652695"/>
    <n v="72.400000000000006"/>
    <n v="4.0999999999999996"/>
    <n v="4.0999999999999996"/>
    <n v="1217.0439999999999"/>
  </r>
  <r>
    <s v="RB5"/>
    <x v="219"/>
    <s v="17060020"/>
    <x v="77"/>
    <s v="CE"/>
    <x v="1624"/>
    <s v="CE"/>
    <n v="43699.685127164208"/>
    <n v="51.3"/>
    <n v="6.4"/>
    <s v=""/>
    <n v="550.10544001418714"/>
  </r>
  <r>
    <s v="RB5"/>
    <x v="219"/>
    <s v="17200000"/>
    <x v="10"/>
    <s v="CO"/>
    <x v="715"/>
    <s v="CE"/>
    <n v="12792.113638507521"/>
    <s v=""/>
    <n v="8.1"/>
    <s v=""/>
    <n v="278.26185690273547"/>
  </r>
  <r>
    <s v="RB5"/>
    <x v="219"/>
    <s v="17640050"/>
    <x v="174"/>
    <s v="CO"/>
    <x v="860"/>
    <s v="CE"/>
    <n v="35091.856861410015"/>
    <n v="17.3"/>
    <n v="10.6"/>
    <s v=""/>
    <n v="1017.78596077369"/>
  </r>
  <r>
    <s v="RB5"/>
    <x v="219"/>
    <s v="17810000"/>
    <x v="104"/>
    <s v="CO"/>
    <x v="1618"/>
    <s v="CE"/>
    <n v="4529.5897584180275"/>
    <n v="7.5"/>
    <n v="3.3"/>
    <s v=""/>
    <n v="42.76492999699105"/>
  </r>
  <r>
    <s v="RB5"/>
    <x v="219"/>
    <s v="17910020"/>
    <x v="35"/>
    <s v="CO"/>
    <x v="852"/>
    <s v="CE"/>
    <n v="23775.861875442766"/>
    <s v=""/>
    <n v="8.6999999999999993"/>
    <s v=""/>
    <n v="344.79136452780654"/>
  </r>
  <r>
    <s v="RB5"/>
    <x v="219"/>
    <s v="18110000"/>
    <x v="143"/>
    <s v="CO"/>
    <x v="1611"/>
    <s v="CE"/>
    <n v="7515.7637473010245"/>
    <n v="7"/>
    <n v="2.2000000000000002"/>
    <s v=""/>
    <n v="17.739526517270367"/>
  </r>
  <r>
    <s v="RB5"/>
    <x v="219"/>
    <s v="25010010"/>
    <x v="50"/>
    <s v="CO"/>
    <x v="1617"/>
    <s v="CE"/>
    <n v="3711.0539293313914"/>
    <n v="20.100000000000001"/>
    <n v="3.5"/>
    <s v=""/>
    <n v="70.073878636789843"/>
  </r>
  <r>
    <s v="RB5"/>
    <x v="220"/>
    <s v="01020000"/>
    <x v="0"/>
    <s v="FI"/>
    <x v="1488"/>
    <s v="CE"/>
    <n v="757978.15384823224"/>
    <n v="6.8"/>
    <n v="6.7"/>
    <s v=""/>
    <n v="159.82957344893194"/>
  </r>
  <r>
    <s v="RB5"/>
    <x v="220"/>
    <s v="01060000"/>
    <x v="109"/>
    <s v="CO"/>
    <x v="733"/>
    <s v="CE"/>
    <n v="5791.0988443472015"/>
    <n v="1.3"/>
    <n v="1.1000000000000001"/>
    <s v=""/>
    <n v="0.82362087401612427"/>
  </r>
  <r>
    <s v="RB5"/>
    <x v="220"/>
    <s v="01130000"/>
    <x v="27"/>
    <s v="CO"/>
    <x v="767"/>
    <s v="CE"/>
    <n v="13827.467252484743"/>
    <s v=""/>
    <n v="8"/>
    <s v=""/>
    <n v="268.08257310632899"/>
  </r>
  <r>
    <s v="RB5"/>
    <x v="220"/>
    <s v="01750010"/>
    <x v="3"/>
    <s v="CO"/>
    <x v="733"/>
    <s v="CE"/>
    <n v="32508.790334609206"/>
    <n v="2.9"/>
    <n v="2.2000000000000002"/>
    <s v=""/>
    <n v="7.3492324142977239"/>
  </r>
  <r>
    <s v="RB5"/>
    <x v="220"/>
    <s v="05020000"/>
    <x v="156"/>
    <s v="CE"/>
    <x v="760"/>
    <s v="CE"/>
    <n v="5720.5891319599677"/>
    <n v="6.8"/>
    <n v="3.9"/>
    <n v="3.12"/>
    <n v="43.323819330064687"/>
  </r>
  <r>
    <s v="RB5"/>
    <x v="220"/>
    <s v="05040001"/>
    <x v="82"/>
    <s v="CE"/>
    <x v="735"/>
    <s v="CE"/>
    <n v="106073.95816062357"/>
    <n v="17"/>
    <n v="9.5"/>
    <n v="7.6000000000000005"/>
    <n v="642.66513716935208"/>
  </r>
  <r>
    <s v="RB5"/>
    <x v="220"/>
    <s v="05040002"/>
    <x v="76"/>
    <s v="CE"/>
    <x v="1404"/>
    <s v="CE"/>
    <n v="696506.11846835958"/>
    <n v="26.4"/>
    <n v="14.4"/>
    <n v="11.520000000000001"/>
    <n v="2293.0710973222963"/>
  </r>
  <r>
    <s v="RB5"/>
    <x v="220"/>
    <s v="05040003"/>
    <x v="110"/>
    <s v="CE"/>
    <x v="1354"/>
    <s v="CE"/>
    <n v="159765.5813936702"/>
    <n v="36"/>
    <n v="15.7"/>
    <n v="12.56"/>
    <n v="3716.9816312800708"/>
  </r>
  <r>
    <s v="RB5"/>
    <x v="220"/>
    <s v="05100012"/>
    <x v="20"/>
    <s v="CE"/>
    <x v="1625"/>
    <s v="CE"/>
    <n v="79913.427178966362"/>
    <n v="9.1999999999999993"/>
    <n v="4.5999999999999996"/>
    <s v=""/>
    <n v="63.706263027045011"/>
  </r>
  <r>
    <s v="RB5"/>
    <x v="220"/>
    <s v="06020040"/>
    <x v="72"/>
    <s v="CE"/>
    <x v="734"/>
    <s v="CE"/>
    <n v="23402.729380075674"/>
    <s v=""/>
    <n v="71.3"/>
    <s v=""/>
    <n v="113361.99063877761"/>
  </r>
  <r>
    <s v="RB5"/>
    <x v="220"/>
    <s v="06070000"/>
    <x v="5"/>
    <s v="CE"/>
    <x v="770"/>
    <s v="CE"/>
    <n v="9251.8122770124282"/>
    <n v="21.9"/>
    <n v="20.5"/>
    <n v="13.735000000000001"/>
    <n v="3228.6819216372005"/>
  </r>
  <r>
    <s v="RB5"/>
    <x v="220"/>
    <s v="08010000"/>
    <x v="152"/>
    <s v="CE"/>
    <x v="727"/>
    <s v="CE"/>
    <n v="2457.6248921203751"/>
    <n v="4.0999999999999996"/>
    <n v="3.4"/>
    <n v="3.4"/>
    <n v="24.816487568256964"/>
  </r>
  <r>
    <s v="RB5"/>
    <x v="220"/>
    <s v="09230000"/>
    <x v="88"/>
    <s v="CE"/>
    <x v="723"/>
    <s v="CE"/>
    <n v="1238.9410658226329"/>
    <n v="7"/>
    <n v="3.2"/>
    <s v=""/>
    <n v="37.531560234886065"/>
  </r>
  <r>
    <s v="RB5"/>
    <x v="220"/>
    <s v="09310000"/>
    <x v="176"/>
    <s v="CE"/>
    <x v="770"/>
    <s v="CE"/>
    <n v="6728.5902013267769"/>
    <n v="20.2"/>
    <n v="14.9"/>
    <s v=""/>
    <n v="2348.132116245682"/>
  </r>
  <r>
    <s v="RB5"/>
    <x v="220"/>
    <s v="12000001"/>
    <x v="84"/>
    <s v="CE"/>
    <x v="733"/>
    <s v="CE"/>
    <n v="27305.376132826681"/>
    <s v=""/>
    <n v="8.8000000000000007"/>
    <n v="6.8000000000000007"/>
    <n v="413.58438965978922"/>
  </r>
  <r>
    <s v="RB5"/>
    <x v="220"/>
    <s v="12030000"/>
    <x v="47"/>
    <s v="FI"/>
    <x v="815"/>
    <s v="CE"/>
    <n v="67601.326106202876"/>
    <n v="17.8"/>
    <n v="7.5"/>
    <s v=""/>
    <n v="786.37991110169514"/>
  </r>
  <r>
    <s v="RB5"/>
    <x v="220"/>
    <s v="13080010"/>
    <x v="21"/>
    <s v="CO"/>
    <x v="761"/>
    <s v="CE"/>
    <n v="3685.6719222088691"/>
    <n v="62.4"/>
    <n v="5.0999999999999996"/>
    <n v="5.0999999999999996"/>
    <n v="1623.0239999999997"/>
  </r>
  <r>
    <s v="RB5"/>
    <x v="220"/>
    <s v="16060000"/>
    <x v="169"/>
    <s v="CE"/>
    <x v="984"/>
    <s v="CE"/>
    <n v="7240.6495207592407"/>
    <n v="5.0999999999999996"/>
    <n v="3.7"/>
    <s v=""/>
    <n v="36.557142913497628"/>
  </r>
  <r>
    <s v="RB5"/>
    <x v="220"/>
    <s v="16180000"/>
    <x v="54"/>
    <s v="CE"/>
    <x v="735"/>
    <s v="CE"/>
    <n v="8149.7363552738498"/>
    <n v="6.2"/>
    <n v="3.9"/>
    <s v=""/>
    <n v="49.376411736470779"/>
  </r>
  <r>
    <s v="RB5"/>
    <x v="220"/>
    <s v="16260010"/>
    <x v="92"/>
    <s v="CO"/>
    <x v="734"/>
    <s v="CE"/>
    <n v="7769.0780540589813"/>
    <s v=""/>
    <n v="16.5"/>
    <s v=""/>
    <n v="2352.0711498345086"/>
  </r>
  <r>
    <s v="RB5"/>
    <x v="220"/>
    <s v="16470010"/>
    <x v="95"/>
    <s v="CO"/>
    <x v="770"/>
    <s v="CE"/>
    <n v="4683.862483622921"/>
    <s v=""/>
    <n v="5.8"/>
    <s v=""/>
    <n v="102.16040430453528"/>
  </r>
  <r>
    <s v="RB5"/>
    <x v="220"/>
    <s v="17060020"/>
    <x v="77"/>
    <s v="CE"/>
    <x v="723"/>
    <s v="CE"/>
    <n v="26159.355646940738"/>
    <n v="73.900000000000006"/>
    <n v="6.4"/>
    <s v=""/>
    <n v="792.45208610230873"/>
  </r>
  <r>
    <s v="RB5"/>
    <x v="220"/>
    <s v="17210010"/>
    <x v="96"/>
    <s v="CO"/>
    <x v="770"/>
    <s v="CE"/>
    <n v="12757.783027999552"/>
    <n v="8.1"/>
    <n v="8.1"/>
    <s v=""/>
    <n v="278.26185690273547"/>
  </r>
  <r>
    <s v="RB5"/>
    <x v="220"/>
    <s v="17510000"/>
    <x v="132"/>
    <s v="CE"/>
    <x v="723"/>
    <s v="CE"/>
    <n v="1132.7720438246483"/>
    <n v="10.7"/>
    <n v="3.5"/>
    <s v=""/>
    <n v="34.315354755773505"/>
  </r>
  <r>
    <s v="RB5"/>
    <x v="220"/>
    <s v="17580020"/>
    <x v="12"/>
    <s v="CE"/>
    <x v="984"/>
    <s v="CE"/>
    <n v="1393.8086990504621"/>
    <n v="10.5"/>
    <n v="1.6"/>
    <s v=""/>
    <n v="7.0371675440411385"/>
  </r>
  <r>
    <s v="RB5"/>
    <x v="220"/>
    <s v="17680030"/>
    <x v="15"/>
    <s v="CO"/>
    <x v="734"/>
    <s v="CE"/>
    <n v="5240.9698230971917"/>
    <n v="17.3"/>
    <n v="11.7"/>
    <n v="11.7"/>
    <n v="1586.6919899999998"/>
  </r>
  <r>
    <s v="RB5"/>
    <x v="220"/>
    <s v="18110000"/>
    <x v="143"/>
    <s v="CO"/>
    <x v="727"/>
    <s v="CE"/>
    <n v="3144.7808772326043"/>
    <n v="6.3"/>
    <n v="1.9"/>
    <s v=""/>
    <n v="11.908206953432108"/>
  </r>
  <r>
    <s v="RB5"/>
    <x v="220"/>
    <s v="27050000"/>
    <x v="30"/>
    <s v="CE"/>
    <x v="761"/>
    <s v="CE"/>
    <n v="4688.2527783823907"/>
    <n v="28.2"/>
    <n v="30.3"/>
    <n v="16.919999999999998"/>
    <n v="7569.9100297774639"/>
  </r>
  <r>
    <s v="RB5"/>
    <x v="220"/>
    <s v="27370000"/>
    <x v="18"/>
    <s v="CE"/>
    <x v="734"/>
    <s v="CE"/>
    <n v="819.93021792887998"/>
    <n v="23.3"/>
    <n v="24.3"/>
    <s v=""/>
    <n v="3971.7128792865619"/>
  </r>
  <r>
    <s v="RB5"/>
    <x v="220"/>
    <s v="90000005"/>
    <x v="141"/>
    <s v="CE"/>
    <x v="726"/>
    <s v="CE"/>
    <n v="11843.10471141472"/>
    <s v=""/>
    <n v="3.1"/>
    <s v=""/>
    <n v="15.598531123848922"/>
  </r>
  <r>
    <s v="RB5"/>
    <x v="221"/>
    <s v="01020000"/>
    <x v="0"/>
    <s v="FI"/>
    <x v="1626"/>
    <s v="CE"/>
    <n v="2732007.9263679953"/>
    <n v="7.5"/>
    <n v="7"/>
    <s v=""/>
    <n v="192.4225500323748"/>
  </r>
  <r>
    <s v="RB5"/>
    <x v="221"/>
    <s v="01060000"/>
    <x v="109"/>
    <s v="CO"/>
    <x v="847"/>
    <s v="CE"/>
    <n v="4375.8783007588772"/>
    <n v="1.6"/>
    <n v="1.2"/>
    <s v=""/>
    <n v="1.2063715789784804"/>
  </r>
  <r>
    <s v="RB5"/>
    <x v="221"/>
    <s v="01490010"/>
    <x v="40"/>
    <s v="CO"/>
    <x v="792"/>
    <s v="CE"/>
    <n v="18676.372042209652"/>
    <s v=""/>
    <n v="6.3"/>
    <s v=""/>
    <n v="130.92430304202782"/>
  </r>
  <r>
    <s v="RB5"/>
    <x v="221"/>
    <s v="01750010"/>
    <x v="3"/>
    <s v="CO"/>
    <x v="751"/>
    <s v="CE"/>
    <n v="14145.727014553044"/>
    <n v="2.6"/>
    <n v="1.8"/>
    <s v=""/>
    <n v="4.4107960856400696"/>
  </r>
  <r>
    <s v="RB5"/>
    <x v="221"/>
    <s v="01780010"/>
    <x v="19"/>
    <s v="CO"/>
    <x v="797"/>
    <s v="CE"/>
    <n v="5063.4367720725795"/>
    <n v="6.6"/>
    <n v="4.0999999999999996"/>
    <s v=""/>
    <n v="58.091189757528859"/>
  </r>
  <r>
    <s v="RB5"/>
    <x v="221"/>
    <s v="05020000"/>
    <x v="156"/>
    <s v="CE"/>
    <x v="841"/>
    <s v="CE"/>
    <n v="16735.066281926633"/>
    <n v="7.2"/>
    <n v="5.6"/>
    <n v="4.4799999999999995"/>
    <n v="94.579531791912871"/>
  </r>
  <r>
    <s v="RB5"/>
    <x v="221"/>
    <s v="05040001"/>
    <x v="82"/>
    <s v="CE"/>
    <x v="849"/>
    <s v="CE"/>
    <n v="25155.185562022551"/>
    <n v="19.5"/>
    <n v="11.8"/>
    <n v="9.4400000000000013"/>
    <n v="1137.3319388231914"/>
  </r>
  <r>
    <s v="RB5"/>
    <x v="221"/>
    <s v="05040002"/>
    <x v="76"/>
    <s v="CE"/>
    <x v="844"/>
    <s v="CE"/>
    <n v="41177.684386802997"/>
    <n v="24.8"/>
    <n v="13.7"/>
    <n v="10.96"/>
    <n v="1949.7612031701672"/>
  </r>
  <r>
    <s v="RB5"/>
    <x v="221"/>
    <s v="05040003"/>
    <x v="110"/>
    <s v="CE"/>
    <x v="1306"/>
    <s v="CE"/>
    <n v="25252.585315749322"/>
    <n v="33.1"/>
    <n v="15.4"/>
    <n v="12.32"/>
    <n v="3288.198635241235"/>
  </r>
  <r>
    <s v="RB5"/>
    <x v="221"/>
    <s v="05100012"/>
    <x v="20"/>
    <s v="CE"/>
    <x v="785"/>
    <s v="CE"/>
    <n v="20274.630065455753"/>
    <n v="11.2"/>
    <n v="5.3"/>
    <s v=""/>
    <n v="101.85213552540178"/>
  </r>
  <r>
    <s v="RB5"/>
    <x v="221"/>
    <s v="09310000"/>
    <x v="176"/>
    <s v="CE"/>
    <x v="1305"/>
    <s v="CE"/>
    <n v="6597.2654020772761"/>
    <n v="24.4"/>
    <n v="16.399999999999999"/>
    <s v=""/>
    <n v="3436.1818911120099"/>
  </r>
  <r>
    <s v="RB5"/>
    <x v="221"/>
    <s v="12000001"/>
    <x v="84"/>
    <s v="CE"/>
    <x v="925"/>
    <s v="CE"/>
    <n v="22475.293630117241"/>
    <s v=""/>
    <n v="7.6"/>
    <n v="5.6"/>
    <n v="254.04174833988498"/>
  </r>
  <r>
    <s v="RB5"/>
    <x v="221"/>
    <s v="12000002"/>
    <x v="83"/>
    <s v="CE"/>
    <x v="925"/>
    <s v="CE"/>
    <n v="163748.56787656847"/>
    <s v=""/>
    <n v="15.2"/>
    <n v="10.199999999999999"/>
    <n v="1850.8755950477334"/>
  </r>
  <r>
    <s v="RB5"/>
    <x v="221"/>
    <s v="12030000"/>
    <x v="47"/>
    <s v="FI"/>
    <x v="1309"/>
    <s v="CE"/>
    <n v="54820.620108183131"/>
    <n v="21.4"/>
    <n v="6.6"/>
    <s v=""/>
    <n v="732.13560154848676"/>
  </r>
  <r>
    <s v="RB5"/>
    <x v="221"/>
    <s v="13080010"/>
    <x v="21"/>
    <s v="CO"/>
    <x v="1415"/>
    <s v="CE"/>
    <n v="45006.75517991509"/>
    <n v="60.9"/>
    <n v="5.5"/>
    <n v="5.5"/>
    <n v="1842.2249999999999"/>
  </r>
  <r>
    <s v="RB5"/>
    <x v="221"/>
    <s v="13260040"/>
    <x v="78"/>
    <s v="CO"/>
    <x v="738"/>
    <s v="CE"/>
    <n v="16599.471757907286"/>
    <n v="61.1"/>
    <n v="8.1"/>
    <n v="8.1"/>
    <n v="4008.7709999999997"/>
  </r>
  <r>
    <s v="RB5"/>
    <x v="221"/>
    <s v="13370040"/>
    <x v="42"/>
    <s v="CO"/>
    <x v="795"/>
    <s v="CE"/>
    <n v="55900.972315327803"/>
    <n v="88"/>
    <n v="4.5999999999999996"/>
    <n v="4.5999999999999996"/>
    <n v="1862.0799999999997"/>
  </r>
  <r>
    <s v="RB5"/>
    <x v="221"/>
    <s v="16060000"/>
    <x v="169"/>
    <s v="CE"/>
    <x v="849"/>
    <s v="CE"/>
    <n v="36041.053712023968"/>
    <n v="14.6"/>
    <n v="14.6"/>
    <s v=""/>
    <n v="1629.5105990953871"/>
  </r>
  <r>
    <s v="RB5"/>
    <x v="221"/>
    <s v="16470010"/>
    <x v="95"/>
    <s v="CO"/>
    <x v="1305"/>
    <s v="CE"/>
    <n v="16084.457441602084"/>
    <s v=""/>
    <n v="10"/>
    <s v=""/>
    <n v="523.59877559829886"/>
  </r>
  <r>
    <s v="RB5"/>
    <x v="221"/>
    <s v="16490000"/>
    <x v="200"/>
    <s v="CO"/>
    <x v="1305"/>
    <s v="CE"/>
    <n v="45195.009249030256"/>
    <s v=""/>
    <n v="11.2"/>
    <s v=""/>
    <n v="735.61858060376665"/>
  </r>
  <r>
    <s v="RB5"/>
    <x v="221"/>
    <s v="17000000"/>
    <x v="127"/>
    <s v="CE"/>
    <x v="849"/>
    <s v="CE"/>
    <n v="3972.2176097780502"/>
    <s v=""/>
    <n v="7"/>
    <s v=""/>
    <n v="179.59438003021648"/>
  </r>
  <r>
    <s v="RB5"/>
    <x v="221"/>
    <s v="17060020"/>
    <x v="77"/>
    <s v="CE"/>
    <x v="847"/>
    <s v="CE"/>
    <n v="3843.8559188544946"/>
    <n v="49.1"/>
    <n v="2.6"/>
    <s v=""/>
    <n v="86.895405600742492"/>
  </r>
  <r>
    <s v="RB5"/>
    <x v="221"/>
    <s v="17210010"/>
    <x v="96"/>
    <s v="CO"/>
    <x v="1309"/>
    <s v="CE"/>
    <n v="15265.822895654306"/>
    <n v="7.8"/>
    <n v="7.8"/>
    <s v=""/>
    <n v="248.47484615772393"/>
  </r>
  <r>
    <s v="RB5"/>
    <x v="221"/>
    <s v="17330040"/>
    <x v="33"/>
    <s v="CO"/>
    <x v="1305"/>
    <s v="CE"/>
    <n v="6785.6304831758798"/>
    <s v=""/>
    <n v="7.5"/>
    <s v=""/>
    <n v="220.89323345553234"/>
  </r>
  <r>
    <s v="RB5"/>
    <x v="221"/>
    <s v="17510050"/>
    <x v="94"/>
    <s v="CO"/>
    <x v="932"/>
    <s v="CE"/>
    <n v="6331.8075164610773"/>
    <n v="10"/>
    <n v="2.7"/>
    <s v=""/>
    <n v="19.085175370557995"/>
  </r>
  <r>
    <s v="RB5"/>
    <x v="221"/>
    <s v="17580020"/>
    <x v="12"/>
    <s v="CE"/>
    <x v="925"/>
    <s v="CE"/>
    <n v="923.03682906632605"/>
    <n v="12.3"/>
    <n v="1.8"/>
    <s v=""/>
    <n v="10.433229202571706"/>
  </r>
  <r>
    <s v="RB5"/>
    <x v="221"/>
    <s v="17580080"/>
    <x v="61"/>
    <s v="CE"/>
    <x v="849"/>
    <s v="CE"/>
    <n v="1313.2637811919271"/>
    <n v="11.2"/>
    <n v="4.5"/>
    <s v=""/>
    <n v="59.376101152847092"/>
  </r>
  <r>
    <s v="RB5"/>
    <x v="221"/>
    <s v="17680050"/>
    <x v="87"/>
    <s v="CO"/>
    <x v="1305"/>
    <s v="CE"/>
    <n v="27898.502778532606"/>
    <n v="9.6999999999999993"/>
    <n v="9.1"/>
    <n v="9.1"/>
    <n v="538.18218999999999"/>
  </r>
  <r>
    <s v="RB5"/>
    <x v="221"/>
    <s v="17960030"/>
    <x v="26"/>
    <s v="CE"/>
    <x v="849"/>
    <s v="CE"/>
    <n v="10620.927536231884"/>
    <n v="10"/>
    <n v="9.8000000000000007"/>
    <n v="4.9000000000000004"/>
    <n v="480.20000000000005"/>
  </r>
  <r>
    <s v="RB5"/>
    <x v="221"/>
    <s v="18110000"/>
    <x v="143"/>
    <s v="CO"/>
    <x v="751"/>
    <s v="CE"/>
    <n v="3332.6789937944263"/>
    <n v="6.8"/>
    <n v="2.2999999999999998"/>
    <s v=""/>
    <n v="18.834895155822004"/>
  </r>
  <r>
    <s v="RB5"/>
    <x v="221"/>
    <s v="27050000"/>
    <x v="30"/>
    <s v="CE"/>
    <x v="1109"/>
    <s v="CE"/>
    <n v="17310.11014643373"/>
    <n v="29.3"/>
    <n v="31"/>
    <n v="17.579999999999998"/>
    <n v="8360.7802192589352"/>
  </r>
  <r>
    <s v="RB5"/>
    <x v="221"/>
    <s v="27050000"/>
    <x v="30"/>
    <s v="CE"/>
    <x v="738"/>
    <s v="CE"/>
    <n v="10229.063020231421"/>
    <n v="55.1"/>
    <n v="51.8"/>
    <n v="33.06"/>
    <n v="49406.356769326259"/>
  </r>
  <r>
    <s v="RB5"/>
    <x v="221"/>
    <s v="90000005"/>
    <x v="141"/>
    <s v="CE"/>
    <x v="1286"/>
    <s v="CE"/>
    <n v="4558.9014118519754"/>
    <s v=""/>
    <n v="2.7"/>
    <s v=""/>
    <n v="10.305994700101317"/>
  </r>
  <r>
    <s v="RB5"/>
    <x v="222"/>
    <s v="01020090"/>
    <x v="44"/>
    <s v="FI"/>
    <x v="730"/>
    <s v="CE"/>
    <n v="22019.365379868908"/>
    <n v="6.2"/>
    <n v="5.9"/>
    <s v=""/>
    <n v="113.00413494717607"/>
  </r>
  <r>
    <s v="RB5"/>
    <x v="222"/>
    <s v="01020220"/>
    <x v="209"/>
    <s v="FI"/>
    <x v="1627"/>
    <s v="CE"/>
    <n v="61653.293582062259"/>
    <n v="10.8"/>
    <n v="12.6"/>
    <s v=""/>
    <n v="1047.3944243362225"/>
  </r>
  <r>
    <s v="RB5"/>
    <x v="222"/>
    <s v="01060020"/>
    <x v="91"/>
    <s v="CO"/>
    <x v="735"/>
    <s v="CE"/>
    <n v="3820.995878881306"/>
    <n v="1.8"/>
    <n v="1.1000000000000001"/>
    <s v=""/>
    <n v="1.140398133253095"/>
  </r>
  <r>
    <s v="RB5"/>
    <x v="222"/>
    <s v="01130040"/>
    <x v="162"/>
    <s v="CO"/>
    <x v="809"/>
    <s v="CE"/>
    <n v="78760.229213319602"/>
    <s v=""/>
    <n v="10.4"/>
    <s v=""/>
    <n v="588.97741311460493"/>
  </r>
  <r>
    <s v="RB5"/>
    <x v="222"/>
    <s v="01460000"/>
    <x v="74"/>
    <s v="CO"/>
    <x v="1628"/>
    <s v="CE"/>
    <n v="2333.3850988568001"/>
    <n v="2.7"/>
    <n v="2.5"/>
    <s v=""/>
    <n v="8.8357293382212934"/>
  </r>
  <r>
    <s v="RB5"/>
    <x v="222"/>
    <s v="01490010"/>
    <x v="40"/>
    <s v="CO"/>
    <x v="722"/>
    <s v="CE"/>
    <n v="194557.28545138368"/>
    <s v=""/>
    <n v="7.3"/>
    <s v=""/>
    <n v="203.68882488692338"/>
  </r>
  <r>
    <s v="RB5"/>
    <x v="222"/>
    <s v="01750010"/>
    <x v="3"/>
    <s v="CO"/>
    <x v="1629"/>
    <s v="CE"/>
    <n v="66884.971479499436"/>
    <n v="2.9"/>
    <n v="2.5"/>
    <s v=""/>
    <n v="9.4902278077191671"/>
  </r>
  <r>
    <s v="RB5"/>
    <x v="222"/>
    <s v="01780010"/>
    <x v="19"/>
    <s v="CO"/>
    <x v="722"/>
    <s v="CE"/>
    <n v="4573.4668017853755"/>
    <n v="6.8"/>
    <n v="4.0999999999999996"/>
    <s v=""/>
    <n v="59.851528841090335"/>
  </r>
  <r>
    <s v="RB5"/>
    <x v="222"/>
    <s v="01780010"/>
    <x v="19"/>
    <s v="CE"/>
    <x v="1630"/>
    <s v="CE"/>
    <n v="2447.6345470304555"/>
    <n v="4.9000000000000004"/>
    <n v="3.4"/>
    <s v=""/>
    <n v="29.658729044990043"/>
  </r>
  <r>
    <s v="RB5"/>
    <x v="222"/>
    <s v="05020000"/>
    <x v="156"/>
    <s v="CE"/>
    <x v="723"/>
    <s v="CE"/>
    <n v="3653.0924009011956"/>
    <n v="7.1"/>
    <n v="6.1"/>
    <n v="4.88"/>
    <n v="110.66406729927212"/>
  </r>
  <r>
    <s v="RB5"/>
    <x v="222"/>
    <s v="05040001"/>
    <x v="82"/>
    <s v="CE"/>
    <x v="1631"/>
    <s v="CE"/>
    <n v="31832.848425438737"/>
    <n v="15.1"/>
    <n v="6.6"/>
    <n v="5.28"/>
    <n v="275.52018899394773"/>
  </r>
  <r>
    <s v="RB5"/>
    <x v="222"/>
    <s v="05040002"/>
    <x v="76"/>
    <s v="CE"/>
    <x v="1632"/>
    <s v="CE"/>
    <n v="80100.753351208259"/>
    <n v="26.5"/>
    <n v="14.1"/>
    <n v="11.280000000000001"/>
    <n v="2206.8494586259935"/>
  </r>
  <r>
    <s v="RB5"/>
    <x v="222"/>
    <s v="05040003"/>
    <x v="110"/>
    <s v="CE"/>
    <x v="722"/>
    <s v="CE"/>
    <n v="8575.3342744159545"/>
    <n v="32"/>
    <n v="18.3"/>
    <n v="14.64"/>
    <n v="4488.9086453789268"/>
  </r>
  <r>
    <s v="RB5"/>
    <x v="222"/>
    <s v="05100012"/>
    <x v="20"/>
    <s v="CE"/>
    <x v="1633"/>
    <s v="CE"/>
    <n v="36805.26095930126"/>
    <n v="10"/>
    <n v="5.2"/>
    <s v=""/>
    <n v="89.196098620721401"/>
  </r>
  <r>
    <s v="RB5"/>
    <x v="222"/>
    <s v="06020040"/>
    <x v="72"/>
    <s v="CE"/>
    <x v="950"/>
    <s v="CE"/>
    <n v="19588.174533810052"/>
    <s v=""/>
    <n v="65.8"/>
    <s v=""/>
    <n v="92510.863899388525"/>
  </r>
  <r>
    <s v="RB5"/>
    <x v="222"/>
    <s v="09310000"/>
    <x v="176"/>
    <s v="CE"/>
    <x v="1634"/>
    <s v="CE"/>
    <n v="42161.291989919962"/>
    <n v="24.9"/>
    <n v="18.399999999999999"/>
    <s v=""/>
    <n v="4414.0130765173444"/>
  </r>
  <r>
    <s v="RB5"/>
    <x v="222"/>
    <s v="12000001"/>
    <x v="84"/>
    <s v="CE"/>
    <x v="733"/>
    <s v="CE"/>
    <n v="7466.8323163417608"/>
    <s v=""/>
    <n v="6"/>
    <n v="4"/>
    <n v="113.09733552923255"/>
  </r>
  <r>
    <s v="RB5"/>
    <x v="222"/>
    <s v="12030060"/>
    <x v="98"/>
    <s v="FI"/>
    <x v="1635"/>
    <s v="CE"/>
    <n v="103589.87527413224"/>
    <n v="31.7"/>
    <n v="6.6"/>
    <s v=""/>
    <n v="1084.5186247236929"/>
  </r>
  <r>
    <s v="RB5"/>
    <x v="222"/>
    <s v="13080010"/>
    <x v="21"/>
    <s v="CO"/>
    <x v="1636"/>
    <s v="CE"/>
    <n v="694345.47905566357"/>
    <n v="59.2"/>
    <n v="6.1"/>
    <n v="6.1"/>
    <n v="2202.8319999999999"/>
  </r>
  <r>
    <s v="RB5"/>
    <x v="222"/>
    <s v="13370040"/>
    <x v="42"/>
    <s v="CO"/>
    <x v="1357"/>
    <s v="CE"/>
    <n v="102368.54514653135"/>
    <n v="85"/>
    <n v="3.8"/>
    <n v="3.8"/>
    <n v="1227.3999999999999"/>
  </r>
  <r>
    <s v="RB5"/>
    <x v="222"/>
    <s v="16180000"/>
    <x v="54"/>
    <s v="CE"/>
    <x v="1630"/>
    <s v="CE"/>
    <n v="9265.8722275603523"/>
    <n v="6.6"/>
    <n v="5.7"/>
    <s v=""/>
    <n v="112.27737984664562"/>
  </r>
  <r>
    <s v="RB5"/>
    <x v="222"/>
    <s v="16470010"/>
    <x v="95"/>
    <s v="CO"/>
    <x v="761"/>
    <s v="CE"/>
    <n v="32851.415867121592"/>
    <s v=""/>
    <n v="18.5"/>
    <s v=""/>
    <n v="3315.2310975475793"/>
  </r>
  <r>
    <s v="RB5"/>
    <x v="222"/>
    <s v="16470010"/>
    <x v="95"/>
    <s v="CO"/>
    <x v="730"/>
    <s v="CE"/>
    <n v="9200.5590502099458"/>
    <s v=""/>
    <n v="6.9"/>
    <s v=""/>
    <n v="172.00691017302157"/>
  </r>
  <r>
    <s v="RB5"/>
    <x v="222"/>
    <s v="16490010"/>
    <x v="179"/>
    <s v="CO"/>
    <x v="767"/>
    <s v="CE"/>
    <n v="27617.109020187952"/>
    <s v=""/>
    <n v="7.9"/>
    <s v=""/>
    <n v="258.15461672220971"/>
  </r>
  <r>
    <s v="RB5"/>
    <x v="222"/>
    <s v="17060020"/>
    <x v="77"/>
    <s v="CE"/>
    <x v="723"/>
    <s v="CE"/>
    <n v="3691.8819034112294"/>
    <n v="58.6"/>
    <n v="2.7"/>
    <s v=""/>
    <n v="111.83912767146985"/>
  </r>
  <r>
    <s v="RB5"/>
    <x v="222"/>
    <s v="17510050"/>
    <x v="94"/>
    <s v="CO"/>
    <x v="1628"/>
    <s v="CE"/>
    <n v="12831.88961030584"/>
    <n v="11.6"/>
    <n v="4"/>
    <s v=""/>
    <n v="48.589966375522131"/>
  </r>
  <r>
    <s v="RB5"/>
    <x v="222"/>
    <s v="17580020"/>
    <x v="12"/>
    <s v="CE"/>
    <x v="733"/>
    <s v="CE"/>
    <n v="630.20410436605755"/>
    <n v="10.1"/>
    <n v="1.9"/>
    <s v=""/>
    <n v="9.5454674785447846"/>
  </r>
  <r>
    <s v="RB5"/>
    <x v="222"/>
    <s v="17640050"/>
    <x v="174"/>
    <s v="CO"/>
    <x v="1628"/>
    <s v="CE"/>
    <n v="125739.79691112495"/>
    <n v="13.2"/>
    <n v="8.3000000000000007"/>
    <s v=""/>
    <n v="476.13349939276191"/>
  </r>
  <r>
    <s v="RB5"/>
    <x v="222"/>
    <s v="17680030"/>
    <x v="15"/>
    <s v="CO"/>
    <x v="767"/>
    <s v="CE"/>
    <n v="58754.394533170023"/>
    <n v="10"/>
    <n v="10.1"/>
    <n v="10.1"/>
    <n v="683.46699999999998"/>
  </r>
  <r>
    <s v="RB5"/>
    <x v="222"/>
    <s v="17690010"/>
    <x v="71"/>
    <s v="CE"/>
    <x v="1628"/>
    <s v="CE"/>
    <n v="4424.7895207951169"/>
    <s v=""/>
    <n v="8"/>
    <s v=""/>
    <n v="268.08257310632899"/>
  </r>
  <r>
    <s v="RB5"/>
    <x v="222"/>
    <s v="17910020"/>
    <x v="35"/>
    <s v="CO"/>
    <x v="730"/>
    <s v="CE"/>
    <n v="11855.324735599106"/>
    <s v=""/>
    <n v="11.4"/>
    <s v=""/>
    <n v="775.73462439500611"/>
  </r>
  <r>
    <s v="RB5"/>
    <x v="222"/>
    <s v="17960030"/>
    <x v="26"/>
    <s v="CE"/>
    <x v="723"/>
    <s v="CE"/>
    <n v="13709.057387637136"/>
    <n v="9.4"/>
    <n v="9.4"/>
    <n v="4.7"/>
    <n v="415.29200000000009"/>
  </r>
  <r>
    <s v="RB5"/>
    <x v="222"/>
    <s v="18110010"/>
    <x v="175"/>
    <s v="CO"/>
    <x v="1628"/>
    <s v="CE"/>
    <n v="432.31576364893544"/>
    <n v="7.4"/>
    <n v="2.6"/>
    <s v=""/>
    <n v="26.192505150529303"/>
  </r>
  <r>
    <s v="RB5"/>
    <x v="222"/>
    <s v="27050000"/>
    <x v="30"/>
    <s v="CE"/>
    <x v="734"/>
    <s v="CE"/>
    <n v="5655.0949881818715"/>
    <n v="46.4"/>
    <n v="40.5"/>
    <n v="27.84"/>
    <n v="27393.079443864361"/>
  </r>
  <r>
    <s v="RB5"/>
    <x v="222"/>
    <s v="27360040"/>
    <x v="167"/>
    <s v="FI"/>
    <x v="734"/>
    <s v="CE"/>
    <n v="1559.3218694877255"/>
    <n v="10.7"/>
    <n v="12.6"/>
    <n v="5.35"/>
    <n v="377.66499005497013"/>
  </r>
  <r>
    <s v="RB5"/>
    <x v="222"/>
    <s v="27370000"/>
    <x v="18"/>
    <s v="CE"/>
    <x v="759"/>
    <s v="CE"/>
    <n v="1796.0948993490877"/>
    <n v="24.7"/>
    <n v="24.7"/>
    <s v=""/>
    <n v="4350.1099777642494"/>
  </r>
  <r>
    <s v="RB5"/>
    <x v="222"/>
    <s v="90000003"/>
    <x v="145"/>
    <s v="CE"/>
    <x v="1637"/>
    <s v="CE"/>
    <n v="20679.054958491233"/>
    <s v=""/>
    <n v="2.2000000000000002"/>
    <s v=""/>
    <n v="5.5752797625706876"/>
  </r>
  <r>
    <s v="RB5"/>
    <x v="222"/>
    <s v="90000005"/>
    <x v="141"/>
    <s v="CE"/>
    <x v="1638"/>
    <s v="CE"/>
    <n v="13387.79700469089"/>
    <s v=""/>
    <n v="4.5"/>
    <s v=""/>
    <n v="47.712938426394977"/>
  </r>
  <r>
    <s v="RB5"/>
    <x v="223"/>
    <s v="01020090"/>
    <x v="44"/>
    <s v="FI"/>
    <x v="748"/>
    <s v="CE"/>
    <n v="52595.60282524248"/>
    <n v="6"/>
    <n v="5.9"/>
    <s v=""/>
    <n v="109.35884027146072"/>
  </r>
  <r>
    <s v="RB5"/>
    <x v="223"/>
    <s v="01020220"/>
    <x v="209"/>
    <s v="FI"/>
    <x v="823"/>
    <s v="CE"/>
    <n v="258616.99496892706"/>
    <n v="9.8000000000000007"/>
    <n v="10.7"/>
    <s v=""/>
    <n v="641.43101485526665"/>
  </r>
  <r>
    <s v="RB5"/>
    <x v="223"/>
    <s v="01060000"/>
    <x v="109"/>
    <s v="CE"/>
    <x v="1639"/>
    <s v="CE"/>
    <n v="43989.472729999216"/>
    <n v="1.9"/>
    <n v="1.4"/>
    <s v=""/>
    <n v="1.9498818403280644"/>
  </r>
  <r>
    <s v="RB5"/>
    <x v="223"/>
    <s v="01060000"/>
    <x v="109"/>
    <s v="CO"/>
    <x v="1640"/>
    <s v="CO"/>
    <n v="390703.70483338198"/>
    <s v=""/>
    <n v="16.239456396906593"/>
    <s v=""/>
    <n v="1121.1999999999982"/>
  </r>
  <r>
    <s v="RB5"/>
    <x v="223"/>
    <s v="01130000"/>
    <x v="27"/>
    <s v="CO"/>
    <x v="743"/>
    <s v="CE"/>
    <n v="4468.7448110003061"/>
    <s v=""/>
    <n v="3.5"/>
    <s v=""/>
    <n v="22.449297503777061"/>
  </r>
  <r>
    <s v="RB5"/>
    <x v="223"/>
    <s v="01460000"/>
    <x v="74"/>
    <s v="CO"/>
    <x v="737"/>
    <s v="CE"/>
    <n v="7939.6176028631917"/>
    <n v="2.7"/>
    <n v="2.2999999999999998"/>
    <s v=""/>
    <n v="7.478561311870501"/>
  </r>
  <r>
    <s v="RB5"/>
    <x v="223"/>
    <s v="01490010"/>
    <x v="40"/>
    <s v="CO"/>
    <x v="753"/>
    <s v="CE"/>
    <n v="365439.7074544293"/>
    <s v=""/>
    <n v="5.9"/>
    <s v=""/>
    <n v="107.53619293360305"/>
  </r>
  <r>
    <s v="RB5"/>
    <x v="223"/>
    <s v="01490020"/>
    <x v="2"/>
    <s v="CO"/>
    <x v="740"/>
    <s v="CE"/>
    <n v="12524.524687195901"/>
    <s v=""/>
    <n v="4.7"/>
    <s v=""/>
    <n v="54.361595678942187"/>
  </r>
  <r>
    <s v="RB5"/>
    <x v="223"/>
    <s v="01530160"/>
    <x v="151"/>
    <s v="FI"/>
    <x v="799"/>
    <s v="FI"/>
    <n v="8759.0003977711549"/>
    <n v="16.600000000000001"/>
    <n v="1.5"/>
    <s v=""/>
    <n v="29.334621402894694"/>
  </r>
  <r>
    <s v="RB5"/>
    <x v="223"/>
    <s v="01750010"/>
    <x v="3"/>
    <s v="CO"/>
    <x v="751"/>
    <s v="CE"/>
    <n v="35263.564494968414"/>
    <n v="2.9"/>
    <n v="2.5"/>
    <s v=""/>
    <n v="9.4902278077191671"/>
  </r>
  <r>
    <s v="RB5"/>
    <x v="223"/>
    <s v="01780010"/>
    <x v="19"/>
    <s v="CO"/>
    <x v="788"/>
    <s v="CE"/>
    <n v="104792.96453701677"/>
    <n v="6.5"/>
    <n v="4.7"/>
    <s v=""/>
    <n v="75.180930194281743"/>
  </r>
  <r>
    <s v="RB5"/>
    <x v="223"/>
    <s v="04100000"/>
    <x v="101"/>
    <s v="CE"/>
    <x v="737"/>
    <s v="CE"/>
    <n v="10450.52236461724"/>
    <n v="9.4"/>
    <n v="8"/>
    <s v=""/>
    <n v="314.99702339993661"/>
  </r>
  <r>
    <s v="RB5"/>
    <x v="223"/>
    <s v="05020000"/>
    <x v="156"/>
    <s v="CE"/>
    <x v="744"/>
    <s v="CE"/>
    <n v="11414.972167947606"/>
    <n v="6"/>
    <n v="3.7"/>
    <n v="2.9600000000000004"/>
    <n v="34.406722742115413"/>
  </r>
  <r>
    <s v="RB5"/>
    <x v="223"/>
    <s v="05040001"/>
    <x v="82"/>
    <s v="CE"/>
    <x v="1340"/>
    <s v="CE"/>
    <n v="27981.790424880262"/>
    <n v="18.2"/>
    <n v="11.9"/>
    <n v="9.5200000000000014"/>
    <n v="1079.5777372376376"/>
  </r>
  <r>
    <s v="RB5"/>
    <x v="223"/>
    <s v="05040002"/>
    <x v="76"/>
    <s v="CE"/>
    <x v="970"/>
    <s v="CE"/>
    <n v="168967.8688023276"/>
    <n v="25.9"/>
    <n v="13"/>
    <n v="10.4"/>
    <n v="1833.4753605370513"/>
  </r>
  <r>
    <s v="RB5"/>
    <x v="223"/>
    <s v="05040003"/>
    <x v="110"/>
    <s v="CE"/>
    <x v="1007"/>
    <s v="CE"/>
    <n v="89933.489321381188"/>
    <n v="34.5"/>
    <n v="14.7"/>
    <n v="11.76"/>
    <n v="3122.7870799654047"/>
  </r>
  <r>
    <s v="RB5"/>
    <x v="223"/>
    <s v="05100012"/>
    <x v="20"/>
    <s v="CE"/>
    <x v="1641"/>
    <s v="CE"/>
    <n v="90873.163430691377"/>
    <n v="11"/>
    <n v="5"/>
    <s v=""/>
    <n v="88.357293382212944"/>
  </r>
  <r>
    <s v="RB5"/>
    <x v="223"/>
    <s v="06020040"/>
    <x v="72"/>
    <s v="CE"/>
    <x v="1002"/>
    <s v="CE"/>
    <n v="92846.261514252052"/>
    <s v=""/>
    <n v="65"/>
    <s v=""/>
    <n v="89689.456639353535"/>
  </r>
  <r>
    <s v="RB5"/>
    <x v="223"/>
    <s v="06070000"/>
    <x v="5"/>
    <s v="CE"/>
    <x v="740"/>
    <s v="CE"/>
    <n v="5028.1181694058396"/>
    <n v="19.2"/>
    <n v="16.100000000000001"/>
    <n v="10.787000000000001"/>
    <n v="1745.9283048441503"/>
  </r>
  <r>
    <s v="RB5"/>
    <x v="223"/>
    <s v="09310000"/>
    <x v="176"/>
    <s v="CE"/>
    <x v="747"/>
    <s v="CE"/>
    <n v="13086.956947506529"/>
    <n v="31.7"/>
    <n v="11.7"/>
    <s v=""/>
    <n v="2272.1113336153403"/>
  </r>
  <r>
    <s v="RB5"/>
    <x v="223"/>
    <s v="12000001"/>
    <x v="84"/>
    <s v="CE"/>
    <x v="752"/>
    <s v="CE"/>
    <n v="10333.509866864481"/>
    <s v=""/>
    <n v="5.4"/>
    <n v="3.4000000000000004"/>
    <n v="77.867515511876633"/>
  </r>
  <r>
    <s v="RB5"/>
    <x v="223"/>
    <s v="12030000"/>
    <x v="47"/>
    <s v="FI"/>
    <x v="755"/>
    <s v="CE"/>
    <n v="116527.84088113185"/>
    <n v="33.6"/>
    <n v="7.4"/>
    <s v=""/>
    <n v="1445.0823551688477"/>
  </r>
  <r>
    <s v="RB5"/>
    <x v="223"/>
    <s v="13080010"/>
    <x v="21"/>
    <s v="CO"/>
    <x v="1642"/>
    <s v="CE"/>
    <n v="1878930.0526494568"/>
    <n v="59.5"/>
    <n v="5.9"/>
    <n v="5.9"/>
    <n v="2071.1950000000002"/>
  </r>
  <r>
    <s v="RB5"/>
    <x v="223"/>
    <s v="13370040"/>
    <x v="42"/>
    <s v="CO"/>
    <x v="755"/>
    <s v="CE"/>
    <n v="251138.48211512863"/>
    <n v="78.599999999999994"/>
    <n v="4.0999999999999996"/>
    <n v="4.0999999999999996"/>
    <n v="1321.2659999999996"/>
  </r>
  <r>
    <s v="RB5"/>
    <x v="223"/>
    <s v="16060000"/>
    <x v="169"/>
    <s v="CE"/>
    <x v="785"/>
    <s v="CE"/>
    <n v="11608.31378017864"/>
    <n v="5.5"/>
    <n v="4.5"/>
    <s v=""/>
    <n v="58.315813632260529"/>
  </r>
  <r>
    <s v="RB5"/>
    <x v="223"/>
    <s v="16180000"/>
    <x v="54"/>
    <s v="CE"/>
    <x v="756"/>
    <s v="CE"/>
    <n v="15368.938422177524"/>
    <n v="4.8"/>
    <n v="4.8"/>
    <s v=""/>
    <n v="57.905835790967068"/>
  </r>
  <r>
    <s v="RB5"/>
    <x v="223"/>
    <s v="16260010"/>
    <x v="92"/>
    <s v="CO"/>
    <x v="747"/>
    <s v="CE"/>
    <n v="9290.8400200278629"/>
    <s v=""/>
    <n v="5.9"/>
    <s v=""/>
    <n v="107.53619293360305"/>
  </r>
  <r>
    <s v="RB5"/>
    <x v="223"/>
    <s v="16470010"/>
    <x v="95"/>
    <s v="CO"/>
    <x v="797"/>
    <s v="CE"/>
    <n v="11653.104028977083"/>
    <s v=""/>
    <n v="14.4"/>
    <s v=""/>
    <n v="1563.4575663561109"/>
  </r>
  <r>
    <s v="RB5"/>
    <x v="223"/>
    <s v="16490000"/>
    <x v="200"/>
    <s v="CO"/>
    <x v="747"/>
    <s v="CE"/>
    <n v="76729.61746856742"/>
    <s v=""/>
    <n v="8.6"/>
    <s v=""/>
    <n v="333.03814281195156"/>
  </r>
  <r>
    <s v="RB5"/>
    <x v="223"/>
    <s v="17060020"/>
    <x v="77"/>
    <s v="CE"/>
    <x v="743"/>
    <s v="CE"/>
    <n v="4666.2555146002051"/>
    <n v="37"/>
    <n v="2.2000000000000002"/>
    <s v=""/>
    <n v="46.883034367071694"/>
  </r>
  <r>
    <s v="RB5"/>
    <x v="223"/>
    <s v="17330040"/>
    <x v="33"/>
    <s v="CO"/>
    <x v="930"/>
    <s v="CE"/>
    <n v="56197.083743777475"/>
    <s v=""/>
    <n v="5.5"/>
    <s v=""/>
    <n v="87.113746290166958"/>
  </r>
  <r>
    <s v="RB5"/>
    <x v="223"/>
    <s v="17580020"/>
    <x v="12"/>
    <s v="CE"/>
    <x v="739"/>
    <s v="CE"/>
    <n v="1514.5527238448562"/>
    <n v="15.5"/>
    <n v="1.5"/>
    <s v=""/>
    <n v="9.1302536494953355"/>
  </r>
  <r>
    <s v="RB5"/>
    <x v="223"/>
    <s v="17680030"/>
    <x v="15"/>
    <s v="CO"/>
    <x v="738"/>
    <s v="CE"/>
    <n v="10663.647231244953"/>
    <n v="13.8"/>
    <n v="12.8"/>
    <n v="12.8"/>
    <n v="1514.8646400000002"/>
  </r>
  <r>
    <s v="RB5"/>
    <x v="223"/>
    <s v="17810000"/>
    <x v="104"/>
    <s v="CO"/>
    <x v="737"/>
    <s v="CE"/>
    <n v="4351.2806616825837"/>
    <n v="7.1"/>
    <n v="4.2"/>
    <s v=""/>
    <n v="65.577605051033331"/>
  </r>
  <r>
    <s v="RB5"/>
    <x v="223"/>
    <s v="17910020"/>
    <x v="35"/>
    <s v="CO"/>
    <x v="740"/>
    <s v="CE"/>
    <n v="21905.197407313695"/>
    <s v=""/>
    <n v="6.1"/>
    <s v=""/>
    <n v="118.84697368407744"/>
  </r>
  <r>
    <s v="RB5"/>
    <x v="223"/>
    <s v="18110000"/>
    <x v="143"/>
    <s v="CO"/>
    <x v="751"/>
    <s v="CE"/>
    <n v="11205.266872093784"/>
    <n v="9.3000000000000007"/>
    <n v="3.4"/>
    <s v=""/>
    <n v="56.291057167021911"/>
  </r>
  <r>
    <s v="RB5"/>
    <x v="223"/>
    <s v="25010010"/>
    <x v="50"/>
    <s v="CO"/>
    <x v="740"/>
    <s v="CE"/>
    <n v="2061.0033164497231"/>
    <n v="29.1"/>
    <n v="6.5"/>
    <s v=""/>
    <n v="357.82413075152999"/>
  </r>
  <r>
    <s v="RB5"/>
    <x v="223"/>
    <s v="27050000"/>
    <x v="30"/>
    <s v="CE"/>
    <x v="738"/>
    <s v="CE"/>
    <n v="1717.4925349999535"/>
    <n v="30.6"/>
    <n v="28.2"/>
    <n v="18.36"/>
    <n v="8295.4859858652544"/>
  </r>
  <r>
    <s v="RB5"/>
    <x v="223"/>
    <s v="90000005"/>
    <x v="141"/>
    <s v="CE"/>
    <x v="744"/>
    <s v="CE"/>
    <n v="5692.199415621305"/>
    <s v=""/>
    <n v="3.2"/>
    <s v=""/>
    <n v="17.157284678805059"/>
  </r>
  <r>
    <s v="RB5"/>
    <x v="223"/>
    <s v="99999988"/>
    <x v="190"/>
    <s v="CE"/>
    <x v="737"/>
    <s v="CE"/>
    <n v="15899.950378465426"/>
    <n v="12.1"/>
    <n v="12.3"/>
    <n v="6.15"/>
    <n v="479.25231549961319"/>
  </r>
  <r>
    <s v="RB5"/>
    <x v="224"/>
    <s v="01020090"/>
    <x v="44"/>
    <s v="FI"/>
    <x v="852"/>
    <s v="CE"/>
    <n v="31659.284343794447"/>
    <n v="6.3"/>
    <n v="7.4"/>
    <s v=""/>
    <n v="180.63529439610593"/>
  </r>
  <r>
    <s v="RB5"/>
    <x v="224"/>
    <s v="01060000"/>
    <x v="109"/>
    <s v="CO"/>
    <x v="1643"/>
    <s v="CO"/>
    <n v="41919.351247327351"/>
    <s v=""/>
    <n v="15.488"/>
    <s v=""/>
    <n v="972.64564489179418"/>
  </r>
  <r>
    <s v="RB5"/>
    <x v="224"/>
    <s v="01060000"/>
    <x v="109"/>
    <s v="CE"/>
    <x v="1644"/>
    <s v="CE"/>
    <n v="10718.124526226213"/>
    <n v="1.6"/>
    <n v="1.2"/>
    <s v=""/>
    <n v="1.2063715789784804"/>
  </r>
  <r>
    <s v="RB5"/>
    <x v="224"/>
    <s v="01490010"/>
    <x v="40"/>
    <s v="CO"/>
    <x v="968"/>
    <s v="CE"/>
    <n v="516685.57450254937"/>
    <s v=""/>
    <n v="6.13"/>
    <s v=""/>
    <n v="120.60909143267965"/>
  </r>
  <r>
    <s v="RB5"/>
    <x v="224"/>
    <s v="01530160"/>
    <x v="151"/>
    <s v="FI"/>
    <x v="1645"/>
    <s v="FI"/>
    <n v="70716.504349605078"/>
    <n v="13.8"/>
    <n v="1.6"/>
    <s v=""/>
    <n v="27.746546316505057"/>
  </r>
  <r>
    <s v="RB5"/>
    <x v="224"/>
    <s v="01780010"/>
    <x v="19"/>
    <s v="CO"/>
    <x v="939"/>
    <s v="CE"/>
    <n v="143937.48531924954"/>
    <n v="5.8"/>
    <n v="4"/>
    <s v=""/>
    <n v="48.589966375522131"/>
  </r>
  <r>
    <s v="RB5"/>
    <x v="224"/>
    <s v="04100000"/>
    <x v="101"/>
    <s v="CE"/>
    <x v="962"/>
    <s v="CE"/>
    <n v="49353.811053705191"/>
    <n v="10.3"/>
    <n v="9.6"/>
    <s v=""/>
    <n v="497.02509053913406"/>
  </r>
  <r>
    <s v="RB5"/>
    <x v="224"/>
    <s v="05020000"/>
    <x v="156"/>
    <s v="CE"/>
    <x v="920"/>
    <s v="CE"/>
    <n v="8984.3102646307998"/>
    <n v="5"/>
    <n v="3.6"/>
    <n v="2.8800000000000003"/>
    <n v="27.143360527015815"/>
  </r>
  <r>
    <s v="RB5"/>
    <x v="224"/>
    <s v="05040001"/>
    <x v="82"/>
    <s v="CE"/>
    <x v="1078"/>
    <s v="CE"/>
    <n v="34853.57795623377"/>
    <n v="11.2"/>
    <n v="6.7"/>
    <n v="5.36"/>
    <n v="210.59896736800442"/>
  </r>
  <r>
    <s v="RB5"/>
    <x v="224"/>
    <s v="05040002"/>
    <x v="76"/>
    <s v="CE"/>
    <x v="1646"/>
    <s v="CE"/>
    <n v="130039.31592264175"/>
    <n v="23.1"/>
    <n v="12.7"/>
    <n v="10.16"/>
    <n v="1560.659035620293"/>
  </r>
  <r>
    <s v="RB5"/>
    <x v="224"/>
    <s v="05100012"/>
    <x v="20"/>
    <s v="CE"/>
    <x v="1647"/>
    <s v="CE"/>
    <n v="191978.82663533464"/>
    <n v="9.3000000000000007"/>
    <n v="5.3"/>
    <s v=""/>
    <n v="87.879640399173383"/>
  </r>
  <r>
    <s v="RB5"/>
    <x v="224"/>
    <s v="06020040"/>
    <x v="72"/>
    <s v="CE"/>
    <x v="919"/>
    <s v="CE"/>
    <n v="102918.26106440117"/>
    <s v=""/>
    <n v="63"/>
    <s v=""/>
    <n v="82865.746134402099"/>
  </r>
  <r>
    <s v="RB5"/>
    <x v="224"/>
    <s v="06070000"/>
    <x v="5"/>
    <s v="CE"/>
    <x v="912"/>
    <s v="CE"/>
    <n v="14898.232496324021"/>
    <n v="11"/>
    <n v="10.8"/>
    <n v="7.2360000000000007"/>
    <n v="450.10477593923974"/>
  </r>
  <r>
    <s v="RB5"/>
    <x v="224"/>
    <s v="08010000"/>
    <x v="152"/>
    <s v="CE"/>
    <x v="1648"/>
    <s v="CE"/>
    <n v="36775.187434477863"/>
    <n v="5"/>
    <n v="3.7"/>
    <n v="3.7"/>
    <n v="35.840336189703557"/>
  </r>
  <r>
    <s v="RB5"/>
    <x v="224"/>
    <s v="09310000"/>
    <x v="176"/>
    <s v="CE"/>
    <x v="715"/>
    <s v="CE"/>
    <n v="4129.9540028046167"/>
    <n v="24.9"/>
    <n v="10.5"/>
    <s v=""/>
    <n v="1437.39644874184"/>
  </r>
  <r>
    <s v="RB5"/>
    <x v="224"/>
    <s v="12000001"/>
    <x v="84"/>
    <s v="CE"/>
    <x v="1078"/>
    <s v="CE"/>
    <n v="68447.134127205762"/>
    <s v=""/>
    <n v="8.8000000000000007"/>
    <n v="6.8000000000000007"/>
    <n v="413.58438965978922"/>
  </r>
  <r>
    <s v="RB5"/>
    <x v="224"/>
    <s v="12030060"/>
    <x v="98"/>
    <s v="FI"/>
    <x v="1649"/>
    <s v="CE"/>
    <n v="1102572.8012645938"/>
    <n v="25.9"/>
    <n v="7.3"/>
    <s v=""/>
    <n v="1084.0151845009552"/>
  </r>
  <r>
    <s v="RB5"/>
    <x v="224"/>
    <s v="13080010"/>
    <x v="21"/>
    <s v="CO"/>
    <x v="715"/>
    <s v="CE"/>
    <n v="8940.5823716621817"/>
    <n v="64.8"/>
    <n v="4.9000000000000004"/>
    <n v="4.9000000000000004"/>
    <n v="1555.848"/>
  </r>
  <r>
    <s v="RB5"/>
    <x v="224"/>
    <s v="13370040"/>
    <x v="42"/>
    <s v="CO"/>
    <x v="1116"/>
    <s v="CE"/>
    <n v="743611.80681591341"/>
    <n v="75.5"/>
    <n v="4.5999999999999996"/>
    <n v="4.5999999999999996"/>
    <n v="1597.5799999999997"/>
  </r>
  <r>
    <s v="RB5"/>
    <x v="224"/>
    <s v="13810010"/>
    <x v="23"/>
    <s v="CE"/>
    <x v="715"/>
    <s v="CE"/>
    <n v="5595.4665183191892"/>
    <n v="110.4"/>
    <n v="4.2"/>
    <n v="4.2"/>
    <n v="1947.4560000000004"/>
  </r>
  <r>
    <s v="RB5"/>
    <x v="224"/>
    <s v="15110000"/>
    <x v="215"/>
    <s v="CE"/>
    <x v="911"/>
    <s v="CE"/>
    <n v="10606.477395744694"/>
    <n v="8.5"/>
    <n v="6"/>
    <s v=""/>
    <n v="160.22122533307947"/>
  </r>
  <r>
    <s v="RB5"/>
    <x v="224"/>
    <s v="16060000"/>
    <x v="169"/>
    <s v="CE"/>
    <x v="911"/>
    <s v="CE"/>
    <n v="25231.492580224865"/>
    <n v="9.4"/>
    <n v="8.8000000000000007"/>
    <s v=""/>
    <n v="381.14639831392333"/>
  </r>
  <r>
    <s v="RB5"/>
    <x v="224"/>
    <s v="16180000"/>
    <x v="54"/>
    <s v="CE"/>
    <x v="912"/>
    <s v="CE"/>
    <n v="8108.3400138292936"/>
    <n v="8.1"/>
    <n v="7.6"/>
    <s v=""/>
    <n v="244.96882875631766"/>
  </r>
  <r>
    <s v="RB5"/>
    <x v="224"/>
    <s v="16260010"/>
    <x v="92"/>
    <s v="CO"/>
    <x v="707"/>
    <s v="CE"/>
    <n v="51428.104317256068"/>
    <s v=""/>
    <n v="8.1999999999999993"/>
    <s v=""/>
    <n v="288.69560970408276"/>
  </r>
  <r>
    <s v="RB5"/>
    <x v="224"/>
    <s v="17000000"/>
    <x v="127"/>
    <s v="CE"/>
    <x v="1650"/>
    <s v="CE"/>
    <n v="182186.83831627152"/>
    <s v=""/>
    <n v="6.9"/>
    <s v=""/>
    <n v="172.00691017302157"/>
  </r>
  <r>
    <s v="RB5"/>
    <x v="224"/>
    <s v="17050030"/>
    <x v="128"/>
    <s v="CO"/>
    <x v="715"/>
    <s v="CE"/>
    <n v="1555.7141707146968"/>
    <n v="76.599999999999994"/>
    <n v="3"/>
    <s v=""/>
    <n v="180.48449794873355"/>
  </r>
  <r>
    <s v="RB5"/>
    <x v="224"/>
    <s v="17200000"/>
    <x v="10"/>
    <s v="CO"/>
    <x v="852"/>
    <s v="CE"/>
    <n v="9887.1991696652585"/>
    <s v=""/>
    <n v="5.9"/>
    <s v=""/>
    <n v="107.53619293360305"/>
  </r>
  <r>
    <s v="RB5"/>
    <x v="224"/>
    <s v="17330000"/>
    <x v="157"/>
    <s v="CO"/>
    <x v="917"/>
    <s v="CE"/>
    <n v="442976.40888110182"/>
    <n v="7.1"/>
    <n v="6"/>
    <s v=""/>
    <n v="133.83184704292518"/>
  </r>
  <r>
    <s v="RB5"/>
    <x v="224"/>
    <s v="17510000"/>
    <x v="132"/>
    <s v="CO"/>
    <x v="962"/>
    <s v="CE"/>
    <n v="24257.637714503155"/>
    <n v="13.5"/>
    <n v="3.6"/>
    <s v=""/>
    <n v="45.804420889339184"/>
  </r>
  <r>
    <s v="RB5"/>
    <x v="224"/>
    <s v="17580020"/>
    <x v="12"/>
    <s v="CE"/>
    <x v="1651"/>
    <s v="CE"/>
    <n v="11759.463879705641"/>
    <n v="24.8"/>
    <n v="1.2"/>
    <s v=""/>
    <n v="9.3493797370832237"/>
  </r>
  <r>
    <s v="RB5"/>
    <x v="224"/>
    <s v="17580080"/>
    <x v="61"/>
    <s v="CE"/>
    <x v="1078"/>
    <s v="CE"/>
    <n v="8652.077957969972"/>
    <n v="10.8"/>
    <n v="4.3"/>
    <s v=""/>
    <n v="52.279243348387752"/>
  </r>
  <r>
    <s v="RB5"/>
    <x v="224"/>
    <s v="17680030"/>
    <x v="15"/>
    <s v="CO"/>
    <x v="852"/>
    <s v="CE"/>
    <n v="69147.901407206431"/>
    <n v="8.1"/>
    <n v="10.4"/>
    <n v="10.4"/>
    <n v="586.98432000000003"/>
  </r>
  <r>
    <s v="RB5"/>
    <x v="224"/>
    <s v="17810000"/>
    <x v="104"/>
    <s v="CO"/>
    <x v="911"/>
    <s v="CE"/>
    <n v="6411.0263369834584"/>
    <n v="8"/>
    <n v="3.4"/>
    <s v=""/>
    <n v="48.422414767330679"/>
  </r>
  <r>
    <s v="RB5"/>
    <x v="224"/>
    <s v="17960010"/>
    <x v="69"/>
    <s v="CE"/>
    <x v="912"/>
    <s v="CE"/>
    <n v="47579.835615223092"/>
    <n v="16.5"/>
    <n v="13.2"/>
    <n v="6.6"/>
    <n v="1437.4799999999998"/>
  </r>
  <r>
    <s v="RB5"/>
    <x v="224"/>
    <s v="17970060"/>
    <x v="43"/>
    <s v="CO"/>
    <x v="912"/>
    <s v="CE"/>
    <n v="496.78868390362999"/>
    <n v="2.2000000000000002"/>
    <n v="2.1"/>
    <s v=""/>
    <n v="3.7522397256313087"/>
  </r>
  <r>
    <s v="RB5"/>
    <x v="224"/>
    <s v="18110000"/>
    <x v="143"/>
    <s v="CO"/>
    <x v="911"/>
    <s v="CE"/>
    <n v="3327.5223202336288"/>
    <n v="6"/>
    <n v="2"/>
    <s v=""/>
    <n v="12.566370614359172"/>
  </r>
  <r>
    <s v="RB5"/>
    <x v="224"/>
    <s v="18110060"/>
    <x v="223"/>
    <s v="CO"/>
    <x v="912"/>
    <s v="CE"/>
    <n v="8909.1637188988552"/>
    <n v="8.9"/>
    <n v="3.8"/>
    <s v=""/>
    <n v="67.290820244790979"/>
  </r>
  <r>
    <s v="RB5"/>
    <x v="224"/>
    <s v="27050000"/>
    <x v="30"/>
    <s v="CE"/>
    <x v="863"/>
    <s v="CE"/>
    <n v="18462.90012419147"/>
    <n v="47.3"/>
    <n v="42.3"/>
    <n v="28.38"/>
    <n v="29731.205692228108"/>
  </r>
  <r>
    <s v="RB5"/>
    <x v="224"/>
    <s v="27370000"/>
    <x v="18"/>
    <s v="CE"/>
    <x v="863"/>
    <s v="CE"/>
    <n v="2477.0146485345913"/>
    <n v="24.6"/>
    <n v="23.7"/>
    <s v=""/>
    <n v="3988.7900342237867"/>
  </r>
  <r>
    <s v="RB5"/>
    <x v="224"/>
    <s v="90000003"/>
    <x v="145"/>
    <s v="CE"/>
    <x v="991"/>
    <s v="CE"/>
    <n v="20242.982035141275"/>
    <s v=""/>
    <n v="4.5999999999999996"/>
    <s v=""/>
    <n v="50.965010421636002"/>
  </r>
  <r>
    <s v="RB5"/>
    <x v="224"/>
    <s v="90000005"/>
    <x v="141"/>
    <s v="CE"/>
    <x v="1444"/>
    <s v="CE"/>
    <n v="12634.18630963706"/>
    <s v=""/>
    <n v="3"/>
    <s v=""/>
    <n v="14.137166941154069"/>
  </r>
  <r>
    <s v="RB5"/>
    <x v="225"/>
    <s v="01020000"/>
    <x v="0"/>
    <s v="FI"/>
    <x v="815"/>
    <s v="CE"/>
    <n v="109778.02695991223"/>
    <n v="5.8"/>
    <n v="5.8"/>
    <m/>
    <n v="102.16040430453528"/>
  </r>
  <r>
    <s v="RB5"/>
    <x v="225"/>
    <s v="01040000"/>
    <x v="146"/>
    <s v="FI"/>
    <x v="770"/>
    <s v="FI"/>
    <n v="8576.6230975897706"/>
    <n v="203.5"/>
    <n v="5.3"/>
    <m/>
    <n v="2993.0555349341898"/>
  </r>
  <r>
    <s v="RB5"/>
    <x v="225"/>
    <s v="01060020"/>
    <x v="91"/>
    <s v="CO"/>
    <x v="733"/>
    <s v="CE"/>
    <n v="16924.819917041321"/>
    <n v="1.7"/>
    <n v="1.5"/>
    <m/>
    <n v="2.0027653166634929"/>
  </r>
  <r>
    <s v="RB5"/>
    <x v="225"/>
    <s v="01460000"/>
    <x v="74"/>
    <s v="CO"/>
    <x v="723"/>
    <s v="CE"/>
    <n v="1758.3007358259599"/>
    <n v="2.2000000000000002"/>
    <n v="1.7"/>
    <m/>
    <n v="3.3290410152539844"/>
  </r>
  <r>
    <s v="RB5"/>
    <x v="225"/>
    <s v="01490000"/>
    <x v="93"/>
    <s v="CO"/>
    <x v="959"/>
    <s v="CE"/>
    <n v="31495.383001615894"/>
    <m/>
    <n v="5.3"/>
    <m/>
    <n v="77.951814914747928"/>
  </r>
  <r>
    <s v="RB5"/>
    <x v="225"/>
    <s v="01490000"/>
    <x v="93"/>
    <s v="CE"/>
    <x v="732"/>
    <s v="CE"/>
    <n v="11025.244592098377"/>
    <m/>
    <n v="4.5"/>
    <m/>
    <n v="47.712938426394977"/>
  </r>
  <r>
    <s v="RB5"/>
    <x v="225"/>
    <s v="01530160"/>
    <x v="151"/>
    <s v="FI"/>
    <x v="732"/>
    <s v="FI"/>
    <n v="3343.6889936595971"/>
    <n v="203.5"/>
    <n v="1.4"/>
    <m/>
    <n v="14.470175762434586"/>
  </r>
  <r>
    <s v="RB5"/>
    <x v="225"/>
    <s v="01750010"/>
    <x v="3"/>
    <s v="CO"/>
    <x v="723"/>
    <s v="CE"/>
    <n v="691.37336262423707"/>
    <n v="2.5"/>
    <n v="2"/>
    <m/>
    <n v="5.2359877559829888"/>
  </r>
  <r>
    <s v="RB5"/>
    <x v="225"/>
    <s v="01780010"/>
    <x v="19"/>
    <s v="CO"/>
    <x v="816"/>
    <s v="CE"/>
    <n v="280451.06741082959"/>
    <n v="5.9"/>
    <n v="4.2"/>
    <m/>
    <n v="54.494066169168555"/>
  </r>
  <r>
    <s v="RB5"/>
    <x v="225"/>
    <s v="04100000"/>
    <x v="101"/>
    <s v="CE"/>
    <x v="723"/>
    <s v="CE"/>
    <n v="13024.972906152723"/>
    <n v="9.1"/>
    <n v="9.1"/>
    <m/>
    <n v="394.56885292638566"/>
  </r>
  <r>
    <s v="RB5"/>
    <x v="225"/>
    <s v="05020000"/>
    <x v="156"/>
    <s v="CE"/>
    <x v="1652"/>
    <s v="CE"/>
    <n v="51620.839021648571"/>
    <n v="6.5"/>
    <n v="4.7"/>
    <n v="3.7600000000000002"/>
    <n v="60.1447441554254"/>
  </r>
  <r>
    <s v="RB5"/>
    <x v="225"/>
    <s v="05040001"/>
    <x v="82"/>
    <s v="CE"/>
    <x v="732"/>
    <s v="CE"/>
    <n v="162917.36242619934"/>
    <n v="16.5"/>
    <n v="10.1"/>
    <n v="8.08"/>
    <n v="705.04250650392851"/>
  </r>
  <r>
    <s v="RB5"/>
    <x v="225"/>
    <s v="05040002"/>
    <x v="76"/>
    <s v="CE"/>
    <x v="1352"/>
    <s v="CE"/>
    <n v="182135.62910751661"/>
    <n v="22.4"/>
    <n v="12.7"/>
    <n v="10.16"/>
    <n v="1513.3663375711933"/>
  </r>
  <r>
    <s v="RB5"/>
    <x v="225"/>
    <s v="05100012"/>
    <x v="20"/>
    <s v="CE"/>
    <x v="1350"/>
    <s v="CE"/>
    <n v="126777.47919108762"/>
    <n v="9.1999999999999993"/>
    <n v="5.0999999999999996"/>
    <m/>
    <n v="80.010474400706528"/>
  </r>
  <r>
    <s v="RB5"/>
    <x v="225"/>
    <s v="06020040"/>
    <x v="72"/>
    <s v="CE"/>
    <x v="761"/>
    <s v="CE"/>
    <n v="47492.105087276555"/>
    <m/>
    <n v="61.1"/>
    <m/>
    <n v="76683.35723985084"/>
  </r>
  <r>
    <s v="RB5"/>
    <x v="225"/>
    <s v="06070000"/>
    <x v="5"/>
    <s v="CE"/>
    <x v="723"/>
    <s v="CE"/>
    <n v="7295.7174090922617"/>
    <n v="11.2"/>
    <n v="7.5"/>
    <n v="5.0250000000000004"/>
    <n v="221.01104318004198"/>
  </r>
  <r>
    <s v="RB5"/>
    <x v="225"/>
    <s v="06110000"/>
    <x v="53"/>
    <s v="CE"/>
    <x v="734"/>
    <s v="CE"/>
    <n v="3466.6969343851806"/>
    <n v="39.299999999999997"/>
    <n v="34.9"/>
    <n v="23.382999999999999"/>
    <n v="16792.556929613187"/>
  </r>
  <r>
    <s v="RB5"/>
    <x v="225"/>
    <s v="08010000"/>
    <x v="152"/>
    <s v="CE"/>
    <x v="1098"/>
    <s v="CE"/>
    <n v="33237.083034797564"/>
    <n v="5.2"/>
    <n v="4.3"/>
    <n v="4.3"/>
    <n v="50.34297507622523"/>
  </r>
  <r>
    <s v="RB5"/>
    <x v="225"/>
    <s v="09230080"/>
    <x v="224"/>
    <s v="CO"/>
    <x v="734"/>
    <s v="CE"/>
    <n v="3378.5988158289374"/>
    <n v="15"/>
    <n v="6.1"/>
    <m/>
    <n v="292.24665660019042"/>
  </r>
  <r>
    <s v="RB5"/>
    <x v="225"/>
    <s v="09290000"/>
    <x v="75"/>
    <s v="CE"/>
    <x v="723"/>
    <s v="CE"/>
    <n v="1493.988699294714"/>
    <n v="4.9000000000000004"/>
    <n v="4.2"/>
    <m/>
    <n v="45.257783767614569"/>
  </r>
  <r>
    <s v="RB5"/>
    <x v="225"/>
    <s v="09310000"/>
    <x v="176"/>
    <s v="CE"/>
    <x v="733"/>
    <s v="CE"/>
    <n v="97883.430776954861"/>
    <n v="16.5"/>
    <n v="13.1"/>
    <m/>
    <n v="1482.6039670269968"/>
  </r>
  <r>
    <s v="RB5"/>
    <x v="225"/>
    <s v="12000001"/>
    <x v="84"/>
    <s v="CE"/>
    <x v="1170"/>
    <s v="CE"/>
    <n v="104535.65242878466"/>
    <m/>
    <n v="6"/>
    <n v="4"/>
    <n v="113.09733552923255"/>
  </r>
  <r>
    <s v="RB5"/>
    <x v="225"/>
    <s v="12000002"/>
    <x v="83"/>
    <s v="CE"/>
    <x v="829"/>
    <s v="CE"/>
    <n v="1001765.1572250434"/>
    <m/>
    <n v="14.8"/>
    <n v="9.8000000000000007"/>
    <n v="1685.9294143636555"/>
  </r>
  <r>
    <s v="RB5"/>
    <x v="225"/>
    <s v="12030060"/>
    <x v="98"/>
    <s v="FI"/>
    <x v="1653"/>
    <s v="CE"/>
    <n v="2181190.0557838655"/>
    <n v="26.9"/>
    <n v="7.2"/>
    <m/>
    <n v="1095.234597265088"/>
  </r>
  <r>
    <s v="RB5"/>
    <x v="225"/>
    <s v="13260040"/>
    <x v="78"/>
    <s v="CO"/>
    <x v="959"/>
    <s v="CE"/>
    <n v="118247.5742112235"/>
    <n v="58"/>
    <n v="7.7"/>
    <n v="7.7"/>
    <n v="3438.82"/>
  </r>
  <r>
    <s v="RB5"/>
    <x v="225"/>
    <s v="13370040"/>
    <x v="42"/>
    <s v="CO"/>
    <x v="809"/>
    <s v="CE"/>
    <n v="148392.16871512725"/>
    <n v="91.9"/>
    <n v="3.5"/>
    <n v="3.5"/>
    <n v="1125.7750000000001"/>
  </r>
  <r>
    <s v="RB5"/>
    <x v="225"/>
    <s v="16180000"/>
    <x v="54"/>
    <s v="CE"/>
    <x v="735"/>
    <s v="CE"/>
    <n v="17515.512033733412"/>
    <n v="6.7"/>
    <n v="5.5"/>
    <m/>
    <n v="106.12038184438524"/>
  </r>
  <r>
    <s v="RB5"/>
    <x v="225"/>
    <s v="16260010"/>
    <x v="92"/>
    <s v="CO"/>
    <x v="809"/>
    <s v="CE"/>
    <n v="15665.617170580184"/>
    <m/>
    <n v="6.1"/>
    <m/>
    <n v="118.84697368407744"/>
  </r>
  <r>
    <s v="RB5"/>
    <x v="225"/>
    <s v="16490000"/>
    <x v="200"/>
    <s v="CO"/>
    <x v="723"/>
    <s v="CE"/>
    <n v="42348.104913464151"/>
    <m/>
    <n v="10.7"/>
    <m/>
    <n v="641.43101485526665"/>
  </r>
  <r>
    <s v="RB5"/>
    <x v="225"/>
    <s v="17330040"/>
    <x v="33"/>
    <s v="CO"/>
    <x v="984"/>
    <s v="CE"/>
    <n v="221584.60962237784"/>
    <m/>
    <n v="5.6"/>
    <m/>
    <n v="91.952322575470831"/>
  </r>
  <r>
    <s v="RB5"/>
    <x v="225"/>
    <s v="17580020"/>
    <x v="12"/>
    <s v="CE"/>
    <x v="1160"/>
    <s v="CE"/>
    <n v="9497.8107063867192"/>
    <n v="15.9"/>
    <n v="1.6"/>
    <m/>
    <n v="10.656282280976578"/>
  </r>
  <r>
    <s v="RB5"/>
    <x v="225"/>
    <s v="17580080"/>
    <x v="61"/>
    <s v="CE"/>
    <x v="727"/>
    <s v="CE"/>
    <n v="1591.7056819346167"/>
    <n v="7.3"/>
    <n v="2.9"/>
    <m/>
    <n v="16.072649815153177"/>
  </r>
  <r>
    <s v="RB5"/>
    <x v="225"/>
    <s v="17640000"/>
    <x v="34"/>
    <s v="CO"/>
    <x v="760"/>
    <s v="CE"/>
    <n v="47923.685396347311"/>
    <n v="8.1999999999999993"/>
    <n v="5.0999999999999996"/>
    <m/>
    <n v="111.67419405715634"/>
  </r>
  <r>
    <s v="RB5"/>
    <x v="225"/>
    <s v="17680030"/>
    <x v="15"/>
    <s v="CO"/>
    <x v="770"/>
    <s v="CE"/>
    <n v="20986.16430711103"/>
    <n v="16.5"/>
    <n v="9.1"/>
    <n v="9.1"/>
    <n v="915.46455000000003"/>
  </r>
  <r>
    <s v="RB5"/>
    <x v="225"/>
    <s v="17810000"/>
    <x v="104"/>
    <s v="CO"/>
    <x v="724"/>
    <s v="CE"/>
    <n v="5054.1121241238279"/>
    <n v="4.5"/>
    <n v="1.9"/>
    <m/>
    <n v="8.5058621095943643"/>
  </r>
  <r>
    <s v="RB5"/>
    <x v="225"/>
    <s v="17960010"/>
    <x v="69"/>
    <s v="CE"/>
    <x v="760"/>
    <s v="CE"/>
    <n v="16977.507514450859"/>
    <n v="8.1999999999999993"/>
    <n v="5.6"/>
    <n v="2.8"/>
    <n v="128.57599999999996"/>
  </r>
  <r>
    <s v="RB5"/>
    <x v="225"/>
    <s v="18110000"/>
    <x v="143"/>
    <s v="CO"/>
    <x v="733"/>
    <s v="CE"/>
    <n v="6568.0469449302527"/>
    <n v="7.6"/>
    <n v="2.5"/>
    <m/>
    <n v="24.870941840919198"/>
  </r>
  <r>
    <s v="RB5"/>
    <x v="225"/>
    <s v="90000003"/>
    <x v="145"/>
    <s v="CE"/>
    <x v="763"/>
    <s v="CE"/>
    <n v="8696.0595864195238"/>
    <m/>
    <n v="3.3"/>
    <m/>
    <n v="18.816569198676067"/>
  </r>
  <r>
    <s v="RB5"/>
    <x v="225"/>
    <s v="90000005"/>
    <x v="141"/>
    <s v="CE"/>
    <x v="1098"/>
    <s v="CE"/>
    <n v="31500.6988345668"/>
    <m/>
    <n v="4.5"/>
    <m/>
    <n v="47.712938426394977"/>
  </r>
  <r>
    <s v="RB5"/>
    <x v="226"/>
    <s v="01020000"/>
    <x v="0"/>
    <s v="FI"/>
    <x v="1313"/>
    <s v="CE"/>
    <n v="18390.454109086841"/>
    <n v="6.2"/>
    <n v="6.5"/>
    <m/>
    <n v="137.1566992679744"/>
  </r>
  <r>
    <s v="RB5"/>
    <x v="226"/>
    <s v="01040020"/>
    <x v="90"/>
    <s v="FI"/>
    <x v="1654"/>
    <s v="FI"/>
    <n v="21466.418405725937"/>
    <n v="183.5"/>
    <n v="5.4"/>
    <m/>
    <n v="2801.7037443979139"/>
  </r>
  <r>
    <s v="RB5"/>
    <x v="226"/>
    <s v="01060000"/>
    <x v="109"/>
    <s v="CO"/>
    <x v="1655"/>
    <s v="CE"/>
    <n v="12112.18124565041"/>
    <n v="1.4"/>
    <n v="1.2"/>
    <m/>
    <n v="1.0555751316061703"/>
  </r>
  <r>
    <s v="RB5"/>
    <x v="226"/>
    <s v="01490010"/>
    <x v="40"/>
    <s v="CO"/>
    <x v="1038"/>
    <s v="CE"/>
    <n v="63099.682517022891"/>
    <m/>
    <n v="6.4"/>
    <m/>
    <n v="137.25827743044047"/>
  </r>
  <r>
    <s v="RB5"/>
    <x v="226"/>
    <s v="01750010"/>
    <x v="3"/>
    <s v="CO"/>
    <x v="1038"/>
    <s v="CE"/>
    <n v="1484.3548158835392"/>
    <n v="3.7"/>
    <n v="2.5"/>
    <m/>
    <n v="12.10822168571066"/>
  </r>
  <r>
    <s v="RB5"/>
    <x v="226"/>
    <s v="01780010"/>
    <x v="19"/>
    <s v="CO"/>
    <x v="1315"/>
    <s v="CE"/>
    <n v="244626.63220504631"/>
    <n v="6.7"/>
    <n v="4.7"/>
    <m/>
    <n v="77.494189584875045"/>
  </r>
  <r>
    <s v="RB5"/>
    <x v="226"/>
    <s v="04100000"/>
    <x v="101"/>
    <s v="CE"/>
    <x v="1654"/>
    <s v="CE"/>
    <n v="20047.615907927626"/>
    <n v="20.8"/>
    <n v="15.5"/>
    <m/>
    <n v="2616.5278014198188"/>
  </r>
  <r>
    <s v="RB5"/>
    <x v="226"/>
    <s v="05020000"/>
    <x v="156"/>
    <s v="CE"/>
    <x v="1656"/>
    <s v="CE"/>
    <n v="2631.4987625831441"/>
    <n v="7.4"/>
    <n v="4.5999999999999996"/>
    <n v="3.6799999999999997"/>
    <n v="65.58975254262721"/>
  </r>
  <r>
    <s v="RB5"/>
    <x v="226"/>
    <s v="05040001"/>
    <x v="82"/>
    <s v="CE"/>
    <x v="1657"/>
    <s v="CE"/>
    <n v="137414.06757443587"/>
    <n v="15.1"/>
    <n v="9.5"/>
    <n v="7.6000000000000005"/>
    <n v="570.83785713277746"/>
  </r>
  <r>
    <s v="RB5"/>
    <x v="226"/>
    <s v="05040002"/>
    <x v="76"/>
    <s v="CE"/>
    <x v="716"/>
    <s v="CE"/>
    <n v="55738.540721241254"/>
    <n v="25.1"/>
    <n v="12.4"/>
    <n v="9.9200000000000017"/>
    <n v="1616.6116385387686"/>
  </r>
  <r>
    <s v="RB5"/>
    <x v="226"/>
    <s v="05100010"/>
    <x v="29"/>
    <s v="CE"/>
    <x v="1658"/>
    <s v="CE"/>
    <n v="61306.421428644666"/>
    <n v="8.6"/>
    <n v="5.5"/>
    <m/>
    <n v="89.885547308490459"/>
  </r>
  <r>
    <s v="RB5"/>
    <x v="226"/>
    <s v="06020030"/>
    <x v="187"/>
    <s v="CE"/>
    <x v="1227"/>
    <s v="CE"/>
    <n v="151442.47140132557"/>
    <n v="95.9"/>
    <n v="58.6"/>
    <m/>
    <n v="73161.321961644324"/>
  </r>
  <r>
    <s v="RB5"/>
    <x v="226"/>
    <s v="06070000"/>
    <x v="5"/>
    <s v="CE"/>
    <x v="1654"/>
    <s v="CE"/>
    <n v="11138.663047648024"/>
    <n v="16.600000000000001"/>
    <n v="15.8"/>
    <n v="10.586"/>
    <n v="1453.7699479414766"/>
  </r>
  <r>
    <s v="RB5"/>
    <x v="226"/>
    <s v="09230000"/>
    <x v="88"/>
    <s v="CO"/>
    <x v="857"/>
    <s v="CE"/>
    <n v="1447.1110255973745"/>
    <n v="14.7"/>
    <n v="8.6999999999999993"/>
    <m/>
    <n v="582.57851247801796"/>
  </r>
  <r>
    <s v="RB5"/>
    <x v="226"/>
    <s v="12000001"/>
    <x v="84"/>
    <s v="CE"/>
    <x v="1659"/>
    <s v="CE"/>
    <n v="43265.63630941727"/>
    <m/>
    <n v="6.1"/>
    <n v="4.0999999999999996"/>
    <n v="119.82112920607808"/>
  </r>
  <r>
    <s v="RB5"/>
    <x v="226"/>
    <s v="12000002"/>
    <x v="83"/>
    <s v="CE"/>
    <x v="1660"/>
    <s v="CE"/>
    <n v="170409.47639984344"/>
    <m/>
    <n v="13"/>
    <n v="8"/>
    <n v="1061.8583169133501"/>
  </r>
  <r>
    <s v="RB5"/>
    <x v="226"/>
    <s v="12030060"/>
    <x v="98"/>
    <s v="FI"/>
    <x v="1661"/>
    <s v="CE"/>
    <n v="19109410.105806358"/>
    <n v="23.7"/>
    <n v="7.1"/>
    <m/>
    <n v="938.32853757970906"/>
  </r>
  <r>
    <s v="RB5"/>
    <x v="226"/>
    <s v="13260040"/>
    <x v="78"/>
    <s v="CO"/>
    <x v="1654"/>
    <s v="CE"/>
    <n v="46887.668861452257"/>
    <n v="57.8"/>
    <n v="5.5"/>
    <n v="5.5"/>
    <n v="1748.4499999999998"/>
  </r>
  <r>
    <s v="RB5"/>
    <x v="226"/>
    <s v="13370040"/>
    <x v="42"/>
    <s v="CO"/>
    <x v="707"/>
    <s v="CE"/>
    <n v="149502.46315929815"/>
    <n v="77.7"/>
    <n v="3.5"/>
    <n v="3.5"/>
    <n v="951.82499999999993"/>
  </r>
  <r>
    <s v="RB5"/>
    <x v="226"/>
    <s v="16060000"/>
    <x v="169"/>
    <s v="CE"/>
    <x v="1656"/>
    <s v="CE"/>
    <n v="23391.914719937824"/>
    <n v="10.1"/>
    <n v="10.5"/>
    <m/>
    <n v="583.0403265980957"/>
  </r>
  <r>
    <s v="RB5"/>
    <x v="226"/>
    <s v="16180000"/>
    <x v="54"/>
    <s v="CE"/>
    <x v="1662"/>
    <s v="CE"/>
    <n v="10251.457653245019"/>
    <n v="6.1"/>
    <n v="4"/>
    <m/>
    <n v="51.103240498393966"/>
  </r>
  <r>
    <s v="RB5"/>
    <x v="226"/>
    <s v="16260010"/>
    <x v="92"/>
    <s v="CO"/>
    <x v="919"/>
    <s v="CE"/>
    <n v="20283.965013415316"/>
    <m/>
    <n v="14.3"/>
    <m/>
    <n v="1531.111204795975"/>
  </r>
  <r>
    <s v="RB5"/>
    <x v="226"/>
    <s v="16490010"/>
    <x v="179"/>
    <s v="CO"/>
    <x v="1038"/>
    <s v="CE"/>
    <n v="9175.5112119956902"/>
    <m/>
    <n v="8.3000000000000007"/>
    <m/>
    <n v="299.38697310302456"/>
  </r>
  <r>
    <s v="RB5"/>
    <x v="226"/>
    <s v="17050030"/>
    <x v="128"/>
    <s v="CO"/>
    <x v="1038"/>
    <s v="CE"/>
    <n v="837.07983368377211"/>
    <n v="48.3"/>
    <n v="2.4"/>
    <m/>
    <n v="72.834684080825753"/>
  </r>
  <r>
    <s v="RB5"/>
    <x v="226"/>
    <s v="17200000"/>
    <x v="10"/>
    <s v="CO"/>
    <x v="1656"/>
    <s v="CE"/>
    <n v="11815.057030389145"/>
    <m/>
    <n v="5.2"/>
    <m/>
    <n v="73.622176639325616"/>
  </r>
  <r>
    <s v="RB5"/>
    <x v="226"/>
    <s v="17330000"/>
    <x v="157"/>
    <s v="CO"/>
    <x v="1663"/>
    <s v="CE"/>
    <n v="119484.26813891032"/>
    <n v="5.6"/>
    <n v="4.5999999999999996"/>
    <m/>
    <n v="62.04436051329602"/>
  </r>
  <r>
    <s v="RB5"/>
    <x v="226"/>
    <s v="17510000"/>
    <x v="132"/>
    <s v="CO"/>
    <x v="1038"/>
    <s v="CE"/>
    <n v="3991.9997712185541"/>
    <n v="9.1999999999999993"/>
    <n v="2.6"/>
    <m/>
    <n v="16.281827526004701"/>
  </r>
  <r>
    <s v="RB5"/>
    <x v="226"/>
    <s v="17540040"/>
    <x v="59"/>
    <s v="CE"/>
    <x v="1663"/>
    <s v="CE"/>
    <n v="6352.5426113551093"/>
    <n v="6.3"/>
    <n v="4"/>
    <m/>
    <n v="79.168134870462779"/>
  </r>
  <r>
    <s v="RB5"/>
    <x v="226"/>
    <s v="17580020"/>
    <x v="12"/>
    <s v="CE"/>
    <x v="1662"/>
    <s v="CE"/>
    <n v="2473.7943714060111"/>
    <n v="18.399999999999999"/>
    <n v="1.6"/>
    <m/>
    <n v="12.331798362891133"/>
  </r>
  <r>
    <s v="RB5"/>
    <x v="226"/>
    <s v="17640050"/>
    <x v="174"/>
    <s v="CO"/>
    <x v="1656"/>
    <s v="CE"/>
    <n v="62849.334078485452"/>
    <n v="11.4"/>
    <n v="8.1"/>
    <m/>
    <n v="391.62779860385007"/>
  </r>
  <r>
    <s v="RB5"/>
    <x v="226"/>
    <s v="17810000"/>
    <x v="104"/>
    <s v="CO"/>
    <x v="1656"/>
    <s v="CE"/>
    <n v="889.35596558971565"/>
    <n v="4.8"/>
    <n v="2.1"/>
    <m/>
    <n v="11.083538881864792"/>
  </r>
  <r>
    <s v="RB5"/>
    <x v="226"/>
    <s v="17810080"/>
    <x v="225"/>
    <s v="CO"/>
    <x v="1656"/>
    <s v="CE"/>
    <n v="3781.2753639018515"/>
    <n v="7.2"/>
    <n v="2.5"/>
    <m/>
    <n v="23.56194490192345"/>
  </r>
  <r>
    <s v="RB5"/>
    <x v="226"/>
    <s v="17960030"/>
    <x v="26"/>
    <s v="CE"/>
    <x v="1656"/>
    <s v="CE"/>
    <n v="4592.5824679357074"/>
    <n v="5.0999999999999996"/>
    <n v="6.7"/>
    <n v="3.35"/>
    <n v="114.46950000000001"/>
  </r>
  <r>
    <s v="RB5"/>
    <x v="226"/>
    <s v="18110000"/>
    <x v="143"/>
    <s v="CO"/>
    <x v="1656"/>
    <s v="CE"/>
    <n v="4839.2762107215904"/>
    <n v="7.9"/>
    <n v="2.7"/>
    <m/>
    <n v="30.154577085481638"/>
  </r>
  <r>
    <s v="RB5"/>
    <x v="226"/>
    <s v="27050000"/>
    <x v="30"/>
    <s v="CE"/>
    <x v="1654"/>
    <s v="CE"/>
    <n v="15719.847053816673"/>
    <n v="19.600000000000001"/>
    <n v="17"/>
    <n v="11.76"/>
    <n v="2051.6861974651938"/>
  </r>
  <r>
    <s v="RB5"/>
    <x v="226"/>
    <s v="27370000"/>
    <x v="18"/>
    <s v="CE"/>
    <x v="1038"/>
    <s v="CE"/>
    <n v="2301.1261143094539"/>
    <n v="12.7"/>
    <n v="12.8"/>
    <m/>
    <n v="600.66598246057958"/>
  </r>
  <r>
    <s v="RB5"/>
    <x v="226"/>
    <s v="90000003"/>
    <x v="145"/>
    <s v="CE"/>
    <x v="1664"/>
    <s v="CE"/>
    <n v="28353.242096572027"/>
    <m/>
    <n v="4.7"/>
    <m/>
    <n v="54.361595678942187"/>
  </r>
  <r>
    <s v="RB5"/>
    <x v="227"/>
    <s v="01020000"/>
    <x v="0"/>
    <s v="FI"/>
    <x v="1026"/>
    <s v="CE"/>
    <n v="122127.64764075832"/>
    <n v="6.3"/>
    <n v="5.6"/>
    <m/>
    <n v="103.44636289740468"/>
  </r>
  <r>
    <s v="RB5"/>
    <x v="227"/>
    <s v="01040000"/>
    <x v="146"/>
    <s v="FI"/>
    <x v="767"/>
    <s v="FI"/>
    <n v="8041.42839693525"/>
    <n v="91.9"/>
    <n v="5.4"/>
    <m/>
    <n v="1403.1420932434239"/>
  </r>
  <r>
    <s v="RB5"/>
    <x v="227"/>
    <s v="01060000"/>
    <x v="109"/>
    <s v="CO"/>
    <x v="1616"/>
    <s v="CE"/>
    <n v="4962.5716317840634"/>
    <n v="1.8"/>
    <n v="0.9"/>
    <m/>
    <n v="0.76340701482231976"/>
  </r>
  <r>
    <s v="RB5"/>
    <x v="227"/>
    <s v="01460000"/>
    <x v="74"/>
    <s v="CO"/>
    <x v="956"/>
    <s v="CE"/>
    <n v="6341.0637517240812"/>
    <n v="2.2999999999999998"/>
    <n v="1.8"/>
    <m/>
    <n v="3.9018580757585233"/>
  </r>
  <r>
    <s v="RB5"/>
    <x v="227"/>
    <s v="01490010"/>
    <x v="40"/>
    <s v="CO"/>
    <x v="1027"/>
    <s v="CE"/>
    <n v="21737.390085297189"/>
    <m/>
    <n v="5.0999999999999996"/>
    <m/>
    <n v="69.455901181889928"/>
  </r>
  <r>
    <s v="RB5"/>
    <x v="227"/>
    <s v="01780010"/>
    <x v="19"/>
    <s v="CO"/>
    <x v="1184"/>
    <s v="CE"/>
    <n v="24082.779995472181"/>
    <n v="7.2"/>
    <n v="4"/>
    <m/>
    <n v="60.318578948924028"/>
  </r>
  <r>
    <s v="RB5"/>
    <x v="227"/>
    <s v="05020000"/>
    <x v="156"/>
    <s v="CE"/>
    <x v="1665"/>
    <s v="CE"/>
    <n v="36814.24881301538"/>
    <n v="8"/>
    <n v="5.2"/>
    <n v="4.16"/>
    <n v="90.611909709939212"/>
  </r>
  <r>
    <s v="RB5"/>
    <x v="227"/>
    <s v="05040001"/>
    <x v="82"/>
    <s v="CE"/>
    <x v="1616"/>
    <s v="CE"/>
    <n v="72247.963295542679"/>
    <n v="15.7"/>
    <n v="10.4"/>
    <n v="8.32"/>
    <n v="711.30349122302277"/>
  </r>
  <r>
    <s v="RB5"/>
    <x v="227"/>
    <s v="05040002"/>
    <x v="76"/>
    <s v="CE"/>
    <x v="809"/>
    <s v="CE"/>
    <n v="16979.361593426129"/>
    <n v="23"/>
    <n v="12.4"/>
    <n v="9.9200000000000017"/>
    <n v="1481.3572783422978"/>
  </r>
  <r>
    <s v="RB5"/>
    <x v="227"/>
    <s v="05100012"/>
    <x v="20"/>
    <s v="CE"/>
    <x v="1666"/>
    <s v="CE"/>
    <n v="29821.592258301127"/>
    <n v="8.3000000000000007"/>
    <n v="4.5999999999999996"/>
    <m/>
    <n v="58.720555485798016"/>
  </r>
  <r>
    <s v="RB5"/>
    <x v="227"/>
    <s v="06070000"/>
    <x v="5"/>
    <s v="CE"/>
    <x v="809"/>
    <s v="CE"/>
    <n v="18734.681741866549"/>
    <n v="18.2"/>
    <n v="16"/>
    <n v="10.72"/>
    <n v="1634.499448229288"/>
  </r>
  <r>
    <s v="RB5"/>
    <x v="227"/>
    <s v="12000001"/>
    <x v="84"/>
    <s v="CE"/>
    <x v="1667"/>
    <s v="CE"/>
    <n v="88122.74130420023"/>
    <m/>
    <n v="7.9"/>
    <n v="5.9"/>
    <n v="289.19852632804503"/>
  </r>
  <r>
    <s v="RB5"/>
    <x v="227"/>
    <s v="12000004"/>
    <x v="147"/>
    <s v="CE"/>
    <x v="1668"/>
    <s v="CE"/>
    <n v="48901.170329452019"/>
    <m/>
    <n v="4.7"/>
    <n v="3.7"/>
    <n v="64.192948088963647"/>
  </r>
  <r>
    <s v="RB5"/>
    <x v="227"/>
    <s v="12030000"/>
    <x v="47"/>
    <s v="FI"/>
    <x v="1669"/>
    <s v="CE"/>
    <n v="13280949.842648555"/>
    <n v="19.8"/>
    <n v="6.9"/>
    <m/>
    <n v="740.37756987517992"/>
  </r>
  <r>
    <s v="RB5"/>
    <x v="227"/>
    <s v="12030060"/>
    <x v="98"/>
    <s v="FI"/>
    <x v="1670"/>
    <s v="CE"/>
    <n v="5868195.0763113955"/>
    <n v="28.1"/>
    <n v="8.1999999999999993"/>
    <m/>
    <n v="1483.9658474423281"/>
  </r>
  <r>
    <s v="RB5"/>
    <x v="227"/>
    <s v="13080010"/>
    <x v="21"/>
    <s v="CO"/>
    <x v="767"/>
    <s v="CE"/>
    <n v="14390.578689026188"/>
    <n v="62"/>
    <n v="4.5"/>
    <n v="4.5"/>
    <n v="1255.5"/>
  </r>
  <r>
    <s v="RB5"/>
    <x v="227"/>
    <s v="13260040"/>
    <x v="78"/>
    <s v="CO"/>
    <x v="1166"/>
    <s v="CE"/>
    <n v="563200.82866690739"/>
    <n v="61.9"/>
    <n v="6.3"/>
    <n v="6.3"/>
    <n v="2456.8109999999997"/>
  </r>
  <r>
    <s v="RB5"/>
    <x v="227"/>
    <s v="13370040"/>
    <x v="42"/>
    <s v="CO"/>
    <x v="767"/>
    <s v="CE"/>
    <n v="111844.54038163311"/>
    <n v="90.1"/>
    <n v="3.8"/>
    <n v="3.8"/>
    <n v="1301.0439999999996"/>
  </r>
  <r>
    <s v="RB5"/>
    <x v="227"/>
    <s v="16060000"/>
    <x v="169"/>
    <s v="CE"/>
    <x v="956"/>
    <s v="CE"/>
    <n v="16330.371781600374"/>
    <n v="8.5"/>
    <n v="8.5"/>
    <m/>
    <n v="321.55509806430535"/>
  </r>
  <r>
    <s v="RB5"/>
    <x v="227"/>
    <s v="16260010"/>
    <x v="92"/>
    <s v="CO"/>
    <x v="767"/>
    <s v="CE"/>
    <n v="11442.613247743693"/>
    <m/>
    <n v="6.2"/>
    <m/>
    <n v="124.78824899079137"/>
  </r>
  <r>
    <s v="RB5"/>
    <x v="227"/>
    <s v="17000000"/>
    <x v="127"/>
    <s v="CE"/>
    <x v="1616"/>
    <s v="CE"/>
    <n v="19850.286527136253"/>
    <m/>
    <n v="7.2"/>
    <m/>
    <n v="195.43219579451386"/>
  </r>
  <r>
    <s v="RB5"/>
    <x v="227"/>
    <s v="17330040"/>
    <x v="33"/>
    <s v="CO"/>
    <x v="809"/>
    <s v="CE"/>
    <n v="12315.088021744223"/>
    <m/>
    <n v="6"/>
    <m/>
    <n v="113.09733552923255"/>
  </r>
  <r>
    <s v="RB5"/>
    <x v="227"/>
    <s v="17540040"/>
    <x v="59"/>
    <s v="CE"/>
    <x v="956"/>
    <s v="CE"/>
    <n v="2397.6828215808541"/>
    <n v="5.2"/>
    <n v="3.4"/>
    <m/>
    <n v="47.211854398147409"/>
  </r>
  <r>
    <s v="RB5"/>
    <x v="227"/>
    <s v="17570010"/>
    <x v="24"/>
    <s v="CO"/>
    <x v="956"/>
    <s v="CE"/>
    <n v="50475.786458470306"/>
    <m/>
    <n v="3.9"/>
    <m/>
    <n v="31.059355769715491"/>
  </r>
  <r>
    <s v="RB5"/>
    <x v="227"/>
    <s v="17580020"/>
    <x v="12"/>
    <s v="CE"/>
    <x v="1667"/>
    <s v="CE"/>
    <n v="4523.1772685531832"/>
    <n v="17.5"/>
    <n v="1.8"/>
    <m/>
    <n v="14.844025288211775"/>
  </r>
  <r>
    <s v="RB5"/>
    <x v="227"/>
    <s v="17680030"/>
    <x v="15"/>
    <s v="CO"/>
    <x v="767"/>
    <s v="CE"/>
    <n v="88959.532855078447"/>
    <n v="11.9"/>
    <n v="15.6"/>
    <n v="15.6"/>
    <n v="1940.3092800000004"/>
  </r>
  <r>
    <s v="RB5"/>
    <x v="227"/>
    <s v="17810000"/>
    <x v="104"/>
    <s v="CO"/>
    <x v="1616"/>
    <s v="CE"/>
    <n v="2673.7003409669924"/>
    <n v="5.7"/>
    <n v="2.1"/>
    <m/>
    <n v="13.161702422214439"/>
  </r>
  <r>
    <s v="RB5"/>
    <x v="227"/>
    <s v="27050000"/>
    <x v="30"/>
    <s v="CE"/>
    <x v="956"/>
    <s v="CE"/>
    <n v="141426.39904524607"/>
    <n v="20.399999999999999"/>
    <n v="21.3"/>
    <n v="12.239999999999998"/>
    <n v="2784.7730732691871"/>
  </r>
  <r>
    <s v="RB5"/>
    <x v="227"/>
    <s v="27370000"/>
    <x v="18"/>
    <s v="CE"/>
    <x v="759"/>
    <s v="CE"/>
    <n v="1702.5998233765504"/>
    <n v="24.8"/>
    <n v="24"/>
    <m/>
    <n v="4123.6665626599834"/>
  </r>
  <r>
    <s v="RB5"/>
    <x v="228"/>
    <s v="01020000"/>
    <x v="0"/>
    <s v="FI"/>
    <x v="1671"/>
    <s v="CE"/>
    <n v="298507.5300985846"/>
    <n v="7"/>
    <n v="7.1"/>
    <m/>
    <n v="184.76229994537167"/>
  </r>
  <r>
    <s v="RB5"/>
    <x v="228"/>
    <s v="01040000"/>
    <x v="146"/>
    <s v="FI"/>
    <x v="753"/>
    <s v="FI"/>
    <n v="74450.707200411474"/>
    <n v="196.8"/>
    <n v="5.6"/>
    <m/>
    <n v="3231.4673362236899"/>
  </r>
  <r>
    <s v="RB5"/>
    <x v="228"/>
    <s v="01060000"/>
    <x v="109"/>
    <s v="CO"/>
    <x v="743"/>
    <s v="CE"/>
    <n v="14095.69791812668"/>
    <n v="1.8"/>
    <n v="1.4"/>
    <m/>
    <n v="1.847256480310798"/>
  </r>
  <r>
    <s v="RB5"/>
    <x v="228"/>
    <s v="01750010"/>
    <x v="3"/>
    <s v="CO"/>
    <x v="737"/>
    <s v="CE"/>
    <n v="2793.569156562975"/>
    <n v="3.8"/>
    <n v="2.2999999999999998"/>
    <m/>
    <n v="10.525382587077003"/>
  </r>
  <r>
    <s v="RB5"/>
    <x v="228"/>
    <s v="01780010"/>
    <x v="19"/>
    <s v="CO"/>
    <x v="740"/>
    <s v="CE"/>
    <n v="18529.294972725605"/>
    <n v="6"/>
    <n v="4"/>
    <m/>
    <n v="50.26548245743669"/>
  </r>
  <r>
    <s v="RB5"/>
    <x v="228"/>
    <s v="05020000"/>
    <x v="156"/>
    <s v="CE"/>
    <x v="739"/>
    <s v="CE"/>
    <n v="5897.735620106263"/>
    <n v="6.2"/>
    <n v="3.7"/>
    <n v="2.9600000000000004"/>
    <n v="35.553613500185932"/>
  </r>
  <r>
    <s v="RB5"/>
    <x v="228"/>
    <s v="05040001"/>
    <x v="82"/>
    <s v="CE"/>
    <x v="794"/>
    <s v="CE"/>
    <n v="111085.43952336158"/>
    <n v="12.5"/>
    <n v="7.3"/>
    <n v="5.84"/>
    <n v="279.02578751633348"/>
  </r>
  <r>
    <s v="RB5"/>
    <x v="228"/>
    <s v="05040002"/>
    <x v="76"/>
    <s v="CE"/>
    <x v="755"/>
    <s v="CE"/>
    <n v="24389.184507850077"/>
    <n v="23.4"/>
    <n v="12"/>
    <n v="9.6000000000000014"/>
    <n v="1411.4547474048222"/>
  </r>
  <r>
    <s v="RB5"/>
    <x v="228"/>
    <s v="05100012"/>
    <x v="20"/>
    <s v="CE"/>
    <x v="1672"/>
    <s v="CE"/>
    <n v="90634.656661964356"/>
    <n v="7.6"/>
    <n v="4.4000000000000004"/>
    <m/>
    <n v="49.670674248357038"/>
  </r>
  <r>
    <s v="RB5"/>
    <x v="228"/>
    <s v="06020040"/>
    <x v="72"/>
    <s v="CE"/>
    <x v="738"/>
    <s v="CE"/>
    <n v="16813.804831347206"/>
    <m/>
    <n v="62.5"/>
    <m/>
    <n v="81210.648375550605"/>
  </r>
  <r>
    <s v="RB5"/>
    <x v="228"/>
    <s v="06070000"/>
    <x v="5"/>
    <s v="CE"/>
    <x v="740"/>
    <s v="CE"/>
    <n v="3367.0434170128378"/>
    <n v="17.5"/>
    <n v="13.8"/>
    <n v="9.2460000000000004"/>
    <n v="1169.1484184224219"/>
  </r>
  <r>
    <s v="RB5"/>
    <x v="228"/>
    <s v="08010000"/>
    <x v="152"/>
    <s v="CE"/>
    <x v="756"/>
    <s v="CE"/>
    <n v="11276.558334501347"/>
    <n v="4.5999999999999996"/>
    <n v="4.2"/>
    <n v="4.2"/>
    <n v="42.486899047148363"/>
  </r>
  <r>
    <s v="RB5"/>
    <x v="228"/>
    <s v="09310000"/>
    <x v="176"/>
    <s v="CE"/>
    <x v="751"/>
    <s v="CE"/>
    <n v="155255.22545506412"/>
    <n v="28.6"/>
    <n v="12.5"/>
    <m/>
    <n v="2339.8320284548981"/>
  </r>
  <r>
    <s v="RB5"/>
    <x v="228"/>
    <s v="09559920"/>
    <x v="149"/>
    <s v="CE"/>
    <x v="737"/>
    <s v="CE"/>
    <n v="4770.5696548919705"/>
    <m/>
    <n v="6.5"/>
    <m/>
    <n v="143.79331374868283"/>
  </r>
  <r>
    <s v="RB5"/>
    <x v="228"/>
    <s v="12000001"/>
    <x v="84"/>
    <s v="CE"/>
    <x v="1673"/>
    <s v="CE"/>
    <n v="570236.4057434916"/>
    <m/>
    <n v="6.4"/>
    <n v="4.4000000000000004"/>
    <n v="141.54759860014175"/>
  </r>
  <r>
    <s v="RB5"/>
    <x v="228"/>
    <s v="12000002"/>
    <x v="83"/>
    <s v="CE"/>
    <x v="798"/>
    <s v="CE"/>
    <n v="447981.89599488507"/>
    <m/>
    <n v="11.5"/>
    <n v="6.5"/>
    <n v="675.1478962105316"/>
  </r>
  <r>
    <s v="RB5"/>
    <x v="228"/>
    <s v="12000004"/>
    <x v="147"/>
    <s v="CE"/>
    <x v="1674"/>
    <s v="CE"/>
    <n v="204324.28510565884"/>
    <m/>
    <n v="4.5"/>
    <n v="3.5"/>
    <n v="55.665094830794146"/>
  </r>
  <r>
    <s v="RB5"/>
    <x v="228"/>
    <s v="12030000"/>
    <x v="47"/>
    <s v="FI"/>
    <x v="1675"/>
    <s v="CE"/>
    <n v="8629516.1554730143"/>
    <n v="18.899999999999999"/>
    <n v="7.3"/>
    <m/>
    <n v="791.03810760880526"/>
  </r>
  <r>
    <s v="RB5"/>
    <x v="228"/>
    <s v="13080010"/>
    <x v="21"/>
    <s v="CO"/>
    <x v="747"/>
    <s v="CE"/>
    <n v="92772.978489629546"/>
    <n v="66.099999999999994"/>
    <n v="5.7"/>
    <n v="5.7"/>
    <n v="2147.5889999999999"/>
  </r>
  <r>
    <s v="RB5"/>
    <x v="228"/>
    <s v="13260040"/>
    <x v="78"/>
    <s v="CO"/>
    <x v="922"/>
    <s v="CE"/>
    <n v="1043290.750529152"/>
    <n v="62.7"/>
    <n v="5.5"/>
    <n v="5.5"/>
    <n v="1896.6750000000002"/>
  </r>
  <r>
    <s v="RB5"/>
    <x v="228"/>
    <s v="13370040"/>
    <x v="42"/>
    <s v="CO"/>
    <x v="748"/>
    <s v="CE"/>
    <n v="543957.59390712809"/>
    <n v="78.7"/>
    <n v="4"/>
    <n v="4"/>
    <n v="1259.2"/>
  </r>
  <r>
    <s v="RB5"/>
    <x v="228"/>
    <s v="16060000"/>
    <x v="169"/>
    <s v="CE"/>
    <x v="739"/>
    <s v="CE"/>
    <n v="18760.911159884672"/>
    <n v="6"/>
    <n v="6"/>
    <m/>
    <n v="113.09733552923255"/>
  </r>
  <r>
    <s v="RB5"/>
    <x v="228"/>
    <s v="16180000"/>
    <x v="54"/>
    <s v="CE"/>
    <x v="743"/>
    <s v="CE"/>
    <n v="6420.4007080494212"/>
    <n v="7.7"/>
    <n v="4"/>
    <m/>
    <n v="64.507369153710428"/>
  </r>
  <r>
    <s v="RB5"/>
    <x v="228"/>
    <s v="16490000"/>
    <x v="200"/>
    <s v="CO"/>
    <x v="740"/>
    <s v="CE"/>
    <n v="7555.8055746878817"/>
    <m/>
    <n v="7.1"/>
    <m/>
    <n v="187.40176137316269"/>
  </r>
  <r>
    <s v="RB5"/>
    <x v="228"/>
    <s v="17000000"/>
    <x v="127"/>
    <s v="CE"/>
    <x v="785"/>
    <s v="CE"/>
    <n v="21406.095406144192"/>
    <m/>
    <n v="5.9"/>
    <m/>
    <n v="107.53619293360305"/>
  </r>
  <r>
    <s v="RB5"/>
    <x v="228"/>
    <s v="17050050"/>
    <x v="196"/>
    <s v="CO"/>
    <x v="751"/>
    <s v="CE"/>
    <n v="9087.3163430691347"/>
    <n v="46.5"/>
    <n v="1.5"/>
    <m/>
    <n v="27.390760948486005"/>
  </r>
  <r>
    <s v="RB5"/>
    <x v="228"/>
    <s v="17330040"/>
    <x v="33"/>
    <s v="CO"/>
    <x v="751"/>
    <s v="CE"/>
    <n v="156370.31842652272"/>
    <m/>
    <n v="6.3"/>
    <m/>
    <n v="130.92430304202782"/>
  </r>
  <r>
    <s v="RB5"/>
    <x v="228"/>
    <s v="17540040"/>
    <x v="59"/>
    <s v="CE"/>
    <x v="752"/>
    <s v="CE"/>
    <n v="4589.3357788446765"/>
    <n v="4.3"/>
    <n v="3.2"/>
    <m/>
    <n v="34.582651930716445"/>
  </r>
  <r>
    <s v="RB5"/>
    <x v="228"/>
    <s v="17570010"/>
    <x v="24"/>
    <s v="CO"/>
    <x v="740"/>
    <s v="CE"/>
    <n v="14367.634623200362"/>
    <m/>
    <n v="5.3"/>
    <m/>
    <n v="77.951814914747928"/>
  </r>
  <r>
    <s v="RB5"/>
    <x v="228"/>
    <s v="17580020"/>
    <x v="12"/>
    <s v="CE"/>
    <x v="787"/>
    <s v="CE"/>
    <n v="9831.2385842006752"/>
    <n v="23.1"/>
    <n v="1.4"/>
    <m/>
    <n v="11.853229081994288"/>
  </r>
  <r>
    <s v="RB5"/>
    <x v="228"/>
    <s v="17580080"/>
    <x v="61"/>
    <s v="CE"/>
    <x v="751"/>
    <s v="CE"/>
    <n v="2282.994433589522"/>
    <n v="9.6"/>
    <n v="3.7"/>
    <m/>
    <n v="34.40672274211542"/>
  </r>
  <r>
    <s v="RB5"/>
    <x v="228"/>
    <s v="17680030"/>
    <x v="15"/>
    <s v="CO"/>
    <x v="747"/>
    <s v="CE"/>
    <n v="28036.839246894415"/>
    <n v="8"/>
    <n v="9.3000000000000007"/>
    <n v="9.3000000000000007"/>
    <n v="463.58640000000008"/>
  </r>
  <r>
    <s v="RB5"/>
    <x v="228"/>
    <s v="17680090"/>
    <x v="73"/>
    <s v="CO"/>
    <x v="747"/>
    <s v="CE"/>
    <n v="9706.6995517844825"/>
    <n v="5.9"/>
    <n v="7.3"/>
    <n v="7.3"/>
    <n v="210.65537"/>
  </r>
  <r>
    <s v="RB5"/>
    <x v="228"/>
    <s v="17810000"/>
    <x v="104"/>
    <s v="CO"/>
    <x v="744"/>
    <s v="CE"/>
    <n v="4417.8471538721014"/>
    <n v="4"/>
    <n v="1.7"/>
    <m/>
    <n v="6.0528018459163349"/>
  </r>
  <r>
    <s v="RB5"/>
    <x v="228"/>
    <s v="17860010"/>
    <x v="226"/>
    <s v="CO"/>
    <x v="737"/>
    <s v="CE"/>
    <n v="4206.8216457514727"/>
    <n v="16.8"/>
    <n v="3.1"/>
    <m/>
    <n v="42.26698756139708"/>
  </r>
  <r>
    <s v="RB5"/>
    <x v="228"/>
    <s v="17960010"/>
    <x v="69"/>
    <s v="CE"/>
    <x v="743"/>
    <s v="CE"/>
    <n v="42667.148957409045"/>
    <n v="9.5"/>
    <n v="9.5"/>
    <n v="4.75"/>
    <n v="428.6875"/>
  </r>
  <r>
    <s v="RB5"/>
    <x v="228"/>
    <s v="17960030"/>
    <x v="26"/>
    <s v="CE"/>
    <x v="737"/>
    <s v="CE"/>
    <n v="7872.0050044365562"/>
    <n v="7.8"/>
    <n v="7.8"/>
    <n v="3.9"/>
    <n v="237.27599999999998"/>
  </r>
  <r>
    <s v="RB5"/>
    <x v="228"/>
    <s v="18110010"/>
    <x v="175"/>
    <s v="CO"/>
    <x v="750"/>
    <s v="CE"/>
    <n v="45753.276318452954"/>
    <n v="7.6"/>
    <n v="3.8"/>
    <m/>
    <n v="57.461824029259702"/>
  </r>
  <r>
    <s v="RB5"/>
    <x v="228"/>
    <s v="25010010"/>
    <x v="50"/>
    <s v="CO"/>
    <x v="740"/>
    <s v="CE"/>
    <n v="1850.0810403875123"/>
    <n v="23.1"/>
    <n v="4.9000000000000004"/>
    <m/>
    <n v="160.60227434202116"/>
  </r>
  <r>
    <s v="RB5"/>
    <x v="228"/>
    <s v="27050000"/>
    <x v="30"/>
    <s v="CE"/>
    <x v="740"/>
    <s v="CE"/>
    <n v="12285.660843513644"/>
    <n v="25.8"/>
    <n v="20.399999999999999"/>
    <n v="15.48"/>
    <n v="4265.9862572284401"/>
  </r>
  <r>
    <s v="RB5"/>
    <x v="228"/>
    <s v="90000005"/>
    <x v="141"/>
    <s v="CE"/>
    <x v="789"/>
    <s v="CE"/>
    <n v="17830.369966354392"/>
    <m/>
    <n v="3.6"/>
    <m/>
    <n v="24.429024474314232"/>
  </r>
  <r>
    <s v="RB5"/>
    <x v="229"/>
    <s v="01020000"/>
    <x v="0"/>
    <s v="FI"/>
    <x v="788"/>
    <s v="CE"/>
    <n v="53407.159707276631"/>
    <n v="5.0999999999999996"/>
    <n v="5.0999999999999996"/>
    <m/>
    <n v="69.455901181889928"/>
  </r>
  <r>
    <s v="RB5"/>
    <x v="229"/>
    <s v="05040001"/>
    <x v="82"/>
    <s v="CE"/>
    <x v="785"/>
    <s v="CE"/>
    <n v="53765.352729307"/>
    <n v="12.1"/>
    <n v="7.3"/>
    <n v="5.84"/>
    <n v="270.0969623158108"/>
  </r>
  <r>
    <s v="RB5"/>
    <x v="229"/>
    <s v="05040002"/>
    <x v="76"/>
    <s v="CE"/>
    <x v="823"/>
    <s v="CE"/>
    <n v="32449.623247143634"/>
    <n v="25.4"/>
    <n v="12.3"/>
    <n v="9.8400000000000016"/>
    <n v="1609.6540580086182"/>
  </r>
  <r>
    <s v="RB5"/>
    <x v="229"/>
    <s v="05100012"/>
    <x v="20"/>
    <s v="CE"/>
    <x v="1676"/>
    <s v="CE"/>
    <n v="148199.96333041054"/>
    <n v="9.1999999999999993"/>
    <n v="4.9000000000000004"/>
    <m/>
    <n v="73.229608457320793"/>
  </r>
  <r>
    <s v="RB5"/>
    <x v="229"/>
    <s v="06070110"/>
    <x v="65"/>
    <s v="CE"/>
    <x v="931"/>
    <s v="CE"/>
    <n v="22919.035075283588"/>
    <n v="49.6"/>
    <n v="28.2"/>
    <n v="18.894000000000002"/>
    <n v="13837.362492275286"/>
  </r>
  <r>
    <s v="RB5"/>
    <x v="229"/>
    <s v="08010000"/>
    <x v="152"/>
    <s v="CE"/>
    <x v="794"/>
    <s v="CE"/>
    <n v="25935.083587424568"/>
    <n v="5.4"/>
    <n v="4.8"/>
    <n v="4.8"/>
    <n v="65.144065264837948"/>
  </r>
  <r>
    <s v="RB5"/>
    <x v="229"/>
    <s v="12000001"/>
    <x v="84"/>
    <s v="CE"/>
    <x v="785"/>
    <s v="CE"/>
    <n v="79284.079584451596"/>
    <m/>
    <n v="8.6999999999999993"/>
    <n v="6.6999999999999993"/>
    <n v="398.29347281660409"/>
  </r>
  <r>
    <s v="RB5"/>
    <x v="229"/>
    <s v="12000002"/>
    <x v="83"/>
    <s v="CE"/>
    <x v="751"/>
    <s v="CE"/>
    <n v="66598.733162769277"/>
    <m/>
    <n v="12.8"/>
    <n v="7.8000000000000007"/>
    <n v="1003.701153710096"/>
  </r>
  <r>
    <s v="RB5"/>
    <x v="229"/>
    <s v="12000004"/>
    <x v="147"/>
    <s v="CE"/>
    <x v="1677"/>
    <s v="CE"/>
    <n v="93534.398678721001"/>
    <m/>
    <n v="4.8"/>
    <n v="3.8"/>
    <n v="68.763180001773378"/>
  </r>
  <r>
    <s v="RB5"/>
    <x v="229"/>
    <s v="12030000"/>
    <x v="47"/>
    <s v="FI"/>
    <x v="1678"/>
    <s v="CE"/>
    <n v="2659066.01767678"/>
    <n v="19.3"/>
    <n v="7.2"/>
    <m/>
    <n v="785.80028725710793"/>
  </r>
  <r>
    <s v="RB5"/>
    <x v="229"/>
    <s v="13370040"/>
    <x v="42"/>
    <s v="CO"/>
    <x v="740"/>
    <s v="CE"/>
    <n v="17329.000603864733"/>
    <n v="61.4"/>
    <n v="3.5"/>
    <n v="3.5"/>
    <n v="752.15"/>
  </r>
  <r>
    <s v="RB5"/>
    <x v="229"/>
    <s v="13810010"/>
    <x v="23"/>
    <s v="CE"/>
    <x v="747"/>
    <s v="CE"/>
    <n v="27263.772059548457"/>
    <n v="256"/>
    <n v="4.3"/>
    <n v="4.3"/>
    <n v="4733.4399999999996"/>
  </r>
  <r>
    <s v="RB5"/>
    <x v="229"/>
    <s v="16060000"/>
    <x v="169"/>
    <s v="CE"/>
    <x v="740"/>
    <s v="CE"/>
    <n v="6806.6930801956578"/>
    <n v="17.2"/>
    <n v="16.2"/>
    <m/>
    <n v="2363.5081178899018"/>
  </r>
  <r>
    <s v="RB5"/>
    <x v="229"/>
    <s v="16180000"/>
    <x v="54"/>
    <s v="CE"/>
    <x v="737"/>
    <s v="CE"/>
    <n v="1838.5692936686978"/>
    <n v="6"/>
    <n v="4.2"/>
    <m/>
    <n v="55.417694409323957"/>
  </r>
  <r>
    <s v="RB5"/>
    <x v="229"/>
    <s v="17000000"/>
    <x v="127"/>
    <s v="CO"/>
    <x v="743"/>
    <s v="CE"/>
    <n v="18393.353642077269"/>
    <m/>
    <n v="4.9000000000000004"/>
    <m/>
    <n v="61.600872350364277"/>
  </r>
  <r>
    <s v="RB5"/>
    <x v="229"/>
    <s v="17330040"/>
    <x v="33"/>
    <s v="CO"/>
    <x v="737"/>
    <s v="CE"/>
    <n v="38311.726164456624"/>
    <m/>
    <n v="8.1999999999999993"/>
    <m/>
    <n v="288.69560970408276"/>
  </r>
  <r>
    <s v="RB5"/>
    <x v="229"/>
    <s v="17540040"/>
    <x v="59"/>
    <s v="CE"/>
    <x v="752"/>
    <s v="CE"/>
    <n v="7159.1636986119902"/>
    <n v="5.3"/>
    <n v="3.6"/>
    <m/>
    <n v="53.947429047443926"/>
  </r>
  <r>
    <s v="RB5"/>
    <x v="229"/>
    <s v="17570010"/>
    <x v="24"/>
    <s v="CO"/>
    <x v="747"/>
    <s v="CE"/>
    <n v="6888.4885779577462"/>
    <m/>
    <n v="4.7"/>
    <m/>
    <n v="54.361595678942187"/>
  </r>
  <r>
    <s v="RB5"/>
    <x v="229"/>
    <s v="17580020"/>
    <x v="12"/>
    <s v="CE"/>
    <x v="1298"/>
    <s v="CE"/>
    <n v="21612.30908797658"/>
    <n v="20.5"/>
    <n v="1.7"/>
    <m/>
    <n v="15.510304730160605"/>
  </r>
  <r>
    <s v="RB5"/>
    <x v="229"/>
    <s v="17580080"/>
    <x v="61"/>
    <s v="CE"/>
    <x v="751"/>
    <s v="CE"/>
    <n v="2458.2352407940739"/>
    <n v="9.8000000000000007"/>
    <n v="3.8"/>
    <m/>
    <n v="37.047754966233235"/>
  </r>
  <r>
    <s v="RB5"/>
    <x v="229"/>
    <s v="17680030"/>
    <x v="15"/>
    <s v="CO"/>
    <x v="747"/>
    <s v="CE"/>
    <n v="47167.352293700089"/>
    <n v="12.4"/>
    <n v="11.1"/>
    <n v="11.1"/>
    <n v="1023.6286799999999"/>
  </r>
  <r>
    <s v="RB5"/>
    <x v="229"/>
    <s v="17810000"/>
    <x v="104"/>
    <s v="CO"/>
    <x v="807"/>
    <s v="CE"/>
    <n v="18685.311636395953"/>
    <n v="4.9000000000000004"/>
    <n v="2.8"/>
    <m/>
    <n v="20.114570563384252"/>
  </r>
  <r>
    <s v="RB5"/>
    <x v="229"/>
    <s v="17960010"/>
    <x v="69"/>
    <s v="CE"/>
    <x v="737"/>
    <s v="CE"/>
    <n v="13706.586774622889"/>
    <n v="8.1"/>
    <n v="10.1"/>
    <n v="5.05"/>
    <n v="413.14049999999992"/>
  </r>
  <r>
    <s v="RB5"/>
    <x v="229"/>
    <s v="17960030"/>
    <x v="26"/>
    <s v="CE"/>
    <x v="737"/>
    <s v="CE"/>
    <n v="24358.821938775509"/>
    <n v="11.5"/>
    <n v="11.3"/>
    <n v="5.65"/>
    <n v="734.21750000000009"/>
  </r>
  <r>
    <s v="RB5"/>
    <x v="229"/>
    <s v="17970050"/>
    <x v="60"/>
    <s v="CO"/>
    <x v="737"/>
    <s v="CE"/>
    <n v="7758.5226965281918"/>
    <n v="5.3"/>
    <n v="5.3"/>
    <m/>
    <n v="58.463861186060939"/>
  </r>
  <r>
    <s v="RB5"/>
    <x v="229"/>
    <s v="18110000"/>
    <x v="143"/>
    <s v="CO"/>
    <x v="756"/>
    <s v="CE"/>
    <n v="12022.964659240166"/>
    <n v="6.5"/>
    <n v="2.2000000000000002"/>
    <m/>
    <n v="16.472417480322484"/>
  </r>
  <r>
    <s v="RB5"/>
    <x v="229"/>
    <s v="27050000"/>
    <x v="30"/>
    <s v="CE"/>
    <x v="738"/>
    <s v="CE"/>
    <n v="850.11820216457511"/>
    <n v="25.5"/>
    <n v="20.100000000000001"/>
    <n v="15.299999999999999"/>
    <n v="4106.0694522234935"/>
  </r>
  <r>
    <s v="RB5"/>
    <x v="229"/>
    <s v="90000003"/>
    <x v="145"/>
    <s v="CE"/>
    <x v="786"/>
    <s v="CE"/>
    <n v="41378.78771481703"/>
    <m/>
    <n v="5.3"/>
    <m/>
    <n v="77.951814914747928"/>
  </r>
  <r>
    <s v="RB5"/>
    <x v="230"/>
    <s v="01040000"/>
    <x v="146"/>
    <s v="FI"/>
    <x v="747"/>
    <s v="FI"/>
    <n v="17263.753776762907"/>
    <n v="211.7"/>
    <n v="5.2"/>
    <m/>
    <n v="2997.2720758740829"/>
  </r>
  <r>
    <s v="RB5"/>
    <x v="230"/>
    <s v="05040001"/>
    <x v="82"/>
    <s v="CE"/>
    <x v="825"/>
    <s v="CE"/>
    <n v="39131.091588150557"/>
    <n v="13"/>
    <n v="7.6"/>
    <n v="6.08"/>
    <n v="314.52787889700051"/>
  </r>
  <r>
    <s v="RB5"/>
    <x v="230"/>
    <s v="05040002"/>
    <x v="76"/>
    <s v="CE"/>
    <x v="800"/>
    <s v="CE"/>
    <n v="46776.369168970275"/>
    <n v="23.3"/>
    <n v="12.3"/>
    <n v="9.8400000000000016"/>
    <n v="1476.5724232913706"/>
  </r>
  <r>
    <s v="RB5"/>
    <x v="230"/>
    <s v="05100012"/>
    <x v="20"/>
    <s v="CE"/>
    <x v="1679"/>
    <s v="CE"/>
    <n v="162077.49834284914"/>
    <n v="9"/>
    <n v="5.5"/>
    <m/>
    <n v="93.053319900860174"/>
  </r>
  <r>
    <s v="RB5"/>
    <x v="230"/>
    <s v="06070110"/>
    <x v="65"/>
    <s v="CE"/>
    <x v="1680"/>
    <s v="CE"/>
    <n v="95418.834113376623"/>
    <n v="51.4"/>
    <n v="25.6"/>
    <n v="17.152000000000001"/>
    <n v="11817.251395373773"/>
  </r>
  <r>
    <s v="RB5"/>
    <x v="230"/>
    <s v="08010000"/>
    <x v="152"/>
    <s v="CE"/>
    <x v="1681"/>
    <s v="CE"/>
    <n v="9624.3474250208365"/>
    <n v="3.8"/>
    <n v="3.6"/>
    <n v="3.6"/>
    <n v="25.786192500665024"/>
  </r>
  <r>
    <s v="RB5"/>
    <x v="230"/>
    <s v="09230000"/>
    <x v="88"/>
    <s v="CO"/>
    <x v="738"/>
    <s v="CE"/>
    <n v="350.0893235728783"/>
    <n v="12"/>
    <n v="5.8"/>
    <m/>
    <n v="211.36635373352127"/>
  </r>
  <r>
    <s v="RB5"/>
    <x v="230"/>
    <s v="12000001"/>
    <x v="84"/>
    <s v="CE"/>
    <x v="1682"/>
    <s v="CE"/>
    <n v="716934.81932416407"/>
    <m/>
    <n v="6"/>
    <n v="4"/>
    <n v="113.09733552923255"/>
  </r>
  <r>
    <s v="RB5"/>
    <x v="230"/>
    <s v="12000002"/>
    <x v="83"/>
    <s v="CE"/>
    <x v="1683"/>
    <s v="CE"/>
    <n v="135453.77857436734"/>
    <m/>
    <n v="11.4"/>
    <n v="6.4"/>
    <n v="653.25021001684729"/>
  </r>
  <r>
    <s v="RB5"/>
    <x v="230"/>
    <s v="12000004"/>
    <x v="147"/>
    <s v="CE"/>
    <x v="1684"/>
    <s v="CE"/>
    <n v="95394.543020223558"/>
    <m/>
    <n v="4.3"/>
    <n v="3.3"/>
    <n v="47.922639736022091"/>
  </r>
  <r>
    <s v="RB5"/>
    <x v="230"/>
    <s v="12030000"/>
    <x v="47"/>
    <s v="FI"/>
    <x v="1138"/>
    <s v="CE"/>
    <n v="1347400.9853117319"/>
    <n v="20.2"/>
    <n v="6.6"/>
    <m/>
    <n v="691.08126875137532"/>
  </r>
  <r>
    <s v="RB5"/>
    <x v="230"/>
    <s v="13080010"/>
    <x v="21"/>
    <s v="CO"/>
    <x v="755"/>
    <s v="CE"/>
    <n v="194540.38564773736"/>
    <n v="66.8"/>
    <n v="5.3"/>
    <n v="5.3"/>
    <n v="1876.4119999999998"/>
  </r>
  <r>
    <s v="RB5"/>
    <x v="230"/>
    <s v="13370040"/>
    <x v="42"/>
    <s v="CO"/>
    <x v="924"/>
    <s v="CE"/>
    <n v="8096.6695539518778"/>
    <n v="69.400000000000006"/>
    <n v="3.5"/>
    <n v="3.5"/>
    <n v="850.15000000000009"/>
  </r>
  <r>
    <s v="RB5"/>
    <x v="230"/>
    <s v="13810010"/>
    <x v="23"/>
    <s v="CE"/>
    <x v="748"/>
    <s v="CE"/>
    <n v="63846.25652851721"/>
    <n v="250.9"/>
    <n v="4.7"/>
    <n v="4.7"/>
    <n v="5542.3810000000003"/>
  </r>
  <r>
    <s v="RB5"/>
    <x v="230"/>
    <s v="16180000"/>
    <x v="54"/>
    <s v="CE"/>
    <x v="1685"/>
    <s v="CE"/>
    <n v="2188.7729686532116"/>
    <n v="6.3"/>
    <n v="4"/>
    <m/>
    <n v="52.778756580308517"/>
  </r>
  <r>
    <s v="RB5"/>
    <x v="230"/>
    <s v="17200000"/>
    <x v="10"/>
    <s v="CO"/>
    <x v="747"/>
    <s v="CE"/>
    <n v="12649.332034714012"/>
    <m/>
    <n v="6.4"/>
    <m/>
    <n v="137.25827743044047"/>
  </r>
  <r>
    <s v="RB5"/>
    <x v="230"/>
    <s v="17330040"/>
    <x v="33"/>
    <s v="CO"/>
    <x v="747"/>
    <s v="CE"/>
    <n v="16009.310856434922"/>
    <m/>
    <n v="4.8"/>
    <m/>
    <n v="57.905835790967068"/>
  </r>
  <r>
    <s v="RB5"/>
    <x v="230"/>
    <s v="17540040"/>
    <x v="59"/>
    <s v="CE"/>
    <x v="825"/>
    <s v="CE"/>
    <n v="3370.7103717259461"/>
    <n v="4.4000000000000004"/>
    <n v="2.8"/>
    <m/>
    <n v="27.093095044558375"/>
  </r>
  <r>
    <s v="RB5"/>
    <x v="230"/>
    <s v="17580020"/>
    <x v="12"/>
    <s v="CE"/>
    <x v="1686"/>
    <s v="CE"/>
    <n v="12079.779386149701"/>
    <n v="21.5"/>
    <n v="1.5"/>
    <m/>
    <n v="12.664545384783855"/>
  </r>
  <r>
    <s v="RB5"/>
    <x v="230"/>
    <s v="17580080"/>
    <x v="61"/>
    <s v="CE"/>
    <x v="1687"/>
    <s v="CE"/>
    <n v="2870.4194074623547"/>
    <n v="10.199999999999999"/>
    <n v="3.6"/>
    <m/>
    <n v="34.607784671945161"/>
  </r>
  <r>
    <s v="RB5"/>
    <x v="230"/>
    <s v="17640000"/>
    <x v="34"/>
    <s v="CO"/>
    <x v="1687"/>
    <s v="CE"/>
    <n v="50620.846832527146"/>
    <n v="15.4"/>
    <n v="8.6999999999999993"/>
    <m/>
    <n v="610.32034640554264"/>
  </r>
  <r>
    <s v="RB5"/>
    <x v="230"/>
    <s v="17810000"/>
    <x v="104"/>
    <s v="CO"/>
    <x v="1688"/>
    <s v="CE"/>
    <n v="29774.608283579182"/>
    <n v="5.3"/>
    <n v="2.8"/>
    <m/>
    <n v="21.756576323660511"/>
  </r>
  <r>
    <s v="RB5"/>
    <x v="230"/>
    <s v="17960030"/>
    <x v="26"/>
    <s v="CE"/>
    <x v="1685"/>
    <s v="CE"/>
    <n v="2125.3743345164148"/>
    <n v="4.0999999999999996"/>
    <n v="5"/>
    <n v="2.5"/>
    <n v="51.25"/>
  </r>
  <r>
    <s v="RB5"/>
    <x v="230"/>
    <s v="17970050"/>
    <x v="60"/>
    <s v="CO"/>
    <x v="1685"/>
    <s v="CE"/>
    <n v="4392.5937514659145"/>
    <n v="4.7"/>
    <n v="3.9"/>
    <m/>
    <n v="26.480091778026669"/>
  </r>
  <r>
    <s v="RB5"/>
    <x v="230"/>
    <s v="18110000"/>
    <x v="143"/>
    <s v="CO"/>
    <x v="825"/>
    <s v="CE"/>
    <n v="13958.183045006834"/>
    <n v="9.6999999999999993"/>
    <n v="4.7"/>
    <m/>
    <n v="112.19308044377429"/>
  </r>
  <r>
    <s v="RB5"/>
    <x v="230"/>
    <s v="25010010"/>
    <x v="50"/>
    <s v="CO"/>
    <x v="740"/>
    <s v="CE"/>
    <n v="1011.3891760100538"/>
    <n v="17.899999999999999"/>
    <n v="4.0999999999999996"/>
    <m/>
    <n v="87.796911792628833"/>
  </r>
  <r>
    <s v="RB5"/>
    <x v="230"/>
    <s v="27040000"/>
    <x v="17"/>
    <s v="CE"/>
    <x v="738"/>
    <s v="CE"/>
    <n v="1643.4901472255137"/>
    <n v="221.5"/>
    <n v="11.7"/>
    <m/>
    <n v="7938.0545803753621"/>
  </r>
  <r>
    <s v="RB5"/>
    <x v="230"/>
    <s v="27050000"/>
    <x v="30"/>
    <s v="CE"/>
    <x v="740"/>
    <s v="CE"/>
    <n v="12197.190698024728"/>
    <n v="23.8"/>
    <n v="23.8"/>
    <n v="14.28"/>
    <n v="4235.2665076245776"/>
  </r>
  <r>
    <s v="RB5"/>
    <x v="230"/>
    <s v="27390000"/>
    <x v="227"/>
    <s v="CE"/>
    <x v="740"/>
    <s v="CE"/>
    <n v="5261.9926235349903"/>
    <n v="18.100000000000001"/>
    <n v="18.7"/>
    <m/>
    <n v="1827.1372214779278"/>
  </r>
  <r>
    <s v="RB5"/>
    <x v="230"/>
    <s v="90000003"/>
    <x v="145"/>
    <s v="CE"/>
    <x v="1689"/>
    <s v="CE"/>
    <n v="13964.827534375958"/>
    <m/>
    <n v="3.5"/>
    <m/>
    <n v="22.449297503777061"/>
  </r>
  <r>
    <s v="RB5"/>
    <x v="231"/>
    <s v="01040000"/>
    <x v="146"/>
    <s v="FI"/>
    <x v="707"/>
    <s v="FI"/>
    <n v="32221.507800928965"/>
    <n v="232.4"/>
    <n v="4.8"/>
    <m/>
    <n v="2803.6075495459881"/>
  </r>
  <r>
    <s v="RB5"/>
    <x v="231"/>
    <s v="05040001"/>
    <x v="82"/>
    <s v="CE"/>
    <x v="1009"/>
    <s v="CE"/>
    <n v="64838.214336091034"/>
    <n v="12.2"/>
    <n v="7.4"/>
    <n v="5.9200000000000008"/>
    <n v="279.84134496920541"/>
  </r>
  <r>
    <s v="RB5"/>
    <x v="231"/>
    <s v="05040002"/>
    <x v="76"/>
    <s v="CE"/>
    <x v="915"/>
    <s v="CE"/>
    <n v="99818.737268841709"/>
    <n v="23.8"/>
    <n v="13.2"/>
    <n v="10.56"/>
    <n v="1737.0544365711139"/>
  </r>
  <r>
    <s v="RB5"/>
    <x v="231"/>
    <s v="05100012"/>
    <x v="20"/>
    <s v="CE"/>
    <x v="920"/>
    <s v="CE"/>
    <n v="39306.357407759737"/>
    <n v="9.6"/>
    <n v="6"/>
    <m/>
    <n v="118.75220230569418"/>
  </r>
  <r>
    <s v="RB5"/>
    <x v="231"/>
    <s v="06070110"/>
    <x v="65"/>
    <s v="CE"/>
    <x v="1690"/>
    <s v="CE"/>
    <n v="107230.62507390839"/>
    <n v="47.2"/>
    <n v="25.8"/>
    <n v="17.286000000000001"/>
    <n v="11021.858610996096"/>
  </r>
  <r>
    <s v="RB5"/>
    <x v="231"/>
    <s v="08010000"/>
    <x v="152"/>
    <s v="CE"/>
    <x v="962"/>
    <s v="CE"/>
    <n v="6109.3309799489416"/>
    <n v="5.0999999999999996"/>
    <n v="4.8"/>
    <n v="4.8"/>
    <n v="61.524950527902497"/>
  </r>
  <r>
    <s v="RB5"/>
    <x v="231"/>
    <s v="09230000"/>
    <x v="88"/>
    <s v="CO"/>
    <x v="857"/>
    <s v="CE"/>
    <n v="1584.1589963836814"/>
    <n v="14.8"/>
    <n v="6.7"/>
    <m/>
    <n v="347.86436574179305"/>
  </r>
  <r>
    <s v="RB5"/>
    <x v="231"/>
    <s v="09310000"/>
    <x v="176"/>
    <s v="CE"/>
    <x v="911"/>
    <s v="CE"/>
    <n v="19226.423966309907"/>
    <n v="10.7"/>
    <n v="7.2"/>
    <m/>
    <n v="290.43395763906921"/>
  </r>
  <r>
    <s v="RB5"/>
    <x v="231"/>
    <s v="12000001"/>
    <x v="84"/>
    <s v="CE"/>
    <x v="1691"/>
    <s v="CE"/>
    <n v="1260299.0787884872"/>
    <m/>
    <n v="6"/>
    <n v="4"/>
    <n v="113.09733552923255"/>
  </r>
  <r>
    <s v="RB5"/>
    <x v="231"/>
    <s v="12030000"/>
    <x v="47"/>
    <s v="FI"/>
    <x v="709"/>
    <s v="CE"/>
    <n v="1792562.0061533852"/>
    <n v="21.3"/>
    <n v="7.5"/>
    <m/>
    <n v="941.00517452056783"/>
  </r>
  <r>
    <s v="RB5"/>
    <x v="231"/>
    <s v="13080010"/>
    <x v="21"/>
    <s v="CO"/>
    <x v="851"/>
    <s v="CE"/>
    <n v="585288.6060999044"/>
    <n v="64.900000000000006"/>
    <n v="4.5"/>
    <n v="4.5"/>
    <n v="1314.2250000000001"/>
  </r>
  <r>
    <s v="RB5"/>
    <x v="231"/>
    <s v="13260040"/>
    <x v="78"/>
    <s v="CO"/>
    <x v="715"/>
    <s v="CE"/>
    <n v="22129.246960329576"/>
    <n v="55.9"/>
    <n v="8.3000000000000007"/>
    <n v="8.3000000000000007"/>
    <n v="3850.9510000000005"/>
  </r>
  <r>
    <s v="RB5"/>
    <x v="231"/>
    <s v="13370040"/>
    <x v="42"/>
    <s v="CO"/>
    <x v="715"/>
    <s v="CE"/>
    <n v="30050.290749197877"/>
    <n v="68.599999999999994"/>
    <n v="3.3"/>
    <n v="3.3"/>
    <n v="747.05399999999986"/>
  </r>
  <r>
    <s v="RB5"/>
    <x v="231"/>
    <s v="13810010"/>
    <x v="23"/>
    <s v="CE"/>
    <x v="1692"/>
    <s v="CE"/>
    <n v="772995.14311172976"/>
    <n v="249.3"/>
    <n v="4.5999999999999996"/>
    <n v="4.5999999999999996"/>
    <n v="5275.1879999999992"/>
  </r>
  <r>
    <s v="RB5"/>
    <x v="231"/>
    <s v="16180000"/>
    <x v="54"/>
    <s v="CE"/>
    <x v="912"/>
    <s v="CE"/>
    <n v="1620.2953998087623"/>
    <n v="5.3"/>
    <n v="4.2"/>
    <m/>
    <n v="48.952296728236149"/>
  </r>
  <r>
    <s v="RB5"/>
    <x v="231"/>
    <s v="16490010"/>
    <x v="179"/>
    <s v="CO"/>
    <x v="715"/>
    <s v="CE"/>
    <n v="7655.1307035536793"/>
    <m/>
    <n v="8.6"/>
    <m/>
    <n v="333.03814281195156"/>
  </r>
  <r>
    <s v="RB5"/>
    <x v="231"/>
    <s v="17540040"/>
    <x v="59"/>
    <s v="CE"/>
    <x v="912"/>
    <s v="CE"/>
    <n v="1099.642141764707"/>
    <n v="4.7"/>
    <n v="3"/>
    <m/>
    <n v="33.222342311712062"/>
  </r>
  <r>
    <s v="RB5"/>
    <x v="231"/>
    <s v="17580020"/>
    <x v="12"/>
    <s v="CE"/>
    <x v="1330"/>
    <s v="CE"/>
    <n v="12209.537269785375"/>
    <n v="21.3"/>
    <n v="2.1"/>
    <m/>
    <n v="24.591601894137511"/>
  </r>
  <r>
    <s v="RB5"/>
    <x v="231"/>
    <s v="17580080"/>
    <x v="61"/>
    <s v="CE"/>
    <x v="917"/>
    <s v="CE"/>
    <n v="4840.0891849248274"/>
    <n v="10.199999999999999"/>
    <n v="3.7"/>
    <m/>
    <n v="36.557142913497628"/>
  </r>
  <r>
    <s v="RB5"/>
    <x v="231"/>
    <s v="17680030"/>
    <x v="15"/>
    <s v="CO"/>
    <x v="852"/>
    <s v="CE"/>
    <n v="18508.995356781306"/>
    <n v="10.9"/>
    <n v="9.9"/>
    <n v="9.9"/>
    <n v="715.7670300000002"/>
  </r>
  <r>
    <s v="RB5"/>
    <x v="231"/>
    <s v="17810000"/>
    <x v="104"/>
    <s v="CO"/>
    <x v="1330"/>
    <s v="CE"/>
    <n v="10946.508582843568"/>
    <n v="4.5"/>
    <n v="2.2000000000000002"/>
    <m/>
    <n v="11.403981332530952"/>
  </r>
  <r>
    <s v="RB5"/>
    <x v="231"/>
    <s v="17970050"/>
    <x v="60"/>
    <s v="CO"/>
    <x v="917"/>
    <s v="CE"/>
    <n v="17816.871646782605"/>
    <n v="4.8"/>
    <n v="4.3"/>
    <m/>
    <n v="33.642661228823592"/>
  </r>
  <r>
    <s v="RB5"/>
    <x v="231"/>
    <s v="18110000"/>
    <x v="143"/>
    <s v="CO"/>
    <x v="917"/>
    <s v="CE"/>
    <n v="11530.800705262089"/>
    <n v="8.1"/>
    <n v="3.7"/>
    <m/>
    <n v="58.061344627319762"/>
  </r>
  <r>
    <s v="RB5"/>
    <x v="231"/>
    <s v="27050000"/>
    <x v="30"/>
    <s v="CE"/>
    <x v="857"/>
    <s v="CE"/>
    <n v="9612.5573388615412"/>
    <n v="41.8"/>
    <n v="42.3"/>
    <n v="25.08"/>
    <n v="23218.962152286313"/>
  </r>
  <r>
    <s v="RB5"/>
    <x v="231"/>
    <s v="90000003"/>
    <x v="145"/>
    <s v="CE"/>
    <x v="1009"/>
    <s v="CE"/>
    <n v="11054.913020932425"/>
    <m/>
    <n v="4.5"/>
    <m/>
    <n v="47.712938426394977"/>
  </r>
  <r>
    <s v="RB5"/>
    <x v="232"/>
    <s v="01040000"/>
    <x v="146"/>
    <s v="FI"/>
    <x v="1693"/>
    <s v="FI"/>
    <n v="7583.2941910568388"/>
    <n v="191.9"/>
    <n v="5.0999999999999996"/>
    <m/>
    <n v="2613.4485170205253"/>
  </r>
  <r>
    <s v="RB5"/>
    <x v="232"/>
    <s v="01490010"/>
    <x v="40"/>
    <s v="CO"/>
    <x v="1694"/>
    <s v="CE"/>
    <n v="3525.7797434954164"/>
    <m/>
    <n v="5.0999999999999996"/>
    <m/>
    <n v="69.455901181889928"/>
  </r>
  <r>
    <s v="RB5"/>
    <x v="232"/>
    <s v="05020000"/>
    <x v="156"/>
    <s v="CE"/>
    <x v="1695"/>
    <s v="CE"/>
    <n v="1836.8707791389691"/>
    <n v="7.1"/>
    <n v="4.3"/>
    <n v="3.44"/>
    <n v="54.99001892941525"/>
  </r>
  <r>
    <s v="RB5"/>
    <x v="232"/>
    <s v="05040001"/>
    <x v="82"/>
    <s v="CE"/>
    <x v="1696"/>
    <s v="CE"/>
    <n v="59817.478155952747"/>
    <n v="13.7"/>
    <n v="7.9"/>
    <n v="6.32"/>
    <n v="358.14868345258452"/>
  </r>
  <r>
    <s v="RB5"/>
    <x v="232"/>
    <s v="05040002"/>
    <x v="76"/>
    <s v="CE"/>
    <x v="1697"/>
    <s v="CE"/>
    <n v="83617.73099548716"/>
    <n v="24.7"/>
    <n v="12.8"/>
    <n v="10.240000000000002"/>
    <n v="1695.13972626594"/>
  </r>
  <r>
    <s v="RB5"/>
    <x v="232"/>
    <s v="05100012"/>
    <x v="20"/>
    <s v="CE"/>
    <x v="1698"/>
    <s v="CE"/>
    <n v="6225.9311990925898"/>
    <n v="7.9"/>
    <n v="4.8"/>
    <m/>
    <n v="62.128136317391757"/>
  </r>
  <r>
    <s v="RB5"/>
    <x v="232"/>
    <s v="06070000"/>
    <x v="5"/>
    <s v="CE"/>
    <x v="1695"/>
    <s v="CE"/>
    <n v="27923.765266520812"/>
    <n v="14.1"/>
    <n v="13"/>
    <n v="8.7100000000000009"/>
    <n v="835.94795999003509"/>
  </r>
  <r>
    <s v="RB5"/>
    <x v="232"/>
    <s v="06070110"/>
    <x v="65"/>
    <s v="CE"/>
    <x v="1699"/>
    <s v="CE"/>
    <n v="37977.494507607342"/>
    <n v="41.9"/>
    <n v="21.1"/>
    <n v="14.137000000000002"/>
    <n v="6544.1366377498634"/>
  </r>
  <r>
    <s v="RB5"/>
    <x v="232"/>
    <s v="08010000"/>
    <x v="152"/>
    <s v="CE"/>
    <x v="1700"/>
    <s v="CE"/>
    <n v="2781.1775881329468"/>
    <n v="4.3"/>
    <n v="4.3"/>
    <n v="4.3"/>
    <n v="41.629767851493945"/>
  </r>
  <r>
    <s v="RB5"/>
    <x v="232"/>
    <s v="09230000"/>
    <x v="88"/>
    <s v="CO"/>
    <x v="1694"/>
    <s v="CE"/>
    <n v="891.23366317779812"/>
    <n v="13.9"/>
    <n v="7.3"/>
    <m/>
    <n v="387.84584464770347"/>
  </r>
  <r>
    <s v="RB5"/>
    <x v="232"/>
    <s v="12000002"/>
    <x v="83"/>
    <s v="CE"/>
    <x v="1695"/>
    <s v="CE"/>
    <n v="102395.41214818298"/>
    <m/>
    <n v="17.600000000000001"/>
    <n v="12.600000000000001"/>
    <n v="3065.3901821843197"/>
  </r>
  <r>
    <s v="RB5"/>
    <x v="232"/>
    <s v="12000004"/>
    <x v="147"/>
    <s v="CE"/>
    <x v="1700"/>
    <s v="CE"/>
    <n v="4593.8909818547245"/>
    <m/>
    <n v="4.8"/>
    <n v="3.8"/>
    <n v="68.763180001773378"/>
  </r>
  <r>
    <s v="RB5"/>
    <x v="232"/>
    <s v="12030000"/>
    <x v="47"/>
    <s v="FI"/>
    <x v="1701"/>
    <s v="CE"/>
    <n v="148645.43853743497"/>
    <n v="18.600000000000001"/>
    <n v="6.5"/>
    <m/>
    <n v="617.20514670588477"/>
  </r>
  <r>
    <s v="RB5"/>
    <x v="232"/>
    <s v="13080010"/>
    <x v="21"/>
    <s v="CO"/>
    <x v="1702"/>
    <s v="CE"/>
    <n v="896790.55877264135"/>
    <n v="61.4"/>
    <n v="4.4000000000000004"/>
    <n v="4.4000000000000004"/>
    <n v="1188.7040000000002"/>
  </r>
  <r>
    <s v="RB5"/>
    <x v="232"/>
    <s v="13370040"/>
    <x v="42"/>
    <s v="CO"/>
    <x v="1703"/>
    <s v="CE"/>
    <n v="9326.8224689964027"/>
    <n v="65"/>
    <n v="3.6"/>
    <n v="3.6"/>
    <n v="842.4"/>
  </r>
  <r>
    <s v="RB5"/>
    <x v="232"/>
    <s v="13810010"/>
    <x v="23"/>
    <s v="CE"/>
    <x v="1704"/>
    <s v="CE"/>
    <n v="299216.21473381144"/>
    <n v="242.8"/>
    <n v="3.3"/>
    <n v="3.3"/>
    <n v="2644.0920000000001"/>
  </r>
  <r>
    <s v="RB5"/>
    <x v="232"/>
    <s v="16260010"/>
    <x v="92"/>
    <s v="CO"/>
    <x v="1705"/>
    <s v="CE"/>
    <n v="6799.2202175211305"/>
    <m/>
    <n v="10.9"/>
    <m/>
    <n v="678.07559876428945"/>
  </r>
  <r>
    <s v="RB5"/>
    <x v="232"/>
    <s v="16490000"/>
    <x v="200"/>
    <s v="CO"/>
    <x v="1693"/>
    <s v="CE"/>
    <n v="4168.9499830124996"/>
    <m/>
    <n v="7"/>
    <m/>
    <n v="179.59438003021648"/>
  </r>
  <r>
    <s v="RB5"/>
    <x v="232"/>
    <s v="17580020"/>
    <x v="12"/>
    <s v="CE"/>
    <x v="1706"/>
    <s v="CE"/>
    <n v="1501.4937903960479"/>
    <n v="21.9"/>
    <n v="1.4"/>
    <m/>
    <n v="11.237476921890687"/>
  </r>
  <r>
    <s v="RB5"/>
    <x v="232"/>
    <s v="17580080"/>
    <x v="61"/>
    <s v="CE"/>
    <x v="1707"/>
    <s v="CE"/>
    <n v="12810.043035282381"/>
    <n v="10.7"/>
    <n v="3.7"/>
    <m/>
    <n v="38.349159722982812"/>
  </r>
  <r>
    <s v="RB5"/>
    <x v="232"/>
    <s v="17680030"/>
    <x v="15"/>
    <s v="CO"/>
    <x v="1694"/>
    <s v="CE"/>
    <n v="8709.2027535846391"/>
    <n v="17.100000000000001"/>
    <n v="11.4"/>
    <n v="11.4"/>
    <n v="1488.9517200000003"/>
  </r>
  <r>
    <s v="RB5"/>
    <x v="232"/>
    <s v="17810000"/>
    <x v="104"/>
    <s v="CO"/>
    <x v="1708"/>
    <s v="CE"/>
    <n v="22205.485466019276"/>
    <n v="5"/>
    <n v="2.2999999999999998"/>
    <m/>
    <n v="13.849187614575003"/>
  </r>
  <r>
    <s v="RB5"/>
    <x v="232"/>
    <s v="18110000"/>
    <x v="143"/>
    <s v="CO"/>
    <x v="1695"/>
    <s v="CE"/>
    <n v="3498.0285863294389"/>
    <n v="8"/>
    <n v="2.5"/>
    <m/>
    <n v="26.179938779914945"/>
  </r>
  <r>
    <s v="RB5"/>
    <x v="232"/>
    <s v="27040000"/>
    <x v="17"/>
    <s v="CE"/>
    <x v="1694"/>
    <s v="CE"/>
    <n v="1359.6700306789655"/>
    <n v="225.5"/>
    <n v="10.5"/>
    <m/>
    <n v="6508.6927548450794"/>
  </r>
  <r>
    <s v="RB5"/>
    <x v="232"/>
    <s v="90000005"/>
    <x v="141"/>
    <s v="CE"/>
    <x v="1706"/>
    <s v="CE"/>
    <n v="6375.1570985854014"/>
    <m/>
    <n v="4.5"/>
    <m/>
    <n v="47.712938426394977"/>
  </r>
  <r>
    <s v="RB5"/>
    <x v="233"/>
    <s v="01020000"/>
    <x v="0"/>
    <s v="FI"/>
    <x v="1699"/>
    <s v="CE"/>
    <n v="16294.091843955228"/>
    <n v="6.2"/>
    <n v="6.2"/>
    <m/>
    <n v="124.78824899079137"/>
  </r>
  <r>
    <s v="RB5"/>
    <x v="233"/>
    <s v="01040000"/>
    <x v="146"/>
    <s v="FI"/>
    <x v="1699"/>
    <s v="FI"/>
    <n v="15083.285347285486"/>
    <n v="256.39999999999998"/>
    <n v="4.4000000000000004"/>
    <m/>
    <n v="2599.0940565874985"/>
  </r>
  <r>
    <s v="RB5"/>
    <x v="233"/>
    <s v="05040001"/>
    <x v="82"/>
    <s v="CE"/>
    <x v="1698"/>
    <s v="CE"/>
    <n v="21983.430611359086"/>
    <n v="11"/>
    <n v="6.9"/>
    <n v="5.5200000000000005"/>
    <n v="219.37113181486811"/>
  </r>
  <r>
    <s v="RB5"/>
    <x v="233"/>
    <s v="05040002"/>
    <x v="76"/>
    <s v="CE"/>
    <x v="1709"/>
    <s v="CE"/>
    <n v="68524.586020719973"/>
    <n v="23.3"/>
    <n v="14.2"/>
    <n v="11.36"/>
    <n v="1967.9824405609879"/>
  </r>
  <r>
    <s v="RB5"/>
    <x v="233"/>
    <s v="05100012"/>
    <x v="20"/>
    <s v="CE"/>
    <x v="1710"/>
    <s v="CE"/>
    <n v="40691.307254479281"/>
    <n v="11"/>
    <n v="6.4"/>
    <m/>
    <n v="152.27090152439487"/>
  </r>
  <r>
    <s v="RB5"/>
    <x v="233"/>
    <s v="06070110"/>
    <x v="65"/>
    <s v="CE"/>
    <x v="1711"/>
    <s v="CE"/>
    <n v="124767.16289784684"/>
    <n v="45.4"/>
    <n v="25"/>
    <n v="16.75"/>
    <n v="9954.2672225931583"/>
  </r>
  <r>
    <s v="RB5"/>
    <x v="233"/>
    <s v="06110000"/>
    <x v="53"/>
    <s v="CE"/>
    <x v="1712"/>
    <s v="CE"/>
    <n v="11700.568680202332"/>
    <n v="33.700000000000003"/>
    <n v="28.1"/>
    <n v="18.827000000000002"/>
    <n v="9335.0353245107035"/>
  </r>
  <r>
    <s v="RB5"/>
    <x v="233"/>
    <s v="08010000"/>
    <x v="152"/>
    <s v="CE"/>
    <x v="1706"/>
    <s v="CE"/>
    <n v="6232.9972168369723"/>
    <n v="5.3"/>
    <n v="4.0999999999999996"/>
    <n v="4.0999999999999996"/>
    <n v="46.648985714379229"/>
  </r>
  <r>
    <s v="RB5"/>
    <x v="233"/>
    <s v="09230050"/>
    <x v="228"/>
    <s v="CO"/>
    <x v="1713"/>
    <s v="CE"/>
    <n v="3536.7258491432481"/>
    <n v="14.7"/>
    <n v="6.7"/>
    <m/>
    <n v="345.51393083813224"/>
  </r>
  <r>
    <s v="RB5"/>
    <x v="233"/>
    <s v="12000001"/>
    <x v="84"/>
    <s v="CE"/>
    <x v="1714"/>
    <s v="CE"/>
    <n v="53659.198829719768"/>
    <m/>
    <n v="5.8"/>
    <n v="3.8"/>
    <n v="100.3990180234226"/>
  </r>
  <r>
    <s v="RB5"/>
    <x v="233"/>
    <s v="12030000"/>
    <x v="47"/>
    <s v="FI"/>
    <x v="1715"/>
    <s v="CE"/>
    <n v="394388.51768505055"/>
    <n v="21.7"/>
    <n v="5"/>
    <m/>
    <n v="426.07850364311571"/>
  </r>
  <r>
    <s v="RB5"/>
    <x v="233"/>
    <s v="13080010"/>
    <x v="21"/>
    <s v="CO"/>
    <x v="1716"/>
    <s v="CE"/>
    <n v="1218284.3801894905"/>
    <n v="67.400000000000006"/>
    <n v="4.7"/>
    <n v="4.7"/>
    <n v="1488.8660000000002"/>
  </r>
  <r>
    <s v="RB5"/>
    <x v="233"/>
    <s v="13370040"/>
    <x v="42"/>
    <s v="CO"/>
    <x v="1717"/>
    <s v="CE"/>
    <n v="19554.051396625389"/>
    <n v="64.099999999999994"/>
    <n v="3.7"/>
    <n v="3.7"/>
    <n v="877.529"/>
  </r>
  <r>
    <s v="RB5"/>
    <x v="233"/>
    <s v="13810010"/>
    <x v="23"/>
    <s v="CE"/>
    <x v="1718"/>
    <s v="CE"/>
    <n v="671108.20646838134"/>
    <n v="247.1"/>
    <n v="3"/>
    <n v="3"/>
    <n v="2223.8999999999996"/>
  </r>
  <r>
    <s v="RB5"/>
    <x v="233"/>
    <s v="16180000"/>
    <x v="54"/>
    <s v="CE"/>
    <x v="1700"/>
    <s v="CE"/>
    <n v="1599.9283148153584"/>
    <n v="4.2"/>
    <n v="3.3"/>
    <m/>
    <n v="23.94836079831499"/>
  </r>
  <r>
    <s v="RB5"/>
    <x v="233"/>
    <s v="17540040"/>
    <x v="59"/>
    <s v="CE"/>
    <x v="1698"/>
    <s v="CE"/>
    <n v="3465.5668810483016"/>
    <n v="4.3"/>
    <n v="3.2"/>
    <m/>
    <n v="34.582651930716445"/>
  </r>
  <r>
    <s v="RB5"/>
    <x v="233"/>
    <s v="17580020"/>
    <x v="12"/>
    <s v="CE"/>
    <x v="1719"/>
    <s v="CE"/>
    <n v="5097.6070982861656"/>
    <n v="20.7"/>
    <n v="1.6"/>
    <m/>
    <n v="13.873273158252529"/>
  </r>
  <r>
    <s v="RB5"/>
    <x v="233"/>
    <s v="17580080"/>
    <x v="61"/>
    <s v="CE"/>
    <x v="1706"/>
    <s v="CE"/>
    <n v="5530.8029584172027"/>
    <n v="12.2"/>
    <n v="3.6"/>
    <m/>
    <n v="41.393624803699119"/>
  </r>
  <r>
    <s v="RB5"/>
    <x v="233"/>
    <s v="17810000"/>
    <x v="104"/>
    <s v="CO"/>
    <x v="1719"/>
    <s v="CE"/>
    <n v="20710.567969365526"/>
    <n v="6.4"/>
    <n v="2.9"/>
    <m/>
    <n v="28.182180497802836"/>
  </r>
  <r>
    <s v="RB5"/>
    <x v="233"/>
    <s v="25010010"/>
    <x v="50"/>
    <s v="CO"/>
    <x v="1693"/>
    <s v="CE"/>
    <n v="1433.0659215840599"/>
    <n v="19"/>
    <n v="4.7"/>
    <m/>
    <n v="123.47021997291658"/>
  </r>
  <r>
    <s v="RB5"/>
    <x v="233"/>
    <s v="27050000"/>
    <x v="30"/>
    <s v="CE"/>
    <x v="1694"/>
    <s v="CE"/>
    <n v="1139.3964060810172"/>
    <n v="26.3"/>
    <n v="25.1"/>
    <n v="15.78"/>
    <n v="5454.2506386294253"/>
  </r>
  <r>
    <s v="RB5"/>
    <x v="233"/>
    <s v="90000005"/>
    <x v="141"/>
    <s v="CE"/>
    <x v="1719"/>
    <s v="CE"/>
    <n v="18726.62607634292"/>
    <m/>
    <n v="4.5999999999999996"/>
    <m/>
    <n v="50.965010421636002"/>
  </r>
  <r>
    <m/>
    <x v="234"/>
    <m/>
    <x v="229"/>
    <m/>
    <x v="1720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81">
  <r>
    <x v="0"/>
    <x v="0"/>
    <s v="01020000"/>
    <s v="Anabaena"/>
    <s v="FI"/>
    <n v="22.189104298392479"/>
    <m/>
    <n v="41171.95317138925"/>
    <m/>
    <m/>
    <m/>
    <m/>
    <m/>
    <m/>
    <m/>
    <x v="0"/>
    <x v="0"/>
    <x v="0"/>
  </r>
  <r>
    <x v="0"/>
    <x v="0"/>
    <s v="01020050"/>
    <s v="Anabaena circinalis"/>
    <s v="FI"/>
    <n v="22.189104298392479"/>
    <m/>
    <n v="41639.58523210133"/>
    <m/>
    <m/>
    <m/>
    <m/>
    <m/>
    <m/>
    <m/>
    <x v="0"/>
    <x v="0"/>
    <x v="0"/>
  </r>
  <r>
    <x v="0"/>
    <x v="0"/>
    <s v="01490020"/>
    <s v="Microcystis flos-aquae"/>
    <s v="CO"/>
    <n v="22.189104298392479"/>
    <m/>
    <n v="58228.905199536224"/>
    <m/>
    <m/>
    <m/>
    <m/>
    <m/>
    <m/>
    <m/>
    <x v="0"/>
    <x v="0"/>
    <x v="0"/>
  </r>
  <r>
    <x v="0"/>
    <x v="0"/>
    <s v="01750010"/>
    <s v="Snowella lacustris"/>
    <s v="CO"/>
    <n v="44.378208596784958"/>
    <m/>
    <n v="27081.995863847151"/>
    <m/>
    <m/>
    <m/>
    <m/>
    <m/>
    <m/>
    <m/>
    <x v="0"/>
    <x v="0"/>
    <x v="0"/>
  </r>
  <r>
    <x v="0"/>
    <x v="0"/>
    <s v="05040002"/>
    <s v="Cryptomonas (medium) L=21-30um"/>
    <s v="CE"/>
    <n v="0.4000067043762513"/>
    <m/>
    <n v="1178.116991267982"/>
    <m/>
    <m/>
    <m/>
    <m/>
    <m/>
    <m/>
    <m/>
    <x v="0"/>
    <x v="0"/>
    <x v="1"/>
  </r>
  <r>
    <x v="0"/>
    <x v="0"/>
    <s v="06070000"/>
    <s v="Gymnodinium"/>
    <s v="CE"/>
    <n v="14.800248061921298"/>
    <m/>
    <n v="11624.087647177423"/>
    <m/>
    <m/>
    <m/>
    <m/>
    <m/>
    <m/>
    <m/>
    <x v="0"/>
    <x v="0"/>
    <x v="2"/>
  </r>
  <r>
    <x v="0"/>
    <x v="0"/>
    <s v="12000001"/>
    <s v="Small centric diatom (6-10um diam.)"/>
    <s v="CE"/>
    <n v="643.48402465338188"/>
    <m/>
    <n v="123820.83694506696"/>
    <m/>
    <m/>
    <m/>
    <m/>
    <m/>
    <m/>
    <m/>
    <x v="0"/>
    <x v="0"/>
    <x v="3"/>
  </r>
  <r>
    <x v="0"/>
    <x v="0"/>
    <s v="12000002"/>
    <s v="Medium centric diatom (11-20um diam.)"/>
    <s v="CE"/>
    <n v="576.91671175820443"/>
    <m/>
    <n v="1019495.9832915434"/>
    <m/>
    <m/>
    <m/>
    <m/>
    <m/>
    <m/>
    <m/>
    <x v="0"/>
    <x v="0"/>
    <x v="3"/>
  </r>
  <r>
    <x v="0"/>
    <x v="0"/>
    <s v="12030000"/>
    <s v="Aulacoseira - fat"/>
    <s v="CE"/>
    <n v="3017.718184581377"/>
    <m/>
    <n v="3318154.4481830751"/>
    <m/>
    <m/>
    <m/>
    <m/>
    <m/>
    <m/>
    <m/>
    <x v="0"/>
    <x v="0"/>
    <x v="3"/>
  </r>
  <r>
    <x v="0"/>
    <x v="0"/>
    <s v="12030000"/>
    <s v="Aulacoseira - thin"/>
    <s v="CE"/>
    <n v="4792.8465284527756"/>
    <m/>
    <n v="2951205.6033251816"/>
    <m/>
    <m/>
    <m/>
    <m/>
    <m/>
    <m/>
    <m/>
    <x v="0"/>
    <x v="0"/>
    <x v="3"/>
  </r>
  <r>
    <x v="0"/>
    <x v="0"/>
    <s v="17200000"/>
    <s v="Coelastrum"/>
    <s v="CO"/>
    <n v="22.189104298392479"/>
    <m/>
    <n v="47588.097408115806"/>
    <m/>
    <m/>
    <m/>
    <m/>
    <m/>
    <m/>
    <m/>
    <x v="0"/>
    <x v="0"/>
    <x v="4"/>
  </r>
  <r>
    <x v="0"/>
    <x v="0"/>
    <s v="17580010"/>
    <s v="Monoraphidium arcuatum"/>
    <s v="CE"/>
    <n v="155.32373008874737"/>
    <m/>
    <n v="4038.4169823074312"/>
    <m/>
    <m/>
    <m/>
    <m/>
    <m/>
    <m/>
    <m/>
    <x v="0"/>
    <x v="0"/>
    <x v="4"/>
  </r>
  <r>
    <x v="0"/>
    <x v="0"/>
    <s v="17580020"/>
    <s v="Monoraphidium contortum"/>
    <s v="CE"/>
    <n v="155.32373008874737"/>
    <m/>
    <n v="1463.8916683160621"/>
    <m/>
    <m/>
    <m/>
    <m/>
    <m/>
    <m/>
    <m/>
    <x v="0"/>
    <x v="0"/>
    <x v="4"/>
  </r>
  <r>
    <x v="0"/>
    <x v="0"/>
    <s v="17580040"/>
    <s v="Monoraphidium griffithii"/>
    <s v="CE"/>
    <n v="88.756417193569916"/>
    <m/>
    <n v="15655.508119491224"/>
    <m/>
    <m/>
    <m/>
    <m/>
    <m/>
    <m/>
    <m/>
    <x v="0"/>
    <x v="0"/>
    <x v="4"/>
  </r>
  <r>
    <x v="0"/>
    <x v="0"/>
    <s v="17580110"/>
    <s v="Monoraphidium pusillum"/>
    <s v="CE"/>
    <n v="110.94552149196241"/>
    <m/>
    <n v="8829.8227612714873"/>
    <m/>
    <m/>
    <m/>
    <m/>
    <m/>
    <m/>
    <m/>
    <x v="0"/>
    <x v="0"/>
    <x v="4"/>
  </r>
  <r>
    <x v="0"/>
    <x v="0"/>
    <s v="17680030"/>
    <s v="Pediastrum boryanum"/>
    <s v="CO"/>
    <n v="10.400174313782534"/>
    <m/>
    <n v="130692.44489799479"/>
    <m/>
    <m/>
    <m/>
    <m/>
    <m/>
    <m/>
    <m/>
    <x v="0"/>
    <x v="0"/>
    <x v="4"/>
  </r>
  <r>
    <x v="0"/>
    <x v="0"/>
    <s v="17810000"/>
    <s v="Scenedesmus - small celled"/>
    <s v="CO"/>
    <n v="177.51283438713983"/>
    <m/>
    <n v="50097.625982371916"/>
    <m/>
    <m/>
    <m/>
    <m/>
    <m/>
    <m/>
    <m/>
    <x v="0"/>
    <x v="0"/>
    <x v="4"/>
  </r>
  <r>
    <x v="0"/>
    <x v="0"/>
    <s v="27040000"/>
    <s v="Closterium"/>
    <s v="CE"/>
    <n v="0.8000134087525026"/>
    <m/>
    <n v="6936.752844585877"/>
    <m/>
    <m/>
    <m/>
    <m/>
    <m/>
    <m/>
    <m/>
    <x v="0"/>
    <x v="0"/>
    <x v="5"/>
  </r>
  <r>
    <x v="0"/>
    <x v="0"/>
    <s v="27370000"/>
    <s v="Staurastrum"/>
    <s v="CE"/>
    <n v="0.4000067043762513"/>
    <m/>
    <n v="4523.9692464690506"/>
    <m/>
    <m/>
    <m/>
    <m/>
    <m/>
    <m/>
    <m/>
    <x v="0"/>
    <x v="0"/>
    <x v="5"/>
  </r>
  <r>
    <x v="0"/>
    <x v="1"/>
    <s v="01020050"/>
    <s v="Anabaena circinalis"/>
    <s v="FI"/>
    <n v="66.567312895177437"/>
    <m/>
    <n v="154661.31657637638"/>
    <m/>
    <m/>
    <m/>
    <m/>
    <m/>
    <m/>
    <m/>
    <x v="0"/>
    <x v="1"/>
    <x v="0"/>
  </r>
  <r>
    <x v="0"/>
    <x v="1"/>
    <s v="01750010"/>
    <s v="Snowella lacustris"/>
    <s v="CO"/>
    <n v="22.189104298392479"/>
    <m/>
    <n v="17566.700019792748"/>
    <m/>
    <m/>
    <m/>
    <m/>
    <m/>
    <m/>
    <m/>
    <x v="0"/>
    <x v="1"/>
    <x v="0"/>
  </r>
  <r>
    <x v="0"/>
    <x v="1"/>
    <s v="01780010"/>
    <s v="Woronichinia naegeliana"/>
    <s v="CO"/>
    <n v="66.567312895177437"/>
    <m/>
    <n v="84766.298508206281"/>
    <m/>
    <m/>
    <m/>
    <m/>
    <m/>
    <m/>
    <m/>
    <x v="0"/>
    <x v="1"/>
    <x v="0"/>
  </r>
  <r>
    <x v="0"/>
    <x v="1"/>
    <s v="05100012"/>
    <s v="Rhodomonas lacustris var. nannoplanctica"/>
    <s v="CE"/>
    <n v="110.94552149196241"/>
    <m/>
    <n v="6616.9210454018439"/>
    <m/>
    <m/>
    <m/>
    <m/>
    <m/>
    <m/>
    <m/>
    <x v="0"/>
    <x v="1"/>
    <x v="1"/>
  </r>
  <r>
    <x v="0"/>
    <x v="1"/>
    <s v="06070000"/>
    <s v="Gymnodinium"/>
    <s v="CE"/>
    <n v="75.064434600032442"/>
    <m/>
    <n v="58955.46907903134"/>
    <m/>
    <m/>
    <m/>
    <m/>
    <m/>
    <m/>
    <m/>
    <x v="0"/>
    <x v="1"/>
    <x v="2"/>
  </r>
  <r>
    <x v="0"/>
    <x v="1"/>
    <s v="12030000"/>
    <s v="Aulacoseira - fat"/>
    <s v="CE"/>
    <n v="488.16029456463457"/>
    <m/>
    <n v="536760.27838255628"/>
    <m/>
    <m/>
    <m/>
    <m/>
    <m/>
    <m/>
    <m/>
    <x v="0"/>
    <x v="1"/>
    <x v="3"/>
  </r>
  <r>
    <x v="0"/>
    <x v="1"/>
    <s v="12030000"/>
    <s v="Aulacoseira - thin"/>
    <s v="CE"/>
    <n v="2396.4232642263878"/>
    <m/>
    <n v="1475602.8016625908"/>
    <m/>
    <m/>
    <m/>
    <m/>
    <m/>
    <m/>
    <m/>
    <x v="0"/>
    <x v="1"/>
    <x v="3"/>
  </r>
  <r>
    <x v="0"/>
    <x v="1"/>
    <s v="13080010"/>
    <s v="Asterionella formosa"/>
    <s v="CE"/>
    <n v="1553.2373008874736"/>
    <m/>
    <n v="1255792.3577675223"/>
    <m/>
    <m/>
    <m/>
    <m/>
    <m/>
    <m/>
    <m/>
    <x v="0"/>
    <x v="1"/>
    <x v="6"/>
  </r>
  <r>
    <x v="0"/>
    <x v="1"/>
    <s v="13260000"/>
    <s v="Diatoma"/>
    <s v="CE"/>
    <n v="110.94552149196241"/>
    <m/>
    <n v="262108.79452476115"/>
    <m/>
    <m/>
    <m/>
    <m/>
    <m/>
    <m/>
    <m/>
    <x v="0"/>
    <x v="1"/>
    <x v="6"/>
  </r>
  <r>
    <x v="0"/>
    <x v="1"/>
    <s v="13810010"/>
    <s v="Synedra acus"/>
    <s v="CE"/>
    <n v="44.378208596784958"/>
    <m/>
    <n v="99850.969342766155"/>
    <m/>
    <m/>
    <m/>
    <m/>
    <m/>
    <m/>
    <m/>
    <x v="0"/>
    <x v="1"/>
    <x v="6"/>
  </r>
  <r>
    <x v="0"/>
    <x v="1"/>
    <s v="17200000"/>
    <s v="Coelastrum"/>
    <s v="CO"/>
    <n v="22.189104298392479"/>
    <m/>
    <n v="47588.097408115806"/>
    <m/>
    <m/>
    <m/>
    <m/>
    <m/>
    <m/>
    <m/>
    <x v="0"/>
    <x v="1"/>
    <x v="4"/>
  </r>
  <r>
    <x v="0"/>
    <x v="1"/>
    <s v="17570010"/>
    <s v="Micractinium pusillum"/>
    <s v="CO"/>
    <n v="66.567312895177437"/>
    <m/>
    <n v="47820.461164991371"/>
    <m/>
    <m/>
    <m/>
    <m/>
    <m/>
    <m/>
    <m/>
    <x v="0"/>
    <x v="1"/>
    <x v="4"/>
  </r>
  <r>
    <x v="0"/>
    <x v="1"/>
    <s v="17580020"/>
    <s v="Monoraphidium contortum"/>
    <s v="CE"/>
    <n v="820.99685904052171"/>
    <m/>
    <n v="7737.7131039563292"/>
    <m/>
    <m/>
    <m/>
    <m/>
    <m/>
    <m/>
    <m/>
    <x v="0"/>
    <x v="1"/>
    <x v="4"/>
  </r>
  <r>
    <x v="0"/>
    <x v="1"/>
    <s v="17580110"/>
    <s v="Monoraphidium pusillum"/>
    <s v="CE"/>
    <n v="44.378208596784958"/>
    <m/>
    <n v="3531.9291045085947"/>
    <m/>
    <m/>
    <m/>
    <m/>
    <m/>
    <m/>
    <m/>
    <x v="0"/>
    <x v="1"/>
    <x v="4"/>
  </r>
  <r>
    <x v="0"/>
    <x v="1"/>
    <s v="17680000"/>
    <s v="Pediastrum"/>
    <s v="CO"/>
    <n v="3.7068856592608612"/>
    <m/>
    <n v="58227.623781759336"/>
    <m/>
    <m/>
    <m/>
    <m/>
    <m/>
    <m/>
    <m/>
    <x v="0"/>
    <x v="1"/>
    <x v="4"/>
  </r>
  <r>
    <x v="0"/>
    <x v="1"/>
    <s v="17810000"/>
    <s v="Scenedesmus - small celled"/>
    <s v="CO"/>
    <n v="244.08014728231728"/>
    <m/>
    <n v="43835.422734575426"/>
    <m/>
    <m/>
    <m/>
    <m/>
    <m/>
    <m/>
    <m/>
    <x v="0"/>
    <x v="1"/>
    <x v="4"/>
  </r>
  <r>
    <x v="0"/>
    <x v="1"/>
    <s v="17960030"/>
    <s v="Tetraedron minimum"/>
    <s v="CE"/>
    <n v="22.189104298392479"/>
    <m/>
    <n v="3261.7983318636943"/>
    <m/>
    <m/>
    <m/>
    <m/>
    <m/>
    <m/>
    <m/>
    <x v="0"/>
    <x v="1"/>
    <x v="4"/>
  </r>
  <r>
    <x v="0"/>
    <x v="1"/>
    <s v="27040000"/>
    <s v="Closterium"/>
    <s v="CE"/>
    <n v="0.92672141481521531"/>
    <m/>
    <n v="5871.2853979940664"/>
    <m/>
    <m/>
    <m/>
    <m/>
    <m/>
    <m/>
    <m/>
    <x v="0"/>
    <x v="1"/>
    <x v="5"/>
  </r>
  <r>
    <x v="0"/>
    <x v="2"/>
    <s v="01020050"/>
    <s v="Anabaena circinalis"/>
    <s v="FI"/>
    <n v="11.09455214919624"/>
    <m/>
    <n v="80304.914376195433"/>
    <m/>
    <m/>
    <m/>
    <m/>
    <m/>
    <m/>
    <m/>
    <x v="0"/>
    <x v="2"/>
    <x v="0"/>
  </r>
  <r>
    <x v="0"/>
    <x v="2"/>
    <s v="01130000"/>
    <s v="Chroococcus"/>
    <s v="CO"/>
    <n v="11.09455214919624"/>
    <m/>
    <n v="3985.0384304159475"/>
    <m/>
    <m/>
    <m/>
    <m/>
    <m/>
    <m/>
    <m/>
    <x v="0"/>
    <x v="2"/>
    <x v="0"/>
  </r>
  <r>
    <x v="0"/>
    <x v="2"/>
    <s v="05040002"/>
    <s v="Cryptomonas (medium) L=21-30um"/>
    <s v="CE"/>
    <n v="105.67386844408334"/>
    <m/>
    <n v="281965.28866759135"/>
    <m/>
    <m/>
    <m/>
    <m/>
    <m/>
    <m/>
    <m/>
    <x v="0"/>
    <x v="2"/>
    <x v="1"/>
  </r>
  <r>
    <x v="0"/>
    <x v="2"/>
    <s v="05040003"/>
    <s v="Cryptomonas (large) L&gt;31um"/>
    <s v="CE"/>
    <n v="13.904456374221491"/>
    <m/>
    <n v="68799.367354910384"/>
    <m/>
    <m/>
    <m/>
    <m/>
    <m/>
    <m/>
    <m/>
    <x v="0"/>
    <x v="2"/>
    <x v="1"/>
  </r>
  <r>
    <x v="0"/>
    <x v="2"/>
    <s v="05100010"/>
    <s v="Rhodomonas lacustris"/>
    <s v="CE"/>
    <n v="643.48402465338188"/>
    <m/>
    <n v="78841.022707879369"/>
    <m/>
    <m/>
    <m/>
    <m/>
    <m/>
    <m/>
    <m/>
    <x v="0"/>
    <x v="2"/>
    <x v="1"/>
  </r>
  <r>
    <x v="0"/>
    <x v="2"/>
    <s v="06070000"/>
    <s v="Gymnodinium"/>
    <s v="CE"/>
    <n v="30.589804023287279"/>
    <m/>
    <n v="24025.175901714741"/>
    <m/>
    <m/>
    <m/>
    <m/>
    <m/>
    <m/>
    <m/>
    <x v="0"/>
    <x v="2"/>
    <x v="2"/>
  </r>
  <r>
    <x v="0"/>
    <x v="2"/>
    <s v="12000001"/>
    <s v="Small centric diatom (6-10um diam.)"/>
    <s v="CE"/>
    <n v="33.283656447588719"/>
    <m/>
    <n v="6404.5260488827726"/>
    <m/>
    <m/>
    <m/>
    <m/>
    <m/>
    <m/>
    <m/>
    <x v="0"/>
    <x v="2"/>
    <x v="3"/>
  </r>
  <r>
    <x v="0"/>
    <x v="2"/>
    <s v="12000002"/>
    <s v="Medium centric diatom (11-20um diam.)"/>
    <s v="CE"/>
    <n v="11.09455214919624"/>
    <m/>
    <n v="19605.691986375834"/>
    <m/>
    <m/>
    <m/>
    <m/>
    <m/>
    <m/>
    <m/>
    <x v="0"/>
    <x v="2"/>
    <x v="3"/>
  </r>
  <r>
    <x v="0"/>
    <x v="2"/>
    <s v="12030000"/>
    <s v="Aulacoseira - fat"/>
    <s v="CE"/>
    <n v="66.567312895177437"/>
    <m/>
    <n v="73194.583415803121"/>
    <m/>
    <m/>
    <m/>
    <m/>
    <m/>
    <m/>
    <m/>
    <x v="0"/>
    <x v="2"/>
    <x v="3"/>
  </r>
  <r>
    <x v="0"/>
    <x v="2"/>
    <s v="12030000"/>
    <s v="Aulacoseira - thin"/>
    <s v="CE"/>
    <n v="199.7019386855323"/>
    <m/>
    <n v="122966.90013854923"/>
    <m/>
    <m/>
    <m/>
    <m/>
    <m/>
    <m/>
    <m/>
    <x v="0"/>
    <x v="2"/>
    <x v="3"/>
  </r>
  <r>
    <x v="0"/>
    <x v="2"/>
    <s v="13080010"/>
    <s v="Asterionella formosa"/>
    <s v="CE"/>
    <n v="1519.9536444398848"/>
    <m/>
    <n v="1228882.5215296471"/>
    <m/>
    <m/>
    <m/>
    <m/>
    <m/>
    <m/>
    <m/>
    <x v="0"/>
    <x v="2"/>
    <x v="6"/>
  </r>
  <r>
    <x v="0"/>
    <x v="2"/>
    <s v="17580020"/>
    <s v="Monoraphidium contortum"/>
    <s v="CE"/>
    <n v="477.06574241543831"/>
    <m/>
    <n v="4496.2386955421916"/>
    <m/>
    <m/>
    <m/>
    <m/>
    <m/>
    <m/>
    <m/>
    <x v="0"/>
    <x v="2"/>
    <x v="4"/>
  </r>
  <r>
    <x v="0"/>
    <x v="2"/>
    <s v="17810000"/>
    <s v="Scenedesmus - small celled"/>
    <s v="CO"/>
    <n v="77.661865044373684"/>
    <m/>
    <n v="21917.711367287713"/>
    <m/>
    <m/>
    <m/>
    <m/>
    <m/>
    <m/>
    <m/>
    <x v="0"/>
    <x v="2"/>
    <x v="4"/>
  </r>
  <r>
    <x v="0"/>
    <x v="2"/>
    <s v="27050000"/>
    <s v="Cosmarium"/>
    <s v="CE"/>
    <n v="4.1713369122664474"/>
    <m/>
    <n v="36856.80394013058"/>
    <m/>
    <m/>
    <m/>
    <m/>
    <m/>
    <m/>
    <m/>
    <x v="0"/>
    <x v="2"/>
    <x v="5"/>
  </r>
  <r>
    <x v="0"/>
    <x v="2"/>
    <s v="27370000"/>
    <s v="Staurastrum"/>
    <s v="CE"/>
    <n v="1.390445637422149"/>
    <m/>
    <n v="15725.569681122375"/>
    <m/>
    <m/>
    <m/>
    <m/>
    <m/>
    <m/>
    <m/>
    <x v="0"/>
    <x v="2"/>
    <x v="5"/>
  </r>
  <r>
    <x v="0"/>
    <x v="3"/>
    <s v="05040001"/>
    <s v="Cryptomonas (small) L&lt;20um"/>
    <s v="CE"/>
    <n v="865.37506763730676"/>
    <m/>
    <n v="1042151.4495869114"/>
    <m/>
    <m/>
    <m/>
    <m/>
    <m/>
    <m/>
    <m/>
    <x v="0"/>
    <x v="3"/>
    <x v="1"/>
  </r>
  <r>
    <x v="0"/>
    <x v="3"/>
    <s v="05040003"/>
    <s v="Cryptomonas (large) L&gt;31um"/>
    <s v="CE"/>
    <n v="38.932477847820174"/>
    <m/>
    <n v="192638.22859374905"/>
    <m/>
    <m/>
    <m/>
    <m/>
    <m/>
    <m/>
    <m/>
    <x v="0"/>
    <x v="3"/>
    <x v="1"/>
  </r>
  <r>
    <x v="0"/>
    <x v="3"/>
    <s v="05100000"/>
    <s v="Rhodomonas"/>
    <s v="CE"/>
    <n v="687.86223325016681"/>
    <m/>
    <n v="90761.283435595862"/>
    <m/>
    <m/>
    <m/>
    <m/>
    <m/>
    <m/>
    <m/>
    <x v="0"/>
    <x v="3"/>
    <x v="1"/>
  </r>
  <r>
    <x v="0"/>
    <x v="3"/>
    <s v="12000001"/>
    <s v="Small centric diatom (6-10um diam.)"/>
    <s v="CE"/>
    <n v="44.378208596784958"/>
    <m/>
    <n v="8539.3680651770301"/>
    <m/>
    <m/>
    <m/>
    <m/>
    <m/>
    <m/>
    <m/>
    <x v="0"/>
    <x v="3"/>
    <x v="3"/>
  </r>
  <r>
    <x v="0"/>
    <x v="3"/>
    <s v="12000002"/>
    <s v="Medium centric diatom (11-20um diam.)"/>
    <s v="CE"/>
    <n v="1.390445637422149"/>
    <m/>
    <n v="2457.1202626753711"/>
    <m/>
    <m/>
    <m/>
    <m/>
    <m/>
    <m/>
    <m/>
    <x v="0"/>
    <x v="3"/>
    <x v="3"/>
  </r>
  <r>
    <x v="0"/>
    <x v="3"/>
    <s v="17680000"/>
    <s v="Pediastrum"/>
    <s v="CO"/>
    <n v="0.6952228187110745"/>
    <m/>
    <n v="10920.534500779428"/>
    <m/>
    <m/>
    <m/>
    <m/>
    <m/>
    <m/>
    <m/>
    <x v="0"/>
    <x v="3"/>
    <x v="4"/>
  </r>
  <r>
    <x v="0"/>
    <x v="3"/>
    <s v="27050000"/>
    <s v="Cosmarium"/>
    <s v="CE"/>
    <n v="2.0856684561332237"/>
    <m/>
    <n v="18428.40197006529"/>
    <m/>
    <m/>
    <m/>
    <m/>
    <m/>
    <m/>
    <m/>
    <x v="0"/>
    <x v="3"/>
    <x v="5"/>
  </r>
  <r>
    <x v="0"/>
    <x v="4"/>
    <s v="05040001"/>
    <s v="Cryptomonas (small) L&lt;20um"/>
    <s v="CE"/>
    <n v="410.49842952026086"/>
    <m/>
    <n v="408379.3027088063"/>
    <m/>
    <m/>
    <m/>
    <m/>
    <m/>
    <m/>
    <m/>
    <x v="0"/>
    <x v="4"/>
    <x v="1"/>
  </r>
  <r>
    <x v="0"/>
    <x v="4"/>
    <s v="05040002"/>
    <s v="Cryptomonas (medium) L=21-30um"/>
    <s v="CE"/>
    <n v="77.661865044373684"/>
    <m/>
    <n v="231132.22896412495"/>
    <m/>
    <m/>
    <m/>
    <m/>
    <m/>
    <m/>
    <m/>
    <x v="0"/>
    <x v="4"/>
    <x v="1"/>
  </r>
  <r>
    <x v="0"/>
    <x v="4"/>
    <s v="12000001"/>
    <s v="Small centric diatom (6-10um diam.)"/>
    <s v="CE"/>
    <n v="465.97119026624205"/>
    <m/>
    <n v="89663.364684358836"/>
    <m/>
    <m/>
    <m/>
    <m/>
    <m/>
    <m/>
    <m/>
    <x v="0"/>
    <x v="4"/>
    <x v="3"/>
  </r>
  <r>
    <x v="0"/>
    <x v="4"/>
    <s v="12000002"/>
    <s v="Medium centric diatom (11-20um diam.)"/>
    <s v="CE"/>
    <n v="12.047378392597798"/>
    <m/>
    <n v="21289.474945205762"/>
    <m/>
    <m/>
    <m/>
    <m/>
    <m/>
    <m/>
    <m/>
    <x v="0"/>
    <x v="4"/>
    <x v="3"/>
  </r>
  <r>
    <x v="0"/>
    <x v="4"/>
    <s v="12030000"/>
    <s v="Aulacoseira - thin"/>
    <s v="CE"/>
    <n v="22.189104298392479"/>
    <m/>
    <n v="13662.988904283247"/>
    <m/>
    <m/>
    <m/>
    <m/>
    <m/>
    <m/>
    <m/>
    <x v="0"/>
    <x v="4"/>
    <x v="3"/>
  </r>
  <r>
    <x v="0"/>
    <x v="4"/>
    <s v="17330040"/>
    <s v="Dictyosphaerium pulchellum"/>
    <s v="CO"/>
    <n v="0.92672141481521531"/>
    <m/>
    <n v="2132.1014908087545"/>
    <m/>
    <m/>
    <m/>
    <m/>
    <m/>
    <m/>
    <m/>
    <x v="0"/>
    <x v="4"/>
    <x v="4"/>
  </r>
  <r>
    <x v="0"/>
    <x v="4"/>
    <s v="17640000"/>
    <s v="Oocystis"/>
    <s v="CE"/>
    <n v="27.801642444456455"/>
    <m/>
    <n v="48503.610610205527"/>
    <m/>
    <m/>
    <m/>
    <m/>
    <m/>
    <m/>
    <m/>
    <x v="0"/>
    <x v="4"/>
    <x v="4"/>
  </r>
  <r>
    <x v="0"/>
    <x v="4"/>
    <s v="17680000"/>
    <s v="Pediastrum"/>
    <s v="CO"/>
    <n v="0.92672141481521531"/>
    <m/>
    <n v="14556.905945439834"/>
    <m/>
    <m/>
    <m/>
    <m/>
    <m/>
    <m/>
    <m/>
    <x v="0"/>
    <x v="4"/>
    <x v="4"/>
  </r>
  <r>
    <x v="0"/>
    <x v="4"/>
    <s v="17810000"/>
    <s v="Scenedesmus - small celled"/>
    <s v="CO"/>
    <n v="11.09455214919624"/>
    <m/>
    <n v="3131.1016238982447"/>
    <m/>
    <m/>
    <m/>
    <m/>
    <m/>
    <m/>
    <m/>
    <x v="0"/>
    <x v="4"/>
    <x v="4"/>
  </r>
  <r>
    <x v="0"/>
    <x v="4"/>
    <s v="17910020"/>
    <s v="Sphaerocystis schroeteri"/>
    <s v="CO"/>
    <n v="12.047378392597798"/>
    <m/>
    <n v="50463.940610858102"/>
    <m/>
    <m/>
    <m/>
    <m/>
    <m/>
    <m/>
    <m/>
    <x v="0"/>
    <x v="4"/>
    <x v="4"/>
  </r>
  <r>
    <x v="0"/>
    <x v="4"/>
    <s v="27050000"/>
    <s v="Cosmarium"/>
    <s v="CE"/>
    <n v="3.7068856592608612"/>
    <m/>
    <n v="32753.038377239638"/>
    <m/>
    <m/>
    <m/>
    <m/>
    <m/>
    <m/>
    <m/>
    <x v="0"/>
    <x v="4"/>
    <x v="5"/>
  </r>
  <r>
    <x v="0"/>
    <x v="5"/>
    <s v="01020000"/>
    <s v="Anabaena"/>
    <s v="FI"/>
    <n v="50.013536672567177"/>
    <m/>
    <n v="371201.10160871584"/>
    <m/>
    <m/>
    <m/>
    <m/>
    <m/>
    <m/>
    <m/>
    <x v="0"/>
    <x v="5"/>
    <x v="0"/>
  </r>
  <r>
    <x v="0"/>
    <x v="5"/>
    <s v="01780010"/>
    <s v="Woronichinia naegeliana"/>
    <s v="CE"/>
    <n v="1375.7244665003336"/>
    <m/>
    <n v="69151.454046168277"/>
    <m/>
    <m/>
    <m/>
    <m/>
    <m/>
    <m/>
    <m/>
    <x v="0"/>
    <x v="5"/>
    <x v="0"/>
  </r>
  <r>
    <x v="0"/>
    <x v="5"/>
    <s v="05040001"/>
    <s v="Cryptomonas (small) L&lt;20um"/>
    <s v="CE"/>
    <n v="11.09455214919624"/>
    <m/>
    <n v="11037.278451589358"/>
    <m/>
    <m/>
    <m/>
    <m/>
    <m/>
    <m/>
    <m/>
    <x v="0"/>
    <x v="5"/>
    <x v="1"/>
  </r>
  <r>
    <x v="0"/>
    <x v="5"/>
    <s v="05040003"/>
    <s v="Cryptomonas (large) L&gt;31um"/>
    <s v="CE"/>
    <n v="5.5570596302852415"/>
    <m/>
    <n v="27496.377896941907"/>
    <m/>
    <m/>
    <m/>
    <m/>
    <m/>
    <m/>
    <m/>
    <x v="0"/>
    <x v="5"/>
    <x v="1"/>
  </r>
  <r>
    <x v="0"/>
    <x v="5"/>
    <s v="05100010"/>
    <s v="Rhodomonas lacustris"/>
    <s v="CE"/>
    <n v="11.09455214919624"/>
    <m/>
    <n v="1359.327977722058"/>
    <m/>
    <m/>
    <m/>
    <m/>
    <m/>
    <m/>
    <m/>
    <x v="0"/>
    <x v="5"/>
    <x v="1"/>
  </r>
  <r>
    <x v="0"/>
    <x v="5"/>
    <s v="06070000"/>
    <s v="Gymnodinium"/>
    <s v="CE"/>
    <n v="22.189104298392479"/>
    <m/>
    <n v="17427.281765667409"/>
    <m/>
    <m/>
    <m/>
    <m/>
    <m/>
    <m/>
    <m/>
    <x v="0"/>
    <x v="5"/>
    <x v="2"/>
  </r>
  <r>
    <x v="0"/>
    <x v="5"/>
    <s v="12000001"/>
    <s v="Small centric diatom (6-10um diam.)"/>
    <s v="CE"/>
    <n v="554.72760745981191"/>
    <m/>
    <n v="106742.10081471289"/>
    <m/>
    <m/>
    <m/>
    <m/>
    <m/>
    <m/>
    <m/>
    <x v="0"/>
    <x v="5"/>
    <x v="3"/>
  </r>
  <r>
    <x v="0"/>
    <x v="5"/>
    <s v="12000002"/>
    <s v="Medium centric diatom (11-20um diam.)"/>
    <s v="CE"/>
    <n v="1220.4007364115864"/>
    <m/>
    <n v="2156626.1185013419"/>
    <m/>
    <m/>
    <m/>
    <m/>
    <m/>
    <m/>
    <m/>
    <x v="0"/>
    <x v="5"/>
    <x v="3"/>
  </r>
  <r>
    <x v="0"/>
    <x v="5"/>
    <s v="12000003"/>
    <s v="Large centric diatom (&gt;21um diam.)"/>
    <s v="CE"/>
    <n v="2.7785298151426208"/>
    <m/>
    <n v="17316.171318431276"/>
    <m/>
    <m/>
    <m/>
    <m/>
    <m/>
    <m/>
    <m/>
    <x v="0"/>
    <x v="5"/>
    <x v="3"/>
  </r>
  <r>
    <x v="0"/>
    <x v="5"/>
    <s v="12030000"/>
    <s v="Aulacoseira - thin"/>
    <s v="CE"/>
    <n v="554.72760745981191"/>
    <m/>
    <n v="341574.72260708123"/>
    <m/>
    <m/>
    <m/>
    <m/>
    <m/>
    <m/>
    <m/>
    <x v="0"/>
    <x v="5"/>
    <x v="3"/>
  </r>
  <r>
    <x v="0"/>
    <x v="5"/>
    <s v="17580020"/>
    <s v="Monoraphidium contortum"/>
    <s v="CE"/>
    <n v="33.283656447588719"/>
    <m/>
    <n v="313.69107178201341"/>
    <m/>
    <m/>
    <m/>
    <m/>
    <m/>
    <m/>
    <m/>
    <x v="0"/>
    <x v="5"/>
    <x v="4"/>
  </r>
  <r>
    <x v="0"/>
    <x v="5"/>
    <s v="17580030"/>
    <s v="Monoraphidium convolutum"/>
    <s v="CE"/>
    <n v="22.189104298392479"/>
    <m/>
    <n v="145.22734804722839"/>
    <m/>
    <m/>
    <m/>
    <m/>
    <m/>
    <m/>
    <m/>
    <x v="0"/>
    <x v="5"/>
    <x v="4"/>
  </r>
  <r>
    <x v="0"/>
    <x v="5"/>
    <s v="17580040"/>
    <s v="Monoraphidium griffithii"/>
    <s v="CE"/>
    <n v="22.189104298392479"/>
    <m/>
    <n v="3913.8770298728059"/>
    <m/>
    <m/>
    <m/>
    <m/>
    <m/>
    <m/>
    <m/>
    <x v="0"/>
    <x v="5"/>
    <x v="4"/>
  </r>
  <r>
    <x v="0"/>
    <x v="5"/>
    <s v="17640000"/>
    <s v="Oocystis"/>
    <s v="CO"/>
    <n v="16.671178890855725"/>
    <m/>
    <n v="116340.23003506087"/>
    <m/>
    <m/>
    <m/>
    <m/>
    <m/>
    <m/>
    <m/>
    <x v="0"/>
    <x v="5"/>
    <x v="4"/>
  </r>
  <r>
    <x v="0"/>
    <x v="5"/>
    <s v="17680000"/>
    <s v="Pediastrum"/>
    <s v="CO"/>
    <n v="8.3355894454278623"/>
    <m/>
    <n v="130935.13284258051"/>
    <m/>
    <m/>
    <m/>
    <m/>
    <m/>
    <m/>
    <m/>
    <x v="0"/>
    <x v="5"/>
    <x v="4"/>
  </r>
  <r>
    <x v="0"/>
    <x v="5"/>
    <s v="17810000"/>
    <s v="Scenedesmus - small celled"/>
    <s v="CO"/>
    <n v="33.283656447588719"/>
    <m/>
    <n v="9393.3048716947342"/>
    <m/>
    <m/>
    <m/>
    <m/>
    <m/>
    <m/>
    <m/>
    <x v="0"/>
    <x v="5"/>
    <x v="4"/>
  </r>
  <r>
    <x v="0"/>
    <x v="5"/>
    <s v="17910020"/>
    <s v="Sphaerocystis schroeteri"/>
    <s v="CO"/>
    <n v="5.5570596302852415"/>
    <m/>
    <n v="23277.356949792094"/>
    <m/>
    <m/>
    <m/>
    <m/>
    <m/>
    <m/>
    <m/>
    <x v="0"/>
    <x v="5"/>
    <x v="4"/>
  </r>
  <r>
    <x v="0"/>
    <x v="5"/>
    <s v="17960030"/>
    <s v="Tetraedron minimum"/>
    <s v="CE"/>
    <n v="11.09455214919624"/>
    <m/>
    <n v="1630.8991659318472"/>
    <m/>
    <m/>
    <m/>
    <m/>
    <m/>
    <m/>
    <m/>
    <x v="0"/>
    <x v="5"/>
    <x v="4"/>
  </r>
  <r>
    <x v="0"/>
    <x v="5"/>
    <s v="27370000"/>
    <s v="Staurastrum"/>
    <s v="CE"/>
    <n v="2.7785298151426208"/>
    <m/>
    <n v="31424.431882219324"/>
    <m/>
    <m/>
    <m/>
    <m/>
    <m/>
    <m/>
    <m/>
    <x v="0"/>
    <x v="5"/>
    <x v="5"/>
  </r>
  <r>
    <x v="0"/>
    <x v="6"/>
    <s v="01020040"/>
    <s v="Anabaena catenula"/>
    <s v="FI"/>
    <n v="0.69524554509526293"/>
    <m/>
    <n v="14448.33943596149"/>
    <m/>
    <m/>
    <m/>
    <m/>
    <m/>
    <m/>
    <m/>
    <x v="0"/>
    <x v="6"/>
    <x v="0"/>
  </r>
  <r>
    <x v="0"/>
    <x v="6"/>
    <s v="01020140"/>
    <s v="Anabaena spiroides"/>
    <s v="FI"/>
    <n v="31.286049529286835"/>
    <m/>
    <n v="286558.73214656947"/>
    <m/>
    <m/>
    <m/>
    <m/>
    <m/>
    <m/>
    <m/>
    <x v="0"/>
    <x v="6"/>
    <x v="0"/>
  </r>
  <r>
    <x v="0"/>
    <x v="6"/>
    <s v="01490010"/>
    <s v="Microcystis aeruginosa"/>
    <s v="CE"/>
    <n v="93737.871108559018"/>
    <m/>
    <n v="6135129.3182551637"/>
    <m/>
    <m/>
    <m/>
    <m/>
    <m/>
    <m/>
    <m/>
    <x v="0"/>
    <x v="6"/>
    <x v="0"/>
  </r>
  <r>
    <x v="0"/>
    <x v="6"/>
    <s v="05040003"/>
    <s v="Cryptomonas (large) L&gt;31um"/>
    <s v="CE"/>
    <n v="18.076384172476835"/>
    <m/>
    <n v="89442.101270237763"/>
    <m/>
    <m/>
    <m/>
    <m/>
    <m/>
    <m/>
    <m/>
    <x v="0"/>
    <x v="6"/>
    <x v="1"/>
  </r>
  <r>
    <x v="0"/>
    <x v="6"/>
    <s v="05100000"/>
    <s v="Rhodomonas"/>
    <s v="CE"/>
    <n v="11.09455214919624"/>
    <m/>
    <n v="907.67092529517754"/>
    <m/>
    <m/>
    <m/>
    <m/>
    <m/>
    <m/>
    <m/>
    <x v="0"/>
    <x v="6"/>
    <x v="1"/>
  </r>
  <r>
    <x v="0"/>
    <x v="6"/>
    <s v="12000003"/>
    <s v="Large centric diatom (&gt;21um diam.)"/>
    <s v="CE"/>
    <n v="1.3904910901905259"/>
    <m/>
    <n v="8665.7273941310959"/>
    <m/>
    <m/>
    <m/>
    <m/>
    <m/>
    <m/>
    <m/>
    <x v="0"/>
    <x v="6"/>
    <x v="3"/>
  </r>
  <r>
    <x v="0"/>
    <x v="6"/>
    <s v="12030000"/>
    <s v="Aulacoseira - fat"/>
    <s v="CE"/>
    <n v="5.5619643607621034"/>
    <m/>
    <n v="6115.6992321530106"/>
    <m/>
    <m/>
    <m/>
    <m/>
    <m/>
    <m/>
    <m/>
    <x v="0"/>
    <x v="6"/>
    <x v="3"/>
  </r>
  <r>
    <x v="0"/>
    <x v="6"/>
    <s v="12030000"/>
    <s v="Aulacoseira - thin"/>
    <s v="CE"/>
    <n v="88.756417193569916"/>
    <m/>
    <n v="54651.95561713299"/>
    <m/>
    <m/>
    <m/>
    <m/>
    <m/>
    <m/>
    <m/>
    <x v="0"/>
    <x v="6"/>
    <x v="3"/>
  </r>
  <r>
    <x v="0"/>
    <x v="6"/>
    <s v="17680030"/>
    <s v="Pediastrum boryanum"/>
    <s v="CO"/>
    <n v="6.2572099058573665"/>
    <m/>
    <n v="98288.023373887656"/>
    <m/>
    <m/>
    <m/>
    <m/>
    <m/>
    <m/>
    <m/>
    <x v="0"/>
    <x v="6"/>
    <x v="4"/>
  </r>
  <r>
    <x v="0"/>
    <x v="6"/>
    <s v="17810000"/>
    <s v="Scenedesmus - small celled"/>
    <s v="CO"/>
    <n v="11.09455214919624"/>
    <m/>
    <n v="3131.1016238982447"/>
    <m/>
    <m/>
    <m/>
    <m/>
    <m/>
    <m/>
    <m/>
    <x v="0"/>
    <x v="6"/>
    <x v="4"/>
  </r>
  <r>
    <x v="0"/>
    <x v="6"/>
    <s v="27040000"/>
    <s v="Closterium"/>
    <s v="CE"/>
    <n v="0.69524554509526293"/>
    <m/>
    <n v="4404.7595660149655"/>
    <m/>
    <m/>
    <m/>
    <m/>
    <m/>
    <m/>
    <m/>
    <x v="0"/>
    <x v="6"/>
    <x v="5"/>
  </r>
  <r>
    <x v="0"/>
    <x v="6"/>
    <s v="27370000"/>
    <s v="Staurastrum"/>
    <s v="CE"/>
    <n v="0.69524554509526293"/>
    <m/>
    <n v="7863.0418699110132"/>
    <m/>
    <m/>
    <m/>
    <m/>
    <m/>
    <m/>
    <m/>
    <x v="0"/>
    <x v="6"/>
    <x v="5"/>
  </r>
  <r>
    <x v="0"/>
    <x v="6"/>
    <s v="27381120"/>
    <s v="Staurastrum planctonicum"/>
    <s v="CE"/>
    <n v="2.0857366352857887"/>
    <m/>
    <n v="133098.3649854729"/>
    <m/>
    <m/>
    <m/>
    <m/>
    <m/>
    <m/>
    <m/>
    <x v="0"/>
    <x v="6"/>
    <x v="5"/>
  </r>
  <r>
    <x v="0"/>
    <x v="7"/>
    <s v="01020040"/>
    <s v="Anabaena catenula"/>
    <s v="FI"/>
    <n v="16.671178890855725"/>
    <m/>
    <n v="346454.36150146811"/>
    <m/>
    <m/>
    <m/>
    <m/>
    <m/>
    <m/>
    <m/>
    <x v="0"/>
    <x v="7"/>
    <x v="0"/>
  </r>
  <r>
    <x v="0"/>
    <x v="7"/>
    <s v="01020140"/>
    <s v="Anabaena spiroides"/>
    <s v="FI"/>
    <n v="108.36266279056221"/>
    <m/>
    <n v="992527.58748661319"/>
    <m/>
    <m/>
    <m/>
    <m/>
    <m/>
    <m/>
    <m/>
    <x v="0"/>
    <x v="7"/>
    <x v="0"/>
  </r>
  <r>
    <x v="0"/>
    <x v="7"/>
    <s v="01750010"/>
    <s v="Snowella lacustris"/>
    <s v="CE"/>
    <n v="4516.2223615328157"/>
    <m/>
    <n v="74487.687722815637"/>
    <m/>
    <m/>
    <m/>
    <m/>
    <m/>
    <m/>
    <m/>
    <x v="0"/>
    <x v="7"/>
    <x v="0"/>
  </r>
  <r>
    <x v="0"/>
    <x v="7"/>
    <s v="05040002"/>
    <s v="Cryptomonas (medium) L=21-30um"/>
    <s v="CE"/>
    <n v="105.02842701239106"/>
    <m/>
    <n v="312578.8239324356"/>
    <m/>
    <m/>
    <m/>
    <m/>
    <m/>
    <m/>
    <m/>
    <x v="0"/>
    <x v="7"/>
    <x v="1"/>
  </r>
  <r>
    <x v="0"/>
    <x v="7"/>
    <s v="05100000"/>
    <s v="Rhodomonas"/>
    <s v="CE"/>
    <n v="105.02842701239106"/>
    <m/>
    <n v="8592.618092794346"/>
    <m/>
    <m/>
    <m/>
    <m/>
    <m/>
    <m/>
    <m/>
    <x v="0"/>
    <x v="7"/>
    <x v="1"/>
  </r>
  <r>
    <x v="0"/>
    <x v="7"/>
    <s v="12000002"/>
    <s v="Medium centric diatom (11-20um diam.)"/>
    <s v="CE"/>
    <n v="8612.3310150160669"/>
    <m/>
    <n v="15219245.165957347"/>
    <m/>
    <m/>
    <m/>
    <m/>
    <m/>
    <m/>
    <m/>
    <x v="0"/>
    <x v="7"/>
    <x v="3"/>
  </r>
  <r>
    <x v="0"/>
    <x v="7"/>
    <s v="12030000"/>
    <s v="Aulacoseira - fat"/>
    <s v="CE"/>
    <n v="210.05685402478213"/>
    <m/>
    <n v="230969.57433431206"/>
    <m/>
    <m/>
    <m/>
    <m/>
    <m/>
    <m/>
    <m/>
    <x v="0"/>
    <x v="7"/>
    <x v="3"/>
  </r>
  <r>
    <x v="0"/>
    <x v="7"/>
    <s v="12030000"/>
    <s v="Aulacoseira - thin"/>
    <s v="CE"/>
    <n v="5461.4782046443343"/>
    <m/>
    <n v="3362917.0023075836"/>
    <m/>
    <m/>
    <m/>
    <m/>
    <m/>
    <m/>
    <m/>
    <x v="0"/>
    <x v="7"/>
    <x v="3"/>
  </r>
  <r>
    <x v="0"/>
    <x v="7"/>
    <s v="13080010"/>
    <s v="Asterionella formosa"/>
    <s v="CE"/>
    <n v="1575.4264051858659"/>
    <m/>
    <n v="1273732.2485927725"/>
    <m/>
    <m/>
    <m/>
    <m/>
    <m/>
    <m/>
    <m/>
    <x v="0"/>
    <x v="7"/>
    <x v="6"/>
  </r>
  <r>
    <x v="0"/>
    <x v="7"/>
    <s v="13370040"/>
    <s v="Fragilaria crotonensis"/>
    <s v="CE"/>
    <n v="630.17056207434632"/>
    <m/>
    <n v="220559.69672602121"/>
    <m/>
    <m/>
    <m/>
    <m/>
    <m/>
    <m/>
    <m/>
    <x v="0"/>
    <x v="7"/>
    <x v="6"/>
  </r>
  <r>
    <x v="0"/>
    <x v="7"/>
    <s v="17580020"/>
    <s v="Monoraphidium contortum"/>
    <s v="CE"/>
    <n v="1470.3979781734747"/>
    <m/>
    <n v="13858.174460058721"/>
    <m/>
    <m/>
    <m/>
    <m/>
    <m/>
    <m/>
    <m/>
    <x v="0"/>
    <x v="7"/>
    <x v="4"/>
  </r>
  <r>
    <x v="0"/>
    <x v="7"/>
    <s v="17580110"/>
    <s v="Monoraphidium pusillum"/>
    <s v="CE"/>
    <n v="315.08528103717316"/>
    <m/>
    <n v="25076.696642011022"/>
    <m/>
    <m/>
    <m/>
    <m/>
    <m/>
    <m/>
    <m/>
    <x v="0"/>
    <x v="7"/>
    <x v="4"/>
  </r>
  <r>
    <x v="0"/>
    <x v="7"/>
    <s v="17640000"/>
    <s v="Oocystis"/>
    <s v="CO"/>
    <n v="8.3355894454278623"/>
    <m/>
    <n v="58170.115017530436"/>
    <m/>
    <m/>
    <m/>
    <m/>
    <m/>
    <m/>
    <m/>
    <x v="0"/>
    <x v="7"/>
    <x v="4"/>
  </r>
  <r>
    <x v="0"/>
    <x v="7"/>
    <s v="17680030"/>
    <s v="Pediastrum boryanum"/>
    <s v="CO"/>
    <n v="8.3355894454278623"/>
    <m/>
    <n v="130935.13284258051"/>
    <m/>
    <m/>
    <m/>
    <m/>
    <m/>
    <m/>
    <m/>
    <x v="0"/>
    <x v="7"/>
    <x v="4"/>
  </r>
  <r>
    <x v="0"/>
    <x v="7"/>
    <s v="17810000"/>
    <s v="Scenedesmus - small celled"/>
    <s v="CO"/>
    <n v="105.02842701239106"/>
    <m/>
    <n v="29641.095372903383"/>
    <m/>
    <m/>
    <m/>
    <m/>
    <m/>
    <m/>
    <m/>
    <x v="0"/>
    <x v="7"/>
    <x v="4"/>
  </r>
  <r>
    <x v="0"/>
    <x v="7"/>
    <s v="17970060"/>
    <s v="Tetrastrum triangulare"/>
    <s v="CO"/>
    <n v="105.02842701239106"/>
    <m/>
    <n v="4454.4132193045898"/>
    <m/>
    <m/>
    <m/>
    <m/>
    <m/>
    <m/>
    <m/>
    <x v="0"/>
    <x v="7"/>
    <x v="4"/>
  </r>
  <r>
    <x v="0"/>
    <x v="7"/>
    <s v="27370000"/>
    <s v="Staurastrum"/>
    <s v="CE"/>
    <n v="2.7785298151426208"/>
    <m/>
    <n v="31424.431882219324"/>
    <m/>
    <m/>
    <m/>
    <m/>
    <m/>
    <m/>
    <m/>
    <x v="0"/>
    <x v="7"/>
    <x v="5"/>
  </r>
  <r>
    <x v="0"/>
    <x v="7"/>
    <s v="27381120"/>
    <s v="Staurastrum planctonicum"/>
    <s v="CE"/>
    <n v="2.7785298151426208"/>
    <m/>
    <n v="177307.99239099448"/>
    <m/>
    <m/>
    <m/>
    <m/>
    <m/>
    <m/>
    <m/>
    <x v="0"/>
    <x v="7"/>
    <x v="5"/>
  </r>
  <r>
    <x v="0"/>
    <x v="8"/>
    <s v="01020000"/>
    <s v="Anabaena"/>
    <s v="FI"/>
    <n v="5.5570596302852415"/>
    <m/>
    <n v="19476.601010333856"/>
    <m/>
    <m/>
    <m/>
    <m/>
    <m/>
    <m/>
    <m/>
    <x v="0"/>
    <x v="8"/>
    <x v="0"/>
  </r>
  <r>
    <x v="0"/>
    <x v="8"/>
    <s v="01020050"/>
    <s v="Anabaena circinalis"/>
    <s v="FI"/>
    <n v="47.235006857424551"/>
    <m/>
    <n v="17361.998614926182"/>
    <m/>
    <m/>
    <m/>
    <m/>
    <m/>
    <m/>
    <m/>
    <x v="0"/>
    <x v="8"/>
    <x v="0"/>
  </r>
  <r>
    <x v="0"/>
    <x v="8"/>
    <s v="01020090"/>
    <s v="Anabaena flos-aquae"/>
    <s v="FI"/>
    <n v="2.7785298151426208"/>
    <m/>
    <n v="6619.4983825971267"/>
    <m/>
    <m/>
    <m/>
    <m/>
    <m/>
    <m/>
    <m/>
    <x v="0"/>
    <x v="8"/>
    <x v="0"/>
  </r>
  <r>
    <x v="0"/>
    <x v="8"/>
    <s v="01530010"/>
    <s v="Oscillatoria agardhii"/>
    <s v="FI"/>
    <n v="2.7785298151426208"/>
    <m/>
    <n v="15984.997467865041"/>
    <m/>
    <m/>
    <m/>
    <m/>
    <m/>
    <m/>
    <m/>
    <x v="0"/>
    <x v="8"/>
    <x v="0"/>
  </r>
  <r>
    <x v="0"/>
    <x v="8"/>
    <s v="01530160"/>
    <s v="Oscillatoria limnetica"/>
    <s v="FI"/>
    <n v="175.04737835398507"/>
    <m/>
    <n v="158104.17290741598"/>
    <m/>
    <m/>
    <m/>
    <m/>
    <m/>
    <m/>
    <m/>
    <x v="0"/>
    <x v="8"/>
    <x v="0"/>
  </r>
  <r>
    <x v="0"/>
    <x v="8"/>
    <s v="01750010"/>
    <s v="Snowella lacustris"/>
    <s v="CO"/>
    <n v="175.04737835398507"/>
    <m/>
    <n v="20622.28342270643"/>
    <m/>
    <m/>
    <m/>
    <m/>
    <m/>
    <m/>
    <m/>
    <x v="0"/>
    <x v="8"/>
    <x v="0"/>
  </r>
  <r>
    <x v="0"/>
    <x v="8"/>
    <s v="05100012"/>
    <s v="Rhodomonas lacustris var. nannoplanctica"/>
    <s v="CE"/>
    <n v="175.04737835398507"/>
    <m/>
    <n v="11368.033736766918"/>
    <m/>
    <m/>
    <m/>
    <m/>
    <m/>
    <m/>
    <m/>
    <x v="0"/>
    <x v="8"/>
    <x v="1"/>
  </r>
  <r>
    <x v="0"/>
    <x v="8"/>
    <s v="12000001"/>
    <s v="Small centric diatom (6-10um diam.)"/>
    <s v="CE"/>
    <n v="175.04737835398507"/>
    <m/>
    <n v="554326.97840234893"/>
    <m/>
    <m/>
    <m/>
    <m/>
    <m/>
    <m/>
    <m/>
    <x v="0"/>
    <x v="8"/>
    <x v="3"/>
  </r>
  <r>
    <x v="0"/>
    <x v="8"/>
    <s v="12000002"/>
    <s v="Medium centric diatom (11-20um diam.)"/>
    <s v="CE"/>
    <n v="27482.438401575655"/>
    <m/>
    <n v="24865524.459762506"/>
    <m/>
    <m/>
    <m/>
    <m/>
    <m/>
    <m/>
    <m/>
    <x v="0"/>
    <x v="8"/>
    <x v="3"/>
  </r>
  <r>
    <x v="0"/>
    <x v="8"/>
    <s v="12030000"/>
    <s v="Aulacoseira"/>
    <s v="CE"/>
    <n v="1050.2842701239103"/>
    <m/>
    <n v="415745.23380176164"/>
    <m/>
    <m/>
    <m/>
    <m/>
    <m/>
    <m/>
    <m/>
    <x v="0"/>
    <x v="8"/>
    <x v="3"/>
  </r>
  <r>
    <x v="0"/>
    <x v="8"/>
    <s v="13080010"/>
    <s v="Asterionella formosa"/>
    <s v="CE"/>
    <n v="875.23689176992536"/>
    <m/>
    <n v="707629.0269959846"/>
    <m/>
    <m/>
    <m/>
    <m/>
    <m/>
    <m/>
    <m/>
    <x v="0"/>
    <x v="8"/>
    <x v="6"/>
  </r>
  <r>
    <x v="0"/>
    <x v="8"/>
    <s v="13370040"/>
    <s v="Fragilaria crotonensis"/>
    <s v="CE"/>
    <n v="350.09475670797013"/>
    <m/>
    <n v="204805.43267416253"/>
    <m/>
    <m/>
    <m/>
    <m/>
    <m/>
    <m/>
    <m/>
    <x v="0"/>
    <x v="8"/>
    <x v="6"/>
  </r>
  <r>
    <x v="0"/>
    <x v="8"/>
    <s v="17580020"/>
    <s v="Monoraphidium contortum"/>
    <s v="CE"/>
    <n v="175.04737835398507"/>
    <m/>
    <n v="1649.7826738165145"/>
    <m/>
    <m/>
    <m/>
    <m/>
    <m/>
    <m/>
    <m/>
    <x v="0"/>
    <x v="8"/>
    <x v="4"/>
  </r>
  <r>
    <x v="0"/>
    <x v="8"/>
    <s v="17580040"/>
    <s v="Monoraphidium griffithii"/>
    <s v="CE"/>
    <n v="175.04737835398507"/>
    <m/>
    <n v="30876.141013441018"/>
    <m/>
    <m/>
    <m/>
    <m/>
    <m/>
    <m/>
    <m/>
    <x v="0"/>
    <x v="8"/>
    <x v="4"/>
  </r>
  <r>
    <x v="0"/>
    <x v="8"/>
    <s v="17810000"/>
    <s v="Scenedesmus - small celled"/>
    <s v="CO"/>
    <n v="175.04737835398507"/>
    <m/>
    <n v="49401.825621505632"/>
    <m/>
    <m/>
    <m/>
    <m/>
    <m/>
    <m/>
    <m/>
    <x v="0"/>
    <x v="8"/>
    <x v="4"/>
  </r>
  <r>
    <x v="0"/>
    <x v="8"/>
    <s v="27040000"/>
    <s v="Closterium"/>
    <s v="CE"/>
    <n v="2.7785298151426208"/>
    <m/>
    <n v="24092.064443034815"/>
    <m/>
    <m/>
    <m/>
    <m/>
    <m/>
    <m/>
    <m/>
    <x v="0"/>
    <x v="8"/>
    <x v="5"/>
  </r>
  <r>
    <x v="0"/>
    <x v="9"/>
    <s v="01020000"/>
    <s v="Anabaena"/>
    <s v="FI"/>
    <n v="38.899417411996687"/>
    <m/>
    <n v="115141.08244344426"/>
    <m/>
    <m/>
    <m/>
    <m/>
    <m/>
    <m/>
    <m/>
    <x v="0"/>
    <x v="9"/>
    <x v="0"/>
  </r>
  <r>
    <x v="0"/>
    <x v="9"/>
    <s v="12000002"/>
    <s v="Medium centric diatom (11-20um diam.)"/>
    <s v="CE"/>
    <n v="7877.1320259293298"/>
    <m/>
    <n v="5988711.1059539486"/>
    <m/>
    <m/>
    <m/>
    <m/>
    <m/>
    <m/>
    <m/>
    <x v="0"/>
    <x v="9"/>
    <x v="3"/>
  </r>
  <r>
    <x v="0"/>
    <x v="9"/>
    <s v="12030000"/>
    <s v="Aulacoseira"/>
    <s v="CE"/>
    <n v="315.08528103717316"/>
    <m/>
    <n v="124723.57014052849"/>
    <m/>
    <m/>
    <m/>
    <m/>
    <m/>
    <m/>
    <m/>
    <x v="0"/>
    <x v="9"/>
    <x v="3"/>
  </r>
  <r>
    <x v="0"/>
    <x v="9"/>
    <s v="13080010"/>
    <s v="Asterionella formosa"/>
    <s v="CE"/>
    <n v="157.54264051858658"/>
    <m/>
    <n v="127373.22485927725"/>
    <m/>
    <m/>
    <m/>
    <m/>
    <m/>
    <m/>
    <m/>
    <x v="0"/>
    <x v="9"/>
    <x v="6"/>
  </r>
  <r>
    <x v="0"/>
    <x v="9"/>
    <s v="17580020"/>
    <s v="Monoraphidium contortum"/>
    <s v="CE"/>
    <n v="78.77132025929329"/>
    <m/>
    <n v="742.40220321743152"/>
    <m/>
    <m/>
    <m/>
    <m/>
    <m/>
    <m/>
    <m/>
    <x v="0"/>
    <x v="9"/>
    <x v="4"/>
  </r>
  <r>
    <x v="0"/>
    <x v="9"/>
    <s v="17580040"/>
    <s v="Monoraphidium griffithii"/>
    <s v="CE"/>
    <n v="78.77132025929329"/>
    <m/>
    <n v="13894.263456048458"/>
    <m/>
    <m/>
    <m/>
    <m/>
    <m/>
    <m/>
    <m/>
    <x v="0"/>
    <x v="9"/>
    <x v="4"/>
  </r>
  <r>
    <x v="0"/>
    <x v="9"/>
    <s v="17580110"/>
    <s v="Monoraphidium pusillum"/>
    <s v="CE"/>
    <n v="78.77132025929329"/>
    <m/>
    <n v="6269.1741605027555"/>
    <m/>
    <m/>
    <m/>
    <m/>
    <m/>
    <m/>
    <m/>
    <x v="0"/>
    <x v="9"/>
    <x v="4"/>
  </r>
  <r>
    <x v="0"/>
    <x v="9"/>
    <s v="17680030"/>
    <s v="Pediastrum boryanum"/>
    <s v="CO"/>
    <n v="5.5570596302852415"/>
    <m/>
    <n v="69832.070849376294"/>
    <m/>
    <m/>
    <m/>
    <m/>
    <m/>
    <m/>
    <m/>
    <x v="0"/>
    <x v="9"/>
    <x v="4"/>
  </r>
  <r>
    <x v="0"/>
    <x v="9"/>
    <s v="17810000"/>
    <s v="Scenedesmus - small celled"/>
    <s v="CO"/>
    <n v="157.54264051858658"/>
    <m/>
    <n v="44461.643059355076"/>
    <m/>
    <m/>
    <m/>
    <m/>
    <m/>
    <m/>
    <m/>
    <x v="0"/>
    <x v="9"/>
    <x v="4"/>
  </r>
  <r>
    <x v="0"/>
    <x v="9"/>
    <s v="27040000"/>
    <s v="Closterium"/>
    <s v="CE"/>
    <n v="2.7785298151426208"/>
    <m/>
    <n v="24092.064443034815"/>
    <m/>
    <m/>
    <m/>
    <m/>
    <m/>
    <m/>
    <m/>
    <x v="0"/>
    <x v="9"/>
    <x v="5"/>
  </r>
  <r>
    <x v="0"/>
    <x v="10"/>
    <s v="01000000"/>
    <s v="Unidentified cyanophytes - colonial algae &lt; 2 µm diameter."/>
    <s v="CE"/>
    <n v="94.525584311151945"/>
    <m/>
    <n v="395.94784171596348"/>
    <m/>
    <m/>
    <m/>
    <m/>
    <m/>
    <m/>
    <m/>
    <x v="0"/>
    <x v="10"/>
    <x v="0"/>
  </r>
  <r>
    <x v="0"/>
    <x v="10"/>
    <s v="01020000"/>
    <s v="Anabaena"/>
    <s v="FI"/>
    <n v="9.7334376313336826"/>
    <m/>
    <n v="24080.565726602479"/>
    <m/>
    <m/>
    <m/>
    <m/>
    <m/>
    <m/>
    <m/>
    <x v="0"/>
    <x v="10"/>
    <x v="0"/>
  </r>
  <r>
    <x v="0"/>
    <x v="10"/>
    <s v="01530160"/>
    <s v="Oscillatoria limnetica"/>
    <s v="FI"/>
    <n v="63.017056207434635"/>
    <m/>
    <n v="17013.383823732805"/>
    <m/>
    <m/>
    <m/>
    <m/>
    <m/>
    <m/>
    <m/>
    <x v="0"/>
    <x v="10"/>
    <x v="0"/>
  </r>
  <r>
    <x v="0"/>
    <x v="10"/>
    <s v="05040001"/>
    <s v="Cryptomonas (small) L&lt;20um"/>
    <s v="CE"/>
    <n v="31.508528103717317"/>
    <m/>
    <n v="37945.001497779842"/>
    <m/>
    <m/>
    <m/>
    <m/>
    <m/>
    <m/>
    <m/>
    <x v="0"/>
    <x v="10"/>
    <x v="1"/>
  </r>
  <r>
    <x v="0"/>
    <x v="10"/>
    <s v="05100010"/>
    <s v="Rhodomonas lacustris"/>
    <s v="CE"/>
    <n v="220.55969672602123"/>
    <m/>
    <n v="27023.440197114513"/>
    <m/>
    <m/>
    <m/>
    <m/>
    <m/>
    <m/>
    <m/>
    <x v="0"/>
    <x v="10"/>
    <x v="1"/>
  </r>
  <r>
    <x v="0"/>
    <x v="10"/>
    <s v="06070000"/>
    <s v="Gymnodinium"/>
    <s v="CE"/>
    <n v="31.508528103717317"/>
    <m/>
    <n v="24746.740107247715"/>
    <m/>
    <m/>
    <m/>
    <m/>
    <m/>
    <m/>
    <m/>
    <x v="0"/>
    <x v="10"/>
    <x v="2"/>
  </r>
  <r>
    <x v="0"/>
    <x v="10"/>
    <s v="12000001"/>
    <s v="Small centric diatom (6-10um diam.)"/>
    <s v="CE"/>
    <n v="1260.3411241486926"/>
    <m/>
    <n v="554326.97840234893"/>
    <m/>
    <m/>
    <m/>
    <m/>
    <m/>
    <m/>
    <m/>
    <x v="0"/>
    <x v="10"/>
    <x v="3"/>
  </r>
  <r>
    <x v="0"/>
    <x v="10"/>
    <s v="12030000"/>
    <s v="Aulacoseira"/>
    <s v="CE"/>
    <n v="252.06822482973854"/>
    <m/>
    <n v="99778.8561124228"/>
    <m/>
    <m/>
    <m/>
    <m/>
    <m/>
    <m/>
    <m/>
    <x v="0"/>
    <x v="10"/>
    <x v="3"/>
  </r>
  <r>
    <x v="0"/>
    <x v="10"/>
    <s v="13080010"/>
    <s v="Asterionella formosa"/>
    <s v="CE"/>
    <n v="63.017056207434635"/>
    <m/>
    <n v="50949.289943710901"/>
    <m/>
    <m/>
    <m/>
    <m/>
    <m/>
    <m/>
    <m/>
    <x v="0"/>
    <x v="10"/>
    <x v="6"/>
  </r>
  <r>
    <x v="0"/>
    <x v="10"/>
    <s v="17200000"/>
    <s v="Coelastrum"/>
    <s v="CO"/>
    <n v="31.508528103717317"/>
    <m/>
    <n v="67575.098319524433"/>
    <m/>
    <m/>
    <m/>
    <m/>
    <m/>
    <m/>
    <m/>
    <x v="0"/>
    <x v="10"/>
    <x v="4"/>
  </r>
  <r>
    <x v="0"/>
    <x v="10"/>
    <s v="17580020"/>
    <s v="Monoraphidium contortum"/>
    <s v="CE"/>
    <n v="220.55969672602123"/>
    <m/>
    <n v="2078.726169008808"/>
    <m/>
    <m/>
    <m/>
    <m/>
    <m/>
    <m/>
    <m/>
    <x v="0"/>
    <x v="10"/>
    <x v="4"/>
  </r>
  <r>
    <x v="0"/>
    <x v="10"/>
    <s v="17580040"/>
    <s v="Monoraphidium griffithii"/>
    <s v="CE"/>
    <n v="94.525584311151945"/>
    <m/>
    <n v="16673.116147258152"/>
    <m/>
    <m/>
    <m/>
    <m/>
    <m/>
    <m/>
    <m/>
    <x v="0"/>
    <x v="10"/>
    <x v="4"/>
  </r>
  <r>
    <x v="0"/>
    <x v="10"/>
    <s v="17680000"/>
    <s v="Pediastrum"/>
    <s v="CO"/>
    <n v="5.5619643607621034"/>
    <m/>
    <n v="184290.04382603941"/>
    <m/>
    <m/>
    <m/>
    <m/>
    <m/>
    <m/>
    <m/>
    <x v="0"/>
    <x v="10"/>
    <x v="4"/>
  </r>
  <r>
    <x v="0"/>
    <x v="10"/>
    <s v="17810000"/>
    <s v="Scenedesmus - large celled"/>
    <s v="CO"/>
    <n v="6.9524554509526295"/>
    <m/>
    <n v="23297.901836773373"/>
    <m/>
    <m/>
    <m/>
    <m/>
    <m/>
    <m/>
    <m/>
    <x v="0"/>
    <x v="10"/>
    <x v="4"/>
  </r>
  <r>
    <x v="0"/>
    <x v="10"/>
    <s v="17810000"/>
    <s v="Scenedesmus - small celled"/>
    <s v="CO"/>
    <n v="346.59380914089047"/>
    <m/>
    <n v="93369.450424645649"/>
    <m/>
    <m/>
    <m/>
    <m/>
    <m/>
    <m/>
    <m/>
    <x v="0"/>
    <x v="10"/>
    <x v="4"/>
  </r>
  <r>
    <x v="0"/>
    <x v="10"/>
    <s v="25010010"/>
    <s v="Elakatothrix gelatinosa"/>
    <s v="CO"/>
    <n v="31.508528103717317"/>
    <m/>
    <n v="3587.246201379784"/>
    <m/>
    <m/>
    <m/>
    <m/>
    <m/>
    <m/>
    <m/>
    <x v="0"/>
    <x v="10"/>
    <x v="7"/>
  </r>
  <r>
    <x v="0"/>
    <x v="11"/>
    <s v="01530160"/>
    <s v="Oscillatoria limnetica"/>
    <s v="FI"/>
    <n v="15.754264051858659"/>
    <m/>
    <n v="1809.6053703424896"/>
    <m/>
    <m/>
    <m/>
    <m/>
    <m/>
    <m/>
    <m/>
    <x v="1"/>
    <x v="11"/>
    <x v="0"/>
  </r>
  <r>
    <x v="0"/>
    <x v="11"/>
    <s v="05100010"/>
    <s v="Rhodomonas lacustris"/>
    <s v="CE"/>
    <n v="99.850969342766149"/>
    <m/>
    <n v="12233.951799498524"/>
    <m/>
    <m/>
    <m/>
    <m/>
    <m/>
    <m/>
    <m/>
    <x v="1"/>
    <x v="11"/>
    <x v="1"/>
  </r>
  <r>
    <x v="0"/>
    <x v="11"/>
    <s v="12000001"/>
    <s v="Small centric diatom (6-10um diam.)"/>
    <s v="CE"/>
    <n v="252.06822482973854"/>
    <m/>
    <n v="48503.610610205527"/>
    <m/>
    <m/>
    <m/>
    <m/>
    <m/>
    <m/>
    <m/>
    <x v="1"/>
    <x v="11"/>
    <x v="3"/>
  </r>
  <r>
    <x v="0"/>
    <x v="11"/>
    <s v="12000002"/>
    <s v="Medium centric diatom (11-20um diam.)"/>
    <s v="CE"/>
    <n v="488.38218560761845"/>
    <m/>
    <n v="863042.56124026421"/>
    <m/>
    <m/>
    <m/>
    <m/>
    <m/>
    <m/>
    <m/>
    <x v="1"/>
    <x v="11"/>
    <x v="3"/>
  </r>
  <r>
    <x v="0"/>
    <x v="11"/>
    <s v="12030000"/>
    <s v="Aulacoseira - fat"/>
    <s v="CE"/>
    <n v="173.29690457044524"/>
    <m/>
    <n v="190549.89882580744"/>
    <m/>
    <m/>
    <m/>
    <m/>
    <m/>
    <m/>
    <m/>
    <x v="1"/>
    <x v="11"/>
    <x v="3"/>
  </r>
  <r>
    <x v="0"/>
    <x v="11"/>
    <s v="12030000"/>
    <s v="Aulacoseira - thin"/>
    <s v="CE"/>
    <n v="110.27984836301061"/>
    <m/>
    <n v="45472.13494706768"/>
    <m/>
    <m/>
    <m/>
    <m/>
    <m/>
    <m/>
    <m/>
    <x v="1"/>
    <x v="11"/>
    <x v="3"/>
  </r>
  <r>
    <x v="0"/>
    <x v="11"/>
    <s v="12030150"/>
    <s v="Aulacoseira subarctica"/>
    <s v="CE"/>
    <n v="425.36512940018372"/>
    <m/>
    <n v="261919.49729510985"/>
    <m/>
    <m/>
    <m/>
    <m/>
    <m/>
    <m/>
    <m/>
    <x v="1"/>
    <x v="11"/>
    <x v="3"/>
  </r>
  <r>
    <x v="0"/>
    <x v="11"/>
    <s v="13080010"/>
    <s v="Asterionella formosa"/>
    <s v="CE"/>
    <n v="15.754264051858659"/>
    <m/>
    <n v="12737.322485927725"/>
    <m/>
    <m/>
    <m/>
    <m/>
    <m/>
    <m/>
    <m/>
    <x v="1"/>
    <x v="11"/>
    <x v="6"/>
  </r>
  <r>
    <x v="0"/>
    <x v="11"/>
    <s v="17170010"/>
    <s v="Closteriopsis acicularis"/>
    <s v="CE"/>
    <n v="31.508528103717317"/>
    <m/>
    <n v="2577.7854278383038"/>
    <m/>
    <m/>
    <m/>
    <m/>
    <m/>
    <m/>
    <m/>
    <x v="1"/>
    <x v="11"/>
    <x v="4"/>
  </r>
  <r>
    <x v="0"/>
    <x v="11"/>
    <s v="17580020"/>
    <s v="Monoraphidium contortum"/>
    <s v="CE"/>
    <n v="47.262792155575973"/>
    <m/>
    <n v="445.44132193045891"/>
    <m/>
    <m/>
    <m/>
    <m/>
    <m/>
    <m/>
    <m/>
    <x v="1"/>
    <x v="11"/>
    <x v="4"/>
  </r>
  <r>
    <x v="0"/>
    <x v="11"/>
    <s v="17580110"/>
    <s v="Monoraphidium pusillum"/>
    <s v="CE"/>
    <n v="189.05116862230389"/>
    <m/>
    <n v="15046.017985206612"/>
    <m/>
    <m/>
    <m/>
    <m/>
    <m/>
    <m/>
    <m/>
    <x v="1"/>
    <x v="11"/>
    <x v="4"/>
  </r>
  <r>
    <x v="0"/>
    <x v="11"/>
    <s v="17680030"/>
    <s v="Pediastrum boryanum"/>
    <s v="CO"/>
    <n v="1.3904910901905259"/>
    <m/>
    <n v="21841.782971975037"/>
    <m/>
    <m/>
    <m/>
    <m/>
    <m/>
    <m/>
    <m/>
    <x v="1"/>
    <x v="11"/>
    <x v="4"/>
  </r>
  <r>
    <x v="0"/>
    <x v="11"/>
    <s v="17810000"/>
    <s v="Scenedesmus - large celled"/>
    <s v="CO"/>
    <n v="2.0857366352857887"/>
    <m/>
    <n v="5591.4964408256101"/>
    <m/>
    <m/>
    <m/>
    <m/>
    <m/>
    <m/>
    <m/>
    <x v="1"/>
    <x v="11"/>
    <x v="4"/>
  </r>
  <r>
    <x v="0"/>
    <x v="11"/>
    <s v="17810000"/>
    <s v="Scenedesmus - small celled"/>
    <s v="CO"/>
    <n v="63.017056207434635"/>
    <m/>
    <n v="17784.657223742026"/>
    <m/>
    <m/>
    <m/>
    <m/>
    <m/>
    <m/>
    <m/>
    <x v="1"/>
    <x v="11"/>
    <x v="4"/>
  </r>
  <r>
    <x v="0"/>
    <x v="11"/>
    <s v="27040000"/>
    <s v="Closterium"/>
    <s v="CE"/>
    <n v="1.3904910901905259"/>
    <m/>
    <n v="8809.5191320299309"/>
    <m/>
    <m/>
    <m/>
    <m/>
    <m/>
    <m/>
    <m/>
    <x v="1"/>
    <x v="11"/>
    <x v="5"/>
  </r>
  <r>
    <x v="0"/>
    <x v="12"/>
    <s v="01020000"/>
    <s v="Anabaena"/>
    <s v="FI"/>
    <n v="39.385660129646645"/>
    <m/>
    <n v="73080.216879215921"/>
    <m/>
    <m/>
    <m/>
    <m/>
    <m/>
    <m/>
    <m/>
    <x v="1"/>
    <x v="0"/>
    <x v="0"/>
  </r>
  <r>
    <x v="0"/>
    <x v="12"/>
    <s v="01020140"/>
    <s v="Anabaena spiroides"/>
    <s v="FI"/>
    <n v="1.200020113128754"/>
    <m/>
    <n v="3017.2361557700528"/>
    <m/>
    <m/>
    <m/>
    <m/>
    <m/>
    <m/>
    <m/>
    <x v="1"/>
    <x v="0"/>
    <x v="0"/>
  </r>
  <r>
    <x v="0"/>
    <x v="12"/>
    <s v="05100010"/>
    <s v="Rhodomonas lacustris"/>
    <s v="CE"/>
    <n v="275.69962090752654"/>
    <m/>
    <n v="33779.300246393141"/>
    <m/>
    <m/>
    <m/>
    <m/>
    <m/>
    <m/>
    <m/>
    <x v="1"/>
    <x v="0"/>
    <x v="1"/>
  </r>
  <r>
    <x v="0"/>
    <x v="12"/>
    <s v="06070000"/>
    <s v="Gymnodinium"/>
    <s v="CE"/>
    <n v="88.756417193569916"/>
    <m/>
    <n v="69709.127062669635"/>
    <m/>
    <m/>
    <m/>
    <m/>
    <m/>
    <m/>
    <m/>
    <x v="1"/>
    <x v="0"/>
    <x v="2"/>
  </r>
  <r>
    <x v="0"/>
    <x v="12"/>
    <s v="06110000"/>
    <s v="Peridinium"/>
    <s v="CE"/>
    <n v="39.385660129646645"/>
    <m/>
    <n v="368231.49279584608"/>
    <m/>
    <m/>
    <m/>
    <m/>
    <m/>
    <m/>
    <m/>
    <x v="1"/>
    <x v="0"/>
    <x v="2"/>
  </r>
  <r>
    <x v="0"/>
    <x v="12"/>
    <s v="12000001"/>
    <s v="Small centric diatom (6-10um diam.)"/>
    <s v="CE"/>
    <n v="3977.9516730943114"/>
    <m/>
    <n v="765447.60494230606"/>
    <m/>
    <m/>
    <m/>
    <m/>
    <m/>
    <m/>
    <m/>
    <x v="1"/>
    <x v="0"/>
    <x v="3"/>
  </r>
  <r>
    <x v="0"/>
    <x v="12"/>
    <s v="12000002"/>
    <s v="Medium centric diatom (11-20um diam.)"/>
    <s v="CE"/>
    <n v="196.92830064823323"/>
    <m/>
    <n v="348001.03275817109"/>
    <m/>
    <m/>
    <m/>
    <m/>
    <m/>
    <m/>
    <m/>
    <x v="1"/>
    <x v="0"/>
    <x v="3"/>
  </r>
  <r>
    <x v="0"/>
    <x v="12"/>
    <s v="12030000"/>
    <s v="Aulacoseira - fat"/>
    <s v="CE"/>
    <n v="630.17056207434632"/>
    <m/>
    <n v="692908.72300293623"/>
    <m/>
    <m/>
    <m/>
    <m/>
    <m/>
    <m/>
    <m/>
    <x v="1"/>
    <x v="0"/>
    <x v="3"/>
  </r>
  <r>
    <x v="0"/>
    <x v="12"/>
    <s v="12030000"/>
    <s v="Aulacoseira - thin"/>
    <s v="CE"/>
    <n v="1536.0407450562193"/>
    <m/>
    <n v="633361.87961987127"/>
    <m/>
    <m/>
    <m/>
    <m/>
    <m/>
    <m/>
    <m/>
    <x v="1"/>
    <x v="0"/>
    <x v="3"/>
  </r>
  <r>
    <x v="0"/>
    <x v="12"/>
    <s v="16180000"/>
    <s v="Chlamydomonas"/>
    <s v="CE"/>
    <n v="39.385660129646645"/>
    <m/>
    <n v="11878.435251478904"/>
    <m/>
    <m/>
    <m/>
    <m/>
    <m/>
    <m/>
    <m/>
    <x v="1"/>
    <x v="0"/>
    <x v="8"/>
  </r>
  <r>
    <x v="0"/>
    <x v="12"/>
    <s v="17570010"/>
    <s v="Micractinium pusillum"/>
    <s v="CO"/>
    <n v="39.385660129646645"/>
    <m/>
    <n v="28293.772855953226"/>
    <m/>
    <m/>
    <m/>
    <m/>
    <m/>
    <m/>
    <m/>
    <x v="1"/>
    <x v="0"/>
    <x v="4"/>
  </r>
  <r>
    <x v="0"/>
    <x v="12"/>
    <s v="17580020"/>
    <s v="Monoraphidium contortum"/>
    <s v="CE"/>
    <n v="78.77132025929329"/>
    <m/>
    <n v="742.40220321743152"/>
    <m/>
    <m/>
    <m/>
    <m/>
    <m/>
    <m/>
    <m/>
    <x v="1"/>
    <x v="0"/>
    <x v="4"/>
  </r>
  <r>
    <x v="0"/>
    <x v="12"/>
    <s v="17580110"/>
    <s v="Monoraphidium pusillum"/>
    <s v="CE"/>
    <n v="196.92830064823323"/>
    <m/>
    <n v="15672.935401256889"/>
    <m/>
    <m/>
    <m/>
    <m/>
    <m/>
    <m/>
    <m/>
    <x v="1"/>
    <x v="0"/>
    <x v="4"/>
  </r>
  <r>
    <x v="0"/>
    <x v="12"/>
    <s v="17680000"/>
    <s v="Pediastrum - small"/>
    <s v="CO"/>
    <n v="4.0000670437625132"/>
    <m/>
    <n v="22619.846232345255"/>
    <m/>
    <m/>
    <m/>
    <m/>
    <m/>
    <m/>
    <m/>
    <x v="1"/>
    <x v="0"/>
    <x v="4"/>
  </r>
  <r>
    <x v="0"/>
    <x v="12"/>
    <s v="17810000"/>
    <s v="Scenedesmus - large celled"/>
    <s v="CO"/>
    <n v="3.2000536350100104"/>
    <m/>
    <n v="8578.7861266376076"/>
    <m/>
    <m/>
    <m/>
    <m/>
    <m/>
    <m/>
    <m/>
    <x v="1"/>
    <x v="0"/>
    <x v="4"/>
  </r>
  <r>
    <x v="0"/>
    <x v="12"/>
    <s v="17810000"/>
    <s v="Scenedesmus - small celled"/>
    <s v="CO"/>
    <n v="118.15698038893993"/>
    <m/>
    <n v="33346.232294516303"/>
    <m/>
    <m/>
    <m/>
    <m/>
    <m/>
    <m/>
    <m/>
    <x v="1"/>
    <x v="0"/>
    <x v="4"/>
  </r>
  <r>
    <x v="0"/>
    <x v="12"/>
    <s v="27040000"/>
    <s v="Closterium"/>
    <s v="CE"/>
    <n v="4.6000771003268905"/>
    <m/>
    <n v="29143.996326211498"/>
    <m/>
    <m/>
    <m/>
    <m/>
    <m/>
    <m/>
    <m/>
    <x v="1"/>
    <x v="0"/>
    <x v="5"/>
  </r>
  <r>
    <x v="0"/>
    <x v="13"/>
    <s v="01020000"/>
    <s v="Anabaena"/>
    <s v="FI"/>
    <n v="4.1714732705715774"/>
    <m/>
    <n v="24882.159161673968"/>
    <m/>
    <m/>
    <m/>
    <m/>
    <m/>
    <m/>
    <m/>
    <x v="1"/>
    <x v="1"/>
    <x v="0"/>
  </r>
  <r>
    <x v="0"/>
    <x v="13"/>
    <s v="01530160"/>
    <s v="Oscillatoria limnetica"/>
    <s v="FI"/>
    <n v="157.54264051858658"/>
    <m/>
    <n v="116000.34425272369"/>
    <m/>
    <m/>
    <m/>
    <m/>
    <m/>
    <m/>
    <m/>
    <x v="1"/>
    <x v="1"/>
    <x v="0"/>
  </r>
  <r>
    <x v="0"/>
    <x v="13"/>
    <s v="05040001"/>
    <s v="Cryptomonas (small) L&lt;20um"/>
    <s v="CE"/>
    <n v="472.62792155575971"/>
    <m/>
    <n v="470188.06203770667"/>
    <m/>
    <m/>
    <m/>
    <m/>
    <m/>
    <m/>
    <m/>
    <x v="1"/>
    <x v="1"/>
    <x v="1"/>
  </r>
  <r>
    <x v="0"/>
    <x v="13"/>
    <s v="05100010"/>
    <s v="Rhodomonas lacustris"/>
    <s v="CE"/>
    <n v="472.62792155575971"/>
    <m/>
    <n v="57907.371850959666"/>
    <m/>
    <m/>
    <m/>
    <m/>
    <m/>
    <m/>
    <m/>
    <x v="1"/>
    <x v="1"/>
    <x v="1"/>
  </r>
  <r>
    <x v="0"/>
    <x v="13"/>
    <s v="06050000"/>
    <s v="Glenodinium"/>
    <s v="CE"/>
    <n v="399.4038773710646"/>
    <m/>
    <n v="401027.89435065561"/>
    <m/>
    <m/>
    <m/>
    <m/>
    <m/>
    <m/>
    <m/>
    <x v="1"/>
    <x v="1"/>
    <x v="2"/>
  </r>
  <r>
    <x v="0"/>
    <x v="13"/>
    <s v="06070000"/>
    <s v="Gymnodinium"/>
    <s v="CE"/>
    <n v="255.17469943151349"/>
    <m/>
    <n v="1179134.2410854981"/>
    <m/>
    <m/>
    <m/>
    <m/>
    <m/>
    <m/>
    <m/>
    <x v="1"/>
    <x v="1"/>
    <x v="2"/>
  </r>
  <r>
    <x v="0"/>
    <x v="13"/>
    <s v="12000001"/>
    <s v="Small centric diatom (6-10um diam.)"/>
    <s v="CE"/>
    <n v="17172.14781652594"/>
    <m/>
    <n v="1517284.5028256257"/>
    <m/>
    <m/>
    <m/>
    <m/>
    <m/>
    <m/>
    <m/>
    <x v="1"/>
    <x v="1"/>
    <x v="3"/>
  </r>
  <r>
    <x v="0"/>
    <x v="13"/>
    <s v="12030000"/>
    <s v="Aulacoseira - fat"/>
    <s v="CE"/>
    <n v="3150.8528103717317"/>
    <m/>
    <n v="3464543.6150146807"/>
    <m/>
    <m/>
    <m/>
    <m/>
    <m/>
    <m/>
    <m/>
    <x v="1"/>
    <x v="1"/>
    <x v="3"/>
  </r>
  <r>
    <x v="0"/>
    <x v="13"/>
    <s v="12030000"/>
    <s v="Aulacoseira - thin"/>
    <s v="CE"/>
    <n v="7877.1320259293298"/>
    <m/>
    <n v="3248009.6390762627"/>
    <m/>
    <m/>
    <m/>
    <m/>
    <m/>
    <m/>
    <m/>
    <x v="1"/>
    <x v="1"/>
    <x v="3"/>
  </r>
  <r>
    <x v="0"/>
    <x v="13"/>
    <s v="13080010"/>
    <s v="Asterionella formosa"/>
    <s v="CE"/>
    <n v="157.54264051858658"/>
    <m/>
    <n v="127373.22485927725"/>
    <m/>
    <m/>
    <m/>
    <m/>
    <m/>
    <m/>
    <m/>
    <x v="1"/>
    <x v="1"/>
    <x v="6"/>
  </r>
  <r>
    <x v="0"/>
    <x v="13"/>
    <s v="13810010"/>
    <s v="Synedra acus"/>
    <s v="CE"/>
    <n v="1102.7984836301061"/>
    <m/>
    <n v="2344825.2758185128"/>
    <m/>
    <m/>
    <m/>
    <m/>
    <m/>
    <m/>
    <m/>
    <x v="1"/>
    <x v="1"/>
    <x v="6"/>
  </r>
  <r>
    <x v="0"/>
    <x v="13"/>
    <s v="17580020"/>
    <s v="Monoraphidium contortum"/>
    <s v="CE"/>
    <n v="1417.8837646672794"/>
    <m/>
    <n v="13363.239657913768"/>
    <m/>
    <m/>
    <m/>
    <m/>
    <m/>
    <m/>
    <m/>
    <x v="1"/>
    <x v="1"/>
    <x v="4"/>
  </r>
  <r>
    <x v="0"/>
    <x v="13"/>
    <s v="17580110"/>
    <s v="Monoraphidium pusillum"/>
    <s v="CE"/>
    <n v="157.54264051858658"/>
    <m/>
    <n v="12538.348321005511"/>
    <m/>
    <m/>
    <m/>
    <m/>
    <m/>
    <m/>
    <m/>
    <x v="1"/>
    <x v="1"/>
    <x v="4"/>
  </r>
  <r>
    <x v="0"/>
    <x v="13"/>
    <s v="17680000"/>
    <s v="Pediastrum - small"/>
    <s v="CO"/>
    <n v="4.1714732705715774"/>
    <m/>
    <n v="23589.125609733041"/>
    <m/>
    <m/>
    <m/>
    <m/>
    <m/>
    <m/>
    <m/>
    <x v="1"/>
    <x v="1"/>
    <x v="4"/>
  </r>
  <r>
    <x v="0"/>
    <x v="13"/>
    <s v="17810000"/>
    <s v="Scenedesmus - small celled"/>
    <s v="CO"/>
    <n v="157.54264051858658"/>
    <m/>
    <n v="44461.643059355076"/>
    <m/>
    <m/>
    <m/>
    <m/>
    <m/>
    <m/>
    <m/>
    <x v="1"/>
    <x v="1"/>
    <x v="4"/>
  </r>
  <r>
    <x v="0"/>
    <x v="13"/>
    <s v="17970060"/>
    <s v="Tetrastrum triangulare"/>
    <s v="CO"/>
    <n v="315.08528103717316"/>
    <m/>
    <n v="13363.239657913768"/>
    <m/>
    <m/>
    <m/>
    <m/>
    <m/>
    <m/>
    <m/>
    <x v="1"/>
    <x v="1"/>
    <x v="4"/>
  </r>
  <r>
    <x v="0"/>
    <x v="13"/>
    <s v="27040000"/>
    <s v="Closterium"/>
    <s v="CE"/>
    <n v="11.123928721524207"/>
    <m/>
    <n v="70476.153056239447"/>
    <m/>
    <m/>
    <m/>
    <m/>
    <m/>
    <m/>
    <m/>
    <x v="1"/>
    <x v="1"/>
    <x v="5"/>
  </r>
  <r>
    <x v="0"/>
    <x v="14"/>
    <s v="01020000"/>
    <s v="Anabaena"/>
    <s v="FI"/>
    <n v="2.7785298151426208"/>
    <m/>
    <n v="11173.131335900205"/>
    <m/>
    <m/>
    <m/>
    <m/>
    <m/>
    <m/>
    <m/>
    <x v="1"/>
    <x v="2"/>
    <x v="0"/>
  </r>
  <r>
    <x v="0"/>
    <x v="14"/>
    <s v="01020140"/>
    <s v="Anabaena spiroides"/>
    <s v="FI"/>
    <n v="8.3355894454278623"/>
    <m/>
    <n v="29940.500376670079"/>
    <m/>
    <m/>
    <m/>
    <m/>
    <m/>
    <m/>
    <m/>
    <x v="1"/>
    <x v="2"/>
    <x v="0"/>
  </r>
  <r>
    <x v="0"/>
    <x v="14"/>
    <s v="01530160"/>
    <s v="Oscillatoria limnetica"/>
    <s v="FI"/>
    <n v="1260.3411241486926"/>
    <m/>
    <n v="320994.91527913167"/>
    <m/>
    <m/>
    <m/>
    <m/>
    <m/>
    <m/>
    <m/>
    <x v="1"/>
    <x v="2"/>
    <x v="0"/>
  </r>
  <r>
    <x v="0"/>
    <x v="14"/>
    <s v="01530230"/>
    <s v="Oscillatoria redekei"/>
    <s v="FI"/>
    <n v="1260.3411241486926"/>
    <m/>
    <n v="234123.95880664923"/>
    <m/>
    <m/>
    <m/>
    <m/>
    <m/>
    <m/>
    <m/>
    <x v="1"/>
    <x v="2"/>
    <x v="0"/>
  </r>
  <r>
    <x v="0"/>
    <x v="14"/>
    <s v="05040003"/>
    <s v="Cryptomonas (large) L&gt;31um"/>
    <s v="CE"/>
    <n v="13.209665356809996"/>
    <m/>
    <n v="65361.535543635291"/>
    <m/>
    <m/>
    <m/>
    <m/>
    <m/>
    <m/>
    <m/>
    <x v="1"/>
    <x v="2"/>
    <x v="1"/>
  </r>
  <r>
    <x v="0"/>
    <x v="14"/>
    <s v="05100012"/>
    <s v="Rhodomonas lacustris var. nannoplanctica"/>
    <s v="CE"/>
    <n v="472.62792155575971"/>
    <m/>
    <n v="28188.08365341185"/>
    <m/>
    <m/>
    <m/>
    <m/>
    <m/>
    <m/>
    <m/>
    <x v="1"/>
    <x v="2"/>
    <x v="1"/>
  </r>
  <r>
    <x v="0"/>
    <x v="14"/>
    <s v="06070000"/>
    <s v="Gymnodinium"/>
    <s v="CE"/>
    <n v="110.94552149196241"/>
    <m/>
    <n v="512667.06134152098"/>
    <m/>
    <m/>
    <m/>
    <m/>
    <m/>
    <m/>
    <m/>
    <x v="1"/>
    <x v="2"/>
    <x v="2"/>
  </r>
  <r>
    <x v="0"/>
    <x v="14"/>
    <s v="12000004"/>
    <s v="Small centric diatom (&lt; 5um diam.)"/>
    <s v="CE"/>
    <n v="64067.340477558537"/>
    <m/>
    <n v="2086803.5049798139"/>
    <m/>
    <m/>
    <m/>
    <m/>
    <m/>
    <m/>
    <m/>
    <x v="1"/>
    <x v="2"/>
    <x v="3"/>
  </r>
  <r>
    <x v="0"/>
    <x v="14"/>
    <s v="12030000"/>
    <s v="Aulacoseira - thin"/>
    <s v="CE"/>
    <n v="3308.395450890318"/>
    <m/>
    <n v="1364164.0484120306"/>
    <m/>
    <m/>
    <m/>
    <m/>
    <m/>
    <m/>
    <m/>
    <x v="1"/>
    <x v="2"/>
    <x v="3"/>
  </r>
  <r>
    <x v="0"/>
    <x v="14"/>
    <s v="13810010"/>
    <s v="Synedra acus"/>
    <s v="CE"/>
    <n v="2205.5969672602123"/>
    <m/>
    <n v="4689650.5516370256"/>
    <m/>
    <m/>
    <m/>
    <m/>
    <m/>
    <m/>
    <m/>
    <x v="1"/>
    <x v="2"/>
    <x v="6"/>
  </r>
  <r>
    <x v="0"/>
    <x v="14"/>
    <s v="16180000"/>
    <s v="Chlamydomonas"/>
    <s v="CE"/>
    <n v="3150.8528103717317"/>
    <m/>
    <n v="950274.82011831237"/>
    <m/>
    <m/>
    <m/>
    <m/>
    <m/>
    <m/>
    <m/>
    <x v="1"/>
    <x v="2"/>
    <x v="8"/>
  </r>
  <r>
    <x v="0"/>
    <x v="14"/>
    <s v="17540040"/>
    <s v="Lagerheimia genevensis"/>
    <s v="CE"/>
    <n v="3150.8528103717317"/>
    <m/>
    <n v="100224.29743435328"/>
    <m/>
    <m/>
    <m/>
    <m/>
    <m/>
    <m/>
    <m/>
    <x v="1"/>
    <x v="2"/>
    <x v="4"/>
  </r>
  <r>
    <x v="0"/>
    <x v="14"/>
    <s v="17580020"/>
    <s v="Monoraphidium contortum"/>
    <s v="CE"/>
    <n v="2520.6822482973853"/>
    <m/>
    <n v="23756.870502957809"/>
    <m/>
    <m/>
    <m/>
    <m/>
    <m/>
    <m/>
    <m/>
    <x v="1"/>
    <x v="2"/>
    <x v="4"/>
  </r>
  <r>
    <x v="0"/>
    <x v="14"/>
    <s v="17680000"/>
    <s v="Pediastrum - small"/>
    <s v="CO"/>
    <n v="27.785298151426208"/>
    <m/>
    <n v="157122.15941109665"/>
    <m/>
    <m/>
    <m/>
    <m/>
    <m/>
    <m/>
    <m/>
    <x v="1"/>
    <x v="2"/>
    <x v="4"/>
  </r>
  <r>
    <x v="0"/>
    <x v="14"/>
    <s v="17810000"/>
    <s v="Scenedesmus - large celled"/>
    <s v="CO"/>
    <n v="72.24177519370815"/>
    <m/>
    <n v="193667.60982227026"/>
    <m/>
    <m/>
    <m/>
    <m/>
    <m/>
    <m/>
    <m/>
    <x v="1"/>
    <x v="2"/>
    <x v="4"/>
  </r>
  <r>
    <x v="0"/>
    <x v="14"/>
    <s v="17810000"/>
    <s v="Scenedesmus - small celled"/>
    <s v="CO"/>
    <n v="630.17056207434632"/>
    <m/>
    <n v="177846.5722374203"/>
    <m/>
    <m/>
    <m/>
    <m/>
    <m/>
    <m/>
    <m/>
    <x v="1"/>
    <x v="2"/>
    <x v="4"/>
  </r>
  <r>
    <x v="0"/>
    <x v="14"/>
    <s v="17970050"/>
    <s v="Tetrastrum staurogeniaeforme"/>
    <s v="CO"/>
    <n v="472.62792155575971"/>
    <m/>
    <n v="11600.034425272366"/>
    <m/>
    <m/>
    <m/>
    <m/>
    <m/>
    <m/>
    <m/>
    <x v="1"/>
    <x v="2"/>
    <x v="4"/>
  </r>
  <r>
    <x v="0"/>
    <x v="14"/>
    <s v="17970060"/>
    <s v="Tetrastrum triangulare"/>
    <s v="CO"/>
    <n v="1417.8837646672794"/>
    <m/>
    <n v="611646.6151757614"/>
    <m/>
    <m/>
    <m/>
    <m/>
    <m/>
    <m/>
    <m/>
    <x v="1"/>
    <x v="2"/>
    <x v="4"/>
  </r>
  <r>
    <x v="0"/>
    <x v="14"/>
    <s v="27040000"/>
    <s v="Closterium"/>
    <s v="CE"/>
    <n v="5.5570596302852415"/>
    <m/>
    <n v="35207.00238656054"/>
    <m/>
    <m/>
    <m/>
    <m/>
    <m/>
    <m/>
    <m/>
    <x v="1"/>
    <x v="2"/>
    <x v="5"/>
  </r>
  <r>
    <x v="0"/>
    <x v="15"/>
    <s v="01020000"/>
    <s v="Anabaena"/>
    <s v="FI"/>
    <n v="133.48714465829048"/>
    <m/>
    <n v="89463.943053209761"/>
    <m/>
    <m/>
    <m/>
    <m/>
    <m/>
    <m/>
    <m/>
    <x v="1"/>
    <x v="3"/>
    <x v="0"/>
  </r>
  <r>
    <x v="0"/>
    <x v="15"/>
    <s v="01530160"/>
    <s v="Oscillatoria limnetica"/>
    <s v="FI"/>
    <n v="437.61844588496268"/>
    <m/>
    <n v="134745.99988396384"/>
    <m/>
    <m/>
    <m/>
    <m/>
    <m/>
    <m/>
    <m/>
    <x v="1"/>
    <x v="3"/>
    <x v="0"/>
  </r>
  <r>
    <x v="0"/>
    <x v="15"/>
    <s v="01530230"/>
    <s v="Oscillatoria redekei"/>
    <s v="FI"/>
    <n v="87.523689176992534"/>
    <m/>
    <n v="15590.446267566062"/>
    <m/>
    <m/>
    <m/>
    <m/>
    <m/>
    <m/>
    <m/>
    <x v="1"/>
    <x v="3"/>
    <x v="0"/>
  </r>
  <r>
    <x v="0"/>
    <x v="15"/>
    <s v="05040003"/>
    <s v="Cryptomonas (large) L&gt;31um"/>
    <s v="CE"/>
    <n v="19.466875262667365"/>
    <m/>
    <n v="96322.262906409887"/>
    <m/>
    <m/>
    <m/>
    <m/>
    <m/>
    <m/>
    <m/>
    <x v="1"/>
    <x v="3"/>
    <x v="1"/>
  </r>
  <r>
    <x v="0"/>
    <x v="15"/>
    <s v="05100012"/>
    <s v="Rhodomonas lacustris var. nannoplanctica"/>
    <s v="CE"/>
    <n v="350.09475670797013"/>
    <m/>
    <n v="20880.061965490258"/>
    <m/>
    <m/>
    <m/>
    <m/>
    <m/>
    <m/>
    <m/>
    <x v="1"/>
    <x v="3"/>
    <x v="1"/>
  </r>
  <r>
    <x v="0"/>
    <x v="15"/>
    <s v="12000001"/>
    <s v="Small centric diatom (6-10um diam.)"/>
    <s v="CE"/>
    <n v="262.57106753097759"/>
    <m/>
    <n v="23200.068850544732"/>
    <m/>
    <m/>
    <m/>
    <m/>
    <m/>
    <m/>
    <m/>
    <x v="1"/>
    <x v="3"/>
    <x v="3"/>
  </r>
  <r>
    <x v="0"/>
    <x v="15"/>
    <s v="12030000"/>
    <s v="Aulacoseira - thin"/>
    <s v="CE"/>
    <n v="87.523689176992534"/>
    <m/>
    <n v="36088.99598973625"/>
    <m/>
    <m/>
    <m/>
    <m/>
    <m/>
    <m/>
    <m/>
    <x v="1"/>
    <x v="3"/>
    <x v="3"/>
  </r>
  <r>
    <x v="0"/>
    <x v="15"/>
    <s v="17580020"/>
    <s v="Monoraphidium contortum"/>
    <s v="CE"/>
    <n v="525.14213506195517"/>
    <m/>
    <n v="4949.348021449543"/>
    <m/>
    <m/>
    <m/>
    <m/>
    <m/>
    <m/>
    <m/>
    <x v="1"/>
    <x v="3"/>
    <x v="4"/>
  </r>
  <r>
    <x v="0"/>
    <x v="15"/>
    <s v="17580080"/>
    <s v="Monoraphidium minutum"/>
    <s v="CE"/>
    <n v="87.523689176992534"/>
    <m/>
    <n v="458.27296494903175"/>
    <m/>
    <m/>
    <m/>
    <m/>
    <m/>
    <m/>
    <m/>
    <x v="1"/>
    <x v="3"/>
    <x v="4"/>
  </r>
  <r>
    <x v="0"/>
    <x v="15"/>
    <s v="17580110"/>
    <s v="Monoraphidium pusillum"/>
    <s v="CE"/>
    <n v="350.09475670797013"/>
    <m/>
    <n v="27862.99626890113"/>
    <m/>
    <m/>
    <m/>
    <m/>
    <m/>
    <m/>
    <m/>
    <x v="1"/>
    <x v="3"/>
    <x v="4"/>
  </r>
  <r>
    <x v="0"/>
    <x v="15"/>
    <s v="17640000"/>
    <s v="Oocystis"/>
    <s v="CO"/>
    <n v="11.114119260570483"/>
    <m/>
    <n v="77560.153356707262"/>
    <m/>
    <m/>
    <m/>
    <m/>
    <m/>
    <m/>
    <m/>
    <x v="1"/>
    <x v="3"/>
    <x v="4"/>
  </r>
  <r>
    <x v="0"/>
    <x v="15"/>
    <s v="17680000"/>
    <s v="Pediastrum - small"/>
    <s v="CO"/>
    <n v="33.342357781711449"/>
    <m/>
    <n v="188546.59129331593"/>
    <m/>
    <m/>
    <m/>
    <m/>
    <m/>
    <m/>
    <m/>
    <x v="1"/>
    <x v="3"/>
    <x v="4"/>
  </r>
  <r>
    <x v="0"/>
    <x v="15"/>
    <s v="17810000"/>
    <s v="Scenedesmus - large celled"/>
    <s v="CO"/>
    <n v="11.114119260570483"/>
    <m/>
    <n v="29795.016895733883"/>
    <m/>
    <m/>
    <m/>
    <m/>
    <m/>
    <m/>
    <m/>
    <x v="1"/>
    <x v="3"/>
    <x v="4"/>
  </r>
  <r>
    <x v="0"/>
    <x v="15"/>
    <s v="17810000"/>
    <s v="Scenedesmus - small celled"/>
    <s v="CO"/>
    <n v="87.523689176992534"/>
    <m/>
    <n v="24700.912810752816"/>
    <m/>
    <m/>
    <m/>
    <m/>
    <m/>
    <m/>
    <m/>
    <x v="1"/>
    <x v="3"/>
    <x v="4"/>
  </r>
  <r>
    <x v="0"/>
    <x v="15"/>
    <s v="17810160"/>
    <s v="Scenedesmus communis"/>
    <s v="CO"/>
    <n v="87.523689176992534"/>
    <m/>
    <n v="26946.450339003066"/>
    <m/>
    <m/>
    <m/>
    <m/>
    <m/>
    <m/>
    <m/>
    <x v="1"/>
    <x v="3"/>
    <x v="4"/>
  </r>
  <r>
    <x v="0"/>
    <x v="15"/>
    <s v="17910020"/>
    <s v="Sphaerocystis schroeteri"/>
    <s v="CO"/>
    <n v="5.5570596302852415"/>
    <m/>
    <n v="23277.356949792094"/>
    <m/>
    <m/>
    <m/>
    <m/>
    <m/>
    <m/>
    <m/>
    <x v="1"/>
    <x v="3"/>
    <x v="4"/>
  </r>
  <r>
    <x v="0"/>
    <x v="15"/>
    <s v="17970050"/>
    <s v="Tetrastrum staurogeniaeforme"/>
    <s v="CO"/>
    <n v="175.04737835398507"/>
    <m/>
    <n v="4296.3090463971721"/>
    <m/>
    <m/>
    <m/>
    <m/>
    <m/>
    <m/>
    <m/>
    <x v="1"/>
    <x v="3"/>
    <x v="4"/>
  </r>
  <r>
    <x v="0"/>
    <x v="15"/>
    <s v="27050000"/>
    <s v="Cosmarium"/>
    <s v="CE"/>
    <n v="5.5603284888912921"/>
    <m/>
    <n v="49129.557565859461"/>
    <m/>
    <m/>
    <m/>
    <m/>
    <m/>
    <m/>
    <m/>
    <x v="1"/>
    <x v="3"/>
    <x v="5"/>
  </r>
  <r>
    <x v="0"/>
    <x v="16"/>
    <s v="01530160"/>
    <s v="Oscillatoria limnetica"/>
    <s v="FI"/>
    <n v="22.189104298392479"/>
    <m/>
    <n v="2952.1815311040596"/>
    <m/>
    <m/>
    <m/>
    <m/>
    <m/>
    <m/>
    <m/>
    <x v="1"/>
    <x v="4"/>
    <x v="0"/>
  </r>
  <r>
    <x v="0"/>
    <x v="16"/>
    <s v="05040002"/>
    <s v="Cryptomonas (medium) L=21-30um"/>
    <s v="CE"/>
    <n v="1020.698797726054"/>
    <m/>
    <n v="3037737.8663856415"/>
    <m/>
    <m/>
    <m/>
    <m/>
    <m/>
    <m/>
    <m/>
    <x v="1"/>
    <x v="4"/>
    <x v="1"/>
  </r>
  <r>
    <x v="0"/>
    <x v="16"/>
    <s v="05040003"/>
    <s v="Cryptomonas (large) L&gt;31um"/>
    <s v="CE"/>
    <n v="787.71320259293293"/>
    <m/>
    <n v="3897611.5668915152"/>
    <m/>
    <m/>
    <m/>
    <m/>
    <m/>
    <m/>
    <m/>
    <x v="1"/>
    <x v="4"/>
    <x v="1"/>
  </r>
  <r>
    <x v="0"/>
    <x v="16"/>
    <s v="12030000"/>
    <s v="Aulacoseira - thin"/>
    <s v="CE"/>
    <n v="266.26925158070975"/>
    <m/>
    <n v="109791.8751237047"/>
    <m/>
    <m/>
    <m/>
    <m/>
    <m/>
    <m/>
    <m/>
    <x v="1"/>
    <x v="4"/>
    <x v="3"/>
  </r>
  <r>
    <x v="0"/>
    <x v="16"/>
    <s v="17580040"/>
    <s v="Monoraphidium griffithii"/>
    <s v="CE"/>
    <n v="22.189104298392479"/>
    <m/>
    <n v="3913.8770298728059"/>
    <m/>
    <m/>
    <m/>
    <m/>
    <m/>
    <m/>
    <m/>
    <x v="1"/>
    <x v="4"/>
    <x v="4"/>
  </r>
  <r>
    <x v="0"/>
    <x v="16"/>
    <s v="17580080"/>
    <s v="Monoraphidium minutum"/>
    <s v="CE"/>
    <n v="22.189104298392479"/>
    <m/>
    <n v="116.18187843778273"/>
    <m/>
    <m/>
    <m/>
    <m/>
    <m/>
    <m/>
    <m/>
    <x v="1"/>
    <x v="4"/>
    <x v="4"/>
  </r>
  <r>
    <x v="0"/>
    <x v="16"/>
    <s v="17580110"/>
    <s v="Monoraphidium pusillum"/>
    <s v="CE"/>
    <n v="44.378208596784958"/>
    <m/>
    <n v="3531.9291045085947"/>
    <m/>
    <m/>
    <m/>
    <m/>
    <m/>
    <m/>
    <m/>
    <x v="1"/>
    <x v="4"/>
    <x v="4"/>
  </r>
  <r>
    <x v="0"/>
    <x v="16"/>
    <s v="17680030"/>
    <s v="Pediastrum boryanum"/>
    <s v="CO"/>
    <n v="45.444992457284592"/>
    <m/>
    <n v="713848.27232445334"/>
    <m/>
    <m/>
    <m/>
    <m/>
    <m/>
    <m/>
    <m/>
    <x v="1"/>
    <x v="4"/>
    <x v="4"/>
  </r>
  <r>
    <x v="0"/>
    <x v="16"/>
    <s v="17810160"/>
    <s v="Scenedesmus communis"/>
    <s v="CO"/>
    <n v="44.378208596784958"/>
    <m/>
    <n v="13662.988904283247"/>
    <m/>
    <m/>
    <m/>
    <m/>
    <m/>
    <m/>
    <m/>
    <x v="1"/>
    <x v="4"/>
    <x v="4"/>
  </r>
  <r>
    <x v="0"/>
    <x v="16"/>
    <s v="17910010"/>
    <s v="Sphaerocystis planctonica"/>
    <s v="CO"/>
    <n v="44.378208596784958"/>
    <m/>
    <n v="127521.22977331032"/>
    <m/>
    <m/>
    <m/>
    <m/>
    <m/>
    <m/>
    <m/>
    <x v="1"/>
    <x v="4"/>
    <x v="4"/>
  </r>
  <r>
    <x v="0"/>
    <x v="17"/>
    <s v="01020000"/>
    <s v="Anabaena"/>
    <s v="FI"/>
    <n v="1004.3343333059895"/>
    <m/>
    <n v="2355889.6582099828"/>
    <m/>
    <m/>
    <m/>
    <m/>
    <m/>
    <m/>
    <m/>
    <x v="1"/>
    <x v="5"/>
    <x v="0"/>
  </r>
  <r>
    <x v="0"/>
    <x v="17"/>
    <s v="01780010"/>
    <s v="Woronichinia naegeliana"/>
    <s v="CE"/>
    <n v="4082.7951909042158"/>
    <m/>
    <n v="34203.945012083233"/>
    <m/>
    <m/>
    <m/>
    <m/>
    <m/>
    <m/>
    <m/>
    <x v="1"/>
    <x v="5"/>
    <x v="0"/>
  </r>
  <r>
    <x v="0"/>
    <x v="17"/>
    <s v="05040001"/>
    <s v="Cryptomonas (small) L&lt;20um"/>
    <s v="CE"/>
    <n v="332.8365644758872"/>
    <m/>
    <n v="331118.35354768077"/>
    <m/>
    <m/>
    <m/>
    <m/>
    <m/>
    <m/>
    <m/>
    <x v="1"/>
    <x v="5"/>
    <x v="1"/>
  </r>
  <r>
    <x v="0"/>
    <x v="17"/>
    <s v="12000001"/>
    <s v="Small centric diatom (6-10um diam.)"/>
    <s v="CE"/>
    <n v="22.189104298392479"/>
    <m/>
    <n v="1960.5691986375834"/>
    <m/>
    <m/>
    <m/>
    <m/>
    <m/>
    <m/>
    <m/>
    <x v="1"/>
    <x v="5"/>
    <x v="3"/>
  </r>
  <r>
    <x v="0"/>
    <x v="17"/>
    <s v="12000002"/>
    <s v="Medium centric diatom (11-20um diam.)"/>
    <s v="CE"/>
    <n v="44.378208596784958"/>
    <m/>
    <n v="78422.767945503336"/>
    <m/>
    <m/>
    <m/>
    <m/>
    <m/>
    <m/>
    <m/>
    <x v="1"/>
    <x v="5"/>
    <x v="3"/>
  </r>
  <r>
    <x v="0"/>
    <x v="17"/>
    <s v="17580020"/>
    <s v="Monoraphidium contortum"/>
    <s v="CE"/>
    <n v="44.378208596784958"/>
    <m/>
    <n v="418.25476237601777"/>
    <m/>
    <m/>
    <m/>
    <m/>
    <m/>
    <m/>
    <m/>
    <x v="1"/>
    <x v="5"/>
    <x v="4"/>
  </r>
  <r>
    <x v="0"/>
    <x v="17"/>
    <s v="17580040"/>
    <s v="Monoraphidium griffithii"/>
    <s v="CE"/>
    <n v="44.378208596784958"/>
    <m/>
    <n v="7827.7540597456118"/>
    <m/>
    <m/>
    <m/>
    <m/>
    <m/>
    <m/>
    <m/>
    <x v="1"/>
    <x v="5"/>
    <x v="4"/>
  </r>
  <r>
    <x v="0"/>
    <x v="17"/>
    <s v="17580080"/>
    <s v="Monoraphidium minutum"/>
    <s v="CE"/>
    <n v="44.378208596784958"/>
    <m/>
    <n v="232.36375687556546"/>
    <m/>
    <m/>
    <m/>
    <m/>
    <m/>
    <m/>
    <m/>
    <x v="1"/>
    <x v="5"/>
    <x v="4"/>
  </r>
  <r>
    <x v="0"/>
    <x v="17"/>
    <s v="17680000"/>
    <s v="Pediastrum - small"/>
    <s v="CO"/>
    <n v="5.5570596302852415"/>
    <m/>
    <n v="31424.431882219324"/>
    <m/>
    <m/>
    <m/>
    <m/>
    <m/>
    <m/>
    <m/>
    <x v="1"/>
    <x v="5"/>
    <x v="4"/>
  </r>
  <r>
    <x v="0"/>
    <x v="17"/>
    <s v="17810000"/>
    <s v="Scenedesmus - small celled"/>
    <s v="CO"/>
    <n v="22.189104298392479"/>
    <m/>
    <n v="6262.2032477964894"/>
    <m/>
    <m/>
    <m/>
    <m/>
    <m/>
    <m/>
    <m/>
    <x v="1"/>
    <x v="5"/>
    <x v="4"/>
  </r>
  <r>
    <x v="0"/>
    <x v="17"/>
    <s v="17910010"/>
    <s v="Sphaerocystis planctonica"/>
    <s v="CO"/>
    <n v="9.8464150324116613"/>
    <m/>
    <n v="14146.886427976613"/>
    <m/>
    <m/>
    <m/>
    <m/>
    <m/>
    <m/>
    <m/>
    <x v="1"/>
    <x v="5"/>
    <x v="4"/>
  </r>
  <r>
    <x v="0"/>
    <x v="17"/>
    <s v="17960030"/>
    <s v="Tetraedron minimum"/>
    <s v="CE"/>
    <n v="22.189104298392479"/>
    <m/>
    <n v="3261.7983318636943"/>
    <m/>
    <m/>
    <m/>
    <m/>
    <m/>
    <m/>
    <m/>
    <x v="1"/>
    <x v="5"/>
    <x v="4"/>
  </r>
  <r>
    <x v="0"/>
    <x v="17"/>
    <s v="17970050"/>
    <s v="Tetrastrum staurogeniaeforme"/>
    <s v="CO"/>
    <n v="22.189104298392479"/>
    <m/>
    <n v="544.60255517710652"/>
    <m/>
    <m/>
    <m/>
    <m/>
    <m/>
    <m/>
    <m/>
    <x v="1"/>
    <x v="5"/>
    <x v="4"/>
  </r>
  <r>
    <x v="0"/>
    <x v="17"/>
    <s v="90000005"/>
    <s v="Unidentified flagellates  2 – 20 µm diam."/>
    <s v="CE"/>
    <n v="44.378208596784958"/>
    <m/>
    <n v="1487.1280440036189"/>
    <m/>
    <m/>
    <m/>
    <m/>
    <m/>
    <m/>
    <m/>
    <x v="1"/>
    <x v="5"/>
    <x v="9"/>
  </r>
  <r>
    <x v="0"/>
    <x v="18"/>
    <s v="01020000"/>
    <s v="Anabaena"/>
    <s v="FI"/>
    <n v="22.189104298392479"/>
    <m/>
    <n v="89227.682640217143"/>
    <m/>
    <m/>
    <m/>
    <m/>
    <m/>
    <m/>
    <m/>
    <x v="1"/>
    <x v="6"/>
    <x v="0"/>
  </r>
  <r>
    <x v="0"/>
    <x v="18"/>
    <s v="01490020"/>
    <s v="Microcystis flos-aquae"/>
    <s v="CO"/>
    <n v="22.189104298392479"/>
    <m/>
    <n v="63522.442035857704"/>
    <m/>
    <m/>
    <m/>
    <m/>
    <m/>
    <m/>
    <m/>
    <x v="1"/>
    <x v="6"/>
    <x v="0"/>
  </r>
  <r>
    <x v="0"/>
    <x v="18"/>
    <s v="01780010"/>
    <s v="Woronichinia naegeliana"/>
    <s v="CE"/>
    <n v="258369.930450482"/>
    <m/>
    <n v="2164514.8680472672"/>
    <m/>
    <m/>
    <m/>
    <m/>
    <m/>
    <m/>
    <m/>
    <x v="1"/>
    <x v="6"/>
    <x v="0"/>
  </r>
  <r>
    <x v="0"/>
    <x v="18"/>
    <s v="05040001"/>
    <s v="Cryptomonas (small) L&lt;20um"/>
    <s v="CE"/>
    <n v="22.189104298392479"/>
    <m/>
    <n v="22074.556903178716"/>
    <m/>
    <m/>
    <m/>
    <m/>
    <m/>
    <m/>
    <m/>
    <x v="1"/>
    <x v="6"/>
    <x v="1"/>
  </r>
  <r>
    <x v="0"/>
    <x v="18"/>
    <s v="05100012"/>
    <s v="Rhodomonas lacustris var. nannoplanctica"/>
    <s v="CE"/>
    <n v="44.378208596784958"/>
    <m/>
    <n v="2646.7684181607374"/>
    <m/>
    <m/>
    <m/>
    <m/>
    <m/>
    <m/>
    <m/>
    <x v="1"/>
    <x v="6"/>
    <x v="1"/>
  </r>
  <r>
    <x v="0"/>
    <x v="18"/>
    <s v="12030000"/>
    <s v="Aulacoseira - thin"/>
    <s v="CE"/>
    <n v="155.32373008874737"/>
    <m/>
    <n v="64045.260488827727"/>
    <m/>
    <m/>
    <m/>
    <m/>
    <m/>
    <m/>
    <m/>
    <x v="1"/>
    <x v="6"/>
    <x v="3"/>
  </r>
  <r>
    <x v="0"/>
    <x v="18"/>
    <s v="17810000"/>
    <s v="Scenedesmus - small celled"/>
    <s v="CO"/>
    <n v="22.189104298392479"/>
    <m/>
    <n v="6262.2032477964894"/>
    <m/>
    <m/>
    <m/>
    <m/>
    <m/>
    <m/>
    <m/>
    <x v="1"/>
    <x v="6"/>
    <x v="4"/>
  </r>
  <r>
    <x v="0"/>
    <x v="19"/>
    <s v="01020000"/>
    <s v="Anabaena"/>
    <s v="FI"/>
    <n v="63.017056207434635"/>
    <m/>
    <n v="42234.436449702771"/>
    <m/>
    <m/>
    <m/>
    <m/>
    <m/>
    <m/>
    <m/>
    <x v="1"/>
    <x v="7"/>
    <x v="0"/>
  </r>
  <r>
    <x v="0"/>
    <x v="19"/>
    <s v="01020140"/>
    <s v="Anabaena spiroides"/>
    <s v="FI"/>
    <n v="16.671178890855725"/>
    <m/>
    <n v="113773.90143134631"/>
    <m/>
    <m/>
    <m/>
    <m/>
    <m/>
    <m/>
    <m/>
    <x v="1"/>
    <x v="7"/>
    <x v="0"/>
  </r>
  <r>
    <x v="0"/>
    <x v="19"/>
    <s v="01750010"/>
    <s v="Snowella lacustris"/>
    <s v="CE"/>
    <n v="63.017056207434635"/>
    <m/>
    <n v="31180.892535132116"/>
    <m/>
    <m/>
    <m/>
    <m/>
    <m/>
    <m/>
    <m/>
    <x v="1"/>
    <x v="7"/>
    <x v="0"/>
  </r>
  <r>
    <x v="0"/>
    <x v="19"/>
    <s v="01780010"/>
    <s v="Woronichinia naegeliana"/>
    <s v="CE"/>
    <n v="108179.27982276279"/>
    <m/>
    <n v="906280.61548320542"/>
    <m/>
    <m/>
    <m/>
    <m/>
    <m/>
    <m/>
    <m/>
    <x v="1"/>
    <x v="7"/>
    <x v="0"/>
  </r>
  <r>
    <x v="0"/>
    <x v="19"/>
    <s v="05040001"/>
    <s v="Cryptomonas (small) L&lt;20um"/>
    <s v="CE"/>
    <n v="567.1535058669117"/>
    <m/>
    <n v="564225.67444524798"/>
    <m/>
    <m/>
    <m/>
    <m/>
    <m/>
    <m/>
    <m/>
    <x v="1"/>
    <x v="7"/>
    <x v="1"/>
  </r>
  <r>
    <x v="0"/>
    <x v="19"/>
    <s v="12000001"/>
    <s v="Small centric diatom (6-10um diam.)"/>
    <s v="CE"/>
    <n v="693.18761828178094"/>
    <m/>
    <n v="61248.181765438101"/>
    <m/>
    <m/>
    <m/>
    <m/>
    <m/>
    <m/>
    <m/>
    <x v="1"/>
    <x v="7"/>
    <x v="3"/>
  </r>
  <r>
    <x v="0"/>
    <x v="19"/>
    <s v="12000002"/>
    <s v="Medium centric diatom (11-20um diam.)"/>
    <s v="CE"/>
    <n v="5230.4156652170741"/>
    <m/>
    <n v="5306562.661497484"/>
    <m/>
    <m/>
    <m/>
    <m/>
    <m/>
    <m/>
    <m/>
    <x v="1"/>
    <x v="7"/>
    <x v="3"/>
  </r>
  <r>
    <x v="0"/>
    <x v="19"/>
    <s v="12030000"/>
    <s v="Aulacoseira - fat"/>
    <s v="CE"/>
    <n v="315.08528103717316"/>
    <m/>
    <n v="346454.36150146805"/>
    <m/>
    <m/>
    <m/>
    <m/>
    <m/>
    <m/>
    <m/>
    <x v="1"/>
    <x v="7"/>
    <x v="3"/>
  </r>
  <r>
    <x v="0"/>
    <x v="19"/>
    <s v="12030000"/>
    <s v="Aulacoseira - thin"/>
    <s v="CE"/>
    <n v="1260.3411241486926"/>
    <m/>
    <n v="519681.54225220205"/>
    <m/>
    <m/>
    <m/>
    <m/>
    <m/>
    <m/>
    <m/>
    <x v="1"/>
    <x v="7"/>
    <x v="3"/>
  </r>
  <r>
    <x v="0"/>
    <x v="19"/>
    <s v="17540040"/>
    <s v="Lagerheimia genevensis"/>
    <s v="CE"/>
    <n v="63.017056207434635"/>
    <m/>
    <n v="2004.4859486870653"/>
    <m/>
    <m/>
    <m/>
    <m/>
    <m/>
    <m/>
    <m/>
    <x v="1"/>
    <x v="7"/>
    <x v="4"/>
  </r>
  <r>
    <x v="0"/>
    <x v="19"/>
    <s v="17580040"/>
    <s v="Monoraphidium griffithii"/>
    <s v="CE"/>
    <n v="567.1535058669117"/>
    <m/>
    <n v="100038.6968835489"/>
    <m/>
    <m/>
    <m/>
    <m/>
    <m/>
    <m/>
    <m/>
    <x v="1"/>
    <x v="7"/>
    <x v="4"/>
  </r>
  <r>
    <x v="0"/>
    <x v="19"/>
    <s v="17580080"/>
    <s v="Monoraphidium minutum"/>
    <s v="CE"/>
    <n v="189.05116862230389"/>
    <m/>
    <n v="989.86960428990881"/>
    <m/>
    <m/>
    <m/>
    <m/>
    <m/>
    <m/>
    <m/>
    <x v="1"/>
    <x v="7"/>
    <x v="4"/>
  </r>
  <r>
    <x v="0"/>
    <x v="19"/>
    <s v="17680000"/>
    <s v="Pediastrum - small"/>
    <s v="CO"/>
    <n v="5.5570596302852415"/>
    <m/>
    <n v="31424.431882219324"/>
    <m/>
    <m/>
    <m/>
    <m/>
    <m/>
    <m/>
    <m/>
    <x v="1"/>
    <x v="7"/>
    <x v="4"/>
  </r>
  <r>
    <x v="0"/>
    <x v="19"/>
    <s v="17810000"/>
    <s v="Scenedesmus - small celled"/>
    <s v="CO"/>
    <n v="189.05116862230389"/>
    <m/>
    <n v="53353.971671226085"/>
    <m/>
    <m/>
    <m/>
    <m/>
    <m/>
    <m/>
    <m/>
    <x v="1"/>
    <x v="7"/>
    <x v="4"/>
  </r>
  <r>
    <x v="0"/>
    <x v="19"/>
    <s v="17970050"/>
    <s v="Tetrastrum staurogeniaeforme"/>
    <s v="CO"/>
    <n v="126.03411241486927"/>
    <m/>
    <n v="3093.3425134059644"/>
    <m/>
    <m/>
    <m/>
    <m/>
    <m/>
    <m/>
    <m/>
    <x v="1"/>
    <x v="7"/>
    <x v="4"/>
  </r>
  <r>
    <x v="0"/>
    <x v="20"/>
    <s v="01780010"/>
    <s v="Woronichinia naegeliana"/>
    <s v="CE"/>
    <n v="18045.793368492647"/>
    <m/>
    <n v="151180.0850188224"/>
    <m/>
    <m/>
    <m/>
    <m/>
    <m/>
    <m/>
    <m/>
    <x v="1"/>
    <x v="8"/>
    <x v="0"/>
  </r>
  <r>
    <x v="0"/>
    <x v="20"/>
    <s v="05040001"/>
    <s v="Cryptomonas (small) L&lt;20um"/>
    <s v="CE"/>
    <n v="429.66174686887251"/>
    <m/>
    <n v="427443.69276155147"/>
    <m/>
    <m/>
    <m/>
    <m/>
    <m/>
    <m/>
    <m/>
    <x v="1"/>
    <x v="8"/>
    <x v="1"/>
  </r>
  <r>
    <x v="0"/>
    <x v="20"/>
    <s v="12000001"/>
    <s v="Small centric diatom (6-10um diam.)"/>
    <s v="CE"/>
    <n v="2005.0881520547384"/>
    <m/>
    <n v="177164.16213143253"/>
    <m/>
    <m/>
    <m/>
    <m/>
    <m/>
    <m/>
    <m/>
    <x v="1"/>
    <x v="8"/>
    <x v="3"/>
  </r>
  <r>
    <x v="0"/>
    <x v="20"/>
    <s v="12000002"/>
    <s v="Medium centric diatom (11-20um diam.)"/>
    <s v="CE"/>
    <n v="14322.058228962418"/>
    <m/>
    <n v="14530565.885809103"/>
    <m/>
    <m/>
    <m/>
    <m/>
    <m/>
    <m/>
    <m/>
    <x v="1"/>
    <x v="8"/>
    <x v="3"/>
  </r>
  <r>
    <x v="0"/>
    <x v="20"/>
    <s v="12030000"/>
    <s v="Aulacoseira - fat"/>
    <s v="CE"/>
    <n v="1861.8675697651142"/>
    <m/>
    <n v="2047230.3179632206"/>
    <m/>
    <m/>
    <m/>
    <m/>
    <m/>
    <m/>
    <m/>
    <x v="1"/>
    <x v="8"/>
    <x v="3"/>
  </r>
  <r>
    <x v="0"/>
    <x v="20"/>
    <s v="12030000"/>
    <s v="Aulacoseira - thin"/>
    <s v="CE"/>
    <n v="1861.8675697651142"/>
    <m/>
    <n v="767711.36923620768"/>
    <m/>
    <m/>
    <m/>
    <m/>
    <m/>
    <m/>
    <m/>
    <x v="1"/>
    <x v="8"/>
    <x v="3"/>
  </r>
  <r>
    <x v="0"/>
    <x v="20"/>
    <s v="17580020"/>
    <s v="Monoraphidium contortum"/>
    <s v="CE"/>
    <n v="429.66174686887251"/>
    <m/>
    <n v="4049.4665630041723"/>
    <m/>
    <m/>
    <m/>
    <m/>
    <m/>
    <m/>
    <m/>
    <x v="1"/>
    <x v="8"/>
    <x v="4"/>
  </r>
  <r>
    <x v="0"/>
    <x v="20"/>
    <s v="17580040"/>
    <s v="Monoraphidium griffithii"/>
    <s v="CE"/>
    <n v="859.32349373774503"/>
    <m/>
    <n v="151573.78315689228"/>
    <m/>
    <m/>
    <m/>
    <m/>
    <m/>
    <m/>
    <m/>
    <x v="1"/>
    <x v="8"/>
    <x v="4"/>
  </r>
  <r>
    <x v="0"/>
    <x v="20"/>
    <s v="17810000"/>
    <s v="Scenedesmus - small celled"/>
    <s v="CO"/>
    <n v="143.22058228962416"/>
    <m/>
    <n v="40419.67550850461"/>
    <m/>
    <m/>
    <m/>
    <m/>
    <m/>
    <m/>
    <m/>
    <x v="1"/>
    <x v="8"/>
    <x v="4"/>
  </r>
  <r>
    <x v="0"/>
    <x v="21"/>
    <s v="01020090"/>
    <s v="Anabaena flos-aquae"/>
    <s v="FI"/>
    <n v="11.114119260570483"/>
    <m/>
    <n v="11202.228032087447"/>
    <m/>
    <m/>
    <m/>
    <m/>
    <m/>
    <m/>
    <m/>
    <x v="1"/>
    <x v="9"/>
    <x v="0"/>
  </r>
  <r>
    <x v="0"/>
    <x v="21"/>
    <s v="01780010"/>
    <s v="Woronichinia naegeliana"/>
    <s v="CE"/>
    <n v="855.2314771008987"/>
    <m/>
    <n v="7164.7704691460067"/>
    <m/>
    <m/>
    <m/>
    <m/>
    <m/>
    <m/>
    <m/>
    <x v="1"/>
    <x v="9"/>
    <x v="0"/>
  </r>
  <r>
    <x v="0"/>
    <x v="21"/>
    <s v="05100012"/>
    <s v="Rhodomonas lacustris var. nannoplanctica"/>
    <s v="CE"/>
    <n v="90.024366010620909"/>
    <m/>
    <n v="5369.1587911260667"/>
    <m/>
    <m/>
    <m/>
    <m/>
    <m/>
    <m/>
    <m/>
    <x v="1"/>
    <x v="9"/>
    <x v="1"/>
  </r>
  <r>
    <x v="0"/>
    <x v="21"/>
    <s v="06070110"/>
    <s v="Gymnodinium helveticum"/>
    <s v="CE"/>
    <n v="16.671178890855725"/>
    <m/>
    <n v="473740.76864216867"/>
    <m/>
    <m/>
    <m/>
    <m/>
    <m/>
    <m/>
    <m/>
    <x v="1"/>
    <x v="9"/>
    <x v="2"/>
  </r>
  <r>
    <x v="0"/>
    <x v="21"/>
    <s v="12000001"/>
    <s v="Small centric diatom (6-10um diam.)"/>
    <s v="CE"/>
    <n v="45.012183005310455"/>
    <m/>
    <n v="3977.1546600933834"/>
    <m/>
    <m/>
    <m/>
    <m/>
    <m/>
    <m/>
    <m/>
    <x v="1"/>
    <x v="9"/>
    <x v="3"/>
  </r>
  <r>
    <x v="0"/>
    <x v="21"/>
    <s v="12000002"/>
    <s v="Medium centric diatom (11-20um diam.)"/>
    <s v="CE"/>
    <n v="225.06091502655227"/>
    <m/>
    <n v="228337.46391985734"/>
    <m/>
    <m/>
    <m/>
    <m/>
    <m/>
    <m/>
    <m/>
    <x v="1"/>
    <x v="9"/>
    <x v="3"/>
  </r>
  <r>
    <x v="0"/>
    <x v="21"/>
    <s v="12030000"/>
    <s v="Aulacoseira - fat"/>
    <s v="CE"/>
    <n v="540.14619606372548"/>
    <m/>
    <n v="593921.76257394534"/>
    <m/>
    <m/>
    <m/>
    <m/>
    <m/>
    <m/>
    <m/>
    <x v="1"/>
    <x v="9"/>
    <x v="3"/>
  </r>
  <r>
    <x v="0"/>
    <x v="21"/>
    <s v="12030000"/>
    <s v="Aulacoseira - thin"/>
    <s v="CE"/>
    <n v="2475.6700652920749"/>
    <m/>
    <n v="1020803.0294239683"/>
    <m/>
    <m/>
    <m/>
    <m/>
    <m/>
    <m/>
    <m/>
    <x v="1"/>
    <x v="9"/>
    <x v="3"/>
  </r>
  <r>
    <x v="0"/>
    <x v="21"/>
    <s v="13080010"/>
    <s v="Asterionella formosa"/>
    <s v="CE"/>
    <n v="180.04873202124182"/>
    <m/>
    <n v="145569.399839174"/>
    <m/>
    <m/>
    <m/>
    <m/>
    <m/>
    <m/>
    <m/>
    <x v="1"/>
    <x v="9"/>
    <x v="6"/>
  </r>
  <r>
    <x v="0"/>
    <x v="21"/>
    <s v="17580040"/>
    <s v="Monoraphidium griffithii"/>
    <s v="CE"/>
    <n v="45.012183005310455"/>
    <m/>
    <n v="7939.5791177419769"/>
    <m/>
    <m/>
    <m/>
    <m/>
    <m/>
    <m/>
    <m/>
    <x v="1"/>
    <x v="9"/>
    <x v="4"/>
  </r>
  <r>
    <x v="0"/>
    <x v="21"/>
    <s v="17580080"/>
    <s v="Monoraphidium minutum"/>
    <s v="CE"/>
    <n v="90.024366010620909"/>
    <m/>
    <n v="471.36647823328985"/>
    <m/>
    <m/>
    <m/>
    <m/>
    <m/>
    <m/>
    <m/>
    <x v="1"/>
    <x v="9"/>
    <x v="4"/>
  </r>
  <r>
    <x v="0"/>
    <x v="21"/>
    <s v="17680030"/>
    <s v="Pediastrum boryanum"/>
    <s v="CO"/>
    <n v="15.148330819094863"/>
    <m/>
    <n v="237949.42410815111"/>
    <m/>
    <m/>
    <m/>
    <m/>
    <m/>
    <m/>
    <m/>
    <x v="1"/>
    <x v="9"/>
    <x v="4"/>
  </r>
  <r>
    <x v="0"/>
    <x v="21"/>
    <s v="17810000"/>
    <s v="Scenedesmus - small celled"/>
    <s v="CO"/>
    <n v="90.024366010620909"/>
    <m/>
    <n v="25406.653176774325"/>
    <m/>
    <m/>
    <m/>
    <m/>
    <m/>
    <m/>
    <m/>
    <x v="1"/>
    <x v="9"/>
    <x v="4"/>
  </r>
  <r>
    <x v="0"/>
    <x v="21"/>
    <s v="17970050"/>
    <s v="Tetrastrum staurogeniaeforme"/>
    <s v="CO"/>
    <n v="45.012183005310455"/>
    <m/>
    <n v="1104.7651833592731"/>
    <m/>
    <m/>
    <m/>
    <m/>
    <m/>
    <m/>
    <m/>
    <x v="1"/>
    <x v="9"/>
    <x v="4"/>
  </r>
  <r>
    <x v="0"/>
    <x v="22"/>
    <s v="01020000"/>
    <s v="Anabaena"/>
    <s v="FI"/>
    <n v="22.228238521140966"/>
    <m/>
    <n v="23836.013516587107"/>
    <m/>
    <m/>
    <m/>
    <m/>
    <m/>
    <m/>
    <m/>
    <x v="1"/>
    <x v="10"/>
    <x v="0"/>
  </r>
  <r>
    <x v="0"/>
    <x v="22"/>
    <s v="05040002"/>
    <s v="Cryptomonas (medium) L=21-30um"/>
    <s v="CE"/>
    <n v="5.5570596302852415"/>
    <m/>
    <n v="16538.562112827283"/>
    <m/>
    <m/>
    <m/>
    <m/>
    <m/>
    <m/>
    <m/>
    <x v="1"/>
    <x v="10"/>
    <x v="1"/>
  </r>
  <r>
    <x v="0"/>
    <x v="22"/>
    <s v="05100012"/>
    <s v="Rhodomonas lacustris var. nannoplanctica"/>
    <s v="CE"/>
    <n v="189.05116862230389"/>
    <m/>
    <n v="11275.233461364742"/>
    <m/>
    <m/>
    <m/>
    <m/>
    <m/>
    <m/>
    <m/>
    <x v="1"/>
    <x v="10"/>
    <x v="1"/>
  </r>
  <r>
    <x v="0"/>
    <x v="22"/>
    <s v="12000001"/>
    <s v="Small centric diatom (6-10um diam.)"/>
    <s v="CE"/>
    <n v="31.508528103717317"/>
    <m/>
    <n v="2784.0082620653679"/>
    <m/>
    <m/>
    <m/>
    <m/>
    <m/>
    <m/>
    <m/>
    <x v="1"/>
    <x v="10"/>
    <x v="3"/>
  </r>
  <r>
    <x v="0"/>
    <x v="22"/>
    <s v="12000002"/>
    <s v="Medium centric diatom (11-20um diam.)"/>
    <s v="CE"/>
    <n v="31.508528103717317"/>
    <m/>
    <n v="31967.244948780026"/>
    <m/>
    <m/>
    <m/>
    <m/>
    <m/>
    <m/>
    <m/>
    <x v="1"/>
    <x v="10"/>
    <x v="3"/>
  </r>
  <r>
    <x v="0"/>
    <x v="22"/>
    <s v="12030000"/>
    <s v="Aulacoseira - fat"/>
    <s v="CE"/>
    <n v="1008.2728993189542"/>
    <m/>
    <n v="1108653.9568046979"/>
    <m/>
    <m/>
    <m/>
    <m/>
    <m/>
    <m/>
    <m/>
    <x v="1"/>
    <x v="10"/>
    <x v="3"/>
  </r>
  <r>
    <x v="0"/>
    <x v="22"/>
    <s v="12030000"/>
    <s v="Aulacoseira - thin"/>
    <s v="CE"/>
    <n v="157.54264051858658"/>
    <m/>
    <n v="64960.192781525257"/>
    <m/>
    <m/>
    <m/>
    <m/>
    <m/>
    <m/>
    <m/>
    <x v="1"/>
    <x v="10"/>
    <x v="3"/>
  </r>
  <r>
    <x v="0"/>
    <x v="22"/>
    <s v="13080010"/>
    <s v="Asterionella formosa"/>
    <s v="CE"/>
    <n v="283.57675293345585"/>
    <m/>
    <n v="229271.80474669905"/>
    <m/>
    <m/>
    <m/>
    <m/>
    <m/>
    <m/>
    <m/>
    <x v="1"/>
    <x v="10"/>
    <x v="6"/>
  </r>
  <r>
    <x v="0"/>
    <x v="22"/>
    <s v="17580040"/>
    <s v="Monoraphidium griffithii"/>
    <s v="CE"/>
    <n v="31.508528103717317"/>
    <m/>
    <n v="5557.7053824193836"/>
    <m/>
    <m/>
    <m/>
    <m/>
    <m/>
    <m/>
    <m/>
    <x v="1"/>
    <x v="10"/>
    <x v="4"/>
  </r>
  <r>
    <x v="0"/>
    <x v="22"/>
    <s v="17580080"/>
    <s v="Monoraphidium minutum"/>
    <s v="CE"/>
    <n v="126.03411241486927"/>
    <m/>
    <n v="659.9130695266058"/>
    <m/>
    <m/>
    <m/>
    <m/>
    <m/>
    <m/>
    <m/>
    <x v="1"/>
    <x v="10"/>
    <x v="4"/>
  </r>
  <r>
    <x v="0"/>
    <x v="22"/>
    <s v="17680000"/>
    <s v="Pediastrum - small"/>
    <s v="CO"/>
    <n v="5.5570596302852415"/>
    <m/>
    <n v="31424.431882219324"/>
    <m/>
    <m/>
    <m/>
    <m/>
    <m/>
    <m/>
    <m/>
    <x v="1"/>
    <x v="10"/>
    <x v="4"/>
  </r>
  <r>
    <x v="0"/>
    <x v="22"/>
    <s v="17810000"/>
    <s v="Scenedesmus - small celled"/>
    <s v="CO"/>
    <n v="157.54264051858658"/>
    <m/>
    <n v="44461.643059355069"/>
    <m/>
    <m/>
    <m/>
    <m/>
    <m/>
    <m/>
    <m/>
    <x v="1"/>
    <x v="10"/>
    <x v="4"/>
  </r>
  <r>
    <x v="0"/>
    <x v="22"/>
    <s v="17830020"/>
    <s v="Schroederia robusta"/>
    <s v="CE"/>
    <n v="63.017056207434635"/>
    <m/>
    <n v="6975.6111014309881"/>
    <m/>
    <m/>
    <m/>
    <m/>
    <m/>
    <m/>
    <m/>
    <x v="1"/>
    <x v="10"/>
    <x v="4"/>
  </r>
  <r>
    <x v="1"/>
    <x v="23"/>
    <s v="01020090"/>
    <s v="Anabaena flos-aquae"/>
    <s v="FI"/>
    <n v="55.629463459952895"/>
    <m/>
    <n v="30583.89490655615"/>
    <m/>
    <m/>
    <m/>
    <m/>
    <m/>
    <m/>
    <m/>
    <x v="2"/>
    <x v="11"/>
    <x v="0"/>
  </r>
  <r>
    <x v="1"/>
    <x v="23"/>
    <s v="05040002"/>
    <s v="Cryptomonas (medium) L=21-30um"/>
    <s v="CE"/>
    <n v="166.88839037985869"/>
    <m/>
    <n v="496682.45328247186"/>
    <m/>
    <m/>
    <m/>
    <m/>
    <m/>
    <m/>
    <m/>
    <x v="2"/>
    <x v="11"/>
    <x v="1"/>
  </r>
  <r>
    <x v="1"/>
    <x v="23"/>
    <s v="05100012"/>
    <s v="Rhodomonas lacustris var. nannoplanctica"/>
    <s v="CE"/>
    <n v="2614.584782617786"/>
    <m/>
    <n v="155936.9034499008"/>
    <m/>
    <m/>
    <m/>
    <m/>
    <m/>
    <m/>
    <m/>
    <x v="2"/>
    <x v="11"/>
    <x v="1"/>
  </r>
  <r>
    <x v="1"/>
    <x v="23"/>
    <s v="06070000"/>
    <s v="Gymnodinium"/>
    <s v="CE"/>
    <n v="16.202756347559095"/>
    <m/>
    <n v="74871.15631736051"/>
    <m/>
    <m/>
    <m/>
    <m/>
    <m/>
    <m/>
    <m/>
    <x v="2"/>
    <x v="11"/>
    <x v="2"/>
  </r>
  <r>
    <x v="1"/>
    <x v="23"/>
    <s v="12000001"/>
    <s v="Small centric diatom (6-10um diam.)"/>
    <s v="CE"/>
    <n v="278.1473172997645"/>
    <m/>
    <n v="48169.634477825944"/>
    <m/>
    <m/>
    <m/>
    <m/>
    <m/>
    <m/>
    <m/>
    <x v="2"/>
    <x v="11"/>
    <x v="3"/>
  </r>
  <r>
    <x v="1"/>
    <x v="23"/>
    <s v="12030000"/>
    <s v="Aulacoseira - fat"/>
    <s v="CE"/>
    <n v="6286.1293709746769"/>
    <m/>
    <n v="6911960.2488816911"/>
    <m/>
    <m/>
    <m/>
    <m/>
    <m/>
    <m/>
    <m/>
    <x v="2"/>
    <x v="11"/>
    <x v="3"/>
  </r>
  <r>
    <x v="1"/>
    <x v="23"/>
    <s v="12030000"/>
    <s v="Aulacoseira - thin"/>
    <s v="CE"/>
    <n v="1780.1428307184926"/>
    <m/>
    <n v="734013.47775734763"/>
    <m/>
    <m/>
    <m/>
    <m/>
    <m/>
    <m/>
    <m/>
    <x v="2"/>
    <x v="11"/>
    <x v="3"/>
  </r>
  <r>
    <x v="1"/>
    <x v="23"/>
    <s v="13080010"/>
    <s v="Asterionella formosa"/>
    <s v="CE"/>
    <n v="278.1473172997645"/>
    <m/>
    <n v="224882.10603685956"/>
    <m/>
    <m/>
    <m/>
    <m/>
    <m/>
    <m/>
    <m/>
    <x v="2"/>
    <x v="11"/>
    <x v="6"/>
  </r>
  <r>
    <x v="1"/>
    <x v="23"/>
    <s v="17580020"/>
    <s v="Monoraphidium contortum"/>
    <s v="CE"/>
    <n v="333.77678075971738"/>
    <m/>
    <n v="3145.7720475314895"/>
    <m/>
    <m/>
    <m/>
    <m/>
    <m/>
    <m/>
    <m/>
    <x v="2"/>
    <x v="11"/>
    <x v="4"/>
  </r>
  <r>
    <x v="1"/>
    <x v="23"/>
    <s v="17580080"/>
    <s v="Monoraphidium minutum"/>
    <s v="CE"/>
    <n v="166.88839037985869"/>
    <m/>
    <n v="873.82556875874718"/>
    <m/>
    <m/>
    <m/>
    <m/>
    <m/>
    <m/>
    <m/>
    <x v="2"/>
    <x v="11"/>
    <x v="4"/>
  </r>
  <r>
    <x v="1"/>
    <x v="23"/>
    <s v="17810000"/>
    <s v="Scenedesmus - small celled"/>
    <s v="CO"/>
    <n v="166.88839037985869"/>
    <m/>
    <n v="47099.198156096478"/>
    <m/>
    <m/>
    <m/>
    <m/>
    <m/>
    <m/>
    <m/>
    <x v="2"/>
    <x v="11"/>
    <x v="4"/>
  </r>
  <r>
    <x v="1"/>
    <x v="23"/>
    <s v="27040000"/>
    <s v="Closterium"/>
    <s v="CE"/>
    <n v="1.4729778497780996"/>
    <m/>
    <n v="9332.1177246079787"/>
    <m/>
    <m/>
    <m/>
    <m/>
    <m/>
    <m/>
    <m/>
    <x v="2"/>
    <x v="11"/>
    <x v="5"/>
  </r>
  <r>
    <x v="0"/>
    <x v="24"/>
    <s v="01020050"/>
    <s v="Anabaena circinalis"/>
    <s v="FI"/>
    <n v="432.21574902218538"/>
    <m/>
    <n v="984890.83627564774"/>
    <m/>
    <m/>
    <m/>
    <m/>
    <m/>
    <m/>
    <m/>
    <x v="2"/>
    <x v="0"/>
    <x v="0"/>
  </r>
  <r>
    <x v="0"/>
    <x v="24"/>
    <s v="05100012"/>
    <s v="Rhodomonas lacustris var. nannoplanctica"/>
    <s v="CE"/>
    <n v="432.21574902218538"/>
    <m/>
    <n v="25777.854278383038"/>
    <m/>
    <m/>
    <m/>
    <m/>
    <m/>
    <m/>
    <m/>
    <x v="2"/>
    <x v="0"/>
    <x v="1"/>
  </r>
  <r>
    <x v="0"/>
    <x v="24"/>
    <s v="06070000"/>
    <s v="Gymnodinium"/>
    <s v="CE"/>
    <n v="17.166556669018835"/>
    <m/>
    <n v="79324.771676305623"/>
    <m/>
    <m/>
    <m/>
    <m/>
    <m/>
    <m/>
    <m/>
    <x v="2"/>
    <x v="0"/>
    <x v="2"/>
  </r>
  <r>
    <x v="0"/>
    <x v="24"/>
    <s v="12000001"/>
    <s v="Small centric diatom (6-10um diam.)"/>
    <s v="CE"/>
    <n v="432.21574902218538"/>
    <m/>
    <n v="74851.2509416752"/>
    <m/>
    <m/>
    <m/>
    <m/>
    <m/>
    <m/>
    <m/>
    <x v="2"/>
    <x v="0"/>
    <x v="3"/>
  </r>
  <r>
    <x v="0"/>
    <x v="24"/>
    <s v="12030000"/>
    <s v="Aulacoseira - fat"/>
    <s v="CE"/>
    <n v="28742.347309975328"/>
    <m/>
    <n v="31603861.508707307"/>
    <m/>
    <m/>
    <m/>
    <m/>
    <m/>
    <m/>
    <m/>
    <x v="2"/>
    <x v="0"/>
    <x v="3"/>
  </r>
  <r>
    <x v="0"/>
    <x v="24"/>
    <s v="12030000"/>
    <s v="Aulacoseira - thin"/>
    <s v="CE"/>
    <n v="10589.285851043544"/>
    <m/>
    <n v="4366322.9715977199"/>
    <m/>
    <m/>
    <m/>
    <m/>
    <m/>
    <m/>
    <m/>
    <x v="2"/>
    <x v="0"/>
    <x v="3"/>
  </r>
  <r>
    <x v="0"/>
    <x v="24"/>
    <s v="13080010"/>
    <s v="Asterionella formosa"/>
    <s v="CE"/>
    <n v="432.21574902218538"/>
    <m/>
    <n v="349446.43308443687"/>
    <m/>
    <m/>
    <m/>
    <m/>
    <m/>
    <m/>
    <m/>
    <x v="2"/>
    <x v="0"/>
    <x v="6"/>
  </r>
  <r>
    <x v="0"/>
    <x v="24"/>
    <s v="17580020"/>
    <s v="Monoraphidium contortum"/>
    <s v="CE"/>
    <n v="432.21574902218538"/>
    <m/>
    <n v="4073.537466213616"/>
    <m/>
    <m/>
    <m/>
    <m/>
    <m/>
    <m/>
    <m/>
    <x v="2"/>
    <x v="0"/>
    <x v="4"/>
  </r>
  <r>
    <x v="0"/>
    <x v="24"/>
    <s v="17810000"/>
    <s v="Scenedesmus - small celled"/>
    <s v="CO"/>
    <n v="432.21574902218538"/>
    <m/>
    <n v="121979.81634939663"/>
    <m/>
    <m/>
    <m/>
    <m/>
    <m/>
    <m/>
    <m/>
    <x v="2"/>
    <x v="0"/>
    <x v="4"/>
  </r>
  <r>
    <x v="0"/>
    <x v="25"/>
    <s v="01020000"/>
    <s v="Anabaena"/>
    <s v="FI"/>
    <n v="28.585697686652473"/>
    <m/>
    <n v="30653.309563512226"/>
    <m/>
    <m/>
    <m/>
    <m/>
    <m/>
    <m/>
    <m/>
    <x v="2"/>
    <x v="1"/>
    <x v="0"/>
  </r>
  <r>
    <x v="0"/>
    <x v="25"/>
    <s v="05040001"/>
    <s v="Cryptomonas (small) L&lt;20um"/>
    <s v="CE"/>
    <n v="259.32944941331124"/>
    <m/>
    <n v="257990.70619352898"/>
    <m/>
    <m/>
    <m/>
    <m/>
    <m/>
    <m/>
    <m/>
    <x v="2"/>
    <x v="1"/>
    <x v="1"/>
  </r>
  <r>
    <x v="0"/>
    <x v="25"/>
    <s v="05100012"/>
    <s v="Rhodomonas lacustris var. nannoplanctica"/>
    <s v="CE"/>
    <n v="518.65889882662248"/>
    <m/>
    <n v="30933.425134059642"/>
    <m/>
    <m/>
    <m/>
    <m/>
    <m/>
    <m/>
    <m/>
    <x v="2"/>
    <x v="1"/>
    <x v="1"/>
  </r>
  <r>
    <x v="0"/>
    <x v="25"/>
    <s v="12000001"/>
    <s v="Small centric diatom (6-10um diam.)"/>
    <s v="CE"/>
    <n v="38899.417411996692"/>
    <m/>
    <n v="6736612.5847507687"/>
    <m/>
    <m/>
    <m/>
    <m/>
    <m/>
    <m/>
    <m/>
    <x v="2"/>
    <x v="1"/>
    <x v="3"/>
  </r>
  <r>
    <x v="0"/>
    <x v="25"/>
    <s v="12000002"/>
    <s v="Medium centric diatom (11-20um diam.)"/>
    <s v="CE"/>
    <n v="3241.6181176663908"/>
    <m/>
    <n v="3288811.2087222249"/>
    <m/>
    <m/>
    <m/>
    <m/>
    <m/>
    <m/>
    <m/>
    <x v="2"/>
    <x v="1"/>
    <x v="3"/>
  </r>
  <r>
    <x v="0"/>
    <x v="25"/>
    <s v="12030000"/>
    <s v="Aulacoseira - fat"/>
    <s v="CE"/>
    <n v="2982.2886682530793"/>
    <m/>
    <n v="3279197.6603019615"/>
    <m/>
    <m/>
    <m/>
    <m/>
    <m/>
    <m/>
    <m/>
    <x v="2"/>
    <x v="1"/>
    <x v="3"/>
  </r>
  <r>
    <x v="0"/>
    <x v="25"/>
    <s v="12030000"/>
    <s v="Aulacoseira - thin"/>
    <s v="CE"/>
    <n v="2333.965044719801"/>
    <m/>
    <n v="962373.22639296658"/>
    <m/>
    <m/>
    <m/>
    <m/>
    <m/>
    <m/>
    <m/>
    <x v="2"/>
    <x v="1"/>
    <x v="3"/>
  </r>
  <r>
    <x v="0"/>
    <x v="25"/>
    <s v="13080010"/>
    <s v="Asterionella formosa"/>
    <s v="CE"/>
    <n v="259.32944941331124"/>
    <m/>
    <n v="209667.85985066212"/>
    <m/>
    <m/>
    <m/>
    <m/>
    <m/>
    <m/>
    <m/>
    <x v="2"/>
    <x v="1"/>
    <x v="6"/>
  </r>
  <r>
    <x v="0"/>
    <x v="25"/>
    <s v="13810010"/>
    <s v="Synedra acus"/>
    <s v="CE"/>
    <n v="518.65889882662248"/>
    <m/>
    <n v="1102798.4836301061"/>
    <m/>
    <m/>
    <m/>
    <m/>
    <m/>
    <m/>
    <m/>
    <x v="2"/>
    <x v="1"/>
    <x v="6"/>
  </r>
  <r>
    <x v="0"/>
    <x v="25"/>
    <s v="17540040"/>
    <s v="Lagerheimia genevensis"/>
    <s v="CE"/>
    <n v="1620.8090588331954"/>
    <m/>
    <n v="51555.708556766091"/>
    <m/>
    <m/>
    <m/>
    <m/>
    <m/>
    <m/>
    <m/>
    <x v="2"/>
    <x v="1"/>
    <x v="4"/>
  </r>
  <r>
    <x v="0"/>
    <x v="25"/>
    <s v="17580020"/>
    <s v="Monoraphidium contortum"/>
    <s v="CE"/>
    <n v="4052.022647082988"/>
    <m/>
    <n v="38189.413745752652"/>
    <m/>
    <m/>
    <m/>
    <m/>
    <m/>
    <m/>
    <m/>
    <x v="2"/>
    <x v="1"/>
    <x v="4"/>
  </r>
  <r>
    <x v="0"/>
    <x v="25"/>
    <s v="17580110"/>
    <s v="Monoraphidium pusillum"/>
    <s v="CE"/>
    <n v="64.83236235332781"/>
    <m/>
    <n v="5159.8141238705803"/>
    <m/>
    <m/>
    <m/>
    <m/>
    <m/>
    <m/>
    <m/>
    <x v="2"/>
    <x v="1"/>
    <x v="4"/>
  </r>
  <r>
    <x v="0"/>
    <x v="25"/>
    <s v="17680030"/>
    <s v="Pediastrum boryanum"/>
    <s v="CO"/>
    <n v="11.43427907466099"/>
    <m/>
    <n v="179609.23572370439"/>
    <m/>
    <m/>
    <m/>
    <m/>
    <m/>
    <m/>
    <m/>
    <x v="2"/>
    <x v="1"/>
    <x v="4"/>
  </r>
  <r>
    <x v="0"/>
    <x v="25"/>
    <s v="17810000"/>
    <s v="Scenedesmus - small celled"/>
    <s v="CO"/>
    <n v="810.40452941659771"/>
    <m/>
    <n v="228712.15565511869"/>
    <m/>
    <m/>
    <m/>
    <m/>
    <m/>
    <m/>
    <m/>
    <x v="2"/>
    <x v="1"/>
    <x v="4"/>
  </r>
  <r>
    <x v="0"/>
    <x v="25"/>
    <s v="17970010"/>
    <s v="Tetrastrum elegans"/>
    <s v="CO"/>
    <n v="810.40452941659771"/>
    <m/>
    <n v="81470.749324272329"/>
    <m/>
    <m/>
    <m/>
    <m/>
    <m/>
    <m/>
    <m/>
    <x v="2"/>
    <x v="1"/>
    <x v="4"/>
  </r>
  <r>
    <x v="0"/>
    <x v="25"/>
    <s v="17970050"/>
    <s v="Tetrastrum staurogeniaeforme"/>
    <s v="CO"/>
    <n v="810.40452941659771"/>
    <m/>
    <n v="19890.319659246172"/>
    <m/>
    <m/>
    <m/>
    <m/>
    <m/>
    <m/>
    <m/>
    <x v="2"/>
    <x v="1"/>
    <x v="4"/>
  </r>
  <r>
    <x v="0"/>
    <x v="26"/>
    <s v="01020000"/>
    <s v="Anabaena"/>
    <s v="FI"/>
    <n v="67.907042325277899"/>
    <m/>
    <n v="59165.257583178274"/>
    <m/>
    <m/>
    <m/>
    <m/>
    <m/>
    <m/>
    <m/>
    <x v="2"/>
    <x v="2"/>
    <x v="0"/>
  </r>
  <r>
    <x v="0"/>
    <x v="26"/>
    <s v="05100012"/>
    <s v="Rhodomonas lacustris var. nannoplanctica"/>
    <s v="CE"/>
    <n v="617.03995189795774"/>
    <m/>
    <n v="36800.986544221436"/>
    <m/>
    <m/>
    <m/>
    <m/>
    <m/>
    <m/>
    <m/>
    <x v="2"/>
    <x v="2"/>
    <x v="1"/>
  </r>
  <r>
    <x v="0"/>
    <x v="26"/>
    <s v="06070000"/>
    <s v="Gymnodinium"/>
    <s v="CE"/>
    <n v="22.635680775092634"/>
    <m/>
    <n v="104596.9930861266"/>
    <m/>
    <m/>
    <m/>
    <m/>
    <m/>
    <m/>
    <m/>
    <x v="2"/>
    <x v="2"/>
    <x v="2"/>
  </r>
  <r>
    <x v="0"/>
    <x v="26"/>
    <s v="12000004"/>
    <s v="v small centric diatom (&lt; 5um diam.)"/>
    <s v="CE"/>
    <n v="29169.161362448915"/>
    <m/>
    <n v="950098.8758820378"/>
    <m/>
    <m/>
    <m/>
    <m/>
    <m/>
    <m/>
    <m/>
    <x v="2"/>
    <x v="2"/>
    <x v="3"/>
  </r>
  <r>
    <x v="0"/>
    <x v="26"/>
    <s v="12030000"/>
    <s v="Aulacoseira - fat"/>
    <s v="CE"/>
    <n v="2221.3438268326481"/>
    <m/>
    <n v="2442495.1069349935"/>
    <m/>
    <m/>
    <m/>
    <m/>
    <m/>
    <m/>
    <m/>
    <x v="2"/>
    <x v="2"/>
    <x v="3"/>
  </r>
  <r>
    <x v="0"/>
    <x v="26"/>
    <s v="12030000"/>
    <s v="Aulacoseira - thin"/>
    <s v="CE"/>
    <n v="863.85593265714078"/>
    <m/>
    <n v="356197.20309468656"/>
    <m/>
    <m/>
    <m/>
    <m/>
    <m/>
    <m/>
    <m/>
    <x v="2"/>
    <x v="2"/>
    <x v="3"/>
  </r>
  <r>
    <x v="0"/>
    <x v="26"/>
    <s v="13080010"/>
    <s v="Asterionella formosa"/>
    <s v="CE"/>
    <n v="370.22397113877469"/>
    <m/>
    <n v="299326.08066569932"/>
    <m/>
    <m/>
    <m/>
    <m/>
    <m/>
    <m/>
    <m/>
    <x v="2"/>
    <x v="2"/>
    <x v="6"/>
  </r>
  <r>
    <x v="0"/>
    <x v="26"/>
    <s v="13810010"/>
    <s v="Synedra acus"/>
    <s v="CE"/>
    <n v="9255.5992784693663"/>
    <m/>
    <n v="19679717.965845492"/>
    <m/>
    <m/>
    <m/>
    <m/>
    <m/>
    <m/>
    <m/>
    <x v="2"/>
    <x v="2"/>
    <x v="6"/>
  </r>
  <r>
    <x v="0"/>
    <x v="26"/>
    <s v="17540040"/>
    <s v="Lagerheimia genevensis"/>
    <s v="CE"/>
    <n v="370.22397113877469"/>
    <m/>
    <n v="11776.315694150862"/>
    <m/>
    <m/>
    <m/>
    <m/>
    <m/>
    <m/>
    <m/>
    <x v="2"/>
    <x v="2"/>
    <x v="4"/>
  </r>
  <r>
    <x v="0"/>
    <x v="26"/>
    <s v="17580020"/>
    <s v="Monoraphidium contortum"/>
    <s v="CE"/>
    <n v="863.85593265714078"/>
    <m/>
    <n v="8141.6503564499762"/>
    <m/>
    <m/>
    <m/>
    <m/>
    <m/>
    <m/>
    <m/>
    <x v="2"/>
    <x v="2"/>
    <x v="4"/>
  </r>
  <r>
    <x v="0"/>
    <x v="26"/>
    <s v="17810000"/>
    <s v="Scenedesmus - small celled"/>
    <s v="CO"/>
    <n v="246.81598075918311"/>
    <m/>
    <n v="69656.341938516474"/>
    <m/>
    <m/>
    <m/>
    <m/>
    <m/>
    <m/>
    <m/>
    <x v="2"/>
    <x v="2"/>
    <x v="4"/>
  </r>
  <r>
    <x v="0"/>
    <x v="26"/>
    <s v="17960010"/>
    <s v="Tetraedron caudatum"/>
    <s v="CE"/>
    <n v="123.40799037959155"/>
    <m/>
    <n v="49363.196151836615"/>
    <m/>
    <m/>
    <m/>
    <m/>
    <m/>
    <m/>
    <m/>
    <x v="2"/>
    <x v="2"/>
    <x v="4"/>
  </r>
  <r>
    <x v="0"/>
    <x v="27"/>
    <s v="01020000"/>
    <s v="Anabaena"/>
    <s v="FI"/>
    <n v="2.9685147597677575"/>
    <m/>
    <n v="3382.1800696279115"/>
    <m/>
    <m/>
    <m/>
    <m/>
    <m/>
    <m/>
    <m/>
    <x v="2"/>
    <x v="3"/>
    <x v="0"/>
  </r>
  <r>
    <x v="0"/>
    <x v="27"/>
    <s v="05040002"/>
    <s v="Cryptomonas (medium) L=21-30um"/>
    <s v="CE"/>
    <n v="56.104928959610611"/>
    <m/>
    <n v="166975.86748527543"/>
    <m/>
    <m/>
    <m/>
    <m/>
    <m/>
    <m/>
    <m/>
    <x v="2"/>
    <x v="3"/>
    <x v="1"/>
  </r>
  <r>
    <x v="0"/>
    <x v="27"/>
    <s v="05100012"/>
    <s v="Rhodomonas lacustris var. nannoplanctica"/>
    <s v="CE"/>
    <n v="1683.1478687883184"/>
    <m/>
    <n v="100384.91329562626"/>
    <m/>
    <m/>
    <m/>
    <m/>
    <m/>
    <m/>
    <m/>
    <x v="2"/>
    <x v="3"/>
    <x v="1"/>
  </r>
  <r>
    <x v="0"/>
    <x v="27"/>
    <s v="09430000"/>
    <s v="Pseudokephyrion"/>
    <s v="CE"/>
    <n v="140.26232239902652"/>
    <m/>
    <n v="19829.118675679263"/>
    <m/>
    <m/>
    <m/>
    <m/>
    <m/>
    <m/>
    <m/>
    <x v="2"/>
    <x v="3"/>
    <x v="10"/>
  </r>
  <r>
    <x v="0"/>
    <x v="27"/>
    <s v="12000004"/>
    <s v="v small centric diatom (&lt; 5um diam.)"/>
    <s v="CE"/>
    <n v="306.02688523423967"/>
    <m/>
    <n v="9967.9176935487321"/>
    <m/>
    <m/>
    <m/>
    <m/>
    <m/>
    <m/>
    <m/>
    <x v="2"/>
    <x v="3"/>
    <x v="3"/>
  </r>
  <r>
    <x v="0"/>
    <x v="27"/>
    <s v="13810010"/>
    <s v="Synedra acus"/>
    <s v="CE"/>
    <n v="28.052464479805305"/>
    <m/>
    <n v="59646.552600186027"/>
    <m/>
    <m/>
    <m/>
    <m/>
    <m/>
    <m/>
    <m/>
    <x v="2"/>
    <x v="3"/>
    <x v="6"/>
  </r>
  <r>
    <x v="0"/>
    <x v="27"/>
    <s v="17580020"/>
    <s v="Monoraphidium contortum"/>
    <s v="CE"/>
    <n v="56.104928959610611"/>
    <m/>
    <n v="528.77649801811367"/>
    <m/>
    <m/>
    <m/>
    <m/>
    <m/>
    <m/>
    <m/>
    <x v="2"/>
    <x v="3"/>
    <x v="4"/>
  </r>
  <r>
    <x v="0"/>
    <x v="27"/>
    <s v="17580030"/>
    <s v="Monoraphidium convolutum"/>
    <s v="CE"/>
    <n v="28.052464479805305"/>
    <m/>
    <n v="183.60295070073391"/>
    <m/>
    <m/>
    <m/>
    <m/>
    <m/>
    <m/>
    <m/>
    <x v="2"/>
    <x v="3"/>
    <x v="4"/>
  </r>
  <r>
    <x v="0"/>
    <x v="27"/>
    <s v="17830020"/>
    <s v="Schroederia robusta"/>
    <s v="CE"/>
    <n v="308.57710927785837"/>
    <m/>
    <n v="32718.045814870791"/>
    <m/>
    <m/>
    <m/>
    <m/>
    <m/>
    <m/>
    <m/>
    <x v="2"/>
    <x v="3"/>
    <x v="4"/>
  </r>
  <r>
    <x v="0"/>
    <x v="28"/>
    <s v="01020000"/>
    <s v="Anabaena"/>
    <s v="FI"/>
    <n v="51.935136731637776"/>
    <m/>
    <n v="59172.346638723837"/>
    <m/>
    <m/>
    <m/>
    <m/>
    <m/>
    <m/>
    <m/>
    <x v="2"/>
    <x v="4"/>
    <x v="0"/>
  </r>
  <r>
    <x v="0"/>
    <x v="28"/>
    <s v="05040001"/>
    <s v="Cryptomonas (small) L&lt;20um"/>
    <s v="CE"/>
    <n v="1349.6643658134365"/>
    <m/>
    <n v="1342696.9580516026"/>
    <m/>
    <m/>
    <m/>
    <m/>
    <m/>
    <m/>
    <m/>
    <x v="2"/>
    <x v="4"/>
    <x v="1"/>
  </r>
  <r>
    <x v="0"/>
    <x v="28"/>
    <s v="05100012"/>
    <s v="Rhodomonas lacustris var. nannoplanctica"/>
    <s v="CE"/>
    <n v="49.078704211397692"/>
    <m/>
    <n v="2927.1114904892893"/>
    <m/>
    <m/>
    <m/>
    <m/>
    <m/>
    <m/>
    <m/>
    <x v="2"/>
    <x v="4"/>
    <x v="1"/>
  </r>
  <r>
    <x v="0"/>
    <x v="28"/>
    <s v="13810010"/>
    <s v="Synedra acus"/>
    <s v="CE"/>
    <n v="49.078704211397692"/>
    <m/>
    <n v="104353.59482948434"/>
    <m/>
    <m/>
    <m/>
    <m/>
    <m/>
    <m/>
    <m/>
    <x v="2"/>
    <x v="4"/>
    <x v="6"/>
  </r>
  <r>
    <x v="0"/>
    <x v="28"/>
    <s v="17580040"/>
    <s v="Monoraphidium griffithii"/>
    <s v="CE"/>
    <n v="20.737480652703251"/>
    <m/>
    <n v="3657.8289998811269"/>
    <m/>
    <m/>
    <m/>
    <m/>
    <m/>
    <m/>
    <m/>
    <x v="2"/>
    <x v="4"/>
    <x v="4"/>
  </r>
  <r>
    <x v="0"/>
    <x v="28"/>
    <s v="17680000"/>
    <s v="Pediastrum - small"/>
    <s v="CO"/>
    <n v="2.5967568365818887"/>
    <m/>
    <n v="14684.313963653891"/>
    <m/>
    <m/>
    <m/>
    <m/>
    <m/>
    <m/>
    <m/>
    <x v="2"/>
    <x v="4"/>
    <x v="4"/>
  </r>
  <r>
    <x v="0"/>
    <x v="28"/>
    <s v="17690010"/>
    <s v="Planktosphaeria gelatinosa"/>
    <s v="CO"/>
    <n v="2.5967568365818887"/>
    <m/>
    <n v="18795.921873476986"/>
    <m/>
    <m/>
    <m/>
    <m/>
    <m/>
    <m/>
    <m/>
    <x v="2"/>
    <x v="4"/>
    <x v="4"/>
  </r>
  <r>
    <x v="0"/>
    <x v="28"/>
    <s v="27370000"/>
    <s v="Staurastrum"/>
    <s v="CE"/>
    <n v="2.5967568365818887"/>
    <m/>
    <n v="29368.627927307782"/>
    <m/>
    <m/>
    <m/>
    <m/>
    <m/>
    <m/>
    <m/>
    <x v="2"/>
    <x v="4"/>
    <x v="5"/>
  </r>
  <r>
    <x v="0"/>
    <x v="29"/>
    <s v="01020000"/>
    <s v="Anabaena"/>
    <s v="FI"/>
    <n v="129.66472470665562"/>
    <m/>
    <n v="52141.279567534279"/>
    <m/>
    <m/>
    <m/>
    <m/>
    <m/>
    <m/>
    <m/>
    <x v="2"/>
    <x v="5"/>
    <x v="0"/>
  </r>
  <r>
    <x v="0"/>
    <x v="29"/>
    <s v="01780010"/>
    <s v="Woronichinia naegeliana"/>
    <s v="CE"/>
    <n v="2593.2944941331125"/>
    <m/>
    <n v="21725.533153139284"/>
    <m/>
    <m/>
    <m/>
    <m/>
    <m/>
    <m/>
    <m/>
    <x v="2"/>
    <x v="5"/>
    <x v="0"/>
  </r>
  <r>
    <x v="0"/>
    <x v="29"/>
    <s v="05040001"/>
    <s v="Cryptomonas (small) L&lt;20um"/>
    <s v="CE"/>
    <n v="129.66472470665562"/>
    <m/>
    <n v="128995.35309676449"/>
    <m/>
    <m/>
    <m/>
    <m/>
    <m/>
    <m/>
    <m/>
    <x v="2"/>
    <x v="5"/>
    <x v="1"/>
  </r>
  <r>
    <x v="0"/>
    <x v="29"/>
    <s v="05100012"/>
    <s v="Rhodomonas lacustris var. nannoplanctica"/>
    <s v="CE"/>
    <n v="907.65307294658942"/>
    <m/>
    <n v="54133.493984604371"/>
    <m/>
    <m/>
    <m/>
    <m/>
    <m/>
    <m/>
    <m/>
    <x v="2"/>
    <x v="5"/>
    <x v="1"/>
  </r>
  <r>
    <x v="0"/>
    <x v="29"/>
    <s v="12000001"/>
    <s v="Small centric diatom (6-10um diam.)"/>
    <s v="CE"/>
    <n v="648.32362353327812"/>
    <m/>
    <n v="112276.87641251281"/>
    <m/>
    <m/>
    <m/>
    <m/>
    <m/>
    <m/>
    <m/>
    <x v="2"/>
    <x v="5"/>
    <x v="3"/>
  </r>
  <r>
    <x v="0"/>
    <x v="29"/>
    <s v="12000002"/>
    <s v="Medium centric diatom (11-20um diam.)"/>
    <s v="CE"/>
    <n v="1685.6414211865231"/>
    <m/>
    <n v="1710181.8285355568"/>
    <m/>
    <m/>
    <m/>
    <m/>
    <m/>
    <m/>
    <m/>
    <x v="2"/>
    <x v="5"/>
    <x v="3"/>
  </r>
  <r>
    <x v="0"/>
    <x v="29"/>
    <s v="12030000"/>
    <s v="Aulacoseira - fat"/>
    <s v="CE"/>
    <n v="7909.5482071059914"/>
    <m/>
    <n v="8697002.4903660696"/>
    <m/>
    <m/>
    <m/>
    <m/>
    <m/>
    <m/>
    <m/>
    <x v="2"/>
    <x v="5"/>
    <x v="3"/>
  </r>
  <r>
    <x v="0"/>
    <x v="29"/>
    <s v="12030000"/>
    <s v="Aulacoseira - thin"/>
    <s v="CE"/>
    <n v="2722.9592188397678"/>
    <m/>
    <n v="1122768.7641251278"/>
    <m/>
    <m/>
    <m/>
    <m/>
    <m/>
    <m/>
    <m/>
    <x v="2"/>
    <x v="5"/>
    <x v="3"/>
  </r>
  <r>
    <x v="0"/>
    <x v="29"/>
    <s v="13080010"/>
    <s v="Asterionella formosa"/>
    <s v="CE"/>
    <n v="259.32944941331124"/>
    <m/>
    <n v="209667.85985066212"/>
    <m/>
    <m/>
    <m/>
    <m/>
    <m/>
    <m/>
    <m/>
    <x v="2"/>
    <x v="5"/>
    <x v="6"/>
  </r>
  <r>
    <x v="0"/>
    <x v="29"/>
    <s v="13810010"/>
    <s v="Synedra acus"/>
    <s v="CE"/>
    <n v="648.32362353327812"/>
    <m/>
    <n v="1378498.1045376325"/>
    <m/>
    <m/>
    <m/>
    <m/>
    <m/>
    <m/>
    <m/>
    <x v="2"/>
    <x v="5"/>
    <x v="6"/>
  </r>
  <r>
    <x v="0"/>
    <x v="29"/>
    <s v="17580020"/>
    <s v="Monoraphidium contortum"/>
    <s v="CE"/>
    <n v="129.66472470665562"/>
    <m/>
    <n v="1222.0612398640847"/>
    <m/>
    <m/>
    <m/>
    <m/>
    <m/>
    <m/>
    <m/>
    <x v="2"/>
    <x v="5"/>
    <x v="4"/>
  </r>
  <r>
    <x v="0"/>
    <x v="29"/>
    <s v="17580080"/>
    <s v="Monoraphidium minutum"/>
    <s v="CE"/>
    <n v="129.66472470665562"/>
    <m/>
    <n v="678.92291103560262"/>
    <m/>
    <m/>
    <m/>
    <m/>
    <m/>
    <m/>
    <m/>
    <x v="2"/>
    <x v="5"/>
    <x v="4"/>
  </r>
  <r>
    <x v="0"/>
    <x v="29"/>
    <s v="17680000"/>
    <s v="Pediastrum - small"/>
    <s v="CO"/>
    <n v="129.66472470665562"/>
    <m/>
    <n v="733236.74391845078"/>
    <m/>
    <m/>
    <m/>
    <m/>
    <m/>
    <m/>
    <m/>
    <x v="2"/>
    <x v="5"/>
    <x v="4"/>
  </r>
  <r>
    <x v="0"/>
    <x v="30"/>
    <s v="01490020"/>
    <s v="Microcystis flos-aquae"/>
    <s v="CE"/>
    <n v="43852.075195895239"/>
    <m/>
    <n v="4959552.8627308849"/>
    <m/>
    <m/>
    <m/>
    <m/>
    <m/>
    <m/>
    <m/>
    <x v="2"/>
    <x v="6"/>
    <x v="0"/>
  </r>
  <r>
    <x v="0"/>
    <x v="30"/>
    <s v="01780010"/>
    <s v="Woronichinia naegeliana"/>
    <s v="CE"/>
    <n v="14942.188585268006"/>
    <m/>
    <n v="125179.38638442833"/>
    <m/>
    <m/>
    <m/>
    <m/>
    <m/>
    <m/>
    <m/>
    <x v="2"/>
    <x v="6"/>
    <x v="0"/>
  </r>
  <r>
    <x v="0"/>
    <x v="30"/>
    <s v="05040002"/>
    <s v="Cryptomonas (medium) L=21-30um"/>
    <s v="CE"/>
    <n v="1624.1509331813052"/>
    <m/>
    <n v="4833693.1535943653"/>
    <m/>
    <m/>
    <m/>
    <m/>
    <m/>
    <m/>
    <m/>
    <x v="2"/>
    <x v="6"/>
    <x v="1"/>
  </r>
  <r>
    <x v="0"/>
    <x v="30"/>
    <s v="05100012"/>
    <s v="Rhodomonas lacustris var. nannoplanctica"/>
    <s v="CE"/>
    <n v="1624.1509331813052"/>
    <m/>
    <n v="96866.26685021256"/>
    <m/>
    <m/>
    <m/>
    <m/>
    <m/>
    <m/>
    <m/>
    <x v="2"/>
    <x v="6"/>
    <x v="1"/>
  </r>
  <r>
    <x v="0"/>
    <x v="30"/>
    <s v="12000001"/>
    <s v="Small centric diatom (6-10um diam.)"/>
    <s v="CE"/>
    <n v="1948.981119817566"/>
    <m/>
    <n v="337525.12538029626"/>
    <m/>
    <m/>
    <m/>
    <m/>
    <m/>
    <m/>
    <m/>
    <x v="2"/>
    <x v="6"/>
    <x v="3"/>
  </r>
  <r>
    <x v="0"/>
    <x v="30"/>
    <s v="12000002"/>
    <s v="Medium centric diatom (11-20um diam.)"/>
    <s v="CE"/>
    <n v="1299.3207465450441"/>
    <m/>
    <n v="1318236.9051043312"/>
    <m/>
    <m/>
    <m/>
    <m/>
    <m/>
    <m/>
    <m/>
    <x v="2"/>
    <x v="6"/>
    <x v="3"/>
  </r>
  <r>
    <x v="0"/>
    <x v="30"/>
    <s v="12030000"/>
    <s v="Aulacoseira - fat"/>
    <s v="CE"/>
    <n v="324.83018663626103"/>
    <m/>
    <n v="357169.44484687439"/>
    <m/>
    <m/>
    <m/>
    <m/>
    <m/>
    <m/>
    <m/>
    <x v="2"/>
    <x v="6"/>
    <x v="3"/>
  </r>
  <r>
    <x v="0"/>
    <x v="30"/>
    <s v="13080010"/>
    <s v="Asterionella formosa"/>
    <s v="CE"/>
    <n v="324.83018663626103"/>
    <m/>
    <n v="262625.20589541702"/>
    <m/>
    <m/>
    <m/>
    <m/>
    <m/>
    <m/>
    <m/>
    <x v="2"/>
    <x v="6"/>
    <x v="6"/>
  </r>
  <r>
    <x v="0"/>
    <x v="30"/>
    <s v="17580020"/>
    <s v="Monoraphidium contortum"/>
    <s v="CE"/>
    <n v="1299.3207465450441"/>
    <m/>
    <n v="12245.80953760712"/>
    <m/>
    <m/>
    <m/>
    <m/>
    <m/>
    <m/>
    <m/>
    <x v="2"/>
    <x v="6"/>
    <x v="4"/>
  </r>
  <r>
    <x v="0"/>
    <x v="30"/>
    <s v="17580110"/>
    <s v="Monoraphidium pusillum"/>
    <s v="CE"/>
    <n v="649.66037327252207"/>
    <m/>
    <n v="51704.529158785619"/>
    <m/>
    <m/>
    <m/>
    <m/>
    <m/>
    <m/>
    <m/>
    <x v="2"/>
    <x v="6"/>
    <x v="4"/>
  </r>
  <r>
    <x v="0"/>
    <x v="30"/>
    <s v="17810000"/>
    <s v="Scenedesmus - small celled"/>
    <s v="CO"/>
    <n v="974.49055990878298"/>
    <m/>
    <n v="275020.47253209323"/>
    <m/>
    <m/>
    <m/>
    <m/>
    <m/>
    <m/>
    <m/>
    <x v="2"/>
    <x v="6"/>
    <x v="4"/>
  </r>
  <r>
    <x v="0"/>
    <x v="31"/>
    <s v="01020050"/>
    <s v="Anabaena circinalis"/>
    <s v="FI"/>
    <n v="69.834403967745345"/>
    <m/>
    <n v="336984.96077036118"/>
    <m/>
    <m/>
    <m/>
    <m/>
    <m/>
    <m/>
    <m/>
    <x v="2"/>
    <x v="7"/>
    <x v="0"/>
  </r>
  <r>
    <x v="0"/>
    <x v="31"/>
    <s v="01130000"/>
    <s v="Chroococcus"/>
    <s v="CO"/>
    <n v="427.81436664925076"/>
    <m/>
    <n v="153666.11191284846"/>
    <m/>
    <m/>
    <m/>
    <m/>
    <m/>
    <m/>
    <m/>
    <x v="2"/>
    <x v="7"/>
    <x v="0"/>
  </r>
  <r>
    <x v="0"/>
    <x v="31"/>
    <s v="01490010"/>
    <s v="Microcystis aeruginosa"/>
    <s v="CE"/>
    <n v="8984.1016996342642"/>
    <m/>
    <n v="588008.08129916503"/>
    <m/>
    <m/>
    <m/>
    <m/>
    <m/>
    <m/>
    <m/>
    <x v="2"/>
    <x v="7"/>
    <x v="0"/>
  </r>
  <r>
    <x v="0"/>
    <x v="31"/>
    <s v="01490020"/>
    <s v="Microcystis flos-aquae"/>
    <s v="CE"/>
    <n v="7700.6585996865124"/>
    <m/>
    <n v="258051.54653586217"/>
    <m/>
    <m/>
    <m/>
    <m/>
    <m/>
    <m/>
    <m/>
    <x v="2"/>
    <x v="7"/>
    <x v="0"/>
  </r>
  <r>
    <x v="0"/>
    <x v="31"/>
    <s v="01750010"/>
    <s v="Snowella lacustris"/>
    <s v="CE"/>
    <n v="1283.4430999477522"/>
    <m/>
    <n v="317524.36390154914"/>
    <m/>
    <m/>
    <m/>
    <m/>
    <m/>
    <m/>
    <m/>
    <x v="2"/>
    <x v="7"/>
    <x v="0"/>
  </r>
  <r>
    <x v="0"/>
    <x v="31"/>
    <s v="01780010"/>
    <s v="Woronichinia naegeliana"/>
    <s v="CE"/>
    <n v="15615.22438269765"/>
    <m/>
    <n v="130817.79789665235"/>
    <m/>
    <m/>
    <m/>
    <m/>
    <m/>
    <m/>
    <m/>
    <x v="2"/>
    <x v="7"/>
    <x v="0"/>
  </r>
  <r>
    <x v="0"/>
    <x v="31"/>
    <s v="05100012"/>
    <s v="Rhodomonas lacustris var. nannoplanctica"/>
    <s v="CE"/>
    <n v="641.72154997387611"/>
    <m/>
    <n v="38273.026005990294"/>
    <m/>
    <m/>
    <m/>
    <m/>
    <m/>
    <m/>
    <m/>
    <x v="2"/>
    <x v="7"/>
    <x v="1"/>
  </r>
  <r>
    <x v="0"/>
    <x v="31"/>
    <s v="06020040"/>
    <s v="Ceratium hirundinella"/>
    <s v="CE"/>
    <n v="3.7748326469051539"/>
    <m/>
    <n v="166092.63646382676"/>
    <m/>
    <m/>
    <m/>
    <m/>
    <m/>
    <m/>
    <m/>
    <x v="2"/>
    <x v="7"/>
    <x v="2"/>
  </r>
  <r>
    <x v="0"/>
    <x v="31"/>
    <s v="12000001"/>
    <s v="Small centric diatom (6-10um diam.)"/>
    <s v="CE"/>
    <n v="1069.5359166231269"/>
    <m/>
    <n v="185222.54560923702"/>
    <m/>
    <m/>
    <m/>
    <m/>
    <m/>
    <m/>
    <m/>
    <x v="2"/>
    <x v="7"/>
    <x v="3"/>
  </r>
  <r>
    <x v="0"/>
    <x v="31"/>
    <s v="12000002"/>
    <s v="Medium centric diatom (11-20um diam.)"/>
    <s v="CE"/>
    <n v="2780.7933832201297"/>
    <m/>
    <n v="2821277.5582765806"/>
    <m/>
    <m/>
    <m/>
    <m/>
    <m/>
    <m/>
    <m/>
    <x v="2"/>
    <x v="7"/>
    <x v="3"/>
  </r>
  <r>
    <x v="0"/>
    <x v="31"/>
    <s v="12030000"/>
    <s v="Aulacoseira - fat"/>
    <s v="CE"/>
    <n v="4278.1436664925077"/>
    <m/>
    <n v="4704064.6503933202"/>
    <m/>
    <m/>
    <m/>
    <m/>
    <m/>
    <m/>
    <m/>
    <x v="2"/>
    <x v="7"/>
    <x v="3"/>
  </r>
  <r>
    <x v="0"/>
    <x v="31"/>
    <s v="12030000"/>
    <s v="Aulacoseira - thin"/>
    <s v="CE"/>
    <n v="3850.3292998432562"/>
    <m/>
    <n v="1587621.8195077453"/>
    <m/>
    <m/>
    <m/>
    <m/>
    <m/>
    <m/>
    <m/>
    <x v="2"/>
    <x v="7"/>
    <x v="3"/>
  </r>
  <r>
    <x v="0"/>
    <x v="31"/>
    <s v="17580020"/>
    <s v="Monoraphidium contortum"/>
    <s v="CE"/>
    <n v="427.81436664925076"/>
    <m/>
    <n v="4032.0554146228465"/>
    <m/>
    <m/>
    <m/>
    <m/>
    <m/>
    <m/>
    <m/>
    <x v="2"/>
    <x v="7"/>
    <x v="4"/>
  </r>
  <r>
    <x v="0"/>
    <x v="31"/>
    <s v="17580080"/>
    <s v="Monoraphidium minutum"/>
    <s v="CE"/>
    <n v="427.81436664925076"/>
    <m/>
    <n v="2240.0307859015811"/>
    <m/>
    <m/>
    <m/>
    <m/>
    <m/>
    <m/>
    <m/>
    <x v="2"/>
    <x v="7"/>
    <x v="4"/>
  </r>
  <r>
    <x v="0"/>
    <x v="31"/>
    <s v="17580110"/>
    <s v="Monoraphidium pusillum"/>
    <s v="CE"/>
    <n v="855.62873329850152"/>
    <m/>
    <n v="68096.935891408066"/>
    <m/>
    <m/>
    <m/>
    <m/>
    <m/>
    <m/>
    <m/>
    <x v="2"/>
    <x v="7"/>
    <x v="4"/>
  </r>
  <r>
    <x v="0"/>
    <x v="31"/>
    <s v="17680030"/>
    <s v="Pediastrum boryanum"/>
    <s v="CO"/>
    <n v="1.8874163234525769"/>
    <m/>
    <n v="29647.466283991515"/>
    <m/>
    <m/>
    <m/>
    <m/>
    <m/>
    <m/>
    <m/>
    <x v="2"/>
    <x v="7"/>
    <x v="4"/>
  </r>
  <r>
    <x v="0"/>
    <x v="31"/>
    <s v="17680090"/>
    <s v="Pediastrum tetras"/>
    <s v="CO"/>
    <n v="1.8874163234525769"/>
    <m/>
    <n v="2964.7466283991516"/>
    <m/>
    <m/>
    <m/>
    <m/>
    <m/>
    <m/>
    <m/>
    <x v="2"/>
    <x v="7"/>
    <x v="4"/>
  </r>
  <r>
    <x v="0"/>
    <x v="31"/>
    <s v="17810000"/>
    <s v="Scenedesmus - small celled"/>
    <s v="CO"/>
    <n v="1283.4430999477522"/>
    <m/>
    <n v="362212.97808028571"/>
    <m/>
    <m/>
    <m/>
    <m/>
    <m/>
    <m/>
    <m/>
    <x v="2"/>
    <x v="7"/>
    <x v="4"/>
  </r>
  <r>
    <x v="0"/>
    <x v="31"/>
    <s v="27370000"/>
    <s v="Staurastrum"/>
    <s v="CE"/>
    <n v="3.7748326469051539"/>
    <m/>
    <n v="42692.351448947782"/>
    <m/>
    <m/>
    <m/>
    <m/>
    <m/>
    <m/>
    <m/>
    <x v="2"/>
    <x v="7"/>
    <x v="5"/>
  </r>
  <r>
    <x v="0"/>
    <x v="32"/>
    <s v="01020000"/>
    <s v="Anabaena"/>
    <s v="FI"/>
    <n v="2.7809821803810517"/>
    <m/>
    <n v="18871.300487786437"/>
    <m/>
    <m/>
    <m/>
    <m/>
    <m/>
    <m/>
    <m/>
    <x v="2"/>
    <x v="8"/>
    <x v="0"/>
  </r>
  <r>
    <x v="0"/>
    <x v="32"/>
    <s v="01020050"/>
    <s v="Anabaena circinalis"/>
    <s v="FI"/>
    <n v="41.714732705715775"/>
    <m/>
    <n v="567886.35727135104"/>
    <m/>
    <m/>
    <m/>
    <m/>
    <m/>
    <m/>
    <m/>
    <x v="2"/>
    <x v="8"/>
    <x v="0"/>
  </r>
  <r>
    <x v="0"/>
    <x v="32"/>
    <s v="01460000"/>
    <s v="Merismopedia"/>
    <s v="CO"/>
    <n v="5.5619643607621034"/>
    <m/>
    <n v="2912.2377295966717"/>
    <m/>
    <m/>
    <m/>
    <m/>
    <m/>
    <m/>
    <m/>
    <x v="2"/>
    <x v="8"/>
    <x v="0"/>
  </r>
  <r>
    <x v="0"/>
    <x v="32"/>
    <s v="01490010"/>
    <s v="Microcystis aeruginosa"/>
    <s v="CE"/>
    <n v="1260.3411241486926"/>
    <m/>
    <n v="82489.133690825736"/>
    <m/>
    <m/>
    <m/>
    <m/>
    <m/>
    <m/>
    <m/>
    <x v="2"/>
    <x v="8"/>
    <x v="0"/>
  </r>
  <r>
    <x v="0"/>
    <x v="32"/>
    <s v="01780010"/>
    <s v="Woronichinia naegeliana"/>
    <s v="CE"/>
    <n v="630.17056207434632"/>
    <m/>
    <n v="5279.3045562128473"/>
    <m/>
    <m/>
    <m/>
    <m/>
    <m/>
    <m/>
    <m/>
    <x v="2"/>
    <x v="8"/>
    <x v="0"/>
  </r>
  <r>
    <x v="0"/>
    <x v="32"/>
    <s v="05040001"/>
    <s v="Cryptomonas (small) L&lt;20um"/>
    <s v="CE"/>
    <n v="315.08528103717316"/>
    <m/>
    <n v="313458.70802513778"/>
    <m/>
    <m/>
    <m/>
    <m/>
    <m/>
    <m/>
    <m/>
    <x v="2"/>
    <x v="8"/>
    <x v="1"/>
  </r>
  <r>
    <x v="0"/>
    <x v="32"/>
    <s v="05040003"/>
    <s v="Cryptomonas (large) L&gt;31um"/>
    <s v="CE"/>
    <n v="5.5619643607621034"/>
    <m/>
    <n v="27520.646544688545"/>
    <m/>
    <m/>
    <m/>
    <m/>
    <m/>
    <m/>
    <m/>
    <x v="2"/>
    <x v="8"/>
    <x v="1"/>
  </r>
  <r>
    <x v="0"/>
    <x v="32"/>
    <s v="06070000"/>
    <s v="Gymnodinium"/>
    <s v="CE"/>
    <n v="8.3429465411431547"/>
    <m/>
    <n v="38551.839034684534"/>
    <m/>
    <m/>
    <m/>
    <m/>
    <m/>
    <m/>
    <m/>
    <x v="2"/>
    <x v="8"/>
    <x v="2"/>
  </r>
  <r>
    <x v="0"/>
    <x v="32"/>
    <s v="09290000"/>
    <s v="Kephyrion"/>
    <s v="CE"/>
    <n v="315.08528103717316"/>
    <m/>
    <n v="44544.132193045894"/>
    <m/>
    <m/>
    <m/>
    <m/>
    <m/>
    <m/>
    <m/>
    <x v="2"/>
    <x v="8"/>
    <x v="10"/>
  </r>
  <r>
    <x v="0"/>
    <x v="32"/>
    <s v="12000002"/>
    <s v="Medium centric diatom (11-20um diam.)"/>
    <s v="CE"/>
    <n v="630.17056207434632"/>
    <m/>
    <n v="639344.8989756006"/>
    <m/>
    <m/>
    <m/>
    <m/>
    <m/>
    <m/>
    <m/>
    <x v="2"/>
    <x v="8"/>
    <x v="3"/>
  </r>
  <r>
    <x v="0"/>
    <x v="32"/>
    <s v="12030000"/>
    <s v="Aulacoseira - fat"/>
    <s v="CE"/>
    <n v="43166.683502092725"/>
    <m/>
    <n v="82384372.491038367"/>
    <m/>
    <m/>
    <m/>
    <m/>
    <m/>
    <m/>
    <m/>
    <x v="2"/>
    <x v="8"/>
    <x v="3"/>
  </r>
  <r>
    <x v="0"/>
    <x v="32"/>
    <s v="12030000"/>
    <s v="Aulacoseira - thin"/>
    <s v="CE"/>
    <n v="4411.1939345204246"/>
    <m/>
    <n v="3220293.2901561456"/>
    <m/>
    <m/>
    <m/>
    <m/>
    <m/>
    <m/>
    <m/>
    <x v="2"/>
    <x v="8"/>
    <x v="3"/>
  </r>
  <r>
    <x v="0"/>
    <x v="32"/>
    <s v="17680030"/>
    <s v="Pediastrum boryanum"/>
    <s v="CO"/>
    <n v="5.5619643607621034"/>
    <m/>
    <n v="87367.131887900148"/>
    <m/>
    <m/>
    <m/>
    <m/>
    <m/>
    <m/>
    <m/>
    <x v="2"/>
    <x v="8"/>
    <x v="4"/>
  </r>
  <r>
    <x v="0"/>
    <x v="32"/>
    <s v="17680090"/>
    <s v="Pediastrum tetras"/>
    <s v="CO"/>
    <n v="13.904910901905259"/>
    <m/>
    <n v="21841.782971975037"/>
    <m/>
    <m/>
    <m/>
    <m/>
    <m/>
    <m/>
    <m/>
    <x v="2"/>
    <x v="8"/>
    <x v="4"/>
  </r>
  <r>
    <x v="0"/>
    <x v="32"/>
    <s v="17810000"/>
    <s v="Scenedesmus - small celled"/>
    <s v="CO"/>
    <n v="630.17056207434632"/>
    <m/>
    <n v="177846.5722374203"/>
    <m/>
    <m/>
    <m/>
    <m/>
    <m/>
    <m/>
    <m/>
    <x v="2"/>
    <x v="8"/>
    <x v="4"/>
  </r>
  <r>
    <x v="1"/>
    <x v="33"/>
    <s v="01020000"/>
    <s v="Anabaena"/>
    <s v="FI"/>
    <n v="2.8908338673399707"/>
    <m/>
    <n v="10462.259452688253"/>
    <m/>
    <m/>
    <m/>
    <m/>
    <m/>
    <m/>
    <m/>
    <x v="2"/>
    <x v="9"/>
    <x v="0"/>
  </r>
  <r>
    <x v="1"/>
    <x v="33"/>
    <s v="01020050"/>
    <s v="Anabaena circinalis"/>
    <s v="FI"/>
    <n v="2.8908338673399707"/>
    <m/>
    <n v="12109.096588759552"/>
    <m/>
    <m/>
    <m/>
    <m/>
    <m/>
    <m/>
    <m/>
    <x v="2"/>
    <x v="9"/>
    <x v="0"/>
  </r>
  <r>
    <x v="1"/>
    <x v="33"/>
    <s v="01460000"/>
    <s v="Merismopedia"/>
    <s v="CO"/>
    <n v="8.6725016020199117"/>
    <m/>
    <n v="1489.986494320023"/>
    <m/>
    <m/>
    <m/>
    <m/>
    <m/>
    <m/>
    <m/>
    <x v="2"/>
    <x v="9"/>
    <x v="0"/>
  </r>
  <r>
    <x v="1"/>
    <x v="33"/>
    <s v="01490010"/>
    <s v="Microcystis aeruginosa"/>
    <s v="CE"/>
    <n v="1392.0087779708795"/>
    <m/>
    <n v="91106.761482850678"/>
    <m/>
    <m/>
    <m/>
    <m/>
    <m/>
    <m/>
    <m/>
    <x v="2"/>
    <x v="9"/>
    <x v="0"/>
  </r>
  <r>
    <x v="1"/>
    <x v="33"/>
    <s v="01780010"/>
    <s v="Woronichinia naegeliana"/>
    <s v="CE"/>
    <n v="818.82869292404678"/>
    <m/>
    <n v="6859.803217532286"/>
    <m/>
    <m/>
    <m/>
    <m/>
    <m/>
    <m/>
    <m/>
    <x v="2"/>
    <x v="9"/>
    <x v="0"/>
  </r>
  <r>
    <x v="1"/>
    <x v="33"/>
    <s v="05100012"/>
    <s v="Rhodomonas lacustris var. nannoplanctica"/>
    <s v="CE"/>
    <n v="163.76573858480936"/>
    <m/>
    <n v="9767.1807530879614"/>
    <m/>
    <m/>
    <m/>
    <m/>
    <m/>
    <m/>
    <m/>
    <x v="2"/>
    <x v="9"/>
    <x v="1"/>
  </r>
  <r>
    <x v="1"/>
    <x v="33"/>
    <s v="06070000"/>
    <s v="Gymnodinium"/>
    <s v="CE"/>
    <n v="8.6725016020199117"/>
    <m/>
    <n v="152274.91687779856"/>
    <m/>
    <m/>
    <m/>
    <m/>
    <m/>
    <m/>
    <m/>
    <x v="2"/>
    <x v="9"/>
    <x v="2"/>
  </r>
  <r>
    <x v="1"/>
    <x v="33"/>
    <s v="09290000"/>
    <s v="Kephyrion"/>
    <s v="CE"/>
    <n v="81.882869292404678"/>
    <m/>
    <n v="11575.917929585732"/>
    <m/>
    <m/>
    <m/>
    <m/>
    <m/>
    <m/>
    <m/>
    <x v="2"/>
    <x v="9"/>
    <x v="10"/>
  </r>
  <r>
    <x v="1"/>
    <x v="33"/>
    <s v="12030000"/>
    <s v="Aulacoseira - fat"/>
    <s v="CE"/>
    <n v="1637.6573858480936"/>
    <m/>
    <n v="3125497.8409881475"/>
    <m/>
    <m/>
    <m/>
    <m/>
    <m/>
    <m/>
    <m/>
    <x v="2"/>
    <x v="9"/>
    <x v="3"/>
  </r>
  <r>
    <x v="1"/>
    <x v="33"/>
    <s v="12030000"/>
    <s v="Aulacoseira - thin"/>
    <s v="CE"/>
    <n v="3193.4319024037823"/>
    <m/>
    <n v="2331293.4050358199"/>
    <m/>
    <m/>
    <m/>
    <m/>
    <m/>
    <m/>
    <m/>
    <x v="2"/>
    <x v="9"/>
    <x v="3"/>
  </r>
  <r>
    <x v="1"/>
    <x v="33"/>
    <s v="13080010"/>
    <s v="Asterionella formosa"/>
    <s v="CE"/>
    <n v="245.648607877214"/>
    <m/>
    <n v="198606.89946872753"/>
    <m/>
    <m/>
    <m/>
    <m/>
    <m/>
    <m/>
    <m/>
    <x v="2"/>
    <x v="9"/>
    <x v="6"/>
  </r>
  <r>
    <x v="1"/>
    <x v="33"/>
    <s v="13810010"/>
    <s v="Synedra acus"/>
    <s v="CE"/>
    <n v="5.7816677346799414"/>
    <m/>
    <n v="18147.209602226667"/>
    <m/>
    <m/>
    <m/>
    <m/>
    <m/>
    <m/>
    <m/>
    <x v="2"/>
    <x v="9"/>
    <x v="6"/>
  </r>
  <r>
    <x v="1"/>
    <x v="33"/>
    <s v="17540040"/>
    <s v="Lagerheimia genevensis"/>
    <s v="CE"/>
    <n v="163.76573858480936"/>
    <m/>
    <n v="5209.16306831358"/>
    <m/>
    <m/>
    <m/>
    <m/>
    <m/>
    <m/>
    <m/>
    <x v="2"/>
    <x v="9"/>
    <x v="4"/>
  </r>
  <r>
    <x v="1"/>
    <x v="33"/>
    <s v="17580020"/>
    <s v="Monoraphidium contortum"/>
    <s v="CE"/>
    <n v="491.29721575442801"/>
    <m/>
    <n v="4630.367171834293"/>
    <m/>
    <m/>
    <m/>
    <m/>
    <m/>
    <m/>
    <m/>
    <x v="2"/>
    <x v="9"/>
    <x v="4"/>
  </r>
  <r>
    <x v="1"/>
    <x v="33"/>
    <s v="17580080"/>
    <s v="Monoraphidium minutum"/>
    <s v="CE"/>
    <n v="327.53147716961871"/>
    <m/>
    <n v="1714.9508043830715"/>
    <m/>
    <m/>
    <m/>
    <m/>
    <m/>
    <m/>
    <m/>
    <x v="2"/>
    <x v="9"/>
    <x v="4"/>
  </r>
  <r>
    <x v="1"/>
    <x v="33"/>
    <s v="17810000"/>
    <s v="Scenedesmus - large celled"/>
    <s v="CO"/>
    <n v="5.7816677346799414"/>
    <m/>
    <n v="15499.643633612226"/>
    <m/>
    <m/>
    <m/>
    <m/>
    <m/>
    <m/>
    <m/>
    <x v="2"/>
    <x v="9"/>
    <x v="4"/>
  </r>
  <r>
    <x v="1"/>
    <x v="33"/>
    <s v="17810000"/>
    <s v="Scenedesmus - small celled"/>
    <s v="CO"/>
    <n v="245.648607877214"/>
    <m/>
    <n v="69326.886267185662"/>
    <m/>
    <m/>
    <m/>
    <m/>
    <m/>
    <m/>
    <m/>
    <x v="2"/>
    <x v="9"/>
    <x v="4"/>
  </r>
  <r>
    <x v="1"/>
    <x v="33"/>
    <s v="17970010"/>
    <s v="Tetrastrum elegans"/>
    <s v="CO"/>
    <n v="81.882869292404678"/>
    <m/>
    <n v="8231.7638610387439"/>
    <m/>
    <m/>
    <m/>
    <m/>
    <m/>
    <m/>
    <m/>
    <x v="2"/>
    <x v="9"/>
    <x v="4"/>
  </r>
  <r>
    <x v="0"/>
    <x v="34"/>
    <s v="01020000"/>
    <s v="Anabaena"/>
    <s v="FI"/>
    <n v="3.4762277254763148"/>
    <m/>
    <n v="3145.2167479644058"/>
    <m/>
    <m/>
    <m/>
    <m/>
    <m/>
    <m/>
    <m/>
    <x v="2"/>
    <x v="10"/>
    <x v="0"/>
  </r>
  <r>
    <x v="0"/>
    <x v="34"/>
    <s v="05040001"/>
    <s v="Cryptomonas (small) L&lt;20um"/>
    <s v="CE"/>
    <n v="27.736380372990599"/>
    <m/>
    <n v="27593.196128973395"/>
    <m/>
    <m/>
    <m/>
    <m/>
    <m/>
    <m/>
    <m/>
    <x v="2"/>
    <x v="10"/>
    <x v="1"/>
  </r>
  <r>
    <x v="0"/>
    <x v="34"/>
    <s v="05100012"/>
    <s v="Rhodomonas lacustris var. nannoplanctica"/>
    <s v="CE"/>
    <n v="196.92830064823323"/>
    <m/>
    <n v="11745.034855588272"/>
    <m/>
    <m/>
    <m/>
    <m/>
    <m/>
    <m/>
    <m/>
    <x v="2"/>
    <x v="10"/>
    <x v="1"/>
  </r>
  <r>
    <x v="0"/>
    <x v="34"/>
    <s v="06070000"/>
    <s v="Gymnodinium"/>
    <s v="CE"/>
    <n v="17.381138627381574"/>
    <m/>
    <n v="305184.31257592124"/>
    <m/>
    <m/>
    <m/>
    <m/>
    <m/>
    <m/>
    <m/>
    <x v="2"/>
    <x v="10"/>
    <x v="2"/>
  </r>
  <r>
    <x v="0"/>
    <x v="34"/>
    <s v="12030000"/>
    <s v="Aulacoseira - fat"/>
    <s v="CE"/>
    <n v="3106.4746017749471"/>
    <m/>
    <n v="1989977.736617147"/>
    <m/>
    <m/>
    <m/>
    <m/>
    <m/>
    <m/>
    <m/>
    <x v="2"/>
    <x v="10"/>
    <x v="3"/>
  </r>
  <r>
    <x v="0"/>
    <x v="34"/>
    <s v="12030000"/>
    <s v="Aulacoseira - thin"/>
    <s v="CE"/>
    <n v="1275.8734971575675"/>
    <m/>
    <n v="848752.19019241701"/>
    <m/>
    <m/>
    <m/>
    <m/>
    <m/>
    <m/>
    <m/>
    <x v="2"/>
    <x v="10"/>
    <x v="3"/>
  </r>
  <r>
    <x v="0"/>
    <x v="34"/>
    <s v="13080010"/>
    <s v="Asterionella formosa"/>
    <s v="CE"/>
    <n v="305.90803984191569"/>
    <m/>
    <n v="247326.65021218883"/>
    <m/>
    <m/>
    <m/>
    <m/>
    <m/>
    <m/>
    <m/>
    <x v="2"/>
    <x v="10"/>
    <x v="6"/>
  </r>
  <r>
    <x v="0"/>
    <x v="34"/>
    <s v="17540040"/>
    <s v="Lagerheimia genevensis"/>
    <s v="CE"/>
    <n v="196.92830064823323"/>
    <m/>
    <n v="6264.0185896470794"/>
    <m/>
    <m/>
    <m/>
    <m/>
    <m/>
    <m/>
    <m/>
    <x v="2"/>
    <x v="10"/>
    <x v="4"/>
  </r>
  <r>
    <x v="0"/>
    <x v="34"/>
    <s v="17580020"/>
    <s v="Monoraphidium contortum"/>
    <s v="CE"/>
    <n v="196.92830064823323"/>
    <m/>
    <n v="1856.0055080435789"/>
    <m/>
    <m/>
    <m/>
    <m/>
    <m/>
    <m/>
    <m/>
    <x v="2"/>
    <x v="10"/>
    <x v="4"/>
  </r>
  <r>
    <x v="0"/>
    <x v="34"/>
    <s v="17810000"/>
    <s v="Scenedesmus - small celled"/>
    <s v="CO"/>
    <n v="27.736380372990599"/>
    <m/>
    <n v="7827.7540597456118"/>
    <m/>
    <m/>
    <m/>
    <m/>
    <m/>
    <m/>
    <m/>
    <x v="2"/>
    <x v="10"/>
    <x v="4"/>
  </r>
  <r>
    <x v="0"/>
    <x v="35"/>
    <s v="01020090"/>
    <s v="Anabaena flos-aquae"/>
    <s v="FI"/>
    <n v="1.6460318267555538"/>
    <s v="CE"/>
    <n v="3679.8674683134095"/>
    <m/>
    <m/>
    <m/>
    <m/>
    <m/>
    <m/>
    <m/>
    <x v="3"/>
    <x v="11"/>
    <x v="0"/>
  </r>
  <r>
    <x v="0"/>
    <x v="35"/>
    <s v="05040002"/>
    <s v="Cryptomonas (medium) Length 20-30 µm"/>
    <s v="CE"/>
    <n v="0.41150795668888845"/>
    <s v="CE"/>
    <n v="651.56634830828966"/>
    <m/>
    <m/>
    <m/>
    <m/>
    <m/>
    <m/>
    <m/>
    <x v="3"/>
    <x v="11"/>
    <x v="1"/>
  </r>
  <r>
    <x v="0"/>
    <x v="35"/>
    <s v="05100010"/>
    <s v="Rhodomonas lacustris"/>
    <s v="CE"/>
    <n v="65.931804820693699"/>
    <s v="CE"/>
    <n v="8078.1040728416892"/>
    <m/>
    <m/>
    <m/>
    <m/>
    <m/>
    <m/>
    <m/>
    <x v="3"/>
    <x v="11"/>
    <x v="1"/>
  </r>
  <r>
    <x v="0"/>
    <x v="35"/>
    <s v="06070110"/>
    <s v="Gymnodinium helveticum"/>
    <s v="CE"/>
    <n v="1.9230083360653829"/>
    <s v="CE"/>
    <n v="58468.59929792906"/>
    <m/>
    <m/>
    <m/>
    <m/>
    <m/>
    <m/>
    <m/>
    <x v="3"/>
    <x v="11"/>
    <x v="2"/>
  </r>
  <r>
    <x v="0"/>
    <x v="35"/>
    <s v="12030000"/>
    <s v="Aulacoseira"/>
    <s v="CE"/>
    <n v="3824.0446796002348"/>
    <s v="CE"/>
    <n v="980128.7950103021"/>
    <m/>
    <m/>
    <m/>
    <m/>
    <m/>
    <m/>
    <m/>
    <x v="3"/>
    <x v="11"/>
    <x v="3"/>
  </r>
  <r>
    <x v="0"/>
    <x v="35"/>
    <s v="12030000"/>
    <s v="Aulacoseira"/>
    <s v="CE"/>
    <n v="7186.5667254556129"/>
    <s v="CE"/>
    <n v="6850986.4690634757"/>
    <m/>
    <m/>
    <m/>
    <m/>
    <m/>
    <m/>
    <m/>
    <x v="3"/>
    <x v="11"/>
    <x v="3"/>
  </r>
  <r>
    <x v="0"/>
    <x v="35"/>
    <s v="13080010"/>
    <s v="Asterionella formosa"/>
    <s v="CE"/>
    <n v="527.45443856554959"/>
    <s v="CE"/>
    <n v="426446.91358024685"/>
    <m/>
    <m/>
    <m/>
    <m/>
    <m/>
    <m/>
    <m/>
    <x v="3"/>
    <x v="11"/>
    <x v="6"/>
  </r>
  <r>
    <x v="0"/>
    <x v="35"/>
    <s v="17060020"/>
    <s v="Ankyra judayi"/>
    <s v="CE"/>
    <n v="329.65902410346854"/>
    <s v="CE"/>
    <n v="62139.262098782223"/>
    <m/>
    <m/>
    <m/>
    <m/>
    <m/>
    <m/>
    <m/>
    <x v="3"/>
    <x v="11"/>
    <x v="4"/>
  </r>
  <r>
    <x v="0"/>
    <x v="35"/>
    <s v="17580020"/>
    <s v="Monoraphidium contortum"/>
    <s v="CE"/>
    <n v="65.931804820693699"/>
    <s v="CE"/>
    <n v="621.39262098782228"/>
    <m/>
    <m/>
    <m/>
    <m/>
    <m/>
    <m/>
    <m/>
    <x v="3"/>
    <x v="11"/>
    <x v="4"/>
  </r>
  <r>
    <x v="0"/>
    <x v="35"/>
    <s v="17580030"/>
    <s v="Monoraphidium convolutum"/>
    <s v="CE"/>
    <n v="131.8636096413874"/>
    <s v="CE"/>
    <n v="863.04530692753099"/>
    <m/>
    <m/>
    <m/>
    <m/>
    <m/>
    <m/>
    <m/>
    <x v="3"/>
    <x v="11"/>
    <x v="4"/>
  </r>
  <r>
    <x v="0"/>
    <x v="35"/>
    <s v="17810160"/>
    <s v="Scenedesmus communis"/>
    <s v="CO"/>
    <n v="263.7272192827748"/>
    <s v="CE"/>
    <n v="60896.476856806592"/>
    <m/>
    <m/>
    <m/>
    <m/>
    <m/>
    <m/>
    <m/>
    <x v="3"/>
    <x v="11"/>
    <x v="4"/>
  </r>
  <r>
    <x v="0"/>
    <x v="36"/>
    <s v="01020090"/>
    <s v="Anabaena flos-aquae"/>
    <s v="FI"/>
    <n v="0.61598383959904912"/>
    <s v="CE"/>
    <n v="1520.5401780718605"/>
    <m/>
    <m/>
    <m/>
    <m/>
    <m/>
    <m/>
    <m/>
    <x v="3"/>
    <x v="0"/>
    <x v="0"/>
  </r>
  <r>
    <x v="0"/>
    <x v="36"/>
    <s v="01490010"/>
    <s v="Microcystis aeruginosa"/>
    <s v="CO"/>
    <n v="0.20532794653301639"/>
    <s v="CE"/>
    <n v="3779.1725871609342"/>
    <m/>
    <m/>
    <m/>
    <m/>
    <m/>
    <m/>
    <m/>
    <x v="3"/>
    <x v="0"/>
    <x v="0"/>
  </r>
  <r>
    <x v="0"/>
    <x v="36"/>
    <s v="05040002"/>
    <s v="Cryptomonas (medium) Length 20-30 µm"/>
    <s v="CE"/>
    <n v="0.20532794653301639"/>
    <s v="CE"/>
    <n v="325.10861127602027"/>
    <m/>
    <m/>
    <m/>
    <m/>
    <m/>
    <m/>
    <m/>
    <x v="3"/>
    <x v="0"/>
    <x v="1"/>
  </r>
  <r>
    <x v="0"/>
    <x v="36"/>
    <s v="05100010"/>
    <s v="Rhodomonas lacustris"/>
    <s v="CE"/>
    <n v="328.97643593519882"/>
    <s v="CE"/>
    <n v="40306.888219188782"/>
    <m/>
    <m/>
    <m/>
    <m/>
    <m/>
    <m/>
    <m/>
    <x v="3"/>
    <x v="0"/>
    <x v="1"/>
  </r>
  <r>
    <x v="0"/>
    <x v="36"/>
    <s v="06070110"/>
    <s v="Gymnodinium helveticum"/>
    <s v="CE"/>
    <n v="1.8479515187971476"/>
    <s v="CE"/>
    <n v="52512.781402298133"/>
    <m/>
    <m/>
    <m/>
    <m/>
    <m/>
    <m/>
    <m/>
    <x v="3"/>
    <x v="0"/>
    <x v="2"/>
  </r>
  <r>
    <x v="0"/>
    <x v="36"/>
    <s v="12030000"/>
    <s v="Aulacoseira"/>
    <s v="CE"/>
    <n v="10965.881197839961"/>
    <s v="CE"/>
    <n v="2810630.3208226641"/>
    <m/>
    <m/>
    <m/>
    <m/>
    <m/>
    <m/>
    <m/>
    <x v="3"/>
    <x v="0"/>
    <x v="3"/>
  </r>
  <r>
    <x v="0"/>
    <x v="36"/>
    <s v="12030000"/>
    <s v="Aulacoseira"/>
    <s v="CE"/>
    <n v="25166.697349042712"/>
    <s v="CE"/>
    <n v="23991526.078591645"/>
    <m/>
    <m/>
    <m/>
    <m/>
    <m/>
    <m/>
    <m/>
    <x v="3"/>
    <x v="0"/>
    <x v="3"/>
  </r>
  <r>
    <x v="0"/>
    <x v="36"/>
    <s v="13080010"/>
    <s v="Asterionella formosa"/>
    <s v="CE"/>
    <n v="1513.2916053019146"/>
    <s v="CE"/>
    <n v="1223496.262886598"/>
    <m/>
    <m/>
    <m/>
    <m/>
    <m/>
    <m/>
    <m/>
    <x v="3"/>
    <x v="0"/>
    <x v="6"/>
  </r>
  <r>
    <x v="0"/>
    <x v="36"/>
    <s v="13260040"/>
    <s v="Diatoma tenuis"/>
    <s v="CE"/>
    <n v="32.897643593519881"/>
    <s v="CE"/>
    <n v="55514.773564064802"/>
    <m/>
    <m/>
    <m/>
    <m/>
    <m/>
    <m/>
    <m/>
    <x v="3"/>
    <x v="0"/>
    <x v="6"/>
  </r>
  <r>
    <x v="0"/>
    <x v="36"/>
    <s v="17060020"/>
    <s v="Ankyra judayi"/>
    <s v="CE"/>
    <n v="164.48821796759941"/>
    <s v="CE"/>
    <n v="31005.298630145211"/>
    <m/>
    <m/>
    <m/>
    <m/>
    <m/>
    <m/>
    <m/>
    <x v="3"/>
    <x v="0"/>
    <x v="4"/>
  </r>
  <r>
    <x v="0"/>
    <x v="36"/>
    <s v="17440020"/>
    <s v="Golenkiniopsis longispina"/>
    <s v="CE"/>
    <n v="32.897643593519881"/>
    <s v="CE"/>
    <n v="12557.145945208811"/>
    <m/>
    <m/>
    <m/>
    <m/>
    <m/>
    <m/>
    <m/>
    <x v="3"/>
    <x v="0"/>
    <x v="4"/>
  </r>
  <r>
    <x v="0"/>
    <x v="36"/>
    <s v="17540040"/>
    <s v="Lagerheimia genevensis"/>
    <s v="CE"/>
    <n v="328.97643593519882"/>
    <s v="CE"/>
    <n v="10464.28828767401"/>
    <m/>
    <m/>
    <m/>
    <m/>
    <m/>
    <m/>
    <m/>
    <x v="3"/>
    <x v="0"/>
    <x v="4"/>
  </r>
  <r>
    <x v="0"/>
    <x v="36"/>
    <s v="17570000"/>
    <s v="Micractinium"/>
    <s v="CO"/>
    <n v="131.59057437407952"/>
    <s v="CE"/>
    <n v="59530.173369878808"/>
    <m/>
    <m/>
    <m/>
    <m/>
    <m/>
    <m/>
    <m/>
    <x v="3"/>
    <x v="0"/>
    <x v="4"/>
  </r>
  <r>
    <x v="0"/>
    <x v="36"/>
    <s v="17580020"/>
    <s v="Monoraphidium contortum"/>
    <s v="CE"/>
    <n v="65.795287187039762"/>
    <s v="CE"/>
    <n v="620.10597260290433"/>
    <m/>
    <m/>
    <m/>
    <m/>
    <m/>
    <m/>
    <m/>
    <x v="3"/>
    <x v="0"/>
    <x v="4"/>
  </r>
  <r>
    <x v="0"/>
    <x v="36"/>
    <s v="17580030"/>
    <s v="Monoraphidium convolutum"/>
    <s v="CE"/>
    <n v="131.59057437407952"/>
    <s v="CE"/>
    <n v="861.25829528181157"/>
    <m/>
    <m/>
    <m/>
    <m/>
    <m/>
    <m/>
    <m/>
    <x v="3"/>
    <x v="0"/>
    <x v="4"/>
  </r>
  <r>
    <x v="0"/>
    <x v="36"/>
    <s v="17680030"/>
    <s v="Pediastrum boryanum"/>
    <s v="CO"/>
    <n v="0.20532794653301639"/>
    <s v="CO"/>
    <n v="3225.2838420240105"/>
    <m/>
    <m/>
    <m/>
    <m/>
    <m/>
    <m/>
    <m/>
    <x v="3"/>
    <x v="0"/>
    <x v="4"/>
  </r>
  <r>
    <x v="0"/>
    <x v="36"/>
    <s v="17810160"/>
    <s v="Scenedesmus communis"/>
    <s v="CO"/>
    <n v="65.795287187039762"/>
    <s v="CE"/>
    <n v="20256.79510502821"/>
    <m/>
    <m/>
    <m/>
    <m/>
    <m/>
    <m/>
    <m/>
    <x v="3"/>
    <x v="0"/>
    <x v="4"/>
  </r>
  <r>
    <x v="0"/>
    <x v="36"/>
    <s v="17960030"/>
    <s v="Tetraedron minimum"/>
    <s v="CO"/>
    <n v="32.897643593519881"/>
    <s v="CE"/>
    <n v="19343.814432989693"/>
    <m/>
    <m/>
    <m/>
    <m/>
    <m/>
    <m/>
    <m/>
    <x v="3"/>
    <x v="0"/>
    <x v="4"/>
  </r>
  <r>
    <x v="0"/>
    <x v="36"/>
    <s v="17970050"/>
    <s v="Tetrastrum staurogeniaeforme"/>
    <s v="CO"/>
    <n v="98.692930780559635"/>
    <s v="CE"/>
    <n v="2422.2889554800954"/>
    <m/>
    <m/>
    <m/>
    <m/>
    <m/>
    <m/>
    <m/>
    <x v="3"/>
    <x v="0"/>
    <x v="4"/>
  </r>
  <r>
    <x v="0"/>
    <x v="36"/>
    <s v="27040000"/>
    <s v="Closterium"/>
    <s v="CE"/>
    <n v="0.20532794653301639"/>
    <s v="CE"/>
    <n v="1300.8644829496843"/>
    <m/>
    <m/>
    <m/>
    <m/>
    <m/>
    <m/>
    <m/>
    <x v="3"/>
    <x v="0"/>
    <x v="5"/>
  </r>
  <r>
    <x v="0"/>
    <x v="36"/>
    <s v="27381460"/>
    <s v="Staurastrum tetracerum"/>
    <s v="CE"/>
    <n v="0.20532794653301639"/>
    <s v="CE"/>
    <n v="8735.1437388150262"/>
    <m/>
    <m/>
    <m/>
    <m/>
    <m/>
    <m/>
    <m/>
    <x v="3"/>
    <x v="0"/>
    <x v="5"/>
  </r>
  <r>
    <x v="0"/>
    <x v="37"/>
    <s v="05040001"/>
    <s v="Cryptomonas (small) Length &lt;20 µm"/>
    <s v="CE"/>
    <n v="410.37441211052317"/>
    <s v="CE"/>
    <n v="299225.80878041126"/>
    <m/>
    <m/>
    <m/>
    <m/>
    <m/>
    <m/>
    <m/>
    <x v="3"/>
    <x v="1"/>
    <x v="1"/>
  </r>
  <r>
    <x v="0"/>
    <x v="37"/>
    <s v="05100010"/>
    <s v="Rhodomonas lacustris"/>
    <s v="CE"/>
    <n v="387.57583365993855"/>
    <s v="CE"/>
    <n v="47486.610277665095"/>
    <m/>
    <m/>
    <m/>
    <m/>
    <m/>
    <m/>
    <m/>
    <x v="3"/>
    <x v="1"/>
    <x v="1"/>
  </r>
  <r>
    <x v="0"/>
    <x v="37"/>
    <s v="12000002"/>
    <s v="Medium centric diatom (10-20 µm diam.)"/>
    <s v="CE"/>
    <n v="82.074882422104636"/>
    <s v="CE"/>
    <n v="45123.023340767744"/>
    <m/>
    <m/>
    <m/>
    <m/>
    <m/>
    <m/>
    <m/>
    <x v="3"/>
    <x v="1"/>
    <x v="3"/>
  </r>
  <r>
    <x v="0"/>
    <x v="37"/>
    <s v="12030000"/>
    <s v="Aulacoseira"/>
    <s v="CE"/>
    <n v="3693.3697089947091"/>
    <s v="CE"/>
    <n v="946635.90666596661"/>
    <m/>
    <m/>
    <m/>
    <m/>
    <m/>
    <m/>
    <m/>
    <x v="3"/>
    <x v="1"/>
    <x v="3"/>
  </r>
  <r>
    <x v="0"/>
    <x v="37"/>
    <s v="12030000"/>
    <s v="Aulacoseira"/>
    <s v="CE"/>
    <n v="7140.5147707231026"/>
    <s v="CE"/>
    <n v="6807084.9329337412"/>
    <m/>
    <m/>
    <m/>
    <m/>
    <m/>
    <m/>
    <m/>
    <x v="3"/>
    <x v="1"/>
    <x v="3"/>
  </r>
  <r>
    <x v="0"/>
    <x v="37"/>
    <s v="13080010"/>
    <s v="Asterionella formosa"/>
    <s v="CE"/>
    <n v="290.68187524495391"/>
    <s v="CE"/>
    <n v="235016.29613554524"/>
    <m/>
    <m/>
    <m/>
    <m/>
    <m/>
    <m/>
    <m/>
    <x v="3"/>
    <x v="1"/>
    <x v="6"/>
  </r>
  <r>
    <x v="0"/>
    <x v="37"/>
    <s v="13260040"/>
    <s v="Diatoma tenuis"/>
    <s v="CE"/>
    <n v="56.996446126461549"/>
    <s v="CE"/>
    <n v="96181.502838403874"/>
    <m/>
    <m/>
    <m/>
    <m/>
    <m/>
    <m/>
    <m/>
    <x v="3"/>
    <x v="1"/>
    <x v="6"/>
  </r>
  <r>
    <x v="0"/>
    <x v="37"/>
    <s v="13810010"/>
    <s v="Synedra acus"/>
    <s v="CE"/>
    <n v="82.074882422104636"/>
    <s v="CE"/>
    <n v="91410.900297619039"/>
    <m/>
    <m/>
    <m/>
    <m/>
    <m/>
    <m/>
    <m/>
    <x v="3"/>
    <x v="1"/>
    <x v="6"/>
  </r>
  <r>
    <x v="0"/>
    <x v="37"/>
    <s v="17540040"/>
    <s v="Lagerheimia genevensis"/>
    <s v="CE"/>
    <n v="91.194313802338485"/>
    <s v="CE"/>
    <n v="2900.7657861922121"/>
    <m/>
    <m/>
    <m/>
    <m/>
    <m/>
    <m/>
    <m/>
    <x v="3"/>
    <x v="1"/>
    <x v="4"/>
  </r>
  <r>
    <x v="0"/>
    <x v="37"/>
    <s v="17580020"/>
    <s v="Monoraphidium contortum"/>
    <s v="CE"/>
    <n v="328.29952968841854"/>
    <s v="CE"/>
    <n v="3094.1501719383596"/>
    <m/>
    <m/>
    <m/>
    <m/>
    <m/>
    <m/>
    <m/>
    <x v="3"/>
    <x v="1"/>
    <x v="4"/>
  </r>
  <r>
    <x v="0"/>
    <x v="37"/>
    <s v="17580030"/>
    <s v="Monoraphidium convolutum"/>
    <s v="CE"/>
    <n v="164.14976484420927"/>
    <s v="CE"/>
    <n v="1074.3576985897084"/>
    <m/>
    <m/>
    <m/>
    <m/>
    <m/>
    <m/>
    <m/>
    <x v="3"/>
    <x v="1"/>
    <x v="4"/>
  </r>
  <r>
    <x v="0"/>
    <x v="37"/>
    <s v="17810160"/>
    <s v="Scenedesmus communis"/>
    <s v="CO"/>
    <n v="34.197867675876928"/>
    <s v="CE"/>
    <n v="10528.705446179141"/>
    <m/>
    <m/>
    <m/>
    <m/>
    <m/>
    <m/>
    <m/>
    <x v="3"/>
    <x v="1"/>
    <x v="4"/>
  </r>
  <r>
    <x v="0"/>
    <x v="38"/>
    <s v="01020090"/>
    <s v="Anabaena flos-aquae"/>
    <s v="FI"/>
    <n v="1.2319676791980982"/>
    <s v="CE"/>
    <n v="8233.8685114457348"/>
    <m/>
    <m/>
    <m/>
    <m/>
    <m/>
    <m/>
    <m/>
    <x v="3"/>
    <x v="2"/>
    <x v="0"/>
  </r>
  <r>
    <x v="0"/>
    <x v="38"/>
    <s v="05040002"/>
    <s v="Cryptomonas (medium) Length 20-30 µm"/>
    <s v="CE"/>
    <n v="3.4905750910612787"/>
    <s v="CE"/>
    <n v="6755.0344787350869"/>
    <m/>
    <m/>
    <m/>
    <m/>
    <m/>
    <m/>
    <m/>
    <x v="3"/>
    <x v="2"/>
    <x v="1"/>
  </r>
  <r>
    <x v="0"/>
    <x v="38"/>
    <s v="05100010"/>
    <s v="Rhodomonas lacustris"/>
    <s v="CE"/>
    <n v="493.4646539027982"/>
    <s v="CE"/>
    <n v="60460.332328783166"/>
    <m/>
    <m/>
    <m/>
    <m/>
    <m/>
    <m/>
    <m/>
    <x v="3"/>
    <x v="2"/>
    <x v="1"/>
  </r>
  <r>
    <x v="0"/>
    <x v="38"/>
    <s v="06070110"/>
    <s v="Gymnodinium helveticum"/>
    <s v="CE"/>
    <n v="8.4184458078536704"/>
    <s v="CE"/>
    <n v="141387.41283957494"/>
    <m/>
    <m/>
    <m/>
    <m/>
    <m/>
    <m/>
    <m/>
    <x v="3"/>
    <x v="2"/>
    <x v="2"/>
  </r>
  <r>
    <x v="0"/>
    <x v="38"/>
    <s v="12000001"/>
    <s v="Small centric diatom (5 - &lt;10 µm diam.)"/>
    <s v="CE"/>
    <n v="131.59057437407952"/>
    <s v="CE"/>
    <n v="25320.99388128526"/>
    <m/>
    <m/>
    <m/>
    <m/>
    <m/>
    <m/>
    <m/>
    <x v="3"/>
    <x v="2"/>
    <x v="3"/>
  </r>
  <r>
    <x v="0"/>
    <x v="38"/>
    <s v="12030000"/>
    <s v="Aulacoseira"/>
    <s v="CE"/>
    <n v="427.66936671575849"/>
    <s v="CE"/>
    <n v="136035.74773976216"/>
    <m/>
    <m/>
    <m/>
    <m/>
    <m/>
    <m/>
    <m/>
    <x v="3"/>
    <x v="2"/>
    <x v="3"/>
  </r>
  <r>
    <x v="0"/>
    <x v="38"/>
    <s v="12030000"/>
    <s v="Aulacoseira"/>
    <s v="CE"/>
    <n v="559.25994108983798"/>
    <s v="CE"/>
    <n v="455405.82627957297"/>
    <m/>
    <m/>
    <m/>
    <m/>
    <m/>
    <m/>
    <m/>
    <x v="3"/>
    <x v="2"/>
    <x v="3"/>
  </r>
  <r>
    <x v="0"/>
    <x v="38"/>
    <s v="13080010"/>
    <s v="Asterionella formosa"/>
    <s v="CE"/>
    <n v="394.77172312223854"/>
    <s v="CE"/>
    <n v="331608.24742268038"/>
    <m/>
    <m/>
    <m/>
    <m/>
    <m/>
    <m/>
    <m/>
    <x v="3"/>
    <x v="2"/>
    <x v="6"/>
  </r>
  <r>
    <x v="0"/>
    <x v="38"/>
    <s v="13260040"/>
    <s v="Diatoma tenuis"/>
    <s v="CE"/>
    <n v="2039.6539027982326"/>
    <s v="CE"/>
    <n v="3441915.9609720176"/>
    <m/>
    <m/>
    <m/>
    <m/>
    <m/>
    <m/>
    <m/>
    <x v="3"/>
    <x v="2"/>
    <x v="6"/>
  </r>
  <r>
    <x v="0"/>
    <x v="38"/>
    <s v="13810010"/>
    <s v="Synedra acus"/>
    <s v="CE"/>
    <n v="98.692930780559635"/>
    <s v="CE"/>
    <n v="109919.2516568483"/>
    <m/>
    <m/>
    <m/>
    <m/>
    <m/>
    <m/>
    <m/>
    <x v="3"/>
    <x v="2"/>
    <x v="6"/>
  </r>
  <r>
    <x v="0"/>
    <x v="38"/>
    <s v="17540040"/>
    <s v="Lagerheimia genevensis"/>
    <s v="CE"/>
    <n v="32.897643593519881"/>
    <s v="CE"/>
    <n v="1046.428828767401"/>
    <m/>
    <m/>
    <m/>
    <m/>
    <m/>
    <m/>
    <m/>
    <x v="3"/>
    <x v="2"/>
    <x v="4"/>
  </r>
  <r>
    <x v="0"/>
    <x v="38"/>
    <s v="17580020"/>
    <s v="Monoraphidium contortum"/>
    <s v="CE"/>
    <n v="164.48821796759941"/>
    <s v="CE"/>
    <n v="1550.2649315072606"/>
    <m/>
    <m/>
    <m/>
    <m/>
    <m/>
    <m/>
    <m/>
    <x v="3"/>
    <x v="2"/>
    <x v="4"/>
  </r>
  <r>
    <x v="0"/>
    <x v="38"/>
    <s v="17580110"/>
    <s v="Monoraphidium pusillum"/>
    <s v="CE"/>
    <n v="32.897643593519881"/>
    <s v="CE"/>
    <n v="2618.2252176567067"/>
    <m/>
    <m/>
    <m/>
    <m/>
    <m/>
    <m/>
    <m/>
    <x v="3"/>
    <x v="2"/>
    <x v="4"/>
  </r>
  <r>
    <x v="0"/>
    <x v="38"/>
    <s v="17680030"/>
    <s v="Pediastrum boryanum"/>
    <s v="CO"/>
    <n v="1.026639732665082"/>
    <s v="CO"/>
    <n v="16126.419210120053"/>
    <m/>
    <m/>
    <m/>
    <m/>
    <m/>
    <m/>
    <m/>
    <x v="3"/>
    <x v="2"/>
    <x v="4"/>
  </r>
  <r>
    <x v="0"/>
    <x v="38"/>
    <s v="17810160"/>
    <s v="Scenedesmus communis"/>
    <s v="CO"/>
    <n v="388.37495909016531"/>
    <s v="CE"/>
    <n v="119571.35999495817"/>
    <m/>
    <m/>
    <m/>
    <m/>
    <m/>
    <m/>
    <m/>
    <x v="3"/>
    <x v="2"/>
    <x v="4"/>
  </r>
  <r>
    <x v="0"/>
    <x v="38"/>
    <s v="27040000"/>
    <s v="Closterium"/>
    <s v="CE"/>
    <n v="0.20532794653301639"/>
    <s v="CE"/>
    <n v="1300.8644829496843"/>
    <m/>
    <m/>
    <m/>
    <m/>
    <m/>
    <m/>
    <m/>
    <x v="3"/>
    <x v="2"/>
    <x v="5"/>
  </r>
  <r>
    <x v="0"/>
    <x v="38"/>
    <s v="27050000"/>
    <s v="Cosmarium"/>
    <s v="CE"/>
    <n v="1.6426235722641311"/>
    <s v="CE"/>
    <n v="14513.777289108044"/>
    <m/>
    <m/>
    <m/>
    <m/>
    <m/>
    <m/>
    <m/>
    <x v="3"/>
    <x v="2"/>
    <x v="5"/>
  </r>
  <r>
    <x v="0"/>
    <x v="39"/>
    <s v="01020050"/>
    <s v="Anabaena circinalis"/>
    <s v="FI"/>
    <n v="2.0561027245949925"/>
    <s v="CE"/>
    <n v="25123.711903022278"/>
    <m/>
    <m/>
    <m/>
    <m/>
    <m/>
    <m/>
    <m/>
    <x v="3"/>
    <x v="3"/>
    <x v="0"/>
  </r>
  <r>
    <x v="0"/>
    <x v="39"/>
    <s v="05040002"/>
    <s v="Cryptomonas (medium) Length 20-30 µm"/>
    <s v="CE"/>
    <n v="690.85051546391753"/>
    <s v="CE"/>
    <n v="1336948.4769318614"/>
    <m/>
    <m/>
    <m/>
    <m/>
    <m/>
    <m/>
    <m/>
    <x v="3"/>
    <x v="3"/>
    <x v="1"/>
  </r>
  <r>
    <x v="0"/>
    <x v="39"/>
    <s v="05100010"/>
    <s v="Rhodomonas lacustris"/>
    <s v="CE"/>
    <n v="559.25994108983798"/>
    <s v="CE"/>
    <n v="125549.92799470607"/>
    <m/>
    <m/>
    <m/>
    <m/>
    <m/>
    <m/>
    <m/>
    <x v="3"/>
    <x v="3"/>
    <x v="1"/>
  </r>
  <r>
    <x v="0"/>
    <x v="39"/>
    <s v="06020040"/>
    <s v="Ceratium hirundinella"/>
    <s v="CE"/>
    <n v="0.20532794653301639"/>
    <s v="CE"/>
    <n v="9034.42964745272"/>
    <m/>
    <m/>
    <m/>
    <m/>
    <m/>
    <m/>
    <m/>
    <x v="3"/>
    <x v="3"/>
    <x v="2"/>
  </r>
  <r>
    <x v="0"/>
    <x v="39"/>
    <s v="06070110"/>
    <s v="Gymnodinium helveticum"/>
    <s v="CE"/>
    <n v="5.7113964572083127"/>
    <s v="CE"/>
    <n v="95922.642637011755"/>
    <m/>
    <m/>
    <m/>
    <m/>
    <m/>
    <m/>
    <m/>
    <x v="3"/>
    <x v="3"/>
    <x v="2"/>
  </r>
  <r>
    <x v="0"/>
    <x v="39"/>
    <s v="12030000"/>
    <s v="Aulacoseira"/>
    <s v="CE"/>
    <n v="65.795287187039762"/>
    <s v="CE"/>
    <n v="20928.576575348023"/>
    <m/>
    <m/>
    <m/>
    <m/>
    <m/>
    <m/>
    <m/>
    <x v="3"/>
    <x v="3"/>
    <x v="3"/>
  </r>
  <r>
    <x v="0"/>
    <x v="39"/>
    <s v="13080010"/>
    <s v="Asterionella formosa"/>
    <s v="CE"/>
    <n v="230.28350515463919"/>
    <s v="CE"/>
    <n v="193438.1443298969"/>
    <m/>
    <m/>
    <m/>
    <m/>
    <m/>
    <m/>
    <m/>
    <x v="3"/>
    <x v="3"/>
    <x v="6"/>
  </r>
  <r>
    <x v="0"/>
    <x v="39"/>
    <s v="13370030"/>
    <s v="Fragilaria capucina"/>
    <s v="FI"/>
    <n v="45.691171657666501"/>
    <s v="CE"/>
    <n v="747269.9742268041"/>
    <m/>
    <m/>
    <m/>
    <m/>
    <m/>
    <m/>
    <m/>
    <x v="3"/>
    <x v="3"/>
    <x v="6"/>
  </r>
  <r>
    <x v="0"/>
    <x v="39"/>
    <s v="17580080"/>
    <s v="Monoraphidium minutum"/>
    <s v="CE"/>
    <n v="131.59057437407952"/>
    <s v="CE"/>
    <n v="8720.2402397283404"/>
    <m/>
    <m/>
    <m/>
    <m/>
    <m/>
    <m/>
    <m/>
    <x v="3"/>
    <x v="3"/>
    <x v="4"/>
  </r>
  <r>
    <x v="0"/>
    <x v="39"/>
    <s v="17580120"/>
    <s v="Monoraphidium tortile"/>
    <s v="CE"/>
    <n v="296.07879234167893"/>
    <s v="CE"/>
    <n v="14533.733732880568"/>
    <m/>
    <m/>
    <m/>
    <m/>
    <m/>
    <m/>
    <m/>
    <x v="3"/>
    <x v="3"/>
    <x v="4"/>
  </r>
  <r>
    <x v="0"/>
    <x v="39"/>
    <s v="17680030"/>
    <s v="Pediastrum boryanum"/>
    <s v="CO"/>
    <n v="5.7113964572083127"/>
    <s v="CO"/>
    <n v="89714.405758522029"/>
    <m/>
    <m/>
    <m/>
    <m/>
    <m/>
    <m/>
    <m/>
    <x v="3"/>
    <x v="3"/>
    <x v="4"/>
  </r>
  <r>
    <x v="0"/>
    <x v="39"/>
    <s v="17680050"/>
    <s v="Pediastrum duplex"/>
    <s v="CO"/>
    <n v="0.20561027245949928"/>
    <s v="CO"/>
    <n v="3270.0900898981281"/>
    <m/>
    <m/>
    <m/>
    <m/>
    <m/>
    <m/>
    <m/>
    <x v="3"/>
    <x v="3"/>
    <x v="4"/>
  </r>
  <r>
    <x v="0"/>
    <x v="39"/>
    <s v="17690010"/>
    <s v="Planktosphaeria gelatinosa"/>
    <s v="CO"/>
    <n v="131.59057437407952"/>
    <s v="CE"/>
    <n v="987730.14860611875"/>
    <m/>
    <m/>
    <m/>
    <m/>
    <m/>
    <m/>
    <m/>
    <x v="3"/>
    <x v="3"/>
    <x v="4"/>
  </r>
  <r>
    <x v="0"/>
    <x v="39"/>
    <s v="17810160"/>
    <s v="Scenedesmus communis"/>
    <s v="CO"/>
    <n v="32.897643593519881"/>
    <s v="CE"/>
    <n v="10128.397552514105"/>
    <m/>
    <m/>
    <m/>
    <m/>
    <m/>
    <m/>
    <m/>
    <x v="3"/>
    <x v="3"/>
    <x v="4"/>
  </r>
  <r>
    <x v="0"/>
    <x v="39"/>
    <s v="27370000"/>
    <s v="Staurastrum"/>
    <s v="CE"/>
    <n v="1.439271907216495"/>
    <s v="CE"/>
    <n v="84780.113441803318"/>
    <m/>
    <m/>
    <m/>
    <m/>
    <m/>
    <m/>
    <m/>
    <x v="3"/>
    <x v="3"/>
    <x v="5"/>
  </r>
  <r>
    <x v="0"/>
    <x v="40"/>
    <s v="01020050"/>
    <s v="Anabaena circinalis"/>
    <s v="FI"/>
    <n v="0.20561027245949928"/>
    <s v="CE"/>
    <n v="1983.4509397122849"/>
    <m/>
    <m/>
    <m/>
    <m/>
    <m/>
    <m/>
    <m/>
    <x v="3"/>
    <x v="4"/>
    <x v="0"/>
  </r>
  <r>
    <x v="0"/>
    <x v="40"/>
    <s v="01530010"/>
    <s v="Oscillatoria agardhii"/>
    <s v="FI"/>
    <n v="32.9"/>
    <s v="FI"/>
    <n v="106348.17430139809"/>
    <m/>
    <m/>
    <m/>
    <m/>
    <m/>
    <m/>
    <m/>
    <x v="3"/>
    <x v="4"/>
    <x v="0"/>
  </r>
  <r>
    <x v="0"/>
    <x v="40"/>
    <s v="05040002"/>
    <s v="Cryptomonas (medium) Length 20-30 µm"/>
    <s v="CE"/>
    <n v="32.897643593519881"/>
    <s v="CE"/>
    <n v="63664.2131872315"/>
    <m/>
    <m/>
    <m/>
    <m/>
    <m/>
    <m/>
    <m/>
    <x v="3"/>
    <x v="4"/>
    <x v="1"/>
  </r>
  <r>
    <x v="0"/>
    <x v="40"/>
    <s v="05100010"/>
    <s v="Rhodomonas lacustris"/>
    <s v="CE"/>
    <n v="2105.4491899852724"/>
    <s v="CE"/>
    <n v="337337.64909597993"/>
    <m/>
    <m/>
    <m/>
    <m/>
    <m/>
    <m/>
    <m/>
    <x v="3"/>
    <x v="4"/>
    <x v="1"/>
  </r>
  <r>
    <x v="0"/>
    <x v="40"/>
    <s v="06020040"/>
    <s v="Ceratium hirundinella"/>
    <s v="CE"/>
    <n v="0.20532794653301639"/>
    <s v="CE"/>
    <n v="9034.42964745272"/>
    <m/>
    <m/>
    <m/>
    <m/>
    <m/>
    <m/>
    <m/>
    <x v="3"/>
    <x v="4"/>
    <x v="2"/>
  </r>
  <r>
    <x v="0"/>
    <x v="40"/>
    <s v="09230000"/>
    <s v="Dinobryon"/>
    <s v="CE"/>
    <n v="32.897643593519881"/>
    <s v="CE"/>
    <n v="62010.597260290429"/>
    <m/>
    <m/>
    <m/>
    <m/>
    <m/>
    <m/>
    <m/>
    <x v="3"/>
    <x v="4"/>
    <x v="10"/>
  </r>
  <r>
    <x v="0"/>
    <x v="40"/>
    <s v="12030000"/>
    <s v="Aulacoseira"/>
    <s v="CE"/>
    <n v="328.97643593519882"/>
    <s v="CE"/>
    <n v="267885.78016445471"/>
    <m/>
    <m/>
    <m/>
    <m/>
    <m/>
    <m/>
    <m/>
    <x v="3"/>
    <x v="4"/>
    <x v="3"/>
  </r>
  <r>
    <x v="0"/>
    <x v="40"/>
    <s v="13080010"/>
    <s v="Asterionella formosa"/>
    <s v="CE"/>
    <n v="3.2856572877423105"/>
    <s v="CE"/>
    <n v="2759.9521217035408"/>
    <m/>
    <m/>
    <m/>
    <m/>
    <m/>
    <m/>
    <m/>
    <x v="3"/>
    <x v="4"/>
    <x v="6"/>
  </r>
  <r>
    <x v="0"/>
    <x v="40"/>
    <s v="13370030"/>
    <s v="Fragilaria capucina"/>
    <s v="FI"/>
    <n v="0.82141432193557762"/>
    <s v="CE"/>
    <n v="24309.264009090257"/>
    <m/>
    <m/>
    <m/>
    <m/>
    <m/>
    <m/>
    <m/>
    <x v="3"/>
    <x v="4"/>
    <x v="6"/>
  </r>
  <r>
    <x v="0"/>
    <x v="40"/>
    <s v="17060020"/>
    <s v="Ankyra judayi"/>
    <s v="CE"/>
    <n v="32.897643593519881"/>
    <s v="CE"/>
    <n v="6201.0597260290415"/>
    <m/>
    <m/>
    <m/>
    <m/>
    <m/>
    <m/>
    <m/>
    <x v="3"/>
    <x v="4"/>
    <x v="4"/>
  </r>
  <r>
    <x v="0"/>
    <x v="40"/>
    <s v="17580120"/>
    <s v="Monoraphidium tortile"/>
    <s v="CE"/>
    <n v="1283.0081001472754"/>
    <s v="CE"/>
    <n v="62979.512842482465"/>
    <m/>
    <m/>
    <m/>
    <m/>
    <m/>
    <m/>
    <m/>
    <x v="3"/>
    <x v="4"/>
    <x v="4"/>
  </r>
  <r>
    <x v="0"/>
    <x v="40"/>
    <s v="17810220"/>
    <s v="Scenedesmus falcatus"/>
    <s v="CO"/>
    <n v="65.795287187039762"/>
    <s v="CE"/>
    <n v="26457.854831057248"/>
    <m/>
    <m/>
    <m/>
    <m/>
    <m/>
    <m/>
    <m/>
    <x v="3"/>
    <x v="4"/>
    <x v="4"/>
  </r>
  <r>
    <x v="0"/>
    <x v="40"/>
    <s v="27370000"/>
    <s v="Staurastrum"/>
    <s v="CE"/>
    <n v="0.20561027245949928"/>
    <s v="CE"/>
    <n v="12111.444777400475"/>
    <m/>
    <m/>
    <m/>
    <m/>
    <m/>
    <m/>
    <m/>
    <x v="3"/>
    <x v="4"/>
    <x v="5"/>
  </r>
  <r>
    <x v="0"/>
    <x v="41"/>
    <s v="01020050"/>
    <s v="Anabaena circinalis"/>
    <s v="FI"/>
    <n v="0.82645369612516262"/>
    <s v="CE"/>
    <n v="7339.1032317218096"/>
    <m/>
    <m/>
    <m/>
    <m/>
    <m/>
    <m/>
    <m/>
    <x v="3"/>
    <x v="5"/>
    <x v="0"/>
  </r>
  <r>
    <x v="0"/>
    <x v="41"/>
    <s v="01020090"/>
    <s v="Anabaena flos-aquae"/>
    <s v="FI"/>
    <n v="219.31326249508072"/>
    <s v="CE"/>
    <n v="204458.48100213264"/>
    <m/>
    <m/>
    <m/>
    <m/>
    <m/>
    <m/>
    <m/>
    <x v="3"/>
    <x v="5"/>
    <x v="0"/>
  </r>
  <r>
    <x v="0"/>
    <x v="41"/>
    <s v="01040020"/>
    <s v="Aphanizomenon flos-aquae"/>
    <s v="FI"/>
    <n v="54.82831562377018"/>
    <s v="CE"/>
    <n v="65695.906905073949"/>
    <m/>
    <m/>
    <m/>
    <m/>
    <m/>
    <m/>
    <m/>
    <x v="3"/>
    <x v="5"/>
    <x v="0"/>
  </r>
  <r>
    <x v="0"/>
    <x v="41"/>
    <s v="01060020"/>
    <s v="Aphanothece clathrata"/>
    <s v="CO"/>
    <n v="219.31326249508072"/>
    <s v="CE"/>
    <n v="59115.593762026692"/>
    <m/>
    <m/>
    <m/>
    <m/>
    <m/>
    <m/>
    <m/>
    <x v="3"/>
    <x v="5"/>
    <x v="0"/>
  </r>
  <r>
    <x v="0"/>
    <x v="41"/>
    <s v="01460000"/>
    <s v="Merismopedia"/>
    <s v="CO"/>
    <n v="5.7112828774760596"/>
    <s v="CE"/>
    <n v="1329.3257425945251"/>
    <m/>
    <m/>
    <m/>
    <m/>
    <m/>
    <m/>
    <m/>
    <x v="3"/>
    <x v="5"/>
    <x v="0"/>
  </r>
  <r>
    <x v="0"/>
    <x v="41"/>
    <s v="01490010"/>
    <s v="Microcystis aeruginosa"/>
    <s v="CE"/>
    <n v="11.422565754952119"/>
    <s v="CE"/>
    <n v="645930.87589627074"/>
    <m/>
    <m/>
    <m/>
    <m/>
    <m/>
    <m/>
    <m/>
    <x v="3"/>
    <x v="5"/>
    <x v="0"/>
  </r>
  <r>
    <x v="0"/>
    <x v="41"/>
    <s v="01490020"/>
    <s v="Microcystis flos-aquae"/>
    <s v="CE"/>
    <n v="5.7112828774760596"/>
    <s v="CE"/>
    <n v="492271.09753028001"/>
    <m/>
    <m/>
    <m/>
    <m/>
    <m/>
    <m/>
    <m/>
    <x v="3"/>
    <x v="5"/>
    <x v="0"/>
  </r>
  <r>
    <x v="0"/>
    <x v="41"/>
    <s v="01750010"/>
    <s v="Snowella lacustris"/>
    <s v="CO"/>
    <n v="22.845131509904238"/>
    <s v="CE"/>
    <n v="53588.339333616517"/>
    <m/>
    <m/>
    <m/>
    <m/>
    <m/>
    <m/>
    <m/>
    <x v="3"/>
    <x v="5"/>
    <x v="0"/>
  </r>
  <r>
    <x v="0"/>
    <x v="41"/>
    <s v="01780010"/>
    <s v="Woronichinia naegeliana"/>
    <s v="CO"/>
    <n v="85.669243162140901"/>
    <s v="CE"/>
    <n v="122457.7285553346"/>
    <m/>
    <m/>
    <m/>
    <m/>
    <m/>
    <m/>
    <m/>
    <x v="3"/>
    <x v="5"/>
    <x v="0"/>
  </r>
  <r>
    <x v="0"/>
    <x v="41"/>
    <s v="05040002"/>
    <s v="Cryptomonas (medium) Length 20-30 µm"/>
    <s v="CE"/>
    <n v="109.65663124754036"/>
    <s v="CE"/>
    <n v="212209.82376112146"/>
    <m/>
    <m/>
    <m/>
    <m/>
    <m/>
    <m/>
    <m/>
    <x v="3"/>
    <x v="5"/>
    <x v="1"/>
  </r>
  <r>
    <x v="0"/>
    <x v="41"/>
    <s v="05100010"/>
    <s v="Rhodomonas lacustris"/>
    <s v="CE"/>
    <n v="109.65663124754036"/>
    <s v="CE"/>
    <n v="17569.319824378563"/>
    <m/>
    <m/>
    <m/>
    <m/>
    <m/>
    <m/>
    <m/>
    <x v="3"/>
    <x v="5"/>
    <x v="1"/>
  </r>
  <r>
    <x v="0"/>
    <x v="41"/>
    <s v="06020040"/>
    <s v="Ceratium hirundinella"/>
    <s v="CE"/>
    <n v="1.0330671201564532"/>
    <s v="CE"/>
    <n v="45454.953286883938"/>
    <m/>
    <m/>
    <m/>
    <m/>
    <m/>
    <m/>
    <m/>
    <x v="3"/>
    <x v="5"/>
    <x v="2"/>
  </r>
  <r>
    <x v="0"/>
    <x v="41"/>
    <s v="06110000"/>
    <s v="Peridinium"/>
    <s v="CE"/>
    <n v="5.7112828774760596"/>
    <s v="CE"/>
    <n v="215560.1416167251"/>
    <m/>
    <m/>
    <m/>
    <m/>
    <m/>
    <m/>
    <m/>
    <x v="3"/>
    <x v="5"/>
    <x v="2"/>
  </r>
  <r>
    <x v="0"/>
    <x v="41"/>
    <s v="12000001"/>
    <s v="Small centric diatom (5 - &lt;10 µm diam.)"/>
    <s v="CE"/>
    <n v="328.96989374262103"/>
    <s v="CE"/>
    <n v="82679.152114722659"/>
    <m/>
    <m/>
    <m/>
    <m/>
    <m/>
    <m/>
    <m/>
    <x v="3"/>
    <x v="5"/>
    <x v="3"/>
  </r>
  <r>
    <x v="0"/>
    <x v="41"/>
    <s v="12030000"/>
    <s v="Aulacoseira"/>
    <s v="CE"/>
    <n v="4057.2953561589934"/>
    <s v="CE"/>
    <n v="2097019.9282924831"/>
    <m/>
    <m/>
    <m/>
    <m/>
    <m/>
    <m/>
    <m/>
    <x v="3"/>
    <x v="5"/>
    <x v="3"/>
  </r>
  <r>
    <x v="0"/>
    <x v="41"/>
    <s v="12030000"/>
    <s v="Aulacoseira"/>
    <s v="CE"/>
    <n v="1041.7379968516334"/>
    <s v="CE"/>
    <n v="1235777.7269413881"/>
    <m/>
    <m/>
    <m/>
    <m/>
    <m/>
    <m/>
    <m/>
    <x v="3"/>
    <x v="5"/>
    <x v="3"/>
  </r>
  <r>
    <x v="0"/>
    <x v="41"/>
    <s v="13080010"/>
    <s v="Asterionella formosa"/>
    <s v="CE"/>
    <n v="1261.0512593467142"/>
    <s v="CE"/>
    <n v="1059283.0578512398"/>
    <m/>
    <m/>
    <m/>
    <m/>
    <m/>
    <m/>
    <m/>
    <x v="3"/>
    <x v="5"/>
    <x v="6"/>
  </r>
  <r>
    <x v="0"/>
    <x v="41"/>
    <s v="13370040"/>
    <s v="Fragilaria crotonensis"/>
    <s v="FI"/>
    <n v="0.61984027209387194"/>
    <s v="CE"/>
    <n v="27739.91831044108"/>
    <m/>
    <m/>
    <m/>
    <m/>
    <m/>
    <m/>
    <m/>
    <x v="3"/>
    <x v="5"/>
    <x v="6"/>
  </r>
  <r>
    <x v="0"/>
    <x v="41"/>
    <s v="16180000"/>
    <s v="Chlamydomonas"/>
    <s v="CE"/>
    <n v="54.82831562377018"/>
    <s v="CE"/>
    <n v="34449.646714467774"/>
    <m/>
    <m/>
    <m/>
    <m/>
    <m/>
    <m/>
    <m/>
    <x v="3"/>
    <x v="5"/>
    <x v="8"/>
  </r>
  <r>
    <x v="0"/>
    <x v="41"/>
    <s v="16260010"/>
    <s v="Eudorina elegans"/>
    <s v="CO"/>
    <n v="22.845131509904238"/>
    <s v="CE"/>
    <n v="525165.72546944197"/>
    <m/>
    <m/>
    <m/>
    <m/>
    <m/>
    <m/>
    <m/>
    <x v="3"/>
    <x v="5"/>
    <x v="8"/>
  </r>
  <r>
    <x v="0"/>
    <x v="41"/>
    <s v="17200000"/>
    <s v="Coelastrum"/>
    <s v="CO"/>
    <n v="5.7112828774760596"/>
    <s v="CE"/>
    <n v="95693.463095743806"/>
    <m/>
    <m/>
    <m/>
    <m/>
    <m/>
    <m/>
    <m/>
    <x v="3"/>
    <x v="5"/>
    <x v="4"/>
  </r>
  <r>
    <x v="0"/>
    <x v="41"/>
    <s v="17570010"/>
    <s v="Micractinium pusillum"/>
    <s v="CO"/>
    <n v="54.82831562377018"/>
    <s v="CE"/>
    <n v="42860.872456272227"/>
    <m/>
    <m/>
    <m/>
    <m/>
    <m/>
    <m/>
    <m/>
    <x v="3"/>
    <x v="5"/>
    <x v="4"/>
  </r>
  <r>
    <x v="0"/>
    <x v="41"/>
    <s v="17580020"/>
    <s v="Monoraphidium contortum"/>
    <s v="CE"/>
    <n v="383.79820936639123"/>
    <s v="CE"/>
    <n v="3617.2129050191165"/>
    <m/>
    <m/>
    <m/>
    <m/>
    <m/>
    <m/>
    <m/>
    <x v="3"/>
    <x v="5"/>
    <x v="4"/>
  </r>
  <r>
    <x v="0"/>
    <x v="41"/>
    <s v="17580030"/>
    <s v="Monoraphidium convolutum"/>
    <s v="CE"/>
    <n v="274.14157811885087"/>
    <s v="CE"/>
    <n v="1794.2524330451963"/>
    <m/>
    <m/>
    <m/>
    <m/>
    <m/>
    <m/>
    <m/>
    <x v="3"/>
    <x v="5"/>
    <x v="4"/>
  </r>
  <r>
    <x v="0"/>
    <x v="41"/>
    <s v="17580110"/>
    <s v="Monoraphidium pusillum"/>
    <s v="CE"/>
    <n v="54.82831562377018"/>
    <s v="CE"/>
    <n v="4363.6219171659177"/>
    <m/>
    <m/>
    <m/>
    <m/>
    <m/>
    <m/>
    <m/>
    <x v="3"/>
    <x v="5"/>
    <x v="4"/>
  </r>
  <r>
    <x v="0"/>
    <x v="41"/>
    <s v="17640000"/>
    <s v="Oocystis"/>
    <s v="CO"/>
    <n v="5.7112828774760596"/>
    <s v="CE"/>
    <n v="34449.646714467759"/>
    <m/>
    <m/>
    <m/>
    <m/>
    <m/>
    <m/>
    <m/>
    <x v="3"/>
    <x v="5"/>
    <x v="4"/>
  </r>
  <r>
    <x v="0"/>
    <x v="41"/>
    <s v="17680090"/>
    <s v="Pediastrum tetras"/>
    <s v="CO"/>
    <n v="5.7112828774760596"/>
    <s v="CO"/>
    <n v="19624.635986431833"/>
    <m/>
    <m/>
    <m/>
    <m/>
    <m/>
    <m/>
    <m/>
    <x v="3"/>
    <x v="5"/>
    <x v="4"/>
  </r>
  <r>
    <x v="0"/>
    <x v="41"/>
    <s v="17690010"/>
    <s v="Planktosphaeria gelatinosa"/>
    <s v="CO"/>
    <n v="17.13384863242818"/>
    <s v="CE"/>
    <n v="46167.024190152297"/>
    <m/>
    <m/>
    <m/>
    <m/>
    <m/>
    <m/>
    <m/>
    <x v="3"/>
    <x v="5"/>
    <x v="4"/>
  </r>
  <r>
    <x v="0"/>
    <x v="41"/>
    <s v="17810160"/>
    <s v="Scenedesmus communis"/>
    <s v="CO"/>
    <n v="109.65663124754036"/>
    <s v="CE"/>
    <n v="9315.1844715920852"/>
    <m/>
    <m/>
    <m/>
    <m/>
    <m/>
    <m/>
    <m/>
    <x v="3"/>
    <x v="5"/>
    <x v="4"/>
  </r>
  <r>
    <x v="0"/>
    <x v="41"/>
    <s v="27040000"/>
    <s v="Closterium"/>
    <s v="CE"/>
    <n v="0.20661342403129065"/>
    <s v="CE"/>
    <n v="1309.0086837239669"/>
    <m/>
    <m/>
    <m/>
    <m/>
    <m/>
    <m/>
    <m/>
    <x v="3"/>
    <x v="5"/>
    <x v="5"/>
  </r>
  <r>
    <x v="0"/>
    <x v="41"/>
    <s v="27370000"/>
    <s v="Staurastrum"/>
    <s v="CE"/>
    <n v="0.20661342403129065"/>
    <s v="CE"/>
    <n v="12170.535282557539"/>
    <m/>
    <m/>
    <m/>
    <m/>
    <m/>
    <m/>
    <m/>
    <x v="3"/>
    <x v="5"/>
    <x v="5"/>
  </r>
  <r>
    <x v="0"/>
    <x v="42"/>
    <s v="01060020"/>
    <s v="Aphanothece clathrata"/>
    <s v="CO"/>
    <n v="253.0537644174008"/>
    <s v="CE"/>
    <n v="49607.491268833575"/>
    <m/>
    <m/>
    <m/>
    <m/>
    <m/>
    <m/>
    <m/>
    <x v="3"/>
    <x v="6"/>
    <x v="0"/>
  </r>
  <r>
    <x v="0"/>
    <x v="42"/>
    <s v="01490000"/>
    <s v="Microcystis"/>
    <s v="CE"/>
    <n v="3694.5849604940513"/>
    <s v="CE"/>
    <n v="417847.71491825214"/>
    <m/>
    <m/>
    <m/>
    <m/>
    <m/>
    <m/>
    <m/>
    <x v="3"/>
    <x v="6"/>
    <x v="0"/>
  </r>
  <r>
    <x v="0"/>
    <x v="42"/>
    <s v="01490010"/>
    <s v="Microcystis aeruginosa"/>
    <s v="CO"/>
    <n v="68.535394529712718"/>
    <s v="CE"/>
    <n v="1111001.1065415856"/>
    <m/>
    <m/>
    <m/>
    <m/>
    <m/>
    <m/>
    <m/>
    <x v="3"/>
    <x v="6"/>
    <x v="0"/>
  </r>
  <r>
    <x v="0"/>
    <x v="42"/>
    <s v="01750010"/>
    <s v="Snowella lacustris"/>
    <s v="CO"/>
    <n v="39.978980142332418"/>
    <s v="CE"/>
    <n v="45932.862285957017"/>
    <m/>
    <m/>
    <m/>
    <m/>
    <m/>
    <m/>
    <m/>
    <x v="3"/>
    <x v="6"/>
    <x v="0"/>
  </r>
  <r>
    <x v="0"/>
    <x v="42"/>
    <s v="01780010"/>
    <s v="Woronichinia naegeliana"/>
    <s v="CO"/>
    <n v="296.98670962875508"/>
    <s v="CE"/>
    <n v="699758.44888762641"/>
    <m/>
    <m/>
    <m/>
    <m/>
    <m/>
    <m/>
    <m/>
    <x v="3"/>
    <x v="6"/>
    <x v="0"/>
  </r>
  <r>
    <x v="0"/>
    <x v="42"/>
    <s v="05040002"/>
    <s v="Cryptomonas (medium) Length 20-30 µm"/>
    <s v="CE"/>
    <n v="253.0537644174008"/>
    <s v="CE"/>
    <n v="489714.97791028017"/>
    <m/>
    <m/>
    <m/>
    <m/>
    <m/>
    <m/>
    <m/>
    <x v="3"/>
    <x v="6"/>
    <x v="1"/>
  </r>
  <r>
    <x v="0"/>
    <x v="42"/>
    <s v="05100010"/>
    <s v="Rhodomonas lacustris"/>
    <s v="CE"/>
    <n v="506.1075288348016"/>
    <s v="CE"/>
    <n v="81089.168420208749"/>
    <m/>
    <m/>
    <m/>
    <m/>
    <m/>
    <m/>
    <m/>
    <x v="3"/>
    <x v="6"/>
    <x v="1"/>
  </r>
  <r>
    <x v="0"/>
    <x v="42"/>
    <s v="06110000"/>
    <s v="Peridinium"/>
    <s v="CE"/>
    <n v="0.41322684806258131"/>
    <s v="CE"/>
    <n v="15596.362463413345"/>
    <m/>
    <m/>
    <m/>
    <m/>
    <m/>
    <m/>
    <m/>
    <x v="3"/>
    <x v="6"/>
    <x v="2"/>
  </r>
  <r>
    <x v="0"/>
    <x v="42"/>
    <s v="12000002"/>
    <s v="Medium centric diatom (10-20 µm diam.)"/>
    <s v="CE"/>
    <n v="50.610752883480153"/>
    <s v="CE"/>
    <n v="180304.15095787591"/>
    <m/>
    <m/>
    <m/>
    <m/>
    <m/>
    <m/>
    <m/>
    <x v="3"/>
    <x v="6"/>
    <x v="3"/>
  </r>
  <r>
    <x v="0"/>
    <x v="42"/>
    <s v="12030000"/>
    <s v="Aulacoseira"/>
    <s v="CE"/>
    <n v="154.20463769185361"/>
    <s v="CE"/>
    <n v="54586.164977523062"/>
    <m/>
    <m/>
    <m/>
    <m/>
    <m/>
    <m/>
    <m/>
    <x v="3"/>
    <x v="6"/>
    <x v="3"/>
  </r>
  <r>
    <x v="0"/>
    <x v="42"/>
    <s v="12030000"/>
    <s v="Aulacoseira"/>
    <s v="CE"/>
    <n v="319.83184113865934"/>
    <s v="CE"/>
    <n v="681925.01510510361"/>
    <m/>
    <m/>
    <m/>
    <m/>
    <m/>
    <m/>
    <m/>
    <x v="3"/>
    <x v="6"/>
    <x v="3"/>
  </r>
  <r>
    <x v="0"/>
    <x v="42"/>
    <s v="13810010"/>
    <s v="Synedra acus"/>
    <s v="CE"/>
    <n v="5.7112828774760596"/>
    <s v="CE"/>
    <n v="33205.398649645809"/>
    <m/>
    <m/>
    <m/>
    <m/>
    <m/>
    <m/>
    <m/>
    <x v="3"/>
    <x v="6"/>
    <x v="6"/>
  </r>
  <r>
    <x v="0"/>
    <x v="42"/>
    <s v="16260010"/>
    <s v="Eudorina elegans"/>
    <s v="CO"/>
    <n v="11.422565754952119"/>
    <s v="CE"/>
    <n v="262582.86273472098"/>
    <m/>
    <m/>
    <m/>
    <m/>
    <m/>
    <m/>
    <m/>
    <x v="3"/>
    <x v="6"/>
    <x v="8"/>
  </r>
  <r>
    <x v="0"/>
    <x v="42"/>
    <s v="17060020"/>
    <s v="Ankyra judayi"/>
    <s v="CE"/>
    <n v="50.610752883480153"/>
    <s v="CE"/>
    <n v="9539.902167083379"/>
    <m/>
    <m/>
    <m/>
    <m/>
    <m/>
    <m/>
    <m/>
    <x v="3"/>
    <x v="6"/>
    <x v="4"/>
  </r>
  <r>
    <x v="0"/>
    <x v="42"/>
    <s v="17200000"/>
    <s v="Coelastrum"/>
    <s v="CO"/>
    <n v="5.7112828774760596"/>
    <s v="CE"/>
    <n v="23923.365773935951"/>
    <m/>
    <m/>
    <m/>
    <m/>
    <m/>
    <m/>
    <m/>
    <x v="3"/>
    <x v="6"/>
    <x v="4"/>
  </r>
  <r>
    <x v="0"/>
    <x v="42"/>
    <s v="17510050"/>
    <s v="Kirchneriella obesa"/>
    <s v="CO"/>
    <n v="50.610752883480153"/>
    <s v="CE"/>
    <n v="15899.83694513897"/>
    <m/>
    <m/>
    <m/>
    <m/>
    <m/>
    <m/>
    <m/>
    <x v="3"/>
    <x v="6"/>
    <x v="4"/>
  </r>
  <r>
    <x v="0"/>
    <x v="42"/>
    <s v="17580020"/>
    <s v="Monoraphidium contortum"/>
    <s v="CE"/>
    <n v="202.44301153392061"/>
    <s v="CE"/>
    <n v="1907.9804334166763"/>
    <m/>
    <m/>
    <m/>
    <m/>
    <m/>
    <m/>
    <m/>
    <x v="3"/>
    <x v="6"/>
    <x v="4"/>
  </r>
  <r>
    <x v="0"/>
    <x v="42"/>
    <s v="17580040"/>
    <s v="Monoraphidium griffithii"/>
    <s v="CE"/>
    <n v="50.610752883480153"/>
    <s v="CE"/>
    <n v="8927.0959514894857"/>
    <m/>
    <m/>
    <m/>
    <m/>
    <m/>
    <m/>
    <m/>
    <x v="3"/>
    <x v="6"/>
    <x v="4"/>
  </r>
  <r>
    <x v="0"/>
    <x v="42"/>
    <s v="17580080"/>
    <s v="Monoraphidium minutum"/>
    <s v="CE"/>
    <n v="50.610752883480153"/>
    <s v="CE"/>
    <n v="3353.8718556152508"/>
    <m/>
    <m/>
    <m/>
    <m/>
    <m/>
    <m/>
    <m/>
    <x v="3"/>
    <x v="6"/>
    <x v="4"/>
  </r>
  <r>
    <x v="0"/>
    <x v="42"/>
    <s v="17640000"/>
    <s v="Oocystis"/>
    <s v="CO"/>
    <n v="5.7112828774760596"/>
    <s v="CE"/>
    <n v="68899.293428935518"/>
    <m/>
    <m/>
    <m/>
    <m/>
    <m/>
    <m/>
    <m/>
    <x v="3"/>
    <x v="6"/>
    <x v="4"/>
  </r>
  <r>
    <x v="0"/>
    <x v="42"/>
    <s v="17960010"/>
    <s v="Tetraedron caudatum"/>
    <s v="CE"/>
    <n v="50.610752883480153"/>
    <s v="CE"/>
    <n v="56937.096993915169"/>
    <m/>
    <m/>
    <m/>
    <m/>
    <m/>
    <m/>
    <m/>
    <x v="3"/>
    <x v="6"/>
    <x v="4"/>
  </r>
  <r>
    <x v="0"/>
    <x v="43"/>
    <s v="01130000"/>
    <s v="Chroococcus"/>
    <s v="CO"/>
    <n v="5.7591502904002905"/>
    <s v="CE"/>
    <n v="5017.7654434588576"/>
    <m/>
    <m/>
    <m/>
    <m/>
    <m/>
    <m/>
    <m/>
    <x v="3"/>
    <x v="7"/>
    <x v="0"/>
  </r>
  <r>
    <x v="0"/>
    <x v="43"/>
    <s v="01490010"/>
    <s v="Microcystis aeruginosa"/>
    <s v="CO"/>
    <n v="19.281635172260174"/>
    <s v="CE"/>
    <n v="1655457.3152863749"/>
    <m/>
    <m/>
    <m/>
    <m/>
    <m/>
    <m/>
    <m/>
    <x v="3"/>
    <x v="7"/>
    <x v="0"/>
  </r>
  <r>
    <x v="0"/>
    <x v="43"/>
    <s v="01750010"/>
    <s v="Snowella lacustris"/>
    <s v="CO"/>
    <n v="161.25620813120813"/>
    <s v="CE"/>
    <n v="274047.18960429152"/>
    <m/>
    <m/>
    <m/>
    <m/>
    <m/>
    <m/>
    <m/>
    <x v="3"/>
    <x v="7"/>
    <x v="0"/>
  </r>
  <r>
    <x v="0"/>
    <x v="43"/>
    <s v="01780010"/>
    <s v="Woronichinia naegeliana"/>
    <s v="CO"/>
    <n v="17.27745087120087"/>
    <s v="CE"/>
    <n v="24425.420728375448"/>
    <m/>
    <m/>
    <m/>
    <m/>
    <m/>
    <m/>
    <m/>
    <x v="3"/>
    <x v="7"/>
    <x v="0"/>
  </r>
  <r>
    <x v="0"/>
    <x v="43"/>
    <s v="05040002"/>
    <s v="Cryptomonas (medium) Length 20-30 µm"/>
    <s v="CE"/>
    <n v="28.795751452001454"/>
    <s v="CE"/>
    <n v="55726.145069182516"/>
    <m/>
    <m/>
    <m/>
    <m/>
    <m/>
    <m/>
    <m/>
    <x v="3"/>
    <x v="7"/>
    <x v="1"/>
  </r>
  <r>
    <x v="0"/>
    <x v="43"/>
    <s v="05100010"/>
    <s v="Rhodomonas lacustris"/>
    <s v="CE"/>
    <n v="199.03623403623402"/>
    <s v="CE"/>
    <n v="31889.829302966988"/>
    <m/>
    <m/>
    <m/>
    <m/>
    <m/>
    <m/>
    <m/>
    <x v="3"/>
    <x v="7"/>
    <x v="1"/>
  </r>
  <r>
    <x v="0"/>
    <x v="43"/>
    <s v="06110000"/>
    <s v="Peridinium"/>
    <s v="CE"/>
    <n v="0.20732941045441047"/>
    <s v="CE"/>
    <n v="7825.204605977282"/>
    <m/>
    <m/>
    <m/>
    <m/>
    <m/>
    <m/>
    <m/>
    <x v="3"/>
    <x v="7"/>
    <x v="2"/>
  </r>
  <r>
    <x v="0"/>
    <x v="43"/>
    <s v="12030000"/>
    <s v="Aulacoseira"/>
    <s v="CE"/>
    <n v="668.0614336864337"/>
    <s v="CE"/>
    <n v="524594.53115161101"/>
    <m/>
    <m/>
    <m/>
    <m/>
    <m/>
    <m/>
    <m/>
    <x v="3"/>
    <x v="7"/>
    <x v="3"/>
  </r>
  <r>
    <x v="0"/>
    <x v="43"/>
    <s v="13080010"/>
    <s v="Asterionella formosa"/>
    <s v="CE"/>
    <n v="3.7319293881793887"/>
    <s v="CE"/>
    <n v="3134.820686070686"/>
    <m/>
    <m/>
    <m/>
    <m/>
    <m/>
    <m/>
    <m/>
    <x v="3"/>
    <x v="7"/>
    <x v="6"/>
  </r>
  <r>
    <x v="0"/>
    <x v="43"/>
    <s v="13810010"/>
    <s v="Synedra acus"/>
    <s v="CE"/>
    <n v="5.7591502904002905"/>
    <s v="CE"/>
    <n v="25515.339446589445"/>
    <m/>
    <m/>
    <m/>
    <m/>
    <m/>
    <m/>
    <m/>
    <x v="3"/>
    <x v="7"/>
    <x v="6"/>
  </r>
  <r>
    <x v="0"/>
    <x v="43"/>
    <s v="16260010"/>
    <s v="Eudorina elegans"/>
    <s v="CO"/>
    <n v="0.62198823136323145"/>
    <s v="CE"/>
    <n v="14298.315622114609"/>
    <m/>
    <m/>
    <m/>
    <m/>
    <m/>
    <m/>
    <m/>
    <x v="3"/>
    <x v="7"/>
    <x v="8"/>
  </r>
  <r>
    <x v="0"/>
    <x v="43"/>
    <s v="16470010"/>
    <s v="Pandorina morum"/>
    <s v="CO"/>
    <n v="3.109941156816157"/>
    <s v="CE"/>
    <n v="22510.467743270819"/>
    <m/>
    <m/>
    <m/>
    <m/>
    <m/>
    <m/>
    <m/>
    <x v="3"/>
    <x v="7"/>
    <x v="8"/>
  </r>
  <r>
    <x v="0"/>
    <x v="43"/>
    <s v="17060020"/>
    <s v="Ankyra judayi"/>
    <s v="CE"/>
    <n v="46.073202323202324"/>
    <s v="CE"/>
    <n v="8684.5940367557159"/>
    <m/>
    <m/>
    <m/>
    <m/>
    <m/>
    <m/>
    <m/>
    <x v="3"/>
    <x v="7"/>
    <x v="4"/>
  </r>
  <r>
    <x v="0"/>
    <x v="43"/>
    <s v="17210010"/>
    <s v="Coenochloris fottii"/>
    <s v="CO"/>
    <n v="0.41465882090882095"/>
    <s v="CE"/>
    <n v="7114.4194349102827"/>
    <m/>
    <m/>
    <m/>
    <m/>
    <m/>
    <m/>
    <m/>
    <x v="3"/>
    <x v="7"/>
    <x v="4"/>
  </r>
  <r>
    <x v="0"/>
    <x v="43"/>
    <s v="17510050"/>
    <s v="Kirchneriella obesa"/>
    <s v="CO"/>
    <n v="0.62198823136323145"/>
    <s v="CE"/>
    <n v="2084.3025688213725"/>
    <m/>
    <m/>
    <m/>
    <m/>
    <m/>
    <m/>
    <m/>
    <x v="3"/>
    <x v="7"/>
    <x v="4"/>
  </r>
  <r>
    <x v="0"/>
    <x v="43"/>
    <s v="17640000"/>
    <s v="Oocystis"/>
    <s v="CO"/>
    <n v="0.62198823136323145"/>
    <s v="CE"/>
    <n v="8754.0707890497597"/>
    <m/>
    <m/>
    <m/>
    <m/>
    <m/>
    <m/>
    <m/>
    <x v="3"/>
    <x v="7"/>
    <x v="4"/>
  </r>
  <r>
    <x v="0"/>
    <x v="43"/>
    <s v="17680030"/>
    <s v="Pediastrum boryanum"/>
    <s v="CO"/>
    <n v="0.82931764181764189"/>
    <s v="CO"/>
    <n v="13026.891055133576"/>
    <m/>
    <m/>
    <m/>
    <m/>
    <m/>
    <m/>
    <m/>
    <x v="3"/>
    <x v="7"/>
    <x v="4"/>
  </r>
  <r>
    <x v="0"/>
    <x v="43"/>
    <s v="17690010"/>
    <s v="Planktosphaeria gelatinosa"/>
    <s v="CO"/>
    <n v="0.41465882090882095"/>
    <s v="CE"/>
    <n v="957.68144897158493"/>
    <m/>
    <m/>
    <m/>
    <m/>
    <m/>
    <m/>
    <m/>
    <x v="3"/>
    <x v="7"/>
    <x v="4"/>
  </r>
  <r>
    <x v="0"/>
    <x v="43"/>
    <s v="17790020"/>
    <s v="Radiococcus planktonicus"/>
    <s v="CO"/>
    <n v="0.41465882090882095"/>
    <s v="CE"/>
    <n v="2456.3288658708948"/>
    <m/>
    <m/>
    <m/>
    <m/>
    <m/>
    <m/>
    <m/>
    <x v="3"/>
    <x v="7"/>
    <x v="4"/>
  </r>
  <r>
    <x v="0"/>
    <x v="43"/>
    <s v="17810160"/>
    <s v="Scenedesmus communis"/>
    <s v="CO"/>
    <n v="5.7591502904002905"/>
    <s v="CE"/>
    <n v="489.23213073723872"/>
    <m/>
    <m/>
    <m/>
    <m/>
    <m/>
    <m/>
    <m/>
    <x v="3"/>
    <x v="7"/>
    <x v="4"/>
  </r>
  <r>
    <x v="0"/>
    <x v="43"/>
    <s v="27040000"/>
    <s v="Closterium"/>
    <s v="CE"/>
    <n v="0.20732941045441047"/>
    <s v="CE"/>
    <n v="1313.5448480593025"/>
    <m/>
    <m/>
    <m/>
    <m/>
    <m/>
    <m/>
    <m/>
    <x v="3"/>
    <x v="7"/>
    <x v="5"/>
  </r>
  <r>
    <x v="0"/>
    <x v="44"/>
    <s v="01060020"/>
    <s v="Aphanothece clathrata"/>
    <s v="CO"/>
    <n v="32.112797022616661"/>
    <s v="CE"/>
    <n v="3147.6222090291471"/>
    <m/>
    <m/>
    <m/>
    <m/>
    <m/>
    <m/>
    <m/>
    <x v="3"/>
    <x v="8"/>
    <x v="0"/>
  </r>
  <r>
    <x v="0"/>
    <x v="44"/>
    <s v="01460000"/>
    <s v="Merismopedia"/>
    <s v="CO"/>
    <n v="32.112797022616661"/>
    <s v="CE"/>
    <n v="622.8660102098064"/>
    <m/>
    <m/>
    <m/>
    <m/>
    <m/>
    <m/>
    <m/>
    <x v="3"/>
    <x v="8"/>
    <x v="0"/>
  </r>
  <r>
    <x v="0"/>
    <x v="44"/>
    <s v="01490010"/>
    <s v="Microcystis aeruginosa"/>
    <s v="CO"/>
    <n v="0.60211494417406242"/>
    <s v="CE"/>
    <n v="36318.717796490164"/>
    <m/>
    <m/>
    <m/>
    <m/>
    <m/>
    <m/>
    <m/>
    <x v="3"/>
    <x v="8"/>
    <x v="0"/>
  </r>
  <r>
    <x v="0"/>
    <x v="44"/>
    <s v="01750010"/>
    <s v="Snowella lacustris"/>
    <s v="CO"/>
    <n v="32.112797022616661"/>
    <s v="CE"/>
    <n v="12913.321883196502"/>
    <m/>
    <m/>
    <m/>
    <m/>
    <m/>
    <m/>
    <m/>
    <x v="3"/>
    <x v="8"/>
    <x v="0"/>
  </r>
  <r>
    <x v="0"/>
    <x v="44"/>
    <s v="01780010"/>
    <s v="Woronichinia naegeliana"/>
    <s v="CO"/>
    <n v="32.112797022616661"/>
    <s v="CE"/>
    <n v="45398.397245612694"/>
    <m/>
    <m/>
    <m/>
    <m/>
    <m/>
    <m/>
    <m/>
    <x v="3"/>
    <x v="8"/>
    <x v="0"/>
  </r>
  <r>
    <x v="0"/>
    <x v="44"/>
    <s v="05040002"/>
    <s v="Cryptomonas (medium) Length 20-30 µm"/>
    <s v="CE"/>
    <n v="16.725415115946177"/>
    <s v="CE"/>
    <n v="32367.375814001651"/>
    <m/>
    <m/>
    <m/>
    <m/>
    <m/>
    <m/>
    <m/>
    <x v="3"/>
    <x v="8"/>
    <x v="1"/>
  </r>
  <r>
    <x v="0"/>
    <x v="44"/>
    <s v="05100010"/>
    <s v="Rhodomonas lacustris"/>
    <s v="CE"/>
    <n v="642.25594045233322"/>
    <s v="CE"/>
    <n v="102903.03375672213"/>
    <m/>
    <m/>
    <m/>
    <m/>
    <m/>
    <m/>
    <m/>
    <x v="3"/>
    <x v="8"/>
    <x v="1"/>
  </r>
  <r>
    <x v="0"/>
    <x v="44"/>
    <s v="12000001"/>
    <s v="Small centric diatom (5 - &lt;10 µm diam.)"/>
    <s v="CE"/>
    <n v="610.14314342971647"/>
    <s v="CE"/>
    <n v="153345.69736295848"/>
    <m/>
    <m/>
    <m/>
    <m/>
    <m/>
    <m/>
    <m/>
    <x v="3"/>
    <x v="8"/>
    <x v="3"/>
  </r>
  <r>
    <x v="0"/>
    <x v="44"/>
    <s v="12030000"/>
    <s v="Aulacoseira"/>
    <s v="CE"/>
    <n v="224.7895791583166"/>
    <s v="CE"/>
    <n v="79572.192100238477"/>
    <m/>
    <m/>
    <m/>
    <m/>
    <m/>
    <m/>
    <m/>
    <x v="3"/>
    <x v="8"/>
    <x v="3"/>
  </r>
  <r>
    <x v="0"/>
    <x v="44"/>
    <s v="12030060"/>
    <s v="Aulacoseira granulata"/>
    <s v="CE"/>
    <n v="192.67678213569994"/>
    <s v="CE"/>
    <n v="403050.60261832929"/>
    <m/>
    <m/>
    <m/>
    <m/>
    <m/>
    <m/>
    <m/>
    <x v="3"/>
    <x v="8"/>
    <x v="3"/>
  </r>
  <r>
    <x v="0"/>
    <x v="44"/>
    <s v="12030062"/>
    <s v="Aulacoseira granulata var. angustissima"/>
    <s v="CE"/>
    <n v="64.225594045233322"/>
    <s v="CE"/>
    <n v="55436.890844562586"/>
    <m/>
    <m/>
    <m/>
    <m/>
    <m/>
    <m/>
    <m/>
    <x v="3"/>
    <x v="8"/>
    <x v="3"/>
  </r>
  <r>
    <x v="0"/>
    <x v="44"/>
    <s v="13080010"/>
    <s v="Asterionella formosa"/>
    <s v="CE"/>
    <n v="2.2077547953048953"/>
    <s v="CE"/>
    <n v="1854.514028056112"/>
    <m/>
    <m/>
    <m/>
    <m/>
    <m/>
    <m/>
    <m/>
    <x v="3"/>
    <x v="8"/>
    <x v="6"/>
  </r>
  <r>
    <x v="0"/>
    <x v="44"/>
    <s v="13370040"/>
    <s v="Fragilaria crotonensis"/>
    <s v="CE"/>
    <n v="32.112797022616661"/>
    <s v="CE"/>
    <n v="15735.270541082164"/>
    <m/>
    <m/>
    <m/>
    <m/>
    <m/>
    <m/>
    <m/>
    <x v="3"/>
    <x v="8"/>
    <x v="6"/>
  </r>
  <r>
    <x v="0"/>
    <x v="44"/>
    <s v="17580020"/>
    <s v="Monoraphidium contortum"/>
    <s v="CE"/>
    <n v="3243.3924992842826"/>
    <s v="CE"/>
    <n v="52008.487955679928"/>
    <m/>
    <m/>
    <m/>
    <m/>
    <m/>
    <m/>
    <m/>
    <x v="3"/>
    <x v="8"/>
    <x v="4"/>
  </r>
  <r>
    <x v="0"/>
    <x v="44"/>
    <s v="17580030"/>
    <s v="Monoraphidium convolutum"/>
    <s v="CE"/>
    <n v="64.225594045233322"/>
    <s v="CE"/>
    <n v="420.35553005196948"/>
    <m/>
    <m/>
    <m/>
    <m/>
    <m/>
    <m/>
    <m/>
    <x v="3"/>
    <x v="8"/>
    <x v="4"/>
  </r>
  <r>
    <x v="0"/>
    <x v="44"/>
    <s v="17580080"/>
    <s v="Monoraphidium minutum"/>
    <s v="CE"/>
    <n v="192.67678213569994"/>
    <s v="CE"/>
    <n v="12768.299225328572"/>
    <m/>
    <m/>
    <m/>
    <m/>
    <m/>
    <m/>
    <m/>
    <x v="3"/>
    <x v="8"/>
    <x v="4"/>
  </r>
  <r>
    <x v="0"/>
    <x v="44"/>
    <s v="17810160"/>
    <s v="Scenedesmus communis"/>
    <s v="CO"/>
    <n v="96.338391067849969"/>
    <s v="CE"/>
    <n v="8183.8177434757845"/>
    <m/>
    <m/>
    <m/>
    <m/>
    <m/>
    <m/>
    <m/>
    <x v="3"/>
    <x v="8"/>
    <x v="4"/>
  </r>
  <r>
    <x v="0"/>
    <x v="45"/>
    <s v="01460000"/>
    <s v="Merismopedia"/>
    <s v="CO"/>
    <n v="0.41472660861865407"/>
    <s v="CE"/>
    <n v="312.6964960522975"/>
    <m/>
    <m/>
    <m/>
    <m/>
    <m/>
    <m/>
    <m/>
    <x v="3"/>
    <x v="9"/>
    <x v="0"/>
  </r>
  <r>
    <x v="0"/>
    <x v="45"/>
    <s v="01490010"/>
    <s v="Microcystis aeruginosa"/>
    <s v="CO"/>
    <n v="1.2441798258559622"/>
    <s v="CE"/>
    <n v="23804.020761981152"/>
    <m/>
    <m/>
    <m/>
    <m/>
    <m/>
    <m/>
    <m/>
    <x v="3"/>
    <x v="9"/>
    <x v="0"/>
  </r>
  <r>
    <x v="0"/>
    <x v="45"/>
    <s v="01750010"/>
    <s v="Snowella lacustris"/>
    <s v="CO"/>
    <n v="1.6589064344746163"/>
    <s v="CE"/>
    <n v="1723.3051337993286"/>
    <m/>
    <m/>
    <m/>
    <m/>
    <m/>
    <m/>
    <m/>
    <x v="3"/>
    <x v="9"/>
    <x v="0"/>
  </r>
  <r>
    <x v="0"/>
    <x v="45"/>
    <s v="05040002"/>
    <s v="Cryptomonas (medium) Length 20-30 µm"/>
    <s v="CE"/>
    <n v="247.6839468139184"/>
    <s v="CE"/>
    <n v="479323.19371720235"/>
    <m/>
    <m/>
    <m/>
    <m/>
    <m/>
    <m/>
    <m/>
    <x v="3"/>
    <x v="9"/>
    <x v="1"/>
  </r>
  <r>
    <x v="0"/>
    <x v="45"/>
    <s v="05100010"/>
    <s v="Rhodomonas lacustris"/>
    <s v="CE"/>
    <n v="862.63134592680024"/>
    <s v="CE"/>
    <n v="138211.85125511547"/>
    <m/>
    <m/>
    <m/>
    <m/>
    <m/>
    <m/>
    <m/>
    <x v="3"/>
    <x v="9"/>
    <x v="1"/>
  </r>
  <r>
    <x v="0"/>
    <x v="45"/>
    <s v="06070000"/>
    <s v="Gymnodinium"/>
    <s v="CE"/>
    <n v="11.520183572740391"/>
    <s v="CE"/>
    <n v="67557.884949570449"/>
    <m/>
    <m/>
    <m/>
    <m/>
    <m/>
    <m/>
    <m/>
    <x v="3"/>
    <x v="9"/>
    <x v="2"/>
  </r>
  <r>
    <x v="0"/>
    <x v="45"/>
    <s v="09430000"/>
    <s v="Pseudokephyrion"/>
    <s v="CE"/>
    <n v="132.71251475796927"/>
    <s v="CE"/>
    <n v="25877.372251083467"/>
    <m/>
    <m/>
    <m/>
    <m/>
    <m/>
    <m/>
    <m/>
    <x v="3"/>
    <x v="9"/>
    <x v="10"/>
  </r>
  <r>
    <x v="0"/>
    <x v="45"/>
    <s v="12000001"/>
    <s v="Small centric diatom (5 - &lt;10 µm diam.)"/>
    <s v="CE"/>
    <n v="9858.6439534491474"/>
    <s v="CE"/>
    <n v="1517775.186724243"/>
    <m/>
    <m/>
    <m/>
    <m/>
    <m/>
    <m/>
    <m/>
    <x v="3"/>
    <x v="9"/>
    <x v="3"/>
  </r>
  <r>
    <x v="0"/>
    <x v="45"/>
    <s v="12000002"/>
    <s v="Medium centric diatom (10-20 µm diam.)"/>
    <s v="CE"/>
    <n v="66.356257378984637"/>
    <s v="CE"/>
    <n v="89205.014072145888"/>
    <m/>
    <m/>
    <m/>
    <m/>
    <m/>
    <m/>
    <m/>
    <x v="3"/>
    <x v="9"/>
    <x v="3"/>
  </r>
  <r>
    <x v="0"/>
    <x v="45"/>
    <s v="12030000"/>
    <s v="Aulacoseira"/>
    <s v="CE"/>
    <n v="391.68624147317331"/>
    <s v="CE"/>
    <n v="138651.1464020001"/>
    <m/>
    <m/>
    <m/>
    <m/>
    <m/>
    <m/>
    <m/>
    <x v="3"/>
    <x v="9"/>
    <x v="3"/>
  </r>
  <r>
    <x v="0"/>
    <x v="45"/>
    <s v="13080010"/>
    <s v="Asterionella formosa"/>
    <s v="CE"/>
    <n v="37.440596611406271"/>
    <s v="CE"/>
    <n v="31450.101153581269"/>
    <m/>
    <m/>
    <m/>
    <m/>
    <m/>
    <m/>
    <m/>
    <x v="3"/>
    <x v="9"/>
    <x v="6"/>
  </r>
  <r>
    <x v="0"/>
    <x v="45"/>
    <s v="13810010"/>
    <s v="Synedra acus"/>
    <s v="CE"/>
    <n v="552.96881149153876"/>
    <s v="CE"/>
    <n v="1089528.273502066"/>
    <m/>
    <m/>
    <m/>
    <m/>
    <m/>
    <m/>
    <m/>
    <x v="3"/>
    <x v="9"/>
    <x v="6"/>
  </r>
  <r>
    <x v="0"/>
    <x v="45"/>
    <s v="16180000"/>
    <s v="Chlamydomonas"/>
    <s v="CE"/>
    <n v="69.121101436442345"/>
    <s v="CE"/>
    <n v="43430.068896152436"/>
    <m/>
    <m/>
    <m/>
    <m/>
    <m/>
    <m/>
    <m/>
    <x v="3"/>
    <x v="9"/>
    <x v="8"/>
  </r>
  <r>
    <x v="0"/>
    <x v="45"/>
    <s v="16260010"/>
    <s v="Eudorina elegans"/>
    <s v="CO"/>
    <n v="0.20736330430932703"/>
    <s v="CE"/>
    <n v="4766.8843620416901"/>
    <m/>
    <m/>
    <m/>
    <m/>
    <m/>
    <m/>
    <m/>
    <x v="3"/>
    <x v="9"/>
    <x v="8"/>
  </r>
  <r>
    <x v="0"/>
    <x v="45"/>
    <s v="17170010"/>
    <s v="Closteriopsis acicularis"/>
    <s v="CE"/>
    <n v="161.28257001836548"/>
    <s v="CE"/>
    <n v="36154.024367543563"/>
    <m/>
    <m/>
    <m/>
    <m/>
    <m/>
    <m/>
    <m/>
    <x v="3"/>
    <x v="9"/>
    <x v="4"/>
  </r>
  <r>
    <x v="0"/>
    <x v="45"/>
    <s v="17580020"/>
    <s v="Monoraphidium contortum"/>
    <s v="CE"/>
    <n v="530.85005903187709"/>
    <s v="CE"/>
    <n v="8512.2935036458766"/>
    <m/>
    <m/>
    <m/>
    <m/>
    <m/>
    <m/>
    <m/>
    <x v="3"/>
    <x v="9"/>
    <x v="4"/>
  </r>
  <r>
    <x v="0"/>
    <x v="45"/>
    <s v="17580080"/>
    <s v="Monoraphidium minutum"/>
    <s v="CE"/>
    <n v="132.71251475796927"/>
    <s v="CE"/>
    <n v="8794.5889514708651"/>
    <m/>
    <m/>
    <m/>
    <m/>
    <m/>
    <m/>
    <m/>
    <x v="3"/>
    <x v="9"/>
    <x v="4"/>
  </r>
  <r>
    <x v="0"/>
    <x v="45"/>
    <s v="17580110"/>
    <s v="Monoraphidium pusillum"/>
    <s v="CE"/>
    <n v="331.7812868949232"/>
    <s v="CE"/>
    <n v="16816.122676590221"/>
    <m/>
    <m/>
    <m/>
    <m/>
    <m/>
    <m/>
    <m/>
    <x v="3"/>
    <x v="9"/>
    <x v="4"/>
  </r>
  <r>
    <x v="0"/>
    <x v="45"/>
    <s v="17640000"/>
    <s v="Oocystis"/>
    <s v="CO"/>
    <n v="2.8800458931850978"/>
    <s v="CE"/>
    <n v="17372.02755846097"/>
    <m/>
    <m/>
    <m/>
    <m/>
    <m/>
    <m/>
    <m/>
    <x v="3"/>
    <x v="9"/>
    <x v="4"/>
  </r>
  <r>
    <x v="0"/>
    <x v="45"/>
    <s v="17680030"/>
    <s v="Pediastrum boryanum"/>
    <s v="CO"/>
    <n v="0.6220899129279811"/>
    <s v="CO"/>
    <n v="9771.7655016342978"/>
    <m/>
    <m/>
    <m/>
    <m/>
    <m/>
    <m/>
    <m/>
    <x v="3"/>
    <x v="9"/>
    <x v="4"/>
  </r>
  <r>
    <x v="0"/>
    <x v="45"/>
    <s v="17810160"/>
    <s v="Scenedesmus communis"/>
    <s v="CO"/>
    <n v="46.080734290961566"/>
    <s v="CE"/>
    <n v="3914.4968765065396"/>
    <m/>
    <m/>
    <m/>
    <m/>
    <m/>
    <m/>
    <m/>
    <x v="3"/>
    <x v="9"/>
    <x v="4"/>
  </r>
  <r>
    <x v="0"/>
    <x v="45"/>
    <s v="17960010"/>
    <s v="Tetraedron caudatum"/>
    <s v="CE"/>
    <n v="33.178128689492318"/>
    <s v="CE"/>
    <n v="37325.394775678862"/>
    <m/>
    <m/>
    <m/>
    <m/>
    <m/>
    <m/>
    <m/>
    <x v="3"/>
    <x v="9"/>
    <x v="4"/>
  </r>
  <r>
    <x v="0"/>
    <x v="45"/>
    <s v="25010010"/>
    <s v="Elakatothrix gelatinosa"/>
    <s v="CO"/>
    <n v="23.040367145480783"/>
    <s v="CE"/>
    <n v="24320.838581845368"/>
    <m/>
    <m/>
    <m/>
    <m/>
    <m/>
    <m/>
    <m/>
    <x v="3"/>
    <x v="9"/>
    <x v="7"/>
  </r>
  <r>
    <x v="0"/>
    <x v="46"/>
    <s v="05040002"/>
    <s v="Cryptomonas (medium) Length 20-30 µm"/>
    <s v="CE"/>
    <n v="204.13444040036396"/>
    <s v="CE"/>
    <n v="395045.27111677121"/>
    <m/>
    <m/>
    <m/>
    <m/>
    <m/>
    <m/>
    <m/>
    <x v="3"/>
    <x v="10"/>
    <x v="1"/>
  </r>
  <r>
    <x v="0"/>
    <x v="46"/>
    <s v="05100010"/>
    <s v="Rhodomonas lacustris"/>
    <s v="CE"/>
    <n v="97.984531392174688"/>
    <s v="CE"/>
    <n v="15699.201683341817"/>
    <m/>
    <m/>
    <m/>
    <m/>
    <m/>
    <m/>
    <m/>
    <x v="3"/>
    <x v="10"/>
    <x v="1"/>
  </r>
  <r>
    <x v="0"/>
    <x v="46"/>
    <s v="06070000"/>
    <s v="Gymnodinium"/>
    <s v="CE"/>
    <n v="11.340802244464664"/>
    <s v="CE"/>
    <n v="46316.635322132272"/>
    <m/>
    <m/>
    <m/>
    <m/>
    <m/>
    <m/>
    <m/>
    <x v="3"/>
    <x v="10"/>
    <x v="2"/>
  </r>
  <r>
    <x v="0"/>
    <x v="46"/>
    <s v="12000001"/>
    <s v="Small centric diatom (5 - &lt;10 µm diam.)"/>
    <s v="CE"/>
    <n v="12813.361797438232"/>
    <s v="CE"/>
    <n v="1972665.0730568354"/>
    <m/>
    <m/>
    <m/>
    <m/>
    <m/>
    <m/>
    <m/>
    <x v="3"/>
    <x v="10"/>
    <x v="3"/>
  </r>
  <r>
    <x v="0"/>
    <x v="46"/>
    <s v="12030000"/>
    <s v="Aulacoseira"/>
    <s v="CE"/>
    <n v="489.92265696087344"/>
    <s v="CE"/>
    <n v="173425.38706606923"/>
    <m/>
    <m/>
    <m/>
    <m/>
    <m/>
    <m/>
    <m/>
    <x v="3"/>
    <x v="10"/>
    <x v="3"/>
  </r>
  <r>
    <x v="0"/>
    <x v="46"/>
    <s v="12030000"/>
    <s v="Aulacoseira"/>
    <s v="CE"/>
    <n v="204.13444040036396"/>
    <s v="CE"/>
    <n v="160296.35248184219"/>
    <m/>
    <m/>
    <m/>
    <m/>
    <m/>
    <m/>
    <m/>
    <x v="3"/>
    <x v="10"/>
    <x v="3"/>
  </r>
  <r>
    <x v="0"/>
    <x v="46"/>
    <s v="13810010"/>
    <s v="Synedra acus"/>
    <s v="CE"/>
    <n v="2475.9532125979631"/>
    <s v="CE"/>
    <n v="4878432.5136120813"/>
    <m/>
    <m/>
    <m/>
    <m/>
    <m/>
    <m/>
    <m/>
    <x v="3"/>
    <x v="10"/>
    <x v="6"/>
  </r>
  <r>
    <x v="0"/>
    <x v="46"/>
    <s v="16180000"/>
    <s v="Chlamydomonas"/>
    <s v="CE"/>
    <n v="11.340802244464664"/>
    <s v="CE"/>
    <n v="7125.6362034049662"/>
    <m/>
    <m/>
    <m/>
    <m/>
    <m/>
    <m/>
    <m/>
    <x v="3"/>
    <x v="10"/>
    <x v="8"/>
  </r>
  <r>
    <x v="0"/>
    <x v="46"/>
    <s v="17170010"/>
    <s v="Closteriopsis acicularis"/>
    <s v="CE"/>
    <n v="40.826888080072791"/>
    <s v="CE"/>
    <n v="9151.9889987482511"/>
    <m/>
    <m/>
    <m/>
    <m/>
    <m/>
    <m/>
    <m/>
    <x v="3"/>
    <x v="10"/>
    <x v="4"/>
  </r>
  <r>
    <x v="0"/>
    <x v="46"/>
    <s v="17580020"/>
    <s v="Monoraphidium contortum"/>
    <s v="CE"/>
    <n v="474.11870028471634"/>
    <s v="CE"/>
    <n v="7602.5941105683623"/>
    <m/>
    <m/>
    <m/>
    <m/>
    <m/>
    <m/>
    <m/>
    <x v="3"/>
    <x v="10"/>
    <x v="4"/>
  </r>
  <r>
    <x v="0"/>
    <x v="46"/>
    <s v="17580080"/>
    <s v="Monoraphidium minutum"/>
    <s v="CE"/>
    <n v="81.653776160145583"/>
    <s v="CE"/>
    <n v="5411.029991960645"/>
    <m/>
    <m/>
    <m/>
    <m/>
    <m/>
    <m/>
    <m/>
    <x v="3"/>
    <x v="10"/>
    <x v="4"/>
  </r>
  <r>
    <x v="0"/>
    <x v="46"/>
    <s v="17680030"/>
    <s v="Pediastrum boryanum"/>
    <s v="CO"/>
    <n v="0.20413444040036396"/>
    <s v="CO"/>
    <n v="3206.5362915322348"/>
    <m/>
    <m/>
    <m/>
    <m/>
    <m/>
    <m/>
    <m/>
    <x v="3"/>
    <x v="10"/>
    <x v="4"/>
  </r>
  <r>
    <x v="0"/>
    <x v="47"/>
    <s v="01780000"/>
    <s v="Woronichinia"/>
    <s v="CE"/>
    <n v="66.345411345411335"/>
    <s v="CE"/>
    <n v="2651.0588977530401"/>
    <m/>
    <m/>
    <m/>
    <m/>
    <m/>
    <m/>
    <m/>
    <x v="4"/>
    <x v="11"/>
    <x v="0"/>
  </r>
  <r>
    <x v="0"/>
    <x v="47"/>
    <s v="01780010"/>
    <s v="Woronichinia naegeliana"/>
    <s v="CO"/>
    <n v="33.172705672705668"/>
    <s v="CE"/>
    <n v="22878.29156526595"/>
    <m/>
    <m/>
    <m/>
    <m/>
    <m/>
    <m/>
    <m/>
    <x v="4"/>
    <x v="11"/>
    <x v="0"/>
  </r>
  <r>
    <x v="0"/>
    <x v="47"/>
    <s v="04100000"/>
    <s v="Trachelomonas"/>
    <s v="CE"/>
    <n v="33.172705672705668"/>
    <s v="CE"/>
    <n v="67105.134035298994"/>
    <m/>
    <m/>
    <m/>
    <m/>
    <m/>
    <m/>
    <m/>
    <x v="4"/>
    <x v="11"/>
    <x v="11"/>
  </r>
  <r>
    <x v="0"/>
    <x v="47"/>
    <s v="05040001"/>
    <s v="Cryptomonas (small) Length &lt;20 µm"/>
    <s v="CE"/>
    <n v="729.79952479952465"/>
    <s v="CE"/>
    <n v="243319.13857230559"/>
    <m/>
    <m/>
    <m/>
    <m/>
    <m/>
    <m/>
    <m/>
    <x v="4"/>
    <x v="11"/>
    <x v="1"/>
  </r>
  <r>
    <x v="0"/>
    <x v="47"/>
    <s v="05100010"/>
    <s v="Rhodomonas lacustris"/>
    <s v="CE"/>
    <n v="364.89976239976232"/>
    <s v="CE"/>
    <n v="22450.893790388247"/>
    <m/>
    <m/>
    <m/>
    <m/>
    <m/>
    <m/>
    <m/>
    <x v="4"/>
    <x v="11"/>
    <x v="1"/>
  </r>
  <r>
    <x v="0"/>
    <x v="47"/>
    <s v="06110000"/>
    <s v="Peridinium"/>
    <s v="CE"/>
    <n v="132.69082269082267"/>
    <s v="CE"/>
    <n v="148463.24101038623"/>
    <m/>
    <m/>
    <m/>
    <m/>
    <m/>
    <m/>
    <m/>
    <x v="4"/>
    <x v="11"/>
    <x v="2"/>
  </r>
  <r>
    <x v="0"/>
    <x v="47"/>
    <s v="12000002"/>
    <s v="Medium centric diatom (10-20 µm diam.)"/>
    <s v="CE"/>
    <n v="66.345411345411335"/>
    <s v="CE"/>
    <n v="70251.449346662877"/>
    <m/>
    <m/>
    <m/>
    <m/>
    <m/>
    <m/>
    <m/>
    <x v="4"/>
    <x v="11"/>
    <x v="3"/>
  </r>
  <r>
    <x v="0"/>
    <x v="47"/>
    <s v="12030000"/>
    <s v="Aulacoseira"/>
    <s v="FI"/>
    <n v="1409.8399910899909"/>
    <s v="CE"/>
    <n v="1132988.9155296877"/>
    <m/>
    <m/>
    <m/>
    <m/>
    <m/>
    <m/>
    <m/>
    <x v="4"/>
    <x v="11"/>
    <x v="3"/>
  </r>
  <r>
    <x v="0"/>
    <x v="47"/>
    <s v="12030000"/>
    <s v="Aulacoseira"/>
    <s v="FI"/>
    <n v="442.30274230274233"/>
    <s v="CE"/>
    <n v="389581.88708083436"/>
    <m/>
    <m/>
    <m/>
    <m/>
    <m/>
    <m/>
    <m/>
    <x v="4"/>
    <x v="11"/>
    <x v="3"/>
  </r>
  <r>
    <x v="0"/>
    <x v="47"/>
    <s v="13000002"/>
    <s v="Medium pennate diatom 10-20 µm diam"/>
    <s v="CE"/>
    <n v="33.172705672705668"/>
    <s v="CE"/>
    <n v="9049.1080735966752"/>
    <m/>
    <m/>
    <m/>
    <m/>
    <m/>
    <m/>
    <m/>
    <x v="4"/>
    <x v="11"/>
    <x v="6"/>
  </r>
  <r>
    <x v="0"/>
    <x v="47"/>
    <s v="13080010"/>
    <s v="Asterionella formosa"/>
    <s v="CO"/>
    <n v="99.51811701811701"/>
    <s v="CE"/>
    <n v="78226.795475604376"/>
    <m/>
    <m/>
    <m/>
    <m/>
    <m/>
    <m/>
    <m/>
    <x v="4"/>
    <x v="11"/>
    <x v="6"/>
  </r>
  <r>
    <x v="0"/>
    <x v="47"/>
    <s v="13810000"/>
    <s v="Synedra"/>
    <s v="CE"/>
    <n v="132.69082269082267"/>
    <s v="CE"/>
    <n v="45031.568985708349"/>
    <m/>
    <m/>
    <m/>
    <m/>
    <m/>
    <m/>
    <m/>
    <x v="4"/>
    <x v="11"/>
    <x v="6"/>
  </r>
  <r>
    <x v="0"/>
    <x v="47"/>
    <s v="17170010"/>
    <s v="Closteriopsis acicularis"/>
    <s v="CE"/>
    <n v="66.345411345411335"/>
    <s v="CE"/>
    <n v="6311.2629676346905"/>
    <m/>
    <m/>
    <m/>
    <m/>
    <m/>
    <m/>
    <m/>
    <x v="4"/>
    <x v="11"/>
    <x v="4"/>
  </r>
  <r>
    <x v="0"/>
    <x v="47"/>
    <s v="17540040"/>
    <s v="Lagerheimia genevensis"/>
    <s v="CE"/>
    <n v="33.172705672705668"/>
    <s v="CE"/>
    <n v="1101.6581227505362"/>
    <m/>
    <m/>
    <m/>
    <m/>
    <m/>
    <m/>
    <m/>
    <x v="4"/>
    <x v="11"/>
    <x v="4"/>
  </r>
  <r>
    <x v="0"/>
    <x v="47"/>
    <s v="17580020"/>
    <s v="Monoraphidium contortum"/>
    <s v="CE"/>
    <n v="33.172705672705668"/>
    <s v="CE"/>
    <n v="1759.0764374078888"/>
    <m/>
    <m/>
    <m/>
    <m/>
    <m/>
    <m/>
    <m/>
    <x v="4"/>
    <x v="11"/>
    <x v="4"/>
  </r>
  <r>
    <x v="0"/>
    <x v="47"/>
    <s v="17640000"/>
    <s v="Oocystis"/>
    <s v="CO"/>
    <n v="33.172705672705668"/>
    <s v="CE"/>
    <n v="2119.8532671562166"/>
    <m/>
    <m/>
    <m/>
    <m/>
    <m/>
    <m/>
    <m/>
    <x v="4"/>
    <x v="11"/>
    <x v="4"/>
  </r>
  <r>
    <x v="0"/>
    <x v="47"/>
    <s v="17810000"/>
    <s v="Scenedesmus"/>
    <s v="CO"/>
    <n v="298.55435105435106"/>
    <s v="CE"/>
    <n v="111752.91697189804"/>
    <m/>
    <m/>
    <m/>
    <m/>
    <m/>
    <m/>
    <m/>
    <x v="4"/>
    <x v="11"/>
    <x v="4"/>
  </r>
  <r>
    <x v="0"/>
    <x v="47"/>
    <s v="17970060"/>
    <s v="Tetrastrum triangulare"/>
    <s v="CO"/>
    <n v="33.172705672705668"/>
    <s v="CE"/>
    <n v="8261.2543295027554"/>
    <m/>
    <m/>
    <m/>
    <m/>
    <m/>
    <m/>
    <m/>
    <x v="4"/>
    <x v="11"/>
    <x v="4"/>
  </r>
  <r>
    <x v="0"/>
    <x v="48"/>
    <s v="01780010"/>
    <s v="Woronichinia naegeliana"/>
    <s v="CE"/>
    <n v="66.345411345411335"/>
    <s v="CE"/>
    <n v="1933.6515066181651"/>
    <m/>
    <m/>
    <m/>
    <m/>
    <m/>
    <m/>
    <m/>
    <x v="4"/>
    <x v="0"/>
    <x v="0"/>
  </r>
  <r>
    <x v="0"/>
    <x v="48"/>
    <s v="04100000"/>
    <s v="Trachelomonas"/>
    <s v="CE"/>
    <n v="0.41580227717104123"/>
    <s v="CE"/>
    <n v="17533.925228622811"/>
    <m/>
    <m/>
    <m/>
    <m/>
    <m/>
    <m/>
    <m/>
    <x v="4"/>
    <x v="0"/>
    <x v="11"/>
  </r>
  <r>
    <x v="0"/>
    <x v="48"/>
    <s v="05040001"/>
    <s v="Cryptomonas (small) Length &lt;20 µm"/>
    <s v="CE"/>
    <n v="597.10870210870212"/>
    <s v="CE"/>
    <n v="388270.79239992128"/>
    <m/>
    <m/>
    <m/>
    <m/>
    <m/>
    <m/>
    <m/>
    <x v="4"/>
    <x v="0"/>
    <x v="1"/>
  </r>
  <r>
    <x v="0"/>
    <x v="48"/>
    <s v="05100010"/>
    <s v="Rhodomonas lacustris"/>
    <s v="CE"/>
    <n v="796.14493614493608"/>
    <s v="CE"/>
    <n v="153004.24953015154"/>
    <m/>
    <m/>
    <m/>
    <m/>
    <m/>
    <m/>
    <m/>
    <x v="4"/>
    <x v="0"/>
    <x v="1"/>
  </r>
  <r>
    <x v="0"/>
    <x v="48"/>
    <s v="06070110"/>
    <s v="Gymnodinium helveticum"/>
    <s v="CE"/>
    <n v="0.41580227717104123"/>
    <s v="CE"/>
    <n v="4808.8896672171104"/>
    <m/>
    <m/>
    <m/>
    <m/>
    <m/>
    <m/>
    <m/>
    <x v="4"/>
    <x v="0"/>
    <x v="2"/>
  </r>
  <r>
    <x v="0"/>
    <x v="48"/>
    <s v="12000001"/>
    <s v="Small centric diatom (5 - &lt;10 µm diam.)"/>
    <s v="CE"/>
    <n v="232.20893970893968"/>
    <s v="CE"/>
    <n v="51609.268702717069"/>
    <m/>
    <m/>
    <m/>
    <m/>
    <m/>
    <m/>
    <m/>
    <x v="4"/>
    <x v="0"/>
    <x v="3"/>
  </r>
  <r>
    <x v="0"/>
    <x v="48"/>
    <s v="12000002"/>
    <s v="Medium centric diatom (10-20 µm diam.)"/>
    <s v="CE"/>
    <n v="66.345411345411335"/>
    <s v="CE"/>
    <n v="149593.52181816308"/>
    <m/>
    <m/>
    <m/>
    <m/>
    <m/>
    <m/>
    <m/>
    <x v="4"/>
    <x v="0"/>
    <x v="3"/>
  </r>
  <r>
    <x v="0"/>
    <x v="48"/>
    <s v="12030000"/>
    <s v="Aulacoseira"/>
    <s v="FI"/>
    <n v="5639.3599643599637"/>
    <s v="CE"/>
    <n v="5677770.4986866591"/>
    <m/>
    <m/>
    <m/>
    <m/>
    <m/>
    <m/>
    <m/>
    <x v="4"/>
    <x v="0"/>
    <x v="3"/>
  </r>
  <r>
    <x v="0"/>
    <x v="48"/>
    <s v="12030000"/>
    <s v="Aulacoseira"/>
    <s v="FI"/>
    <n v="3980.7246807246802"/>
    <s v="CE"/>
    <n v="2853472.3622818496"/>
    <m/>
    <m/>
    <m/>
    <m/>
    <m/>
    <m/>
    <m/>
    <x v="4"/>
    <x v="0"/>
    <x v="3"/>
  </r>
  <r>
    <x v="0"/>
    <x v="48"/>
    <s v="13000002"/>
    <s v="Medium pennate diatom 10-20 µm diam"/>
    <s v="CE"/>
    <n v="33.172705672705668"/>
    <s v="CE"/>
    <n v="7544.3689330264324"/>
    <m/>
    <m/>
    <m/>
    <m/>
    <m/>
    <m/>
    <m/>
    <x v="4"/>
    <x v="0"/>
    <x v="6"/>
  </r>
  <r>
    <x v="0"/>
    <x v="48"/>
    <s v="13080010"/>
    <s v="Asterionella formosa"/>
    <s v="CE"/>
    <n v="99.51811701811701"/>
    <s v="CE"/>
    <n v="101994.52584199583"/>
    <m/>
    <m/>
    <m/>
    <m/>
    <m/>
    <m/>
    <m/>
    <x v="4"/>
    <x v="0"/>
    <x v="6"/>
  </r>
  <r>
    <x v="0"/>
    <x v="48"/>
    <s v="17170010"/>
    <s v="Closteriopsis acicularis"/>
    <s v="CE"/>
    <n v="66.345411345411335"/>
    <s v="CE"/>
    <n v="4917.2866203633794"/>
    <m/>
    <m/>
    <m/>
    <m/>
    <m/>
    <m/>
    <m/>
    <x v="4"/>
    <x v="0"/>
    <x v="4"/>
  </r>
  <r>
    <x v="0"/>
    <x v="48"/>
    <s v="17580020"/>
    <s v="Monoraphidium contortum"/>
    <s v="CE"/>
    <n v="33.172705672705668"/>
    <s v="CE"/>
    <n v="415.10903957731767"/>
    <m/>
    <m/>
    <m/>
    <m/>
    <m/>
    <m/>
    <m/>
    <x v="4"/>
    <x v="0"/>
    <x v="4"/>
  </r>
  <r>
    <x v="0"/>
    <x v="48"/>
    <s v="17580030"/>
    <s v="Monoraphidium convolutum"/>
    <s v="CE"/>
    <n v="33.172705672705668"/>
    <s v="CE"/>
    <n v="464.07913787938134"/>
    <m/>
    <m/>
    <m/>
    <m/>
    <m/>
    <m/>
    <m/>
    <x v="4"/>
    <x v="0"/>
    <x v="4"/>
  </r>
  <r>
    <x v="0"/>
    <x v="48"/>
    <s v="17580040"/>
    <s v="Monoraphidium griffithii"/>
    <s v="CE"/>
    <n v="33.172705672705668"/>
    <s v="CE"/>
    <n v="2823.5088207487415"/>
    <m/>
    <m/>
    <m/>
    <m/>
    <m/>
    <m/>
    <m/>
    <x v="4"/>
    <x v="0"/>
    <x v="4"/>
  </r>
  <r>
    <x v="0"/>
    <x v="48"/>
    <s v="17680000"/>
    <s v="Pediastrum"/>
    <s v="CO"/>
    <n v="33.172705672705668"/>
    <s v="CO"/>
    <n v="1362660.3264655406"/>
    <m/>
    <m/>
    <m/>
    <m/>
    <m/>
    <m/>
    <m/>
    <x v="4"/>
    <x v="0"/>
    <x v="4"/>
  </r>
  <r>
    <x v="0"/>
    <x v="48"/>
    <s v="17680030"/>
    <s v="Pediastrum boryanum"/>
    <s v="CO"/>
    <n v="0.83160455434208247"/>
    <s v="CO"/>
    <n v="628640.45231199055"/>
    <m/>
    <m/>
    <m/>
    <m/>
    <m/>
    <m/>
    <m/>
    <x v="4"/>
    <x v="0"/>
    <x v="4"/>
  </r>
  <r>
    <x v="0"/>
    <x v="48"/>
    <s v="17810000"/>
    <s v="Scenedesmus"/>
    <s v="CO"/>
    <n v="331.72705672705672"/>
    <s v="CE"/>
    <n v="93521.614111730538"/>
    <m/>
    <m/>
    <m/>
    <m/>
    <m/>
    <m/>
    <m/>
    <x v="4"/>
    <x v="0"/>
    <x v="4"/>
  </r>
  <r>
    <x v="0"/>
    <x v="48"/>
    <s v="17970050"/>
    <s v="Tetrastrum staurogeniaeforme"/>
    <s v="CO"/>
    <n v="331.72705672705672"/>
    <s v="CE"/>
    <n v="39407.042988372086"/>
    <m/>
    <m/>
    <m/>
    <m/>
    <m/>
    <m/>
    <m/>
    <x v="4"/>
    <x v="0"/>
    <x v="4"/>
  </r>
  <r>
    <x v="0"/>
    <x v="48"/>
    <s v="27040000"/>
    <s v="Closterium"/>
    <s v="CE"/>
    <n v="132.69082269082267"/>
    <s v="CE"/>
    <n v="20979.541948331338"/>
    <m/>
    <m/>
    <m/>
    <m/>
    <m/>
    <m/>
    <m/>
    <x v="4"/>
    <x v="0"/>
    <x v="5"/>
  </r>
  <r>
    <x v="0"/>
    <x v="48"/>
    <s v="27370000"/>
    <s v="Staurastrum"/>
    <s v="CE"/>
    <n v="33.172705672705668"/>
    <s v="CE"/>
    <n v="112547.92244396372"/>
    <m/>
    <m/>
    <m/>
    <m/>
    <m/>
    <m/>
    <m/>
    <x v="4"/>
    <x v="0"/>
    <x v="5"/>
  </r>
  <r>
    <x v="0"/>
    <x v="48"/>
    <s v="90000003"/>
    <s v="&quot;Nanoplankton&quot; - unidentified single cells 2–20 µm diameter"/>
    <s v="CE"/>
    <n v="364.89976239976232"/>
    <s v="CE"/>
    <n v="7710.0032837032431"/>
    <m/>
    <m/>
    <m/>
    <m/>
    <m/>
    <m/>
    <m/>
    <x v="4"/>
    <x v="0"/>
    <x v="9"/>
  </r>
  <r>
    <x v="0"/>
    <x v="49"/>
    <s v="01020050"/>
    <s v="Anabaena circinalis"/>
    <s v="FI"/>
    <n v="23.036601161601162"/>
    <s v="CE"/>
    <n v="15006.098643611493"/>
    <m/>
    <m/>
    <m/>
    <m/>
    <m/>
    <m/>
    <m/>
    <x v="4"/>
    <x v="1"/>
    <x v="0"/>
  </r>
  <r>
    <x v="0"/>
    <x v="49"/>
    <s v="01780010"/>
    <s v="Woronichinia naegeliana"/>
    <s v="CE"/>
    <n v="962.00846450846439"/>
    <s v="CE"/>
    <n v="33762.261421408817"/>
    <m/>
    <m/>
    <m/>
    <m/>
    <m/>
    <m/>
    <m/>
    <x v="4"/>
    <x v="1"/>
    <x v="0"/>
  </r>
  <r>
    <x v="0"/>
    <x v="49"/>
    <s v="05040001"/>
    <s v="Cryptomonas (small) Length &lt;20 µm"/>
    <s v="CE"/>
    <n v="1061.5265815265814"/>
    <s v="CE"/>
    <n v="842625.61275376822"/>
    <m/>
    <m/>
    <m/>
    <m/>
    <m/>
    <m/>
    <m/>
    <x v="4"/>
    <x v="1"/>
    <x v="1"/>
  </r>
  <r>
    <x v="0"/>
    <x v="49"/>
    <s v="05040002"/>
    <s v="Cryptomonas (medium) Length 20-30 µm"/>
    <s v="CE"/>
    <n v="66.345411345411335"/>
    <s v="CE"/>
    <n v="281774.22416237392"/>
    <m/>
    <m/>
    <m/>
    <m/>
    <m/>
    <m/>
    <m/>
    <x v="4"/>
    <x v="1"/>
    <x v="1"/>
  </r>
  <r>
    <x v="0"/>
    <x v="49"/>
    <s v="05100010"/>
    <s v="Rhodomonas lacustris"/>
    <s v="CE"/>
    <n v="696.62681912681899"/>
    <s v="CE"/>
    <n v="115455.02469868663"/>
    <m/>
    <m/>
    <m/>
    <m/>
    <m/>
    <m/>
    <m/>
    <x v="4"/>
    <x v="1"/>
    <x v="1"/>
  </r>
  <r>
    <x v="0"/>
    <x v="49"/>
    <s v="06070110"/>
    <s v="Gymnodinium helveticum"/>
    <s v="CE"/>
    <n v="4.1580227717104119"/>
    <s v="CE"/>
    <n v="74674.484219893246"/>
    <m/>
    <m/>
    <m/>
    <m/>
    <m/>
    <m/>
    <m/>
    <x v="4"/>
    <x v="1"/>
    <x v="2"/>
  </r>
  <r>
    <x v="0"/>
    <x v="49"/>
    <s v="12000001"/>
    <s v="Small centric diatom (5 - &lt;10 µm diam.)"/>
    <s v="CE"/>
    <n v="232.20893970893968"/>
    <s v="CE"/>
    <n v="49931.031263042576"/>
    <m/>
    <m/>
    <m/>
    <m/>
    <m/>
    <m/>
    <m/>
    <x v="4"/>
    <x v="1"/>
    <x v="3"/>
  </r>
  <r>
    <x v="0"/>
    <x v="49"/>
    <s v="12030000"/>
    <s v="Aulacoseira"/>
    <s v="FI"/>
    <n v="16918.079893079892"/>
    <s v="CE"/>
    <n v="31989604.606398653"/>
    <m/>
    <m/>
    <m/>
    <m/>
    <m/>
    <m/>
    <m/>
    <x v="4"/>
    <x v="1"/>
    <x v="3"/>
  </r>
  <r>
    <x v="0"/>
    <x v="49"/>
    <s v="12030000"/>
    <s v="Aulacoseira"/>
    <s v="FI"/>
    <n v="1216.3325413325415"/>
    <s v="CE"/>
    <n v="1015617.0976542388"/>
    <m/>
    <m/>
    <m/>
    <m/>
    <m/>
    <m/>
    <m/>
    <x v="4"/>
    <x v="1"/>
    <x v="3"/>
  </r>
  <r>
    <x v="0"/>
    <x v="49"/>
    <s v="13080010"/>
    <s v="Asterionella formosa"/>
    <s v="CE"/>
    <n v="1260.5628155628156"/>
    <s v="CE"/>
    <n v="285692.34299875255"/>
    <m/>
    <m/>
    <m/>
    <m/>
    <m/>
    <m/>
    <m/>
    <x v="4"/>
    <x v="1"/>
    <x v="6"/>
  </r>
  <r>
    <x v="0"/>
    <x v="49"/>
    <s v="17170010"/>
    <s v="Closteriopsis acicularis"/>
    <s v="CE"/>
    <n v="132.69082269082267"/>
    <s v="CE"/>
    <n v="6675.3263604119138"/>
    <m/>
    <m/>
    <m/>
    <m/>
    <m/>
    <m/>
    <m/>
    <x v="4"/>
    <x v="1"/>
    <x v="4"/>
  </r>
  <r>
    <x v="0"/>
    <x v="49"/>
    <s v="17580020"/>
    <s v="Monoraphidium contortum"/>
    <s v="CE"/>
    <n v="132.69082269082267"/>
    <s v="CE"/>
    <n v="4091.3556736858013"/>
    <m/>
    <m/>
    <m/>
    <m/>
    <m/>
    <m/>
    <m/>
    <x v="4"/>
    <x v="1"/>
    <x v="4"/>
  </r>
  <r>
    <x v="0"/>
    <x v="49"/>
    <s v="17580030"/>
    <s v="Monoraphidium convolutum"/>
    <s v="CE"/>
    <n v="199.03623403623402"/>
    <s v="CE"/>
    <n v="5285.8651509494975"/>
    <m/>
    <m/>
    <m/>
    <m/>
    <m/>
    <m/>
    <m/>
    <x v="4"/>
    <x v="1"/>
    <x v="4"/>
  </r>
  <r>
    <x v="0"/>
    <x v="49"/>
    <s v="17580040"/>
    <s v="Monoraphidium griffithii"/>
    <s v="CE"/>
    <n v="132.69082269082267"/>
    <s v="CE"/>
    <n v="22824.685526451936"/>
    <m/>
    <m/>
    <m/>
    <m/>
    <m/>
    <m/>
    <m/>
    <x v="4"/>
    <x v="1"/>
    <x v="4"/>
  </r>
  <r>
    <x v="0"/>
    <x v="49"/>
    <s v="17580110"/>
    <s v="Monoraphidium pusillum"/>
    <s v="CE"/>
    <n v="132.69082269082267"/>
    <s v="CE"/>
    <n v="5265.4929865807708"/>
    <m/>
    <m/>
    <m/>
    <m/>
    <m/>
    <m/>
    <m/>
    <x v="4"/>
    <x v="1"/>
    <x v="4"/>
  </r>
  <r>
    <x v="0"/>
    <x v="49"/>
    <s v="17640000"/>
    <s v="Oocystis"/>
    <s v="CE"/>
    <n v="630.28140778140778"/>
    <s v="CE"/>
    <n v="224712.32470436208"/>
    <m/>
    <m/>
    <m/>
    <m/>
    <m/>
    <m/>
    <m/>
    <x v="4"/>
    <x v="1"/>
    <x v="4"/>
  </r>
  <r>
    <x v="0"/>
    <x v="49"/>
    <s v="17680030"/>
    <s v="Pediastrum boryanum"/>
    <s v="CO"/>
    <n v="46.073202323202324"/>
    <s v="CO"/>
    <n v="6548230.2215486737"/>
    <m/>
    <m/>
    <m/>
    <m/>
    <m/>
    <m/>
    <m/>
    <x v="4"/>
    <x v="1"/>
    <x v="4"/>
  </r>
  <r>
    <x v="0"/>
    <x v="49"/>
    <s v="17810000"/>
    <s v="Scenedesmus"/>
    <s v="CO"/>
    <n v="398.07246807246804"/>
    <s v="CE"/>
    <n v="73504.78095016678"/>
    <m/>
    <m/>
    <m/>
    <m/>
    <m/>
    <m/>
    <m/>
    <x v="4"/>
    <x v="1"/>
    <x v="4"/>
  </r>
  <r>
    <x v="0"/>
    <x v="49"/>
    <s v="17830020"/>
    <s v="Schroederia robusta"/>
    <s v="CE"/>
    <n v="464.41787941787936"/>
    <s v="CE"/>
    <n v="90342.642781439412"/>
    <m/>
    <m/>
    <m/>
    <m/>
    <m/>
    <m/>
    <m/>
    <x v="4"/>
    <x v="1"/>
    <x v="4"/>
  </r>
  <r>
    <x v="0"/>
    <x v="49"/>
    <s v="17910020"/>
    <s v="Sphaerocystis schroeteri"/>
    <s v="CO"/>
    <n v="99.51811701811701"/>
    <s v="CE"/>
    <n v="70272.998117200885"/>
    <m/>
    <m/>
    <m/>
    <m/>
    <m/>
    <m/>
    <m/>
    <x v="4"/>
    <x v="1"/>
    <x v="4"/>
  </r>
  <r>
    <x v="0"/>
    <x v="49"/>
    <s v="17970060"/>
    <s v="Tetrastrum triangulare"/>
    <s v="CO"/>
    <n v="232.20893970893968"/>
    <s v="CE"/>
    <n v="58075.99672461384"/>
    <m/>
    <m/>
    <m/>
    <m/>
    <m/>
    <m/>
    <m/>
    <x v="4"/>
    <x v="1"/>
    <x v="4"/>
  </r>
  <r>
    <x v="0"/>
    <x v="49"/>
    <s v="27040000"/>
    <s v="Closterium"/>
    <s v="CE"/>
    <n v="33.172705672705668"/>
    <s v="CE"/>
    <n v="38300.130199892053"/>
    <m/>
    <m/>
    <m/>
    <m/>
    <m/>
    <m/>
    <m/>
    <x v="4"/>
    <x v="1"/>
    <x v="5"/>
  </r>
  <r>
    <x v="0"/>
    <x v="49"/>
    <s v="90000003"/>
    <s v="&quot;Nanoplankton&quot; - unidentified single cells 2–20 µm diameter"/>
    <s v="CE"/>
    <n v="2819.6799821799818"/>
    <s v="CE"/>
    <n v="240312.50557666138"/>
    <m/>
    <m/>
    <m/>
    <m/>
    <m/>
    <m/>
    <m/>
    <x v="4"/>
    <x v="1"/>
    <x v="9"/>
  </r>
  <r>
    <x v="0"/>
    <x v="50"/>
    <s v="01020000"/>
    <s v="Anabaena"/>
    <s v="FI"/>
    <n v="32.112797022616661"/>
    <s v="CE"/>
    <n v="66891.593700479658"/>
    <m/>
    <m/>
    <m/>
    <m/>
    <m/>
    <m/>
    <m/>
    <x v="4"/>
    <x v="2"/>
    <x v="0"/>
  </r>
  <r>
    <x v="0"/>
    <x v="50"/>
    <s v="01530000"/>
    <s v="Oscillatoria"/>
    <s v="FI"/>
    <n v="128.45118809046664"/>
    <s v="CE"/>
    <n v="30659.042869044271"/>
    <m/>
    <m/>
    <m/>
    <m/>
    <m/>
    <m/>
    <m/>
    <x v="4"/>
    <x v="2"/>
    <x v="0"/>
  </r>
  <r>
    <x v="0"/>
    <x v="50"/>
    <s v="01780010"/>
    <s v="Woronichinia naegeliana"/>
    <s v="CE"/>
    <n v="834.93272258803313"/>
    <s v="CE"/>
    <n v="22745.158749553881"/>
    <m/>
    <m/>
    <m/>
    <m/>
    <m/>
    <m/>
    <m/>
    <x v="4"/>
    <x v="2"/>
    <x v="0"/>
  </r>
  <r>
    <x v="0"/>
    <x v="50"/>
    <s v="05040001"/>
    <s v="Cryptomonas (small) Length &lt;20 µm"/>
    <s v="CE"/>
    <n v="256.90237618093329"/>
    <s v="CE"/>
    <n v="151586.62851437708"/>
    <m/>
    <m/>
    <m/>
    <m/>
    <m/>
    <m/>
    <m/>
    <x v="4"/>
    <x v="2"/>
    <x v="1"/>
  </r>
  <r>
    <x v="0"/>
    <x v="50"/>
    <s v="05100010"/>
    <s v="Rhodomonas lacustris"/>
    <s v="CE"/>
    <n v="192.67678213569994"/>
    <s v="CE"/>
    <n v="12280.467141075396"/>
    <m/>
    <m/>
    <m/>
    <m/>
    <m/>
    <m/>
    <m/>
    <x v="4"/>
    <x v="2"/>
    <x v="1"/>
  </r>
  <r>
    <x v="0"/>
    <x v="50"/>
    <s v="06070110"/>
    <s v="Gymnodinium helveticum"/>
    <s v="CE"/>
    <n v="25.651759978126137"/>
    <s v="CE"/>
    <n v="357445.68683217035"/>
    <m/>
    <m/>
    <m/>
    <m/>
    <m/>
    <m/>
    <m/>
    <x v="4"/>
    <x v="2"/>
    <x v="2"/>
  </r>
  <r>
    <x v="0"/>
    <x v="50"/>
    <s v="12000001"/>
    <s v="Small centric diatom (5 - &lt;10 µm diam.)"/>
    <s v="CE"/>
    <n v="96.338391067849969"/>
    <s v="CE"/>
    <n v="18444.097645769565"/>
    <m/>
    <m/>
    <m/>
    <m/>
    <m/>
    <m/>
    <m/>
    <x v="4"/>
    <x v="2"/>
    <x v="3"/>
  </r>
  <r>
    <x v="0"/>
    <x v="50"/>
    <s v="12030000"/>
    <s v="Aulacoseira"/>
    <s v="FI"/>
    <n v="578.03034640709996"/>
    <s v="CE"/>
    <n v="1218450.4326766399"/>
    <m/>
    <m/>
    <m/>
    <m/>
    <m/>
    <m/>
    <m/>
    <x v="4"/>
    <x v="2"/>
    <x v="3"/>
  </r>
  <r>
    <x v="0"/>
    <x v="50"/>
    <s v="12030000"/>
    <s v="Aulacoseira"/>
    <s v="FI"/>
    <n v="256.90237618093329"/>
    <s v="CE"/>
    <n v="188245.0715971356"/>
    <m/>
    <m/>
    <m/>
    <m/>
    <m/>
    <m/>
    <m/>
    <x v="4"/>
    <x v="2"/>
    <x v="3"/>
  </r>
  <r>
    <x v="0"/>
    <x v="50"/>
    <s v="12110000"/>
    <s v="Melosira"/>
    <s v="FI"/>
    <n v="96.338391067849969"/>
    <s v="CE"/>
    <n v="160535.06321476912"/>
    <m/>
    <m/>
    <m/>
    <m/>
    <m/>
    <m/>
    <m/>
    <x v="4"/>
    <x v="2"/>
    <x v="3"/>
  </r>
  <r>
    <x v="0"/>
    <x v="50"/>
    <s v="13080010"/>
    <s v="Asterionella formosa"/>
    <s v="CE"/>
    <n v="481.69195533924983"/>
    <s v="CE"/>
    <n v="140917.84763163465"/>
    <m/>
    <m/>
    <m/>
    <m/>
    <m/>
    <m/>
    <m/>
    <x v="4"/>
    <x v="2"/>
    <x v="6"/>
  </r>
  <r>
    <x v="0"/>
    <x v="50"/>
    <s v="17540040"/>
    <s v="Lagerheimia genevensis"/>
    <s v="CE"/>
    <n v="32.112797022616661"/>
    <s v="CE"/>
    <n v="2712.0247892281482"/>
    <m/>
    <m/>
    <m/>
    <m/>
    <m/>
    <m/>
    <m/>
    <x v="4"/>
    <x v="2"/>
    <x v="4"/>
  </r>
  <r>
    <x v="0"/>
    <x v="50"/>
    <s v="17580020"/>
    <s v="Monoraphidium contortum"/>
    <s v="CE"/>
    <n v="192.67678213569994"/>
    <s v="CE"/>
    <n v="5938.3827501096157"/>
    <m/>
    <m/>
    <m/>
    <m/>
    <m/>
    <m/>
    <m/>
    <x v="4"/>
    <x v="2"/>
    <x v="4"/>
  </r>
  <r>
    <x v="0"/>
    <x v="50"/>
    <s v="17580030"/>
    <s v="Monoraphidium convolutum"/>
    <s v="CE"/>
    <n v="64.225594045233322"/>
    <s v="CE"/>
    <n v="1518.4715343823293"/>
    <m/>
    <m/>
    <m/>
    <m/>
    <m/>
    <m/>
    <m/>
    <x v="4"/>
    <x v="2"/>
    <x v="4"/>
  </r>
  <r>
    <x v="0"/>
    <x v="50"/>
    <s v="17580040"/>
    <s v="Monoraphidium griffithii"/>
    <s v="CE"/>
    <n v="192.67678213569994"/>
    <s v="CE"/>
    <n v="19204.731448196795"/>
    <m/>
    <m/>
    <m/>
    <m/>
    <m/>
    <m/>
    <m/>
    <x v="4"/>
    <x v="2"/>
    <x v="4"/>
  </r>
  <r>
    <x v="0"/>
    <x v="50"/>
    <s v="17580050"/>
    <s v="Monoraphidium irregulare"/>
    <s v="CE"/>
    <n v="32.112797022616661"/>
    <s v="CE"/>
    <n v="593.79879521957912"/>
    <m/>
    <m/>
    <m/>
    <m/>
    <m/>
    <m/>
    <m/>
    <x v="4"/>
    <x v="2"/>
    <x v="4"/>
  </r>
  <r>
    <x v="0"/>
    <x v="50"/>
    <s v="17580110"/>
    <s v="Monoraphidium pusillum"/>
    <s v="CE"/>
    <n v="96.338391067849969"/>
    <s v="CE"/>
    <n v="15607.532644001451"/>
    <m/>
    <m/>
    <m/>
    <m/>
    <m/>
    <m/>
    <m/>
    <x v="4"/>
    <x v="2"/>
    <x v="4"/>
  </r>
  <r>
    <x v="0"/>
    <x v="50"/>
    <s v="17810000"/>
    <s v="Scenedesmus"/>
    <s v="CO"/>
    <n v="160.56398511308331"/>
    <s v="CE"/>
    <n v="82691.125212483777"/>
    <m/>
    <m/>
    <m/>
    <m/>
    <m/>
    <m/>
    <m/>
    <x v="4"/>
    <x v="2"/>
    <x v="4"/>
  </r>
  <r>
    <x v="0"/>
    <x v="50"/>
    <s v="17810000"/>
    <s v="Scenedesmus"/>
    <s v="CO"/>
    <n v="32.112797022616661"/>
    <s v="CE"/>
    <n v="7859.8181929857565"/>
    <m/>
    <m/>
    <m/>
    <m/>
    <m/>
    <m/>
    <m/>
    <x v="4"/>
    <x v="2"/>
    <x v="4"/>
  </r>
  <r>
    <x v="0"/>
    <x v="50"/>
    <s v="17910020"/>
    <s v="Sphaerocystis schroeteri"/>
    <s v="CO"/>
    <n v="64.225594045233322"/>
    <s v="CE"/>
    <n v="62273.295995000291"/>
    <m/>
    <m/>
    <m/>
    <m/>
    <m/>
    <m/>
    <m/>
    <x v="4"/>
    <x v="2"/>
    <x v="4"/>
  </r>
  <r>
    <x v="0"/>
    <x v="50"/>
    <s v="17970060"/>
    <s v="Tetrastrum triangulare"/>
    <s v="CO"/>
    <n v="160.56398511308331"/>
    <s v="CE"/>
    <n v="23480.172874463504"/>
    <m/>
    <m/>
    <m/>
    <m/>
    <m/>
    <m/>
    <m/>
    <x v="4"/>
    <x v="2"/>
    <x v="4"/>
  </r>
  <r>
    <x v="0"/>
    <x v="50"/>
    <s v="90000003"/>
    <s v="&quot;Nanoplankton&quot; - unidentified single cells 2–20 µm diameter"/>
    <s v="CE"/>
    <n v="2569.0237618093329"/>
    <s v="CE"/>
    <n v="249110.08536612603"/>
    <m/>
    <m/>
    <m/>
    <m/>
    <m/>
    <m/>
    <m/>
    <x v="4"/>
    <x v="2"/>
    <x v="9"/>
  </r>
  <r>
    <x v="0"/>
    <x v="51"/>
    <s v="01060000"/>
    <s v="Aphanothece"/>
    <s v="CO"/>
    <n v="265.38164538164534"/>
    <s v="CE"/>
    <n v="28143.374639008187"/>
    <m/>
    <m/>
    <m/>
    <m/>
    <m/>
    <m/>
    <m/>
    <x v="4"/>
    <x v="3"/>
    <x v="0"/>
  </r>
  <r>
    <x v="0"/>
    <x v="51"/>
    <s v="01490020"/>
    <s v="Microcystis flos-aquae"/>
    <s v="CO"/>
    <n v="99.51811701811701"/>
    <s v="CE"/>
    <n v="45159.888991129716"/>
    <m/>
    <m/>
    <m/>
    <m/>
    <m/>
    <m/>
    <m/>
    <x v="4"/>
    <x v="3"/>
    <x v="0"/>
  </r>
  <r>
    <x v="0"/>
    <x v="51"/>
    <s v="01530160"/>
    <s v="Oscillatoria limnetica"/>
    <s v="FI"/>
    <n v="199.03623403623402"/>
    <s v="CE"/>
    <n v="36170.443193216139"/>
    <m/>
    <m/>
    <m/>
    <m/>
    <m/>
    <m/>
    <m/>
    <x v="4"/>
    <x v="3"/>
    <x v="0"/>
  </r>
  <r>
    <x v="0"/>
    <x v="51"/>
    <s v="05040001"/>
    <s v="Cryptomonas (small) Length &lt;20 µm"/>
    <s v="CE"/>
    <n v="199.03623403623402"/>
    <s v="CE"/>
    <n v="108262.14370405658"/>
    <m/>
    <m/>
    <m/>
    <m/>
    <m/>
    <m/>
    <m/>
    <x v="4"/>
    <x v="3"/>
    <x v="1"/>
  </r>
  <r>
    <x v="0"/>
    <x v="51"/>
    <s v="05100010"/>
    <s v="Rhodomonas lacustris"/>
    <s v="CE"/>
    <n v="1791.3261063261059"/>
    <s v="CE"/>
    <n v="386391.99872950162"/>
    <m/>
    <m/>
    <m/>
    <m/>
    <m/>
    <m/>
    <m/>
    <x v="4"/>
    <x v="3"/>
    <x v="1"/>
  </r>
  <r>
    <x v="0"/>
    <x v="51"/>
    <s v="06070110"/>
    <s v="Gymnodinium helveticum"/>
    <s v="CE"/>
    <n v="5.6133307418090572"/>
    <s v="CE"/>
    <n v="113181.30232569764"/>
    <m/>
    <m/>
    <m/>
    <m/>
    <m/>
    <m/>
    <m/>
    <x v="4"/>
    <x v="3"/>
    <x v="2"/>
  </r>
  <r>
    <x v="0"/>
    <x v="51"/>
    <s v="12000001"/>
    <s v="Small centric diatom (5 - &lt;10 µm diam.)"/>
    <s v="CE"/>
    <n v="66.345411345411335"/>
    <s v="CE"/>
    <n v="23307.924511480083"/>
    <m/>
    <m/>
    <m/>
    <m/>
    <m/>
    <m/>
    <m/>
    <x v="4"/>
    <x v="3"/>
    <x v="3"/>
  </r>
  <r>
    <x v="0"/>
    <x v="51"/>
    <s v="12000002"/>
    <s v="Medium centric diatom (10-20 µm diam.)"/>
    <s v="CE"/>
    <n v="33.172705672705668"/>
    <s v="CE"/>
    <n v="112764.41650273162"/>
    <m/>
    <m/>
    <m/>
    <m/>
    <m/>
    <m/>
    <m/>
    <x v="4"/>
    <x v="3"/>
    <x v="3"/>
  </r>
  <r>
    <x v="0"/>
    <x v="51"/>
    <s v="12030000"/>
    <s v="Aulacoseira"/>
    <s v="CE"/>
    <n v="199.03623403623402"/>
    <s v="CE"/>
    <n v="194591.33321828514"/>
    <m/>
    <m/>
    <m/>
    <m/>
    <m/>
    <m/>
    <m/>
    <x v="4"/>
    <x v="3"/>
    <x v="3"/>
  </r>
  <r>
    <x v="0"/>
    <x v="51"/>
    <s v="17170010"/>
    <s v="Closteriopsis acicularis"/>
    <s v="CE"/>
    <n v="66.345411345411335"/>
    <s v="CE"/>
    <n v="13198.656345527574"/>
    <m/>
    <m/>
    <m/>
    <m/>
    <m/>
    <m/>
    <m/>
    <x v="4"/>
    <x v="3"/>
    <x v="4"/>
  </r>
  <r>
    <x v="0"/>
    <x v="51"/>
    <s v="17210010"/>
    <s v="Coenochloris fottii"/>
    <s v="CO"/>
    <n v="66.345411345411335"/>
    <s v="CE"/>
    <n v="5842.8770353573527"/>
    <m/>
    <m/>
    <m/>
    <m/>
    <m/>
    <m/>
    <m/>
    <x v="4"/>
    <x v="3"/>
    <x v="4"/>
  </r>
  <r>
    <x v="0"/>
    <x v="51"/>
    <s v="17580020"/>
    <s v="Monoraphidium contortum"/>
    <s v="CE"/>
    <n v="232.20893970893968"/>
    <s v="CE"/>
    <n v="2629.9964297427064"/>
    <m/>
    <m/>
    <m/>
    <m/>
    <m/>
    <m/>
    <m/>
    <x v="4"/>
    <x v="3"/>
    <x v="4"/>
  </r>
  <r>
    <x v="0"/>
    <x v="51"/>
    <s v="17580030"/>
    <s v="Monoraphidium convolutum"/>
    <s v="CE"/>
    <n v="33.172705672705668"/>
    <s v="CE"/>
    <n v="964.06010091510734"/>
    <m/>
    <m/>
    <m/>
    <m/>
    <m/>
    <m/>
    <m/>
    <x v="4"/>
    <x v="3"/>
    <x v="4"/>
  </r>
  <r>
    <x v="0"/>
    <x v="51"/>
    <s v="17580040"/>
    <s v="Monoraphidium griffithii"/>
    <s v="CE"/>
    <n v="132.69082269082267"/>
    <s v="CE"/>
    <n v="11349.027487232372"/>
    <m/>
    <m/>
    <m/>
    <m/>
    <m/>
    <m/>
    <m/>
    <x v="4"/>
    <x v="3"/>
    <x v="4"/>
  </r>
  <r>
    <x v="0"/>
    <x v="51"/>
    <s v="17640000"/>
    <s v="Oocystis"/>
    <s v="CO"/>
    <n v="66.345411345411335"/>
    <s v="CE"/>
    <n v="67386.48861987752"/>
    <m/>
    <m/>
    <m/>
    <m/>
    <m/>
    <m/>
    <m/>
    <x v="4"/>
    <x v="3"/>
    <x v="4"/>
  </r>
  <r>
    <x v="0"/>
    <x v="51"/>
    <s v="17680000"/>
    <s v="Pediastrum"/>
    <s v="CO"/>
    <n v="1.039505692927603"/>
    <s v="CO"/>
    <n v="39390.02998735151"/>
    <m/>
    <m/>
    <m/>
    <m/>
    <m/>
    <m/>
    <m/>
    <x v="4"/>
    <x v="3"/>
    <x v="4"/>
  </r>
  <r>
    <x v="0"/>
    <x v="51"/>
    <s v="17810000"/>
    <s v="Scenedesmus"/>
    <s v="CO"/>
    <n v="66.345411345411335"/>
    <s v="CE"/>
    <n v="6843.3472707177807"/>
    <m/>
    <m/>
    <m/>
    <m/>
    <m/>
    <m/>
    <m/>
    <x v="4"/>
    <x v="3"/>
    <x v="4"/>
  </r>
  <r>
    <x v="0"/>
    <x v="51"/>
    <s v="17810000"/>
    <s v="Scenedesmus"/>
    <s v="CO"/>
    <n v="99.51811701811701"/>
    <s v="CE"/>
    <n v="49063.627906001864"/>
    <m/>
    <m/>
    <m/>
    <m/>
    <m/>
    <m/>
    <m/>
    <x v="4"/>
    <x v="3"/>
    <x v="4"/>
  </r>
  <r>
    <x v="0"/>
    <x v="51"/>
    <s v="17910020"/>
    <s v="Sphaerocystis schroeteri"/>
    <s v="CO"/>
    <n v="66.345411345411335"/>
    <s v="CE"/>
    <n v="19836.53334691795"/>
    <m/>
    <m/>
    <m/>
    <m/>
    <m/>
    <m/>
    <m/>
    <x v="4"/>
    <x v="3"/>
    <x v="4"/>
  </r>
  <r>
    <x v="0"/>
    <x v="51"/>
    <s v="17960030"/>
    <s v="Tetraedron minimum"/>
    <s v="CE"/>
    <n v="33.172705672705668"/>
    <s v="CE"/>
    <n v="9984.4038851351343"/>
    <m/>
    <m/>
    <m/>
    <m/>
    <m/>
    <m/>
    <m/>
    <x v="4"/>
    <x v="3"/>
    <x v="4"/>
  </r>
  <r>
    <x v="0"/>
    <x v="51"/>
    <s v="17970060"/>
    <s v="Tetrastrum triangulare"/>
    <s v="CO"/>
    <n v="99.51811701811701"/>
    <s v="CE"/>
    <n v="10519.182585083494"/>
    <m/>
    <m/>
    <m/>
    <m/>
    <m/>
    <m/>
    <m/>
    <x v="4"/>
    <x v="3"/>
    <x v="4"/>
  </r>
  <r>
    <x v="0"/>
    <x v="51"/>
    <s v="90000003"/>
    <s v="&quot;Nanoplankton&quot; - unidentified single cells 2–20 µm diameter"/>
    <s v="CE"/>
    <n v="431.24517374517364"/>
    <s v="CE"/>
    <n v="110484.54271224972"/>
    <m/>
    <m/>
    <m/>
    <m/>
    <m/>
    <m/>
    <m/>
    <x v="4"/>
    <x v="3"/>
    <x v="9"/>
  </r>
  <r>
    <x v="0"/>
    <x v="52"/>
    <s v="05040002"/>
    <s v="Cryptomonas (medium) Length 20-30 µm"/>
    <s v="CE"/>
    <n v="706.48153449756649"/>
    <s v="CE"/>
    <n v="1309510.4960044792"/>
    <m/>
    <m/>
    <m/>
    <m/>
    <m/>
    <m/>
    <m/>
    <x v="4"/>
    <x v="4"/>
    <x v="1"/>
  </r>
  <r>
    <x v="0"/>
    <x v="52"/>
    <s v="05040003"/>
    <s v="Cryptomonas (large) Length &gt;30 µm"/>
    <s v="CE"/>
    <n v="96.338391067849969"/>
    <s v="CE"/>
    <n v="307856.79130629328"/>
    <m/>
    <m/>
    <m/>
    <m/>
    <m/>
    <m/>
    <m/>
    <x v="4"/>
    <x v="4"/>
    <x v="1"/>
  </r>
  <r>
    <x v="0"/>
    <x v="52"/>
    <s v="05100010"/>
    <s v="Rhodomonas lacustris"/>
    <s v="CE"/>
    <n v="96.338391067849969"/>
    <s v="CE"/>
    <n v="15232.322116678028"/>
    <m/>
    <m/>
    <m/>
    <m/>
    <m/>
    <m/>
    <m/>
    <x v="4"/>
    <x v="4"/>
    <x v="1"/>
  </r>
  <r>
    <x v="0"/>
    <x v="52"/>
    <s v="06070110"/>
    <s v="Gymnodinium helveticum"/>
    <s v="CE"/>
    <n v="0.20040437482911044"/>
    <s v="CE"/>
    <n v="4557.0835878347798"/>
    <m/>
    <m/>
    <m/>
    <m/>
    <m/>
    <m/>
    <m/>
    <x v="4"/>
    <x v="4"/>
    <x v="2"/>
  </r>
  <r>
    <x v="0"/>
    <x v="52"/>
    <s v="12030000"/>
    <s v="Aulacoseira"/>
    <s v="FI"/>
    <n v="96.338391067849969"/>
    <s v="CE"/>
    <n v="122312.2206701143"/>
    <m/>
    <m/>
    <m/>
    <m/>
    <m/>
    <m/>
    <m/>
    <x v="4"/>
    <x v="4"/>
    <x v="3"/>
  </r>
  <r>
    <x v="0"/>
    <x v="52"/>
    <s v="17060020"/>
    <s v="Ankyra judayi"/>
    <s v="CE"/>
    <n v="417.46636129401656"/>
    <s v="CE"/>
    <n v="44160.8501863036"/>
    <m/>
    <m/>
    <m/>
    <m/>
    <m/>
    <m/>
    <m/>
    <x v="4"/>
    <x v="4"/>
    <x v="4"/>
  </r>
  <r>
    <x v="0"/>
    <x v="52"/>
    <s v="17170010"/>
    <s v="Closteriopsis acicularis"/>
    <s v="CE"/>
    <n v="32.112797022616661"/>
    <s v="CE"/>
    <n v="7544.893101129167"/>
    <m/>
    <m/>
    <m/>
    <m/>
    <m/>
    <m/>
    <m/>
    <x v="4"/>
    <x v="4"/>
    <x v="4"/>
  </r>
  <r>
    <x v="0"/>
    <x v="52"/>
    <s v="17640000"/>
    <s v="Oocystis"/>
    <s v="CO"/>
    <n v="32.112797022616661"/>
    <s v="CE"/>
    <n v="27063.212776083215"/>
    <m/>
    <m/>
    <m/>
    <m/>
    <m/>
    <m/>
    <m/>
    <x v="4"/>
    <x v="4"/>
    <x v="4"/>
  </r>
  <r>
    <x v="0"/>
    <x v="52"/>
    <s v="17680000"/>
    <s v="Pediastrum"/>
    <s v="CO"/>
    <n v="0.80161749931644177"/>
    <s v="CO"/>
    <n v="23044.528140879498"/>
    <m/>
    <m/>
    <m/>
    <m/>
    <m/>
    <m/>
    <m/>
    <x v="4"/>
    <x v="4"/>
    <x v="4"/>
  </r>
  <r>
    <x v="0"/>
    <x v="52"/>
    <s v="17810000"/>
    <s v="Scenedesmus"/>
    <s v="CO"/>
    <n v="64.225594045233322"/>
    <s v="CE"/>
    <n v="8053.9226386527089"/>
    <m/>
    <m/>
    <m/>
    <m/>
    <m/>
    <m/>
    <m/>
    <x v="4"/>
    <x v="4"/>
    <x v="4"/>
  </r>
  <r>
    <x v="0"/>
    <x v="52"/>
    <s v="17830030"/>
    <s v="Schroederia setigera"/>
    <s v="CE"/>
    <n v="64.225594045233322"/>
    <s v="CE"/>
    <n v="22871.645813509946"/>
    <m/>
    <m/>
    <m/>
    <m/>
    <m/>
    <m/>
    <m/>
    <x v="4"/>
    <x v="4"/>
    <x v="4"/>
  </r>
  <r>
    <x v="0"/>
    <x v="52"/>
    <s v="27050000"/>
    <s v="Cosmarium"/>
    <s v="CE"/>
    <n v="0.40080874965822089"/>
    <s v="CE"/>
    <n v="806.58650163735365"/>
    <m/>
    <m/>
    <m/>
    <m/>
    <m/>
    <m/>
    <m/>
    <x v="4"/>
    <x v="4"/>
    <x v="5"/>
  </r>
  <r>
    <x v="0"/>
    <x v="53"/>
    <s v="01020090"/>
    <s v="Anabaena flos-aquae"/>
    <s v="FI"/>
    <n v="289.01517320354998"/>
    <s v="CE"/>
    <n v="341889.88184903975"/>
    <m/>
    <m/>
    <m/>
    <m/>
    <m/>
    <m/>
    <m/>
    <x v="4"/>
    <x v="5"/>
    <x v="0"/>
  </r>
  <r>
    <x v="0"/>
    <x v="53"/>
    <s v="01530000"/>
    <s v="Oscillatoria"/>
    <s v="FI"/>
    <n v="32.112797022616661"/>
    <s v="CE"/>
    <n v="126709.03319813729"/>
    <m/>
    <m/>
    <m/>
    <m/>
    <m/>
    <m/>
    <m/>
    <x v="4"/>
    <x v="5"/>
    <x v="0"/>
  </r>
  <r>
    <x v="0"/>
    <x v="53"/>
    <s v="05040001"/>
    <s v="Cryptomonas (small) Length &lt;20 µm"/>
    <s v="CE"/>
    <n v="64.225594045233322"/>
    <s v="CE"/>
    <n v="45999.831345051709"/>
    <m/>
    <m/>
    <m/>
    <m/>
    <m/>
    <m/>
    <m/>
    <x v="4"/>
    <x v="5"/>
    <x v="1"/>
  </r>
  <r>
    <x v="0"/>
    <x v="53"/>
    <s v="05040002"/>
    <s v="Cryptomonas (medium) Length 20-30 µm"/>
    <s v="CE"/>
    <n v="770.70712854279975"/>
    <s v="CE"/>
    <n v="2330576.4792469093"/>
    <m/>
    <m/>
    <m/>
    <m/>
    <m/>
    <m/>
    <m/>
    <x v="4"/>
    <x v="5"/>
    <x v="1"/>
  </r>
  <r>
    <x v="0"/>
    <x v="53"/>
    <s v="05100010"/>
    <s v="Rhodomonas lacustris"/>
    <s v="CE"/>
    <n v="64.225594045233322"/>
    <s v="CE"/>
    <n v="10264.732980636942"/>
    <m/>
    <m/>
    <m/>
    <m/>
    <m/>
    <m/>
    <m/>
    <x v="4"/>
    <x v="5"/>
    <x v="1"/>
  </r>
  <r>
    <x v="0"/>
    <x v="53"/>
    <s v="12030000"/>
    <s v="Aulacoseira"/>
    <s v="FI"/>
    <n v="578.03034640709996"/>
    <s v="CE"/>
    <n v="720597.98568330402"/>
    <m/>
    <m/>
    <m/>
    <m/>
    <m/>
    <m/>
    <m/>
    <x v="4"/>
    <x v="5"/>
    <x v="3"/>
  </r>
  <r>
    <x v="0"/>
    <x v="53"/>
    <s v="12030000"/>
    <s v="Aulacoseira"/>
    <s v="FI"/>
    <n v="96.338391067849969"/>
    <s v="CE"/>
    <n v="381578.30657670088"/>
    <m/>
    <m/>
    <m/>
    <m/>
    <m/>
    <m/>
    <m/>
    <x v="4"/>
    <x v="5"/>
    <x v="3"/>
  </r>
  <r>
    <x v="0"/>
    <x v="53"/>
    <s v="12030062"/>
    <s v="Aulacoseira granulata var. angustissima"/>
    <s v="FI"/>
    <n v="385.35356427139988"/>
    <s v="CE"/>
    <n v="717268.29456407344"/>
    <m/>
    <m/>
    <m/>
    <m/>
    <m/>
    <m/>
    <m/>
    <x v="4"/>
    <x v="5"/>
    <x v="3"/>
  </r>
  <r>
    <x v="0"/>
    <x v="53"/>
    <s v="13370040"/>
    <s v="Fragilaria crotonensis"/>
    <s v="FI"/>
    <n v="0.60121312448733133"/>
    <s v="CE"/>
    <n v="2050.3222888720161"/>
    <m/>
    <m/>
    <m/>
    <m/>
    <m/>
    <m/>
    <m/>
    <x v="4"/>
    <x v="5"/>
    <x v="6"/>
  </r>
  <r>
    <x v="0"/>
    <x v="53"/>
    <s v="13540000"/>
    <s v="Nitzschia"/>
    <s v="CE"/>
    <n v="1.0020218741455522"/>
    <s v="CE"/>
    <n v="754.2721741836142"/>
    <m/>
    <m/>
    <m/>
    <m/>
    <m/>
    <m/>
    <m/>
    <x v="4"/>
    <x v="5"/>
    <x v="6"/>
  </r>
  <r>
    <x v="0"/>
    <x v="53"/>
    <s v="17200020"/>
    <s v="Coelastrum microporum"/>
    <s v="CO"/>
    <n v="32.112797022616661"/>
    <s v="CE"/>
    <n v="134666.08870490352"/>
    <m/>
    <m/>
    <m/>
    <m/>
    <m/>
    <m/>
    <m/>
    <x v="4"/>
    <x v="5"/>
    <x v="4"/>
  </r>
  <r>
    <x v="0"/>
    <x v="53"/>
    <s v="17540040"/>
    <s v="Lagerheimia genevensis"/>
    <s v="CE"/>
    <n v="32.112797022616661"/>
    <s v="CE"/>
    <n v="1492.2386085890298"/>
    <m/>
    <m/>
    <m/>
    <m/>
    <m/>
    <m/>
    <m/>
    <x v="4"/>
    <x v="5"/>
    <x v="4"/>
  </r>
  <r>
    <x v="0"/>
    <x v="53"/>
    <s v="17580030"/>
    <s v="Monoraphidium convolutum"/>
    <s v="CE"/>
    <n v="32.112797022616661"/>
    <s v="CE"/>
    <n v="1097.5775120821415"/>
    <m/>
    <m/>
    <m/>
    <m/>
    <m/>
    <m/>
    <m/>
    <x v="4"/>
    <x v="5"/>
    <x v="4"/>
  </r>
  <r>
    <x v="0"/>
    <x v="53"/>
    <s v="17580040"/>
    <s v="Monoraphidium griffithii"/>
    <s v="CE"/>
    <n v="96.338391067849969"/>
    <s v="CE"/>
    <n v="17408.963745905989"/>
    <m/>
    <m/>
    <m/>
    <m/>
    <m/>
    <m/>
    <m/>
    <x v="4"/>
    <x v="5"/>
    <x v="4"/>
  </r>
  <r>
    <x v="0"/>
    <x v="53"/>
    <s v="17640000"/>
    <s v="Oocystis"/>
    <s v="CO"/>
    <n v="64.225594045233322"/>
    <s v="CE"/>
    <n v="322590.95457790734"/>
    <m/>
    <m/>
    <m/>
    <m/>
    <m/>
    <m/>
    <m/>
    <x v="4"/>
    <x v="5"/>
    <x v="4"/>
  </r>
  <r>
    <x v="0"/>
    <x v="53"/>
    <s v="17680000"/>
    <s v="Pediastrum"/>
    <s v="CO"/>
    <n v="2.8056612476075462"/>
    <s v="CO"/>
    <n v="44957.055418503718"/>
    <m/>
    <m/>
    <m/>
    <m/>
    <m/>
    <m/>
    <m/>
    <x v="4"/>
    <x v="5"/>
    <x v="4"/>
  </r>
  <r>
    <x v="0"/>
    <x v="53"/>
    <s v="17810000"/>
    <s v="Scenedesmus"/>
    <s v="CO"/>
    <n v="128.45118809046664"/>
    <s v="CE"/>
    <n v="27937.057200662239"/>
    <m/>
    <m/>
    <m/>
    <m/>
    <m/>
    <m/>
    <m/>
    <x v="4"/>
    <x v="5"/>
    <x v="4"/>
  </r>
  <r>
    <x v="0"/>
    <x v="53"/>
    <s v="17830030"/>
    <s v="Schroederia setigera"/>
    <s v="CE"/>
    <n v="353.24076724878324"/>
    <s v="CE"/>
    <n v="59708.041197507402"/>
    <m/>
    <m/>
    <m/>
    <m/>
    <m/>
    <m/>
    <m/>
    <x v="4"/>
    <x v="5"/>
    <x v="4"/>
  </r>
  <r>
    <x v="0"/>
    <x v="53"/>
    <s v="17910000"/>
    <s v="Sphaerocystis"/>
    <s v="CO"/>
    <n v="32.112797022616661"/>
    <s v="CE"/>
    <n v="36961.181386822958"/>
    <m/>
    <m/>
    <m/>
    <m/>
    <m/>
    <m/>
    <m/>
    <x v="4"/>
    <x v="5"/>
    <x v="4"/>
  </r>
  <r>
    <x v="0"/>
    <x v="53"/>
    <s v="17960030"/>
    <s v="Tetraedron minimum"/>
    <s v="CE"/>
    <n v="32.112797022616661"/>
    <s v="CE"/>
    <n v="23405.450645290581"/>
    <m/>
    <m/>
    <m/>
    <m/>
    <m/>
    <m/>
    <m/>
    <x v="4"/>
    <x v="5"/>
    <x v="4"/>
  </r>
  <r>
    <x v="0"/>
    <x v="53"/>
    <s v="27040000"/>
    <s v="Closterium"/>
    <s v="CE"/>
    <n v="0.40080874965822089"/>
    <s v="CE"/>
    <n v="33.234258465439453"/>
    <m/>
    <m/>
    <m/>
    <m/>
    <m/>
    <m/>
    <m/>
    <x v="4"/>
    <x v="5"/>
    <x v="5"/>
  </r>
  <r>
    <x v="0"/>
    <x v="53"/>
    <s v="27050000"/>
    <s v="Cosmarium"/>
    <s v="CE"/>
    <n v="1.4028306238037731"/>
    <s v="CE"/>
    <n v="124.5241243271156"/>
    <m/>
    <m/>
    <m/>
    <m/>
    <m/>
    <m/>
    <m/>
    <x v="4"/>
    <x v="5"/>
    <x v="5"/>
  </r>
  <r>
    <x v="0"/>
    <x v="53"/>
    <s v="27370000"/>
    <s v="Staurastrum"/>
    <s v="CE"/>
    <n v="1.0020218741455522"/>
    <s v="CE"/>
    <n v="4177.711036658292"/>
    <m/>
    <m/>
    <m/>
    <m/>
    <m/>
    <m/>
    <m/>
    <x v="4"/>
    <x v="5"/>
    <x v="5"/>
  </r>
  <r>
    <x v="0"/>
    <x v="53"/>
    <s v="90000003"/>
    <s v="&quot;Nanoplankton&quot; - unidentified single cells 2–20 µm diameter"/>
    <s v="CE"/>
    <n v="1220.2862868594329"/>
    <s v="CE"/>
    <n v="66336.709738810154"/>
    <m/>
    <m/>
    <m/>
    <m/>
    <m/>
    <m/>
    <m/>
    <x v="4"/>
    <x v="5"/>
    <x v="9"/>
  </r>
  <r>
    <x v="0"/>
    <x v="54"/>
    <s v="01060000"/>
    <s v="Aphanothece"/>
    <s v="CO"/>
    <n v="32.112797022616661"/>
    <s v="CE"/>
    <n v="2616.4071557476323"/>
    <m/>
    <m/>
    <m/>
    <m/>
    <m/>
    <m/>
    <m/>
    <x v="4"/>
    <x v="6"/>
    <x v="0"/>
  </r>
  <r>
    <x v="0"/>
    <x v="54"/>
    <s v="01780010"/>
    <s v="Woronichinia naegeliana"/>
    <s v="CO"/>
    <n v="32.112797022616661"/>
    <s v="CE"/>
    <n v="77307.75367406974"/>
    <m/>
    <m/>
    <m/>
    <m/>
    <m/>
    <m/>
    <m/>
    <x v="4"/>
    <x v="6"/>
    <x v="0"/>
  </r>
  <r>
    <x v="0"/>
    <x v="54"/>
    <s v="05040001"/>
    <s v="Cryptomonas (small) Length &lt;20 µm"/>
    <s v="CE"/>
    <n v="256.90237618093329"/>
    <s v="CE"/>
    <n v="220138.90782685427"/>
    <m/>
    <m/>
    <m/>
    <m/>
    <m/>
    <m/>
    <m/>
    <x v="4"/>
    <x v="6"/>
    <x v="1"/>
  </r>
  <r>
    <x v="0"/>
    <x v="54"/>
    <s v="05040002"/>
    <s v="Cryptomonas (medium) Length 20-30 µm"/>
    <s v="CE"/>
    <n v="192.67678213569994"/>
    <s v="CE"/>
    <n v="659339.68786889501"/>
    <m/>
    <m/>
    <m/>
    <m/>
    <m/>
    <m/>
    <m/>
    <x v="4"/>
    <x v="6"/>
    <x v="1"/>
  </r>
  <r>
    <x v="0"/>
    <x v="54"/>
    <s v="05100010"/>
    <s v="Rhodomonas lacustris"/>
    <s v="CE"/>
    <n v="674.36873747494985"/>
    <s v="CE"/>
    <n v="72496.699754436311"/>
    <m/>
    <m/>
    <m/>
    <m/>
    <m/>
    <m/>
    <m/>
    <x v="4"/>
    <x v="6"/>
    <x v="1"/>
  </r>
  <r>
    <x v="0"/>
    <x v="54"/>
    <s v="12000001"/>
    <s v="Small centric diatom (5 - &lt;10 µm diam.)"/>
    <s v="CE"/>
    <n v="192.67678213569994"/>
    <s v="CE"/>
    <n v="55159.052653419436"/>
    <m/>
    <m/>
    <m/>
    <m/>
    <m/>
    <m/>
    <m/>
    <x v="4"/>
    <x v="6"/>
    <x v="3"/>
  </r>
  <r>
    <x v="0"/>
    <x v="54"/>
    <s v="12000002"/>
    <s v="Medium centric diatom (10-20 µm diam.)"/>
    <s v="CE"/>
    <n v="64.225594045233322"/>
    <s v="CE"/>
    <n v="23709.181810595859"/>
    <m/>
    <m/>
    <m/>
    <m/>
    <m/>
    <m/>
    <m/>
    <x v="4"/>
    <x v="6"/>
    <x v="3"/>
  </r>
  <r>
    <x v="0"/>
    <x v="54"/>
    <s v="12030000"/>
    <s v="Aulacoseira"/>
    <s v="FI"/>
    <n v="64.225594045233322"/>
    <s v="CE"/>
    <n v="463400.72491626552"/>
    <m/>
    <m/>
    <m/>
    <m/>
    <m/>
    <m/>
    <m/>
    <x v="4"/>
    <x v="6"/>
    <x v="3"/>
  </r>
  <r>
    <x v="0"/>
    <x v="54"/>
    <s v="12030060"/>
    <s v="Aulacoseira granulata"/>
    <s v="FI"/>
    <n v="1525.3578585742912"/>
    <s v="CE"/>
    <n v="5515219.9515664037"/>
    <m/>
    <m/>
    <m/>
    <m/>
    <m/>
    <m/>
    <m/>
    <x v="4"/>
    <x v="6"/>
    <x v="3"/>
  </r>
  <r>
    <x v="0"/>
    <x v="54"/>
    <s v="12030062"/>
    <s v="Aulacoseira granulata var. angustissima"/>
    <s v="FI"/>
    <n v="642.25594045233322"/>
    <s v="CE"/>
    <n v="705722.31631367293"/>
    <m/>
    <m/>
    <m/>
    <m/>
    <m/>
    <m/>
    <m/>
    <x v="4"/>
    <x v="6"/>
    <x v="3"/>
  </r>
  <r>
    <x v="0"/>
    <x v="54"/>
    <s v="13000002"/>
    <s v="Medium pennate diatom 10-20 µm diam"/>
    <s v="CE"/>
    <n v="64.225594045233322"/>
    <s v="CE"/>
    <n v="30679.437960171766"/>
    <m/>
    <m/>
    <m/>
    <m/>
    <m/>
    <m/>
    <m/>
    <x v="4"/>
    <x v="6"/>
    <x v="6"/>
  </r>
  <r>
    <x v="0"/>
    <x v="54"/>
    <s v="13080010"/>
    <s v="Asterionella formosa"/>
    <s v="CO"/>
    <n v="7.6153662435061955"/>
    <s v="CE"/>
    <n v="31500.254875290262"/>
    <m/>
    <m/>
    <m/>
    <m/>
    <m/>
    <m/>
    <m/>
    <x v="4"/>
    <x v="6"/>
    <x v="6"/>
  </r>
  <r>
    <x v="0"/>
    <x v="54"/>
    <s v="13370040"/>
    <s v="Fragilaria crotonensis"/>
    <s v="CO"/>
    <n v="0.60121312448733133"/>
    <s v="CE"/>
    <n v="8025.820696210194"/>
    <m/>
    <m/>
    <m/>
    <m/>
    <m/>
    <m/>
    <m/>
    <x v="4"/>
    <x v="6"/>
    <x v="6"/>
  </r>
  <r>
    <x v="0"/>
    <x v="54"/>
    <s v="17680000"/>
    <s v="Pediastrum"/>
    <s v="CE"/>
    <n v="130.66365238858"/>
    <s v="CO"/>
    <n v="111952.2788778526"/>
    <m/>
    <m/>
    <m/>
    <m/>
    <m/>
    <m/>
    <m/>
    <x v="4"/>
    <x v="6"/>
    <x v="4"/>
  </r>
  <r>
    <x v="0"/>
    <x v="54"/>
    <s v="17810000"/>
    <s v="Scenedesmus"/>
    <s v="CO"/>
    <n v="160.56398511308331"/>
    <s v="CE"/>
    <n v="28527.517498633693"/>
    <m/>
    <m/>
    <m/>
    <m/>
    <m/>
    <m/>
    <m/>
    <x v="4"/>
    <x v="6"/>
    <x v="4"/>
  </r>
  <r>
    <x v="0"/>
    <x v="54"/>
    <s v="17810000"/>
    <s v="Scenedesmus"/>
    <s v="CO"/>
    <n v="96.338391067849969"/>
    <s v="CE"/>
    <n v="23682.355998548752"/>
    <m/>
    <m/>
    <m/>
    <m/>
    <m/>
    <m/>
    <m/>
    <x v="4"/>
    <x v="6"/>
    <x v="4"/>
  </r>
  <r>
    <x v="0"/>
    <x v="54"/>
    <s v="17830030"/>
    <s v="Schroederia setigera"/>
    <s v="CE"/>
    <n v="32.112797022616661"/>
    <s v="CE"/>
    <n v="30535.188912128444"/>
    <m/>
    <m/>
    <m/>
    <m/>
    <m/>
    <m/>
    <m/>
    <x v="4"/>
    <x v="6"/>
    <x v="4"/>
  </r>
  <r>
    <x v="0"/>
    <x v="54"/>
    <s v="17910020"/>
    <s v="Sphaerocystis schroeteri"/>
    <s v="CO"/>
    <n v="64.225594045233322"/>
    <s v="CE"/>
    <n v="65613.126543599879"/>
    <m/>
    <m/>
    <m/>
    <m/>
    <m/>
    <m/>
    <m/>
    <x v="4"/>
    <x v="6"/>
    <x v="4"/>
  </r>
  <r>
    <x v="0"/>
    <x v="54"/>
    <s v="17960030"/>
    <s v="Tetraedron minimum"/>
    <s v="CE"/>
    <n v="32.112797022616661"/>
    <s v="CE"/>
    <n v="10377.995374749498"/>
    <m/>
    <m/>
    <m/>
    <m/>
    <m/>
    <m/>
    <m/>
    <x v="4"/>
    <x v="6"/>
    <x v="4"/>
  </r>
  <r>
    <x v="0"/>
    <x v="54"/>
    <s v="27370000"/>
    <s v="Staurastrum"/>
    <s v="CE"/>
    <n v="0.60121312448733133"/>
    <s v="CE"/>
    <n v="678820.84611116187"/>
    <m/>
    <m/>
    <m/>
    <m/>
    <m/>
    <m/>
    <m/>
    <x v="4"/>
    <x v="6"/>
    <x v="5"/>
  </r>
  <r>
    <x v="0"/>
    <x v="55"/>
    <s v="01020090"/>
    <s v="Anabaena flos-aquae"/>
    <s v="FI"/>
    <n v="331.72705672705672"/>
    <s v="CE"/>
    <n v="1456242.065411323"/>
    <m/>
    <m/>
    <m/>
    <m/>
    <m/>
    <m/>
    <m/>
    <x v="4"/>
    <x v="7"/>
    <x v="0"/>
  </r>
  <r>
    <x v="0"/>
    <x v="55"/>
    <s v="01130000"/>
    <s v="Chroococcus"/>
    <s v="CO"/>
    <n v="33.172705672705668"/>
    <s v="CE"/>
    <n v="20606.457346652489"/>
    <m/>
    <m/>
    <m/>
    <m/>
    <m/>
    <m/>
    <m/>
    <x v="4"/>
    <x v="7"/>
    <x v="0"/>
  </r>
  <r>
    <x v="0"/>
    <x v="55"/>
    <s v="01130060"/>
    <s v="Chroococcus minutus"/>
    <s v="CE"/>
    <n v="895.66305316305295"/>
    <s v="CE"/>
    <n v="58621.009748101082"/>
    <m/>
    <m/>
    <m/>
    <m/>
    <m/>
    <m/>
    <m/>
    <x v="4"/>
    <x v="7"/>
    <x v="0"/>
  </r>
  <r>
    <x v="0"/>
    <x v="55"/>
    <s v="01460000"/>
    <s v="Merismopedia"/>
    <s v="CO"/>
    <n v="0.20790113858552062"/>
    <s v="CE"/>
    <n v="660.58695332631714"/>
    <m/>
    <m/>
    <m/>
    <m/>
    <m/>
    <m/>
    <m/>
    <x v="4"/>
    <x v="7"/>
    <x v="0"/>
  </r>
  <r>
    <x v="0"/>
    <x v="55"/>
    <s v="01530010"/>
    <s v="Oscillatoria agardhii"/>
    <s v="CO"/>
    <n v="0.41580227717104123"/>
    <s v="CE"/>
    <n v="5651.4252718350572"/>
    <m/>
    <m/>
    <m/>
    <m/>
    <m/>
    <m/>
    <m/>
    <x v="4"/>
    <x v="7"/>
    <x v="0"/>
  </r>
  <r>
    <x v="0"/>
    <x v="55"/>
    <s v="01530160"/>
    <s v="Oscillatoria limnetica"/>
    <s v="FI"/>
    <n v="33.172705672705668"/>
    <s v="CE"/>
    <n v="27898.607172216864"/>
    <m/>
    <m/>
    <m/>
    <m/>
    <m/>
    <m/>
    <m/>
    <x v="4"/>
    <x v="7"/>
    <x v="0"/>
  </r>
  <r>
    <x v="0"/>
    <x v="55"/>
    <s v="01780010"/>
    <s v="Woronichinia naegeliana"/>
    <s v="CE"/>
    <n v="364.89976239976232"/>
    <s v="CE"/>
    <n v="9221.8299715446519"/>
    <m/>
    <m/>
    <m/>
    <m/>
    <m/>
    <m/>
    <m/>
    <x v="4"/>
    <x v="7"/>
    <x v="0"/>
  </r>
  <r>
    <x v="0"/>
    <x v="55"/>
    <s v="05040001"/>
    <s v="Cryptomonas (small) Length &lt;20 µm"/>
    <s v="CE"/>
    <n v="132.69082269082267"/>
    <s v="CE"/>
    <n v="127604.29646130314"/>
    <m/>
    <m/>
    <m/>
    <m/>
    <m/>
    <m/>
    <m/>
    <x v="4"/>
    <x v="7"/>
    <x v="1"/>
  </r>
  <r>
    <x v="0"/>
    <x v="55"/>
    <s v="05040002"/>
    <s v="Cryptomonas (medium) Length 20-30 µm"/>
    <s v="CE"/>
    <n v="33.172705672705668"/>
    <s v="CE"/>
    <n v="61735.499704588103"/>
    <m/>
    <m/>
    <m/>
    <m/>
    <m/>
    <m/>
    <m/>
    <x v="4"/>
    <x v="7"/>
    <x v="1"/>
  </r>
  <r>
    <x v="0"/>
    <x v="55"/>
    <s v="05040003"/>
    <s v="Cryptomonas (large) Length &gt;30 µm"/>
    <s v="CE"/>
    <n v="33.172705672705668"/>
    <s v="CE"/>
    <n v="154086.44443551442"/>
    <m/>
    <m/>
    <m/>
    <m/>
    <m/>
    <m/>
    <m/>
    <x v="4"/>
    <x v="7"/>
    <x v="1"/>
  </r>
  <r>
    <x v="0"/>
    <x v="55"/>
    <s v="05100010"/>
    <s v="Rhodomonas lacustris"/>
    <s v="CE"/>
    <n v="1592.2898722898722"/>
    <s v="CE"/>
    <n v="423859.95549652242"/>
    <m/>
    <m/>
    <m/>
    <m/>
    <m/>
    <m/>
    <m/>
    <x v="4"/>
    <x v="7"/>
    <x v="1"/>
  </r>
  <r>
    <x v="0"/>
    <x v="55"/>
    <s v="12000001"/>
    <s v="Small centric diatom (5 - &lt;10 µm diam.)"/>
    <s v="CE"/>
    <n v="1525.9444609444608"/>
    <s v="CE"/>
    <n v="410085.19646196091"/>
    <m/>
    <m/>
    <m/>
    <m/>
    <m/>
    <m/>
    <m/>
    <x v="4"/>
    <x v="7"/>
    <x v="3"/>
  </r>
  <r>
    <x v="0"/>
    <x v="55"/>
    <s v="12000002"/>
    <s v="Medium centric diatom (10-20 µm diam.)"/>
    <s v="CE"/>
    <n v="265.38164538164534"/>
    <s v="CE"/>
    <n v="210373.95239966587"/>
    <m/>
    <m/>
    <m/>
    <m/>
    <m/>
    <m/>
    <m/>
    <x v="4"/>
    <x v="7"/>
    <x v="3"/>
  </r>
  <r>
    <x v="0"/>
    <x v="55"/>
    <s v="12030000"/>
    <s v="Aulacoseira"/>
    <s v="FI"/>
    <n v="1824.4988119988118"/>
    <s v="CE"/>
    <n v="2866600.7932630773"/>
    <m/>
    <m/>
    <m/>
    <m/>
    <m/>
    <m/>
    <m/>
    <x v="4"/>
    <x v="7"/>
    <x v="3"/>
  </r>
  <r>
    <x v="0"/>
    <x v="55"/>
    <s v="12030000"/>
    <s v="Aulacoseira"/>
    <s v="FI"/>
    <n v="132.69082269082267"/>
    <s v="CE"/>
    <n v="512766.50279597868"/>
    <m/>
    <m/>
    <m/>
    <m/>
    <m/>
    <m/>
    <m/>
    <x v="4"/>
    <x v="7"/>
    <x v="3"/>
  </r>
  <r>
    <x v="0"/>
    <x v="55"/>
    <s v="13080010"/>
    <s v="Asterionella formosa"/>
    <s v="CE"/>
    <n v="398.07246807246804"/>
    <s v="CE"/>
    <n v="236354.55025204632"/>
    <m/>
    <m/>
    <m/>
    <m/>
    <m/>
    <m/>
    <m/>
    <x v="4"/>
    <x v="7"/>
    <x v="6"/>
  </r>
  <r>
    <x v="0"/>
    <x v="55"/>
    <s v="17060020"/>
    <s v="Ankyra judayi"/>
    <s v="CE"/>
    <n v="66.345411345411335"/>
    <s v="CE"/>
    <n v="13942.083301472214"/>
    <m/>
    <m/>
    <m/>
    <m/>
    <m/>
    <m/>
    <m/>
    <x v="4"/>
    <x v="7"/>
    <x v="4"/>
  </r>
  <r>
    <x v="0"/>
    <x v="55"/>
    <s v="17170010"/>
    <s v="Closteriopsis acicularis"/>
    <s v="CE"/>
    <n v="132.69082269082267"/>
    <s v="CE"/>
    <n v="32151.570391942638"/>
    <m/>
    <m/>
    <m/>
    <m/>
    <m/>
    <m/>
    <m/>
    <x v="4"/>
    <x v="7"/>
    <x v="4"/>
  </r>
  <r>
    <x v="0"/>
    <x v="55"/>
    <s v="17580020"/>
    <s v="Monoraphidium contortum"/>
    <s v="CE"/>
    <n v="464.41787941787936"/>
    <s v="CE"/>
    <n v="5392.5513764085981"/>
    <m/>
    <m/>
    <m/>
    <m/>
    <m/>
    <m/>
    <m/>
    <x v="4"/>
    <x v="7"/>
    <x v="4"/>
  </r>
  <r>
    <x v="0"/>
    <x v="55"/>
    <s v="17580030"/>
    <s v="Monoraphidium convolutum"/>
    <s v="CE"/>
    <n v="132.69082269082267"/>
    <s v="CE"/>
    <n v="6035.9318090498118"/>
    <m/>
    <m/>
    <m/>
    <m/>
    <m/>
    <m/>
    <m/>
    <x v="4"/>
    <x v="7"/>
    <x v="4"/>
  </r>
  <r>
    <x v="0"/>
    <x v="55"/>
    <s v="17580040"/>
    <s v="Monoraphidium griffithii"/>
    <s v="CE"/>
    <n v="99.51811701811701"/>
    <s v="CE"/>
    <n v="31339.91149867481"/>
    <m/>
    <m/>
    <m/>
    <m/>
    <m/>
    <m/>
    <m/>
    <x v="4"/>
    <x v="7"/>
    <x v="4"/>
  </r>
  <r>
    <x v="0"/>
    <x v="55"/>
    <s v="17680000"/>
    <s v="Pediastrum"/>
    <s v="CO"/>
    <n v="2.4948136630262474"/>
    <s v="CO"/>
    <n v="197591.57785442329"/>
    <m/>
    <m/>
    <m/>
    <m/>
    <m/>
    <m/>
    <m/>
    <x v="4"/>
    <x v="7"/>
    <x v="4"/>
  </r>
  <r>
    <x v="0"/>
    <x v="55"/>
    <s v="17810000"/>
    <s v="Scenedesmus"/>
    <s v="CO"/>
    <n v="232.20893970893968"/>
    <s v="CE"/>
    <n v="22888.247583869688"/>
    <m/>
    <m/>
    <m/>
    <m/>
    <m/>
    <m/>
    <m/>
    <x v="4"/>
    <x v="7"/>
    <x v="4"/>
  </r>
  <r>
    <x v="0"/>
    <x v="55"/>
    <s v="17810000"/>
    <s v="Scenedesmus"/>
    <s v="CO"/>
    <n v="132.69082269082267"/>
    <s v="CE"/>
    <n v="46856.962464179705"/>
    <m/>
    <m/>
    <m/>
    <m/>
    <m/>
    <m/>
    <m/>
    <x v="4"/>
    <x v="7"/>
    <x v="4"/>
  </r>
  <r>
    <x v="0"/>
    <x v="55"/>
    <s v="17830030"/>
    <s v="Schroederia setigera"/>
    <s v="CE"/>
    <n v="33.172705672705668"/>
    <s v="CE"/>
    <n v="23134.78149708809"/>
    <m/>
    <m/>
    <m/>
    <m/>
    <m/>
    <m/>
    <m/>
    <x v="4"/>
    <x v="7"/>
    <x v="4"/>
  </r>
  <r>
    <x v="0"/>
    <x v="55"/>
    <s v="17960010"/>
    <s v="Tetraedron caudatum"/>
    <s v="CE"/>
    <n v="66.345411345411335"/>
    <s v="CE"/>
    <n v="101228.23634095633"/>
    <m/>
    <m/>
    <m/>
    <m/>
    <m/>
    <m/>
    <m/>
    <x v="4"/>
    <x v="7"/>
    <x v="4"/>
  </r>
  <r>
    <x v="0"/>
    <x v="55"/>
    <s v="17960030"/>
    <s v="Tetraedron minimum"/>
    <s v="CE"/>
    <n v="33.172705672705668"/>
    <s v="CE"/>
    <n v="7577.9065384615369"/>
    <m/>
    <m/>
    <m/>
    <m/>
    <m/>
    <m/>
    <m/>
    <x v="4"/>
    <x v="7"/>
    <x v="4"/>
  </r>
  <r>
    <x v="0"/>
    <x v="55"/>
    <s v="17970060"/>
    <s v="Tetrastrum triangulare"/>
    <s v="CO"/>
    <n v="33.172705672705668"/>
    <s v="CE"/>
    <n v="2808.5326812466515"/>
    <m/>
    <m/>
    <m/>
    <m/>
    <m/>
    <m/>
    <m/>
    <x v="4"/>
    <x v="7"/>
    <x v="4"/>
  </r>
  <r>
    <x v="0"/>
    <x v="55"/>
    <s v="27040000"/>
    <s v="Closterium"/>
    <s v="CE"/>
    <n v="0.62370341575656185"/>
    <s v="CE"/>
    <n v="8352.666799414299"/>
    <m/>
    <m/>
    <m/>
    <m/>
    <m/>
    <m/>
    <m/>
    <x v="4"/>
    <x v="7"/>
    <x v="5"/>
  </r>
  <r>
    <x v="0"/>
    <x v="55"/>
    <s v="27370000"/>
    <s v="Staurastrum"/>
    <s v="CE"/>
    <n v="0.62370341575656185"/>
    <s v="CE"/>
    <n v="447497.78215859586"/>
    <m/>
    <m/>
    <m/>
    <m/>
    <m/>
    <m/>
    <m/>
    <x v="4"/>
    <x v="7"/>
    <x v="5"/>
  </r>
  <r>
    <x v="0"/>
    <x v="55"/>
    <s v="90000003"/>
    <s v="&quot;Nanoplankton&quot; - unidentified single cells 2–20 µm diameter"/>
    <s v="CE"/>
    <n v="597.10870210870212"/>
    <s v="CE"/>
    <n v="97010.340490234288"/>
    <m/>
    <m/>
    <m/>
    <m/>
    <m/>
    <m/>
    <m/>
    <x v="4"/>
    <x v="7"/>
    <x v="9"/>
  </r>
  <r>
    <x v="0"/>
    <x v="56"/>
    <s v="01020050"/>
    <s v="Anabaena circinalis"/>
    <s v="FI"/>
    <n v="66.631594546532284"/>
    <s v="CE"/>
    <n v="354809.62884938437"/>
    <m/>
    <m/>
    <m/>
    <m/>
    <m/>
    <m/>
    <m/>
    <x v="4"/>
    <x v="8"/>
    <x v="0"/>
  </r>
  <r>
    <x v="0"/>
    <x v="56"/>
    <s v="01460000"/>
    <s v="Merismopedia"/>
    <s v="CO"/>
    <n v="33.315797273266142"/>
    <s v="CE"/>
    <n v="4793.2263000812318"/>
    <m/>
    <m/>
    <m/>
    <m/>
    <m/>
    <m/>
    <m/>
    <x v="4"/>
    <x v="8"/>
    <x v="0"/>
  </r>
  <r>
    <x v="0"/>
    <x v="56"/>
    <s v="01530160"/>
    <s v="Oscillatoria limnetica"/>
    <s v="FI"/>
    <n v="33.315797273266142"/>
    <s v="CE"/>
    <n v="11321.143807738837"/>
    <m/>
    <m/>
    <m/>
    <m/>
    <m/>
    <m/>
    <m/>
    <x v="4"/>
    <x v="8"/>
    <x v="0"/>
  </r>
  <r>
    <x v="0"/>
    <x v="56"/>
    <s v="01780000"/>
    <s v="Woronichinia"/>
    <s v="CO"/>
    <n v="1166.0529045643152"/>
    <s v="CE"/>
    <n v="52530.530570884075"/>
    <m/>
    <m/>
    <m/>
    <m/>
    <m/>
    <m/>
    <m/>
    <x v="4"/>
    <x v="8"/>
    <x v="0"/>
  </r>
  <r>
    <x v="0"/>
    <x v="56"/>
    <s v="01780010"/>
    <s v="Woronichinia naegeliana"/>
    <s v="CO"/>
    <n v="33.315797273266142"/>
    <s v="CE"/>
    <n v="30527.79205840786"/>
    <m/>
    <m/>
    <m/>
    <m/>
    <m/>
    <m/>
    <m/>
    <x v="4"/>
    <x v="8"/>
    <x v="0"/>
  </r>
  <r>
    <x v="0"/>
    <x v="56"/>
    <s v="05040001"/>
    <s v="Cryptomonas (small) Length &lt;20 µm"/>
    <s v="CE"/>
    <n v="266.52637818612914"/>
    <s v="CE"/>
    <n v="246080.47978553554"/>
    <m/>
    <m/>
    <m/>
    <m/>
    <m/>
    <m/>
    <m/>
    <x v="4"/>
    <x v="8"/>
    <x v="1"/>
  </r>
  <r>
    <x v="0"/>
    <x v="56"/>
    <s v="05100010"/>
    <s v="Rhodomonas lacustris"/>
    <s v="CE"/>
    <n v="866.21072910491966"/>
    <s v="CE"/>
    <n v="216816.46546850205"/>
    <m/>
    <m/>
    <m/>
    <m/>
    <m/>
    <m/>
    <m/>
    <x v="4"/>
    <x v="8"/>
    <x v="1"/>
  </r>
  <r>
    <x v="0"/>
    <x v="56"/>
    <s v="12000001"/>
    <s v="Small centric diatom (5 - &lt;10 µm diam.)"/>
    <s v="CE"/>
    <n v="599.68435091879064"/>
    <s v="CE"/>
    <n v="149549.05845572098"/>
    <m/>
    <m/>
    <m/>
    <m/>
    <m/>
    <m/>
    <m/>
    <x v="4"/>
    <x v="8"/>
    <x v="3"/>
  </r>
  <r>
    <x v="0"/>
    <x v="56"/>
    <s v="12000002"/>
    <s v="Medium centric diatom (10-20 µm diam.)"/>
    <s v="CE"/>
    <n v="133.26318909306457"/>
    <s v="CE"/>
    <n v="238957.08404582526"/>
    <m/>
    <m/>
    <m/>
    <m/>
    <m/>
    <m/>
    <m/>
    <x v="4"/>
    <x v="8"/>
    <x v="3"/>
  </r>
  <r>
    <x v="0"/>
    <x v="56"/>
    <s v="12030000"/>
    <s v="Aulacoseira"/>
    <s v="FI"/>
    <n v="1499.2108772969766"/>
    <s v="CE"/>
    <n v="4397304.1872971281"/>
    <m/>
    <m/>
    <m/>
    <m/>
    <m/>
    <m/>
    <m/>
    <x v="4"/>
    <x v="8"/>
    <x v="3"/>
  </r>
  <r>
    <x v="0"/>
    <x v="56"/>
    <s v="12030060"/>
    <s v="Aulacoseira granulata"/>
    <s v="FI"/>
    <n v="832.89493183165371"/>
    <s v="CE"/>
    <n v="1036263.8620442376"/>
    <m/>
    <m/>
    <m/>
    <m/>
    <m/>
    <m/>
    <m/>
    <x v="4"/>
    <x v="8"/>
    <x v="3"/>
  </r>
  <r>
    <x v="0"/>
    <x v="56"/>
    <s v="12030062"/>
    <s v="Aulacoseira granulata var. angustissima"/>
    <s v="FI"/>
    <n v="1499.2108772969766"/>
    <s v="CE"/>
    <n v="2854090.2383719389"/>
    <m/>
    <m/>
    <m/>
    <m/>
    <m/>
    <m/>
    <m/>
    <x v="4"/>
    <x v="8"/>
    <x v="3"/>
  </r>
  <r>
    <x v="0"/>
    <x v="56"/>
    <s v="13260000"/>
    <s v="Diatoma"/>
    <s v="CE"/>
    <n v="533.05275637225827"/>
    <s v="CE"/>
    <n v="168166.90948250142"/>
    <m/>
    <m/>
    <m/>
    <m/>
    <m/>
    <m/>
    <m/>
    <x v="4"/>
    <x v="8"/>
    <x v="6"/>
  </r>
  <r>
    <x v="0"/>
    <x v="56"/>
    <s v="13260040"/>
    <s v="Diatoma tenuis"/>
    <s v="FI"/>
    <n v="33.315797273266142"/>
    <s v="CE"/>
    <n v="118187.79082691166"/>
    <m/>
    <m/>
    <m/>
    <m/>
    <m/>
    <m/>
    <m/>
    <x v="4"/>
    <x v="8"/>
    <x v="6"/>
  </r>
  <r>
    <x v="0"/>
    <x v="56"/>
    <s v="13540000"/>
    <s v="Nitzschia"/>
    <s v="CE"/>
    <n v="0.20747164823306857"/>
    <s v="CE"/>
    <n v="5994.6824844999101"/>
    <m/>
    <m/>
    <m/>
    <m/>
    <m/>
    <m/>
    <m/>
    <x v="4"/>
    <x v="8"/>
    <x v="6"/>
  </r>
  <r>
    <x v="0"/>
    <x v="56"/>
    <s v="13810010"/>
    <s v="Synedra acus"/>
    <s v="CE"/>
    <n v="33.315797273266142"/>
    <s v="CE"/>
    <n v="255804.63999974061"/>
    <m/>
    <m/>
    <m/>
    <m/>
    <m/>
    <m/>
    <m/>
    <x v="4"/>
    <x v="8"/>
    <x v="6"/>
  </r>
  <r>
    <x v="0"/>
    <x v="56"/>
    <s v="17060020"/>
    <s v="Ankyra judayi"/>
    <s v="CE"/>
    <n v="33.315797273266142"/>
    <s v="CE"/>
    <n v="9637.1058754381065"/>
    <m/>
    <m/>
    <m/>
    <m/>
    <m/>
    <m/>
    <m/>
    <x v="4"/>
    <x v="8"/>
    <x v="4"/>
  </r>
  <r>
    <x v="0"/>
    <x v="56"/>
    <s v="17080010"/>
    <s v="Botryococcus braunii"/>
    <s v="CO"/>
    <n v="33.315797273266142"/>
    <s v="CE"/>
    <n v="537535.95345391205"/>
    <m/>
    <m/>
    <m/>
    <m/>
    <m/>
    <m/>
    <m/>
    <x v="4"/>
    <x v="8"/>
    <x v="4"/>
  </r>
  <r>
    <x v="0"/>
    <x v="56"/>
    <s v="17170010"/>
    <s v="Closteriopsis acicularis"/>
    <s v="CE"/>
    <n v="199.89478363959688"/>
    <s v="CE"/>
    <n v="22974.26969517141"/>
    <m/>
    <m/>
    <m/>
    <m/>
    <m/>
    <m/>
    <m/>
    <x v="4"/>
    <x v="8"/>
    <x v="4"/>
  </r>
  <r>
    <x v="0"/>
    <x v="56"/>
    <s v="17540040"/>
    <s v="Lagerheimia genevensis"/>
    <s v="CE"/>
    <n v="233.21058091286301"/>
    <s v="CE"/>
    <n v="26517.421858777983"/>
    <m/>
    <m/>
    <m/>
    <m/>
    <m/>
    <m/>
    <m/>
    <x v="4"/>
    <x v="8"/>
    <x v="4"/>
  </r>
  <r>
    <x v="0"/>
    <x v="56"/>
    <s v="17580020"/>
    <s v="Monoraphidium contortum"/>
    <s v="CE"/>
    <n v="199.89478363959688"/>
    <s v="CE"/>
    <n v="3763.8667043474115"/>
    <m/>
    <m/>
    <m/>
    <m/>
    <m/>
    <m/>
    <m/>
    <x v="4"/>
    <x v="8"/>
    <x v="4"/>
  </r>
  <r>
    <x v="0"/>
    <x v="56"/>
    <s v="17580030"/>
    <s v="Monoraphidium convolutum"/>
    <s v="CE"/>
    <n v="166.57898636633072"/>
    <s v="CE"/>
    <n v="5732.4467945248161"/>
    <m/>
    <m/>
    <m/>
    <m/>
    <m/>
    <m/>
    <m/>
    <x v="4"/>
    <x v="8"/>
    <x v="4"/>
  </r>
  <r>
    <x v="0"/>
    <x v="56"/>
    <s v="17580040"/>
    <s v="Monoraphidium griffithii"/>
    <s v="CE"/>
    <n v="66.631594546532284"/>
    <s v="CE"/>
    <n v="9636.5218030029191"/>
    <m/>
    <m/>
    <m/>
    <m/>
    <m/>
    <m/>
    <m/>
    <x v="4"/>
    <x v="8"/>
    <x v="4"/>
  </r>
  <r>
    <x v="0"/>
    <x v="56"/>
    <s v="17640000"/>
    <s v="Oocystis"/>
    <s v="CO"/>
    <n v="33.315797273266142"/>
    <s v="CE"/>
    <n v="41359.018785791282"/>
    <m/>
    <m/>
    <m/>
    <m/>
    <m/>
    <m/>
    <m/>
    <x v="4"/>
    <x v="8"/>
    <x v="4"/>
  </r>
  <r>
    <x v="0"/>
    <x v="56"/>
    <s v="17680030"/>
    <s v="Pediastrum boryanum"/>
    <s v="CO"/>
    <n v="33.315797273266142"/>
    <s v="CO"/>
    <n v="547244.82648517808"/>
    <m/>
    <m/>
    <m/>
    <m/>
    <m/>
    <m/>
    <m/>
    <x v="4"/>
    <x v="8"/>
    <x v="4"/>
  </r>
  <r>
    <x v="0"/>
    <x v="56"/>
    <s v="17790020"/>
    <s v="Radiococcus planktonicus"/>
    <s v="CO"/>
    <n v="33.315797273266142"/>
    <s v="CE"/>
    <n v="10912.749039829238"/>
    <m/>
    <m/>
    <m/>
    <m/>
    <m/>
    <m/>
    <m/>
    <x v="4"/>
    <x v="8"/>
    <x v="4"/>
  </r>
  <r>
    <x v="0"/>
    <x v="56"/>
    <s v="17810000"/>
    <s v="Scenedesmus"/>
    <s v="CO"/>
    <n v="33.315797273266142"/>
    <s v="CE"/>
    <n v="4848.0315091895345"/>
    <m/>
    <m/>
    <m/>
    <m/>
    <m/>
    <m/>
    <m/>
    <x v="4"/>
    <x v="8"/>
    <x v="4"/>
  </r>
  <r>
    <x v="0"/>
    <x v="56"/>
    <s v="17810340"/>
    <s v="Scenedesmus opoliensis"/>
    <s v="CO"/>
    <n v="333.15797273266145"/>
    <s v="CE"/>
    <n v="128655.27024760688"/>
    <m/>
    <m/>
    <m/>
    <m/>
    <m/>
    <m/>
    <m/>
    <x v="4"/>
    <x v="8"/>
    <x v="4"/>
  </r>
  <r>
    <x v="0"/>
    <x v="56"/>
    <s v="17960030"/>
    <s v="Tetraedron minimum"/>
    <s v="CE"/>
    <n v="33.315797273266142"/>
    <s v="CE"/>
    <n v="11660.529045643152"/>
    <m/>
    <m/>
    <m/>
    <m/>
    <m/>
    <m/>
    <m/>
    <x v="4"/>
    <x v="8"/>
    <x v="4"/>
  </r>
  <r>
    <x v="0"/>
    <x v="56"/>
    <s v="90000000"/>
    <s v="&quot;Picoplankton&quot; - unidentified single cells &lt;2 µm diam."/>
    <s v="CE"/>
    <n v="2132.2110254890331"/>
    <s v="CE"/>
    <n v="8931.3846581060061"/>
    <m/>
    <m/>
    <m/>
    <m/>
    <m/>
    <m/>
    <m/>
    <x v="4"/>
    <x v="8"/>
    <x v="9"/>
  </r>
  <r>
    <x v="0"/>
    <x v="56"/>
    <s v="90000003"/>
    <s v="&quot;Nanoplankton&quot; - unidentified single cells 2–20 µm diameter"/>
    <s v="CE"/>
    <n v="1066.1055127445165"/>
    <s v="CE"/>
    <n v="85000.715699044507"/>
    <m/>
    <m/>
    <m/>
    <m/>
    <m/>
    <m/>
    <m/>
    <x v="4"/>
    <x v="8"/>
    <x v="9"/>
  </r>
  <r>
    <x v="0"/>
    <x v="57"/>
    <s v="01020090"/>
    <s v="Anabaena flos-aquae"/>
    <s v="FI"/>
    <n v="96.338391067849969"/>
    <s v="CE"/>
    <n v="196633.5961615995"/>
    <m/>
    <m/>
    <m/>
    <m/>
    <m/>
    <m/>
    <m/>
    <x v="4"/>
    <x v="9"/>
    <x v="0"/>
  </r>
  <r>
    <x v="0"/>
    <x v="57"/>
    <s v="01130000"/>
    <s v="Chroococcus"/>
    <s v="CO"/>
    <n v="64.225594045233322"/>
    <s v="CE"/>
    <n v="8157.4110090779204"/>
    <m/>
    <m/>
    <m/>
    <m/>
    <m/>
    <m/>
    <m/>
    <x v="4"/>
    <x v="9"/>
    <x v="0"/>
  </r>
  <r>
    <x v="0"/>
    <x v="57"/>
    <s v="01530160"/>
    <s v="Oscillatoria limnetica"/>
    <s v="FI"/>
    <n v="64.225594045233322"/>
    <s v="CE"/>
    <n v="30599.457447438072"/>
    <m/>
    <m/>
    <m/>
    <m/>
    <m/>
    <m/>
    <m/>
    <x v="4"/>
    <x v="9"/>
    <x v="0"/>
  </r>
  <r>
    <x v="0"/>
    <x v="57"/>
    <s v="01780010"/>
    <s v="Woronichinia naegeliana"/>
    <s v="CO"/>
    <n v="353.24076724878324"/>
    <s v="CE"/>
    <n v="41561.417323143898"/>
    <m/>
    <m/>
    <m/>
    <m/>
    <m/>
    <m/>
    <m/>
    <x v="4"/>
    <x v="9"/>
    <x v="0"/>
  </r>
  <r>
    <x v="0"/>
    <x v="57"/>
    <s v="05040001"/>
    <s v="Cryptomonas (small) Length &lt;20 µm"/>
    <s v="CE"/>
    <n v="96.338391067849969"/>
    <s v="CE"/>
    <n v="38110.717381366929"/>
    <m/>
    <m/>
    <m/>
    <m/>
    <m/>
    <m/>
    <m/>
    <x v="4"/>
    <x v="9"/>
    <x v="1"/>
  </r>
  <r>
    <x v="0"/>
    <x v="57"/>
    <s v="05040002"/>
    <s v="Cryptomonas (medium) Length 20-30 µm"/>
    <s v="CE"/>
    <n v="256.90237618093329"/>
    <s v="CE"/>
    <n v="409969.80153202097"/>
    <m/>
    <m/>
    <m/>
    <m/>
    <m/>
    <m/>
    <m/>
    <x v="4"/>
    <x v="9"/>
    <x v="1"/>
  </r>
  <r>
    <x v="0"/>
    <x v="57"/>
    <s v="05100010"/>
    <s v="Rhodomonas lacustris"/>
    <s v="CE"/>
    <n v="1412.963068995133"/>
    <s v="CE"/>
    <n v="235642.56002642054"/>
    <m/>
    <m/>
    <m/>
    <m/>
    <m/>
    <m/>
    <m/>
    <x v="4"/>
    <x v="9"/>
    <x v="1"/>
  </r>
  <r>
    <x v="0"/>
    <x v="57"/>
    <s v="06070000"/>
    <s v="Gymnodinium"/>
    <s v="CE"/>
    <n v="32.112797022616661"/>
    <s v="CE"/>
    <n v="62365.112941920321"/>
    <m/>
    <m/>
    <m/>
    <m/>
    <m/>
    <m/>
    <m/>
    <x v="4"/>
    <x v="9"/>
    <x v="2"/>
  </r>
  <r>
    <x v="0"/>
    <x v="57"/>
    <s v="12000001"/>
    <s v="Small centric diatom (5 - &lt;10 µm diam.)"/>
    <s v="CE"/>
    <n v="8670.455196106499"/>
    <s v="CE"/>
    <n v="1334849.0742127502"/>
    <m/>
    <m/>
    <m/>
    <m/>
    <m/>
    <m/>
    <m/>
    <x v="4"/>
    <x v="9"/>
    <x v="3"/>
  </r>
  <r>
    <x v="0"/>
    <x v="57"/>
    <s v="12000002"/>
    <s v="Medium centric diatom (10-20 µm diam.)"/>
    <s v="CE"/>
    <n v="513.80475236186658"/>
    <s v="CE"/>
    <n v="726374.35592980322"/>
    <m/>
    <m/>
    <m/>
    <m/>
    <m/>
    <m/>
    <m/>
    <x v="4"/>
    <x v="9"/>
    <x v="3"/>
  </r>
  <r>
    <x v="0"/>
    <x v="57"/>
    <s v="12000003"/>
    <s v="Large centric diatom (&gt;20 µm diam.)"/>
    <s v="CE"/>
    <n v="64.225594045233322"/>
    <s v="CE"/>
    <n v="367727.01768946293"/>
    <m/>
    <m/>
    <m/>
    <m/>
    <m/>
    <m/>
    <m/>
    <x v="4"/>
    <x v="9"/>
    <x v="3"/>
  </r>
  <r>
    <x v="0"/>
    <x v="57"/>
    <s v="12030000"/>
    <s v="Aulacoseira"/>
    <s v="FI"/>
    <n v="642.25594045233322"/>
    <s v="CE"/>
    <n v="805973.04556123412"/>
    <m/>
    <m/>
    <m/>
    <m/>
    <m/>
    <m/>
    <m/>
    <x v="4"/>
    <x v="9"/>
    <x v="3"/>
  </r>
  <r>
    <x v="0"/>
    <x v="57"/>
    <s v="12030000"/>
    <s v="Aulacoseira"/>
    <s v="FI"/>
    <n v="289.01517320354998"/>
    <s v="CE"/>
    <n v="202306.30317818013"/>
    <m/>
    <m/>
    <m/>
    <m/>
    <m/>
    <m/>
    <m/>
    <x v="4"/>
    <x v="9"/>
    <x v="3"/>
  </r>
  <r>
    <x v="0"/>
    <x v="57"/>
    <s v="12030060"/>
    <s v="Aulacoseira granulata"/>
    <s v="FI"/>
    <n v="1926.7678213569993"/>
    <s v="CE"/>
    <n v="3308050.1670840681"/>
    <m/>
    <m/>
    <m/>
    <m/>
    <m/>
    <m/>
    <m/>
    <x v="4"/>
    <x v="9"/>
    <x v="3"/>
  </r>
  <r>
    <x v="0"/>
    <x v="57"/>
    <s v="12030062"/>
    <s v="Aulacoseira granulata var. angustissima"/>
    <s v="FI"/>
    <n v="1123.9478957915831"/>
    <s v="CE"/>
    <n v="1494247.3867818215"/>
    <m/>
    <m/>
    <m/>
    <m/>
    <m/>
    <m/>
    <m/>
    <x v="4"/>
    <x v="9"/>
    <x v="3"/>
  </r>
  <r>
    <x v="0"/>
    <x v="57"/>
    <s v="13000003"/>
    <s v="Large pennate diatom &gt;20 µm diam"/>
    <s v="CE"/>
    <n v="32.112797022616661"/>
    <s v="CE"/>
    <n v="24942.807065118806"/>
    <m/>
    <m/>
    <m/>
    <m/>
    <m/>
    <m/>
    <m/>
    <x v="4"/>
    <x v="9"/>
    <x v="6"/>
  </r>
  <r>
    <x v="0"/>
    <x v="57"/>
    <s v="13080010"/>
    <s v="Asterionella formosa"/>
    <s v="CE"/>
    <n v="192.67678213569994"/>
    <s v="CE"/>
    <n v="105578.77050546235"/>
    <m/>
    <m/>
    <m/>
    <m/>
    <m/>
    <m/>
    <m/>
    <x v="4"/>
    <x v="9"/>
    <x v="6"/>
  </r>
  <r>
    <x v="0"/>
    <x v="57"/>
    <s v="13260000"/>
    <s v="Diatoma"/>
    <s v="CE"/>
    <n v="449.5791583166332"/>
    <s v="CE"/>
    <n v="141290.29859519034"/>
    <m/>
    <m/>
    <m/>
    <m/>
    <m/>
    <m/>
    <m/>
    <x v="4"/>
    <x v="9"/>
    <x v="6"/>
  </r>
  <r>
    <x v="0"/>
    <x v="57"/>
    <s v="13260040"/>
    <s v="Diatoma tenuis"/>
    <s v="CO"/>
    <n v="96.338391067849969"/>
    <s v="CE"/>
    <n v="142787.11138849123"/>
    <m/>
    <m/>
    <m/>
    <m/>
    <m/>
    <m/>
    <m/>
    <x v="4"/>
    <x v="9"/>
    <x v="6"/>
  </r>
  <r>
    <x v="0"/>
    <x v="57"/>
    <s v="13810010"/>
    <s v="Synedra acus"/>
    <s v="CE"/>
    <n v="64.225594045233322"/>
    <s v="CE"/>
    <n v="230924.40790151729"/>
    <m/>
    <m/>
    <m/>
    <m/>
    <m/>
    <m/>
    <m/>
    <x v="4"/>
    <x v="9"/>
    <x v="6"/>
  </r>
  <r>
    <x v="0"/>
    <x v="57"/>
    <s v="17170010"/>
    <s v="Closteriopsis acicularis"/>
    <s v="CE"/>
    <n v="160.56398511308331"/>
    <s v="CE"/>
    <n v="15080.921955018362"/>
    <m/>
    <m/>
    <m/>
    <m/>
    <m/>
    <m/>
    <m/>
    <x v="4"/>
    <x v="9"/>
    <x v="4"/>
  </r>
  <r>
    <x v="0"/>
    <x v="57"/>
    <s v="17210010"/>
    <s v="Coenochloris fottii"/>
    <s v="CO"/>
    <n v="32.112797022616661"/>
    <s v="CE"/>
    <n v="8608.8812554643337"/>
    <m/>
    <m/>
    <m/>
    <m/>
    <m/>
    <m/>
    <m/>
    <x v="4"/>
    <x v="9"/>
    <x v="4"/>
  </r>
  <r>
    <x v="0"/>
    <x v="57"/>
    <s v="17540040"/>
    <s v="Lagerheimia genevensis"/>
    <s v="CE"/>
    <n v="160.56398511308331"/>
    <s v="CE"/>
    <n v="16742.191180226724"/>
    <m/>
    <m/>
    <m/>
    <m/>
    <m/>
    <m/>
    <m/>
    <x v="4"/>
    <x v="9"/>
    <x v="4"/>
  </r>
  <r>
    <x v="0"/>
    <x v="57"/>
    <s v="17580000"/>
    <s v="Monoraphidium"/>
    <s v="CE"/>
    <n v="96.338391067849969"/>
    <s v="CE"/>
    <n v="92892.354343370069"/>
    <m/>
    <m/>
    <m/>
    <m/>
    <m/>
    <m/>
    <m/>
    <x v="4"/>
    <x v="9"/>
    <x v="4"/>
  </r>
  <r>
    <x v="0"/>
    <x v="57"/>
    <s v="17580020"/>
    <s v="Monoraphidium contortum"/>
    <s v="CE"/>
    <n v="289.01517320354998"/>
    <s v="CE"/>
    <n v="16316.047774881472"/>
    <m/>
    <m/>
    <m/>
    <m/>
    <m/>
    <m/>
    <m/>
    <x v="4"/>
    <x v="9"/>
    <x v="4"/>
  </r>
  <r>
    <x v="0"/>
    <x v="57"/>
    <s v="17580030"/>
    <s v="Monoraphidium convolutum"/>
    <s v="CE"/>
    <n v="96.338391067849969"/>
    <s v="CE"/>
    <n v="3760.4530044131393"/>
    <m/>
    <m/>
    <m/>
    <m/>
    <m/>
    <m/>
    <m/>
    <x v="4"/>
    <x v="9"/>
    <x v="4"/>
  </r>
  <r>
    <x v="0"/>
    <x v="57"/>
    <s v="17810160"/>
    <s v="Scenedesmus communis"/>
    <s v="CO"/>
    <n v="385.35356427139988"/>
    <s v="CE"/>
    <n v="76692.241666158632"/>
    <m/>
    <m/>
    <m/>
    <m/>
    <m/>
    <m/>
    <m/>
    <x v="4"/>
    <x v="9"/>
    <x v="4"/>
  </r>
  <r>
    <x v="0"/>
    <x v="57"/>
    <s v="17810340"/>
    <s v="Scenedesmus opoliensis"/>
    <s v="CO"/>
    <n v="32.112797022616661"/>
    <s v="CE"/>
    <n v="6583.0307095472117"/>
    <m/>
    <m/>
    <m/>
    <m/>
    <m/>
    <m/>
    <m/>
    <x v="4"/>
    <x v="9"/>
    <x v="4"/>
  </r>
  <r>
    <x v="0"/>
    <x v="57"/>
    <s v="17970010"/>
    <s v="Tetrastrum elegans"/>
    <s v="CO"/>
    <n v="32.112797022616661"/>
    <s v="CE"/>
    <n v="1778.2330253386635"/>
    <m/>
    <m/>
    <m/>
    <m/>
    <m/>
    <m/>
    <m/>
    <x v="4"/>
    <x v="9"/>
    <x v="4"/>
  </r>
  <r>
    <x v="0"/>
    <x v="57"/>
    <s v="27040000"/>
    <s v="Closterium"/>
    <s v="CE"/>
    <n v="128.45118809046664"/>
    <s v="CE"/>
    <n v="51462.035855145077"/>
    <m/>
    <m/>
    <m/>
    <m/>
    <m/>
    <m/>
    <m/>
    <x v="4"/>
    <x v="9"/>
    <x v="5"/>
  </r>
  <r>
    <x v="0"/>
    <x v="58"/>
    <s v="01020090"/>
    <s v="Anabaena flos-aquae"/>
    <s v="FI"/>
    <n v="99.51811701811701"/>
    <s v="CE"/>
    <n v="121083.81710733408"/>
    <m/>
    <m/>
    <m/>
    <m/>
    <m/>
    <m/>
    <m/>
    <x v="4"/>
    <x v="10"/>
    <x v="0"/>
  </r>
  <r>
    <x v="0"/>
    <x v="58"/>
    <s v="01530000"/>
    <s v="Oscillatoria"/>
    <s v="FI"/>
    <n v="33.172705672705668"/>
    <s v="CE"/>
    <n v="9985.8431671010239"/>
    <m/>
    <m/>
    <m/>
    <m/>
    <m/>
    <m/>
    <m/>
    <x v="4"/>
    <x v="10"/>
    <x v="0"/>
  </r>
  <r>
    <x v="0"/>
    <x v="58"/>
    <s v="01530160"/>
    <s v="Oscillatoria limnetica"/>
    <s v="FI"/>
    <n v="132.69082269082267"/>
    <s v="CE"/>
    <n v="51755.434328422976"/>
    <m/>
    <m/>
    <m/>
    <m/>
    <m/>
    <m/>
    <m/>
    <x v="4"/>
    <x v="10"/>
    <x v="0"/>
  </r>
  <r>
    <x v="0"/>
    <x v="58"/>
    <s v="01780010"/>
    <s v="Woronichinia naegeliana"/>
    <s v="CO"/>
    <n v="1548.0595980595981"/>
    <s v="CE"/>
    <n v="90642.216810586018"/>
    <m/>
    <m/>
    <m/>
    <m/>
    <m/>
    <m/>
    <m/>
    <x v="4"/>
    <x v="10"/>
    <x v="0"/>
  </r>
  <r>
    <x v="0"/>
    <x v="58"/>
    <s v="05040001"/>
    <s v="Cryptomonas (small) Length &lt;20 µm"/>
    <s v="CE"/>
    <n v="33.172705672705668"/>
    <s v="CE"/>
    <n v="39831.022090176419"/>
    <m/>
    <m/>
    <m/>
    <m/>
    <m/>
    <m/>
    <m/>
    <x v="4"/>
    <x v="10"/>
    <x v="1"/>
  </r>
  <r>
    <x v="0"/>
    <x v="58"/>
    <s v="05040002"/>
    <s v="Cryptomonas (medium) Length 20-30 µm"/>
    <s v="CE"/>
    <n v="33.172705672705668"/>
    <s v="CE"/>
    <n v="64196.519119698241"/>
    <m/>
    <m/>
    <m/>
    <m/>
    <m/>
    <m/>
    <m/>
    <x v="4"/>
    <x v="10"/>
    <x v="1"/>
  </r>
  <r>
    <x v="0"/>
    <x v="58"/>
    <s v="05100010"/>
    <s v="Rhodomonas lacustris"/>
    <s v="CE"/>
    <n v="762.97223047223042"/>
    <s v="CE"/>
    <n v="142935.06136925795"/>
    <m/>
    <m/>
    <m/>
    <m/>
    <m/>
    <m/>
    <m/>
    <x v="4"/>
    <x v="10"/>
    <x v="1"/>
  </r>
  <r>
    <x v="0"/>
    <x v="58"/>
    <s v="06070000"/>
    <s v="Gymnodinium"/>
    <s v="CE"/>
    <n v="5.1975284646380153"/>
    <s v="CE"/>
    <n v="115621.93667255183"/>
    <m/>
    <m/>
    <m/>
    <m/>
    <m/>
    <m/>
    <m/>
    <x v="4"/>
    <x v="10"/>
    <x v="2"/>
  </r>
  <r>
    <x v="0"/>
    <x v="58"/>
    <s v="12000001"/>
    <s v="Small centric diatom (5 - &lt;10 µm diam.)"/>
    <s v="CE"/>
    <n v="298.55435105435106"/>
    <s v="CE"/>
    <n v="46153.493394874931"/>
    <m/>
    <m/>
    <m/>
    <m/>
    <m/>
    <m/>
    <m/>
    <x v="4"/>
    <x v="10"/>
    <x v="3"/>
  </r>
  <r>
    <x v="0"/>
    <x v="58"/>
    <s v="12000002"/>
    <s v="Medium centric diatom (10-20 µm diam.)"/>
    <s v="CE"/>
    <n v="232.20893970893968"/>
    <s v="CE"/>
    <n v="75451.992686129059"/>
    <m/>
    <m/>
    <m/>
    <m/>
    <m/>
    <m/>
    <m/>
    <x v="4"/>
    <x v="10"/>
    <x v="3"/>
  </r>
  <r>
    <x v="0"/>
    <x v="58"/>
    <s v="12000003"/>
    <s v="Large centric diatom (&gt;20 µm diam.)"/>
    <s v="CE"/>
    <n v="33.172705672705668"/>
    <s v="CE"/>
    <n v="110835.62374857003"/>
    <m/>
    <m/>
    <m/>
    <m/>
    <m/>
    <m/>
    <m/>
    <x v="4"/>
    <x v="10"/>
    <x v="3"/>
  </r>
  <r>
    <x v="0"/>
    <x v="58"/>
    <s v="12030000"/>
    <s v="Aulacoseira"/>
    <s v="FI"/>
    <n v="6966.2681912681901"/>
    <s v="CE"/>
    <n v="7295478.4567667786"/>
    <m/>
    <m/>
    <m/>
    <m/>
    <m/>
    <m/>
    <m/>
    <x v="4"/>
    <x v="10"/>
    <x v="3"/>
  </r>
  <r>
    <x v="0"/>
    <x v="58"/>
    <s v="12030000"/>
    <s v="Aulacoseira"/>
    <s v="FI"/>
    <n v="3648.9976239976236"/>
    <s v="CE"/>
    <n v="2080727.1728692357"/>
    <m/>
    <m/>
    <m/>
    <m/>
    <m/>
    <m/>
    <m/>
    <x v="4"/>
    <x v="10"/>
    <x v="3"/>
  </r>
  <r>
    <x v="0"/>
    <x v="58"/>
    <s v="13000003"/>
    <s v="Large pennate diatom &gt;20 µm diam"/>
    <s v="CE"/>
    <n v="33.172705672705668"/>
    <s v="CE"/>
    <n v="104650.06727650728"/>
    <m/>
    <m/>
    <m/>
    <m/>
    <m/>
    <m/>
    <m/>
    <x v="4"/>
    <x v="10"/>
    <x v="6"/>
  </r>
  <r>
    <x v="0"/>
    <x v="58"/>
    <s v="13080010"/>
    <s v="Asterionella formosa"/>
    <s v="CE"/>
    <n v="597.10870210870212"/>
    <s v="CE"/>
    <n v="287902.17065221263"/>
    <m/>
    <m/>
    <m/>
    <m/>
    <m/>
    <m/>
    <m/>
    <x v="4"/>
    <x v="10"/>
    <x v="6"/>
  </r>
  <r>
    <x v="0"/>
    <x v="58"/>
    <s v="17170010"/>
    <s v="Closteriopsis acicularis"/>
    <s v="CE"/>
    <n v="199.03623403623402"/>
    <s v="CE"/>
    <n v="14544.941765721684"/>
    <m/>
    <m/>
    <m/>
    <m/>
    <m/>
    <m/>
    <m/>
    <x v="4"/>
    <x v="10"/>
    <x v="4"/>
  </r>
  <r>
    <x v="0"/>
    <x v="58"/>
    <s v="17170020"/>
    <s v="Closteriopsis longissima"/>
    <s v="CE"/>
    <n v="331.72705672705672"/>
    <s v="CE"/>
    <n v="289688.44260050537"/>
    <m/>
    <m/>
    <m/>
    <m/>
    <m/>
    <m/>
    <m/>
    <x v="4"/>
    <x v="10"/>
    <x v="4"/>
  </r>
  <r>
    <x v="0"/>
    <x v="58"/>
    <s v="17540040"/>
    <s v="Lagerheimia genevensis"/>
    <s v="CE"/>
    <n v="497.59058509058502"/>
    <s v="CE"/>
    <n v="58757.635390680596"/>
    <m/>
    <m/>
    <m/>
    <m/>
    <m/>
    <m/>
    <m/>
    <x v="4"/>
    <x v="10"/>
    <x v="4"/>
  </r>
  <r>
    <x v="0"/>
    <x v="58"/>
    <s v="17580020"/>
    <s v="Monoraphidium contortum"/>
    <s v="CE"/>
    <n v="1260.5628155628156"/>
    <s v="CE"/>
    <n v="30332.167464209713"/>
    <m/>
    <m/>
    <m/>
    <m/>
    <m/>
    <m/>
    <m/>
    <x v="4"/>
    <x v="10"/>
    <x v="4"/>
  </r>
  <r>
    <x v="0"/>
    <x v="58"/>
    <s v="17580030"/>
    <s v="Monoraphidium convolutum"/>
    <s v="CE"/>
    <n v="165.86352836352836"/>
    <s v="CE"/>
    <n v="4193.504737205526"/>
    <m/>
    <m/>
    <m/>
    <m/>
    <m/>
    <m/>
    <m/>
    <x v="4"/>
    <x v="10"/>
    <x v="4"/>
  </r>
  <r>
    <x v="0"/>
    <x v="58"/>
    <s v="17580110"/>
    <s v="Monoraphidium pusillum"/>
    <s v="CE"/>
    <n v="33.172705672705668"/>
    <s v="CE"/>
    <n v="1001.418801459494"/>
    <m/>
    <m/>
    <m/>
    <m/>
    <m/>
    <m/>
    <m/>
    <x v="4"/>
    <x v="10"/>
    <x v="4"/>
  </r>
  <r>
    <x v="0"/>
    <x v="58"/>
    <s v="17680030"/>
    <s v="Pediastrum boryanum"/>
    <s v="CO"/>
    <n v="33.172705672705668"/>
    <s v="CO"/>
    <n v="521075.64220534294"/>
    <m/>
    <m/>
    <m/>
    <m/>
    <m/>
    <m/>
    <m/>
    <x v="4"/>
    <x v="10"/>
    <x v="4"/>
  </r>
  <r>
    <x v="0"/>
    <x v="58"/>
    <s v="17810000"/>
    <s v="Scenedesmus"/>
    <s v="CO"/>
    <n v="464.41787941787936"/>
    <s v="CE"/>
    <n v="83468.726851340281"/>
    <m/>
    <m/>
    <m/>
    <m/>
    <m/>
    <m/>
    <m/>
    <x v="4"/>
    <x v="10"/>
    <x v="4"/>
  </r>
  <r>
    <x v="0"/>
    <x v="58"/>
    <s v="17810340"/>
    <s v="Scenedesmus opoliensis"/>
    <s v="CO"/>
    <n v="66.345411345411335"/>
    <s v="CE"/>
    <n v="18630.106713394325"/>
    <m/>
    <m/>
    <m/>
    <m/>
    <m/>
    <m/>
    <m/>
    <x v="4"/>
    <x v="10"/>
    <x v="4"/>
  </r>
  <r>
    <x v="0"/>
    <x v="58"/>
    <s v="17830030"/>
    <s v="Schroederia setigera"/>
    <s v="CE"/>
    <n v="33.172705672705668"/>
    <s v="CE"/>
    <n v="15940.815523098148"/>
    <m/>
    <m/>
    <m/>
    <m/>
    <m/>
    <m/>
    <m/>
    <x v="4"/>
    <x v="10"/>
    <x v="4"/>
  </r>
  <r>
    <x v="0"/>
    <x v="58"/>
    <s v="17970010"/>
    <s v="Tetrastrum elegans"/>
    <s v="CO"/>
    <n v="99.51811701811701"/>
    <s v="CE"/>
    <n v="5645.0850587864825"/>
    <m/>
    <m/>
    <m/>
    <m/>
    <m/>
    <m/>
    <m/>
    <x v="4"/>
    <x v="10"/>
    <x v="4"/>
  </r>
  <r>
    <x v="0"/>
    <x v="58"/>
    <s v="17970060"/>
    <s v="Tetrastrum triangulare"/>
    <s v="CO"/>
    <n v="99.51811701811701"/>
    <s v="CE"/>
    <n v="9809.7509166817163"/>
    <m/>
    <m/>
    <m/>
    <m/>
    <m/>
    <m/>
    <m/>
    <x v="4"/>
    <x v="10"/>
    <x v="4"/>
  </r>
  <r>
    <x v="0"/>
    <x v="58"/>
    <s v="90000000"/>
    <s v="&quot;Picoplankton&quot; - unidentified single cells &lt;2 µm diam."/>
    <s v="CO"/>
    <n v="66.345411345411335"/>
    <s v="CE"/>
    <n v="1667.4420550570974"/>
    <m/>
    <m/>
    <m/>
    <m/>
    <m/>
    <m/>
    <m/>
    <x v="4"/>
    <x v="10"/>
    <x v="9"/>
  </r>
  <r>
    <x v="0"/>
    <x v="58"/>
    <s v="90000003"/>
    <s v="&quot;Nanoplankton&quot; - unidentified single cells 2–20 µm diameter"/>
    <s v="CE"/>
    <n v="1990.3623403623401"/>
    <s v="CE"/>
    <n v="472078.72448735865"/>
    <m/>
    <m/>
    <m/>
    <m/>
    <m/>
    <m/>
    <m/>
    <x v="4"/>
    <x v="10"/>
    <x v="9"/>
  </r>
  <r>
    <x v="0"/>
    <x v="59"/>
    <s v="01020090"/>
    <s v="Anabaena flos-aquae"/>
    <s v="FI"/>
    <n v="33.172705672705668"/>
    <s v="CE"/>
    <n v="59576.315092144207"/>
    <m/>
    <m/>
    <m/>
    <m/>
    <m/>
    <m/>
    <m/>
    <x v="5"/>
    <x v="11"/>
    <x v="0"/>
  </r>
  <r>
    <x v="0"/>
    <x v="59"/>
    <s v="01530160"/>
    <s v="Oscillatoria limnetica"/>
    <s v="FI"/>
    <n v="99.51811701811701"/>
    <s v="CE"/>
    <n v="125195.48361478551"/>
    <m/>
    <m/>
    <m/>
    <m/>
    <m/>
    <m/>
    <m/>
    <x v="5"/>
    <x v="11"/>
    <x v="0"/>
  </r>
  <r>
    <x v="0"/>
    <x v="59"/>
    <s v="01780010"/>
    <s v="Woronichinia naegeliana"/>
    <s v="CO"/>
    <n v="464.41787941787936"/>
    <s v="CE"/>
    <n v="32303.971469321008"/>
    <m/>
    <m/>
    <m/>
    <m/>
    <m/>
    <m/>
    <m/>
    <x v="5"/>
    <x v="11"/>
    <x v="0"/>
  </r>
  <r>
    <x v="0"/>
    <x v="59"/>
    <s v="05040001"/>
    <s v="Cryptomonas (small) Length &lt;20 µm"/>
    <s v="CE"/>
    <n v="66.345411345411335"/>
    <s v="CE"/>
    <n v="57483.994906108113"/>
    <m/>
    <m/>
    <m/>
    <m/>
    <m/>
    <m/>
    <m/>
    <x v="5"/>
    <x v="11"/>
    <x v="1"/>
  </r>
  <r>
    <x v="0"/>
    <x v="59"/>
    <s v="05100010"/>
    <s v="Rhodomonas lacustris"/>
    <s v="CE"/>
    <n v="199.03623403623402"/>
    <s v="CE"/>
    <n v="24911.58430255303"/>
    <m/>
    <m/>
    <m/>
    <m/>
    <m/>
    <m/>
    <m/>
    <x v="5"/>
    <x v="11"/>
    <x v="1"/>
  </r>
  <r>
    <x v="0"/>
    <x v="59"/>
    <s v="06070000"/>
    <s v="Gymnodinium"/>
    <s v="CE"/>
    <n v="11.642463760789154"/>
    <s v="CE"/>
    <n v="80933.79357597018"/>
    <m/>
    <m/>
    <m/>
    <m/>
    <m/>
    <m/>
    <m/>
    <x v="5"/>
    <x v="11"/>
    <x v="2"/>
  </r>
  <r>
    <x v="0"/>
    <x v="59"/>
    <s v="12000001"/>
    <s v="Small centric diatom (5 - &lt;10 µm diam.)"/>
    <s v="CE"/>
    <n v="132.69082269082267"/>
    <s v="CE"/>
    <n v="20428.24947701826"/>
    <m/>
    <m/>
    <m/>
    <m/>
    <m/>
    <m/>
    <m/>
    <x v="5"/>
    <x v="11"/>
    <x v="3"/>
  </r>
  <r>
    <x v="0"/>
    <x v="59"/>
    <s v="12000002"/>
    <s v="Medium centric diatom (10-20 µm diam.)"/>
    <s v="CE"/>
    <n v="99.51811701811701"/>
    <s v="CE"/>
    <n v="309298.41877163795"/>
    <m/>
    <m/>
    <m/>
    <m/>
    <m/>
    <m/>
    <m/>
    <x v="5"/>
    <x v="11"/>
    <x v="3"/>
  </r>
  <r>
    <x v="0"/>
    <x v="59"/>
    <s v="12030000"/>
    <s v="Aulacoseira"/>
    <s v="FI"/>
    <n v="7629.7223047223051"/>
    <s v="CE"/>
    <n v="10167374.319096196"/>
    <m/>
    <m/>
    <m/>
    <m/>
    <m/>
    <m/>
    <m/>
    <x v="5"/>
    <x v="11"/>
    <x v="3"/>
  </r>
  <r>
    <x v="0"/>
    <x v="59"/>
    <s v="12030000"/>
    <s v="Aulacoseira"/>
    <s v="FI"/>
    <n v="5971.0870210870207"/>
    <s v="CE"/>
    <n v="2986275.0219021323"/>
    <m/>
    <m/>
    <m/>
    <m/>
    <m/>
    <m/>
    <m/>
    <x v="5"/>
    <x v="11"/>
    <x v="3"/>
  </r>
  <r>
    <x v="0"/>
    <x v="59"/>
    <s v="13080010"/>
    <s v="Asterionella formosa"/>
    <s v="CE"/>
    <n v="729.79952479952465"/>
    <s v="CE"/>
    <n v="333381.25350267295"/>
    <m/>
    <m/>
    <m/>
    <m/>
    <m/>
    <m/>
    <m/>
    <x v="5"/>
    <x v="11"/>
    <x v="6"/>
  </r>
  <r>
    <x v="0"/>
    <x v="59"/>
    <s v="13370030"/>
    <s v="Fragilaria capucina"/>
    <s v="FI"/>
    <n v="33.172705672705668"/>
    <s v="CE"/>
    <n v="38962.616644490634"/>
    <m/>
    <m/>
    <m/>
    <m/>
    <m/>
    <m/>
    <m/>
    <x v="5"/>
    <x v="11"/>
    <x v="6"/>
  </r>
  <r>
    <x v="0"/>
    <x v="59"/>
    <s v="13810010"/>
    <s v="Synedra acus"/>
    <s v="CE"/>
    <n v="66.345411345411335"/>
    <s v="CE"/>
    <n v="497809.52494802489"/>
    <m/>
    <m/>
    <m/>
    <m/>
    <m/>
    <m/>
    <m/>
    <x v="5"/>
    <x v="11"/>
    <x v="6"/>
  </r>
  <r>
    <x v="0"/>
    <x v="59"/>
    <s v="17170000"/>
    <s v="Closteriopsis"/>
    <s v="CE"/>
    <n v="364.89976239976232"/>
    <s v="CE"/>
    <n v="206806.41148914458"/>
    <m/>
    <m/>
    <m/>
    <m/>
    <m/>
    <m/>
    <m/>
    <x v="5"/>
    <x v="11"/>
    <x v="4"/>
  </r>
  <r>
    <x v="0"/>
    <x v="59"/>
    <s v="17540040"/>
    <s v="Lagerheimia genevensis"/>
    <s v="CE"/>
    <n v="431.24517374517364"/>
    <s v="CE"/>
    <n v="61739.52811432421"/>
    <m/>
    <m/>
    <m/>
    <m/>
    <m/>
    <m/>
    <m/>
    <x v="5"/>
    <x v="11"/>
    <x v="4"/>
  </r>
  <r>
    <x v="0"/>
    <x v="59"/>
    <s v="17580020"/>
    <s v="Monoraphidium contortum"/>
    <s v="CE"/>
    <n v="1028.3538758538757"/>
    <s v="CE"/>
    <n v="39416.853800563535"/>
    <m/>
    <m/>
    <m/>
    <m/>
    <m/>
    <m/>
    <m/>
    <x v="5"/>
    <x v="11"/>
    <x v="4"/>
  </r>
  <r>
    <x v="0"/>
    <x v="59"/>
    <s v="17580030"/>
    <s v="Monoraphidium convolutum"/>
    <s v="CE"/>
    <n v="66.345411345411335"/>
    <s v="CE"/>
    <n v="2341.1236615833213"/>
    <m/>
    <m/>
    <m/>
    <m/>
    <m/>
    <m/>
    <m/>
    <x v="5"/>
    <x v="11"/>
    <x v="4"/>
  </r>
  <r>
    <x v="0"/>
    <x v="59"/>
    <s v="17580050"/>
    <s v="Monoraphidium irregulare"/>
    <s v="CE"/>
    <n v="132.69082269082267"/>
    <s v="CE"/>
    <n v="8827.594979025449"/>
    <m/>
    <m/>
    <m/>
    <m/>
    <m/>
    <m/>
    <m/>
    <x v="5"/>
    <x v="11"/>
    <x v="4"/>
  </r>
  <r>
    <x v="0"/>
    <x v="59"/>
    <s v="17680000"/>
    <s v="Pediastrum"/>
    <s v="CO"/>
    <n v="1.2474068315131237"/>
    <s v="CO"/>
    <n v="16410.159827537282"/>
    <m/>
    <m/>
    <m/>
    <m/>
    <m/>
    <m/>
    <m/>
    <x v="5"/>
    <x v="11"/>
    <x v="4"/>
  </r>
  <r>
    <x v="0"/>
    <x v="59"/>
    <s v="17810000"/>
    <s v="Scenedesmus"/>
    <s v="CO"/>
    <n v="132.69082269082267"/>
    <s v="CE"/>
    <n v="159999.15696637632"/>
    <m/>
    <m/>
    <m/>
    <m/>
    <m/>
    <m/>
    <m/>
    <x v="5"/>
    <x v="11"/>
    <x v="4"/>
  </r>
  <r>
    <x v="0"/>
    <x v="59"/>
    <s v="17810160"/>
    <s v="Scenedesmus communis"/>
    <s v="CO"/>
    <n v="265.38164538164534"/>
    <s v="CE"/>
    <n v="103637.31196898576"/>
    <m/>
    <m/>
    <m/>
    <m/>
    <m/>
    <m/>
    <m/>
    <x v="5"/>
    <x v="11"/>
    <x v="4"/>
  </r>
  <r>
    <x v="0"/>
    <x v="59"/>
    <s v="17960030"/>
    <s v="Tetraedron minimum"/>
    <s v="CE"/>
    <n v="33.172705672705668"/>
    <s v="CE"/>
    <n v="19682.07617151767"/>
    <m/>
    <m/>
    <m/>
    <m/>
    <m/>
    <m/>
    <m/>
    <x v="5"/>
    <x v="11"/>
    <x v="4"/>
  </r>
  <r>
    <x v="0"/>
    <x v="59"/>
    <s v="17970010"/>
    <s v="Tetrastrum elegans"/>
    <s v="CO"/>
    <n v="66.345411345411335"/>
    <s v="CE"/>
    <n v="71530.658783738458"/>
    <m/>
    <m/>
    <m/>
    <m/>
    <m/>
    <m/>
    <m/>
    <x v="5"/>
    <x v="11"/>
    <x v="4"/>
  </r>
  <r>
    <x v="0"/>
    <x v="59"/>
    <s v="17970050"/>
    <s v="Tetrastrum staurogeniaeforme"/>
    <s v="CO"/>
    <n v="66.345411345411335"/>
    <s v="CE"/>
    <n v="2702.7501572738288"/>
    <m/>
    <m/>
    <m/>
    <m/>
    <m/>
    <m/>
    <m/>
    <x v="5"/>
    <x v="11"/>
    <x v="4"/>
  </r>
  <r>
    <x v="0"/>
    <x v="59"/>
    <s v="17970060"/>
    <s v="Tetrastrum triangulare"/>
    <s v="CO"/>
    <n v="99.51811701811701"/>
    <s v="CE"/>
    <n v="10200.990297441445"/>
    <m/>
    <m/>
    <m/>
    <m/>
    <m/>
    <m/>
    <m/>
    <x v="5"/>
    <x v="11"/>
    <x v="4"/>
  </r>
  <r>
    <x v="0"/>
    <x v="59"/>
    <s v="90000000"/>
    <s v="&quot;Picoplankton&quot; - unidentified single cells &lt;2 µm diam."/>
    <s v="CO"/>
    <n v="33.172705672705668"/>
    <s v="CE"/>
    <n v="2382.846344577395"/>
    <m/>
    <m/>
    <m/>
    <m/>
    <m/>
    <m/>
    <m/>
    <x v="5"/>
    <x v="11"/>
    <x v="9"/>
  </r>
  <r>
    <x v="0"/>
    <x v="59"/>
    <s v="90000003"/>
    <s v="&quot;Nanoplankton&quot; - unidentified single cells 2–20 µm diameter"/>
    <s v="CO"/>
    <n v="33.172705672705668"/>
    <s v="CE"/>
    <n v="3134.6532216307924"/>
    <m/>
    <m/>
    <m/>
    <m/>
    <m/>
    <m/>
    <m/>
    <x v="5"/>
    <x v="11"/>
    <x v="9"/>
  </r>
  <r>
    <x v="0"/>
    <x v="60"/>
    <s v="01050000"/>
    <s v="Aphanocapsa"/>
    <s v="CO"/>
    <n v="32.112797022616661"/>
    <s v="CE"/>
    <n v="10761.101569330418"/>
    <m/>
    <m/>
    <m/>
    <m/>
    <m/>
    <m/>
    <m/>
    <x v="5"/>
    <x v="0"/>
    <x v="0"/>
  </r>
  <r>
    <x v="0"/>
    <x v="60"/>
    <s v="01530160"/>
    <s v="Oscillatoria limnetica"/>
    <s v="FI"/>
    <n v="96.338391067849969"/>
    <s v="CE"/>
    <n v="22514.699536400178"/>
    <m/>
    <m/>
    <m/>
    <m/>
    <m/>
    <m/>
    <m/>
    <x v="5"/>
    <x v="0"/>
    <x v="0"/>
  </r>
  <r>
    <x v="0"/>
    <x v="60"/>
    <s v="05040001"/>
    <s v="Cryptomonas (small) Length &lt;20 µm"/>
    <s v="CE"/>
    <n v="64.225594045233322"/>
    <s v="CE"/>
    <n v="60104.263074097384"/>
    <m/>
    <m/>
    <m/>
    <m/>
    <m/>
    <m/>
    <m/>
    <x v="5"/>
    <x v="0"/>
    <x v="1"/>
  </r>
  <r>
    <x v="0"/>
    <x v="60"/>
    <s v="05100010"/>
    <s v="Rhodomonas lacustris"/>
    <s v="CE"/>
    <n v="1252.3990838820496"/>
    <s v="CE"/>
    <n v="153446.58269017094"/>
    <m/>
    <m/>
    <m/>
    <m/>
    <m/>
    <m/>
    <m/>
    <x v="5"/>
    <x v="0"/>
    <x v="1"/>
  </r>
  <r>
    <x v="0"/>
    <x v="60"/>
    <s v="06070000"/>
    <s v="Gymnodinium"/>
    <s v="CE"/>
    <n v="11.623453740088406"/>
    <s v="CE"/>
    <n v="129316.27306722262"/>
    <m/>
    <m/>
    <m/>
    <m/>
    <m/>
    <m/>
    <m/>
    <x v="5"/>
    <x v="0"/>
    <x v="2"/>
  </r>
  <r>
    <x v="0"/>
    <x v="60"/>
    <s v="06070110"/>
    <s v="Gymnodinium helveticum"/>
    <s v="CE"/>
    <n v="2.4048524979493253"/>
    <s v="CE"/>
    <n v="37457.825459380823"/>
    <m/>
    <m/>
    <m/>
    <m/>
    <m/>
    <m/>
    <m/>
    <x v="5"/>
    <x v="0"/>
    <x v="2"/>
  </r>
  <r>
    <x v="0"/>
    <x v="60"/>
    <s v="12000001"/>
    <s v="Small centric diatom (5 - &lt;10 µm diam.)"/>
    <s v="CE"/>
    <n v="96.338391067849969"/>
    <s v="CE"/>
    <n v="14831.656380141669"/>
    <m/>
    <m/>
    <m/>
    <m/>
    <m/>
    <m/>
    <m/>
    <x v="5"/>
    <x v="0"/>
    <x v="3"/>
  </r>
  <r>
    <x v="0"/>
    <x v="60"/>
    <s v="12030000"/>
    <s v="Aulacoseira"/>
    <s v="FI"/>
    <n v="5459.1754938448321"/>
    <s v="CE"/>
    <n v="4893918.8914506091"/>
    <m/>
    <m/>
    <m/>
    <m/>
    <m/>
    <m/>
    <m/>
    <x v="5"/>
    <x v="0"/>
    <x v="3"/>
  </r>
  <r>
    <x v="0"/>
    <x v="60"/>
    <s v="12030000"/>
    <s v="Aulacoseira"/>
    <s v="FI"/>
    <n v="6422.559404523332"/>
    <s v="CE"/>
    <n v="2040540.8404316364"/>
    <m/>
    <m/>
    <m/>
    <m/>
    <m/>
    <m/>
    <m/>
    <x v="5"/>
    <x v="0"/>
    <x v="3"/>
  </r>
  <r>
    <x v="0"/>
    <x v="60"/>
    <s v="12070000"/>
    <s v="Cyclotella"/>
    <s v="CE"/>
    <n v="64.225594045233322"/>
    <s v="CE"/>
    <n v="82729.107361183822"/>
    <m/>
    <m/>
    <m/>
    <m/>
    <m/>
    <m/>
    <m/>
    <x v="5"/>
    <x v="0"/>
    <x v="3"/>
  </r>
  <r>
    <x v="0"/>
    <x v="60"/>
    <s v="13000003"/>
    <s v="Large pennate diatom &gt;20 µm diam"/>
    <s v="CE"/>
    <n v="32.112797022616661"/>
    <s v="CE"/>
    <n v="911598.27791611792"/>
    <m/>
    <m/>
    <m/>
    <m/>
    <m/>
    <m/>
    <m/>
    <x v="5"/>
    <x v="0"/>
    <x v="6"/>
  </r>
  <r>
    <x v="0"/>
    <x v="60"/>
    <s v="13080010"/>
    <s v="Asterionella formosa"/>
    <s v="CO"/>
    <n v="96.338391067849969"/>
    <s v="CE"/>
    <n v="52519.519357858568"/>
    <m/>
    <m/>
    <m/>
    <m/>
    <m/>
    <m/>
    <m/>
    <x v="5"/>
    <x v="0"/>
    <x v="6"/>
  </r>
  <r>
    <x v="0"/>
    <x v="60"/>
    <s v="13260000"/>
    <s v="Diatoma"/>
    <s v="CO"/>
    <n v="289.01517320354998"/>
    <s v="CE"/>
    <n v="119006.40909416544"/>
    <m/>
    <m/>
    <m/>
    <m/>
    <m/>
    <m/>
    <m/>
    <x v="5"/>
    <x v="0"/>
    <x v="6"/>
  </r>
  <r>
    <x v="0"/>
    <x v="60"/>
    <s v="17170000"/>
    <s v="Closteriopsis"/>
    <s v="CE"/>
    <n v="64.225594045233322"/>
    <s v="CE"/>
    <n v="2340.5525046512489"/>
    <m/>
    <m/>
    <m/>
    <m/>
    <m/>
    <m/>
    <m/>
    <x v="5"/>
    <x v="0"/>
    <x v="4"/>
  </r>
  <r>
    <x v="0"/>
    <x v="60"/>
    <s v="17540040"/>
    <s v="Lagerheimia genevensis"/>
    <s v="CE"/>
    <n v="224.7895791583166"/>
    <s v="CE"/>
    <n v="42188.062295940428"/>
    <m/>
    <m/>
    <m/>
    <m/>
    <m/>
    <m/>
    <m/>
    <x v="5"/>
    <x v="0"/>
    <x v="4"/>
  </r>
  <r>
    <x v="0"/>
    <x v="60"/>
    <s v="17580020"/>
    <s v="Monoraphidium contortum"/>
    <s v="CE"/>
    <n v="834.93272258803313"/>
    <s v="CE"/>
    <n v="15269.508788776524"/>
    <m/>
    <m/>
    <m/>
    <m/>
    <m/>
    <m/>
    <m/>
    <x v="5"/>
    <x v="0"/>
    <x v="4"/>
  </r>
  <r>
    <x v="0"/>
    <x v="60"/>
    <s v="17580040"/>
    <s v="Monoraphidium griffithii"/>
    <s v="CE"/>
    <n v="64.225594045233322"/>
    <s v="CE"/>
    <n v="10749.804295875396"/>
    <m/>
    <m/>
    <m/>
    <m/>
    <m/>
    <m/>
    <m/>
    <x v="5"/>
    <x v="0"/>
    <x v="4"/>
  </r>
  <r>
    <x v="0"/>
    <x v="60"/>
    <s v="17640000"/>
    <s v="Oocystis"/>
    <s v="CO"/>
    <n v="32.112797022616661"/>
    <s v="CE"/>
    <n v="16143.821792072005"/>
    <m/>
    <m/>
    <m/>
    <m/>
    <m/>
    <m/>
    <m/>
    <x v="5"/>
    <x v="0"/>
    <x v="4"/>
  </r>
  <r>
    <x v="0"/>
    <x v="60"/>
    <s v="17810000"/>
    <s v="Scenedesmus"/>
    <s v="CE"/>
    <n v="64.225594045233322"/>
    <s v="CE"/>
    <n v="5732.740116826255"/>
    <m/>
    <m/>
    <m/>
    <m/>
    <m/>
    <m/>
    <m/>
    <x v="5"/>
    <x v="0"/>
    <x v="4"/>
  </r>
  <r>
    <x v="0"/>
    <x v="60"/>
    <s v="17810000"/>
    <s v="Scenedesmus"/>
    <s v="CO"/>
    <n v="417.46636129401656"/>
    <s v="CE"/>
    <n v="93280.413689020585"/>
    <m/>
    <m/>
    <m/>
    <m/>
    <m/>
    <m/>
    <m/>
    <x v="5"/>
    <x v="0"/>
    <x v="4"/>
  </r>
  <r>
    <x v="0"/>
    <x v="60"/>
    <s v="17830030"/>
    <s v="Schroederia setigera"/>
    <s v="CE"/>
    <n v="64.225594045233322"/>
    <s v="CE"/>
    <n v="15120.131718415449"/>
    <m/>
    <m/>
    <m/>
    <m/>
    <m/>
    <m/>
    <m/>
    <x v="5"/>
    <x v="0"/>
    <x v="4"/>
  </r>
  <r>
    <x v="0"/>
    <x v="60"/>
    <s v="17960010"/>
    <s v="Tetraedron caudatum"/>
    <s v="CE"/>
    <n v="32.112797022616661"/>
    <s v="CE"/>
    <n v="25895.759519038067"/>
    <m/>
    <m/>
    <m/>
    <m/>
    <m/>
    <m/>
    <m/>
    <x v="5"/>
    <x v="0"/>
    <x v="4"/>
  </r>
  <r>
    <x v="0"/>
    <x v="60"/>
    <s v="17970050"/>
    <s v="Tetrastrum staurogeniaeforme"/>
    <s v="CO"/>
    <n v="96.338391067849969"/>
    <s v="CE"/>
    <n v="25499.897175699865"/>
    <m/>
    <m/>
    <m/>
    <m/>
    <m/>
    <m/>
    <m/>
    <x v="5"/>
    <x v="0"/>
    <x v="4"/>
  </r>
  <r>
    <x v="0"/>
    <x v="60"/>
    <s v="27040040"/>
    <s v="Closterium acutum"/>
    <s v="CE"/>
    <n v="32.112797022616661"/>
    <s v="CE"/>
    <n v="25133.590068548259"/>
    <m/>
    <m/>
    <m/>
    <m/>
    <m/>
    <m/>
    <m/>
    <x v="5"/>
    <x v="0"/>
    <x v="5"/>
  </r>
  <r>
    <x v="0"/>
    <x v="60"/>
    <s v="27050000"/>
    <s v="Cosmarium"/>
    <s v="CE"/>
    <n v="64.225594045233322"/>
    <s v="CE"/>
    <n v="22512.258111481642"/>
    <m/>
    <m/>
    <m/>
    <m/>
    <m/>
    <m/>
    <m/>
    <x v="5"/>
    <x v="0"/>
    <x v="5"/>
  </r>
  <r>
    <x v="0"/>
    <x v="61"/>
    <s v="01020090"/>
    <s v="Anabaena flos-aquae"/>
    <s v="FI"/>
    <n v="66.345411345411335"/>
    <s v="CE"/>
    <n v="101866.43469677043"/>
    <m/>
    <m/>
    <m/>
    <m/>
    <m/>
    <m/>
    <m/>
    <x v="5"/>
    <x v="1"/>
    <x v="0"/>
  </r>
  <r>
    <x v="0"/>
    <x v="61"/>
    <s v="01460000"/>
    <s v="Merismopedia"/>
    <s v="CO"/>
    <n v="66.345411345411335"/>
    <s v="CE"/>
    <n v="16239.83623938948"/>
    <m/>
    <m/>
    <m/>
    <m/>
    <m/>
    <m/>
    <m/>
    <x v="5"/>
    <x v="1"/>
    <x v="0"/>
  </r>
  <r>
    <x v="0"/>
    <x v="61"/>
    <s v="01530160"/>
    <s v="Oscillatoria limnetica"/>
    <s v="FI"/>
    <n v="729.79952479952465"/>
    <s v="CE"/>
    <n v="155127.27739855039"/>
    <m/>
    <m/>
    <m/>
    <m/>
    <m/>
    <m/>
    <m/>
    <x v="5"/>
    <x v="1"/>
    <x v="0"/>
  </r>
  <r>
    <x v="0"/>
    <x v="61"/>
    <s v="05040002"/>
    <s v="Cryptomonas (medium) Length 20-30 µm"/>
    <s v="CE"/>
    <n v="199.03623403623402"/>
    <s v="CE"/>
    <n v="385179.11471818946"/>
    <m/>
    <m/>
    <m/>
    <m/>
    <m/>
    <m/>
    <m/>
    <x v="5"/>
    <x v="1"/>
    <x v="1"/>
  </r>
  <r>
    <x v="0"/>
    <x v="61"/>
    <s v="05100010"/>
    <s v="Rhodomonas lacustris"/>
    <s v="CE"/>
    <n v="2123.0531630531627"/>
    <s v="CE"/>
    <n v="260921.33277533457"/>
    <m/>
    <m/>
    <m/>
    <m/>
    <m/>
    <m/>
    <m/>
    <x v="5"/>
    <x v="1"/>
    <x v="1"/>
  </r>
  <r>
    <x v="0"/>
    <x v="61"/>
    <s v="06070000"/>
    <s v="Gymnodinium"/>
    <s v="CE"/>
    <n v="51.767383507794626"/>
    <s v="CE"/>
    <n v="631126.77603810723"/>
    <m/>
    <m/>
    <m/>
    <m/>
    <m/>
    <m/>
    <m/>
    <x v="5"/>
    <x v="1"/>
    <x v="2"/>
  </r>
  <r>
    <x v="0"/>
    <x v="61"/>
    <s v="12000001"/>
    <s v="Small centric diatom (5 - &lt;10 µm diam.)"/>
    <s v="CE"/>
    <n v="928.83575883575872"/>
    <s v="CE"/>
    <n v="142997.74633912783"/>
    <m/>
    <m/>
    <m/>
    <m/>
    <m/>
    <m/>
    <m/>
    <x v="5"/>
    <x v="1"/>
    <x v="3"/>
  </r>
  <r>
    <x v="0"/>
    <x v="61"/>
    <s v="12000002"/>
    <s v="Medium centric diatom (10-20 µm diam.)"/>
    <s v="CE"/>
    <n v="66.345411345411335"/>
    <s v="CE"/>
    <n v="89190.433373719701"/>
    <m/>
    <m/>
    <m/>
    <m/>
    <m/>
    <m/>
    <m/>
    <x v="5"/>
    <x v="1"/>
    <x v="3"/>
  </r>
  <r>
    <x v="0"/>
    <x v="61"/>
    <s v="12030060"/>
    <s v="Aulacoseira granulata"/>
    <s v="FI"/>
    <n v="3317.2705672705674"/>
    <s v="CE"/>
    <n v="3318828.466888743"/>
    <m/>
    <m/>
    <m/>
    <m/>
    <m/>
    <m/>
    <m/>
    <x v="5"/>
    <x v="1"/>
    <x v="3"/>
  </r>
  <r>
    <x v="0"/>
    <x v="61"/>
    <s v="12030062"/>
    <s v="Aulacoseira granulata var. angustissima"/>
    <s v="FI"/>
    <n v="663.45411345411344"/>
    <s v="CE"/>
    <n v="94157.963149655829"/>
    <m/>
    <m/>
    <m/>
    <m/>
    <m/>
    <m/>
    <m/>
    <x v="5"/>
    <x v="1"/>
    <x v="3"/>
  </r>
  <r>
    <x v="0"/>
    <x v="61"/>
    <s v="13260000"/>
    <s v="Diatoma"/>
    <s v="CE"/>
    <n v="1990.3623403623401"/>
    <s v="CE"/>
    <n v="562751.68042096822"/>
    <m/>
    <m/>
    <m/>
    <m/>
    <m/>
    <m/>
    <m/>
    <x v="5"/>
    <x v="1"/>
    <x v="6"/>
  </r>
  <r>
    <x v="0"/>
    <x v="61"/>
    <s v="13370040"/>
    <s v="Fragilaria crotonensis"/>
    <s v="CO"/>
    <n v="66.345411345411335"/>
    <s v="CE"/>
    <n v="41078.690270270265"/>
    <m/>
    <m/>
    <m/>
    <m/>
    <m/>
    <m/>
    <m/>
    <x v="5"/>
    <x v="1"/>
    <x v="6"/>
  </r>
  <r>
    <x v="0"/>
    <x v="61"/>
    <s v="13540000"/>
    <s v="Nitzschia"/>
    <s v="CE"/>
    <n v="66.345411345411335"/>
    <s v="CE"/>
    <n v="136821.488001188"/>
    <m/>
    <m/>
    <m/>
    <m/>
    <m/>
    <m/>
    <m/>
    <x v="5"/>
    <x v="1"/>
    <x v="6"/>
  </r>
  <r>
    <x v="0"/>
    <x v="61"/>
    <s v="17000000"/>
    <s v="Unidentified green"/>
    <s v="CE"/>
    <n v="2919.1980991980986"/>
    <s v="CE"/>
    <n v="644831.10722911195"/>
    <m/>
    <m/>
    <m/>
    <m/>
    <m/>
    <m/>
    <m/>
    <x v="5"/>
    <x v="1"/>
    <x v="4"/>
  </r>
  <r>
    <x v="0"/>
    <x v="61"/>
    <s v="17170000"/>
    <s v="Closteriopsis"/>
    <s v="CE"/>
    <n v="796.14493614493608"/>
    <s v="CE"/>
    <n v="71662.824409627414"/>
    <m/>
    <m/>
    <m/>
    <m/>
    <m/>
    <m/>
    <m/>
    <x v="5"/>
    <x v="1"/>
    <x v="4"/>
  </r>
  <r>
    <x v="0"/>
    <x v="61"/>
    <s v="17170020"/>
    <s v="Closteriopsis longissima"/>
    <s v="CE"/>
    <n v="464.41787941787936"/>
    <s v="CE"/>
    <n v="355729.67356978537"/>
    <m/>
    <m/>
    <m/>
    <m/>
    <m/>
    <m/>
    <m/>
    <x v="5"/>
    <x v="1"/>
    <x v="4"/>
  </r>
  <r>
    <x v="0"/>
    <x v="61"/>
    <s v="17540040"/>
    <s v="Lagerheimia genevensis"/>
    <s v="CE"/>
    <n v="464.41787941787936"/>
    <s v="CE"/>
    <n v="18796.717454058875"/>
    <m/>
    <m/>
    <m/>
    <m/>
    <m/>
    <m/>
    <m/>
    <x v="5"/>
    <x v="1"/>
    <x v="4"/>
  </r>
  <r>
    <x v="0"/>
    <x v="61"/>
    <s v="17580020"/>
    <s v="Monoraphidium contortum"/>
    <s v="CE"/>
    <n v="663.45411345411344"/>
    <s v="CE"/>
    <n v="30510.037676827793"/>
    <m/>
    <m/>
    <m/>
    <m/>
    <m/>
    <m/>
    <m/>
    <x v="5"/>
    <x v="1"/>
    <x v="4"/>
  </r>
  <r>
    <x v="0"/>
    <x v="61"/>
    <s v="17640000"/>
    <s v="Oocystis"/>
    <s v="CO"/>
    <n v="66.345411345411335"/>
    <s v="CE"/>
    <n v="19954.061193773086"/>
    <m/>
    <m/>
    <m/>
    <m/>
    <m/>
    <m/>
    <m/>
    <x v="5"/>
    <x v="1"/>
    <x v="4"/>
  </r>
  <r>
    <x v="0"/>
    <x v="61"/>
    <s v="17810000"/>
    <s v="Scenedesmus"/>
    <s v="CO"/>
    <n v="331.72705672705672"/>
    <s v="CE"/>
    <n v="303628.3544755613"/>
    <m/>
    <m/>
    <m/>
    <m/>
    <m/>
    <m/>
    <m/>
    <x v="5"/>
    <x v="1"/>
    <x v="4"/>
  </r>
  <r>
    <x v="0"/>
    <x v="61"/>
    <s v="17830030"/>
    <s v="Schroederia setigera"/>
    <s v="CE"/>
    <n v="132.69082269082267"/>
    <s v="CE"/>
    <n v="38627.205732974857"/>
    <m/>
    <m/>
    <m/>
    <m/>
    <m/>
    <m/>
    <m/>
    <x v="5"/>
    <x v="1"/>
    <x v="4"/>
  </r>
  <r>
    <x v="0"/>
    <x v="61"/>
    <s v="17970010"/>
    <s v="Tetrastrum elegans"/>
    <s v="CO"/>
    <n v="66.345411345411335"/>
    <s v="CE"/>
    <n v="28356.706341811168"/>
    <m/>
    <m/>
    <m/>
    <m/>
    <m/>
    <m/>
    <m/>
    <x v="5"/>
    <x v="1"/>
    <x v="4"/>
  </r>
  <r>
    <x v="0"/>
    <x v="61"/>
    <s v="17970060"/>
    <s v="Tetrastrum triangulare"/>
    <s v="CE"/>
    <n v="199.03623403623402"/>
    <s v="CE"/>
    <n v="17480.100647973923"/>
    <m/>
    <m/>
    <m/>
    <m/>
    <m/>
    <m/>
    <m/>
    <x v="5"/>
    <x v="1"/>
    <x v="4"/>
  </r>
  <r>
    <x v="0"/>
    <x v="61"/>
    <s v="27040000"/>
    <s v="Closterium"/>
    <s v="CE"/>
    <n v="66.345411345411335"/>
    <s v="CE"/>
    <n v="95394.860046110392"/>
    <m/>
    <m/>
    <m/>
    <m/>
    <m/>
    <m/>
    <m/>
    <x v="5"/>
    <x v="1"/>
    <x v="5"/>
  </r>
  <r>
    <x v="0"/>
    <x v="62"/>
    <s v="01460000"/>
    <s v="Merismopedia"/>
    <s v="CO"/>
    <n v="33.172705672705668"/>
    <s v="CE"/>
    <n v="13838.150526552465"/>
    <m/>
    <m/>
    <m/>
    <m/>
    <m/>
    <m/>
    <m/>
    <x v="5"/>
    <x v="2"/>
    <x v="0"/>
  </r>
  <r>
    <x v="0"/>
    <x v="62"/>
    <s v="01530160"/>
    <s v="Oscillatoria limnetica"/>
    <s v="FI"/>
    <n v="21893.985743985744"/>
    <s v="CE"/>
    <n v="3933233.7693607411"/>
    <m/>
    <m/>
    <m/>
    <m/>
    <m/>
    <m/>
    <m/>
    <x v="5"/>
    <x v="2"/>
    <x v="0"/>
  </r>
  <r>
    <x v="0"/>
    <x v="62"/>
    <s v="05040001"/>
    <s v="Cryptomonas (small) Length &lt;20 µm"/>
    <s v="CE"/>
    <n v="232.20893970893968"/>
    <s v="CE"/>
    <n v="189750.56356847935"/>
    <m/>
    <m/>
    <m/>
    <m/>
    <m/>
    <m/>
    <m/>
    <x v="5"/>
    <x v="2"/>
    <x v="1"/>
  </r>
  <r>
    <x v="0"/>
    <x v="62"/>
    <s v="05040002"/>
    <s v="Cryptomonas (medium) Length 20-30 µm"/>
    <s v="CE"/>
    <n v="99.51811701811701"/>
    <s v="CE"/>
    <n v="192589.55735909473"/>
    <m/>
    <m/>
    <m/>
    <m/>
    <m/>
    <m/>
    <m/>
    <x v="5"/>
    <x v="2"/>
    <x v="1"/>
  </r>
  <r>
    <x v="0"/>
    <x v="62"/>
    <s v="05100010"/>
    <s v="Rhodomonas lacustris"/>
    <s v="CE"/>
    <n v="1161.0446985446983"/>
    <s v="CE"/>
    <n v="121183.92598602269"/>
    <m/>
    <m/>
    <m/>
    <m/>
    <m/>
    <m/>
    <m/>
    <x v="5"/>
    <x v="2"/>
    <x v="1"/>
  </r>
  <r>
    <x v="0"/>
    <x v="62"/>
    <s v="06070110"/>
    <s v="Gymnodinium helveticum"/>
    <s v="CE"/>
    <n v="25.363938907433514"/>
    <s v="CE"/>
    <n v="465836.95306530636"/>
    <m/>
    <m/>
    <m/>
    <m/>
    <m/>
    <m/>
    <m/>
    <x v="5"/>
    <x v="2"/>
    <x v="2"/>
  </r>
  <r>
    <x v="0"/>
    <x v="62"/>
    <s v="12000001"/>
    <s v="Small centric diatom (5 - &lt;10 µm diam.)"/>
    <s v="CE"/>
    <n v="829.31764181764174"/>
    <s v="CE"/>
    <n v="127676.55923136414"/>
    <m/>
    <m/>
    <m/>
    <m/>
    <m/>
    <m/>
    <m/>
    <x v="5"/>
    <x v="2"/>
    <x v="3"/>
  </r>
  <r>
    <x v="0"/>
    <x v="62"/>
    <s v="12030060"/>
    <s v="Aulacoseira granulata"/>
    <s v="FI"/>
    <n v="464.41787941787936"/>
    <s v="CE"/>
    <n v="600980.53598147852"/>
    <m/>
    <m/>
    <m/>
    <m/>
    <m/>
    <m/>
    <m/>
    <x v="5"/>
    <x v="2"/>
    <x v="3"/>
  </r>
  <r>
    <x v="0"/>
    <x v="62"/>
    <s v="13000003"/>
    <s v="Large pennate diatom &gt;20 µm diam"/>
    <s v="CE"/>
    <n v="33.172705672705668"/>
    <s v="CE"/>
    <n v="67366.035184698529"/>
    <m/>
    <m/>
    <m/>
    <m/>
    <m/>
    <m/>
    <m/>
    <x v="5"/>
    <x v="2"/>
    <x v="6"/>
  </r>
  <r>
    <x v="0"/>
    <x v="62"/>
    <s v="17050030"/>
    <s v="Ankistrodesmus falcatus"/>
    <s v="CE"/>
    <n v="66.345411345411335"/>
    <s v="CE"/>
    <n v="1485.0655802852273"/>
    <m/>
    <m/>
    <m/>
    <m/>
    <m/>
    <m/>
    <m/>
    <x v="5"/>
    <x v="2"/>
    <x v="4"/>
  </r>
  <r>
    <x v="0"/>
    <x v="62"/>
    <s v="17580020"/>
    <s v="Monoraphidium contortum"/>
    <s v="CE"/>
    <n v="99.51811701811701"/>
    <s v="CE"/>
    <n v="4689.6807798480859"/>
    <m/>
    <m/>
    <m/>
    <m/>
    <m/>
    <m/>
    <m/>
    <x v="5"/>
    <x v="2"/>
    <x v="4"/>
  </r>
  <r>
    <x v="0"/>
    <x v="62"/>
    <s v="17640000"/>
    <s v="Oocystis"/>
    <s v="CO"/>
    <n v="33.172705672705668"/>
    <s v="CE"/>
    <n v="49572.572073535652"/>
    <m/>
    <m/>
    <m/>
    <m/>
    <m/>
    <m/>
    <m/>
    <x v="5"/>
    <x v="2"/>
    <x v="4"/>
  </r>
  <r>
    <x v="0"/>
    <x v="62"/>
    <s v="17680030"/>
    <s v="Pediastrum boryanum"/>
    <s v="CO"/>
    <n v="0.41580227717104123"/>
    <s v="CO"/>
    <n v="8535.936429057032"/>
    <m/>
    <m/>
    <m/>
    <m/>
    <m/>
    <m/>
    <m/>
    <x v="5"/>
    <x v="2"/>
    <x v="4"/>
  </r>
  <r>
    <x v="0"/>
    <x v="62"/>
    <s v="17810000"/>
    <s v="Scenedesmus"/>
    <s v="CO"/>
    <n v="298.55435105435106"/>
    <s v="CE"/>
    <n v="174044.32685066367"/>
    <m/>
    <m/>
    <m/>
    <m/>
    <m/>
    <m/>
    <m/>
    <x v="5"/>
    <x v="2"/>
    <x v="4"/>
  </r>
  <r>
    <x v="0"/>
    <x v="62"/>
    <s v="17810000"/>
    <s v="Scenedesmus"/>
    <s v="CO"/>
    <n v="33.172705672705668"/>
    <s v="CE"/>
    <n v="22037.625641578092"/>
    <m/>
    <m/>
    <m/>
    <m/>
    <m/>
    <m/>
    <m/>
    <x v="5"/>
    <x v="2"/>
    <x v="4"/>
  </r>
  <r>
    <x v="0"/>
    <x v="62"/>
    <s v="17970060"/>
    <s v="Tetrastrum triangulare"/>
    <s v="CO"/>
    <n v="99.51811701811701"/>
    <s v="CE"/>
    <n v="27259.007560220369"/>
    <m/>
    <m/>
    <m/>
    <m/>
    <m/>
    <m/>
    <m/>
    <x v="5"/>
    <x v="2"/>
    <x v="4"/>
  </r>
  <r>
    <x v="0"/>
    <x v="62"/>
    <s v="27040000"/>
    <s v="Closterium"/>
    <s v="CE"/>
    <n v="33.172705672705668"/>
    <s v="CE"/>
    <n v="19884.63434315638"/>
    <m/>
    <m/>
    <m/>
    <m/>
    <m/>
    <m/>
    <m/>
    <x v="5"/>
    <x v="2"/>
    <x v="5"/>
  </r>
  <r>
    <x v="0"/>
    <x v="63"/>
    <s v="01490010"/>
    <s v="Microcystis aeruginosa"/>
    <s v="CO"/>
    <n v="33.172705672705668"/>
    <s v="CE"/>
    <n v="131311.06183574643"/>
    <m/>
    <m/>
    <m/>
    <m/>
    <m/>
    <m/>
    <m/>
    <x v="5"/>
    <x v="3"/>
    <x v="0"/>
  </r>
  <r>
    <x v="0"/>
    <x v="63"/>
    <s v="01530012"/>
    <s v="Oscillatoria agardhii var. isothrix"/>
    <s v="FI"/>
    <n v="0.20790113858552062"/>
    <s v="CE"/>
    <n v="548.32463258923417"/>
    <m/>
    <m/>
    <m/>
    <m/>
    <m/>
    <m/>
    <m/>
    <x v="5"/>
    <x v="3"/>
    <x v="0"/>
  </r>
  <r>
    <x v="0"/>
    <x v="63"/>
    <s v="05040002"/>
    <s v="Cryptomonas (medium) Length 20-30 µm"/>
    <s v="CE"/>
    <n v="497.59058509058502"/>
    <s v="CE"/>
    <n v="1094258.8486312204"/>
    <m/>
    <m/>
    <m/>
    <m/>
    <m/>
    <m/>
    <m/>
    <x v="5"/>
    <x v="3"/>
    <x v="1"/>
  </r>
  <r>
    <x v="0"/>
    <x v="63"/>
    <s v="05040003"/>
    <s v="Cryptomonas (large) Length &gt;30 µm"/>
    <s v="CE"/>
    <n v="33.172705672705668"/>
    <s v="CE"/>
    <n v="150069.78495513878"/>
    <m/>
    <m/>
    <m/>
    <m/>
    <m/>
    <m/>
    <m/>
    <x v="5"/>
    <x v="3"/>
    <x v="1"/>
  </r>
  <r>
    <x v="0"/>
    <x v="63"/>
    <s v="05100010"/>
    <s v="Rhodomonas lacustris"/>
    <s v="CE"/>
    <n v="165.86352836352836"/>
    <s v="CE"/>
    <n v="18227.225964342899"/>
    <m/>
    <m/>
    <m/>
    <m/>
    <m/>
    <m/>
    <m/>
    <x v="5"/>
    <x v="3"/>
    <x v="1"/>
  </r>
  <r>
    <x v="0"/>
    <x v="63"/>
    <s v="12000002"/>
    <s v="Medium centric diatom (10-20 µm diam.)"/>
    <s v="CE"/>
    <n v="33.172705672705668"/>
    <s v="CE"/>
    <n v="87931.514622151619"/>
    <m/>
    <m/>
    <m/>
    <m/>
    <m/>
    <m/>
    <m/>
    <x v="5"/>
    <x v="3"/>
    <x v="3"/>
  </r>
  <r>
    <x v="0"/>
    <x v="63"/>
    <s v="12000003"/>
    <s v="Large centric diatom (&gt;20 µm diam.)"/>
    <s v="CE"/>
    <n v="33.172705672705668"/>
    <s v="CE"/>
    <n v="356865.94862332003"/>
    <m/>
    <m/>
    <m/>
    <m/>
    <m/>
    <m/>
    <m/>
    <x v="5"/>
    <x v="3"/>
    <x v="3"/>
  </r>
  <r>
    <x v="0"/>
    <x v="63"/>
    <s v="12030000"/>
    <s v="Aulacoseira"/>
    <s v="FI"/>
    <n v="2.079011385855206"/>
    <s v="CE"/>
    <n v="19474.541165701849"/>
    <m/>
    <m/>
    <m/>
    <m/>
    <m/>
    <m/>
    <m/>
    <x v="5"/>
    <x v="3"/>
    <x v="3"/>
  </r>
  <r>
    <x v="0"/>
    <x v="63"/>
    <s v="13000002"/>
    <s v="Medium pennate diatom 10-20 µm diam"/>
    <s v="CE"/>
    <n v="33.172705672705668"/>
    <s v="CE"/>
    <n v="95699.341486486475"/>
    <m/>
    <m/>
    <m/>
    <m/>
    <m/>
    <m/>
    <m/>
    <x v="5"/>
    <x v="3"/>
    <x v="6"/>
  </r>
  <r>
    <x v="0"/>
    <x v="63"/>
    <s v="13080010"/>
    <s v="Asterionella formosa"/>
    <s v="CO"/>
    <n v="8.7318478205918648"/>
    <s v="CE"/>
    <n v="183980.03357987059"/>
    <m/>
    <m/>
    <m/>
    <m/>
    <m/>
    <m/>
    <m/>
    <x v="5"/>
    <x v="3"/>
    <x v="6"/>
  </r>
  <r>
    <x v="0"/>
    <x v="63"/>
    <s v="13370030"/>
    <s v="Fragilaria capucina"/>
    <s v="FI"/>
    <n v="3.3264182173683299"/>
    <s v="CE"/>
    <n v="663349.4393888585"/>
    <m/>
    <m/>
    <m/>
    <m/>
    <m/>
    <m/>
    <m/>
    <x v="5"/>
    <x v="3"/>
    <x v="6"/>
  </r>
  <r>
    <x v="0"/>
    <x v="63"/>
    <s v="17060020"/>
    <s v="Ankyra judayi"/>
    <s v="CE"/>
    <n v="33.172705672705668"/>
    <s v="CE"/>
    <n v="25697.591371461"/>
    <m/>
    <m/>
    <m/>
    <m/>
    <m/>
    <m/>
    <m/>
    <x v="5"/>
    <x v="3"/>
    <x v="4"/>
  </r>
  <r>
    <x v="0"/>
    <x v="63"/>
    <s v="17680030"/>
    <s v="Pediastrum boryanum"/>
    <s v="CO"/>
    <n v="33.172705672705668"/>
    <s v="CO"/>
    <n v="255327.06468061803"/>
    <m/>
    <m/>
    <m/>
    <m/>
    <m/>
    <m/>
    <m/>
    <x v="5"/>
    <x v="3"/>
    <x v="4"/>
  </r>
  <r>
    <x v="0"/>
    <x v="63"/>
    <s v="17810000"/>
    <s v="Scenedesmus"/>
    <s v="FI"/>
    <n v="33.172705672705668"/>
    <s v="CE"/>
    <n v="47580.759458531189"/>
    <m/>
    <m/>
    <m/>
    <m/>
    <m/>
    <m/>
    <m/>
    <x v="5"/>
    <x v="3"/>
    <x v="4"/>
  </r>
  <r>
    <x v="0"/>
    <x v="63"/>
    <s v="17910020"/>
    <s v="Sphaerocystis schroeteri"/>
    <s v="CO"/>
    <n v="57.591502904002908"/>
    <s v="CE"/>
    <n v="1080700.3596254676"/>
    <m/>
    <m/>
    <m/>
    <m/>
    <m/>
    <m/>
    <m/>
    <x v="5"/>
    <x v="3"/>
    <x v="4"/>
  </r>
  <r>
    <x v="0"/>
    <x v="63"/>
    <s v="27050000"/>
    <s v="Cosmarium"/>
    <s v="CE"/>
    <n v="33.172705672705668"/>
    <s v="CE"/>
    <n v="496199.9252761617"/>
    <m/>
    <m/>
    <m/>
    <m/>
    <m/>
    <m/>
    <m/>
    <x v="5"/>
    <x v="3"/>
    <x v="5"/>
  </r>
  <r>
    <x v="0"/>
    <x v="64"/>
    <s v="01020050"/>
    <s v="Anabaena circinalis"/>
    <s v="FI"/>
    <n v="7.6788670538670534"/>
    <s v="CE"/>
    <n v="5926.1850445196114"/>
    <m/>
    <m/>
    <m/>
    <m/>
    <m/>
    <m/>
    <m/>
    <x v="5"/>
    <x v="4"/>
    <x v="0"/>
  </r>
  <r>
    <x v="0"/>
    <x v="64"/>
    <s v="01020090"/>
    <s v="Anabaena flos-aquae"/>
    <s v="FI"/>
    <n v="15.357734107734107"/>
    <s v="CE"/>
    <n v="128148.28901025264"/>
    <m/>
    <m/>
    <m/>
    <m/>
    <m/>
    <m/>
    <m/>
    <x v="5"/>
    <x v="4"/>
    <x v="0"/>
  </r>
  <r>
    <x v="0"/>
    <x v="64"/>
    <s v="01460000"/>
    <s v="Merismopedia"/>
    <s v="CO"/>
    <n v="7.6788670538670534"/>
    <s v="CE"/>
    <n v="1406.0949262856898"/>
    <m/>
    <m/>
    <m/>
    <m/>
    <m/>
    <m/>
    <m/>
    <x v="5"/>
    <x v="4"/>
    <x v="0"/>
  </r>
  <r>
    <x v="0"/>
    <x v="64"/>
    <s v="01530010"/>
    <s v="Oscillatoria agardhii"/>
    <s v="CO"/>
    <n v="1.9197167634667633"/>
    <s v="CE"/>
    <n v="48732.167564812888"/>
    <m/>
    <m/>
    <m/>
    <m/>
    <m/>
    <m/>
    <m/>
    <x v="5"/>
    <x v="4"/>
    <x v="0"/>
  </r>
  <r>
    <x v="0"/>
    <x v="64"/>
    <s v="05040002"/>
    <s v="Cryptomonas (medium) Length 20-30 µm"/>
    <s v="CE"/>
    <n v="199.03623403623402"/>
    <s v="CE"/>
    <n v="385179.11471818946"/>
    <m/>
    <m/>
    <m/>
    <m/>
    <m/>
    <m/>
    <m/>
    <x v="5"/>
    <x v="4"/>
    <x v="1"/>
  </r>
  <r>
    <x v="0"/>
    <x v="64"/>
    <s v="05040003"/>
    <s v="Cryptomonas (large) Length &gt;30 µm"/>
    <s v="CE"/>
    <n v="464.41787941787936"/>
    <s v="CE"/>
    <n v="1696013.6746705007"/>
    <m/>
    <m/>
    <m/>
    <m/>
    <m/>
    <m/>
    <m/>
    <x v="5"/>
    <x v="4"/>
    <x v="1"/>
  </r>
  <r>
    <x v="0"/>
    <x v="64"/>
    <s v="05100010"/>
    <s v="Rhodomonas lacustris"/>
    <s v="CE"/>
    <n v="1924.0169290169288"/>
    <s v="CE"/>
    <n v="261846.76311589126"/>
    <m/>
    <m/>
    <m/>
    <m/>
    <m/>
    <m/>
    <m/>
    <x v="5"/>
    <x v="4"/>
    <x v="1"/>
  </r>
  <r>
    <x v="0"/>
    <x v="64"/>
    <s v="12000001"/>
    <s v="Small centric diatom (5 - &lt;10 µm diam.)"/>
    <s v="CE"/>
    <n v="398.07246807246804"/>
    <s v="CE"/>
    <n v="61284.748431054781"/>
    <m/>
    <m/>
    <m/>
    <m/>
    <m/>
    <m/>
    <m/>
    <x v="5"/>
    <x v="4"/>
    <x v="3"/>
  </r>
  <r>
    <x v="0"/>
    <x v="64"/>
    <s v="12000002"/>
    <s v="Medium centric diatom (10-20 µm diam.)"/>
    <s v="CE"/>
    <n v="66.345411345411335"/>
    <s v="CE"/>
    <n v="89190.433373719701"/>
    <m/>
    <m/>
    <m/>
    <m/>
    <m/>
    <m/>
    <m/>
    <x v="5"/>
    <x v="4"/>
    <x v="3"/>
  </r>
  <r>
    <x v="0"/>
    <x v="64"/>
    <s v="12030000"/>
    <s v="Aulacoseira"/>
    <s v="FI"/>
    <n v="1.9197167634667633"/>
    <s v="CE"/>
    <n v="36515.990527800539"/>
    <m/>
    <m/>
    <m/>
    <m/>
    <m/>
    <m/>
    <m/>
    <x v="5"/>
    <x v="4"/>
    <x v="3"/>
  </r>
  <r>
    <x v="0"/>
    <x v="64"/>
    <s v="13080010"/>
    <s v="Asterionella formosa"/>
    <s v="CO"/>
    <n v="2.7027148016117679"/>
    <s v="CE"/>
    <n v="43377.971615153729"/>
    <m/>
    <m/>
    <m/>
    <m/>
    <m/>
    <m/>
    <m/>
    <x v="5"/>
    <x v="4"/>
    <x v="6"/>
  </r>
  <r>
    <x v="0"/>
    <x v="64"/>
    <s v="13370040"/>
    <s v="Fragilaria crotonensis"/>
    <s v="CO"/>
    <n v="0.41580227717104123"/>
    <s v="CE"/>
    <n v="3267.9866044434038"/>
    <m/>
    <m/>
    <m/>
    <m/>
    <m/>
    <m/>
    <m/>
    <x v="5"/>
    <x v="4"/>
    <x v="6"/>
  </r>
  <r>
    <x v="0"/>
    <x v="64"/>
    <s v="17050030"/>
    <s v="Ankistrodesmus falcatus"/>
    <s v="CE"/>
    <n v="66.345411345411335"/>
    <s v="CE"/>
    <n v="1485.0655802852273"/>
    <m/>
    <m/>
    <m/>
    <m/>
    <m/>
    <m/>
    <m/>
    <x v="5"/>
    <x v="4"/>
    <x v="4"/>
  </r>
  <r>
    <x v="0"/>
    <x v="64"/>
    <s v="17200000"/>
    <s v="Coelastrum"/>
    <s v="CO"/>
    <n v="66.345411345411335"/>
    <s v="CE"/>
    <n v="960446.6237128881"/>
    <m/>
    <m/>
    <m/>
    <m/>
    <m/>
    <m/>
    <m/>
    <x v="5"/>
    <x v="4"/>
    <x v="4"/>
  </r>
  <r>
    <x v="0"/>
    <x v="64"/>
    <s v="17640000"/>
    <s v="Oocystis"/>
    <s v="CO"/>
    <n v="15.357734107734107"/>
    <s v="CE"/>
    <n v="90553.340424998751"/>
    <m/>
    <m/>
    <m/>
    <m/>
    <m/>
    <m/>
    <m/>
    <x v="5"/>
    <x v="4"/>
    <x v="4"/>
  </r>
  <r>
    <x v="0"/>
    <x v="64"/>
    <s v="17680000"/>
    <s v="Pediastrum"/>
    <s v="CO"/>
    <n v="1.6632091086841649"/>
    <s v="CO"/>
    <n v="26125.627586129001"/>
    <m/>
    <m/>
    <m/>
    <m/>
    <m/>
    <m/>
    <m/>
    <x v="5"/>
    <x v="4"/>
    <x v="4"/>
  </r>
  <r>
    <x v="0"/>
    <x v="64"/>
    <s v="17830020"/>
    <s v="Schroederia robusta"/>
    <s v="CE"/>
    <n v="19.197167634667636"/>
    <s v="CE"/>
    <n v="7869.6092167323895"/>
    <m/>
    <m/>
    <m/>
    <m/>
    <m/>
    <m/>
    <m/>
    <x v="5"/>
    <x v="4"/>
    <x v="4"/>
  </r>
  <r>
    <x v="0"/>
    <x v="64"/>
    <s v="17910020"/>
    <s v="Sphaerocystis schroeteri"/>
    <s v="CO"/>
    <n v="23.036601161601158"/>
    <s v="CE"/>
    <n v="63444.494904567706"/>
    <m/>
    <m/>
    <m/>
    <m/>
    <m/>
    <m/>
    <m/>
    <x v="5"/>
    <x v="4"/>
    <x v="4"/>
  </r>
  <r>
    <x v="0"/>
    <x v="64"/>
    <s v="27370000"/>
    <s v="Staurastrum"/>
    <s v="CE"/>
    <n v="1.4553079700986442"/>
    <s v="CE"/>
    <n v="74655.651446295"/>
    <m/>
    <m/>
    <m/>
    <m/>
    <m/>
    <m/>
    <m/>
    <x v="5"/>
    <x v="4"/>
    <x v="5"/>
  </r>
  <r>
    <x v="0"/>
    <x v="65"/>
    <s v="01020090"/>
    <s v="Anabaena flos-aquae"/>
    <s v="FI"/>
    <n v="149.73790755040756"/>
    <s v="CE"/>
    <n v="1373740.0309410861"/>
    <m/>
    <m/>
    <m/>
    <m/>
    <m/>
    <m/>
    <m/>
    <x v="5"/>
    <x v="5"/>
    <x v="0"/>
  </r>
  <r>
    <x v="0"/>
    <x v="65"/>
    <s v="01130060"/>
    <s v="Chroococcus minutus"/>
    <s v="CE"/>
    <n v="132.69082269082267"/>
    <s v="CE"/>
    <n v="28382.53779831409"/>
    <m/>
    <m/>
    <m/>
    <m/>
    <m/>
    <m/>
    <m/>
    <x v="5"/>
    <x v="5"/>
    <x v="0"/>
  </r>
  <r>
    <x v="0"/>
    <x v="65"/>
    <s v="01460000"/>
    <s v="Merismopedia"/>
    <s v="CO"/>
    <n v="0.20790113858552062"/>
    <s v="CE"/>
    <n v="250.80602482683838"/>
    <m/>
    <m/>
    <m/>
    <m/>
    <m/>
    <m/>
    <m/>
    <x v="5"/>
    <x v="5"/>
    <x v="0"/>
  </r>
  <r>
    <x v="0"/>
    <x v="65"/>
    <s v="01530012"/>
    <s v="Oscillatoria agardhii var. isothrix"/>
    <s v="FI"/>
    <n v="17.277450871200873"/>
    <s v="CE"/>
    <n v="482128.43677596387"/>
    <m/>
    <m/>
    <m/>
    <m/>
    <m/>
    <m/>
    <m/>
    <x v="5"/>
    <x v="5"/>
    <x v="0"/>
  </r>
  <r>
    <x v="0"/>
    <x v="65"/>
    <s v="05040002"/>
    <s v="Cryptomonas (medium) Length 20-30 µm"/>
    <s v="CE"/>
    <n v="265.38164538164534"/>
    <s v="CE"/>
    <n v="513572.15295758593"/>
    <m/>
    <m/>
    <m/>
    <m/>
    <m/>
    <m/>
    <m/>
    <x v="5"/>
    <x v="5"/>
    <x v="1"/>
  </r>
  <r>
    <x v="0"/>
    <x v="65"/>
    <s v="05040003"/>
    <s v="Cryptomonas (large) Length &gt;30 µm"/>
    <s v="CE"/>
    <n v="796.14493614493608"/>
    <s v="CE"/>
    <n v="3668372.5211256146"/>
    <m/>
    <m/>
    <m/>
    <m/>
    <m/>
    <m/>
    <m/>
    <x v="5"/>
    <x v="5"/>
    <x v="1"/>
  </r>
  <r>
    <x v="0"/>
    <x v="65"/>
    <s v="05100010"/>
    <s v="Rhodomonas lacustris"/>
    <s v="CE"/>
    <n v="2521.1256311256311"/>
    <s v="CE"/>
    <n v="462441.48848048993"/>
    <m/>
    <m/>
    <m/>
    <m/>
    <m/>
    <m/>
    <m/>
    <x v="5"/>
    <x v="5"/>
    <x v="1"/>
  </r>
  <r>
    <x v="0"/>
    <x v="65"/>
    <s v="12000001"/>
    <s v="Small centric diatom (5 - &lt;10 µm diam.)"/>
    <s v="CE"/>
    <n v="2388.4348084348085"/>
    <s v="CE"/>
    <n v="367708.49058632873"/>
    <m/>
    <m/>
    <m/>
    <m/>
    <m/>
    <m/>
    <m/>
    <x v="5"/>
    <x v="5"/>
    <x v="3"/>
  </r>
  <r>
    <x v="0"/>
    <x v="65"/>
    <s v="12000002"/>
    <s v="Medium centric diatom (10-20 µm diam.)"/>
    <s v="CE"/>
    <n v="331.72705672705672"/>
    <s v="CE"/>
    <n v="445952.16686859861"/>
    <m/>
    <m/>
    <m/>
    <m/>
    <m/>
    <m/>
    <m/>
    <x v="5"/>
    <x v="5"/>
    <x v="3"/>
  </r>
  <r>
    <x v="0"/>
    <x v="65"/>
    <s v="12030000"/>
    <s v="Aulacoseira"/>
    <s v="FI"/>
    <n v="17.277450871200873"/>
    <s v="CE"/>
    <n v="465875.84023794963"/>
    <m/>
    <m/>
    <m/>
    <m/>
    <m/>
    <m/>
    <m/>
    <x v="5"/>
    <x v="5"/>
    <x v="3"/>
  </r>
  <r>
    <x v="0"/>
    <x v="65"/>
    <s v="12030000"/>
    <s v="Aulacoseira"/>
    <s v="FI"/>
    <n v="115.18300580800582"/>
    <s v="CE"/>
    <n v="1228154.7648111361"/>
    <m/>
    <m/>
    <m/>
    <m/>
    <m/>
    <m/>
    <m/>
    <x v="5"/>
    <x v="5"/>
    <x v="3"/>
  </r>
  <r>
    <x v="0"/>
    <x v="65"/>
    <s v="13080010"/>
    <s v="Asterionella formosa"/>
    <s v="CO"/>
    <n v="34.554901742401746"/>
    <s v="CE"/>
    <n v="626055.01502674539"/>
    <m/>
    <m/>
    <m/>
    <m/>
    <m/>
    <m/>
    <m/>
    <x v="5"/>
    <x v="5"/>
    <x v="6"/>
  </r>
  <r>
    <x v="0"/>
    <x v="65"/>
    <s v="13370040"/>
    <s v="Fragilaria crotonensis"/>
    <s v="CO"/>
    <n v="0.20790113858552062"/>
    <s v="CE"/>
    <n v="3610.3993223112525"/>
    <m/>
    <m/>
    <m/>
    <m/>
    <m/>
    <m/>
    <m/>
    <x v="5"/>
    <x v="5"/>
    <x v="6"/>
  </r>
  <r>
    <x v="0"/>
    <x v="65"/>
    <s v="16180000"/>
    <s v="Chlamydomonas"/>
    <s v="CE"/>
    <n v="132.69082269082267"/>
    <s v="CE"/>
    <n v="414779.98378310259"/>
    <m/>
    <m/>
    <m/>
    <m/>
    <m/>
    <m/>
    <m/>
    <x v="5"/>
    <x v="5"/>
    <x v="8"/>
  </r>
  <r>
    <x v="0"/>
    <x v="65"/>
    <s v="17060020"/>
    <s v="Ankyra judayi"/>
    <s v="CE"/>
    <n v="23.036601161601162"/>
    <s v="CE"/>
    <n v="6524.6246445902716"/>
    <m/>
    <m/>
    <m/>
    <m/>
    <m/>
    <m/>
    <m/>
    <x v="5"/>
    <x v="5"/>
    <x v="4"/>
  </r>
  <r>
    <x v="0"/>
    <x v="65"/>
    <s v="17200000"/>
    <s v="Coelastrum"/>
    <s v="CO"/>
    <n v="23.036601161601162"/>
    <s v="CE"/>
    <n v="96495.489297285734"/>
    <m/>
    <m/>
    <m/>
    <m/>
    <m/>
    <m/>
    <m/>
    <x v="5"/>
    <x v="5"/>
    <x v="4"/>
  </r>
  <r>
    <x v="0"/>
    <x v="65"/>
    <s v="17580040"/>
    <s v="Monoraphidium griffithii"/>
    <s v="CE"/>
    <n v="66.345411345411335"/>
    <s v="CE"/>
    <n v="11702.490464528328"/>
    <m/>
    <m/>
    <m/>
    <m/>
    <m/>
    <m/>
    <m/>
    <x v="5"/>
    <x v="5"/>
    <x v="4"/>
  </r>
  <r>
    <x v="0"/>
    <x v="65"/>
    <s v="17640000"/>
    <s v="Oocystis"/>
    <s v="CO"/>
    <n v="3.9501216331248918"/>
    <s v="CE"/>
    <n v="43199.104069663037"/>
    <m/>
    <m/>
    <m/>
    <m/>
    <m/>
    <m/>
    <m/>
    <x v="5"/>
    <x v="5"/>
    <x v="4"/>
  </r>
  <r>
    <x v="0"/>
    <x v="65"/>
    <s v="17680000"/>
    <s v="Pediastrum"/>
    <s v="CO"/>
    <n v="3.5343193559538499"/>
    <s v="CO"/>
    <n v="55516.958620524128"/>
    <m/>
    <m/>
    <m/>
    <m/>
    <m/>
    <m/>
    <m/>
    <x v="5"/>
    <x v="5"/>
    <x v="4"/>
  </r>
  <r>
    <x v="0"/>
    <x v="65"/>
    <s v="17810000"/>
    <s v="Scenedesmus"/>
    <s v="CO"/>
    <n v="5.7591502904002905"/>
    <s v="CE"/>
    <n v="1239.7142675359078"/>
    <m/>
    <m/>
    <m/>
    <m/>
    <m/>
    <m/>
    <m/>
    <x v="5"/>
    <x v="5"/>
    <x v="4"/>
  </r>
  <r>
    <x v="0"/>
    <x v="65"/>
    <s v="17910020"/>
    <s v="Sphaerocystis schroeteri"/>
    <s v="CO"/>
    <n v="0.20790113858552062"/>
    <s v="CE"/>
    <n v="39237.20921735427"/>
    <m/>
    <m/>
    <m/>
    <m/>
    <m/>
    <m/>
    <m/>
    <x v="5"/>
    <x v="5"/>
    <x v="4"/>
  </r>
  <r>
    <x v="0"/>
    <x v="65"/>
    <s v="17970060"/>
    <s v="Tetrastrum triangulare"/>
    <s v="CO"/>
    <n v="132.69082269082267"/>
    <s v="CE"/>
    <n v="7213.2848534247105"/>
    <m/>
    <m/>
    <m/>
    <m/>
    <m/>
    <m/>
    <m/>
    <x v="5"/>
    <x v="5"/>
    <x v="4"/>
  </r>
  <r>
    <x v="0"/>
    <x v="65"/>
    <s v="27040000"/>
    <s v="Closterium"/>
    <s v="CE"/>
    <n v="0.41580227717104123"/>
    <s v="CE"/>
    <n v="3417.9651002239834"/>
    <m/>
    <m/>
    <m/>
    <m/>
    <m/>
    <m/>
    <m/>
    <x v="5"/>
    <x v="5"/>
    <x v="5"/>
  </r>
  <r>
    <x v="0"/>
    <x v="65"/>
    <s v="27370000"/>
    <s v="Staurastrum"/>
    <s v="CE"/>
    <n v="2.079011385855206"/>
    <s v="CE"/>
    <n v="1230664.7840552987"/>
    <m/>
    <m/>
    <m/>
    <m/>
    <m/>
    <m/>
    <m/>
    <x v="5"/>
    <x v="5"/>
    <x v="5"/>
  </r>
  <r>
    <x v="0"/>
    <x v="66"/>
    <s v="01020050"/>
    <s v="Anabaena circinalis"/>
    <s v="FI"/>
    <n v="138.21960696960699"/>
    <s v="CE"/>
    <n v="367914.36718658218"/>
    <m/>
    <m/>
    <m/>
    <m/>
    <m/>
    <m/>
    <m/>
    <x v="5"/>
    <x v="5"/>
    <x v="0"/>
  </r>
  <r>
    <x v="0"/>
    <x v="66"/>
    <s v="01020090"/>
    <s v="Anabaena flos-aquae"/>
    <s v="FI"/>
    <n v="299.47581510081511"/>
    <s v="CE"/>
    <n v="1054015.3071181043"/>
    <m/>
    <m/>
    <m/>
    <m/>
    <m/>
    <m/>
    <m/>
    <x v="5"/>
    <x v="5"/>
    <x v="0"/>
  </r>
  <r>
    <x v="0"/>
    <x v="66"/>
    <s v="01130060"/>
    <s v="Chroococcus minutus"/>
    <s v="CE"/>
    <n v="729.79952479952465"/>
    <s v="CE"/>
    <n v="93740.053745362151"/>
    <m/>
    <m/>
    <m/>
    <m/>
    <m/>
    <m/>
    <m/>
    <x v="5"/>
    <x v="5"/>
    <x v="0"/>
  </r>
  <r>
    <x v="0"/>
    <x v="66"/>
    <s v="01490000"/>
    <s v="Microcystis"/>
    <s v="CO"/>
    <n v="132.69082269082267"/>
    <s v="CE"/>
    <n v="17586.302924430325"/>
    <m/>
    <m/>
    <m/>
    <m/>
    <m/>
    <m/>
    <m/>
    <x v="5"/>
    <x v="5"/>
    <x v="0"/>
  </r>
  <r>
    <x v="0"/>
    <x v="66"/>
    <s v="01490010"/>
    <s v="Microcystis aeruginosa"/>
    <s v="CO"/>
    <n v="7.1958146795456983"/>
    <s v="CE"/>
    <n v="31892.157906745393"/>
    <m/>
    <m/>
    <m/>
    <m/>
    <m/>
    <m/>
    <m/>
    <x v="5"/>
    <x v="5"/>
    <x v="0"/>
  </r>
  <r>
    <x v="0"/>
    <x v="66"/>
    <s v="01530012"/>
    <s v="Oscillatoria agardhii var. isothrix"/>
    <s v="FI"/>
    <n v="46.073202323202324"/>
    <s v="CE"/>
    <n v="621021.30379157187"/>
    <m/>
    <m/>
    <m/>
    <m/>
    <m/>
    <m/>
    <m/>
    <x v="5"/>
    <x v="5"/>
    <x v="0"/>
  </r>
  <r>
    <x v="0"/>
    <x v="66"/>
    <s v="01780010"/>
    <s v="Woronichinia naegeliana"/>
    <s v="CO"/>
    <n v="199.03623403623402"/>
    <s v="CE"/>
    <n v="108444.17835320716"/>
    <m/>
    <m/>
    <m/>
    <m/>
    <m/>
    <m/>
    <m/>
    <x v="5"/>
    <x v="5"/>
    <x v="0"/>
  </r>
  <r>
    <x v="0"/>
    <x v="66"/>
    <s v="05040001"/>
    <s v="Cryptomonas (small) Length &lt;20 µm"/>
    <s v="CE"/>
    <n v="66.345411345411335"/>
    <s v="CE"/>
    <n v="9553.0534404312857"/>
    <m/>
    <m/>
    <m/>
    <m/>
    <m/>
    <m/>
    <m/>
    <x v="5"/>
    <x v="5"/>
    <x v="1"/>
  </r>
  <r>
    <x v="0"/>
    <x v="66"/>
    <s v="05040002"/>
    <s v="Cryptomonas (medium) Length 20-30 µm"/>
    <s v="CE"/>
    <n v="199.03623403623402"/>
    <s v="CE"/>
    <n v="229273.28257035086"/>
    <m/>
    <m/>
    <m/>
    <m/>
    <m/>
    <m/>
    <m/>
    <x v="5"/>
    <x v="5"/>
    <x v="1"/>
  </r>
  <r>
    <x v="0"/>
    <x v="66"/>
    <s v="05100010"/>
    <s v="Rhodomonas lacustris"/>
    <s v="CE"/>
    <n v="265.38164538164534"/>
    <s v="CE"/>
    <n v="42519.772403955983"/>
    <m/>
    <m/>
    <m/>
    <m/>
    <m/>
    <m/>
    <m/>
    <x v="5"/>
    <x v="5"/>
    <x v="1"/>
  </r>
  <r>
    <x v="0"/>
    <x v="66"/>
    <s v="06020040"/>
    <s v="Ceratium hirundinella"/>
    <s v="CE"/>
    <n v="0.20790113858552062"/>
    <s v="CE"/>
    <n v="9147.6500977629075"/>
    <m/>
    <m/>
    <m/>
    <m/>
    <m/>
    <m/>
    <m/>
    <x v="5"/>
    <x v="5"/>
    <x v="2"/>
  </r>
  <r>
    <x v="0"/>
    <x v="66"/>
    <s v="12000001"/>
    <s v="Small centric diatom (5 - &lt;10 µm diam.)"/>
    <s v="CE"/>
    <n v="1061.5265815265814"/>
    <s v="CE"/>
    <n v="163425.99581614608"/>
    <m/>
    <m/>
    <m/>
    <m/>
    <m/>
    <m/>
    <m/>
    <x v="5"/>
    <x v="5"/>
    <x v="3"/>
  </r>
  <r>
    <x v="0"/>
    <x v="66"/>
    <s v="12000002"/>
    <s v="Medium centric diatom (10-20 µm diam.)"/>
    <s v="CE"/>
    <n v="265.38164538164534"/>
    <s v="CE"/>
    <n v="356761.7334948788"/>
    <m/>
    <m/>
    <m/>
    <m/>
    <m/>
    <m/>
    <m/>
    <x v="5"/>
    <x v="5"/>
    <x v="3"/>
  </r>
  <r>
    <x v="0"/>
    <x v="66"/>
    <s v="12030000"/>
    <s v="Aulacoseira"/>
    <s v="FI"/>
    <n v="1796.8548906048907"/>
    <s v="CE"/>
    <n v="8212848.9060379667"/>
    <m/>
    <m/>
    <m/>
    <m/>
    <m/>
    <m/>
    <m/>
    <x v="5"/>
    <x v="5"/>
    <x v="3"/>
  </r>
  <r>
    <x v="0"/>
    <x v="66"/>
    <s v="12030000"/>
    <s v="Aulacoseira"/>
    <s v="FI"/>
    <n v="414.65882090882093"/>
    <s v="CE"/>
    <n v="6168446.472572621"/>
    <m/>
    <m/>
    <m/>
    <m/>
    <m/>
    <m/>
    <m/>
    <x v="5"/>
    <x v="5"/>
    <x v="3"/>
  </r>
  <r>
    <x v="0"/>
    <x v="66"/>
    <s v="13000002"/>
    <s v="Medium pennate diatom 10-20 µm diam"/>
    <s v="CE"/>
    <n v="66.345411345411335"/>
    <s v="CE"/>
    <n v="13184.16014256014"/>
    <m/>
    <m/>
    <m/>
    <m/>
    <m/>
    <m/>
    <m/>
    <x v="5"/>
    <x v="5"/>
    <x v="6"/>
  </r>
  <r>
    <x v="0"/>
    <x v="66"/>
    <s v="13000003"/>
    <s v="Large pennate diatom &gt;20 µm diam"/>
    <s v="CE"/>
    <n v="66.345411345411335"/>
    <s v="CE"/>
    <n v="141819.95129195126"/>
    <m/>
    <m/>
    <m/>
    <m/>
    <m/>
    <m/>
    <m/>
    <x v="5"/>
    <x v="5"/>
    <x v="6"/>
  </r>
  <r>
    <x v="0"/>
    <x v="66"/>
    <s v="13080010"/>
    <s v="Asterionella formosa"/>
    <s v="CO"/>
    <n v="2.079011385855206"/>
    <s v="CE"/>
    <n v="11442.795507291619"/>
    <m/>
    <m/>
    <m/>
    <m/>
    <m/>
    <m/>
    <m/>
    <x v="5"/>
    <x v="5"/>
    <x v="6"/>
  </r>
  <r>
    <x v="0"/>
    <x v="66"/>
    <s v="17020010"/>
    <s v="Actinastrum hantzschii"/>
    <s v="CO"/>
    <n v="0.20790113858552062"/>
    <s v="CE"/>
    <n v="6.966834022967733"/>
    <m/>
    <m/>
    <m/>
    <m/>
    <m/>
    <m/>
    <m/>
    <x v="5"/>
    <x v="5"/>
    <x v="4"/>
  </r>
  <r>
    <x v="0"/>
    <x v="66"/>
    <s v="17060020"/>
    <s v="Ankyra judayi"/>
    <s v="CE"/>
    <n v="132.69082269082267"/>
    <s v="CE"/>
    <n v="3126.4538532320571"/>
    <m/>
    <m/>
    <m/>
    <m/>
    <m/>
    <m/>
    <m/>
    <x v="5"/>
    <x v="5"/>
    <x v="4"/>
  </r>
  <r>
    <x v="0"/>
    <x v="66"/>
    <s v="17200000"/>
    <s v="Coelastrum"/>
    <s v="CO"/>
    <n v="66.345411345411335"/>
    <s v="CE"/>
    <n v="364563.62914548337"/>
    <m/>
    <m/>
    <m/>
    <m/>
    <m/>
    <m/>
    <m/>
    <x v="5"/>
    <x v="5"/>
    <x v="4"/>
  </r>
  <r>
    <x v="0"/>
    <x v="66"/>
    <s v="17640000"/>
    <s v="Oocystis"/>
    <s v="CO"/>
    <n v="66.345411345411335"/>
    <s v="CE"/>
    <n v="503397.31190331234"/>
    <m/>
    <m/>
    <m/>
    <m/>
    <m/>
    <m/>
    <m/>
    <x v="5"/>
    <x v="5"/>
    <x v="4"/>
  </r>
  <r>
    <x v="0"/>
    <x v="66"/>
    <s v="17680030"/>
    <s v="Pediastrum boryanum"/>
    <s v="CO"/>
    <n v="23.036601161601158"/>
    <s v="CO"/>
    <n v="361858.08486482152"/>
    <m/>
    <m/>
    <m/>
    <m/>
    <m/>
    <m/>
    <m/>
    <x v="5"/>
    <x v="5"/>
    <x v="4"/>
  </r>
  <r>
    <x v="0"/>
    <x v="66"/>
    <s v="17910000"/>
    <s v="Sphaerocystis"/>
    <s v="CO"/>
    <n v="66.345411345411335"/>
    <s v="CE"/>
    <n v="1042195.2631948882"/>
    <m/>
    <m/>
    <m/>
    <m/>
    <m/>
    <m/>
    <m/>
    <x v="5"/>
    <x v="5"/>
    <x v="4"/>
  </r>
  <r>
    <x v="0"/>
    <x v="66"/>
    <s v="17960030"/>
    <s v="Tetraedron minimum"/>
    <s v="CE"/>
    <n v="66.345411345411335"/>
    <s v="CE"/>
    <n v="24159.018087318083"/>
    <m/>
    <m/>
    <m/>
    <m/>
    <m/>
    <m/>
    <m/>
    <x v="5"/>
    <x v="5"/>
    <x v="4"/>
  </r>
  <r>
    <x v="0"/>
    <x v="66"/>
    <s v="27370000"/>
    <s v="Staurastrum"/>
    <s v="CE"/>
    <n v="3.7502116700709842"/>
    <s v="CE"/>
    <n v="194875.64665035743"/>
    <m/>
    <m/>
    <m/>
    <m/>
    <m/>
    <m/>
    <m/>
    <x v="5"/>
    <x v="5"/>
    <x v="5"/>
  </r>
  <r>
    <x v="0"/>
    <x v="67"/>
    <s v="01020090"/>
    <s v="Anabaena flos-aquae"/>
    <s v="FI"/>
    <n v="322.51241626241625"/>
    <s v="CE"/>
    <n v="6168464.6243994245"/>
    <m/>
    <m/>
    <m/>
    <m/>
    <m/>
    <m/>
    <m/>
    <x v="5"/>
    <x v="6"/>
    <x v="0"/>
  </r>
  <r>
    <x v="0"/>
    <x v="67"/>
    <s v="01490000"/>
    <s v="Microcystis"/>
    <s v="CO"/>
    <n v="2.8795751452001452"/>
    <s v="CE"/>
    <n v="1418.8678653368656"/>
    <m/>
    <m/>
    <m/>
    <m/>
    <m/>
    <m/>
    <m/>
    <x v="5"/>
    <x v="6"/>
    <x v="0"/>
  </r>
  <r>
    <x v="0"/>
    <x v="67"/>
    <s v="01490010"/>
    <s v="Microcystis aeruginosa"/>
    <s v="CO"/>
    <n v="5.7591502904002905"/>
    <s v="CE"/>
    <n v="266539.41648451949"/>
    <m/>
    <m/>
    <m/>
    <m/>
    <m/>
    <m/>
    <m/>
    <x v="5"/>
    <x v="6"/>
    <x v="0"/>
  </r>
  <r>
    <x v="0"/>
    <x v="67"/>
    <s v="01530012"/>
    <s v="Oscillatoria agardhii var. isothrix"/>
    <s v="CO"/>
    <n v="9.598583817333818"/>
    <s v="CE"/>
    <n v="243700.81884537727"/>
    <m/>
    <m/>
    <m/>
    <m/>
    <m/>
    <m/>
    <m/>
    <x v="5"/>
    <x v="6"/>
    <x v="0"/>
  </r>
  <r>
    <x v="0"/>
    <x v="67"/>
    <s v="01780010"/>
    <s v="Woronichinia naegeliana"/>
    <s v="CE"/>
    <n v="2322.0893970893967"/>
    <s v="CE"/>
    <n v="217733.19401430993"/>
    <m/>
    <m/>
    <m/>
    <m/>
    <m/>
    <m/>
    <m/>
    <x v="5"/>
    <x v="6"/>
    <x v="0"/>
  </r>
  <r>
    <x v="0"/>
    <x v="67"/>
    <s v="05040001"/>
    <s v="Cryptomonas (small) Length &lt;20 µm"/>
    <s v="CE"/>
    <n v="132.69082269082267"/>
    <s v="CE"/>
    <n v="96751.935709642217"/>
    <m/>
    <m/>
    <m/>
    <m/>
    <m/>
    <m/>
    <m/>
    <x v="5"/>
    <x v="6"/>
    <x v="1"/>
  </r>
  <r>
    <x v="0"/>
    <x v="67"/>
    <s v="05040002"/>
    <s v="Cryptomonas (medium) Length 20-30 µm"/>
    <s v="CE"/>
    <n v="132.69082269082267"/>
    <s v="CE"/>
    <n v="256786.07647879297"/>
    <m/>
    <m/>
    <m/>
    <m/>
    <m/>
    <m/>
    <m/>
    <x v="5"/>
    <x v="6"/>
    <x v="1"/>
  </r>
  <r>
    <x v="0"/>
    <x v="67"/>
    <s v="05040003"/>
    <s v="Cryptomonas (large) Length &gt;30 µm"/>
    <s v="CE"/>
    <n v="132.69082269082267"/>
    <s v="CE"/>
    <n v="499132.10476079152"/>
    <m/>
    <m/>
    <m/>
    <m/>
    <m/>
    <m/>
    <m/>
    <x v="5"/>
    <x v="6"/>
    <x v="1"/>
  </r>
  <r>
    <x v="0"/>
    <x v="67"/>
    <s v="05100010"/>
    <s v="Rhodomonas lacustris"/>
    <s v="CE"/>
    <n v="1326.9082269082269"/>
    <s v="CE"/>
    <n v="161700.19328916201"/>
    <m/>
    <m/>
    <m/>
    <m/>
    <m/>
    <m/>
    <m/>
    <x v="5"/>
    <x v="6"/>
    <x v="1"/>
  </r>
  <r>
    <x v="0"/>
    <x v="67"/>
    <s v="06020040"/>
    <s v="Ceratium hirundinella"/>
    <s v="CE"/>
    <n v="0.41580227717104123"/>
    <s v="CE"/>
    <n v="18295.300195525815"/>
    <m/>
    <m/>
    <m/>
    <m/>
    <m/>
    <m/>
    <m/>
    <x v="5"/>
    <x v="6"/>
    <x v="2"/>
  </r>
  <r>
    <x v="0"/>
    <x v="67"/>
    <s v="12000001"/>
    <s v="Small centric diatom (5 - &lt;10 µm diam.)"/>
    <s v="CE"/>
    <n v="3184.5797445797443"/>
    <s v="CE"/>
    <n v="490277.98744843825"/>
    <m/>
    <m/>
    <m/>
    <m/>
    <m/>
    <m/>
    <m/>
    <x v="5"/>
    <x v="6"/>
    <x v="3"/>
  </r>
  <r>
    <x v="0"/>
    <x v="67"/>
    <s v="12000002"/>
    <s v="Medium centric diatom (10-20 µm diam.)"/>
    <s v="CE"/>
    <n v="132.69082269082267"/>
    <s v="CE"/>
    <n v="429467.03746657149"/>
    <m/>
    <m/>
    <m/>
    <m/>
    <m/>
    <m/>
    <m/>
    <x v="5"/>
    <x v="6"/>
    <x v="3"/>
  </r>
  <r>
    <x v="0"/>
    <x v="67"/>
    <s v="12030000"/>
    <s v="Aulacoseira"/>
    <s v="FI"/>
    <n v="92.146404646404648"/>
    <s v="CE"/>
    <n v="588860.25074495538"/>
    <m/>
    <m/>
    <m/>
    <m/>
    <m/>
    <m/>
    <m/>
    <x v="5"/>
    <x v="6"/>
    <x v="3"/>
  </r>
  <r>
    <x v="0"/>
    <x v="67"/>
    <s v="13000003"/>
    <s v="Large pennate diatom &gt;20 µm diam"/>
    <s v="CE"/>
    <n v="66.345411345411335"/>
    <s v="CE"/>
    <n v="23533.539025791499"/>
    <m/>
    <m/>
    <m/>
    <m/>
    <m/>
    <m/>
    <m/>
    <x v="5"/>
    <x v="6"/>
    <x v="6"/>
  </r>
  <r>
    <x v="0"/>
    <x v="67"/>
    <s v="13080010"/>
    <s v="Asterionella formosa"/>
    <s v="CO"/>
    <n v="1.151830058080058"/>
    <s v="CE"/>
    <n v="8659.3374344897802"/>
    <m/>
    <m/>
    <m/>
    <m/>
    <m/>
    <m/>
    <m/>
    <x v="5"/>
    <x v="6"/>
    <x v="6"/>
  </r>
  <r>
    <x v="0"/>
    <x v="67"/>
    <s v="13370040"/>
    <s v="Fragilaria crotonensis"/>
    <s v="CO"/>
    <n v="1.151830058080058"/>
    <s v="CE"/>
    <n v="26607.274341649343"/>
    <m/>
    <m/>
    <m/>
    <m/>
    <m/>
    <m/>
    <m/>
    <x v="5"/>
    <x v="6"/>
    <x v="6"/>
  </r>
  <r>
    <x v="0"/>
    <x v="67"/>
    <s v="17050030"/>
    <s v="Ankistrodesmus falcatus"/>
    <s v="CE"/>
    <n v="66.345411345411335"/>
    <s v="CE"/>
    <n v="4689.6807798480859"/>
    <m/>
    <m/>
    <m/>
    <m/>
    <m/>
    <m/>
    <m/>
    <x v="5"/>
    <x v="6"/>
    <x v="4"/>
  </r>
  <r>
    <x v="0"/>
    <x v="67"/>
    <s v="17200000"/>
    <s v="Coelastrum"/>
    <s v="CO"/>
    <n v="1.151830058080058"/>
    <s v="CE"/>
    <n v="36185.808486482158"/>
    <m/>
    <m/>
    <m/>
    <m/>
    <m/>
    <m/>
    <m/>
    <x v="5"/>
    <x v="6"/>
    <x v="4"/>
  </r>
  <r>
    <x v="0"/>
    <x v="67"/>
    <s v="17580040"/>
    <s v="Monoraphidium griffithii"/>
    <s v="CE"/>
    <n v="265.38164538164534"/>
    <s v="CE"/>
    <n v="21277.255390051509"/>
    <m/>
    <m/>
    <m/>
    <m/>
    <m/>
    <m/>
    <m/>
    <x v="5"/>
    <x v="6"/>
    <x v="4"/>
  </r>
  <r>
    <x v="0"/>
    <x v="67"/>
    <s v="17680000"/>
    <s v="Pediastrum"/>
    <s v="CO"/>
    <n v="6.9109803484803489"/>
    <s v="CO"/>
    <n v="54723.798174106967"/>
    <m/>
    <m/>
    <m/>
    <m/>
    <m/>
    <m/>
    <m/>
    <x v="5"/>
    <x v="6"/>
    <x v="4"/>
  </r>
  <r>
    <x v="0"/>
    <x v="67"/>
    <s v="17810000"/>
    <s v="Scenedesmus"/>
    <s v="CE"/>
    <n v="398.07246807246804"/>
    <s v="CE"/>
    <n v="203422.71996054379"/>
    <m/>
    <m/>
    <m/>
    <m/>
    <m/>
    <m/>
    <m/>
    <x v="5"/>
    <x v="6"/>
    <x v="4"/>
  </r>
  <r>
    <x v="0"/>
    <x v="67"/>
    <s v="17910020"/>
    <s v="Sphaerocystis schroeteri"/>
    <s v="CO"/>
    <n v="2.303660116160116"/>
    <s v="CE"/>
    <n v="3710.605041535352"/>
    <m/>
    <m/>
    <m/>
    <m/>
    <m/>
    <m/>
    <m/>
    <x v="5"/>
    <x v="6"/>
    <x v="4"/>
  </r>
  <r>
    <x v="0"/>
    <x v="67"/>
    <s v="27370000"/>
    <s v="Staurastrum"/>
    <s v="CE"/>
    <n v="2.303660116160116"/>
    <s v="CE"/>
    <n v="723716.16972964304"/>
    <m/>
    <m/>
    <m/>
    <m/>
    <m/>
    <m/>
    <m/>
    <x v="5"/>
    <x v="6"/>
    <x v="5"/>
  </r>
  <r>
    <x v="0"/>
    <x v="68"/>
    <s v="01020090"/>
    <s v="Anabaena flos-aquae"/>
    <s v="FI"/>
    <n v="547.12494162920461"/>
    <s v="CE"/>
    <n v="3393098.2006421853"/>
    <m/>
    <m/>
    <m/>
    <m/>
    <m/>
    <m/>
    <m/>
    <x v="5"/>
    <x v="6"/>
    <x v="0"/>
  </r>
  <r>
    <x v="0"/>
    <x v="68"/>
    <s v="01460000"/>
    <s v="Merismopedia"/>
    <s v="CO"/>
    <n v="66.346098184930895"/>
    <s v="CE"/>
    <n v="10004.75590330205"/>
    <m/>
    <m/>
    <m/>
    <m/>
    <m/>
    <m/>
    <m/>
    <x v="5"/>
    <x v="6"/>
    <x v="0"/>
  </r>
  <r>
    <x v="0"/>
    <x v="68"/>
    <s v="01490000"/>
    <s v="Microcystis"/>
    <s v="CO"/>
    <n v="66.346098184930895"/>
    <s v="CE"/>
    <n v="202596.3070418665"/>
    <m/>
    <m/>
    <m/>
    <m/>
    <m/>
    <m/>
    <m/>
    <x v="5"/>
    <x v="6"/>
    <x v="0"/>
  </r>
  <r>
    <x v="0"/>
    <x v="68"/>
    <s v="01490010"/>
    <s v="Microcystis aeruginosa"/>
    <s v="CO"/>
    <n v="265.38439273972358"/>
    <s v="CE"/>
    <n v="3258233.2225972791"/>
    <m/>
    <m/>
    <m/>
    <m/>
    <m/>
    <m/>
    <m/>
    <x v="5"/>
    <x v="6"/>
    <x v="0"/>
  </r>
  <r>
    <x v="0"/>
    <x v="68"/>
    <s v="05040001"/>
    <s v="Cryptomonas (small) Length &lt;20 µm"/>
    <s v="CE"/>
    <n v="597.11488366437811"/>
    <s v="CE"/>
    <n v="435388.21799438656"/>
    <m/>
    <m/>
    <m/>
    <m/>
    <m/>
    <m/>
    <m/>
    <x v="5"/>
    <x v="6"/>
    <x v="1"/>
  </r>
  <r>
    <x v="0"/>
    <x v="68"/>
    <s v="05040002"/>
    <s v="Cryptomonas (medium) Length 20-30 µm"/>
    <s v="CE"/>
    <n v="530.76878547944716"/>
    <s v="CE"/>
    <n v="1027154.9394056769"/>
    <m/>
    <m/>
    <m/>
    <m/>
    <m/>
    <m/>
    <m/>
    <x v="5"/>
    <x v="6"/>
    <x v="1"/>
  </r>
  <r>
    <x v="0"/>
    <x v="68"/>
    <s v="05040003"/>
    <s v="Cryptomonas (large) Length &gt;30 µm"/>
    <s v="CE"/>
    <n v="132.69219636986179"/>
    <s v="CE"/>
    <n v="624202.97377945448"/>
    <m/>
    <m/>
    <m/>
    <m/>
    <m/>
    <m/>
    <m/>
    <x v="5"/>
    <x v="6"/>
    <x v="1"/>
  </r>
  <r>
    <x v="0"/>
    <x v="68"/>
    <s v="05100010"/>
    <s v="Rhodomonas lacustris"/>
    <s v="CE"/>
    <n v="1393.2680618835491"/>
    <s v="CE"/>
    <n v="183837.38972317518"/>
    <m/>
    <m/>
    <m/>
    <m/>
    <m/>
    <m/>
    <m/>
    <x v="5"/>
    <x v="6"/>
    <x v="1"/>
  </r>
  <r>
    <x v="0"/>
    <x v="68"/>
    <s v="06020040"/>
    <s v="Ceratium hirundinella"/>
    <s v="CE"/>
    <n v="3.1185493631673467"/>
    <s v="CE"/>
    <n v="137216.17197936322"/>
    <m/>
    <m/>
    <m/>
    <m/>
    <m/>
    <m/>
    <m/>
    <x v="5"/>
    <x v="6"/>
    <x v="2"/>
  </r>
  <r>
    <x v="0"/>
    <x v="68"/>
    <s v="12000001"/>
    <s v="Small centric diatom (5 - &lt;10 µm diam.)"/>
    <s v="CE"/>
    <n v="1393.2680618835491"/>
    <s v="CE"/>
    <n v="214498.84008057613"/>
    <m/>
    <m/>
    <m/>
    <m/>
    <m/>
    <m/>
    <m/>
    <x v="5"/>
    <x v="6"/>
    <x v="3"/>
  </r>
  <r>
    <x v="0"/>
    <x v="68"/>
    <s v="12000002"/>
    <s v="Medium centric diatom (10-20 µm diam.)"/>
    <s v="CE"/>
    <n v="331.73049092465453"/>
    <s v="CE"/>
    <n v="445956.78357932245"/>
    <m/>
    <m/>
    <m/>
    <m/>
    <m/>
    <m/>
    <m/>
    <x v="5"/>
    <x v="6"/>
    <x v="3"/>
  </r>
  <r>
    <x v="0"/>
    <x v="68"/>
    <s v="12030000"/>
    <s v="Aulacoseira"/>
    <s v="FI"/>
    <n v="46.073679295090912"/>
    <s v="CE"/>
    <n v="360616.30257099558"/>
    <m/>
    <m/>
    <m/>
    <m/>
    <m/>
    <m/>
    <m/>
    <x v="5"/>
    <x v="6"/>
    <x v="3"/>
  </r>
  <r>
    <x v="0"/>
    <x v="68"/>
    <s v="12030060"/>
    <s v="Aulacoseira granulata"/>
    <s v="FI"/>
    <n v="178.53550726847729"/>
    <s v="CE"/>
    <n v="3303757.1199751301"/>
    <m/>
    <m/>
    <m/>
    <m/>
    <m/>
    <m/>
    <m/>
    <x v="5"/>
    <x v="6"/>
    <x v="3"/>
  </r>
  <r>
    <x v="0"/>
    <x v="68"/>
    <s v="13080010"/>
    <s v="Asterionella formosa"/>
    <s v="CO"/>
    <n v="2.3036839647545455"/>
    <s v="CE"/>
    <n v="9289.3789629626735"/>
    <m/>
    <m/>
    <m/>
    <m/>
    <m/>
    <m/>
    <m/>
    <x v="5"/>
    <x v="6"/>
    <x v="6"/>
  </r>
  <r>
    <x v="0"/>
    <x v="68"/>
    <s v="13370040"/>
    <s v="Fragilaria crotonensis"/>
    <s v="CO"/>
    <n v="2.3036839647545455"/>
    <s v="CE"/>
    <n v="48518.201858635679"/>
    <m/>
    <m/>
    <m/>
    <m/>
    <m/>
    <m/>
    <m/>
    <x v="5"/>
    <x v="6"/>
    <x v="6"/>
  </r>
  <r>
    <x v="0"/>
    <x v="68"/>
    <s v="17200000"/>
    <s v="Coelastrum"/>
    <s v="CO"/>
    <n v="66.346098184930895"/>
    <s v="CE"/>
    <n v="676252.45582586504"/>
    <m/>
    <m/>
    <m/>
    <m/>
    <m/>
    <m/>
    <m/>
    <x v="5"/>
    <x v="6"/>
    <x v="4"/>
  </r>
  <r>
    <x v="0"/>
    <x v="68"/>
    <s v="17580020"/>
    <s v="Monoraphidium contortum"/>
    <s v="CE"/>
    <n v="66.346098184930895"/>
    <s v="CE"/>
    <n v="1063.8737831202266"/>
    <m/>
    <m/>
    <m/>
    <m/>
    <m/>
    <m/>
    <m/>
    <x v="5"/>
    <x v="6"/>
    <x v="4"/>
  </r>
  <r>
    <x v="0"/>
    <x v="68"/>
    <s v="17580040"/>
    <s v="Monoraphidium griffithii"/>
    <s v="CE"/>
    <n v="1061.5375709588943"/>
    <s v="CE"/>
    <n v="187241.7858291599"/>
    <m/>
    <m/>
    <m/>
    <m/>
    <m/>
    <m/>
    <m/>
    <x v="5"/>
    <x v="6"/>
    <x v="4"/>
  </r>
  <r>
    <x v="0"/>
    <x v="68"/>
    <s v="17680000"/>
    <s v="Pediastrum"/>
    <s v="CO"/>
    <n v="6.9110518942636352"/>
    <s v="CO"/>
    <n v="87525.330371498261"/>
    <m/>
    <m/>
    <m/>
    <m/>
    <m/>
    <m/>
    <m/>
    <x v="5"/>
    <x v="6"/>
    <x v="4"/>
  </r>
  <r>
    <x v="0"/>
    <x v="68"/>
    <s v="17810000"/>
    <s v="Scenedesmus"/>
    <s v="CO"/>
    <n v="464.42268729451632"/>
    <s v="CE"/>
    <n v="28659.457014667329"/>
    <m/>
    <m/>
    <m/>
    <m/>
    <m/>
    <m/>
    <m/>
    <x v="5"/>
    <x v="6"/>
    <x v="4"/>
  </r>
  <r>
    <x v="0"/>
    <x v="68"/>
    <s v="17830030"/>
    <s v="Schroederia setigera"/>
    <s v="CE"/>
    <n v="66.346098184930895"/>
    <s v="CE"/>
    <n v="74240.847000225243"/>
    <m/>
    <m/>
    <m/>
    <m/>
    <m/>
    <m/>
    <m/>
    <x v="5"/>
    <x v="6"/>
    <x v="4"/>
  </r>
  <r>
    <x v="0"/>
    <x v="68"/>
    <s v="17910020"/>
    <s v="Sphaerocystis schroeteri"/>
    <s v="CO"/>
    <n v="66.346098184930895"/>
    <s v="CE"/>
    <n v="42746.612607342286"/>
    <m/>
    <m/>
    <m/>
    <m/>
    <m/>
    <m/>
    <m/>
    <x v="5"/>
    <x v="6"/>
    <x v="4"/>
  </r>
  <r>
    <x v="0"/>
    <x v="68"/>
    <s v="27370000"/>
    <s v="Staurastrum"/>
    <s v="CE"/>
    <n v="1.1518419823772728"/>
    <s v="CE"/>
    <n v="67849.093311238932"/>
    <m/>
    <m/>
    <m/>
    <m/>
    <m/>
    <m/>
    <m/>
    <x v="5"/>
    <x v="6"/>
    <x v="5"/>
  </r>
  <r>
    <x v="0"/>
    <x v="68"/>
    <s v="90000005"/>
    <s v="&quot;Nanoplankton&quot; - unidentified flagellates 2–20 µm diameter"/>
    <s v="CE"/>
    <n v="199.03829455479271"/>
    <s v="CE"/>
    <n v="75973.615140699927"/>
    <m/>
    <m/>
    <m/>
    <m/>
    <m/>
    <m/>
    <m/>
    <x v="5"/>
    <x v="6"/>
    <x v="9"/>
  </r>
  <r>
    <x v="0"/>
    <x v="69"/>
    <s v="01020050"/>
    <s v="Anabaena circinalis"/>
    <s v="FI"/>
    <n v="223.00553487928235"/>
    <s v="CE"/>
    <n v="732352.74569054251"/>
    <m/>
    <m/>
    <m/>
    <m/>
    <m/>
    <m/>
    <m/>
    <x v="5"/>
    <x v="7"/>
    <x v="0"/>
  </r>
  <r>
    <x v="0"/>
    <x v="69"/>
    <s v="01020090"/>
    <s v="Anabaena flos-aquae"/>
    <s v="FI"/>
    <n v="2899.0719534306709"/>
    <s v="CE"/>
    <n v="6205476.3736676164"/>
    <m/>
    <m/>
    <m/>
    <m/>
    <m/>
    <m/>
    <m/>
    <x v="5"/>
    <x v="7"/>
    <x v="0"/>
  </r>
  <r>
    <x v="0"/>
    <x v="69"/>
    <s v="01460000"/>
    <s v="Merismopedia"/>
    <s v="CO"/>
    <n v="32.112797022616661"/>
    <s v="CE"/>
    <n v="14527.487118596066"/>
    <m/>
    <m/>
    <m/>
    <m/>
    <m/>
    <m/>
    <m/>
    <x v="5"/>
    <x v="7"/>
    <x v="0"/>
  </r>
  <r>
    <x v="0"/>
    <x v="69"/>
    <s v="01490010"/>
    <s v="Microcystis aeruginosa"/>
    <s v="CO"/>
    <n v="223.00553487928235"/>
    <s v="CE"/>
    <n v="253334.26611132029"/>
    <m/>
    <m/>
    <m/>
    <m/>
    <m/>
    <m/>
    <m/>
    <x v="5"/>
    <x v="7"/>
    <x v="0"/>
  </r>
  <r>
    <x v="0"/>
    <x v="69"/>
    <s v="01490020"/>
    <s v="Microcystis flos-aquae"/>
    <s v="CO"/>
    <n v="89.202213951712949"/>
    <s v="CE"/>
    <n v="4437.0861505485673"/>
    <m/>
    <m/>
    <m/>
    <m/>
    <m/>
    <m/>
    <m/>
    <x v="5"/>
    <x v="7"/>
    <x v="0"/>
  </r>
  <r>
    <x v="0"/>
    <x v="69"/>
    <s v="05040001"/>
    <s v="Cryptomonas (small) Length &lt;20 µm"/>
    <s v="CE"/>
    <n v="32.112797022616661"/>
    <s v="CE"/>
    <n v="31893.046633891016"/>
    <m/>
    <m/>
    <m/>
    <m/>
    <m/>
    <m/>
    <m/>
    <x v="5"/>
    <x v="7"/>
    <x v="1"/>
  </r>
  <r>
    <x v="0"/>
    <x v="69"/>
    <s v="05040002"/>
    <s v="Cryptomonas (medium) Length 20-30 µm"/>
    <s v="CE"/>
    <n v="32.112797022616661"/>
    <s v="CE"/>
    <n v="62145.361562883169"/>
    <m/>
    <m/>
    <m/>
    <m/>
    <m/>
    <m/>
    <m/>
    <x v="5"/>
    <x v="7"/>
    <x v="1"/>
  </r>
  <r>
    <x v="0"/>
    <x v="69"/>
    <s v="05100010"/>
    <s v="Rhodomonas lacustris"/>
    <s v="CE"/>
    <n v="128.45118809046664"/>
    <s v="CE"/>
    <n v="20580.606751344425"/>
    <m/>
    <m/>
    <m/>
    <m/>
    <m/>
    <m/>
    <m/>
    <x v="5"/>
    <x v="7"/>
    <x v="1"/>
  </r>
  <r>
    <x v="0"/>
    <x v="69"/>
    <s v="12000001"/>
    <s v="Small centric diatom (5 - &lt;10 µm diam.)"/>
    <s v="CE"/>
    <n v="224.7895791583166"/>
    <s v="CE"/>
    <n v="34607.19822033056"/>
    <m/>
    <m/>
    <m/>
    <m/>
    <m/>
    <m/>
    <m/>
    <x v="5"/>
    <x v="7"/>
    <x v="3"/>
  </r>
  <r>
    <x v="0"/>
    <x v="69"/>
    <s v="12000002"/>
    <s v="Medium centric diatom (10-20 µm diam.)"/>
    <s v="CE"/>
    <n v="160.56398511308331"/>
    <s v="CE"/>
    <n v="215851.72397062616"/>
    <m/>
    <m/>
    <m/>
    <m/>
    <m/>
    <m/>
    <m/>
    <x v="5"/>
    <x v="7"/>
    <x v="3"/>
  </r>
  <r>
    <x v="0"/>
    <x v="69"/>
    <s v="12000003"/>
    <s v="Large centric diatom (&gt;20 µm diam.)"/>
    <s v="CE"/>
    <n v="64.225594045233322"/>
    <s v="CE"/>
    <n v="310655.83014422614"/>
    <m/>
    <m/>
    <m/>
    <m/>
    <m/>
    <m/>
    <m/>
    <x v="5"/>
    <x v="7"/>
    <x v="3"/>
  </r>
  <r>
    <x v="0"/>
    <x v="69"/>
    <s v="12030000"/>
    <s v="Aulacoseira"/>
    <s v="FI"/>
    <n v="1248.8309953239814"/>
    <s v="CE"/>
    <n v="6782070.6819044994"/>
    <m/>
    <m/>
    <m/>
    <m/>
    <m/>
    <m/>
    <m/>
    <x v="5"/>
    <x v="7"/>
    <x v="3"/>
  </r>
  <r>
    <x v="0"/>
    <x v="69"/>
    <s v="12030060"/>
    <s v="Aulacoseira granulata"/>
    <s v="FI"/>
    <n v="691.31715812577534"/>
    <s v="CE"/>
    <n v="7141978.8568005189"/>
    <m/>
    <m/>
    <m/>
    <m/>
    <m/>
    <m/>
    <m/>
    <x v="5"/>
    <x v="7"/>
    <x v="3"/>
  </r>
  <r>
    <x v="0"/>
    <x v="69"/>
    <s v="13080010"/>
    <s v="Asterionella formosa"/>
    <s v="CO"/>
    <n v="5.0101093707277604"/>
    <s v="CE"/>
    <n v="35143.306808349589"/>
    <m/>
    <m/>
    <m/>
    <m/>
    <m/>
    <m/>
    <m/>
    <x v="5"/>
    <x v="7"/>
    <x v="6"/>
  </r>
  <r>
    <x v="0"/>
    <x v="69"/>
    <s v="13370040"/>
    <s v="Fragilaria crotonensis"/>
    <s v="CO"/>
    <n v="4.60930062106954"/>
    <s v="CE"/>
    <n v="93852.728932665632"/>
    <m/>
    <m/>
    <m/>
    <m/>
    <m/>
    <m/>
    <m/>
    <x v="5"/>
    <x v="7"/>
    <x v="6"/>
  </r>
  <r>
    <x v="0"/>
    <x v="69"/>
    <s v="13810000"/>
    <s v="Synedra"/>
    <s v="CE"/>
    <n v="32.112797022616661"/>
    <s v="CE"/>
    <n v="94291.200257658158"/>
    <m/>
    <m/>
    <m/>
    <m/>
    <m/>
    <m/>
    <m/>
    <x v="5"/>
    <x v="7"/>
    <x v="6"/>
  </r>
  <r>
    <x v="0"/>
    <x v="69"/>
    <s v="17050030"/>
    <s v="Ankistrodesmus falcatus"/>
    <s v="CE"/>
    <n v="128.45118809046664"/>
    <s v="CE"/>
    <n v="29424.887103637862"/>
    <m/>
    <m/>
    <m/>
    <m/>
    <m/>
    <m/>
    <m/>
    <x v="5"/>
    <x v="7"/>
    <x v="4"/>
  </r>
  <r>
    <x v="0"/>
    <x v="69"/>
    <s v="17210010"/>
    <s v="Coenochloris fottii"/>
    <s v="CO"/>
    <n v="64.225594045233322"/>
    <s v="CE"/>
    <n v="46138.222978504164"/>
    <m/>
    <m/>
    <m/>
    <m/>
    <m/>
    <m/>
    <m/>
    <x v="5"/>
    <x v="7"/>
    <x v="4"/>
  </r>
  <r>
    <x v="0"/>
    <x v="69"/>
    <s v="17580030"/>
    <s v="Monoraphidium convolutum"/>
    <s v="CE"/>
    <n v="128.45118809046664"/>
    <s v="CE"/>
    <n v="7566.3995409354502"/>
    <m/>
    <m/>
    <m/>
    <m/>
    <m/>
    <m/>
    <m/>
    <x v="5"/>
    <x v="7"/>
    <x v="4"/>
  </r>
  <r>
    <x v="0"/>
    <x v="69"/>
    <s v="17680000"/>
    <s v="Pediastrum"/>
    <s v="CO"/>
    <n v="6.0121312448733129"/>
    <s v="CO"/>
    <n v="41762.993472168993"/>
    <m/>
    <m/>
    <m/>
    <m/>
    <m/>
    <m/>
    <m/>
    <x v="5"/>
    <x v="7"/>
    <x v="4"/>
  </r>
  <r>
    <x v="0"/>
    <x v="69"/>
    <s v="17680050"/>
    <s v="Pediastrum duplex"/>
    <s v="CO"/>
    <n v="0.20040437482911044"/>
    <s v="CO"/>
    <n v="3187.2938655338421"/>
    <m/>
    <m/>
    <m/>
    <m/>
    <m/>
    <m/>
    <m/>
    <x v="5"/>
    <x v="7"/>
    <x v="4"/>
  </r>
  <r>
    <x v="0"/>
    <x v="69"/>
    <s v="17810000"/>
    <s v="Scenedesmus"/>
    <s v="CO"/>
    <n v="256.90237618093329"/>
    <s v="CE"/>
    <n v="72459.623101990685"/>
    <m/>
    <m/>
    <m/>
    <m/>
    <m/>
    <m/>
    <m/>
    <x v="5"/>
    <x v="7"/>
    <x v="4"/>
  </r>
  <r>
    <x v="0"/>
    <x v="69"/>
    <s v="17810000"/>
    <s v="Scenedesmus"/>
    <s v="CO"/>
    <n v="64.225594045233322"/>
    <s v="CE"/>
    <n v="123434.42918350743"/>
    <m/>
    <m/>
    <m/>
    <m/>
    <m/>
    <m/>
    <m/>
    <x v="5"/>
    <x v="7"/>
    <x v="4"/>
  </r>
  <r>
    <x v="0"/>
    <x v="69"/>
    <s v="17970010"/>
    <s v="Tetrastrum elegans"/>
    <s v="CO"/>
    <n v="64.225594045233322"/>
    <s v="CE"/>
    <n v="12610.665901559087"/>
    <m/>
    <m/>
    <m/>
    <m/>
    <m/>
    <m/>
    <m/>
    <x v="5"/>
    <x v="7"/>
    <x v="4"/>
  </r>
  <r>
    <x v="0"/>
    <x v="69"/>
    <s v="27040000"/>
    <s v="Closterium"/>
    <s v="CE"/>
    <n v="32.112797022616661"/>
    <s v="CE"/>
    <n v="42724.936074482182"/>
    <m/>
    <m/>
    <m/>
    <m/>
    <m/>
    <m/>
    <m/>
    <x v="5"/>
    <x v="7"/>
    <x v="5"/>
  </r>
  <r>
    <x v="0"/>
    <x v="69"/>
    <s v="27050000"/>
    <s v="Cosmarium"/>
    <s v="CE"/>
    <n v="32.112797022616661"/>
    <s v="CE"/>
    <n v="21638.728650894172"/>
    <m/>
    <m/>
    <m/>
    <m/>
    <m/>
    <m/>
    <m/>
    <x v="5"/>
    <x v="7"/>
    <x v="5"/>
  </r>
  <r>
    <x v="0"/>
    <x v="69"/>
    <s v="27370000"/>
    <s v="Staurastrum"/>
    <s v="CE"/>
    <n v="0.60121312448733133"/>
    <s v="CE"/>
    <n v="35414.37628370936"/>
    <m/>
    <m/>
    <m/>
    <m/>
    <m/>
    <m/>
    <m/>
    <x v="5"/>
    <x v="7"/>
    <x v="5"/>
  </r>
  <r>
    <x v="0"/>
    <x v="70"/>
    <s v="01020050"/>
    <s v="Anabaena circinalis"/>
    <s v="FI"/>
    <n v="368.58561858561859"/>
    <s v="CE"/>
    <n v="719104.74076064711"/>
    <m/>
    <m/>
    <m/>
    <m/>
    <m/>
    <m/>
    <m/>
    <x v="5"/>
    <x v="7"/>
    <x v="0"/>
  </r>
  <r>
    <x v="0"/>
    <x v="70"/>
    <s v="01020090"/>
    <s v="Anabaena flos-aquae"/>
    <s v="FI"/>
    <n v="161.25620813120813"/>
    <s v="CE"/>
    <n v="763294.39776173292"/>
    <m/>
    <m/>
    <m/>
    <m/>
    <m/>
    <m/>
    <m/>
    <x v="5"/>
    <x v="7"/>
    <x v="0"/>
  </r>
  <r>
    <x v="0"/>
    <x v="70"/>
    <s v="01490000"/>
    <s v="Microcystis"/>
    <s v="CO"/>
    <n v="276.43921393921397"/>
    <s v="CE"/>
    <n v="126185.94516044435"/>
    <m/>
    <m/>
    <m/>
    <m/>
    <m/>
    <m/>
    <m/>
    <x v="5"/>
    <x v="7"/>
    <x v="0"/>
  </r>
  <r>
    <x v="0"/>
    <x v="70"/>
    <s v="01490010"/>
    <s v="Microcystis aeruginosa"/>
    <s v="CO"/>
    <n v="11.518300580800581"/>
    <s v="CE"/>
    <n v="282701.6288006418"/>
    <m/>
    <m/>
    <m/>
    <m/>
    <m/>
    <m/>
    <m/>
    <x v="5"/>
    <x v="7"/>
    <x v="0"/>
  </r>
  <r>
    <x v="0"/>
    <x v="70"/>
    <s v="01490020"/>
    <s v="Microcystis flos-aquae"/>
    <s v="CO"/>
    <n v="23.036601161601158"/>
    <s v="CE"/>
    <n v="105898.00977441325"/>
    <m/>
    <m/>
    <m/>
    <m/>
    <m/>
    <m/>
    <m/>
    <x v="5"/>
    <x v="7"/>
    <x v="0"/>
  </r>
  <r>
    <x v="0"/>
    <x v="70"/>
    <s v="01530012"/>
    <s v="Oscillatoria agardhii var. isothrix"/>
    <s v="CO"/>
    <n v="33.172705672705668"/>
    <s v="CE"/>
    <n v="138825.45719669471"/>
    <m/>
    <m/>
    <m/>
    <m/>
    <m/>
    <m/>
    <m/>
    <x v="5"/>
    <x v="7"/>
    <x v="0"/>
  </r>
  <r>
    <x v="0"/>
    <x v="70"/>
    <s v="05040001"/>
    <s v="Cryptomonas (small) Length &lt;20 µm"/>
    <s v="CE"/>
    <n v="33.172705672705668"/>
    <s v="CE"/>
    <n v="24187.983927410554"/>
    <m/>
    <m/>
    <m/>
    <m/>
    <m/>
    <m/>
    <m/>
    <x v="5"/>
    <x v="7"/>
    <x v="1"/>
  </r>
  <r>
    <x v="0"/>
    <x v="70"/>
    <s v="05040002"/>
    <s v="Cryptomonas (medium) Length 20-30 µm"/>
    <s v="CE"/>
    <n v="265.38164538164534"/>
    <s v="CE"/>
    <n v="513572.15295758593"/>
    <m/>
    <m/>
    <m/>
    <m/>
    <m/>
    <m/>
    <m/>
    <x v="5"/>
    <x v="7"/>
    <x v="1"/>
  </r>
  <r>
    <x v="0"/>
    <x v="70"/>
    <s v="05040003"/>
    <s v="Cryptomonas (large) Length &gt;30 µm"/>
    <s v="CE"/>
    <n v="33.172705672705668"/>
    <s v="CE"/>
    <n v="384778.92862497584"/>
    <m/>
    <m/>
    <m/>
    <m/>
    <m/>
    <m/>
    <m/>
    <x v="5"/>
    <x v="7"/>
    <x v="1"/>
  </r>
  <r>
    <x v="0"/>
    <x v="70"/>
    <s v="05100010"/>
    <s v="Rhodomonas lacustris"/>
    <s v="CE"/>
    <n v="962.00846450846439"/>
    <s v="CE"/>
    <n v="145067.45878996747"/>
    <m/>
    <m/>
    <m/>
    <m/>
    <m/>
    <m/>
    <m/>
    <x v="5"/>
    <x v="7"/>
    <x v="1"/>
  </r>
  <r>
    <x v="0"/>
    <x v="70"/>
    <s v="12000001"/>
    <s v="Small centric diatom (5 - &lt;10 µm diam.)"/>
    <s v="CE"/>
    <n v="33.172705672705668"/>
    <s v="CE"/>
    <n v="5107.0623692545651"/>
    <m/>
    <m/>
    <m/>
    <m/>
    <m/>
    <m/>
    <m/>
    <x v="5"/>
    <x v="7"/>
    <x v="3"/>
  </r>
  <r>
    <x v="0"/>
    <x v="70"/>
    <s v="12000002"/>
    <s v="Medium centric diatom (10-20 µm diam.)"/>
    <s v="CE"/>
    <n v="99.51811701811701"/>
    <s v="CE"/>
    <n v="133785.65006057953"/>
    <m/>
    <m/>
    <m/>
    <m/>
    <m/>
    <m/>
    <m/>
    <x v="5"/>
    <x v="7"/>
    <x v="3"/>
  </r>
  <r>
    <x v="0"/>
    <x v="70"/>
    <s v="12030000"/>
    <s v="Aulacoseira"/>
    <s v="FI"/>
    <n v="184.2928092928093"/>
    <s v="CE"/>
    <n v="2339810.9817208285"/>
    <m/>
    <m/>
    <m/>
    <m/>
    <m/>
    <m/>
    <m/>
    <x v="5"/>
    <x v="7"/>
    <x v="3"/>
  </r>
  <r>
    <x v="0"/>
    <x v="70"/>
    <s v="12030000"/>
    <s v="Aulacoseira"/>
    <s v="FI"/>
    <n v="299.47581510081511"/>
    <s v="CE"/>
    <n v="1656923.7784662333"/>
    <m/>
    <m/>
    <m/>
    <m/>
    <m/>
    <m/>
    <m/>
    <x v="5"/>
    <x v="7"/>
    <x v="3"/>
  </r>
  <r>
    <x v="0"/>
    <x v="70"/>
    <s v="13000002"/>
    <s v="Medium pennate diatom 10-20 µm diam"/>
    <s v="CE"/>
    <n v="165.86352836352836"/>
    <s v="CE"/>
    <n v="36198.056430056429"/>
    <m/>
    <m/>
    <m/>
    <m/>
    <m/>
    <m/>
    <m/>
    <x v="5"/>
    <x v="7"/>
    <x v="6"/>
  </r>
  <r>
    <x v="0"/>
    <x v="70"/>
    <s v="13000003"/>
    <s v="Large pennate diatom &gt;20 µm diam"/>
    <s v="CE"/>
    <n v="99.51811701811701"/>
    <s v="CE"/>
    <n v="201199.75790020789"/>
    <m/>
    <m/>
    <m/>
    <m/>
    <m/>
    <m/>
    <m/>
    <x v="5"/>
    <x v="7"/>
    <x v="6"/>
  </r>
  <r>
    <x v="0"/>
    <x v="70"/>
    <s v="13080010"/>
    <s v="Asterionella formosa"/>
    <s v="CO"/>
    <n v="28.795751452001454"/>
    <s v="CE"/>
    <n v="170184.99662667475"/>
    <m/>
    <m/>
    <m/>
    <m/>
    <m/>
    <m/>
    <m/>
    <x v="5"/>
    <x v="7"/>
    <x v="6"/>
  </r>
  <r>
    <x v="0"/>
    <x v="70"/>
    <s v="13370030"/>
    <s v="Fragilaria capucina"/>
    <s v="FI"/>
    <n v="4.607320232320232"/>
    <s v="CE"/>
    <n v="189487.33248873876"/>
    <m/>
    <m/>
    <m/>
    <m/>
    <m/>
    <m/>
    <m/>
    <x v="5"/>
    <x v="7"/>
    <x v="6"/>
  </r>
  <r>
    <x v="0"/>
    <x v="70"/>
    <s v="13370040"/>
    <s v="Fragilaria crotonensis"/>
    <s v="FI"/>
    <n v="23.036601161601162"/>
    <s v="CE"/>
    <n v="649707.95791839925"/>
    <m/>
    <m/>
    <m/>
    <m/>
    <m/>
    <m/>
    <m/>
    <x v="5"/>
    <x v="7"/>
    <x v="6"/>
  </r>
  <r>
    <x v="0"/>
    <x v="70"/>
    <s v="13540000"/>
    <s v="Nitzschia"/>
    <s v="CE"/>
    <n v="33.172705672705668"/>
    <s v="CE"/>
    <n v="32926.321272890556"/>
    <m/>
    <m/>
    <m/>
    <m/>
    <m/>
    <m/>
    <m/>
    <x v="5"/>
    <x v="7"/>
    <x v="6"/>
  </r>
  <r>
    <x v="0"/>
    <x v="70"/>
    <s v="17020010"/>
    <s v="Actinastrum hantzschii"/>
    <s v="CO"/>
    <n v="99.51811701811701"/>
    <s v="CE"/>
    <n v="71231.90253938931"/>
    <m/>
    <m/>
    <m/>
    <m/>
    <m/>
    <m/>
    <m/>
    <x v="5"/>
    <x v="7"/>
    <x v="4"/>
  </r>
  <r>
    <x v="0"/>
    <x v="70"/>
    <s v="17540040"/>
    <s v="Lagerheimia genevensis"/>
    <s v="CE"/>
    <n v="66.345411345411335"/>
    <s v="CE"/>
    <n v="9251.1619447351623"/>
    <m/>
    <m/>
    <m/>
    <m/>
    <m/>
    <m/>
    <m/>
    <x v="5"/>
    <x v="7"/>
    <x v="4"/>
  </r>
  <r>
    <x v="0"/>
    <x v="70"/>
    <s v="17580020"/>
    <s v="Monoraphidium contortum"/>
    <s v="CE"/>
    <n v="199.03623403623402"/>
    <s v="CE"/>
    <n v="3141.0543927266517"/>
    <m/>
    <m/>
    <m/>
    <m/>
    <m/>
    <m/>
    <m/>
    <x v="5"/>
    <x v="7"/>
    <x v="4"/>
  </r>
  <r>
    <x v="0"/>
    <x v="70"/>
    <s v="17580030"/>
    <s v="Monoraphidium convolutum"/>
    <s v="CE"/>
    <n v="99.51811701811701"/>
    <s v="CE"/>
    <n v="1551.1379717168647"/>
    <m/>
    <m/>
    <m/>
    <m/>
    <m/>
    <m/>
    <m/>
    <x v="5"/>
    <x v="7"/>
    <x v="4"/>
  </r>
  <r>
    <x v="0"/>
    <x v="70"/>
    <s v="17680030"/>
    <s v="Pediastrum boryanum"/>
    <s v="CO"/>
    <n v="33.172705672705668"/>
    <s v="CO"/>
    <n v="521075.64220534294"/>
    <m/>
    <m/>
    <m/>
    <m/>
    <m/>
    <m/>
    <m/>
    <x v="5"/>
    <x v="7"/>
    <x v="4"/>
  </r>
  <r>
    <x v="0"/>
    <x v="70"/>
    <s v="17810000"/>
    <s v="Scenedesmus"/>
    <s v="CO"/>
    <n v="46.073202323202317"/>
    <s v="CE"/>
    <n v="32669.45254680825"/>
    <m/>
    <m/>
    <m/>
    <m/>
    <m/>
    <m/>
    <m/>
    <x v="5"/>
    <x v="7"/>
    <x v="4"/>
  </r>
  <r>
    <x v="0"/>
    <x v="70"/>
    <s v="17910020"/>
    <s v="Sphaerocystis schroeteri"/>
    <s v="CO"/>
    <n v="99.51811701811701"/>
    <s v="CE"/>
    <n v="211809.36878113367"/>
    <m/>
    <m/>
    <m/>
    <m/>
    <m/>
    <m/>
    <m/>
    <x v="5"/>
    <x v="7"/>
    <x v="4"/>
  </r>
  <r>
    <x v="0"/>
    <x v="70"/>
    <s v="17960030"/>
    <s v="Tetraedron minimum"/>
    <s v="CE"/>
    <n v="66.345411345411335"/>
    <s v="CE"/>
    <n v="11940.183679833679"/>
    <m/>
    <m/>
    <m/>
    <m/>
    <m/>
    <m/>
    <m/>
    <x v="5"/>
    <x v="7"/>
    <x v="4"/>
  </r>
  <r>
    <x v="0"/>
    <x v="70"/>
    <s v="27040000"/>
    <s v="Closterium"/>
    <s v="CE"/>
    <n v="0.20790113858552062"/>
    <s v="CE"/>
    <n v="1388.8906235309"/>
    <m/>
    <m/>
    <m/>
    <m/>
    <m/>
    <m/>
    <m/>
    <x v="5"/>
    <x v="7"/>
    <x v="5"/>
  </r>
  <r>
    <x v="0"/>
    <x v="70"/>
    <s v="27370000"/>
    <s v="Staurastrum"/>
    <s v="CE"/>
    <n v="1.6632091086841649"/>
    <s v="CE"/>
    <n v="97971.10344798374"/>
    <m/>
    <m/>
    <m/>
    <m/>
    <m/>
    <m/>
    <m/>
    <x v="5"/>
    <x v="7"/>
    <x v="5"/>
  </r>
  <r>
    <x v="0"/>
    <x v="71"/>
    <s v="01020050"/>
    <s v="Anabaena circinalis"/>
    <s v="FI"/>
    <n v="33.172705672705668"/>
    <s v="CE"/>
    <n v="265897.7268816657"/>
    <m/>
    <m/>
    <m/>
    <m/>
    <m/>
    <m/>
    <m/>
    <x v="5"/>
    <x v="7"/>
    <x v="0"/>
  </r>
  <r>
    <x v="0"/>
    <x v="71"/>
    <s v="01020090"/>
    <s v="Anabaena flos-aquae"/>
    <s v="FI"/>
    <n v="265.38164538164534"/>
    <s v="CE"/>
    <n v="868064.13446948689"/>
    <m/>
    <m/>
    <m/>
    <m/>
    <m/>
    <m/>
    <m/>
    <x v="5"/>
    <x v="7"/>
    <x v="0"/>
  </r>
  <r>
    <x v="0"/>
    <x v="71"/>
    <s v="01060020"/>
    <s v="Aphanothece clathrata"/>
    <s v="CO"/>
    <n v="5.7591502904002905"/>
    <s v="CE"/>
    <n v="5132.3915305498913"/>
    <m/>
    <m/>
    <m/>
    <m/>
    <m/>
    <m/>
    <m/>
    <x v="5"/>
    <x v="7"/>
    <x v="0"/>
  </r>
  <r>
    <x v="0"/>
    <x v="71"/>
    <s v="01130000"/>
    <s v="Chroococcus"/>
    <s v="CO"/>
    <n v="33.172705672705668"/>
    <s v="CE"/>
    <n v="2223.2560734094627"/>
    <m/>
    <m/>
    <m/>
    <m/>
    <m/>
    <m/>
    <m/>
    <x v="5"/>
    <x v="7"/>
    <x v="0"/>
  </r>
  <r>
    <x v="0"/>
    <x v="71"/>
    <s v="01490020"/>
    <s v="Microcystis flos-aquae"/>
    <s v="CO"/>
    <n v="34.554901742401746"/>
    <s v="CE"/>
    <n v="398439.67563162453"/>
    <m/>
    <m/>
    <m/>
    <m/>
    <m/>
    <m/>
    <m/>
    <x v="5"/>
    <x v="7"/>
    <x v="0"/>
  </r>
  <r>
    <x v="0"/>
    <x v="71"/>
    <s v="04100000"/>
    <s v="Trachelomonas"/>
    <s v="CE"/>
    <n v="33.172705672705668"/>
    <s v="CE"/>
    <n v="49627.992063506121"/>
    <m/>
    <m/>
    <m/>
    <m/>
    <m/>
    <m/>
    <m/>
    <x v="5"/>
    <x v="7"/>
    <x v="11"/>
  </r>
  <r>
    <x v="0"/>
    <x v="71"/>
    <s v="05040001"/>
    <s v="Cryptomonas (small) Length &lt;20 µm"/>
    <s v="CE"/>
    <n v="165.86352836352836"/>
    <s v="CE"/>
    <n v="120939.91963705276"/>
    <m/>
    <m/>
    <m/>
    <m/>
    <m/>
    <m/>
    <m/>
    <x v="5"/>
    <x v="7"/>
    <x v="1"/>
  </r>
  <r>
    <x v="0"/>
    <x v="71"/>
    <s v="05040002"/>
    <s v="Cryptomonas (medium) Length 20-30 µm"/>
    <s v="CE"/>
    <n v="165.86352836352836"/>
    <s v="CE"/>
    <n v="320982.5955984912"/>
    <m/>
    <m/>
    <m/>
    <m/>
    <m/>
    <m/>
    <m/>
    <x v="5"/>
    <x v="7"/>
    <x v="1"/>
  </r>
  <r>
    <x v="0"/>
    <x v="71"/>
    <s v="05040003"/>
    <s v="Cryptomonas (large) Length &gt;30 µm"/>
    <s v="CE"/>
    <n v="99.51811701811701"/>
    <s v="CE"/>
    <n v="356394.02778336266"/>
    <m/>
    <m/>
    <m/>
    <m/>
    <m/>
    <m/>
    <m/>
    <x v="5"/>
    <x v="7"/>
    <x v="1"/>
  </r>
  <r>
    <x v="0"/>
    <x v="71"/>
    <s v="05100010"/>
    <s v="Rhodomonas lacustris"/>
    <s v="CE"/>
    <n v="1293.7355212355212"/>
    <s v="CE"/>
    <n v="181068.5749099346"/>
    <m/>
    <m/>
    <m/>
    <m/>
    <m/>
    <m/>
    <m/>
    <x v="5"/>
    <x v="7"/>
    <x v="1"/>
  </r>
  <r>
    <x v="0"/>
    <x v="71"/>
    <s v="12000001"/>
    <s v="Small centric diatom (5 - &lt;10 µm diam.)"/>
    <s v="CE"/>
    <n v="66.345411345411335"/>
    <s v="CE"/>
    <n v="10214.12473850913"/>
    <m/>
    <m/>
    <m/>
    <m/>
    <m/>
    <m/>
    <m/>
    <x v="5"/>
    <x v="7"/>
    <x v="3"/>
  </r>
  <r>
    <x v="0"/>
    <x v="71"/>
    <s v="12030000"/>
    <s v="Aulacoseira"/>
    <s v="FI"/>
    <n v="66.345411345411335"/>
    <s v="CE"/>
    <n v="82198.536191480001"/>
    <m/>
    <m/>
    <m/>
    <m/>
    <m/>
    <m/>
    <m/>
    <x v="5"/>
    <x v="7"/>
    <x v="3"/>
  </r>
  <r>
    <x v="0"/>
    <x v="71"/>
    <s v="13080010"/>
    <s v="Asterionella formosa"/>
    <s v="CO"/>
    <n v="12.665732814986546"/>
    <s v="CE"/>
    <n v="158807.49466950959"/>
    <m/>
    <m/>
    <m/>
    <m/>
    <m/>
    <m/>
    <m/>
    <x v="5"/>
    <x v="7"/>
    <x v="6"/>
  </r>
  <r>
    <x v="0"/>
    <x v="71"/>
    <s v="13370040"/>
    <s v="Fragilaria crotonensis"/>
    <s v="CO"/>
    <n v="1.039505692927603"/>
    <s v="CE"/>
    <n v="43091.819618995767"/>
    <m/>
    <m/>
    <m/>
    <m/>
    <m/>
    <m/>
    <m/>
    <x v="5"/>
    <x v="7"/>
    <x v="6"/>
  </r>
  <r>
    <x v="0"/>
    <x v="71"/>
    <s v="17060020"/>
    <s v="Ankyra judayi"/>
    <s v="CE"/>
    <n v="99.51811701811701"/>
    <s v="CE"/>
    <n v="1203.8931637512244"/>
    <m/>
    <m/>
    <m/>
    <m/>
    <m/>
    <m/>
    <m/>
    <x v="5"/>
    <x v="7"/>
    <x v="4"/>
  </r>
  <r>
    <x v="0"/>
    <x v="71"/>
    <s v="17510000"/>
    <s v="Kirchneriella"/>
    <s v="CO"/>
    <n v="66.345411345411335"/>
    <s v="CE"/>
    <n v="62527.20119232923"/>
    <m/>
    <m/>
    <m/>
    <m/>
    <m/>
    <m/>
    <m/>
    <x v="5"/>
    <x v="7"/>
    <x v="4"/>
  </r>
  <r>
    <x v="0"/>
    <x v="71"/>
    <s v="17640000"/>
    <s v="Oocystis"/>
    <s v="CO"/>
    <n v="0.41580227717104123"/>
    <s v="CE"/>
    <n v="1254.0301241341917"/>
    <m/>
    <m/>
    <m/>
    <m/>
    <m/>
    <m/>
    <m/>
    <x v="5"/>
    <x v="7"/>
    <x v="4"/>
  </r>
  <r>
    <x v="0"/>
    <x v="71"/>
    <s v="17680000"/>
    <s v="Pediastrum"/>
    <s v="CO"/>
    <n v="3.3264182173683299"/>
    <s v="CO"/>
    <n v="8360.2008275612807"/>
    <m/>
    <m/>
    <m/>
    <m/>
    <m/>
    <m/>
    <m/>
    <x v="5"/>
    <x v="7"/>
    <x v="4"/>
  </r>
  <r>
    <x v="0"/>
    <x v="71"/>
    <s v="17680030"/>
    <s v="Pediastrum boryanum"/>
    <s v="CO"/>
    <n v="2.9106159401972884"/>
    <s v="CO"/>
    <n v="594358.02758443484"/>
    <m/>
    <m/>
    <m/>
    <m/>
    <m/>
    <m/>
    <m/>
    <x v="5"/>
    <x v="7"/>
    <x v="4"/>
  </r>
  <r>
    <x v="0"/>
    <x v="71"/>
    <s v="17810000"/>
    <s v="Scenedesmus"/>
    <s v="CO"/>
    <n v="298.55435105435106"/>
    <s v="CE"/>
    <n v="58639.394130479108"/>
    <m/>
    <m/>
    <m/>
    <m/>
    <m/>
    <m/>
    <m/>
    <x v="5"/>
    <x v="7"/>
    <x v="4"/>
  </r>
  <r>
    <x v="0"/>
    <x v="71"/>
    <s v="17910020"/>
    <s v="Sphaerocystis schroeteri"/>
    <s v="CO"/>
    <n v="165.86352836352836"/>
    <s v="CE"/>
    <n v="195090.7204416804"/>
    <m/>
    <m/>
    <m/>
    <m/>
    <m/>
    <m/>
    <m/>
    <x v="5"/>
    <x v="7"/>
    <x v="4"/>
  </r>
  <r>
    <x v="0"/>
    <x v="71"/>
    <s v="17970010"/>
    <s v="Tetrastrum elegans"/>
    <s v="CO"/>
    <n v="66.345411345411335"/>
    <s v="CE"/>
    <n v="8170.7528698132483"/>
    <m/>
    <m/>
    <m/>
    <m/>
    <m/>
    <m/>
    <m/>
    <x v="5"/>
    <x v="7"/>
    <x v="4"/>
  </r>
  <r>
    <x v="0"/>
    <x v="71"/>
    <s v="27370000"/>
    <s v="Staurastrum"/>
    <s v="CE"/>
    <n v="0.62370341575656185"/>
    <s v="CE"/>
    <n v="36739.16379299391"/>
    <m/>
    <m/>
    <m/>
    <m/>
    <m/>
    <m/>
    <m/>
    <x v="5"/>
    <x v="7"/>
    <x v="5"/>
  </r>
  <r>
    <x v="0"/>
    <x v="72"/>
    <s v="01020000"/>
    <s v="Anabaena"/>
    <s v="FI"/>
    <n v="16.997921110446793"/>
    <s v="CE"/>
    <n v="24421.848829065766"/>
    <m/>
    <m/>
    <m/>
    <m/>
    <m/>
    <m/>
    <m/>
    <x v="5"/>
    <x v="8"/>
    <x v="0"/>
  </r>
  <r>
    <x v="0"/>
    <x v="72"/>
    <s v="01050000"/>
    <s v="Aphanocapsa"/>
    <s v="CO"/>
    <n v="0.20397505332536151"/>
    <s v="CE"/>
    <n v="360.45367258642989"/>
    <m/>
    <m/>
    <m/>
    <m/>
    <m/>
    <m/>
    <m/>
    <x v="5"/>
    <x v="8"/>
    <x v="0"/>
  </r>
  <r>
    <x v="0"/>
    <x v="72"/>
    <s v="01490010"/>
    <s v="Microcystis aeruginosa"/>
    <s v="CO"/>
    <n v="3.4675759065311458"/>
    <s v="CE"/>
    <n v="73820.91214570083"/>
    <m/>
    <m/>
    <m/>
    <m/>
    <m/>
    <m/>
    <m/>
    <x v="5"/>
    <x v="8"/>
    <x v="0"/>
  </r>
  <r>
    <x v="0"/>
    <x v="72"/>
    <s v="01780010"/>
    <s v="Woronichinia naegeliana"/>
    <s v="CO"/>
    <n v="0.20397505332536151"/>
    <s v="CE"/>
    <n v="1537.9356697021008"/>
    <m/>
    <m/>
    <m/>
    <m/>
    <m/>
    <m/>
    <m/>
    <x v="5"/>
    <x v="8"/>
    <x v="0"/>
  </r>
  <r>
    <x v="0"/>
    <x v="72"/>
    <s v="05040002"/>
    <s v="Cryptomonas (medium) Length 20-30 µm"/>
    <s v="CE"/>
    <n v="22.663894813929058"/>
    <s v="CE"/>
    <n v="43859.646876689541"/>
    <m/>
    <m/>
    <m/>
    <m/>
    <m/>
    <m/>
    <m/>
    <x v="5"/>
    <x v="8"/>
    <x v="1"/>
  </r>
  <r>
    <x v="0"/>
    <x v="72"/>
    <s v="05040003"/>
    <s v="Cryptomonas (large) Length &gt;30 µm"/>
    <s v="CE"/>
    <n v="28.329868517411324"/>
    <s v="CE"/>
    <n v="237335.7514972378"/>
    <m/>
    <m/>
    <m/>
    <m/>
    <m/>
    <m/>
    <m/>
    <x v="5"/>
    <x v="8"/>
    <x v="1"/>
  </r>
  <r>
    <x v="0"/>
    <x v="72"/>
    <s v="05100010"/>
    <s v="Rhodomonas lacustris"/>
    <s v="CE"/>
    <n v="881.17223036556152"/>
    <s v="CE"/>
    <n v="123327.06135341145"/>
    <m/>
    <m/>
    <m/>
    <m/>
    <m/>
    <m/>
    <m/>
    <x v="5"/>
    <x v="8"/>
    <x v="1"/>
  </r>
  <r>
    <x v="0"/>
    <x v="72"/>
    <s v="13080010"/>
    <s v="Asterionella formosa"/>
    <s v="CO"/>
    <n v="28.329868517411324"/>
    <s v="CE"/>
    <n v="316808.95344861835"/>
    <m/>
    <m/>
    <m/>
    <m/>
    <m/>
    <m/>
    <m/>
    <x v="5"/>
    <x v="8"/>
    <x v="6"/>
  </r>
  <r>
    <x v="0"/>
    <x v="72"/>
    <s v="13370040"/>
    <s v="Fragilaria crotonensis"/>
    <s v="CO"/>
    <n v="4.0795010665072304"/>
    <s v="CE"/>
    <n v="76857.800092996215"/>
    <m/>
    <m/>
    <m/>
    <m/>
    <m/>
    <m/>
    <m/>
    <x v="5"/>
    <x v="8"/>
    <x v="6"/>
  </r>
  <r>
    <x v="0"/>
    <x v="72"/>
    <s v="16260010"/>
    <s v="Eudorina elegans"/>
    <s v="CO"/>
    <n v="0.61192515997608454"/>
    <s v="CE"/>
    <n v="14066.984925541879"/>
    <m/>
    <m/>
    <m/>
    <m/>
    <m/>
    <m/>
    <m/>
    <x v="5"/>
    <x v="8"/>
    <x v="8"/>
  </r>
  <r>
    <x v="0"/>
    <x v="72"/>
    <s v="17060020"/>
    <s v="Ankyra judayi"/>
    <s v="CE"/>
    <n v="32.636008532057836"/>
    <s v="CE"/>
    <n v="394.80517458663707"/>
    <m/>
    <m/>
    <m/>
    <m/>
    <m/>
    <m/>
    <m/>
    <x v="5"/>
    <x v="8"/>
    <x v="4"/>
  </r>
  <r>
    <x v="0"/>
    <x v="72"/>
    <s v="17200000"/>
    <s v="Coelastrum"/>
    <s v="CO"/>
    <n v="0.20397505332536151"/>
    <s v="CE"/>
    <n v="854.40870539005596"/>
    <m/>
    <m/>
    <m/>
    <m/>
    <m/>
    <m/>
    <m/>
    <x v="5"/>
    <x v="8"/>
    <x v="4"/>
  </r>
  <r>
    <x v="0"/>
    <x v="72"/>
    <s v="17330040"/>
    <s v="Dictyosphaerium pulchellum"/>
    <s v="CO"/>
    <n v="16.318004266028922"/>
    <s v="CE"/>
    <n v="48557.755544727661"/>
    <m/>
    <m/>
    <m/>
    <m/>
    <m/>
    <m/>
    <m/>
    <x v="5"/>
    <x v="8"/>
    <x v="4"/>
  </r>
  <r>
    <x v="0"/>
    <x v="72"/>
    <s v="17510050"/>
    <s v="Kirchneriella obesa"/>
    <s v="CO"/>
    <n v="0.20397505332536151"/>
    <s v="CE"/>
    <n v="1476.4182429140169"/>
    <m/>
    <m/>
    <m/>
    <m/>
    <m/>
    <m/>
    <m/>
    <x v="5"/>
    <x v="8"/>
    <x v="4"/>
  </r>
  <r>
    <x v="0"/>
    <x v="72"/>
    <s v="17580020"/>
    <s v="Monoraphidium contortum"/>
    <s v="CE"/>
    <n v="228.45205972440485"/>
    <s v="CE"/>
    <n v="3663.2773243598645"/>
    <m/>
    <m/>
    <m/>
    <m/>
    <m/>
    <m/>
    <m/>
    <x v="5"/>
    <x v="8"/>
    <x v="4"/>
  </r>
  <r>
    <x v="0"/>
    <x v="72"/>
    <s v="17580040"/>
    <s v="Monoraphidium griffithii"/>
    <s v="CE"/>
    <n v="32.636008532057836"/>
    <s v="CE"/>
    <n v="5756.5786525655021"/>
    <m/>
    <m/>
    <m/>
    <m/>
    <m/>
    <m/>
    <m/>
    <x v="5"/>
    <x v="8"/>
    <x v="4"/>
  </r>
  <r>
    <x v="0"/>
    <x v="72"/>
    <s v="17640000"/>
    <s v="Oocystis"/>
    <s v="CO"/>
    <n v="0.20397505332536151"/>
    <s v="CE"/>
    <n v="1230.3485357616803"/>
    <m/>
    <m/>
    <m/>
    <m/>
    <m/>
    <m/>
    <m/>
    <x v="5"/>
    <x v="8"/>
    <x v="4"/>
  </r>
  <r>
    <x v="0"/>
    <x v="72"/>
    <s v="17680030"/>
    <s v="Pediastrum boryanum"/>
    <s v="CO"/>
    <n v="2.4477006399043382"/>
    <s v="CO"/>
    <n v="38448.391742552521"/>
    <m/>
    <m/>
    <m/>
    <m/>
    <m/>
    <m/>
    <m/>
    <x v="5"/>
    <x v="8"/>
    <x v="4"/>
  </r>
  <r>
    <x v="0"/>
    <x v="72"/>
    <s v="17910020"/>
    <s v="Sphaerocystis schroeteri"/>
    <s v="CO"/>
    <n v="0.20397505332536151"/>
    <s v="CE"/>
    <n v="874.91451431941732"/>
    <m/>
    <m/>
    <m/>
    <m/>
    <m/>
    <m/>
    <m/>
    <x v="5"/>
    <x v="8"/>
    <x v="4"/>
  </r>
  <r>
    <x v="0"/>
    <x v="72"/>
    <s v="27040000"/>
    <s v="Closterium"/>
    <s v="CE"/>
    <n v="0.20397505332536151"/>
    <s v="CE"/>
    <n v="1292.2931669024597"/>
    <m/>
    <m/>
    <m/>
    <m/>
    <m/>
    <m/>
    <m/>
    <x v="5"/>
    <x v="8"/>
    <x v="5"/>
  </r>
  <r>
    <x v="0"/>
    <x v="72"/>
    <s v="27370000"/>
    <s v="Staurastrum"/>
    <s v="CE"/>
    <n v="0.40795010665072301"/>
    <s v="CE"/>
    <n v="24030.244839095321"/>
    <m/>
    <m/>
    <m/>
    <m/>
    <m/>
    <m/>
    <m/>
    <x v="5"/>
    <x v="8"/>
    <x v="5"/>
  </r>
  <r>
    <x v="0"/>
    <x v="73"/>
    <s v="01020000"/>
    <s v="Anabaena"/>
    <s v="FI"/>
    <n v="0.20560781399381028"/>
    <s v="CE"/>
    <n v="2954.0806306869144"/>
    <m/>
    <m/>
    <m/>
    <m/>
    <m/>
    <m/>
    <m/>
    <x v="5"/>
    <x v="9"/>
    <x v="0"/>
  </r>
  <r>
    <x v="0"/>
    <x v="73"/>
    <s v="01490010"/>
    <s v="Microcystis aeruginosa"/>
    <s v="CO"/>
    <n v="0.20560781399381028"/>
    <s v="CE"/>
    <n v="1162.6847963345001"/>
    <m/>
    <m/>
    <m/>
    <m/>
    <m/>
    <m/>
    <m/>
    <x v="5"/>
    <x v="9"/>
    <x v="0"/>
  </r>
  <r>
    <x v="0"/>
    <x v="73"/>
    <s v="01530160"/>
    <s v="Oscillatoria limnetica"/>
    <s v="FI"/>
    <n v="43.863000318679525"/>
    <s v="FI"/>
    <n v="8612.4799728481485"/>
    <m/>
    <m/>
    <m/>
    <m/>
    <m/>
    <m/>
    <m/>
    <x v="5"/>
    <x v="9"/>
    <x v="0"/>
  </r>
  <r>
    <x v="0"/>
    <x v="73"/>
    <s v="01780010"/>
    <s v="Woronichinia naegeliana"/>
    <s v="CO"/>
    <n v="5.3458031638390677"/>
    <s v="CE"/>
    <n v="110584.2428513702"/>
    <m/>
    <m/>
    <m/>
    <m/>
    <m/>
    <m/>
    <m/>
    <x v="5"/>
    <x v="9"/>
    <x v="0"/>
  </r>
  <r>
    <x v="0"/>
    <x v="73"/>
    <s v="05040001"/>
    <s v="Cryptomonas (small) Length &lt;20 µm"/>
    <s v="CE"/>
    <n v="230.28075167306756"/>
    <s v="CE"/>
    <n v="167909.94304824428"/>
    <m/>
    <m/>
    <m/>
    <m/>
    <m/>
    <m/>
    <m/>
    <x v="5"/>
    <x v="9"/>
    <x v="1"/>
  </r>
  <r>
    <x v="0"/>
    <x v="73"/>
    <s v="05100010"/>
    <s v="Rhodomonas lacustris"/>
    <s v="CE"/>
    <n v="1644.8625119504823"/>
    <s v="CE"/>
    <n v="230211.58967423099"/>
    <m/>
    <m/>
    <m/>
    <m/>
    <m/>
    <m/>
    <m/>
    <x v="5"/>
    <x v="9"/>
    <x v="1"/>
  </r>
  <r>
    <x v="0"/>
    <x v="73"/>
    <s v="12000001"/>
    <s v="Small centric diatom (5 - &lt;10 µm diam.)"/>
    <s v="CE"/>
    <n v="43.863000318679525"/>
    <s v="CE"/>
    <n v="6752.8732971107747"/>
    <m/>
    <m/>
    <m/>
    <m/>
    <m/>
    <m/>
    <m/>
    <x v="5"/>
    <x v="9"/>
    <x v="3"/>
  </r>
  <r>
    <x v="0"/>
    <x v="73"/>
    <s v="12000002"/>
    <s v="Medium centric diatom (10-20 µm diam.)"/>
    <s v="CE"/>
    <n v="87.72600063735905"/>
    <s v="CE"/>
    <n v="117933.09976260205"/>
    <m/>
    <m/>
    <m/>
    <m/>
    <m/>
    <m/>
    <m/>
    <x v="5"/>
    <x v="9"/>
    <x v="3"/>
  </r>
  <r>
    <x v="0"/>
    <x v="73"/>
    <s v="13080010"/>
    <s v="Asterionella formosa"/>
    <s v="CO"/>
    <n v="0.61682344198143091"/>
    <s v="CE"/>
    <n v="5109.5186639973808"/>
    <m/>
    <m/>
    <m/>
    <m/>
    <m/>
    <m/>
    <m/>
    <x v="5"/>
    <x v="9"/>
    <x v="6"/>
  </r>
  <r>
    <x v="0"/>
    <x v="73"/>
    <s v="13370040"/>
    <s v="Fragilaria crotonensis"/>
    <s v="CO"/>
    <n v="0.20560781399381028"/>
    <s v="CE"/>
    <n v="740.18813037771713"/>
    <m/>
    <m/>
    <m/>
    <m/>
    <m/>
    <m/>
    <m/>
    <x v="5"/>
    <x v="9"/>
    <x v="6"/>
  </r>
  <r>
    <x v="0"/>
    <x v="73"/>
    <s v="16260010"/>
    <s v="Eudorina elegans"/>
    <s v="CO"/>
    <n v="0.41121562798762057"/>
    <s v="CE"/>
    <n v="9453.0580181981259"/>
    <m/>
    <m/>
    <m/>
    <m/>
    <m/>
    <m/>
    <m/>
    <x v="5"/>
    <x v="9"/>
    <x v="8"/>
  </r>
  <r>
    <x v="0"/>
    <x v="73"/>
    <s v="17580020"/>
    <s v="Monoraphidium contortum"/>
    <s v="CE"/>
    <n v="219.31500159339765"/>
    <s v="CE"/>
    <n v="3516.7626555796601"/>
    <m/>
    <m/>
    <m/>
    <m/>
    <m/>
    <m/>
    <m/>
    <x v="5"/>
    <x v="9"/>
    <x v="4"/>
  </r>
  <r>
    <x v="0"/>
    <x v="73"/>
    <s v="17640000"/>
    <s v="Oocystis"/>
    <s v="CO"/>
    <n v="2.8556640832473654"/>
    <s v="CE"/>
    <n v="17224.959945696293"/>
    <m/>
    <m/>
    <m/>
    <m/>
    <m/>
    <m/>
    <m/>
    <x v="5"/>
    <x v="9"/>
    <x v="4"/>
  </r>
  <r>
    <x v="0"/>
    <x v="73"/>
    <s v="17680030"/>
    <s v="Pediastrum boryanum"/>
    <s v="CO"/>
    <n v="0.20560781399381028"/>
    <s v="CO"/>
    <n v="3229.6799898180557"/>
    <m/>
    <m/>
    <m/>
    <m/>
    <m/>
    <m/>
    <m/>
    <x v="5"/>
    <x v="9"/>
    <x v="4"/>
  </r>
  <r>
    <x v="0"/>
    <x v="73"/>
    <s v="17810160"/>
    <s v="Scenedesmus communis"/>
    <s v="CO"/>
    <n v="22.845312665978923"/>
    <s v="CE"/>
    <n v="1940.6788205484495"/>
    <m/>
    <m/>
    <m/>
    <m/>
    <m/>
    <m/>
    <m/>
    <x v="5"/>
    <x v="9"/>
    <x v="4"/>
  </r>
  <r>
    <x v="0"/>
    <x v="73"/>
    <s v="27370000"/>
    <s v="Staurastrum"/>
    <s v="CE"/>
    <n v="0.20560781399381028"/>
    <s v="CE"/>
    <n v="12111.299961817705"/>
    <m/>
    <m/>
    <m/>
    <m/>
    <m/>
    <m/>
    <m/>
    <x v="5"/>
    <x v="9"/>
    <x v="5"/>
  </r>
  <r>
    <x v="0"/>
    <x v="74"/>
    <s v="01020090"/>
    <s v="Anabaena flos-aquae"/>
    <s v="FI"/>
    <n v="0.20397505332536151"/>
    <s v="CE"/>
    <n v="827.53859612018107"/>
    <m/>
    <m/>
    <m/>
    <m/>
    <m/>
    <m/>
    <m/>
    <x v="5"/>
    <x v="10"/>
    <x v="0"/>
  </r>
  <r>
    <x v="0"/>
    <x v="74"/>
    <s v="01130000"/>
    <s v="Chroococcus"/>
    <s v="CO"/>
    <n v="0.20397505332536151"/>
    <s v="CE"/>
    <n v="218.72862857985433"/>
    <m/>
    <m/>
    <m/>
    <m/>
    <m/>
    <m/>
    <m/>
    <x v="5"/>
    <x v="10"/>
    <x v="0"/>
  </r>
  <r>
    <x v="0"/>
    <x v="74"/>
    <s v="01490010"/>
    <s v="Microcystis aeruginosa"/>
    <s v="CO"/>
    <n v="0.20397505332536151"/>
    <s v="CE"/>
    <n v="18455.228036425207"/>
    <m/>
    <m/>
    <m/>
    <m/>
    <m/>
    <m/>
    <m/>
    <x v="5"/>
    <x v="10"/>
    <x v="0"/>
  </r>
  <r>
    <x v="0"/>
    <x v="74"/>
    <s v="01530160"/>
    <s v="Oscillatoria limnetica"/>
    <s v="FI"/>
    <n v="2.8329868517411323"/>
    <s v="FI"/>
    <n v="333.75340054299068"/>
    <m/>
    <m/>
    <m/>
    <m/>
    <m/>
    <m/>
    <m/>
    <x v="5"/>
    <x v="10"/>
    <x v="0"/>
  </r>
  <r>
    <x v="0"/>
    <x v="74"/>
    <s v="01780010"/>
    <s v="Woronichinia naegeliana"/>
    <s v="CO"/>
    <n v="1.0198752666268076"/>
    <s v="CE"/>
    <n v="9227.6140182126037"/>
    <m/>
    <m/>
    <m/>
    <m/>
    <m/>
    <m/>
    <m/>
    <x v="5"/>
    <x v="10"/>
    <x v="0"/>
  </r>
  <r>
    <x v="0"/>
    <x v="74"/>
    <s v="05040001"/>
    <s v="Cryptomonas (small) Length &lt;20 µm"/>
    <s v="CE"/>
    <n v="14.164934258705662"/>
    <s v="CE"/>
    <n v="10328.406900625732"/>
    <m/>
    <m/>
    <m/>
    <m/>
    <m/>
    <m/>
    <m/>
    <x v="5"/>
    <x v="10"/>
    <x v="1"/>
  </r>
  <r>
    <x v="0"/>
    <x v="74"/>
    <s v="05100010"/>
    <s v="Rhodomonas lacustris"/>
    <s v="CE"/>
    <n v="11.331947406964529"/>
    <s v="CE"/>
    <n v="1585.9961593802916"/>
    <m/>
    <m/>
    <m/>
    <m/>
    <m/>
    <m/>
    <m/>
    <x v="5"/>
    <x v="10"/>
    <x v="1"/>
  </r>
  <r>
    <x v="0"/>
    <x v="74"/>
    <s v="09230000"/>
    <s v="Dinobryon"/>
    <s v="CE"/>
    <n v="11.331947406964529"/>
    <s v="CE"/>
    <n v="1780.0181362292833"/>
    <m/>
    <m/>
    <m/>
    <m/>
    <m/>
    <m/>
    <m/>
    <x v="5"/>
    <x v="10"/>
    <x v="10"/>
  </r>
  <r>
    <x v="0"/>
    <x v="74"/>
    <s v="12000001"/>
    <s v="Small centric diatom (5 - &lt;10 µm diam.)"/>
    <s v="CE"/>
    <n v="5.6659737034822646"/>
    <s v="CE"/>
    <n v="872.29788765916021"/>
    <m/>
    <m/>
    <m/>
    <m/>
    <m/>
    <m/>
    <m/>
    <x v="5"/>
    <x v="10"/>
    <x v="3"/>
  </r>
  <r>
    <x v="0"/>
    <x v="74"/>
    <s v="12000002"/>
    <s v="Medium centric diatom (10-20 µm diam.)"/>
    <s v="CE"/>
    <n v="5.6659737034822646"/>
    <s v="CE"/>
    <n v="7616.9646076455356"/>
    <m/>
    <m/>
    <m/>
    <m/>
    <m/>
    <m/>
    <m/>
    <x v="5"/>
    <x v="10"/>
    <x v="3"/>
  </r>
  <r>
    <x v="0"/>
    <x v="74"/>
    <s v="12030000"/>
    <s v="Aulacoseira"/>
    <s v="FI"/>
    <n v="25.496881665670188"/>
    <s v="CE"/>
    <n v="93868.14390271611"/>
    <m/>
    <m/>
    <m/>
    <m/>
    <m/>
    <m/>
    <m/>
    <x v="5"/>
    <x v="10"/>
    <x v="3"/>
  </r>
  <r>
    <x v="0"/>
    <x v="74"/>
    <s v="12030000"/>
    <s v="Aulacoseira"/>
    <s v="FI"/>
    <n v="31.162855369152453"/>
    <s v="CE"/>
    <n v="54491.695204387062"/>
    <m/>
    <m/>
    <m/>
    <m/>
    <m/>
    <m/>
    <m/>
    <x v="5"/>
    <x v="10"/>
    <x v="3"/>
  </r>
  <r>
    <x v="0"/>
    <x v="74"/>
    <s v="13080010"/>
    <s v="Asterionella formosa"/>
    <s v="CO"/>
    <n v="8.4989605552233964"/>
    <s v="CE"/>
    <n v="126723.58137944735"/>
    <m/>
    <m/>
    <m/>
    <m/>
    <m/>
    <m/>
    <m/>
    <x v="5"/>
    <x v="10"/>
    <x v="6"/>
  </r>
  <r>
    <x v="0"/>
    <x v="74"/>
    <s v="17330040"/>
    <s v="Dictyosphaerium pulchellum"/>
    <s v="CO"/>
    <n v="0.40795010665072301"/>
    <s v="CE"/>
    <n v="4593.3012001769412"/>
    <m/>
    <m/>
    <m/>
    <m/>
    <m/>
    <m/>
    <m/>
    <x v="5"/>
    <x v="10"/>
    <x v="4"/>
  </r>
  <r>
    <x v="0"/>
    <x v="74"/>
    <s v="17580020"/>
    <s v="Monoraphidium contortum"/>
    <s v="CE"/>
    <n v="65.158697590046032"/>
    <s v="CE"/>
    <n v="1044.8335622554177"/>
    <m/>
    <m/>
    <m/>
    <m/>
    <m/>
    <m/>
    <m/>
    <x v="5"/>
    <x v="10"/>
    <x v="4"/>
  </r>
  <r>
    <x v="0"/>
    <x v="74"/>
    <s v="17580030"/>
    <s v="Monoraphidium convolutum"/>
    <s v="CE"/>
    <n v="5.6659737034822646"/>
    <s v="CE"/>
    <n v="37.083711171443412"/>
    <m/>
    <m/>
    <m/>
    <m/>
    <m/>
    <m/>
    <m/>
    <x v="5"/>
    <x v="10"/>
    <x v="4"/>
  </r>
  <r>
    <x v="0"/>
    <x v="74"/>
    <s v="17580040"/>
    <s v="Monoraphidium griffithii"/>
    <s v="CE"/>
    <n v="8.4989605552233964"/>
    <s v="CE"/>
    <n v="1499.1090241055997"/>
    <m/>
    <m/>
    <m/>
    <m/>
    <m/>
    <m/>
    <m/>
    <x v="5"/>
    <x v="10"/>
    <x v="4"/>
  </r>
  <r>
    <x v="0"/>
    <x v="74"/>
    <s v="17640000"/>
    <s v="Oocystis"/>
    <s v="CO"/>
    <n v="5.6659737034822646"/>
    <s v="CE"/>
    <n v="34176.348215602236"/>
    <m/>
    <m/>
    <m/>
    <m/>
    <m/>
    <m/>
    <m/>
    <x v="5"/>
    <x v="10"/>
    <x v="4"/>
  </r>
  <r>
    <x v="0"/>
    <x v="74"/>
    <s v="17680030"/>
    <s v="Pediastrum boryanum"/>
    <s v="CO"/>
    <n v="5.6659737034822646"/>
    <s v="CO"/>
    <n v="24030.244839095329"/>
    <m/>
    <m/>
    <m/>
    <m/>
    <m/>
    <m/>
    <m/>
    <x v="5"/>
    <x v="10"/>
    <x v="4"/>
  </r>
  <r>
    <x v="0"/>
    <x v="74"/>
    <s v="17810000"/>
    <s v="Scenedesmus"/>
    <s v="CO"/>
    <n v="5.6659737034822646"/>
    <s v="CE"/>
    <n v="1430.8203015262113"/>
    <m/>
    <m/>
    <m/>
    <m/>
    <m/>
    <m/>
    <m/>
    <x v="5"/>
    <x v="10"/>
    <x v="4"/>
  </r>
  <r>
    <x v="0"/>
    <x v="74"/>
    <s v="17810030"/>
    <s v="Scenedesmus acuminatus"/>
    <s v="CO"/>
    <n v="2.8329868517411323"/>
    <s v="CE"/>
    <n v="759.47440479116085"/>
    <m/>
    <m/>
    <m/>
    <m/>
    <m/>
    <m/>
    <m/>
    <x v="5"/>
    <x v="10"/>
    <x v="4"/>
  </r>
  <r>
    <x v="0"/>
    <x v="74"/>
    <s v="17810160"/>
    <s v="Scenedesmus communis"/>
    <s v="CO"/>
    <n v="11.331947406964529"/>
    <s v="CE"/>
    <n v="962.63380807279657"/>
    <m/>
    <m/>
    <m/>
    <m/>
    <m/>
    <m/>
    <m/>
    <x v="5"/>
    <x v="10"/>
    <x v="4"/>
  </r>
  <r>
    <x v="0"/>
    <x v="74"/>
    <s v="17970060"/>
    <s v="Tetrastrum triangulare"/>
    <s v="CO"/>
    <n v="8.4989605552233964"/>
    <s v="CE"/>
    <n v="360.45367258642989"/>
    <m/>
    <m/>
    <m/>
    <m/>
    <m/>
    <m/>
    <m/>
    <x v="5"/>
    <x v="10"/>
    <x v="4"/>
  </r>
  <r>
    <x v="0"/>
    <x v="74"/>
    <s v="27370000"/>
    <s v="Staurastrum"/>
    <s v="CE"/>
    <n v="0.20397505332536151"/>
    <s v="CE"/>
    <n v="12015.122419547661"/>
    <m/>
    <m/>
    <m/>
    <m/>
    <m/>
    <m/>
    <m/>
    <x v="5"/>
    <x v="10"/>
    <x v="5"/>
  </r>
  <r>
    <x v="1"/>
    <x v="75"/>
    <s v="01020090"/>
    <s v="Anabaena flos-aquae"/>
    <s v="FI"/>
    <n v="22.956841138659321"/>
    <s v="CE"/>
    <n v="96629.879336626604"/>
    <m/>
    <m/>
    <m/>
    <m/>
    <m/>
    <m/>
    <m/>
    <x v="6"/>
    <x v="11"/>
    <x v="0"/>
  </r>
  <r>
    <x v="1"/>
    <x v="75"/>
    <s v="01490010"/>
    <s v="Microcystis aeruginosa"/>
    <s v="CE"/>
    <n v="198.34710743801648"/>
    <s v="CE"/>
    <n v="22432.529361170091"/>
    <m/>
    <m/>
    <m/>
    <m/>
    <m/>
    <m/>
    <m/>
    <x v="6"/>
    <x v="11"/>
    <x v="0"/>
  </r>
  <r>
    <x v="1"/>
    <x v="75"/>
    <s v="01780010"/>
    <s v="Woronichinia naegeliana"/>
    <s v="CO"/>
    <n v="11.478420569329661"/>
    <s v="CE"/>
    <n v="19039.95547630178"/>
    <m/>
    <m/>
    <m/>
    <m/>
    <m/>
    <m/>
    <m/>
    <x v="6"/>
    <x v="11"/>
    <x v="0"/>
  </r>
  <r>
    <x v="1"/>
    <x v="75"/>
    <s v="05040002"/>
    <s v="Cryptomonas (medium) Length 20-30 µm"/>
    <s v="CE"/>
    <n v="0.41322314049586778"/>
    <s v="CE"/>
    <n v="799.67813000467459"/>
    <m/>
    <m/>
    <m/>
    <m/>
    <m/>
    <m/>
    <m/>
    <x v="6"/>
    <x v="11"/>
    <x v="1"/>
  </r>
  <r>
    <x v="1"/>
    <x v="75"/>
    <s v="05040003"/>
    <s v="Cryptomonas (large) Length &gt;30 µm"/>
    <s v="CE"/>
    <n v="0.20661157024793389"/>
    <s v="CE"/>
    <n v="1514.5419128876413"/>
    <m/>
    <m/>
    <m/>
    <m/>
    <m/>
    <m/>
    <m/>
    <x v="6"/>
    <x v="11"/>
    <x v="1"/>
  </r>
  <r>
    <x v="1"/>
    <x v="75"/>
    <s v="05100010"/>
    <s v="Rhodomonas lacustris"/>
    <s v="CE"/>
    <n v="132.23140495867767"/>
    <s v="CE"/>
    <n v="18506.836722965327"/>
    <m/>
    <m/>
    <m/>
    <m/>
    <m/>
    <m/>
    <m/>
    <x v="6"/>
    <x v="11"/>
    <x v="1"/>
  </r>
  <r>
    <x v="1"/>
    <x v="75"/>
    <s v="06110000"/>
    <s v="Peridinium"/>
    <s v="CE"/>
    <n v="5.5785123966942152"/>
    <s v="CE"/>
    <n v="103178.24354256621"/>
    <m/>
    <m/>
    <m/>
    <m/>
    <m/>
    <m/>
    <m/>
    <x v="6"/>
    <x v="11"/>
    <x v="2"/>
  </r>
  <r>
    <x v="1"/>
    <x v="75"/>
    <s v="12000001"/>
    <s v="Small centric diatom (5 - &lt;10 µm diam.)"/>
    <s v="CE"/>
    <n v="396.69421487603296"/>
    <s v="CE"/>
    <n v="126182.97765658176"/>
    <m/>
    <m/>
    <m/>
    <m/>
    <m/>
    <m/>
    <m/>
    <x v="6"/>
    <x v="11"/>
    <x v="3"/>
  </r>
  <r>
    <x v="1"/>
    <x v="75"/>
    <s v="12000003"/>
    <s v="Large centric diatom (&gt;20 µm diam.)"/>
    <s v="CE"/>
    <n v="0.20661157024793389"/>
    <s v="CE"/>
    <n v="3894.5363474253636"/>
    <m/>
    <m/>
    <m/>
    <m/>
    <m/>
    <m/>
    <m/>
    <x v="6"/>
    <x v="11"/>
    <x v="3"/>
  </r>
  <r>
    <x v="1"/>
    <x v="75"/>
    <s v="12030000"/>
    <s v="Aulacoseira"/>
    <s v="FI"/>
    <n v="792.01101928374658"/>
    <s v="FI"/>
    <n v="3348021.2004155093"/>
    <m/>
    <m/>
    <m/>
    <m/>
    <m/>
    <m/>
    <m/>
    <x v="6"/>
    <x v="11"/>
    <x v="3"/>
  </r>
  <r>
    <x v="1"/>
    <x v="75"/>
    <s v="12030000"/>
    <s v="Aulacoseira"/>
    <s v="FI"/>
    <n v="528.00734618916442"/>
    <s v="FI"/>
    <n v="2238721.8414096492"/>
    <m/>
    <m/>
    <m/>
    <m/>
    <m/>
    <m/>
    <m/>
    <x v="6"/>
    <x v="11"/>
    <x v="3"/>
  </r>
  <r>
    <x v="1"/>
    <x v="75"/>
    <s v="13080010"/>
    <s v="Asterionella formosa"/>
    <s v="CO"/>
    <n v="51.652892561983471"/>
    <s v="CE"/>
    <n v="328035.12396694213"/>
    <m/>
    <m/>
    <m/>
    <m/>
    <m/>
    <m/>
    <m/>
    <x v="6"/>
    <x v="11"/>
    <x v="6"/>
  </r>
  <r>
    <x v="1"/>
    <x v="75"/>
    <s v="13520000"/>
    <s v="Navicula"/>
    <s v="CE"/>
    <n v="0.20661157024793389"/>
    <s v="CE"/>
    <n v="1115.702479338843"/>
    <m/>
    <m/>
    <m/>
    <m/>
    <m/>
    <m/>
    <m/>
    <x v="6"/>
    <x v="11"/>
    <x v="6"/>
  </r>
  <r>
    <x v="1"/>
    <x v="75"/>
    <s v="17000000"/>
    <s v="Unidentified green"/>
    <s v="FI"/>
    <n v="0.20661157024793389"/>
    <s v="FI"/>
    <n v="15270.717181329608"/>
    <m/>
    <m/>
    <m/>
    <m/>
    <m/>
    <m/>
    <m/>
    <x v="6"/>
    <x v="11"/>
    <x v="4"/>
  </r>
  <r>
    <x v="1"/>
    <x v="75"/>
    <s v="17200000"/>
    <s v="Coelastrum"/>
    <s v="CO"/>
    <n v="0.20661157024793389"/>
    <s v="CE"/>
    <n v="865.45252165008083"/>
    <m/>
    <m/>
    <m/>
    <m/>
    <m/>
    <m/>
    <m/>
    <x v="6"/>
    <x v="11"/>
    <x v="4"/>
  </r>
  <r>
    <x v="1"/>
    <x v="75"/>
    <s v="17330040"/>
    <s v="Dictyosphaerium pulchellum"/>
    <s v="CO"/>
    <n v="0.20661157024793389"/>
    <s v="CE"/>
    <n v="475.34979751630692"/>
    <m/>
    <m/>
    <m/>
    <m/>
    <m/>
    <m/>
    <m/>
    <x v="6"/>
    <x v="11"/>
    <x v="4"/>
  </r>
  <r>
    <x v="1"/>
    <x v="75"/>
    <s v="17510000"/>
    <s v="Kirchneriella"/>
    <s v="CO"/>
    <n v="0.20661157024793389"/>
    <s v="CE"/>
    <n v="778.88390226698834"/>
    <m/>
    <m/>
    <m/>
    <m/>
    <m/>
    <m/>
    <m/>
    <x v="6"/>
    <x v="11"/>
    <x v="4"/>
  </r>
  <r>
    <x v="1"/>
    <x v="75"/>
    <s v="17580020"/>
    <s v="Monoraphidium contortum"/>
    <s v="CE"/>
    <n v="132.23140495867767"/>
    <s v="CE"/>
    <n v="2120.3586780426976"/>
    <m/>
    <m/>
    <m/>
    <m/>
    <m/>
    <m/>
    <m/>
    <x v="6"/>
    <x v="11"/>
    <x v="4"/>
  </r>
  <r>
    <x v="1"/>
    <x v="75"/>
    <s v="17640000"/>
    <s v="Oocystis"/>
    <s v="CO"/>
    <n v="0.20661157024793389"/>
    <s v="CE"/>
    <n v="1246.251631176116"/>
    <m/>
    <m/>
    <m/>
    <m/>
    <m/>
    <m/>
    <m/>
    <x v="6"/>
    <x v="11"/>
    <x v="4"/>
  </r>
  <r>
    <x v="1"/>
    <x v="75"/>
    <s v="17790020"/>
    <s v="Radiococcus planktonicus"/>
    <s v="CO"/>
    <n v="0.20661157024793389"/>
    <s v="CE"/>
    <n v="287.97932657906432"/>
    <m/>
    <m/>
    <m/>
    <m/>
    <m/>
    <m/>
    <m/>
    <x v="6"/>
    <x v="11"/>
    <x v="4"/>
  </r>
  <r>
    <x v="1"/>
    <x v="76"/>
    <s v="01020090"/>
    <s v="Anabaena flos-aquae"/>
    <s v="FI"/>
    <n v="91.827364554637285"/>
    <s v="CE"/>
    <n v="832414.02079142188"/>
    <m/>
    <m/>
    <m/>
    <m/>
    <m/>
    <m/>
    <m/>
    <x v="6"/>
    <x v="0"/>
    <x v="0"/>
  </r>
  <r>
    <x v="1"/>
    <x v="76"/>
    <s v="01490010"/>
    <s v="Microcystis aeruginosa"/>
    <s v="CE"/>
    <n v="198.34710743801648"/>
    <s v="CE"/>
    <n v="22432.529361170091"/>
    <m/>
    <m/>
    <m/>
    <m/>
    <m/>
    <m/>
    <m/>
    <x v="6"/>
    <x v="0"/>
    <x v="0"/>
  </r>
  <r>
    <x v="1"/>
    <x v="76"/>
    <s v="01490010"/>
    <s v="Microcystis aeruginosa"/>
    <s v="CO"/>
    <n v="1.9130700948882768"/>
    <s v="CE"/>
    <n v="17309.050433001619"/>
    <m/>
    <m/>
    <m/>
    <m/>
    <m/>
    <m/>
    <m/>
    <x v="6"/>
    <x v="0"/>
    <x v="0"/>
  </r>
  <r>
    <x v="1"/>
    <x v="76"/>
    <s v="05100010"/>
    <s v="Rhodomonas lacustris"/>
    <s v="CE"/>
    <n v="264.46280991735534"/>
    <s v="CE"/>
    <n v="37013.673445930654"/>
    <m/>
    <m/>
    <m/>
    <m/>
    <m/>
    <m/>
    <m/>
    <x v="6"/>
    <x v="0"/>
    <x v="1"/>
  </r>
  <r>
    <x v="1"/>
    <x v="76"/>
    <s v="06110000"/>
    <s v="Peridinium"/>
    <s v="CE"/>
    <n v="40.174471992653814"/>
    <s v="CE"/>
    <n v="743053.19423658797"/>
    <m/>
    <m/>
    <m/>
    <m/>
    <m/>
    <m/>
    <m/>
    <x v="6"/>
    <x v="0"/>
    <x v="2"/>
  </r>
  <r>
    <x v="1"/>
    <x v="76"/>
    <s v="12000001"/>
    <s v="Small centric diatom (5 - &lt;10 µm diam.)"/>
    <s v="CE"/>
    <n v="1388.4297520661155"/>
    <s v="CE"/>
    <n v="441640.42179803614"/>
    <m/>
    <m/>
    <m/>
    <m/>
    <m/>
    <m/>
    <m/>
    <x v="6"/>
    <x v="0"/>
    <x v="3"/>
  </r>
  <r>
    <x v="1"/>
    <x v="76"/>
    <s v="12000003"/>
    <s v="Large centric diatom (&gt;20 µm diam.)"/>
    <s v="CE"/>
    <n v="40.174471992653814"/>
    <s v="CE"/>
    <n v="159736.84237486843"/>
    <m/>
    <m/>
    <m/>
    <m/>
    <m/>
    <m/>
    <m/>
    <x v="6"/>
    <x v="0"/>
    <x v="3"/>
  </r>
  <r>
    <x v="1"/>
    <x v="76"/>
    <s v="12030000"/>
    <s v="Aulacoseira"/>
    <s v="CE"/>
    <n v="15801.65289256198"/>
    <s v="CE"/>
    <n v="6588794.1958785178"/>
    <m/>
    <m/>
    <m/>
    <m/>
    <m/>
    <m/>
    <m/>
    <x v="6"/>
    <x v="0"/>
    <x v="3"/>
  </r>
  <r>
    <x v="1"/>
    <x v="76"/>
    <s v="12030000"/>
    <s v="Aulacoseira"/>
    <s v="CE"/>
    <n v="6809.9173553718992"/>
    <s v="CE"/>
    <n v="3801609.7503281683"/>
    <m/>
    <m/>
    <m/>
    <m/>
    <m/>
    <m/>
    <m/>
    <x v="6"/>
    <x v="0"/>
    <x v="3"/>
  </r>
  <r>
    <x v="1"/>
    <x v="76"/>
    <s v="13080010"/>
    <s v="Asterionella formosa"/>
    <s v="CE"/>
    <n v="212.35078053259872"/>
    <s v="CE"/>
    <n v="263854.33884297521"/>
    <m/>
    <m/>
    <m/>
    <m/>
    <m/>
    <m/>
    <m/>
    <x v="6"/>
    <x v="0"/>
    <x v="6"/>
  </r>
  <r>
    <x v="1"/>
    <x v="76"/>
    <s v="16180000"/>
    <s v="Chlamydomonas"/>
    <s v="CE"/>
    <n v="28.69605142332415"/>
    <s v="CE"/>
    <n v="32051.628458441221"/>
    <m/>
    <m/>
    <m/>
    <m/>
    <m/>
    <m/>
    <m/>
    <x v="6"/>
    <x v="0"/>
    <x v="8"/>
  </r>
  <r>
    <x v="1"/>
    <x v="76"/>
    <s v="16260010"/>
    <s v="Eudorina elegans"/>
    <s v="CO"/>
    <n v="0.20661157024793389"/>
    <s v="CE"/>
    <n v="3629.9709733670206"/>
    <m/>
    <m/>
    <m/>
    <m/>
    <m/>
    <m/>
    <m/>
    <x v="6"/>
    <x v="0"/>
    <x v="8"/>
  </r>
  <r>
    <x v="1"/>
    <x v="76"/>
    <s v="16470010"/>
    <s v="Pandorina morum"/>
    <s v="CO"/>
    <n v="0.20661157024793389"/>
    <s v="CE"/>
    <n v="2991.0039148226792"/>
    <m/>
    <m/>
    <m/>
    <m/>
    <m/>
    <m/>
    <m/>
    <x v="6"/>
    <x v="0"/>
    <x v="8"/>
  </r>
  <r>
    <x v="1"/>
    <x v="76"/>
    <s v="17060020"/>
    <s v="Ankyra judayi"/>
    <s v="CE"/>
    <n v="132.23140495867767"/>
    <s v="CE"/>
    <n v="1599.6332048162769"/>
    <m/>
    <m/>
    <m/>
    <m/>
    <m/>
    <m/>
    <m/>
    <x v="6"/>
    <x v="0"/>
    <x v="4"/>
  </r>
  <r>
    <x v="1"/>
    <x v="76"/>
    <s v="17200000"/>
    <s v="Coelastrum"/>
    <s v="CO"/>
    <n v="0.20661157024793389"/>
    <s v="CE"/>
    <n v="865.45252165008083"/>
    <m/>
    <m/>
    <m/>
    <m/>
    <m/>
    <m/>
    <m/>
    <x v="6"/>
    <x v="0"/>
    <x v="4"/>
  </r>
  <r>
    <x v="1"/>
    <x v="76"/>
    <s v="17330040"/>
    <s v="Dictyosphaerium pulchellum"/>
    <s v="CO"/>
    <n v="5.7392102846648303"/>
    <s v="CE"/>
    <n v="13204.161042119636"/>
    <m/>
    <m/>
    <m/>
    <m/>
    <m/>
    <m/>
    <m/>
    <x v="6"/>
    <x v="0"/>
    <x v="4"/>
  </r>
  <r>
    <x v="1"/>
    <x v="76"/>
    <s v="17540040"/>
    <s v="Lagerheimia genevensis"/>
    <s v="CE"/>
    <n v="66.115702479338836"/>
    <s v="CE"/>
    <n v="2103.0496276096956"/>
    <m/>
    <m/>
    <m/>
    <m/>
    <m/>
    <m/>
    <m/>
    <x v="6"/>
    <x v="0"/>
    <x v="4"/>
  </r>
  <r>
    <x v="1"/>
    <x v="76"/>
    <s v="17580020"/>
    <s v="Monoraphidium contortum"/>
    <s v="CE"/>
    <n v="462.80991735537179"/>
    <s v="CE"/>
    <n v="7421.2553731494418"/>
    <m/>
    <m/>
    <m/>
    <m/>
    <m/>
    <m/>
    <m/>
    <x v="6"/>
    <x v="0"/>
    <x v="4"/>
  </r>
  <r>
    <x v="1"/>
    <x v="76"/>
    <s v="17580080"/>
    <s v="Monoraphidium minutum"/>
    <s v="CE"/>
    <n v="66.115702479338836"/>
    <s v="CE"/>
    <n v="4381.3533908535328"/>
    <m/>
    <m/>
    <m/>
    <m/>
    <m/>
    <m/>
    <m/>
    <x v="6"/>
    <x v="0"/>
    <x v="4"/>
  </r>
  <r>
    <x v="1"/>
    <x v="76"/>
    <s v="17970060"/>
    <s v="Tetrastrum triangulare"/>
    <s v="CO"/>
    <n v="198.34710743801648"/>
    <s v="CE"/>
    <n v="8412.1985104387823"/>
    <m/>
    <m/>
    <m/>
    <m/>
    <m/>
    <m/>
    <m/>
    <x v="6"/>
    <x v="0"/>
    <x v="4"/>
  </r>
  <r>
    <x v="0"/>
    <x v="77"/>
    <s v="01490010"/>
    <s v="Microcystis aeruginosa"/>
    <s v="CO"/>
    <n v="1.9130700948882768"/>
    <s v="CE"/>
    <n v="6490.8939123756063"/>
    <m/>
    <m/>
    <m/>
    <m/>
    <m/>
    <m/>
    <m/>
    <x v="6"/>
    <x v="1"/>
    <x v="0"/>
  </r>
  <r>
    <x v="0"/>
    <x v="77"/>
    <s v="05100010"/>
    <s v="Rhodomonas lacustris"/>
    <s v="CE"/>
    <n v="132.23140495867767"/>
    <s v="CE"/>
    <n v="18506.836722965327"/>
    <m/>
    <m/>
    <m/>
    <m/>
    <m/>
    <m/>
    <m/>
    <x v="6"/>
    <x v="1"/>
    <x v="1"/>
  </r>
  <r>
    <x v="0"/>
    <x v="77"/>
    <s v="06110000"/>
    <s v="Peridinium"/>
    <s v="CE"/>
    <n v="26.782981328435874"/>
    <s v="CE"/>
    <n v="495368.79615772533"/>
    <m/>
    <m/>
    <m/>
    <m/>
    <m/>
    <m/>
    <m/>
    <x v="6"/>
    <x v="1"/>
    <x v="2"/>
  </r>
  <r>
    <x v="0"/>
    <x v="77"/>
    <s v="12000001"/>
    <s v="Small centric diatom (5 - &lt;10 µm diam.)"/>
    <s v="CE"/>
    <n v="991.73553719008248"/>
    <s v="CE"/>
    <n v="315457.44414145441"/>
    <m/>
    <m/>
    <m/>
    <m/>
    <m/>
    <m/>
    <m/>
    <x v="6"/>
    <x v="1"/>
    <x v="3"/>
  </r>
  <r>
    <x v="0"/>
    <x v="77"/>
    <s v="12000002"/>
    <s v="Medium centric diatom (10-20 µm diam.)"/>
    <s v="CE"/>
    <n v="198.34710743801648"/>
    <s v="CE"/>
    <n v="675312.60264355794"/>
    <m/>
    <m/>
    <m/>
    <m/>
    <m/>
    <m/>
    <m/>
    <x v="6"/>
    <x v="1"/>
    <x v="3"/>
  </r>
  <r>
    <x v="0"/>
    <x v="77"/>
    <s v="12030000"/>
    <s v="Aulacoseira"/>
    <s v="CE"/>
    <n v="15537.190082644625"/>
    <s v="CE"/>
    <n v="6478521.4896713467"/>
    <m/>
    <m/>
    <m/>
    <m/>
    <m/>
    <m/>
    <m/>
    <x v="6"/>
    <x v="1"/>
    <x v="3"/>
  </r>
  <r>
    <x v="0"/>
    <x v="77"/>
    <s v="12030000"/>
    <s v="Aulacoseira"/>
    <s v="CE"/>
    <n v="8727.2727272727261"/>
    <s v="CE"/>
    <n v="4871965.8936244501"/>
    <m/>
    <m/>
    <m/>
    <m/>
    <m/>
    <m/>
    <m/>
    <x v="6"/>
    <x v="1"/>
    <x v="3"/>
  </r>
  <r>
    <x v="0"/>
    <x v="77"/>
    <s v="13080010"/>
    <s v="Asterionella formosa"/>
    <s v="CE"/>
    <n v="462.80991735537179"/>
    <s v="CE"/>
    <n v="575059.83471074363"/>
    <m/>
    <m/>
    <m/>
    <m/>
    <m/>
    <m/>
    <m/>
    <x v="6"/>
    <x v="1"/>
    <x v="6"/>
  </r>
  <r>
    <x v="0"/>
    <x v="77"/>
    <s v="13370030"/>
    <s v="Fragilaria capucina"/>
    <s v="CE"/>
    <n v="330.57851239669418"/>
    <s v="CE"/>
    <n v="214214.87603305781"/>
    <m/>
    <m/>
    <m/>
    <m/>
    <m/>
    <m/>
    <m/>
    <x v="6"/>
    <x v="1"/>
    <x v="6"/>
  </r>
  <r>
    <x v="0"/>
    <x v="77"/>
    <s v="17060020"/>
    <s v="Ankyra judayi"/>
    <s v="CE"/>
    <n v="66.115702479338836"/>
    <s v="CE"/>
    <n v="799.81660240813846"/>
    <m/>
    <m/>
    <m/>
    <m/>
    <m/>
    <m/>
    <m/>
    <x v="6"/>
    <x v="1"/>
    <x v="4"/>
  </r>
  <r>
    <x v="0"/>
    <x v="77"/>
    <s v="17540040"/>
    <s v="Lagerheimia genevensis"/>
    <s v="CE"/>
    <n v="132.23140495867767"/>
    <s v="CE"/>
    <n v="4206.0992552193911"/>
    <m/>
    <m/>
    <m/>
    <m/>
    <m/>
    <m/>
    <m/>
    <x v="6"/>
    <x v="1"/>
    <x v="4"/>
  </r>
  <r>
    <x v="0"/>
    <x v="77"/>
    <s v="17580020"/>
    <s v="Monoraphidium contortum"/>
    <s v="CE"/>
    <n v="1322.3140495867767"/>
    <s v="CE"/>
    <n v="21203.586780426976"/>
    <m/>
    <m/>
    <m/>
    <m/>
    <m/>
    <m/>
    <m/>
    <x v="6"/>
    <x v="1"/>
    <x v="4"/>
  </r>
  <r>
    <x v="0"/>
    <x v="77"/>
    <s v="17580080"/>
    <s v="Monoraphidium minutum"/>
    <s v="CE"/>
    <n v="132.23140495867767"/>
    <s v="CE"/>
    <n v="8762.7067817070656"/>
    <m/>
    <m/>
    <m/>
    <m/>
    <m/>
    <m/>
    <m/>
    <x v="6"/>
    <x v="1"/>
    <x v="4"/>
  </r>
  <r>
    <x v="0"/>
    <x v="77"/>
    <s v="17680030"/>
    <s v="Pediastrum boryanum"/>
    <s v="CO"/>
    <n v="2.8696051423324151"/>
    <s v="CO"/>
    <n v="10142.021738086883"/>
    <m/>
    <m/>
    <m/>
    <m/>
    <m/>
    <m/>
    <m/>
    <x v="6"/>
    <x v="1"/>
    <x v="4"/>
  </r>
  <r>
    <x v="0"/>
    <x v="77"/>
    <s v="17970060"/>
    <s v="Tetrastrum triangulare"/>
    <s v="CO"/>
    <n v="198.34710743801648"/>
    <s v="CE"/>
    <n v="8412.1985104387823"/>
    <m/>
    <m/>
    <m/>
    <m/>
    <m/>
    <m/>
    <m/>
    <x v="6"/>
    <x v="1"/>
    <x v="4"/>
  </r>
  <r>
    <x v="0"/>
    <x v="78"/>
    <s v="01020090"/>
    <s v="Anabaena flos-aquae"/>
    <s v="FI"/>
    <n v="0.6198347107438017"/>
    <s v="CE"/>
    <n v="9639.7036253887727"/>
    <m/>
    <m/>
    <m/>
    <m/>
    <m/>
    <m/>
    <m/>
    <x v="6"/>
    <x v="2"/>
    <x v="0"/>
  </r>
  <r>
    <x v="0"/>
    <x v="78"/>
    <s v="01040020"/>
    <s v="Aphanizomenon flos-aquae"/>
    <s v="FI"/>
    <n v="0.20661157024793389"/>
    <s v="FI"/>
    <n v="2909.2186515267467"/>
    <m/>
    <m/>
    <m/>
    <m/>
    <m/>
    <m/>
    <m/>
    <x v="6"/>
    <x v="2"/>
    <x v="0"/>
  </r>
  <r>
    <x v="0"/>
    <x v="78"/>
    <s v="01130000"/>
    <s v="Chroococcus"/>
    <s v="CO"/>
    <n v="132.23140495867767"/>
    <s v="CE"/>
    <n v="31017.818375938888"/>
    <m/>
    <m/>
    <m/>
    <m/>
    <m/>
    <m/>
    <m/>
    <x v="6"/>
    <x v="2"/>
    <x v="0"/>
  </r>
  <r>
    <x v="0"/>
    <x v="78"/>
    <s v="01490010"/>
    <s v="Microcystis aeruginosa"/>
    <s v="CE"/>
    <n v="132.23140495867767"/>
    <s v="CE"/>
    <n v="14955.019574113394"/>
    <m/>
    <m/>
    <m/>
    <m/>
    <m/>
    <m/>
    <m/>
    <x v="6"/>
    <x v="2"/>
    <x v="0"/>
  </r>
  <r>
    <x v="0"/>
    <x v="78"/>
    <s v="01530000"/>
    <s v="Oscillatoria"/>
    <s v="FI"/>
    <n v="132.23140495867767"/>
    <s v="FI"/>
    <n v="15422.363935804438"/>
    <m/>
    <m/>
    <m/>
    <m/>
    <m/>
    <m/>
    <m/>
    <x v="6"/>
    <x v="2"/>
    <x v="0"/>
  </r>
  <r>
    <x v="0"/>
    <x v="78"/>
    <s v="01780010"/>
    <s v="Woronichinia naegeliana"/>
    <s v="CO"/>
    <n v="0.20661157024793389"/>
    <s v="CE"/>
    <n v="1557.8145389701453"/>
    <m/>
    <m/>
    <m/>
    <m/>
    <m/>
    <m/>
    <m/>
    <x v="6"/>
    <x v="2"/>
    <x v="0"/>
  </r>
  <r>
    <x v="0"/>
    <x v="78"/>
    <s v="05040001"/>
    <s v="Cryptomonas (small) Length &lt;20 µm"/>
    <s v="CE"/>
    <n v="66.115702479338836"/>
    <s v="CE"/>
    <n v="51927.151299004836"/>
    <m/>
    <m/>
    <m/>
    <m/>
    <m/>
    <m/>
    <m/>
    <x v="6"/>
    <x v="2"/>
    <x v="1"/>
  </r>
  <r>
    <x v="0"/>
    <x v="78"/>
    <s v="05100010"/>
    <s v="Rhodomonas lacustris"/>
    <s v="CE"/>
    <n v="198.34710743801648"/>
    <s v="CE"/>
    <n v="27760.255084447981"/>
    <m/>
    <m/>
    <m/>
    <m/>
    <m/>
    <m/>
    <m/>
    <x v="6"/>
    <x v="2"/>
    <x v="1"/>
  </r>
  <r>
    <x v="0"/>
    <x v="78"/>
    <s v="06110000"/>
    <s v="Peridinium"/>
    <s v="CE"/>
    <n v="5.7392102846648303"/>
    <s v="CE"/>
    <n v="44510.703995420125"/>
    <m/>
    <m/>
    <m/>
    <m/>
    <m/>
    <m/>
    <m/>
    <x v="6"/>
    <x v="2"/>
    <x v="2"/>
  </r>
  <r>
    <x v="0"/>
    <x v="78"/>
    <s v="12000001"/>
    <s v="Small centric diatom (5 - &lt;10 µm diam.)"/>
    <s v="CE"/>
    <n v="198.34710743801648"/>
    <s v="CE"/>
    <n v="63091.48882829088"/>
    <m/>
    <m/>
    <m/>
    <m/>
    <m/>
    <m/>
    <m/>
    <x v="6"/>
    <x v="2"/>
    <x v="3"/>
  </r>
  <r>
    <x v="0"/>
    <x v="78"/>
    <s v="12030000"/>
    <s v="Aulacoseira"/>
    <s v="FI"/>
    <n v="925.61983471074359"/>
    <s v="CE"/>
    <n v="2927695.3705019578"/>
    <m/>
    <m/>
    <m/>
    <m/>
    <m/>
    <m/>
    <m/>
    <x v="6"/>
    <x v="2"/>
    <x v="3"/>
  </r>
  <r>
    <x v="0"/>
    <x v="78"/>
    <s v="12030000"/>
    <s v="Aulacoseira"/>
    <s v="FI"/>
    <n v="528.92561983471069"/>
    <s v="CE"/>
    <n v="1678720.6795117217"/>
    <m/>
    <m/>
    <m/>
    <m/>
    <m/>
    <m/>
    <m/>
    <x v="6"/>
    <x v="2"/>
    <x v="3"/>
  </r>
  <r>
    <x v="0"/>
    <x v="78"/>
    <s v="13080010"/>
    <s v="Asterionella formosa"/>
    <s v="CE"/>
    <n v="68.870523415977971"/>
    <s v="CE"/>
    <n v="670332.64462809917"/>
    <m/>
    <m/>
    <m/>
    <m/>
    <m/>
    <m/>
    <m/>
    <x v="6"/>
    <x v="2"/>
    <x v="6"/>
  </r>
  <r>
    <x v="0"/>
    <x v="78"/>
    <s v="13260040"/>
    <s v="Diatoma tenuis"/>
    <s v="CO"/>
    <n v="0.41322314049586778"/>
    <s v="CE"/>
    <n v="7028.9256198347111"/>
    <m/>
    <m/>
    <m/>
    <m/>
    <m/>
    <m/>
    <m/>
    <x v="6"/>
    <x v="2"/>
    <x v="6"/>
  </r>
  <r>
    <x v="0"/>
    <x v="78"/>
    <s v="13370030"/>
    <s v="Fragilaria capucina"/>
    <s v="CE"/>
    <n v="991.73553719008248"/>
    <s v="CE"/>
    <n v="642644.62809917342"/>
    <m/>
    <m/>
    <m/>
    <m/>
    <m/>
    <m/>
    <m/>
    <x v="6"/>
    <x v="2"/>
    <x v="6"/>
  </r>
  <r>
    <x v="0"/>
    <x v="78"/>
    <s v="13370040"/>
    <s v="Fragilaria crotonensis"/>
    <s v="FI"/>
    <n v="0.41322314049586778"/>
    <s v="CE"/>
    <n v="3238.6363636363635"/>
    <m/>
    <m/>
    <m/>
    <m/>
    <m/>
    <m/>
    <m/>
    <x v="6"/>
    <x v="2"/>
    <x v="6"/>
  </r>
  <r>
    <x v="0"/>
    <x v="78"/>
    <s v="13810010"/>
    <s v="Synedra acus"/>
    <s v="CE"/>
    <n v="66.115702479338836"/>
    <s v="CE"/>
    <n v="334710.74380165286"/>
    <m/>
    <m/>
    <m/>
    <m/>
    <m/>
    <m/>
    <m/>
    <x v="6"/>
    <x v="2"/>
    <x v="6"/>
  </r>
  <r>
    <x v="0"/>
    <x v="78"/>
    <s v="16260010"/>
    <s v="Eudorina elegans"/>
    <s v="CO"/>
    <n v="0.20661157024793389"/>
    <s v="CE"/>
    <n v="3629.9709733670206"/>
    <m/>
    <m/>
    <m/>
    <m/>
    <m/>
    <m/>
    <m/>
    <x v="6"/>
    <x v="2"/>
    <x v="8"/>
  </r>
  <r>
    <x v="0"/>
    <x v="78"/>
    <s v="17200000"/>
    <s v="Coelastrum"/>
    <s v="CO"/>
    <n v="0.20661157024793389"/>
    <s v="CE"/>
    <n v="865.45252165008083"/>
    <m/>
    <m/>
    <m/>
    <m/>
    <m/>
    <m/>
    <m/>
    <x v="6"/>
    <x v="2"/>
    <x v="4"/>
  </r>
  <r>
    <x v="0"/>
    <x v="78"/>
    <s v="17330040"/>
    <s v="Dictyosphaerium pulchellum"/>
    <s v="CO"/>
    <n v="66.115702479338836"/>
    <s v="CE"/>
    <n v="152111.93520521818"/>
    <m/>
    <m/>
    <m/>
    <m/>
    <m/>
    <m/>
    <m/>
    <x v="6"/>
    <x v="2"/>
    <x v="4"/>
  </r>
  <r>
    <x v="0"/>
    <x v="78"/>
    <s v="17540040"/>
    <s v="Lagerheimia genevensis"/>
    <s v="CE"/>
    <n v="264.46280991735534"/>
    <s v="CE"/>
    <n v="8412.1985104387823"/>
    <m/>
    <m/>
    <m/>
    <m/>
    <m/>
    <m/>
    <m/>
    <x v="6"/>
    <x v="2"/>
    <x v="4"/>
  </r>
  <r>
    <x v="0"/>
    <x v="78"/>
    <s v="17580020"/>
    <s v="Monoraphidium contortum"/>
    <s v="CE"/>
    <n v="330.57851239669418"/>
    <s v="CE"/>
    <n v="5300.8966951067441"/>
    <m/>
    <m/>
    <m/>
    <m/>
    <m/>
    <m/>
    <m/>
    <x v="6"/>
    <x v="2"/>
    <x v="4"/>
  </r>
  <r>
    <x v="0"/>
    <x v="78"/>
    <s v="17580080"/>
    <s v="Monoraphidium minutum"/>
    <s v="CE"/>
    <n v="528.92561983471069"/>
    <s v="CE"/>
    <n v="35050.827126828262"/>
    <m/>
    <m/>
    <m/>
    <m/>
    <m/>
    <m/>
    <m/>
    <x v="6"/>
    <x v="2"/>
    <x v="4"/>
  </r>
  <r>
    <x v="0"/>
    <x v="78"/>
    <s v="17680030"/>
    <s v="Pediastrum boryanum"/>
    <s v="CO"/>
    <n v="5.7392102846648303"/>
    <s v="CO"/>
    <n v="20284.043476173767"/>
    <m/>
    <m/>
    <m/>
    <m/>
    <m/>
    <m/>
    <m/>
    <x v="6"/>
    <x v="2"/>
    <x v="4"/>
  </r>
  <r>
    <x v="0"/>
    <x v="78"/>
    <s v="17810160"/>
    <s v="Scenedesmus communis"/>
    <s v="CO"/>
    <n v="264.46280991735534"/>
    <s v="CE"/>
    <n v="22465.762738001453"/>
    <m/>
    <m/>
    <m/>
    <m/>
    <m/>
    <m/>
    <m/>
    <x v="6"/>
    <x v="2"/>
    <x v="4"/>
  </r>
  <r>
    <x v="0"/>
    <x v="78"/>
    <s v="17910000"/>
    <s v="Sphaerocystis"/>
    <s v="CO"/>
    <n v="1.0330578512396695"/>
    <s v="CE"/>
    <n v="18149.854866835103"/>
    <m/>
    <m/>
    <m/>
    <m/>
    <m/>
    <m/>
    <m/>
    <x v="6"/>
    <x v="2"/>
    <x v="4"/>
  </r>
  <r>
    <x v="0"/>
    <x v="78"/>
    <s v="17910020"/>
    <s v="Sphaerocystis schroeteri"/>
    <s v="CO"/>
    <n v="3.3057851239669422"/>
    <s v="CE"/>
    <n v="3461.8100866003233"/>
    <m/>
    <m/>
    <m/>
    <m/>
    <m/>
    <m/>
    <m/>
    <x v="6"/>
    <x v="2"/>
    <x v="4"/>
  </r>
  <r>
    <x v="0"/>
    <x v="78"/>
    <s v="17970010"/>
    <s v="Tetrastrum elegans"/>
    <s v="CO"/>
    <n v="132.23140495867767"/>
    <s v="CE"/>
    <n v="16284.926261449418"/>
    <m/>
    <m/>
    <m/>
    <m/>
    <m/>
    <m/>
    <m/>
    <x v="6"/>
    <x v="2"/>
    <x v="4"/>
  </r>
  <r>
    <x v="0"/>
    <x v="78"/>
    <s v="17970060"/>
    <s v="Tetrastrum triangulare"/>
    <s v="CO"/>
    <n v="661.15702479338836"/>
    <s v="CE"/>
    <n v="28040.661701462614"/>
    <m/>
    <m/>
    <m/>
    <m/>
    <m/>
    <m/>
    <m/>
    <x v="6"/>
    <x v="2"/>
    <x v="4"/>
  </r>
  <r>
    <x v="0"/>
    <x v="78"/>
    <s v="27040000"/>
    <s v="Closterium"/>
    <s v="CE"/>
    <n v="0.20661157024793389"/>
    <s v="CE"/>
    <n v="968.22500859602792"/>
    <m/>
    <m/>
    <m/>
    <m/>
    <m/>
    <m/>
    <m/>
    <x v="6"/>
    <x v="2"/>
    <x v="5"/>
  </r>
  <r>
    <x v="0"/>
    <x v="79"/>
    <s v="01130000"/>
    <s v="Chroococcus"/>
    <s v="CO"/>
    <n v="132.23140495867767"/>
    <s v="CE"/>
    <n v="8862.2338216968237"/>
    <m/>
    <m/>
    <m/>
    <m/>
    <m/>
    <m/>
    <m/>
    <x v="6"/>
    <x v="3"/>
    <x v="0"/>
  </r>
  <r>
    <x v="0"/>
    <x v="79"/>
    <s v="01490010"/>
    <s v="Microcystis aeruginosa"/>
    <s v="CE"/>
    <n v="198.34710743801648"/>
    <s v="CE"/>
    <n v="22432.529361170091"/>
    <m/>
    <m/>
    <m/>
    <m/>
    <m/>
    <m/>
    <m/>
    <x v="6"/>
    <x v="3"/>
    <x v="0"/>
  </r>
  <r>
    <x v="0"/>
    <x v="79"/>
    <s v="01750010"/>
    <s v="Snowella lacustris"/>
    <s v="CO"/>
    <n v="5.7392102846648303"/>
    <s v="CE"/>
    <n v="1538.5822607112545"/>
    <m/>
    <m/>
    <m/>
    <m/>
    <m/>
    <m/>
    <m/>
    <x v="6"/>
    <x v="3"/>
    <x v="0"/>
  </r>
  <r>
    <x v="0"/>
    <x v="79"/>
    <s v="01780010"/>
    <s v="Woronichinia naegeliana"/>
    <s v="CO"/>
    <n v="0.20661157024793389"/>
    <s v="CE"/>
    <n v="2077.0860519601938"/>
    <m/>
    <m/>
    <m/>
    <m/>
    <m/>
    <m/>
    <m/>
    <x v="6"/>
    <x v="3"/>
    <x v="0"/>
  </r>
  <r>
    <x v="0"/>
    <x v="79"/>
    <s v="05040001"/>
    <s v="Cryptomonas (small) Length &lt;20 µm"/>
    <s v="CE"/>
    <n v="66.115702479338836"/>
    <s v="CE"/>
    <n v="51927.151299004836"/>
    <m/>
    <m/>
    <m/>
    <m/>
    <m/>
    <m/>
    <m/>
    <x v="6"/>
    <x v="3"/>
    <x v="1"/>
  </r>
  <r>
    <x v="0"/>
    <x v="79"/>
    <s v="05100010"/>
    <s v="Rhodomonas lacustris"/>
    <s v="CE"/>
    <n v="1256.1983471074379"/>
    <s v="CE"/>
    <n v="175814.94886817056"/>
    <m/>
    <m/>
    <m/>
    <m/>
    <m/>
    <m/>
    <m/>
    <x v="6"/>
    <x v="3"/>
    <x v="1"/>
  </r>
  <r>
    <x v="0"/>
    <x v="79"/>
    <s v="06110000"/>
    <s v="Peridinium"/>
    <s v="CE"/>
    <n v="0.20661157024793389"/>
    <s v="CE"/>
    <n v="1602.3853438351243"/>
    <m/>
    <m/>
    <m/>
    <m/>
    <m/>
    <m/>
    <m/>
    <x v="6"/>
    <x v="3"/>
    <x v="2"/>
  </r>
  <r>
    <x v="0"/>
    <x v="79"/>
    <s v="12000001"/>
    <s v="Small centric diatom (5 - &lt;10 µm diam.)"/>
    <s v="CE"/>
    <n v="396.69421487603296"/>
    <s v="CE"/>
    <n v="126182.97765658176"/>
    <m/>
    <m/>
    <m/>
    <m/>
    <m/>
    <m/>
    <m/>
    <x v="6"/>
    <x v="3"/>
    <x v="3"/>
  </r>
  <r>
    <x v="0"/>
    <x v="79"/>
    <s v="12000002"/>
    <s v="Medium centric diatom (10-20 µm diam.)"/>
    <s v="CE"/>
    <n v="11.478420569329661"/>
    <s v="CE"/>
    <n v="39080.590430761462"/>
    <m/>
    <m/>
    <m/>
    <m/>
    <m/>
    <m/>
    <m/>
    <x v="6"/>
    <x v="3"/>
    <x v="3"/>
  </r>
  <r>
    <x v="0"/>
    <x v="79"/>
    <s v="12030000"/>
    <s v="Aulacoseira"/>
    <s v="FI"/>
    <n v="33.057851239669418"/>
    <s v="CE"/>
    <n v="22685.414587996242"/>
    <m/>
    <m/>
    <m/>
    <m/>
    <m/>
    <m/>
    <m/>
    <x v="6"/>
    <x v="3"/>
    <x v="3"/>
  </r>
  <r>
    <x v="0"/>
    <x v="79"/>
    <s v="13370040"/>
    <s v="Fragilaria crotonensis"/>
    <s v="FI"/>
    <n v="5.7392102846648303"/>
    <s v="CE"/>
    <n v="29987.373737373742"/>
    <m/>
    <m/>
    <m/>
    <m/>
    <m/>
    <m/>
    <m/>
    <x v="6"/>
    <x v="3"/>
    <x v="6"/>
  </r>
  <r>
    <x v="0"/>
    <x v="79"/>
    <s v="13810010"/>
    <s v="Synedra acus"/>
    <s v="CE"/>
    <n v="1446.2809917355373"/>
    <s v="CE"/>
    <n v="1150661.1570247933"/>
    <m/>
    <m/>
    <m/>
    <m/>
    <m/>
    <m/>
    <m/>
    <x v="6"/>
    <x v="3"/>
    <x v="6"/>
  </r>
  <r>
    <x v="0"/>
    <x v="79"/>
    <s v="16180000"/>
    <s v="Chlamydomonas"/>
    <s v="CE"/>
    <n v="396.69421487603296"/>
    <s v="CE"/>
    <n v="59820.078296453576"/>
    <m/>
    <m/>
    <m/>
    <m/>
    <m/>
    <m/>
    <m/>
    <x v="6"/>
    <x v="3"/>
    <x v="8"/>
  </r>
  <r>
    <x v="0"/>
    <x v="79"/>
    <s v="17060020"/>
    <s v="Ankyra judayi"/>
    <s v="CE"/>
    <n v="66.115702479338836"/>
    <s v="CE"/>
    <n v="50337.488107237972"/>
    <m/>
    <m/>
    <m/>
    <m/>
    <m/>
    <m/>
    <m/>
    <x v="6"/>
    <x v="3"/>
    <x v="4"/>
  </r>
  <r>
    <x v="0"/>
    <x v="79"/>
    <s v="17580020"/>
    <s v="Monoraphidium contortum"/>
    <s v="CE"/>
    <n v="330.57851239669418"/>
    <s v="CE"/>
    <n v="5300.8966951067441"/>
    <m/>
    <m/>
    <m/>
    <m/>
    <m/>
    <m/>
    <m/>
    <x v="6"/>
    <x v="3"/>
    <x v="4"/>
  </r>
  <r>
    <x v="0"/>
    <x v="79"/>
    <s v="17580080"/>
    <s v="Monoraphidium minutum"/>
    <s v="CE"/>
    <n v="264.46280991735534"/>
    <s v="CE"/>
    <n v="17525.413563414131"/>
    <m/>
    <m/>
    <m/>
    <m/>
    <m/>
    <m/>
    <m/>
    <x v="6"/>
    <x v="3"/>
    <x v="4"/>
  </r>
  <r>
    <x v="0"/>
    <x v="79"/>
    <s v="17640000"/>
    <s v="Oocystis"/>
    <s v="CO"/>
    <n v="11.478420569329661"/>
    <s v="CE"/>
    <n v="69236.201732006448"/>
    <m/>
    <m/>
    <m/>
    <m/>
    <m/>
    <m/>
    <m/>
    <x v="6"/>
    <x v="3"/>
    <x v="4"/>
  </r>
  <r>
    <x v="0"/>
    <x v="79"/>
    <s v="17680030"/>
    <s v="Pediastrum boryanum"/>
    <s v="CO"/>
    <n v="0.6198347107438017"/>
    <s v="CO"/>
    <n v="2190.6766954267669"/>
    <m/>
    <m/>
    <m/>
    <m/>
    <m/>
    <m/>
    <m/>
    <x v="6"/>
    <x v="3"/>
    <x v="4"/>
  </r>
  <r>
    <x v="0"/>
    <x v="79"/>
    <s v="17810160"/>
    <s v="Scenedesmus communis"/>
    <s v="CO"/>
    <n v="66.115702479338836"/>
    <s v="CE"/>
    <n v="5616.4406845003632"/>
    <m/>
    <m/>
    <m/>
    <m/>
    <m/>
    <m/>
    <m/>
    <x v="6"/>
    <x v="3"/>
    <x v="4"/>
  </r>
  <r>
    <x v="0"/>
    <x v="79"/>
    <s v="17910020"/>
    <s v="Sphaerocystis schroeteri"/>
    <s v="CO"/>
    <n v="2.8925619834710745"/>
    <s v="CE"/>
    <n v="3029.083825775283"/>
    <m/>
    <m/>
    <m/>
    <m/>
    <m/>
    <m/>
    <m/>
    <x v="6"/>
    <x v="3"/>
    <x v="4"/>
  </r>
  <r>
    <x v="0"/>
    <x v="79"/>
    <s v="17970060"/>
    <s v="Tetrastrum triangulare"/>
    <s v="CO"/>
    <n v="264.46280991735534"/>
    <s v="CE"/>
    <n v="11216.264680585045"/>
    <m/>
    <m/>
    <m/>
    <m/>
    <m/>
    <m/>
    <m/>
    <x v="6"/>
    <x v="3"/>
    <x v="4"/>
  </r>
  <r>
    <x v="0"/>
    <x v="79"/>
    <s v="27370000"/>
    <s v="Staurastrum"/>
    <s v="CE"/>
    <n v="0.20661157024793389"/>
    <s v="CE"/>
    <n v="12170.426085704259"/>
    <m/>
    <m/>
    <m/>
    <m/>
    <m/>
    <m/>
    <m/>
    <x v="6"/>
    <x v="3"/>
    <x v="5"/>
  </r>
  <r>
    <x v="0"/>
    <x v="79"/>
    <s v="90000003"/>
    <s v="&quot;Nanoplankton&quot; - unidentified single cells 2–20 µm diameter"/>
    <s v="CE"/>
    <n v="991.73553719008248"/>
    <s v="CE"/>
    <n v="22263.766119448319"/>
    <m/>
    <m/>
    <m/>
    <m/>
    <m/>
    <m/>
    <m/>
    <x v="6"/>
    <x v="3"/>
    <x v="9"/>
  </r>
  <r>
    <x v="0"/>
    <x v="80"/>
    <s v="01020090"/>
    <s v="Anabaena flos-aquae"/>
    <s v="FI"/>
    <n v="1.0330578512396695"/>
    <s v="CE"/>
    <n v="12154.408918968455"/>
    <m/>
    <m/>
    <m/>
    <m/>
    <m/>
    <m/>
    <m/>
    <x v="6"/>
    <x v="4"/>
    <x v="0"/>
  </r>
  <r>
    <x v="0"/>
    <x v="80"/>
    <s v="01020130"/>
    <s v="Anabaena planctonica"/>
    <s v="FI"/>
    <n v="0.20661157024793389"/>
    <s v="CE"/>
    <n v="324.15004926890788"/>
    <m/>
    <m/>
    <m/>
    <m/>
    <m/>
    <m/>
    <m/>
    <x v="6"/>
    <x v="4"/>
    <x v="0"/>
  </r>
  <r>
    <x v="0"/>
    <x v="80"/>
    <s v="01050000"/>
    <s v="Aphanocapsa"/>
    <s v="CO"/>
    <n v="198.34710743801648"/>
    <s v="CE"/>
    <n v="58418.045211380442"/>
    <m/>
    <m/>
    <m/>
    <m/>
    <m/>
    <m/>
    <m/>
    <x v="6"/>
    <x v="4"/>
    <x v="0"/>
  </r>
  <r>
    <x v="0"/>
    <x v="80"/>
    <s v="01130000"/>
    <s v="Chroococcus"/>
    <s v="CO"/>
    <n v="0.20661157024793389"/>
    <s v="CE"/>
    <n v="110.77792277121033"/>
    <m/>
    <m/>
    <m/>
    <m/>
    <m/>
    <m/>
    <m/>
    <x v="6"/>
    <x v="4"/>
    <x v="0"/>
  </r>
  <r>
    <x v="0"/>
    <x v="80"/>
    <s v="01490010"/>
    <s v="Microcystis aeruginosa"/>
    <s v="CO"/>
    <n v="0.82644628099173556"/>
    <s v="CE"/>
    <n v="11449.936861430569"/>
    <m/>
    <m/>
    <m/>
    <m/>
    <m/>
    <m/>
    <m/>
    <x v="6"/>
    <x v="4"/>
    <x v="0"/>
  </r>
  <r>
    <x v="0"/>
    <x v="80"/>
    <s v="01780010"/>
    <s v="Woronichinia naegeliana"/>
    <s v="CO"/>
    <n v="0.20661157024793389"/>
    <s v="CE"/>
    <n v="2077.0860519601938"/>
    <m/>
    <m/>
    <m/>
    <m/>
    <m/>
    <m/>
    <m/>
    <x v="6"/>
    <x v="4"/>
    <x v="0"/>
  </r>
  <r>
    <x v="0"/>
    <x v="80"/>
    <s v="05040002"/>
    <s v="Cryptomonas (medium) Length 20-30 µm"/>
    <s v="CE"/>
    <n v="183.65472910927457"/>
    <s v="CE"/>
    <n v="355412.50222429982"/>
    <m/>
    <m/>
    <m/>
    <m/>
    <m/>
    <m/>
    <m/>
    <x v="6"/>
    <x v="4"/>
    <x v="1"/>
  </r>
  <r>
    <x v="0"/>
    <x v="80"/>
    <s v="05040003"/>
    <s v="Cryptomonas (large) Length &gt;30 µm"/>
    <s v="CE"/>
    <n v="0.20661157024793389"/>
    <s v="CE"/>
    <n v="11091.20679120661"/>
    <m/>
    <m/>
    <m/>
    <m/>
    <m/>
    <m/>
    <m/>
    <x v="6"/>
    <x v="4"/>
    <x v="1"/>
  </r>
  <r>
    <x v="0"/>
    <x v="80"/>
    <s v="05100010"/>
    <s v="Rhodomonas lacustris"/>
    <s v="CE"/>
    <n v="330.57851239669418"/>
    <s v="CE"/>
    <n v="46267.091807413315"/>
    <m/>
    <m/>
    <m/>
    <m/>
    <m/>
    <m/>
    <m/>
    <x v="6"/>
    <x v="4"/>
    <x v="1"/>
  </r>
  <r>
    <x v="0"/>
    <x v="80"/>
    <s v="06020040"/>
    <s v="Ceratium hirundinella"/>
    <s v="CE"/>
    <n v="0.82644628099173556"/>
    <s v="CE"/>
    <n v="36363.636363636368"/>
    <m/>
    <m/>
    <m/>
    <m/>
    <m/>
    <m/>
    <m/>
    <x v="6"/>
    <x v="4"/>
    <x v="2"/>
  </r>
  <r>
    <x v="0"/>
    <x v="80"/>
    <s v="12030000"/>
    <s v="Aulacoseira"/>
    <s v="FI"/>
    <n v="1.4462809917355373"/>
    <s v="FI"/>
    <n v="24878.838554271431"/>
    <m/>
    <m/>
    <m/>
    <m/>
    <m/>
    <m/>
    <m/>
    <x v="6"/>
    <x v="4"/>
    <x v="3"/>
  </r>
  <r>
    <x v="0"/>
    <x v="80"/>
    <s v="13080010"/>
    <s v="Asterionella formosa"/>
    <s v="CE"/>
    <n v="0.20661157024793389"/>
    <s v="CE"/>
    <n v="2053.7851239669421"/>
    <m/>
    <m/>
    <m/>
    <m/>
    <m/>
    <m/>
    <m/>
    <x v="6"/>
    <x v="4"/>
    <x v="6"/>
  </r>
  <r>
    <x v="0"/>
    <x v="80"/>
    <s v="13370030"/>
    <s v="Fragilaria capucina"/>
    <s v="CE"/>
    <n v="5.7392102846648303"/>
    <s v="CE"/>
    <n v="3719.0082644628101"/>
    <m/>
    <m/>
    <m/>
    <m/>
    <m/>
    <m/>
    <m/>
    <x v="6"/>
    <x v="4"/>
    <x v="6"/>
  </r>
  <r>
    <x v="0"/>
    <x v="80"/>
    <s v="16180000"/>
    <s v="Chlamydomonas"/>
    <s v="CE"/>
    <n v="396.69421487603296"/>
    <s v="CE"/>
    <n v="59820.078296453576"/>
    <m/>
    <m/>
    <m/>
    <m/>
    <m/>
    <m/>
    <m/>
    <x v="6"/>
    <x v="4"/>
    <x v="8"/>
  </r>
  <r>
    <x v="0"/>
    <x v="80"/>
    <s v="16260010"/>
    <s v="Eudorina elegans"/>
    <s v="CO"/>
    <n v="0.20661157024793389"/>
    <s v="CE"/>
    <n v="3629.9709733670206"/>
    <m/>
    <m/>
    <m/>
    <m/>
    <m/>
    <m/>
    <m/>
    <x v="6"/>
    <x v="4"/>
    <x v="8"/>
  </r>
  <r>
    <x v="0"/>
    <x v="80"/>
    <s v="16470010"/>
    <s v="Pandorina morum"/>
    <s v="CO"/>
    <n v="0.82644628099173556"/>
    <s v="CE"/>
    <n v="16450.521531524737"/>
    <m/>
    <m/>
    <m/>
    <m/>
    <m/>
    <m/>
    <m/>
    <x v="6"/>
    <x v="4"/>
    <x v="8"/>
  </r>
  <r>
    <x v="0"/>
    <x v="80"/>
    <s v="17060020"/>
    <s v="Ankyra judayi"/>
    <s v="CE"/>
    <n v="91.827364554637285"/>
    <s v="CE"/>
    <n v="69913.177926719422"/>
    <m/>
    <m/>
    <m/>
    <m/>
    <m/>
    <m/>
    <m/>
    <x v="6"/>
    <x v="4"/>
    <x v="4"/>
  </r>
  <r>
    <x v="0"/>
    <x v="80"/>
    <s v="17200000"/>
    <s v="Coelastrum"/>
    <s v="CO"/>
    <n v="0.20661157024793389"/>
    <s v="CE"/>
    <n v="865.45252165008083"/>
    <m/>
    <m/>
    <m/>
    <m/>
    <m/>
    <m/>
    <m/>
    <x v="6"/>
    <x v="4"/>
    <x v="4"/>
  </r>
  <r>
    <x v="0"/>
    <x v="80"/>
    <s v="17580080"/>
    <s v="Monoraphidium minutum"/>
    <s v="CE"/>
    <n v="66.115702479338836"/>
    <s v="CE"/>
    <n v="4381.3533908535328"/>
    <m/>
    <m/>
    <m/>
    <m/>
    <m/>
    <m/>
    <m/>
    <x v="6"/>
    <x v="4"/>
    <x v="4"/>
  </r>
  <r>
    <x v="0"/>
    <x v="80"/>
    <s v="17640000"/>
    <s v="Oocystis"/>
    <s v="CO"/>
    <n v="1.6528925619834711"/>
    <s v="CE"/>
    <n v="19940.026098817856"/>
    <m/>
    <m/>
    <m/>
    <m/>
    <m/>
    <m/>
    <m/>
    <x v="6"/>
    <x v="4"/>
    <x v="4"/>
  </r>
  <r>
    <x v="0"/>
    <x v="80"/>
    <s v="17680030"/>
    <s v="Pediastrum boryanum"/>
    <s v="CO"/>
    <n v="11.478420569329661"/>
    <s v="CO"/>
    <n v="40568.086952347534"/>
    <m/>
    <m/>
    <m/>
    <m/>
    <m/>
    <m/>
    <m/>
    <x v="6"/>
    <x v="4"/>
    <x v="4"/>
  </r>
  <r>
    <x v="0"/>
    <x v="80"/>
    <s v="17910020"/>
    <s v="Sphaerocystis schroeteri"/>
    <s v="CO"/>
    <n v="3.71900826446281"/>
    <s v="CE"/>
    <n v="3894.5363474253636"/>
    <m/>
    <m/>
    <m/>
    <m/>
    <m/>
    <m/>
    <m/>
    <x v="6"/>
    <x v="4"/>
    <x v="4"/>
  </r>
  <r>
    <x v="0"/>
    <x v="80"/>
    <s v="25010010"/>
    <s v="Elakatothrix gelatinosa"/>
    <s v="CO"/>
    <n v="0.41322314049586778"/>
    <s v="CE"/>
    <n v="2180.9403545582036"/>
    <m/>
    <m/>
    <m/>
    <m/>
    <m/>
    <m/>
    <m/>
    <x v="6"/>
    <x v="4"/>
    <x v="7"/>
  </r>
  <r>
    <x v="0"/>
    <x v="80"/>
    <s v="27040000"/>
    <s v="Closterium"/>
    <s v="CE"/>
    <n v="0.20661157024793389"/>
    <s v="CE"/>
    <n v="1352.2695650782512"/>
    <m/>
    <m/>
    <m/>
    <m/>
    <m/>
    <m/>
    <m/>
    <x v="6"/>
    <x v="4"/>
    <x v="5"/>
  </r>
  <r>
    <x v="0"/>
    <x v="80"/>
    <s v="27050000"/>
    <s v="Cosmarium"/>
    <s v="CE"/>
    <n v="1.2396694214876034"/>
    <s v="CE"/>
    <n v="10953.383477133833"/>
    <m/>
    <m/>
    <m/>
    <m/>
    <m/>
    <m/>
    <m/>
    <x v="6"/>
    <x v="4"/>
    <x v="5"/>
  </r>
  <r>
    <x v="0"/>
    <x v="80"/>
    <s v="27370000"/>
    <s v="Staurastrum"/>
    <s v="CE"/>
    <n v="0.41322314049586778"/>
    <s v="CE"/>
    <n v="24340.852171408518"/>
    <m/>
    <m/>
    <m/>
    <m/>
    <m/>
    <m/>
    <m/>
    <x v="6"/>
    <x v="4"/>
    <x v="5"/>
  </r>
  <r>
    <x v="0"/>
    <x v="81"/>
    <s v="01020090"/>
    <s v="Anabaena flos-aquae"/>
    <s v="FI"/>
    <n v="1.859504132231405"/>
    <s v="CE"/>
    <n v="39774.255393451938"/>
    <m/>
    <m/>
    <m/>
    <m/>
    <m/>
    <m/>
    <m/>
    <x v="6"/>
    <x v="5"/>
    <x v="0"/>
  </r>
  <r>
    <x v="0"/>
    <x v="81"/>
    <s v="01020130"/>
    <s v="Anabaena planctonica"/>
    <s v="FI"/>
    <n v="0.41322314049586778"/>
    <s v="CE"/>
    <n v="9670.4764698557501"/>
    <m/>
    <m/>
    <m/>
    <m/>
    <m/>
    <m/>
    <m/>
    <x v="6"/>
    <x v="5"/>
    <x v="0"/>
  </r>
  <r>
    <x v="0"/>
    <x v="81"/>
    <s v="01050000"/>
    <s v="Aphanocapsa"/>
    <s v="CO"/>
    <n v="66.115702479338836"/>
    <s v="CE"/>
    <n v="10515.248138048479"/>
    <m/>
    <m/>
    <m/>
    <m/>
    <m/>
    <m/>
    <m/>
    <x v="6"/>
    <x v="5"/>
    <x v="0"/>
  </r>
  <r>
    <x v="0"/>
    <x v="81"/>
    <s v="01130000"/>
    <s v="Chroococcus"/>
    <s v="CO"/>
    <n v="99.17355371900824"/>
    <s v="CE"/>
    <n v="127394.61118689185"/>
    <m/>
    <m/>
    <m/>
    <m/>
    <m/>
    <m/>
    <m/>
    <x v="6"/>
    <x v="5"/>
    <x v="0"/>
  </r>
  <r>
    <x v="0"/>
    <x v="81"/>
    <s v="01460000"/>
    <s v="Merismopedia"/>
    <s v="CO"/>
    <n v="0.20661157024793389"/>
    <s v="CE"/>
    <n v="249.25032623522327"/>
    <m/>
    <m/>
    <m/>
    <m/>
    <m/>
    <m/>
    <m/>
    <x v="6"/>
    <x v="5"/>
    <x v="0"/>
  </r>
  <r>
    <x v="0"/>
    <x v="81"/>
    <s v="01490010"/>
    <s v="Microcystis aeruginosa"/>
    <s v="CE"/>
    <n v="1652.8925619834708"/>
    <s v="CE"/>
    <n v="186937.74467641741"/>
    <m/>
    <m/>
    <m/>
    <m/>
    <m/>
    <m/>
    <m/>
    <x v="6"/>
    <x v="5"/>
    <x v="0"/>
  </r>
  <r>
    <x v="0"/>
    <x v="81"/>
    <s v="01490010"/>
    <s v="Microcystis aeruginosa"/>
    <s v="CO"/>
    <n v="0.82644628099173556"/>
    <s v="CE"/>
    <n v="88795.428721298274"/>
    <m/>
    <m/>
    <m/>
    <m/>
    <m/>
    <m/>
    <m/>
    <x v="6"/>
    <x v="5"/>
    <x v="0"/>
  </r>
  <r>
    <x v="0"/>
    <x v="81"/>
    <s v="01490030"/>
    <s v="Microcystis wesenbergii"/>
    <s v="CO"/>
    <n v="0.20661157024793389"/>
    <s v="CE"/>
    <n v="2920.9022605690229"/>
    <m/>
    <m/>
    <m/>
    <m/>
    <m/>
    <m/>
    <m/>
    <x v="6"/>
    <x v="5"/>
    <x v="0"/>
  </r>
  <r>
    <x v="0"/>
    <x v="81"/>
    <s v="01530000"/>
    <s v="Oscillatoria"/>
    <s v="FI"/>
    <n v="528.92561983471069"/>
    <s v="CE"/>
    <n v="31727.229807935455"/>
    <m/>
    <m/>
    <m/>
    <m/>
    <m/>
    <m/>
    <m/>
    <x v="6"/>
    <x v="5"/>
    <x v="0"/>
  </r>
  <r>
    <x v="0"/>
    <x v="81"/>
    <s v="01530010"/>
    <s v="Oscillatoria agardhii"/>
    <s v="FI"/>
    <n v="5.7392102846648303"/>
    <s v="FI"/>
    <n v="4507.5652169275045"/>
    <m/>
    <m/>
    <m/>
    <m/>
    <m/>
    <m/>
    <m/>
    <x v="6"/>
    <x v="5"/>
    <x v="0"/>
  </r>
  <r>
    <x v="0"/>
    <x v="81"/>
    <s v="01780010"/>
    <s v="Woronichinia naegeliana"/>
    <s v="CO"/>
    <n v="3.3057851239669422"/>
    <s v="CE"/>
    <n v="22120.966453376062"/>
    <m/>
    <m/>
    <m/>
    <m/>
    <m/>
    <m/>
    <m/>
    <x v="6"/>
    <x v="5"/>
    <x v="0"/>
  </r>
  <r>
    <x v="0"/>
    <x v="81"/>
    <s v="05040001"/>
    <s v="Cryptomonas (small) Length &lt;20 µm"/>
    <s v="CE"/>
    <n v="66.115702479338836"/>
    <s v="CE"/>
    <n v="51927.151299004836"/>
    <m/>
    <m/>
    <m/>
    <m/>
    <m/>
    <m/>
    <m/>
    <x v="6"/>
    <x v="5"/>
    <x v="1"/>
  </r>
  <r>
    <x v="0"/>
    <x v="81"/>
    <s v="05100010"/>
    <s v="Rhodomonas lacustris"/>
    <s v="CE"/>
    <n v="694.21487603305775"/>
    <s v="CE"/>
    <n v="97160.892795567954"/>
    <m/>
    <m/>
    <m/>
    <m/>
    <m/>
    <m/>
    <m/>
    <x v="6"/>
    <x v="5"/>
    <x v="1"/>
  </r>
  <r>
    <x v="0"/>
    <x v="81"/>
    <s v="12000001"/>
    <s v="Small centric diatom (5 - &lt;10 µm diam.)"/>
    <s v="CE"/>
    <n v="330.57851239669418"/>
    <s v="CE"/>
    <n v="62261.95258628927"/>
    <m/>
    <m/>
    <m/>
    <m/>
    <m/>
    <m/>
    <m/>
    <x v="6"/>
    <x v="5"/>
    <x v="3"/>
  </r>
  <r>
    <x v="0"/>
    <x v="81"/>
    <s v="12000002"/>
    <s v="Medium centric diatom (10-20 µm diam.)"/>
    <s v="CE"/>
    <n v="132.23140495867767"/>
    <s v="CE"/>
    <n v="211264.05724546223"/>
    <m/>
    <m/>
    <m/>
    <m/>
    <m/>
    <m/>
    <m/>
    <x v="6"/>
    <x v="5"/>
    <x v="3"/>
  </r>
  <r>
    <x v="0"/>
    <x v="81"/>
    <s v="12030000"/>
    <s v="Aulacoseira"/>
    <s v="FI"/>
    <n v="94.696969696969703"/>
    <s v="CE"/>
    <n v="2221943.7641289416"/>
    <m/>
    <m/>
    <m/>
    <m/>
    <m/>
    <m/>
    <m/>
    <x v="6"/>
    <x v="5"/>
    <x v="3"/>
  </r>
  <r>
    <x v="0"/>
    <x v="81"/>
    <s v="12030000"/>
    <s v="Aulacoseira"/>
    <s v="FI"/>
    <n v="20.087235996326907"/>
    <s v="CE"/>
    <n v="307639.5230292154"/>
    <m/>
    <m/>
    <m/>
    <m/>
    <m/>
    <m/>
    <m/>
    <x v="6"/>
    <x v="5"/>
    <x v="3"/>
  </r>
  <r>
    <x v="0"/>
    <x v="81"/>
    <s v="12110000"/>
    <s v="Melosira"/>
    <s v="FI"/>
    <n v="0.20661157024793389"/>
    <s v="CE"/>
    <n v="57387.291258095211"/>
    <m/>
    <m/>
    <m/>
    <m/>
    <m/>
    <m/>
    <m/>
    <x v="6"/>
    <x v="5"/>
    <x v="3"/>
  </r>
  <r>
    <x v="0"/>
    <x v="81"/>
    <s v="13080010"/>
    <s v="Asterionella formosa"/>
    <s v="CO"/>
    <n v="1.0330578512396695"/>
    <s v="CE"/>
    <n v="10268.92561983471"/>
    <m/>
    <m/>
    <m/>
    <m/>
    <m/>
    <m/>
    <m/>
    <x v="6"/>
    <x v="5"/>
    <x v="6"/>
  </r>
  <r>
    <x v="0"/>
    <x v="81"/>
    <s v="13260040"/>
    <s v="Diatoma tenuis"/>
    <s v="CO"/>
    <n v="0.41322314049586778"/>
    <s v="CE"/>
    <n v="4338.8429752066113"/>
    <m/>
    <m/>
    <m/>
    <m/>
    <m/>
    <m/>
    <m/>
    <x v="6"/>
    <x v="5"/>
    <x v="6"/>
  </r>
  <r>
    <x v="0"/>
    <x v="81"/>
    <s v="13370030"/>
    <s v="Fragilaria capucina"/>
    <s v="FI"/>
    <n v="132.23140495867767"/>
    <s v="CE"/>
    <n v="78069.421487603293"/>
    <m/>
    <m/>
    <m/>
    <m/>
    <m/>
    <m/>
    <m/>
    <x v="6"/>
    <x v="5"/>
    <x v="6"/>
  </r>
  <r>
    <x v="0"/>
    <x v="81"/>
    <s v="13370040"/>
    <s v="Fragilaria crotonensis"/>
    <s v="FI"/>
    <n v="149.21946740128561"/>
    <s v="CE"/>
    <n v="5210743.8016528925"/>
    <m/>
    <m/>
    <m/>
    <m/>
    <m/>
    <m/>
    <m/>
    <x v="6"/>
    <x v="5"/>
    <x v="6"/>
  </r>
  <r>
    <x v="0"/>
    <x v="81"/>
    <s v="16260010"/>
    <s v="Eudorina elegans"/>
    <s v="CO"/>
    <n v="0.41322314049586778"/>
    <s v="CE"/>
    <n v="5982.0078296453585"/>
    <m/>
    <m/>
    <m/>
    <m/>
    <m/>
    <m/>
    <m/>
    <x v="6"/>
    <x v="5"/>
    <x v="8"/>
  </r>
  <r>
    <x v="0"/>
    <x v="81"/>
    <s v="16470010"/>
    <s v="Pandorina morum"/>
    <s v="CO"/>
    <n v="1.0330578512396695"/>
    <s v="CE"/>
    <n v="17946.023488936073"/>
    <m/>
    <m/>
    <m/>
    <m/>
    <m/>
    <m/>
    <m/>
    <x v="6"/>
    <x v="5"/>
    <x v="8"/>
  </r>
  <r>
    <x v="0"/>
    <x v="81"/>
    <s v="17510000"/>
    <s v="Kirchneriella"/>
    <s v="CO"/>
    <n v="33.057851239669418"/>
    <s v="CE"/>
    <n v="24924.284872543623"/>
    <m/>
    <m/>
    <m/>
    <m/>
    <m/>
    <m/>
    <m/>
    <x v="6"/>
    <x v="5"/>
    <x v="4"/>
  </r>
  <r>
    <x v="0"/>
    <x v="81"/>
    <s v="17580020"/>
    <s v="Monoraphidium contortum"/>
    <s v="CE"/>
    <n v="66.115702479338836"/>
    <s v="CE"/>
    <n v="1060.1793390213488"/>
    <m/>
    <m/>
    <m/>
    <m/>
    <m/>
    <m/>
    <m/>
    <x v="6"/>
    <x v="5"/>
    <x v="4"/>
  </r>
  <r>
    <x v="0"/>
    <x v="81"/>
    <s v="17640130"/>
    <s v="Oocystis borgei"/>
    <s v="CO"/>
    <n v="0.6198347107438017"/>
    <s v="CE"/>
    <n v="6979.009134586252"/>
    <m/>
    <m/>
    <m/>
    <m/>
    <m/>
    <m/>
    <m/>
    <x v="6"/>
    <x v="5"/>
    <x v="4"/>
  </r>
  <r>
    <x v="0"/>
    <x v="81"/>
    <s v="17680030"/>
    <s v="Pediastrum boryanum"/>
    <s v="CO"/>
    <n v="2.6859504132231407"/>
    <s v="CO"/>
    <n v="11391.518816219188"/>
    <m/>
    <m/>
    <m/>
    <m/>
    <m/>
    <m/>
    <m/>
    <x v="6"/>
    <x v="5"/>
    <x v="4"/>
  </r>
  <r>
    <x v="0"/>
    <x v="81"/>
    <s v="17810160"/>
    <s v="Scenedesmus communis"/>
    <s v="CO"/>
    <n v="5.7392102846648303"/>
    <s v="CE"/>
    <n v="487.53825386287889"/>
    <m/>
    <m/>
    <m/>
    <m/>
    <m/>
    <m/>
    <m/>
    <x v="6"/>
    <x v="5"/>
    <x v="4"/>
  </r>
  <r>
    <x v="0"/>
    <x v="81"/>
    <s v="17960030"/>
    <s v="Tetraedron minimum"/>
    <s v="CO"/>
    <n v="33.057851239669418"/>
    <s v="CE"/>
    <n v="4859.5041322314046"/>
    <m/>
    <m/>
    <m/>
    <m/>
    <m/>
    <m/>
    <m/>
    <x v="6"/>
    <x v="5"/>
    <x v="4"/>
  </r>
  <r>
    <x v="0"/>
    <x v="81"/>
    <s v="17970050"/>
    <s v="Tetrastrum staurogeniaeforme"/>
    <s v="CO"/>
    <n v="33.057851239669418"/>
    <s v="CE"/>
    <n v="811.36173904695067"/>
    <m/>
    <m/>
    <m/>
    <m/>
    <m/>
    <m/>
    <m/>
    <x v="6"/>
    <x v="5"/>
    <x v="4"/>
  </r>
  <r>
    <x v="0"/>
    <x v="81"/>
    <s v="18010010"/>
    <s v="Treubaria setigera"/>
    <s v="CE"/>
    <n v="33.057851239669418"/>
    <s v="CE"/>
    <n v="8905.5064477793276"/>
    <m/>
    <m/>
    <m/>
    <m/>
    <m/>
    <m/>
    <m/>
    <x v="6"/>
    <x v="5"/>
    <x v="12"/>
  </r>
  <r>
    <x v="0"/>
    <x v="81"/>
    <s v="27381120"/>
    <s v="Staurastrum planctonicum"/>
    <s v="CE"/>
    <n v="2.2727272727272729"/>
    <s v="CE"/>
    <n v="145030.91085464242"/>
    <m/>
    <m/>
    <m/>
    <m/>
    <m/>
    <m/>
    <m/>
    <x v="6"/>
    <x v="5"/>
    <x v="5"/>
  </r>
  <r>
    <x v="0"/>
    <x v="82"/>
    <s v="01020090"/>
    <s v="Anabaena flos-aquae"/>
    <s v="FI"/>
    <n v="1.2396694214876034"/>
    <s v="CE"/>
    <n v="20997.789201390329"/>
    <m/>
    <m/>
    <m/>
    <m/>
    <m/>
    <m/>
    <m/>
    <x v="6"/>
    <x v="6"/>
    <x v="0"/>
  </r>
  <r>
    <x v="0"/>
    <x v="82"/>
    <s v="01020130"/>
    <s v="Anabaena planctonica"/>
    <s v="FI"/>
    <n v="0.6198347107438017"/>
    <s v="CE"/>
    <n v="2161.0003284593854"/>
    <m/>
    <m/>
    <m/>
    <m/>
    <m/>
    <m/>
    <m/>
    <x v="6"/>
    <x v="6"/>
    <x v="0"/>
  </r>
  <r>
    <x v="0"/>
    <x v="82"/>
    <s v="01040020"/>
    <s v="Aphanizomenon flos-aquae"/>
    <s v="FI"/>
    <n v="33.057851239669418"/>
    <s v="FI"/>
    <n v="54328.782046583809"/>
    <m/>
    <m/>
    <m/>
    <m/>
    <m/>
    <m/>
    <m/>
    <x v="6"/>
    <x v="6"/>
    <x v="0"/>
  </r>
  <r>
    <x v="0"/>
    <x v="82"/>
    <s v="01060000"/>
    <s v="Aphanothece"/>
    <s v="CO"/>
    <n v="5.7392102846648303"/>
    <s v="CE"/>
    <n v="34906.585039886588"/>
    <m/>
    <m/>
    <m/>
    <m/>
    <m/>
    <m/>
    <m/>
    <x v="6"/>
    <x v="6"/>
    <x v="0"/>
  </r>
  <r>
    <x v="0"/>
    <x v="82"/>
    <s v="01490010"/>
    <s v="Microcystis aeruginosa"/>
    <s v="CO"/>
    <n v="0.82644628099173556"/>
    <s v="CE"/>
    <n v="21731.512818633528"/>
    <m/>
    <m/>
    <m/>
    <m/>
    <m/>
    <m/>
    <m/>
    <x v="6"/>
    <x v="6"/>
    <x v="0"/>
  </r>
  <r>
    <x v="0"/>
    <x v="82"/>
    <s v="01530000"/>
    <s v="Oscillatoria"/>
    <s v="FI"/>
    <n v="66.115702479338836"/>
    <s v="CE"/>
    <n v="4120.4194555760332"/>
    <m/>
    <m/>
    <m/>
    <m/>
    <m/>
    <m/>
    <m/>
    <x v="6"/>
    <x v="6"/>
    <x v="0"/>
  </r>
  <r>
    <x v="0"/>
    <x v="82"/>
    <s v="01750010"/>
    <s v="Snowella lacustris"/>
    <s v="CO"/>
    <n v="5.7392102846648303"/>
    <s v="CE"/>
    <n v="17309.050433001616"/>
    <m/>
    <m/>
    <m/>
    <m/>
    <m/>
    <m/>
    <m/>
    <x v="6"/>
    <x v="6"/>
    <x v="0"/>
  </r>
  <r>
    <x v="0"/>
    <x v="82"/>
    <s v="01780010"/>
    <s v="Woronichinia naegeliana"/>
    <s v="CO"/>
    <n v="1.0330578512396695"/>
    <s v="CE"/>
    <n v="6127.4038532825725"/>
    <m/>
    <m/>
    <m/>
    <m/>
    <m/>
    <m/>
    <m/>
    <x v="6"/>
    <x v="6"/>
    <x v="0"/>
  </r>
  <r>
    <x v="0"/>
    <x v="82"/>
    <s v="05040001"/>
    <s v="Cryptomonas (small) Length &lt;20 µm"/>
    <s v="CE"/>
    <n v="28.69605142332415"/>
    <s v="CE"/>
    <n v="22537.82608463752"/>
    <m/>
    <m/>
    <m/>
    <m/>
    <m/>
    <m/>
    <m/>
    <x v="6"/>
    <x v="6"/>
    <x v="1"/>
  </r>
  <r>
    <x v="0"/>
    <x v="82"/>
    <s v="05100010"/>
    <s v="Rhodomonas lacustris"/>
    <s v="CE"/>
    <n v="396.69421487603296"/>
    <s v="CE"/>
    <n v="55520.510168895962"/>
    <m/>
    <m/>
    <m/>
    <m/>
    <m/>
    <m/>
    <m/>
    <x v="6"/>
    <x v="6"/>
    <x v="1"/>
  </r>
  <r>
    <x v="0"/>
    <x v="82"/>
    <s v="06110000"/>
    <s v="Peridinium"/>
    <s v="CE"/>
    <n v="0.20661157024793389"/>
    <s v="CE"/>
    <n v="1602.3853438351243"/>
    <m/>
    <m/>
    <m/>
    <m/>
    <m/>
    <m/>
    <m/>
    <x v="6"/>
    <x v="6"/>
    <x v="2"/>
  </r>
  <r>
    <x v="0"/>
    <x v="82"/>
    <s v="12000001"/>
    <s v="Small centric diatom (5 - &lt;10 µm diam.)"/>
    <s v="CE"/>
    <n v="396.69421487603296"/>
    <s v="CE"/>
    <n v="126182.97765658176"/>
    <m/>
    <m/>
    <m/>
    <m/>
    <m/>
    <m/>
    <m/>
    <x v="6"/>
    <x v="6"/>
    <x v="3"/>
  </r>
  <r>
    <x v="0"/>
    <x v="82"/>
    <s v="12000002"/>
    <s v="Medium centric diatom (10-20 µm diam.)"/>
    <s v="CE"/>
    <n v="793.38842975206592"/>
    <s v="CE"/>
    <n v="897301.1744468034"/>
    <m/>
    <m/>
    <m/>
    <m/>
    <m/>
    <m/>
    <m/>
    <x v="6"/>
    <x v="6"/>
    <x v="3"/>
  </r>
  <r>
    <x v="0"/>
    <x v="82"/>
    <s v="12030000"/>
    <s v="Aulacoseira"/>
    <s v="FI"/>
    <n v="80.348943985307628"/>
    <s v="CE"/>
    <n v="975946.46781262476"/>
    <m/>
    <m/>
    <m/>
    <m/>
    <m/>
    <m/>
    <m/>
    <x v="6"/>
    <x v="6"/>
    <x v="3"/>
  </r>
  <r>
    <x v="0"/>
    <x v="82"/>
    <s v="13080010"/>
    <s v="Asterionella formosa"/>
    <s v="CO"/>
    <n v="0.20661157024793389"/>
    <s v="CE"/>
    <n v="2053.7851239669421"/>
    <m/>
    <m/>
    <m/>
    <m/>
    <m/>
    <m/>
    <m/>
    <x v="6"/>
    <x v="6"/>
    <x v="6"/>
  </r>
  <r>
    <x v="0"/>
    <x v="82"/>
    <s v="13260040"/>
    <s v="Diatoma tenuis"/>
    <s v="CO"/>
    <n v="4.3025402914971052"/>
    <s v="CE"/>
    <n v="73186.210358365759"/>
    <m/>
    <m/>
    <m/>
    <m/>
    <m/>
    <m/>
    <m/>
    <x v="6"/>
    <x v="6"/>
    <x v="6"/>
  </r>
  <r>
    <x v="0"/>
    <x v="82"/>
    <s v="13370030"/>
    <s v="Fragilaria capucina"/>
    <s v="FI"/>
    <n v="330.57851239669418"/>
    <s v="CE"/>
    <n v="195173.55371900825"/>
    <m/>
    <m/>
    <m/>
    <m/>
    <m/>
    <m/>
    <m/>
    <x v="6"/>
    <x v="6"/>
    <x v="6"/>
  </r>
  <r>
    <x v="0"/>
    <x v="82"/>
    <s v="13370040"/>
    <s v="Fragilaria crotonensis"/>
    <s v="FI"/>
    <n v="74.609733700642806"/>
    <s v="CE"/>
    <n v="1034564.393939394"/>
    <m/>
    <m/>
    <m/>
    <m/>
    <m/>
    <m/>
    <m/>
    <x v="6"/>
    <x v="6"/>
    <x v="6"/>
  </r>
  <r>
    <x v="0"/>
    <x v="82"/>
    <s v="13810000"/>
    <s v="Synedra"/>
    <s v="CO"/>
    <n v="17.217630853994493"/>
    <s v="CE"/>
    <n v="194886.36363636365"/>
    <m/>
    <m/>
    <m/>
    <m/>
    <m/>
    <m/>
    <m/>
    <x v="6"/>
    <x v="6"/>
    <x v="6"/>
  </r>
  <r>
    <x v="0"/>
    <x v="82"/>
    <s v="13810010"/>
    <s v="Synedra acus"/>
    <s v="CE"/>
    <n v="17.217630853994493"/>
    <s v="CE"/>
    <n v="98011.363636363632"/>
    <m/>
    <m/>
    <m/>
    <m/>
    <m/>
    <m/>
    <m/>
    <x v="6"/>
    <x v="6"/>
    <x v="6"/>
  </r>
  <r>
    <x v="0"/>
    <x v="82"/>
    <s v="16260010"/>
    <s v="Eudorina elegans"/>
    <s v="CO"/>
    <n v="0.82644628099173556"/>
    <s v="CE"/>
    <n v="14519.883893468083"/>
    <m/>
    <m/>
    <m/>
    <m/>
    <m/>
    <m/>
    <m/>
    <x v="6"/>
    <x v="6"/>
    <x v="8"/>
  </r>
  <r>
    <x v="0"/>
    <x v="82"/>
    <s v="17330040"/>
    <s v="Dictyosphaerium pulchellum"/>
    <s v="CO"/>
    <n v="22.956841138659321"/>
    <s v="CE"/>
    <n v="105633.28833695709"/>
    <m/>
    <m/>
    <m/>
    <m/>
    <m/>
    <m/>
    <m/>
    <x v="6"/>
    <x v="6"/>
    <x v="4"/>
  </r>
  <r>
    <x v="0"/>
    <x v="82"/>
    <s v="17510000"/>
    <s v="Kirchneriella"/>
    <s v="CO"/>
    <n v="33.057851239669418"/>
    <s v="CE"/>
    <n v="12462.142436271812"/>
    <m/>
    <m/>
    <m/>
    <m/>
    <m/>
    <m/>
    <m/>
    <x v="6"/>
    <x v="6"/>
    <x v="4"/>
  </r>
  <r>
    <x v="0"/>
    <x v="82"/>
    <s v="17580020"/>
    <s v="Monoraphidium contortum"/>
    <s v="CE"/>
    <n v="297.52066115702473"/>
    <s v="CE"/>
    <n v="4770.8070255960693"/>
    <m/>
    <m/>
    <m/>
    <m/>
    <m/>
    <m/>
    <m/>
    <x v="6"/>
    <x v="6"/>
    <x v="4"/>
  </r>
  <r>
    <x v="0"/>
    <x v="82"/>
    <s v="17580030"/>
    <s v="Monoraphidium convolutum"/>
    <s v="CE"/>
    <n v="2.8696051423324151"/>
    <s v="CE"/>
    <n v="18.781521737197938"/>
    <m/>
    <m/>
    <m/>
    <m/>
    <m/>
    <m/>
    <m/>
    <x v="6"/>
    <x v="6"/>
    <x v="4"/>
  </r>
  <r>
    <x v="0"/>
    <x v="82"/>
    <s v="17580080"/>
    <s v="Monoraphidium minutum"/>
    <s v="CE"/>
    <n v="132.23140495867767"/>
    <s v="CE"/>
    <n v="8762.7067817070656"/>
    <m/>
    <m/>
    <m/>
    <m/>
    <m/>
    <m/>
    <m/>
    <x v="6"/>
    <x v="6"/>
    <x v="4"/>
  </r>
  <r>
    <x v="0"/>
    <x v="82"/>
    <s v="17680030"/>
    <s v="Pediastrum boryanum"/>
    <s v="CO"/>
    <n v="1.0330578512396695"/>
    <s v="CO"/>
    <n v="4381.3533908535337"/>
    <m/>
    <m/>
    <m/>
    <m/>
    <m/>
    <m/>
    <m/>
    <x v="6"/>
    <x v="6"/>
    <x v="4"/>
  </r>
  <r>
    <x v="0"/>
    <x v="82"/>
    <s v="17790020"/>
    <s v="Radiococcus planktonicus"/>
    <s v="CO"/>
    <n v="0.41322314049586778"/>
    <s v="CE"/>
    <n v="1151.9173063162573"/>
    <m/>
    <m/>
    <m/>
    <m/>
    <m/>
    <m/>
    <m/>
    <x v="6"/>
    <x v="6"/>
    <x v="4"/>
  </r>
  <r>
    <x v="0"/>
    <x v="82"/>
    <s v="17810160"/>
    <s v="Scenedesmus communis"/>
    <s v="CO"/>
    <n v="297.52066115702473"/>
    <s v="CE"/>
    <n v="25273.983080251637"/>
    <m/>
    <m/>
    <m/>
    <m/>
    <m/>
    <m/>
    <m/>
    <x v="6"/>
    <x v="6"/>
    <x v="4"/>
  </r>
  <r>
    <x v="0"/>
    <x v="82"/>
    <s v="17910020"/>
    <s v="Sphaerocystis schroeteri"/>
    <s v="CO"/>
    <n v="0.20661157024793389"/>
    <s v="CE"/>
    <n v="2701.7627584670486"/>
    <m/>
    <m/>
    <m/>
    <m/>
    <m/>
    <m/>
    <m/>
    <x v="6"/>
    <x v="6"/>
    <x v="4"/>
  </r>
  <r>
    <x v="0"/>
    <x v="82"/>
    <s v="27370000"/>
    <s v="Staurastrum"/>
    <s v="CE"/>
    <n v="0.41322314049586778"/>
    <s v="CE"/>
    <n v="24340.852171408518"/>
    <m/>
    <m/>
    <m/>
    <m/>
    <m/>
    <m/>
    <m/>
    <x v="6"/>
    <x v="6"/>
    <x v="5"/>
  </r>
  <r>
    <x v="0"/>
    <x v="83"/>
    <s v="01020130"/>
    <s v="Anabaena planctonica"/>
    <s v="FI"/>
    <n v="0.20661157024793389"/>
    <s v="CE"/>
    <n v="648.30009853781576"/>
    <m/>
    <m/>
    <m/>
    <m/>
    <m/>
    <m/>
    <m/>
    <x v="6"/>
    <x v="7"/>
    <x v="0"/>
  </r>
  <r>
    <x v="0"/>
    <x v="83"/>
    <s v="01050000"/>
    <s v="Aphanocapsa"/>
    <s v="CO"/>
    <n v="132.23140495867767"/>
    <s v="CE"/>
    <n v="14020.330850731307"/>
    <m/>
    <m/>
    <m/>
    <m/>
    <m/>
    <m/>
    <m/>
    <x v="6"/>
    <x v="7"/>
    <x v="0"/>
  </r>
  <r>
    <x v="0"/>
    <x v="83"/>
    <s v="01130000"/>
    <s v="Chroococcus"/>
    <s v="CO"/>
    <n v="1.9130700948882768"/>
    <s v="CE"/>
    <n v="769.29113035562739"/>
    <m/>
    <m/>
    <m/>
    <m/>
    <m/>
    <m/>
    <m/>
    <x v="6"/>
    <x v="7"/>
    <x v="0"/>
  </r>
  <r>
    <x v="0"/>
    <x v="83"/>
    <s v="01490010"/>
    <s v="Microcystis aeruginosa"/>
    <s v="CE"/>
    <n v="330.57851239669418"/>
    <s v="CE"/>
    <n v="37387.548935283485"/>
    <m/>
    <m/>
    <m/>
    <m/>
    <m/>
    <m/>
    <m/>
    <x v="6"/>
    <x v="7"/>
    <x v="0"/>
  </r>
  <r>
    <x v="0"/>
    <x v="83"/>
    <s v="01490010"/>
    <s v="Microcystis aeruginosa"/>
    <s v="CO"/>
    <n v="1.9130700948882768"/>
    <s v="CE"/>
    <n v="21636.313041252022"/>
    <m/>
    <m/>
    <m/>
    <m/>
    <m/>
    <m/>
    <m/>
    <x v="6"/>
    <x v="7"/>
    <x v="0"/>
  </r>
  <r>
    <x v="0"/>
    <x v="83"/>
    <s v="01490030"/>
    <s v="Microcystis wesenbergii"/>
    <s v="CO"/>
    <n v="0.20661157024793389"/>
    <s v="CE"/>
    <n v="1869.3774467641745"/>
    <m/>
    <m/>
    <m/>
    <m/>
    <m/>
    <m/>
    <m/>
    <x v="6"/>
    <x v="7"/>
    <x v="0"/>
  </r>
  <r>
    <x v="0"/>
    <x v="83"/>
    <s v="01530000"/>
    <s v="Oscillatoria"/>
    <s v="FI"/>
    <n v="132.23140495867767"/>
    <s v="CE"/>
    <n v="9064.9228022672723"/>
    <m/>
    <m/>
    <m/>
    <m/>
    <m/>
    <m/>
    <m/>
    <x v="6"/>
    <x v="7"/>
    <x v="0"/>
  </r>
  <r>
    <x v="0"/>
    <x v="83"/>
    <s v="01780010"/>
    <s v="Woronichinia naegeliana"/>
    <s v="CO"/>
    <n v="7.6522803795531074"/>
    <s v="CE"/>
    <n v="62504.904341394729"/>
    <m/>
    <m/>
    <m/>
    <m/>
    <m/>
    <m/>
    <m/>
    <x v="6"/>
    <x v="7"/>
    <x v="0"/>
  </r>
  <r>
    <x v="0"/>
    <x v="83"/>
    <s v="05040001"/>
    <s v="Cryptomonas (small) Length &lt;20 µm"/>
    <s v="CE"/>
    <n v="66.115702479338836"/>
    <s v="CE"/>
    <n v="51927.151299004836"/>
    <m/>
    <m/>
    <m/>
    <m/>
    <m/>
    <m/>
    <m/>
    <x v="6"/>
    <x v="7"/>
    <x v="1"/>
  </r>
  <r>
    <x v="0"/>
    <x v="83"/>
    <s v="05100010"/>
    <s v="Rhodomonas lacustris"/>
    <s v="CE"/>
    <n v="132.23140495867767"/>
    <s v="CE"/>
    <n v="18506.836722965327"/>
    <m/>
    <m/>
    <m/>
    <m/>
    <m/>
    <m/>
    <m/>
    <x v="6"/>
    <x v="7"/>
    <x v="1"/>
  </r>
  <r>
    <x v="0"/>
    <x v="83"/>
    <s v="12030000"/>
    <s v="Aulacoseira"/>
    <s v="FI"/>
    <n v="9.5653504744413844"/>
    <s v="CE"/>
    <n v="62434.285819662866"/>
    <m/>
    <m/>
    <m/>
    <m/>
    <m/>
    <m/>
    <m/>
    <x v="6"/>
    <x v="7"/>
    <x v="3"/>
  </r>
  <r>
    <x v="0"/>
    <x v="83"/>
    <s v="13080010"/>
    <s v="Asterionella formosa"/>
    <s v="CO"/>
    <n v="7.0247933884297522"/>
    <s v="CE"/>
    <n v="135549.81818181818"/>
    <m/>
    <m/>
    <m/>
    <m/>
    <m/>
    <m/>
    <m/>
    <x v="6"/>
    <x v="7"/>
    <x v="6"/>
  </r>
  <r>
    <x v="0"/>
    <x v="83"/>
    <s v="13370040"/>
    <s v="Fragilaria crotonensis"/>
    <s v="FI"/>
    <n v="32.522191613100709"/>
    <s v="CE"/>
    <n v="2059132.9966329967"/>
    <m/>
    <m/>
    <m/>
    <m/>
    <m/>
    <m/>
    <m/>
    <x v="6"/>
    <x v="7"/>
    <x v="6"/>
  </r>
  <r>
    <x v="0"/>
    <x v="83"/>
    <s v="16260010"/>
    <s v="Eudorina elegans"/>
    <s v="CO"/>
    <n v="1.2396694214876034"/>
    <s v="CE"/>
    <n v="21779.825840202127"/>
    <m/>
    <m/>
    <m/>
    <m/>
    <m/>
    <m/>
    <m/>
    <x v="6"/>
    <x v="7"/>
    <x v="8"/>
  </r>
  <r>
    <x v="0"/>
    <x v="83"/>
    <s v="17200000"/>
    <s v="Coelastrum"/>
    <s v="CO"/>
    <n v="0.20661157024793389"/>
    <s v="CE"/>
    <n v="865.45252165008083"/>
    <m/>
    <m/>
    <m/>
    <m/>
    <m/>
    <m/>
    <m/>
    <x v="6"/>
    <x v="7"/>
    <x v="4"/>
  </r>
  <r>
    <x v="0"/>
    <x v="83"/>
    <s v="17580020"/>
    <s v="Monoraphidium contortum"/>
    <s v="CE"/>
    <n v="66.115702479338836"/>
    <s v="CE"/>
    <n v="1060.1793390213488"/>
    <m/>
    <m/>
    <m/>
    <m/>
    <m/>
    <m/>
    <m/>
    <x v="6"/>
    <x v="7"/>
    <x v="4"/>
  </r>
  <r>
    <x v="0"/>
    <x v="83"/>
    <s v="17640000"/>
    <s v="Oocystis"/>
    <s v="CO"/>
    <n v="0.20661157024793389"/>
    <s v="CE"/>
    <n v="1246.251631176116"/>
    <m/>
    <m/>
    <m/>
    <m/>
    <m/>
    <m/>
    <m/>
    <x v="6"/>
    <x v="7"/>
    <x v="4"/>
  </r>
  <r>
    <x v="0"/>
    <x v="83"/>
    <s v="17680030"/>
    <s v="Pediastrum boryanum"/>
    <s v="CO"/>
    <n v="3.0991735537190084"/>
    <s v="CO"/>
    <n v="13144.060172560603"/>
    <m/>
    <m/>
    <m/>
    <m/>
    <m/>
    <m/>
    <m/>
    <x v="6"/>
    <x v="7"/>
    <x v="4"/>
  </r>
  <r>
    <x v="0"/>
    <x v="83"/>
    <s v="17790020"/>
    <s v="Radiococcus planktonicus"/>
    <s v="CO"/>
    <n v="0.41322314049586778"/>
    <s v="CE"/>
    <n v="35997.415822383045"/>
    <m/>
    <m/>
    <m/>
    <m/>
    <m/>
    <m/>
    <m/>
    <x v="6"/>
    <x v="7"/>
    <x v="4"/>
  </r>
  <r>
    <x v="0"/>
    <x v="83"/>
    <s v="17910020"/>
    <s v="Sphaerocystis schroeteri"/>
    <s v="CO"/>
    <n v="0.82644628099173556"/>
    <s v="CE"/>
    <n v="10807.051033868194"/>
    <m/>
    <m/>
    <m/>
    <m/>
    <m/>
    <m/>
    <m/>
    <x v="6"/>
    <x v="7"/>
    <x v="4"/>
  </r>
  <r>
    <x v="0"/>
    <x v="83"/>
    <s v="27050000"/>
    <s v="Cosmarium"/>
    <s v="CE"/>
    <n v="0.41322314049586778"/>
    <s v="CE"/>
    <n v="3651.1278257112776"/>
    <m/>
    <m/>
    <m/>
    <m/>
    <m/>
    <m/>
    <m/>
    <x v="6"/>
    <x v="7"/>
    <x v="5"/>
  </r>
  <r>
    <x v="0"/>
    <x v="83"/>
    <s v="27130000"/>
    <s v="Gonatozygon"/>
    <s v="CE"/>
    <n v="0.20661157024793389"/>
    <s v="CE"/>
    <n v="2596.3575649502427"/>
    <m/>
    <m/>
    <m/>
    <m/>
    <m/>
    <m/>
    <m/>
    <x v="6"/>
    <x v="7"/>
    <x v="5"/>
  </r>
  <r>
    <x v="0"/>
    <x v="83"/>
    <s v="27381120"/>
    <s v="Staurastrum planctonicum"/>
    <s v="CE"/>
    <n v="1.4462809917355373"/>
    <s v="CE"/>
    <n v="92292.39781659063"/>
    <m/>
    <m/>
    <m/>
    <m/>
    <m/>
    <m/>
    <m/>
    <x v="6"/>
    <x v="7"/>
    <x v="5"/>
  </r>
  <r>
    <x v="0"/>
    <x v="84"/>
    <s v="01460000"/>
    <s v="Merismopedia"/>
    <s v="CO"/>
    <n v="1.9130700948882768"/>
    <s v="CE"/>
    <n v="1153.936695533441"/>
    <m/>
    <m/>
    <m/>
    <m/>
    <m/>
    <m/>
    <m/>
    <x v="6"/>
    <x v="8"/>
    <x v="0"/>
  </r>
  <r>
    <x v="0"/>
    <x v="84"/>
    <s v="01490010"/>
    <s v="Microcystis aeruginosa"/>
    <s v="CO"/>
    <n v="3.8261401897765537"/>
    <s v="CE"/>
    <n v="16227.234780939016"/>
    <m/>
    <m/>
    <m/>
    <m/>
    <m/>
    <m/>
    <m/>
    <x v="6"/>
    <x v="8"/>
    <x v="0"/>
  </r>
  <r>
    <x v="0"/>
    <x v="84"/>
    <s v="01780010"/>
    <s v="Woronichinia naegeliana"/>
    <s v="CO"/>
    <n v="5.7392102846648303"/>
    <s v="CE"/>
    <n v="24040.347823613352"/>
    <m/>
    <m/>
    <m/>
    <m/>
    <m/>
    <m/>
    <m/>
    <x v="6"/>
    <x v="8"/>
    <x v="0"/>
  </r>
  <r>
    <x v="0"/>
    <x v="84"/>
    <s v="05040001"/>
    <s v="Cryptomonas (small) Length &lt;20 µm"/>
    <s v="CE"/>
    <n v="3.8261401897765537"/>
    <s v="CE"/>
    <n v="3005.043477951669"/>
    <m/>
    <m/>
    <m/>
    <m/>
    <m/>
    <m/>
    <m/>
    <x v="6"/>
    <x v="8"/>
    <x v="1"/>
  </r>
  <r>
    <x v="0"/>
    <x v="84"/>
    <s v="05100010"/>
    <s v="Rhodomonas lacustris"/>
    <s v="CE"/>
    <n v="793.38842975206592"/>
    <s v="CE"/>
    <n v="111041.02033779192"/>
    <m/>
    <m/>
    <m/>
    <m/>
    <m/>
    <m/>
    <m/>
    <x v="6"/>
    <x v="8"/>
    <x v="1"/>
  </r>
  <r>
    <x v="0"/>
    <x v="84"/>
    <s v="12000001"/>
    <s v="Small centric diatom (5 - &lt;10 µm diam.)"/>
    <s v="CE"/>
    <n v="264.46280991735534"/>
    <s v="CE"/>
    <n v="84121.985104387844"/>
    <m/>
    <m/>
    <m/>
    <m/>
    <m/>
    <m/>
    <m/>
    <x v="6"/>
    <x v="8"/>
    <x v="3"/>
  </r>
  <r>
    <x v="0"/>
    <x v="84"/>
    <s v="12000002"/>
    <s v="Medium centric diatom (10-20 µm diam.)"/>
    <s v="CE"/>
    <n v="264.46280991735534"/>
    <s v="CE"/>
    <n v="701016.54253656534"/>
    <m/>
    <m/>
    <m/>
    <m/>
    <m/>
    <m/>
    <m/>
    <x v="6"/>
    <x v="8"/>
    <x v="3"/>
  </r>
  <r>
    <x v="0"/>
    <x v="84"/>
    <s v="12030000"/>
    <s v="Aulacoseira"/>
    <s v="FI"/>
    <n v="34.435261707988985"/>
    <s v="CE"/>
    <n v="209941.92345839826"/>
    <m/>
    <m/>
    <m/>
    <m/>
    <m/>
    <m/>
    <m/>
    <x v="6"/>
    <x v="8"/>
    <x v="3"/>
  </r>
  <r>
    <x v="0"/>
    <x v="84"/>
    <s v="12030000"/>
    <s v="Aulacoseira"/>
    <s v="FI"/>
    <n v="19.130700948882769"/>
    <s v="CE"/>
    <n v="30194.706916893152"/>
    <m/>
    <m/>
    <m/>
    <m/>
    <m/>
    <m/>
    <m/>
    <x v="6"/>
    <x v="8"/>
    <x v="3"/>
  </r>
  <r>
    <x v="0"/>
    <x v="84"/>
    <s v="13080010"/>
    <s v="Asterionella formosa"/>
    <s v="CE"/>
    <n v="41.528925619834709"/>
    <s v="CE"/>
    <n v="51601.35123966942"/>
    <m/>
    <m/>
    <m/>
    <m/>
    <m/>
    <m/>
    <m/>
    <x v="6"/>
    <x v="8"/>
    <x v="6"/>
  </r>
  <r>
    <x v="0"/>
    <x v="84"/>
    <s v="13260040"/>
    <s v="Diatoma tenuis"/>
    <s v="CO"/>
    <n v="0.6198347107438017"/>
    <s v="CE"/>
    <n v="32020.661157024795"/>
    <m/>
    <m/>
    <m/>
    <m/>
    <m/>
    <m/>
    <m/>
    <x v="6"/>
    <x v="8"/>
    <x v="6"/>
  </r>
  <r>
    <x v="0"/>
    <x v="84"/>
    <s v="13370040"/>
    <s v="Fragilaria crotonensis"/>
    <s v="FI"/>
    <n v="1.4462809917355373"/>
    <s v="CE"/>
    <n v="70170.454545454544"/>
    <m/>
    <m/>
    <m/>
    <m/>
    <m/>
    <m/>
    <m/>
    <x v="6"/>
    <x v="8"/>
    <x v="6"/>
  </r>
  <r>
    <x v="0"/>
    <x v="84"/>
    <s v="13810000"/>
    <s v="Synedra"/>
    <s v="CE"/>
    <n v="5.7392102846648303"/>
    <s v="CE"/>
    <n v="2179.4651056014695"/>
    <m/>
    <m/>
    <m/>
    <m/>
    <m/>
    <m/>
    <m/>
    <x v="6"/>
    <x v="8"/>
    <x v="6"/>
  </r>
  <r>
    <x v="0"/>
    <x v="84"/>
    <s v="17510000"/>
    <s v="Kirchneriella"/>
    <s v="CO"/>
    <n v="3.71900826446281"/>
    <s v="CE"/>
    <n v="2803.9820481611578"/>
    <m/>
    <m/>
    <m/>
    <m/>
    <m/>
    <m/>
    <m/>
    <x v="6"/>
    <x v="8"/>
    <x v="4"/>
  </r>
  <r>
    <x v="0"/>
    <x v="84"/>
    <s v="17580020"/>
    <s v="Monoraphidium contortum"/>
    <s v="CE"/>
    <n v="462.80991735537179"/>
    <s v="CE"/>
    <n v="7421.2553731494418"/>
    <m/>
    <m/>
    <m/>
    <m/>
    <m/>
    <m/>
    <m/>
    <x v="6"/>
    <x v="8"/>
    <x v="4"/>
  </r>
  <r>
    <x v="0"/>
    <x v="84"/>
    <s v="17580030"/>
    <s v="Monoraphidium convolutum"/>
    <s v="CE"/>
    <n v="132.23140495867767"/>
    <s v="CE"/>
    <n v="865.45252165008083"/>
    <m/>
    <m/>
    <m/>
    <m/>
    <m/>
    <m/>
    <m/>
    <x v="6"/>
    <x v="8"/>
    <x v="4"/>
  </r>
  <r>
    <x v="0"/>
    <x v="84"/>
    <s v="17680030"/>
    <s v="Pediastrum boryanum"/>
    <s v="CO"/>
    <n v="1.4462809917355373"/>
    <s v="CO"/>
    <n v="6133.8947471949486"/>
    <m/>
    <m/>
    <m/>
    <m/>
    <m/>
    <m/>
    <m/>
    <x v="6"/>
    <x v="8"/>
    <x v="4"/>
  </r>
  <r>
    <x v="0"/>
    <x v="84"/>
    <s v="17810160"/>
    <s v="Scenedesmus communis"/>
    <s v="CO"/>
    <n v="1.9130700948882768"/>
    <s v="CE"/>
    <n v="162.51275128762629"/>
    <m/>
    <m/>
    <m/>
    <m/>
    <m/>
    <m/>
    <m/>
    <x v="6"/>
    <x v="8"/>
    <x v="4"/>
  </r>
  <r>
    <x v="0"/>
    <x v="84"/>
    <s v="27050000"/>
    <s v="Cosmarium"/>
    <s v="CE"/>
    <n v="0.6198347107438017"/>
    <s v="CE"/>
    <n v="5476.6917385669167"/>
    <m/>
    <m/>
    <m/>
    <m/>
    <m/>
    <m/>
    <m/>
    <x v="6"/>
    <x v="8"/>
    <x v="5"/>
  </r>
  <r>
    <x v="0"/>
    <x v="85"/>
    <s v="01020090"/>
    <s v="Anabaena flos-aquae"/>
    <s v="FI"/>
    <n v="0.41322314049586778"/>
    <s v="CE"/>
    <n v="6705.8807828791469"/>
    <m/>
    <m/>
    <m/>
    <m/>
    <m/>
    <m/>
    <m/>
    <x v="6"/>
    <x v="9"/>
    <x v="0"/>
  </r>
  <r>
    <x v="0"/>
    <x v="85"/>
    <s v="01040020"/>
    <s v="Aphanizomenon flos-aquae"/>
    <s v="FI"/>
    <n v="5.7392102846648303"/>
    <s v="FI"/>
    <n v="17768.822085128217"/>
    <m/>
    <m/>
    <m/>
    <m/>
    <m/>
    <m/>
    <m/>
    <x v="6"/>
    <x v="9"/>
    <x v="0"/>
  </r>
  <r>
    <x v="0"/>
    <x v="85"/>
    <s v="01130000"/>
    <s v="Chroococcus"/>
    <s v="CO"/>
    <n v="5.7392102846648303"/>
    <s v="CE"/>
    <n v="3461.8100866003233"/>
    <m/>
    <m/>
    <m/>
    <m/>
    <m/>
    <m/>
    <m/>
    <x v="6"/>
    <x v="9"/>
    <x v="0"/>
  </r>
  <r>
    <x v="0"/>
    <x v="85"/>
    <s v="01460000"/>
    <s v="Merismopedia"/>
    <s v="CO"/>
    <n v="0.41322314049586778"/>
    <s v="CE"/>
    <n v="498.50065247044654"/>
    <m/>
    <m/>
    <m/>
    <m/>
    <m/>
    <m/>
    <m/>
    <x v="6"/>
    <x v="9"/>
    <x v="0"/>
  </r>
  <r>
    <x v="0"/>
    <x v="85"/>
    <s v="05040001"/>
    <s v="Cryptomonas (small) Length &lt;20 µm"/>
    <s v="CE"/>
    <n v="198.34710743801648"/>
    <s v="CE"/>
    <n v="155781.45389701452"/>
    <m/>
    <m/>
    <m/>
    <m/>
    <m/>
    <m/>
    <m/>
    <x v="6"/>
    <x v="9"/>
    <x v="1"/>
  </r>
  <r>
    <x v="0"/>
    <x v="85"/>
    <s v="05100010"/>
    <s v="Rhodomonas lacustris"/>
    <s v="CE"/>
    <n v="330.57851239669418"/>
    <s v="CE"/>
    <n v="46267.091807413315"/>
    <m/>
    <m/>
    <m/>
    <m/>
    <m/>
    <m/>
    <m/>
    <x v="6"/>
    <x v="9"/>
    <x v="1"/>
  </r>
  <r>
    <x v="0"/>
    <x v="85"/>
    <s v="12000002"/>
    <s v="Medium centric diatom (10-20 µm diam.)"/>
    <s v="CE"/>
    <n v="661.15702479338836"/>
    <s v="CE"/>
    <n v="1752541.356341413"/>
    <m/>
    <m/>
    <m/>
    <m/>
    <m/>
    <m/>
    <m/>
    <x v="6"/>
    <x v="9"/>
    <x v="3"/>
  </r>
  <r>
    <x v="0"/>
    <x v="85"/>
    <s v="12030000"/>
    <s v="Aulacoseira"/>
    <s v="FI"/>
    <n v="1454.5454545454545"/>
    <s v="CE"/>
    <n v="5346226.3287427053"/>
    <m/>
    <m/>
    <m/>
    <m/>
    <m/>
    <m/>
    <m/>
    <x v="6"/>
    <x v="9"/>
    <x v="3"/>
  </r>
  <r>
    <x v="0"/>
    <x v="85"/>
    <s v="12030000"/>
    <s v="Aulacoseira"/>
    <s v="FI"/>
    <n v="595.04132231404947"/>
    <s v="CE"/>
    <n v="1542608.1919837445"/>
    <m/>
    <m/>
    <m/>
    <m/>
    <m/>
    <m/>
    <m/>
    <x v="6"/>
    <x v="9"/>
    <x v="3"/>
  </r>
  <r>
    <x v="0"/>
    <x v="85"/>
    <s v="13000003"/>
    <s v="Large pennate diatom &gt;20 µm diam"/>
    <s v="CE"/>
    <n v="2.0661157024793391"/>
    <s v="CE"/>
    <n v="31049.586776859505"/>
    <m/>
    <m/>
    <m/>
    <m/>
    <m/>
    <m/>
    <m/>
    <x v="6"/>
    <x v="9"/>
    <x v="6"/>
  </r>
  <r>
    <x v="0"/>
    <x v="85"/>
    <s v="13080010"/>
    <s v="Asterionella formosa"/>
    <s v="CE"/>
    <n v="4.9586776859504136"/>
    <s v="CE"/>
    <n v="41075.702479338841"/>
    <m/>
    <m/>
    <m/>
    <m/>
    <m/>
    <m/>
    <m/>
    <x v="6"/>
    <x v="9"/>
    <x v="6"/>
  </r>
  <r>
    <x v="0"/>
    <x v="85"/>
    <s v="13260040"/>
    <s v="Diatoma tenuis"/>
    <s v="CO"/>
    <n v="4.9586776859504136"/>
    <s v="CE"/>
    <n v="144483.47107438016"/>
    <m/>
    <m/>
    <m/>
    <m/>
    <m/>
    <m/>
    <m/>
    <x v="6"/>
    <x v="9"/>
    <x v="6"/>
  </r>
  <r>
    <x v="0"/>
    <x v="85"/>
    <s v="13370030"/>
    <s v="Fragilaria capucina"/>
    <s v="FI"/>
    <n v="0.41322314049586778"/>
    <s v="CE"/>
    <n v="19041.322314049587"/>
    <m/>
    <m/>
    <m/>
    <m/>
    <m/>
    <m/>
    <m/>
    <x v="6"/>
    <x v="9"/>
    <x v="6"/>
  </r>
  <r>
    <x v="0"/>
    <x v="85"/>
    <s v="13370040"/>
    <s v="Fragilaria crotonensis"/>
    <s v="FI"/>
    <n v="1.6528925619834711"/>
    <s v="CE"/>
    <n v="75136.363636363632"/>
    <m/>
    <m/>
    <m/>
    <m/>
    <m/>
    <m/>
    <m/>
    <x v="6"/>
    <x v="9"/>
    <x v="6"/>
  </r>
  <r>
    <x v="0"/>
    <x v="85"/>
    <s v="13810010"/>
    <s v="Synedra acus"/>
    <s v="CE"/>
    <n v="5.7392102846648303"/>
    <s v="CE"/>
    <n v="8522.7272727272739"/>
    <m/>
    <m/>
    <m/>
    <m/>
    <m/>
    <m/>
    <m/>
    <x v="6"/>
    <x v="9"/>
    <x v="6"/>
  </r>
  <r>
    <x v="0"/>
    <x v="85"/>
    <s v="17200000"/>
    <s v="Coelastrum"/>
    <s v="CO"/>
    <n v="5.7392102846648303"/>
    <s v="CE"/>
    <n v="24040.347823613356"/>
    <m/>
    <m/>
    <m/>
    <m/>
    <m/>
    <m/>
    <m/>
    <x v="6"/>
    <x v="9"/>
    <x v="4"/>
  </r>
  <r>
    <x v="0"/>
    <x v="85"/>
    <s v="17540040"/>
    <s v="Lagerheimia genevensis"/>
    <s v="CE"/>
    <n v="132.23140495867767"/>
    <s v="CE"/>
    <n v="4206.0992552193911"/>
    <m/>
    <m/>
    <m/>
    <m/>
    <m/>
    <m/>
    <m/>
    <x v="6"/>
    <x v="9"/>
    <x v="4"/>
  </r>
  <r>
    <x v="0"/>
    <x v="85"/>
    <s v="17580020"/>
    <s v="Monoraphidium contortum"/>
    <s v="CE"/>
    <n v="66.115702479338836"/>
    <s v="CE"/>
    <n v="1060.1793390213488"/>
    <m/>
    <m/>
    <m/>
    <m/>
    <m/>
    <m/>
    <m/>
    <x v="6"/>
    <x v="9"/>
    <x v="4"/>
  </r>
  <r>
    <x v="0"/>
    <x v="85"/>
    <s v="17680030"/>
    <s v="Pediastrum boryanum"/>
    <s v="CO"/>
    <n v="22.956841138659321"/>
    <s v="CO"/>
    <n v="81136.173904695068"/>
    <m/>
    <m/>
    <m/>
    <m/>
    <m/>
    <m/>
    <m/>
    <x v="6"/>
    <x v="9"/>
    <x v="4"/>
  </r>
  <r>
    <x v="0"/>
    <x v="85"/>
    <s v="17680090"/>
    <s v="Pediastrum tetras"/>
    <s v="CO"/>
    <n v="5.7392102846648303"/>
    <s v="CO"/>
    <n v="9015.130433855009"/>
    <m/>
    <m/>
    <m/>
    <m/>
    <m/>
    <m/>
    <m/>
    <x v="6"/>
    <x v="9"/>
    <x v="4"/>
  </r>
  <r>
    <x v="0"/>
    <x v="85"/>
    <s v="17810160"/>
    <s v="Scenedesmus communis"/>
    <s v="CO"/>
    <n v="66.115702479338836"/>
    <s v="CE"/>
    <n v="5616.4406845003632"/>
    <m/>
    <m/>
    <m/>
    <m/>
    <m/>
    <m/>
    <m/>
    <x v="6"/>
    <x v="9"/>
    <x v="4"/>
  </r>
  <r>
    <x v="0"/>
    <x v="85"/>
    <s v="17970060"/>
    <s v="Tetrastrum triangulare"/>
    <s v="CO"/>
    <n v="132.23140495867767"/>
    <s v="CE"/>
    <n v="5608.1323402925227"/>
    <m/>
    <m/>
    <m/>
    <m/>
    <m/>
    <m/>
    <m/>
    <x v="6"/>
    <x v="9"/>
    <x v="4"/>
  </r>
  <r>
    <x v="0"/>
    <x v="85"/>
    <s v="27050000"/>
    <s v="Cosmarium"/>
    <s v="CE"/>
    <n v="0.41322314049586778"/>
    <s v="CE"/>
    <n v="3651.1278257112776"/>
    <m/>
    <m/>
    <m/>
    <m/>
    <m/>
    <m/>
    <m/>
    <x v="6"/>
    <x v="9"/>
    <x v="5"/>
  </r>
  <r>
    <x v="0"/>
    <x v="85"/>
    <s v="27381120"/>
    <s v="Staurastrum planctonicum"/>
    <s v="CE"/>
    <n v="0.82644628099173556"/>
    <s v="CE"/>
    <n v="52738.513038051795"/>
    <m/>
    <m/>
    <m/>
    <m/>
    <m/>
    <m/>
    <m/>
    <x v="6"/>
    <x v="9"/>
    <x v="5"/>
  </r>
  <r>
    <x v="0"/>
    <x v="86"/>
    <s v="01040020"/>
    <s v="Aphanizomenon flos-aquae"/>
    <s v="FI"/>
    <n v="5.7392102846648303"/>
    <s v="FI"/>
    <n v="7606.5163035651613"/>
    <m/>
    <m/>
    <m/>
    <m/>
    <m/>
    <m/>
    <m/>
    <x v="6"/>
    <x v="10"/>
    <x v="0"/>
  </r>
  <r>
    <x v="0"/>
    <x v="86"/>
    <s v="01490010"/>
    <s v="Microcystis aeruginosa"/>
    <s v="CE"/>
    <n v="132.23140495867767"/>
    <s v="CE"/>
    <n v="14955.019574113394"/>
    <m/>
    <m/>
    <m/>
    <m/>
    <m/>
    <m/>
    <m/>
    <x v="6"/>
    <x v="10"/>
    <x v="0"/>
  </r>
  <r>
    <x v="0"/>
    <x v="86"/>
    <s v="05040002"/>
    <s v="Cryptomonas (medium) Length 20-30 µm"/>
    <s v="CE"/>
    <n v="11.478420569329661"/>
    <s v="CE"/>
    <n v="22213.281389018739"/>
    <m/>
    <m/>
    <m/>
    <m/>
    <m/>
    <m/>
    <m/>
    <x v="6"/>
    <x v="10"/>
    <x v="1"/>
  </r>
  <r>
    <x v="0"/>
    <x v="86"/>
    <s v="05100010"/>
    <s v="Rhodomonas lacustris"/>
    <s v="CE"/>
    <n v="66.115702479338836"/>
    <s v="CE"/>
    <n v="9253.4183614826634"/>
    <m/>
    <m/>
    <m/>
    <m/>
    <m/>
    <m/>
    <m/>
    <x v="6"/>
    <x v="10"/>
    <x v="1"/>
  </r>
  <r>
    <x v="0"/>
    <x v="86"/>
    <s v="06070000"/>
    <s v="Gymnodinium"/>
    <s v="CE"/>
    <n v="17.217630853994493"/>
    <s v="CE"/>
    <n v="70318.017384069055"/>
    <m/>
    <m/>
    <m/>
    <m/>
    <m/>
    <m/>
    <m/>
    <x v="6"/>
    <x v="10"/>
    <x v="2"/>
  </r>
  <r>
    <x v="0"/>
    <x v="86"/>
    <s v="12000001"/>
    <s v="Small centric diatom (5 - &lt;10 µm diam.)"/>
    <s v="CE"/>
    <n v="925.61983471074359"/>
    <s v="CE"/>
    <n v="294426.94786535739"/>
    <m/>
    <m/>
    <m/>
    <m/>
    <m/>
    <m/>
    <m/>
    <x v="6"/>
    <x v="10"/>
    <x v="3"/>
  </r>
  <r>
    <x v="0"/>
    <x v="86"/>
    <s v="12000002"/>
    <s v="Medium centric diatom (10-20 µm diam.)"/>
    <s v="CE"/>
    <n v="28.69605142332415"/>
    <s v="CE"/>
    <n v="97701.476076903666"/>
    <m/>
    <m/>
    <m/>
    <m/>
    <m/>
    <m/>
    <m/>
    <x v="6"/>
    <x v="10"/>
    <x v="3"/>
  </r>
  <r>
    <x v="0"/>
    <x v="86"/>
    <s v="12000003"/>
    <s v="Large centric diatom (&gt;20 µm diam.)"/>
    <s v="CE"/>
    <n v="11.478420569329661"/>
    <s v="CE"/>
    <n v="216363.1304125202"/>
    <m/>
    <m/>
    <m/>
    <m/>
    <m/>
    <m/>
    <m/>
    <x v="6"/>
    <x v="10"/>
    <x v="3"/>
  </r>
  <r>
    <x v="0"/>
    <x v="86"/>
    <s v="12030000"/>
    <s v="Aulacoseira"/>
    <s v="FI"/>
    <n v="568.18181818181824"/>
    <s v="FI"/>
    <n v="4035496.9268891206"/>
    <m/>
    <m/>
    <m/>
    <m/>
    <m/>
    <m/>
    <m/>
    <x v="6"/>
    <x v="10"/>
    <x v="3"/>
  </r>
  <r>
    <x v="0"/>
    <x v="86"/>
    <s v="12030000"/>
    <s v="Aulacoseira"/>
    <s v="FI"/>
    <n v="63.131313131313128"/>
    <s v="FI"/>
    <n v="765182.63491257199"/>
    <m/>
    <m/>
    <m/>
    <m/>
    <m/>
    <m/>
    <m/>
    <x v="6"/>
    <x v="10"/>
    <x v="3"/>
  </r>
  <r>
    <x v="0"/>
    <x v="86"/>
    <s v="13080010"/>
    <s v="Asterionella formosa"/>
    <s v="CE"/>
    <n v="0.41322314049586778"/>
    <s v="CE"/>
    <n v="2567.2314049586776"/>
    <m/>
    <m/>
    <m/>
    <m/>
    <m/>
    <m/>
    <m/>
    <x v="6"/>
    <x v="10"/>
    <x v="6"/>
  </r>
  <r>
    <x v="0"/>
    <x v="86"/>
    <s v="13260040"/>
    <s v="Diatoma tenuis"/>
    <s v="CO"/>
    <n v="17.355371900826448"/>
    <s v="CE"/>
    <n v="170256.19834710745"/>
    <m/>
    <m/>
    <m/>
    <m/>
    <m/>
    <m/>
    <m/>
    <x v="6"/>
    <x v="10"/>
    <x v="6"/>
  </r>
  <r>
    <x v="0"/>
    <x v="86"/>
    <s v="13370040"/>
    <s v="Fragilaria crotonensis"/>
    <s v="FI"/>
    <n v="0.82644628099173556"/>
    <s v="CE"/>
    <n v="6477.272727272727"/>
    <m/>
    <m/>
    <m/>
    <m/>
    <m/>
    <m/>
    <m/>
    <x v="6"/>
    <x v="10"/>
    <x v="6"/>
  </r>
  <r>
    <x v="0"/>
    <x v="86"/>
    <s v="13810010"/>
    <s v="Synedra acus"/>
    <s v="CE"/>
    <n v="22.314049586776861"/>
    <s v="CE"/>
    <n v="130135.53719008264"/>
    <m/>
    <m/>
    <m/>
    <m/>
    <m/>
    <m/>
    <m/>
    <x v="6"/>
    <x v="10"/>
    <x v="6"/>
  </r>
  <r>
    <x v="0"/>
    <x v="86"/>
    <s v="17330040"/>
    <s v="Dictyosphaerium pulchellum"/>
    <s v="CO"/>
    <n v="5.7392102846648303"/>
    <s v="CE"/>
    <n v="13204.161042119636"/>
    <m/>
    <m/>
    <m/>
    <m/>
    <m/>
    <m/>
    <m/>
    <x v="6"/>
    <x v="10"/>
    <x v="4"/>
  </r>
  <r>
    <x v="0"/>
    <x v="86"/>
    <s v="17540040"/>
    <s v="Lagerheimia genevensis"/>
    <s v="CE"/>
    <n v="66.115702479338836"/>
    <s v="CE"/>
    <n v="2103.0496276096956"/>
    <m/>
    <m/>
    <m/>
    <m/>
    <m/>
    <m/>
    <m/>
    <x v="6"/>
    <x v="10"/>
    <x v="4"/>
  </r>
  <r>
    <x v="0"/>
    <x v="86"/>
    <s v="17580020"/>
    <s v="Monoraphidium contortum"/>
    <s v="CE"/>
    <n v="132.23140495867767"/>
    <s v="CE"/>
    <n v="2120.3586780426976"/>
    <m/>
    <m/>
    <m/>
    <m/>
    <m/>
    <m/>
    <m/>
    <x v="6"/>
    <x v="10"/>
    <x v="4"/>
  </r>
  <r>
    <x v="0"/>
    <x v="86"/>
    <s v="17580030"/>
    <s v="Monoraphidium convolutum"/>
    <s v="CE"/>
    <n v="132.23140495867767"/>
    <s v="CE"/>
    <n v="865.45252165008083"/>
    <m/>
    <m/>
    <m/>
    <m/>
    <m/>
    <m/>
    <m/>
    <x v="6"/>
    <x v="10"/>
    <x v="4"/>
  </r>
  <r>
    <x v="0"/>
    <x v="86"/>
    <s v="17580080"/>
    <s v="Monoraphidium minutum"/>
    <s v="CE"/>
    <n v="66.115702479338836"/>
    <s v="CE"/>
    <n v="4381.3533908535328"/>
    <m/>
    <m/>
    <m/>
    <m/>
    <m/>
    <m/>
    <m/>
    <x v="6"/>
    <x v="10"/>
    <x v="4"/>
  </r>
  <r>
    <x v="0"/>
    <x v="86"/>
    <s v="17680030"/>
    <s v="Pediastrum boryanum"/>
    <s v="CO"/>
    <n v="5.7392102846648303"/>
    <s v="CO"/>
    <n v="20284.043476173767"/>
    <m/>
    <m/>
    <m/>
    <m/>
    <m/>
    <m/>
    <m/>
    <x v="6"/>
    <x v="10"/>
    <x v="4"/>
  </r>
  <r>
    <x v="0"/>
    <x v="86"/>
    <s v="17810160"/>
    <s v="Scenedesmus communis"/>
    <s v="CO"/>
    <n v="132.23140495867767"/>
    <s v="CE"/>
    <n v="11232.881369000726"/>
    <m/>
    <m/>
    <m/>
    <m/>
    <m/>
    <m/>
    <m/>
    <x v="6"/>
    <x v="10"/>
    <x v="4"/>
  </r>
  <r>
    <x v="0"/>
    <x v="86"/>
    <s v="17970060"/>
    <s v="Tetrastrum triangulare"/>
    <s v="CO"/>
    <n v="66.115702479338836"/>
    <s v="CE"/>
    <n v="2804.0661701462614"/>
    <m/>
    <m/>
    <m/>
    <m/>
    <m/>
    <m/>
    <m/>
    <x v="6"/>
    <x v="10"/>
    <x v="4"/>
  </r>
  <r>
    <x v="0"/>
    <x v="87"/>
    <s v="01020000"/>
    <s v="Anabaena"/>
    <s v="FI"/>
    <n v="11.492873817573672"/>
    <s v="CE"/>
    <n v="7365.6093026004792"/>
    <n v="6.8"/>
    <n v="6"/>
    <s v=""/>
    <n v="128.17698026646354"/>
    <m/>
    <n v="4.9999999999999991"/>
    <n v="288"/>
    <x v="7"/>
    <x v="11"/>
    <x v="0"/>
  </r>
  <r>
    <x v="0"/>
    <x v="87"/>
    <s v="01130000"/>
    <s v="Chroococcus"/>
    <s v="CO"/>
    <n v="22.985747635147344"/>
    <s v="CE"/>
    <n v="2342.9377355487586"/>
    <s v=""/>
    <n v="4.5999999999999996"/>
    <s v=""/>
    <n v="50.965010421636002"/>
    <m/>
    <n v="1.9999999999999998"/>
    <n v="288"/>
    <x v="7"/>
    <x v="11"/>
    <x v="0"/>
  </r>
  <r>
    <x v="0"/>
    <x v="87"/>
    <s v="01460000"/>
    <s v="Merismopedia"/>
    <s v="CO"/>
    <n v="11.492873817573672"/>
    <s v="CE"/>
    <n v="471.88040773914986"/>
    <n v="2.9"/>
    <n v="2.6"/>
    <s v=""/>
    <n v="10.264630396829052"/>
    <m/>
    <n v="4"/>
    <n v="288"/>
    <x v="7"/>
    <x v="11"/>
    <x v="0"/>
  </r>
  <r>
    <x v="0"/>
    <x v="87"/>
    <s v="05040001"/>
    <s v="Cryptomonas (small) Length &lt;20 µm"/>
    <s v="CE"/>
    <n v="22.985747635147344"/>
    <s v="CE"/>
    <n v="11481.652995189632"/>
    <n v="14.9"/>
    <n v="9.8000000000000007"/>
    <n v="6.5333333333333341"/>
    <n v="499.51183565737568"/>
    <m/>
    <n v="1"/>
    <n v="288"/>
    <x v="7"/>
    <x v="11"/>
    <x v="1"/>
  </r>
  <r>
    <x v="0"/>
    <x v="87"/>
    <s v="05100012"/>
    <s v="Rhodomonas lacustris var. nannoplanctica"/>
    <s v="CE"/>
    <n v="229.85747635147342"/>
    <s v="CE"/>
    <n v="28162.623804060662"/>
    <n v="10"/>
    <n v="6"/>
    <s v=""/>
    <n v="122.52211349000193"/>
    <m/>
    <n v="1"/>
    <n v="288"/>
    <x v="7"/>
    <x v="11"/>
    <x v="1"/>
  </r>
  <r>
    <x v="0"/>
    <x v="87"/>
    <s v="06070000"/>
    <s v="Gymnodinium"/>
    <s v="CE"/>
    <n v="3.5189659574115648"/>
    <s v="CE"/>
    <n v="33197.763687109087"/>
    <n v="36.799999999999997"/>
    <n v="27.1"/>
    <n v="18.066666666666666"/>
    <n v="9433.9542038446634"/>
    <m/>
    <n v="0.99999999999999989"/>
    <n v="15990.24"/>
    <x v="7"/>
    <x v="11"/>
    <x v="2"/>
  </r>
  <r>
    <x v="0"/>
    <x v="87"/>
    <s v="12000001"/>
    <s v="Small centric diatom (5 - &lt;10 µm diam.)"/>
    <s v="CE"/>
    <n v="229.85747635147342"/>
    <s v="CE"/>
    <n v="66474.443426329584"/>
    <s v=""/>
    <n v="7.9"/>
    <n v="5.9"/>
    <n v="289.19852632804503"/>
    <m/>
    <n v="1.0000000000000002"/>
    <n v="288"/>
    <x v="7"/>
    <x v="11"/>
    <x v="3"/>
  </r>
  <r>
    <x v="0"/>
    <x v="87"/>
    <s v="12000002"/>
    <s v="Medium centric diatom (10-20 µm diam.)"/>
    <s v="CE"/>
    <n v="114.92873817573671"/>
    <s v="CE"/>
    <n v="151272.28422999603"/>
    <s v=""/>
    <n v="13.8"/>
    <n v="8.8000000000000007"/>
    <n v="1316.2267908892088"/>
    <m/>
    <n v="1"/>
    <n v="288"/>
    <x v="7"/>
    <x v="11"/>
    <x v="3"/>
  </r>
  <r>
    <x v="0"/>
    <x v="87"/>
    <s v="12030000"/>
    <s v="Aulacoseira"/>
    <s v="FI"/>
    <n v="528.67219560838885"/>
    <s v="CE"/>
    <n v="919571.19170381408"/>
    <n v="19.100000000000001"/>
    <n v="4.8"/>
    <s v=""/>
    <n v="345.62545737733467"/>
    <m/>
    <n v="5.0326086956521738"/>
    <n v="576"/>
    <x v="7"/>
    <x v="11"/>
    <x v="3"/>
  </r>
  <r>
    <x v="0"/>
    <x v="87"/>
    <s v="12030000"/>
    <s v="Aulacoseira"/>
    <s v="FI"/>
    <n v="114.92873817573671"/>
    <s v="CE"/>
    <n v="281493.62096723187"/>
    <n v="15.2"/>
    <n v="7.3"/>
    <s v=""/>
    <n v="636.17879553724026"/>
    <m/>
    <n v="3.85"/>
    <n v="576"/>
    <x v="7"/>
    <x v="11"/>
    <x v="3"/>
  </r>
  <r>
    <x v="0"/>
    <x v="87"/>
    <s v="13260000"/>
    <s v="Diatoma"/>
    <s v="CO"/>
    <n v="17.239310726360507"/>
    <s v="CE"/>
    <n v="190278.68527047537"/>
    <n v="68.2"/>
    <n v="6.8"/>
    <n v="6.8"/>
    <n v="3153.5679999999998"/>
    <m/>
    <n v="3.5"/>
    <n v="1152"/>
    <x v="7"/>
    <x v="11"/>
    <x v="6"/>
  </r>
  <r>
    <x v="0"/>
    <x v="87"/>
    <s v="13810010"/>
    <s v="Synedra acus"/>
    <s v="CE"/>
    <n v="25.858966089540761"/>
    <s v="CE"/>
    <n v="115888.14604271702"/>
    <n v="266.60000000000002"/>
    <n v="4.0999999999999996"/>
    <n v="4.0999999999999996"/>
    <n v="4481.5459999999994"/>
    <m/>
    <n v="1"/>
    <n v="1152"/>
    <x v="7"/>
    <x v="11"/>
    <x v="6"/>
  </r>
  <r>
    <x v="0"/>
    <x v="87"/>
    <s v="13810180"/>
    <s v="Synedra ulna"/>
    <s v="CE"/>
    <n v="2.8732184543934181"/>
    <s v="CE"/>
    <n v="43285.274492568555"/>
    <n v="282.7"/>
    <n v="7.3"/>
    <n v="7.3"/>
    <n v="15065.083000000001"/>
    <m/>
    <n v="0.99999999999999989"/>
    <n v="1152"/>
    <x v="7"/>
    <x v="11"/>
    <x v="6"/>
  </r>
  <r>
    <x v="0"/>
    <x v="87"/>
    <s v="16180000"/>
    <s v="Chlamydomonas"/>
    <s v="CE"/>
    <n v="34.478621452721015"/>
    <s v="CE"/>
    <n v="7607.5190198917708"/>
    <n v="8.6"/>
    <n v="7"/>
    <s v=""/>
    <n v="220.64452403712312"/>
    <m/>
    <n v="1"/>
    <n v="288"/>
    <x v="7"/>
    <x v="11"/>
    <x v="8"/>
  </r>
  <r>
    <x v="0"/>
    <x v="87"/>
    <s v="17000000"/>
    <s v="Unidentified green"/>
    <s v="CE"/>
    <n v="91.942990540589378"/>
    <s v="CE"/>
    <n v="18727.759699802162"/>
    <s v=""/>
    <n v="7.3"/>
    <s v=""/>
    <n v="203.68882488692338"/>
    <m/>
    <n v="1"/>
    <n v="288"/>
    <x v="7"/>
    <x v="11"/>
    <x v="4"/>
  </r>
  <r>
    <x v="0"/>
    <x v="87"/>
    <s v="17050030"/>
    <s v="Ankistrodesmus falcatus"/>
    <s v="CO"/>
    <n v="2.8732184543934181"/>
    <s v="CE"/>
    <n v="1839.3803936847007"/>
    <n v="59.7"/>
    <n v="3.2"/>
    <s v=""/>
    <n v="160.04529614447844"/>
    <m/>
    <n v="3.9999999999999996"/>
    <n v="1152"/>
    <x v="7"/>
    <x v="11"/>
    <x v="4"/>
  </r>
  <r>
    <x v="0"/>
    <x v="87"/>
    <s v="17170010"/>
    <s v="Closteriopsis acicularis"/>
    <s v="CE"/>
    <n v="34.478621452721015"/>
    <s v="CE"/>
    <n v="8146.0389353245473"/>
    <n v="133.5"/>
    <n v="2.6"/>
    <s v=""/>
    <n v="236.26347551322041"/>
    <m/>
    <n v="1"/>
    <n v="288"/>
    <x v="7"/>
    <x v="11"/>
    <x v="4"/>
  </r>
  <r>
    <x v="0"/>
    <x v="87"/>
    <s v="17330040"/>
    <s v="Dictyosphaerium pulchellum"/>
    <s v="CO"/>
    <n v="137.91448581088406"/>
    <s v="CE"/>
    <n v="136035.63077467735"/>
    <s v=""/>
    <n v="8.1999999999999993"/>
    <s v=""/>
    <n v="288.69560970408276"/>
    <m/>
    <n v="3.416666666666667"/>
    <n v="288"/>
    <x v="7"/>
    <x v="11"/>
    <x v="4"/>
  </r>
  <r>
    <x v="0"/>
    <x v="87"/>
    <s v="17540040"/>
    <s v="Lagerheimia genevensis"/>
    <s v="CE"/>
    <n v="103.43586435816304"/>
    <s v="CE"/>
    <n v="11417.560961301637"/>
    <n v="6.1"/>
    <n v="4.8"/>
    <s v=""/>
    <n v="110.38299947653096"/>
    <m/>
    <n v="0.99999999999999989"/>
    <n v="288"/>
    <x v="7"/>
    <x v="11"/>
    <x v="4"/>
  </r>
  <r>
    <x v="0"/>
    <x v="87"/>
    <s v="17580020"/>
    <s v="Monoraphidium contortum"/>
    <s v="CE"/>
    <n v="22.985747635147344"/>
    <s v="CE"/>
    <n v="539.18185744526397"/>
    <n v="22.4"/>
    <n v="2"/>
    <s v=""/>
    <n v="23.45722514680379"/>
    <m/>
    <n v="0.99999999999999989"/>
    <n v="288"/>
    <x v="7"/>
    <x v="11"/>
    <x v="4"/>
  </r>
  <r>
    <x v="0"/>
    <x v="87"/>
    <s v="17580080"/>
    <s v="Monoraphidium minutum"/>
    <s v="CE"/>
    <n v="103.43586435816304"/>
    <s v="CE"/>
    <n v="4633.509840255012"/>
    <n v="9.6999999999999993"/>
    <n v="4.2"/>
    <s v=""/>
    <n v="44.795969647536857"/>
    <m/>
    <n v="1.0000000000000002"/>
    <n v="288"/>
    <x v="7"/>
    <x v="11"/>
    <x v="4"/>
  </r>
  <r>
    <x v="0"/>
    <x v="87"/>
    <s v="17640000"/>
    <s v="Oocystis"/>
    <s v="CO"/>
    <n v="11.492873817573672"/>
    <s v="CE"/>
    <n v="9864.741282477913"/>
    <n v="9.6999999999999993"/>
    <n v="6.5"/>
    <s v=""/>
    <n v="214.58386820957278"/>
    <m/>
    <n v="3.9999999999999996"/>
    <n v="288"/>
    <x v="7"/>
    <x v="11"/>
    <x v="4"/>
  </r>
  <r>
    <x v="0"/>
    <x v="87"/>
    <s v="17680030"/>
    <s v="Pediastrum boryanum"/>
    <s v="CO"/>
    <n v="0.20699799749479794"/>
    <s v="CO"/>
    <n v="669.56049732163729"/>
    <s v=""/>
    <n v="28.7"/>
    <n v="5"/>
    <n v="3234.6230660442206"/>
    <m/>
    <n v="1.0000000000000002"/>
    <n v="15990.24"/>
    <x v="7"/>
    <x v="11"/>
    <x v="4"/>
  </r>
  <r>
    <x v="0"/>
    <x v="87"/>
    <s v="17810000"/>
    <s v="Scenedesmus"/>
    <s v="CO"/>
    <n v="34.478621452721015"/>
    <s v="CE"/>
    <n v="3262.3150143488429"/>
    <n v="6.6"/>
    <n v="3.7"/>
    <s v=""/>
    <n v="47.309243770408699"/>
    <m/>
    <n v="2"/>
    <n v="288"/>
    <x v="7"/>
    <x v="11"/>
    <x v="4"/>
  </r>
  <r>
    <x v="0"/>
    <x v="87"/>
    <s v="17970010"/>
    <s v="Tetrastrum elegans"/>
    <s v="CO"/>
    <n v="34.478621452721015"/>
    <s v="CE"/>
    <n v="5300.8015477354556"/>
    <n v="5"/>
    <n v="4.5"/>
    <s v=""/>
    <n v="38.435422621262624"/>
    <m/>
    <n v="3.9999999999999991"/>
    <n v="288"/>
    <x v="7"/>
    <x v="11"/>
    <x v="4"/>
  </r>
  <r>
    <x v="0"/>
    <x v="87"/>
    <s v="17970060"/>
    <s v="Tetrastrum triangulare"/>
    <s v="CO"/>
    <n v="103.43586435816304"/>
    <s v="CE"/>
    <n v="49353.210973182606"/>
    <n v="6.8"/>
    <n v="6.7"/>
    <s v=""/>
    <n v="119.28457136078377"/>
    <m/>
    <n v="4.0000000000000009"/>
    <n v="288"/>
    <x v="7"/>
    <x v="11"/>
    <x v="4"/>
  </r>
  <r>
    <x v="0"/>
    <x v="87"/>
    <s v="90000005"/>
    <s v="Nanoplankton - unidentified flagellates 2–20 µm diameter"/>
    <s v="CE"/>
    <n v="80.450116723015697"/>
    <s v="CE"/>
    <n v="2695.90928722632"/>
    <s v=""/>
    <n v="4"/>
    <s v=""/>
    <n v="33.510321638291124"/>
    <m/>
    <n v="1.0000000000000002"/>
    <n v="288"/>
    <x v="7"/>
    <x v="11"/>
    <x v="9"/>
  </r>
  <r>
    <x v="0"/>
    <x v="88"/>
    <s v="01780000"/>
    <s v="Woronichinia"/>
    <s v="CO"/>
    <n v="1.9103383365227913"/>
    <s v="CE"/>
    <n v="7548.2607346063933"/>
    <n v="5.0999999999999996"/>
    <n v="3.4"/>
    <s v=""/>
    <n v="30.869289414173306"/>
    <m/>
    <n v="128.00000000000003"/>
    <n v="1728"/>
    <x v="7"/>
    <x v="11"/>
    <x v="0"/>
  </r>
  <r>
    <x v="0"/>
    <x v="88"/>
    <s v="04100000"/>
    <s v="Trachelomonas"/>
    <s v="CE"/>
    <n v="33.010646455113829"/>
    <s v="CE"/>
    <n v="114360.34446102008"/>
    <n v="24.6"/>
    <n v="16.399999999999999"/>
    <s v=""/>
    <n v="3464.3473164489938"/>
    <m/>
    <n v="1"/>
    <n v="100"/>
    <x v="7"/>
    <x v="11"/>
    <x v="11"/>
  </r>
  <r>
    <x v="0"/>
    <x v="88"/>
    <s v="05100012"/>
    <s v="Rhodomonas lacustris var. nannoplanctica"/>
    <s v="CE"/>
    <n v="297.09581809602452"/>
    <s v="CE"/>
    <n v="37955.425364279428"/>
    <n v="8.3000000000000007"/>
    <n v="6.5"/>
    <s v=""/>
    <n v="127.75482875363744"/>
    <m/>
    <n v="1"/>
    <n v="100"/>
    <x v="7"/>
    <x v="11"/>
    <x v="1"/>
  </r>
  <r>
    <x v="0"/>
    <x v="88"/>
    <s v="06070000"/>
    <s v="Gymnodinium"/>
    <s v="CE"/>
    <n v="17.193045028705122"/>
    <s v="CE"/>
    <n v="128633.90309140406"/>
    <n v="32.200000000000003"/>
    <n v="25.8"/>
    <n v="17.2"/>
    <n v="7481.7406036359353"/>
    <m/>
    <n v="1"/>
    <n v="1728"/>
    <x v="7"/>
    <x v="11"/>
    <x v="2"/>
  </r>
  <r>
    <x v="0"/>
    <x v="88"/>
    <s v="09290000"/>
    <s v="Kephyrion"/>
    <s v="CE"/>
    <n v="33.010646455113829"/>
    <s v="CE"/>
    <n v="3276.0726787949479"/>
    <n v="6.5"/>
    <n v="5.4"/>
    <s v=""/>
    <n v="99.242911926901584"/>
    <m/>
    <n v="1"/>
    <n v="100"/>
    <x v="7"/>
    <x v="11"/>
    <x v="10"/>
  </r>
  <r>
    <x v="0"/>
    <x v="88"/>
    <s v="12000001"/>
    <s v="Small centric diatom (5 - &lt;10 µm diam.)"/>
    <s v="CE"/>
    <n v="759.24486846761806"/>
    <s v="CE"/>
    <n v="219572.49708296554"/>
    <s v=""/>
    <n v="7.9"/>
    <n v="5.9"/>
    <n v="289.19852632804503"/>
    <m/>
    <n v="1"/>
    <n v="100"/>
    <x v="7"/>
    <x v="11"/>
    <x v="3"/>
  </r>
  <r>
    <x v="0"/>
    <x v="88"/>
    <s v="12000002"/>
    <s v="Medium centric diatom (10-20 µm diam.)"/>
    <s v="CE"/>
    <n v="99.031939365341501"/>
    <s v="CE"/>
    <n v="269739.31742784608"/>
    <s v=""/>
    <n v="17"/>
    <n v="12"/>
    <n v="2723.7608306623506"/>
    <m/>
    <n v="0.99999999999999989"/>
    <n v="100"/>
    <x v="7"/>
    <x v="11"/>
    <x v="3"/>
  </r>
  <r>
    <x v="0"/>
    <x v="88"/>
    <s v="12000003"/>
    <s v="Large centric diatom (&gt;20 µm diam.)"/>
    <s v="CE"/>
    <n v="33.010646455113829"/>
    <s v="CE"/>
    <n v="132917.31540170958"/>
    <s v=""/>
    <n v="21.3"/>
    <n v="11.3"/>
    <n v="4026.4984080952081"/>
    <m/>
    <n v="1.0000000000000002"/>
    <n v="100"/>
    <x v="7"/>
    <x v="11"/>
    <x v="3"/>
  </r>
  <r>
    <x v="0"/>
    <x v="88"/>
    <s v="12030000"/>
    <s v="Aulacoseira"/>
    <s v="FI"/>
    <n v="676.2597711290681"/>
    <s v="CE"/>
    <n v="835688.69385083811"/>
    <n v="20.6"/>
    <n v="4.7"/>
    <s v=""/>
    <n v="357.39857584666248"/>
    <m/>
    <n v="3.4576271186440679"/>
    <n v="288"/>
    <x v="7"/>
    <x v="11"/>
    <x v="3"/>
  </r>
  <r>
    <x v="0"/>
    <x v="88"/>
    <s v="12030000"/>
    <s v="Aulacoseira"/>
    <s v="FI"/>
    <n v="435.55714072719644"/>
    <s v="CE"/>
    <n v="803323.47223624168"/>
    <n v="16.7"/>
    <n v="7.1"/>
    <s v=""/>
    <n v="661.18508766165155"/>
    <m/>
    <n v="2.7894736842105261"/>
    <n v="288"/>
    <x v="7"/>
    <x v="11"/>
    <x v="3"/>
  </r>
  <r>
    <x v="0"/>
    <x v="88"/>
    <s v="13000001"/>
    <s v="Small pennate diatom &lt;10 µm diam"/>
    <s v="CE"/>
    <n v="33.010646455113829"/>
    <s v="CE"/>
    <n v="13602.664074112303"/>
    <n v="30.1"/>
    <n v="3.7"/>
    <n v="3.7"/>
    <n v="412.06900000000002"/>
    <m/>
    <n v="1.0000000000000002"/>
    <n v="100"/>
    <x v="7"/>
    <x v="11"/>
    <x v="6"/>
  </r>
  <r>
    <x v="0"/>
    <x v="88"/>
    <s v="13260000"/>
    <s v="Diatoma"/>
    <s v="CO"/>
    <n v="3.8206766730455826"/>
    <s v="CE"/>
    <n v="24586.054391048325"/>
    <n v="39.6"/>
    <n v="5"/>
    <n v="5"/>
    <n v="990"/>
    <m/>
    <n v="6.5"/>
    <n v="1728"/>
    <x v="7"/>
    <x v="11"/>
    <x v="6"/>
  </r>
  <r>
    <x v="0"/>
    <x v="88"/>
    <s v="13810010"/>
    <s v="Synedra acus"/>
    <s v="CE"/>
    <n v="63.041165105252112"/>
    <s v="CE"/>
    <n v="137480.17286153382"/>
    <n v="136.30000000000001"/>
    <n v="4"/>
    <n v="4"/>
    <n v="2180.8000000000002"/>
    <m/>
    <n v="1"/>
    <n v="1152"/>
    <x v="7"/>
    <x v="11"/>
    <x v="6"/>
  </r>
  <r>
    <x v="0"/>
    <x v="88"/>
    <s v="17330040"/>
    <s v="Dictyosphaerium pulchellum"/>
    <s v="CO"/>
    <n v="99.031939365341501"/>
    <s v="CE"/>
    <n v="123034.72949252136"/>
    <s v=""/>
    <n v="7.8"/>
    <s v=""/>
    <n v="248.47484615772393"/>
    <m/>
    <n v="5"/>
    <n v="100"/>
    <x v="7"/>
    <x v="11"/>
    <x v="4"/>
  </r>
  <r>
    <x v="0"/>
    <x v="88"/>
    <s v="17540040"/>
    <s v="Lagerheimia genevensis"/>
    <s v="CE"/>
    <n v="231.0745251857968"/>
    <s v="CE"/>
    <n v="8003.510889078826"/>
    <n v="4.9000000000000004"/>
    <n v="3"/>
    <s v=""/>
    <n v="34.636059005827477"/>
    <m/>
    <n v="1.0000000000000002"/>
    <n v="100"/>
    <x v="7"/>
    <x v="11"/>
    <x v="4"/>
  </r>
  <r>
    <x v="0"/>
    <x v="88"/>
    <s v="17580020"/>
    <s v="Monoraphidium contortum"/>
    <s v="CE"/>
    <n v="66.021292910227658"/>
    <s v="CE"/>
    <n v="836.11237608962119"/>
    <n v="13.4"/>
    <n v="1.9"/>
    <s v=""/>
    <n v="12.664283585396054"/>
    <m/>
    <n v="1.0000000000000002"/>
    <n v="100"/>
    <x v="7"/>
    <x v="11"/>
    <x v="4"/>
  </r>
  <r>
    <x v="0"/>
    <x v="88"/>
    <s v="17580080"/>
    <s v="Monoraphidium minutum"/>
    <s v="CE"/>
    <n v="231.0745251857968"/>
    <s v="CE"/>
    <n v="6923.309147314716"/>
    <n v="9.9"/>
    <n v="3.4"/>
    <s v=""/>
    <n v="29.961369137285857"/>
    <m/>
    <n v="1"/>
    <n v="100"/>
    <x v="7"/>
    <x v="11"/>
    <x v="4"/>
  </r>
  <r>
    <x v="0"/>
    <x v="88"/>
    <s v="17640000"/>
    <s v="Oocystis"/>
    <s v="CO"/>
    <n v="33.010646455113829"/>
    <s v="CE"/>
    <n v="8631.9347070361255"/>
    <n v="5.2"/>
    <n v="4.9000000000000004"/>
    <s v=""/>
    <n v="65.372354330998817"/>
    <m/>
    <n v="4"/>
    <n v="100"/>
    <x v="7"/>
    <x v="11"/>
    <x v="4"/>
  </r>
  <r>
    <x v="0"/>
    <x v="88"/>
    <s v="17680030"/>
    <s v="Pediastrum boryanum"/>
    <s v="CO"/>
    <n v="0.20644247025131479"/>
    <s v="CO"/>
    <n v="1775.6224974040133"/>
    <s v=""/>
    <n v="46.8"/>
    <n v="5"/>
    <n v="8601.0523669981358"/>
    <m/>
    <n v="1"/>
    <n v="15990.24"/>
    <x v="7"/>
    <x v="11"/>
    <x v="4"/>
  </r>
  <r>
    <x v="0"/>
    <x v="88"/>
    <s v="17970010"/>
    <s v="Tetrastrum elegans"/>
    <s v="CO"/>
    <n v="33.010646455113829"/>
    <s v="CE"/>
    <n v="2389.8875869172662"/>
    <n v="3.2"/>
    <n v="3.7"/>
    <s v=""/>
    <n v="18.099369775800298"/>
    <m/>
    <n v="4"/>
    <n v="100"/>
    <x v="7"/>
    <x v="11"/>
    <x v="4"/>
  </r>
  <r>
    <x v="0"/>
    <x v="88"/>
    <s v="17970050"/>
    <s v="Tetrastrum staurogeniaeforme"/>
    <s v="CO"/>
    <n v="33.010646455113829"/>
    <s v="CE"/>
    <n v="1938.7318991368202"/>
    <n v="3.5"/>
    <n v="3.3"/>
    <s v=""/>
    <n v="14.682625965633598"/>
    <m/>
    <n v="4.0000000000000009"/>
    <n v="100"/>
    <x v="7"/>
    <x v="11"/>
    <x v="4"/>
  </r>
  <r>
    <x v="0"/>
    <x v="88"/>
    <s v="17970060"/>
    <s v="Tetrastrum triangulare"/>
    <s v="CO"/>
    <n v="33.010646455113829"/>
    <s v="CE"/>
    <n v="6651.5821314693248"/>
    <n v="4.2"/>
    <n v="5.3"/>
    <s v=""/>
    <n v="50.374521902455029"/>
    <m/>
    <n v="4"/>
    <n v="100"/>
    <x v="7"/>
    <x v="11"/>
    <x v="4"/>
  </r>
  <r>
    <x v="0"/>
    <x v="88"/>
    <s v="18110000"/>
    <s v="Desmodesmus"/>
    <s v="CO"/>
    <n v="165.05323227556917"/>
    <s v="CE"/>
    <n v="23708.851900455385"/>
    <n v="6.8"/>
    <n v="4.0999999999999996"/>
    <s v=""/>
    <n v="59.851528841090335"/>
    <m/>
    <n v="2.4"/>
    <n v="100"/>
    <x v="7"/>
    <x v="11"/>
    <x v="12"/>
  </r>
  <r>
    <x v="0"/>
    <x v="88"/>
    <s v="25010000"/>
    <s v="Elakatothrix"/>
    <s v="CO"/>
    <n v="1.9103383365227913"/>
    <s v="CE"/>
    <n v="953.06298158141806"/>
    <n v="34.799999999999997"/>
    <n v="3.7"/>
    <s v=""/>
    <n v="124.72436994016839"/>
    <m/>
    <n v="4"/>
    <n v="1728"/>
    <x v="7"/>
    <x v="11"/>
    <x v="7"/>
  </r>
  <r>
    <x v="0"/>
    <x v="88"/>
    <s v="90000003"/>
    <s v="Nanoplankton - unidentified single cells 2–20 µm diameter"/>
    <s v="CE"/>
    <n v="627.20228264716286"/>
    <s v="CE"/>
    <n v="51711.547206824864"/>
    <s v=""/>
    <n v="5.4"/>
    <s v=""/>
    <n v="82.44795760081054"/>
    <m/>
    <n v="0.99999999999999978"/>
    <n v="100"/>
    <x v="7"/>
    <x v="11"/>
    <x v="9"/>
  </r>
  <r>
    <x v="0"/>
    <x v="89"/>
    <s v="01040000"/>
    <s v="Aphanizomenon"/>
    <s v="FI"/>
    <n v="33.176574977817211"/>
    <s v="FI"/>
    <n v="28896.806095865028"/>
    <n v="72.2"/>
    <n v="4.8"/>
    <s v=""/>
    <n v="871.0002800224629"/>
    <m/>
    <n v="1"/>
    <n v="100"/>
    <x v="7"/>
    <x v="0"/>
    <x v="0"/>
  </r>
  <r>
    <x v="0"/>
    <x v="89"/>
    <s v="01490000"/>
    <s v="Microcystis"/>
    <s v="CO"/>
    <n v="0.20703941130470269"/>
    <s v="CE"/>
    <n v="1613.9097870082553"/>
    <s v=""/>
    <n v="5.3"/>
    <s v=""/>
    <n v="77.951814914747928"/>
    <m/>
    <n v="100"/>
    <n v="16024.28"/>
    <x v="7"/>
    <x v="0"/>
    <x v="0"/>
  </r>
  <r>
    <x v="0"/>
    <x v="89"/>
    <s v="01490000"/>
    <s v="Microcystis"/>
    <s v="CE"/>
    <n v="165.88287488908605"/>
    <s v="CE"/>
    <n v="14450.678676971349"/>
    <s v=""/>
    <n v="5.5"/>
    <s v=""/>
    <n v="87.113746290166958"/>
    <m/>
    <n v="1"/>
    <n v="100"/>
    <x v="7"/>
    <x v="0"/>
    <x v="0"/>
  </r>
  <r>
    <x v="0"/>
    <x v="89"/>
    <s v="01780000"/>
    <s v="Woronichinia"/>
    <s v="CO"/>
    <n v="2.8799110223799667"/>
    <s v="CE"/>
    <n v="8338.1827377265217"/>
    <n v="5.4"/>
    <n v="4"/>
    <s v=""/>
    <n v="45.238934211693021"/>
    <m/>
    <n v="64"/>
    <n v="1152"/>
    <x v="7"/>
    <x v="0"/>
    <x v="0"/>
  </r>
  <r>
    <x v="0"/>
    <x v="89"/>
    <s v="01780000"/>
    <s v="Woronichinia"/>
    <s v="CE"/>
    <n v="165.88287488908605"/>
    <s v="CE"/>
    <n v="7847.7933654639801"/>
    <n v="6.6"/>
    <n v="3.7"/>
    <s v=""/>
    <n v="47.309243770408699"/>
    <m/>
    <n v="1"/>
    <n v="100"/>
    <x v="7"/>
    <x v="0"/>
    <x v="0"/>
  </r>
  <r>
    <x v="0"/>
    <x v="89"/>
    <s v="05100012"/>
    <s v="Rhodomonas lacustris var. nannoplanctica"/>
    <s v="CE"/>
    <n v="165.88287488908605"/>
    <s v="CE"/>
    <n v="19542.029513072783"/>
    <n v="11"/>
    <n v="5.7"/>
    <s v=""/>
    <n v="117.80619021788196"/>
    <m/>
    <n v="0.99999999999999978"/>
    <n v="100"/>
    <x v="7"/>
    <x v="0"/>
    <x v="1"/>
  </r>
  <r>
    <x v="0"/>
    <x v="89"/>
    <s v="06070000"/>
    <s v="Gymnodinium"/>
    <s v="CE"/>
    <n v="7.4534188069692959"/>
    <s v="CE"/>
    <n v="39334.304682515372"/>
    <n v="29.6"/>
    <n v="22.6"/>
    <n v="15.066666666666668"/>
    <n v="5277.3506629918538"/>
    <m/>
    <n v="1.0000000000000002"/>
    <n v="16024.28"/>
    <x v="7"/>
    <x v="0"/>
    <x v="2"/>
  </r>
  <r>
    <x v="0"/>
    <x v="89"/>
    <s v="12000001"/>
    <s v="Small centric diatom (5 - &lt;10 µm diam.)"/>
    <s v="CE"/>
    <n v="497.64862466725816"/>
    <s v="CE"/>
    <n v="41381.488938599781"/>
    <s v=""/>
    <n v="5.5"/>
    <n v="3.5"/>
    <n v="83.154030549704842"/>
    <m/>
    <n v="0.99999999999999989"/>
    <n v="100"/>
    <x v="7"/>
    <x v="0"/>
    <x v="3"/>
  </r>
  <r>
    <x v="0"/>
    <x v="89"/>
    <s v="12000002"/>
    <s v="Medium centric diatom (10-20 µm diam.)"/>
    <s v="CE"/>
    <n v="99.529724933451632"/>
    <s v="CE"/>
    <n v="124342.31625807297"/>
    <s v=""/>
    <n v="13.6"/>
    <n v="8.6"/>
    <n v="1249.2983009971315"/>
    <m/>
    <n v="1.0000000000000002"/>
    <n v="100"/>
    <x v="7"/>
    <x v="0"/>
    <x v="3"/>
  </r>
  <r>
    <x v="0"/>
    <x v="89"/>
    <s v="12000004"/>
    <s v="Very small centric diatom (&lt;5 µm diam.)"/>
    <s v="CE"/>
    <n v="331.76574977817211"/>
    <s v="CE"/>
    <n v="10701.53640745088"/>
    <s v=""/>
    <n v="3.7"/>
    <n v="3"/>
    <n v="32.256302570733197"/>
    <m/>
    <n v="1"/>
    <n v="100"/>
    <x v="7"/>
    <x v="0"/>
    <x v="3"/>
  </r>
  <r>
    <x v="0"/>
    <x v="89"/>
    <s v="12030000"/>
    <s v="Aulacoseira"/>
    <s v="FI"/>
    <n v="495.34469584935425"/>
    <s v="CE"/>
    <n v="1418396.6847053007"/>
    <n v="16.3"/>
    <n v="6.8"/>
    <s v=""/>
    <n v="591.96402053061763"/>
    <m/>
    <n v="4.8372093023255811"/>
    <n v="288"/>
    <x v="7"/>
    <x v="0"/>
    <x v="3"/>
  </r>
  <r>
    <x v="0"/>
    <x v="89"/>
    <s v="12030000"/>
    <s v="Aulacoseira"/>
    <s v="FI"/>
    <n v="737.25722172927146"/>
    <s v="CE"/>
    <n v="1412933.3202730911"/>
    <n v="21.9"/>
    <n v="4.9000000000000004"/>
    <s v=""/>
    <n v="412.97727687948287"/>
    <m/>
    <n v="4.640625"/>
    <n v="288"/>
    <x v="7"/>
    <x v="0"/>
    <x v="3"/>
  </r>
  <r>
    <x v="0"/>
    <x v="89"/>
    <s v="13080010"/>
    <s v="Asterionella formosa"/>
    <s v="CO"/>
    <n v="5.7598220447599333"/>
    <s v="CE"/>
    <n v="17087.232073535935"/>
    <n v="58.6"/>
    <n v="4.5"/>
    <n v="4.5"/>
    <n v="1186.6499999999999"/>
    <m/>
    <n v="2.5"/>
    <n v="1152"/>
    <x v="7"/>
    <x v="0"/>
    <x v="6"/>
  </r>
  <r>
    <x v="0"/>
    <x v="89"/>
    <s v="13260000"/>
    <s v="Diatoma"/>
    <s v="CO"/>
    <n v="11.519644089519867"/>
    <s v="CE"/>
    <n v="177361.96983141077"/>
    <n v="89.1"/>
    <n v="4.8"/>
    <n v="4.8"/>
    <n v="2052.8639999999996"/>
    <m/>
    <n v="7.4999999999999991"/>
    <n v="1152"/>
    <x v="7"/>
    <x v="0"/>
    <x v="6"/>
  </r>
  <r>
    <x v="0"/>
    <x v="89"/>
    <s v="13370040"/>
    <s v="Fragilaria crotonensis"/>
    <s v="CO"/>
    <n v="5.7598220447599333"/>
    <s v="CO"/>
    <n v="58908.205574349304"/>
    <n v="22.25"/>
    <n v="97.8"/>
    <n v="4.7"/>
    <n v="10227.434999999999"/>
    <m/>
    <n v="1"/>
    <n v="1152"/>
    <x v="7"/>
    <x v="0"/>
    <x v="6"/>
  </r>
  <r>
    <x v="0"/>
    <x v="89"/>
    <s v="13810010"/>
    <s v="Synedra acus"/>
    <s v="CE"/>
    <n v="97.916974760918862"/>
    <s v="CE"/>
    <n v="185254.30839002269"/>
    <n v="118.24705882352941"/>
    <n v="4"/>
    <n v="4"/>
    <n v="1891.9529411764706"/>
    <m/>
    <n v="1"/>
    <n v="576"/>
    <x v="7"/>
    <x v="0"/>
    <x v="6"/>
  </r>
  <r>
    <x v="0"/>
    <x v="89"/>
    <s v="13810180"/>
    <s v="Synedra ulna"/>
    <s v="CE"/>
    <n v="5.7598220447599333"/>
    <s v="CE"/>
    <n v="45411.819358178051"/>
    <n v="136.5"/>
    <n v="7.6"/>
    <n v="7.6"/>
    <n v="7884.2399999999989"/>
    <m/>
    <n v="1"/>
    <n v="1152"/>
    <x v="7"/>
    <x v="0"/>
    <x v="6"/>
  </r>
  <r>
    <x v="0"/>
    <x v="89"/>
    <s v="17170010"/>
    <s v="Closteriopsis acicularis"/>
    <s v="CE"/>
    <n v="232.23602484472045"/>
    <s v="CE"/>
    <n v="28978.685313228096"/>
    <n v="90.1"/>
    <n v="2.2999999999999998"/>
    <s v=""/>
    <n v="124.78118040732078"/>
    <m/>
    <n v="1.0000000000000002"/>
    <n v="100"/>
    <x v="7"/>
    <x v="0"/>
    <x v="4"/>
  </r>
  <r>
    <x v="0"/>
    <x v="89"/>
    <s v="17330040"/>
    <s v="Dictyosphaerium pulchellum"/>
    <s v="CO"/>
    <n v="66.353149955634422"/>
    <s v="CE"/>
    <n v="78858.710666329294"/>
    <s v=""/>
    <n v="6.1"/>
    <s v=""/>
    <n v="118.84697368407744"/>
    <m/>
    <n v="10.000000000000002"/>
    <n v="100"/>
    <x v="7"/>
    <x v="0"/>
    <x v="4"/>
  </r>
  <r>
    <x v="0"/>
    <x v="89"/>
    <s v="17540040"/>
    <s v="Lagerheimia genevensis"/>
    <s v="CE"/>
    <n v="165.88287488908605"/>
    <s v="CE"/>
    <n v="12767.4514648279"/>
    <n v="5.3"/>
    <n v="4.3"/>
    <s v=""/>
    <n v="76.966663818459722"/>
    <m/>
    <n v="1"/>
    <n v="100"/>
    <x v="7"/>
    <x v="0"/>
    <x v="4"/>
  </r>
  <r>
    <x v="0"/>
    <x v="89"/>
    <s v="17580020"/>
    <s v="Monoraphidium contortum"/>
    <s v="CE"/>
    <n v="165.88287488908605"/>
    <s v="CE"/>
    <n v="5403.1424140467852"/>
    <n v="21.6"/>
    <n v="2.4"/>
    <s v=""/>
    <n v="32.572032632418974"/>
    <m/>
    <n v="1"/>
    <n v="100"/>
    <x v="7"/>
    <x v="0"/>
    <x v="4"/>
  </r>
  <r>
    <x v="0"/>
    <x v="89"/>
    <s v="17580080"/>
    <s v="Monoraphidium minutum"/>
    <s v="CE"/>
    <n v="132.70629991126884"/>
    <s v="CE"/>
    <n v="4068.92894872632"/>
    <n v="7.7"/>
    <n v="3.9"/>
    <s v=""/>
    <n v="30.66115890087298"/>
    <m/>
    <n v="1"/>
    <n v="100"/>
    <x v="7"/>
    <x v="0"/>
    <x v="4"/>
  </r>
  <r>
    <x v="0"/>
    <x v="89"/>
    <s v="17640000"/>
    <s v="Oocystis"/>
    <s v="CO"/>
    <n v="99.529724933451632"/>
    <s v="CE"/>
    <n v="16555.461825756003"/>
    <n v="5.5"/>
    <n v="3.8"/>
    <s v=""/>
    <n v="41.584214758016884"/>
    <m/>
    <n v="4.0000000000000009"/>
    <n v="100"/>
    <x v="7"/>
    <x v="0"/>
    <x v="4"/>
  </r>
  <r>
    <x v="0"/>
    <x v="89"/>
    <s v="17680030"/>
    <s v="Pediastrum boryanum"/>
    <s v="CO"/>
    <n v="0.20703941130470269"/>
    <s v="CO"/>
    <n v="1720.3965904619931"/>
    <s v=""/>
    <n v="46"/>
    <n v="5"/>
    <n v="8309.5125687450036"/>
    <m/>
    <n v="0.99999999999999989"/>
    <n v="16024.28"/>
    <x v="7"/>
    <x v="0"/>
    <x v="4"/>
  </r>
  <r>
    <x v="0"/>
    <x v="89"/>
    <s v="17810000"/>
    <s v="Scenedesmus"/>
    <s v="CO"/>
    <n v="165.88287488908605"/>
    <s v="CE"/>
    <n v="9750.9835753500611"/>
    <n v="7.7"/>
    <n v="2.7"/>
    <s v=""/>
    <n v="29.391170070659317"/>
    <m/>
    <n v="2.0000000000000004"/>
    <n v="100"/>
    <x v="7"/>
    <x v="0"/>
    <x v="4"/>
  </r>
  <r>
    <x v="0"/>
    <x v="89"/>
    <s v="17810160"/>
    <s v="Scenedesmus communis"/>
    <s v="CO"/>
    <n v="33.176574977817211"/>
    <s v="CE"/>
    <n v="11228.752753471714"/>
    <n v="10.1"/>
    <n v="4"/>
    <s v=""/>
    <n v="84.61356213668509"/>
    <m/>
    <n v="4"/>
    <n v="100"/>
    <x v="7"/>
    <x v="0"/>
    <x v="4"/>
  </r>
  <r>
    <x v="0"/>
    <x v="89"/>
    <s v="17960030"/>
    <s v="Tetraedron minimum"/>
    <s v="CE"/>
    <n v="33.176574977817211"/>
    <s v="CE"/>
    <n v="6449.4598225377094"/>
    <n v="7.1"/>
    <n v="7.4"/>
    <n v="3.7"/>
    <n v="194.398"/>
    <m/>
    <n v="1"/>
    <n v="100"/>
    <x v="7"/>
    <x v="0"/>
    <x v="4"/>
  </r>
  <r>
    <x v="0"/>
    <x v="89"/>
    <s v="17970050"/>
    <s v="Tetrastrum staurogeniaeforme"/>
    <s v="CO"/>
    <n v="99.529724933451632"/>
    <s v="CE"/>
    <n v="7699.4779400166708"/>
    <n v="3.9"/>
    <n v="3.6"/>
    <s v=""/>
    <n v="19.339644375498768"/>
    <m/>
    <n v="4.0000000000000009"/>
    <n v="100"/>
    <x v="7"/>
    <x v="0"/>
    <x v="4"/>
  </r>
  <r>
    <x v="0"/>
    <x v="89"/>
    <s v="17970060"/>
    <s v="Tetrastrum triangulare"/>
    <s v="CO"/>
    <n v="99.529724933451632"/>
    <s v="CE"/>
    <n v="21552.065717696507"/>
    <n v="5.4"/>
    <n v="5.0999999999999996"/>
    <s v=""/>
    <n v="54.134746509414207"/>
    <m/>
    <n v="4"/>
    <n v="100"/>
    <x v="7"/>
    <x v="0"/>
    <x v="4"/>
  </r>
  <r>
    <x v="0"/>
    <x v="89"/>
    <s v="25010010"/>
    <s v="Elakatothrix gelatinosa"/>
    <s v="CE"/>
    <n v="33.176574977817211"/>
    <s v="CE"/>
    <n v="2267.9857046616139"/>
    <n v="23.9"/>
    <n v="3.2"/>
    <s v=""/>
    <n v="68.36105614211391"/>
    <m/>
    <n v="1"/>
    <n v="100"/>
    <x v="7"/>
    <x v="0"/>
    <x v="7"/>
  </r>
  <r>
    <x v="0"/>
    <x v="89"/>
    <s v="27340000"/>
    <s v="Spirogyra"/>
    <s v="FI"/>
    <n v="0.20703941130470269"/>
    <s v="CE"/>
    <n v="237539.89370178751"/>
    <n v="125.8"/>
    <n v="28.8"/>
    <s v=""/>
    <n v="81951.234103166149"/>
    <m/>
    <n v="14"/>
    <n v="16024.28"/>
    <x v="7"/>
    <x v="0"/>
    <x v="5"/>
  </r>
  <r>
    <x v="0"/>
    <x v="89"/>
    <s v="90000003"/>
    <s v="Nanoplankton - unidentified single cells 2–20 µm diameter"/>
    <s v="CE"/>
    <n v="132.70629991126884"/>
    <s v="CE"/>
    <n v="28156.931347604099"/>
    <s v=""/>
    <n v="7.4"/>
    <s v=""/>
    <n v="212.17479024304507"/>
    <m/>
    <n v="1"/>
    <n v="100"/>
    <x v="7"/>
    <x v="0"/>
    <x v="9"/>
  </r>
  <r>
    <x v="0"/>
    <x v="90"/>
    <s v="01040000"/>
    <s v="Aphanizomenon"/>
    <s v="FI"/>
    <n v="23.039288179039733"/>
    <s v="FI"/>
    <n v="7658.7752553932496"/>
    <n v="62"/>
    <n v="3.2"/>
    <s v=""/>
    <n v="332.42239065184799"/>
    <m/>
    <n v="1"/>
    <n v="1152"/>
    <x v="7"/>
    <x v="0"/>
    <x v="0"/>
  </r>
  <r>
    <x v="0"/>
    <x v="90"/>
    <s v="01750010"/>
    <s v="Snowella lacustris"/>
    <s v="CO"/>
    <n v="5.7598220447599333"/>
    <s v="CE"/>
    <n v="3261.1559151997071"/>
    <n v="3.3"/>
    <n v="3.2"/>
    <s v=""/>
    <n v="17.693449825017719"/>
    <m/>
    <n v="32"/>
    <n v="1152"/>
    <x v="7"/>
    <x v="0"/>
    <x v="0"/>
  </r>
  <r>
    <x v="0"/>
    <x v="90"/>
    <s v="05040001"/>
    <s v="Cryptomonas (small) Length &lt;20 µm"/>
    <s v="CE"/>
    <n v="46.078576358079467"/>
    <s v="CE"/>
    <n v="46137.59705780603"/>
    <n v="15.8"/>
    <n v="12.3"/>
    <n v="9.8400000000000016"/>
    <n v="1001.2808707297705"/>
    <m/>
    <n v="1"/>
    <n v="1152"/>
    <x v="7"/>
    <x v="0"/>
    <x v="1"/>
  </r>
  <r>
    <x v="0"/>
    <x v="90"/>
    <s v="05040002"/>
    <s v="Cryptomonas (medium) Length 20-30 µm"/>
    <s v="CE"/>
    <n v="17.279466134279797"/>
    <s v="CE"/>
    <n v="36599.020002092526"/>
    <n v="23.4"/>
    <n v="14.7"/>
    <n v="11.76"/>
    <n v="2118.0642803243613"/>
    <m/>
    <n v="1.0000000000000004"/>
    <n v="1152"/>
    <x v="7"/>
    <x v="0"/>
    <x v="1"/>
  </r>
  <r>
    <x v="0"/>
    <x v="90"/>
    <s v="05100012"/>
    <s v="Rhodomonas lacustris var. nannoplanctica"/>
    <s v="CE"/>
    <n v="265.41259982253769"/>
    <s v="CE"/>
    <n v="30897.101392217544"/>
    <n v="8.9"/>
    <n v="6.1"/>
    <s v=""/>
    <n v="116.41158487907586"/>
    <m/>
    <n v="1.0000000000000002"/>
    <n v="100"/>
    <x v="7"/>
    <x v="0"/>
    <x v="1"/>
  </r>
  <r>
    <x v="0"/>
    <x v="90"/>
    <s v="06110000"/>
    <s v="Peridinium"/>
    <s v="CE"/>
    <n v="17.279466134279797"/>
    <s v="CE"/>
    <n v="134412.1367957865"/>
    <n v="34.1"/>
    <n v="25.5"/>
    <n v="17.085000000000001"/>
    <n v="7778.7204622678428"/>
    <m/>
    <n v="1.0000000000000002"/>
    <n v="1152"/>
    <x v="7"/>
    <x v="0"/>
    <x v="2"/>
  </r>
  <r>
    <x v="0"/>
    <x v="90"/>
    <s v="09559920"/>
    <s v="Pseudopedinella (big &gt;5um)"/>
    <s v="CE"/>
    <n v="66.353149955634422"/>
    <s v="CE"/>
    <n v="11413.20030411584"/>
    <s v=""/>
    <n v="6.9"/>
    <s v=""/>
    <n v="172.00691017302157"/>
    <m/>
    <n v="1"/>
    <n v="100"/>
    <x v="7"/>
    <x v="0"/>
    <x v="10"/>
  </r>
  <r>
    <x v="0"/>
    <x v="90"/>
    <s v="12000001"/>
    <s v="Small centric diatom (5 - &lt;10 µm diam.)"/>
    <s v="CE"/>
    <n v="265.41259982253769"/>
    <s v="CE"/>
    <n v="37568.51614310062"/>
    <s v=""/>
    <n v="6.4"/>
    <n v="4.4000000000000004"/>
    <n v="141.54759860014175"/>
    <m/>
    <n v="1"/>
    <n v="100"/>
    <x v="7"/>
    <x v="0"/>
    <x v="3"/>
  </r>
  <r>
    <x v="0"/>
    <x v="90"/>
    <s v="12000002"/>
    <s v="Medium centric diatom (10-20 µm diam.)"/>
    <s v="CE"/>
    <n v="132.70629991126884"/>
    <s v="CE"/>
    <n v="92563.834208049637"/>
    <s v=""/>
    <n v="11.6"/>
    <n v="6.6"/>
    <n v="697.50896732062017"/>
    <m/>
    <n v="1"/>
    <n v="100"/>
    <x v="7"/>
    <x v="0"/>
    <x v="3"/>
  </r>
  <r>
    <x v="0"/>
    <x v="90"/>
    <s v="12030000"/>
    <s v="Aulacoseira"/>
    <s v="FI"/>
    <n v="3628.6878881987577"/>
    <s v="CE"/>
    <n v="10075507.221768647"/>
    <n v="17.399999999999999"/>
    <n v="7.3"/>
    <s v=""/>
    <n v="728.25730541763028"/>
    <m/>
    <n v="3.8126984126984129"/>
    <n v="576"/>
    <x v="7"/>
    <x v="0"/>
    <x v="3"/>
  </r>
  <r>
    <x v="0"/>
    <x v="90"/>
    <s v="13810010"/>
    <s v="Synedra acus"/>
    <s v="CE"/>
    <n v="57.598220447599331"/>
    <s v="CE"/>
    <n v="240393.31521739127"/>
    <n v="274.39999999999998"/>
    <n v="3.9"/>
    <n v="3.9"/>
    <n v="4173.6239999999989"/>
    <m/>
    <n v="1.0000000000000002"/>
    <n v="1152"/>
    <x v="7"/>
    <x v="0"/>
    <x v="6"/>
  </r>
  <r>
    <x v="0"/>
    <x v="90"/>
    <s v="17510000"/>
    <s v="Kirchneriella"/>
    <s v="CE"/>
    <n v="265.41259982253769"/>
    <s v="CE"/>
    <n v="12011.986051968828"/>
    <n v="9.8000000000000007"/>
    <n v="4.2"/>
    <s v=""/>
    <n v="45.257783767614569"/>
    <m/>
    <n v="1"/>
    <n v="100"/>
    <x v="7"/>
    <x v="0"/>
    <x v="4"/>
  </r>
  <r>
    <x v="0"/>
    <x v="90"/>
    <s v="17540040"/>
    <s v="Lagerheimia genevensis"/>
    <s v="CE"/>
    <n v="66.353149955634422"/>
    <s v="CE"/>
    <n v="5256.1819432943548"/>
    <n v="6"/>
    <n v="4.0999999999999996"/>
    <s v=""/>
    <n v="79.215258760266622"/>
    <m/>
    <n v="1"/>
    <n v="100"/>
    <x v="7"/>
    <x v="0"/>
    <x v="4"/>
  </r>
  <r>
    <x v="0"/>
    <x v="90"/>
    <s v="17580020"/>
    <s v="Monoraphidium contortum"/>
    <s v="CE"/>
    <n v="66.353149955634422"/>
    <s v="CE"/>
    <n v="660.52304254023579"/>
    <n v="19.399999999999999"/>
    <n v="1.4"/>
    <s v=""/>
    <n v="9.9546599216748568"/>
    <m/>
    <n v="1"/>
    <n v="100"/>
    <x v="7"/>
    <x v="0"/>
    <x v="4"/>
  </r>
  <r>
    <x v="0"/>
    <x v="90"/>
    <s v="17680030"/>
    <s v="Pediastrum boryanum"/>
    <s v="CO"/>
    <n v="5.7598220447599333"/>
    <s v="CE"/>
    <n v="28696.124605639354"/>
    <n v="11"/>
    <n v="6.5"/>
    <n v="6.5"/>
    <n v="311.38249999999999"/>
    <m/>
    <n v="15.999999999999998"/>
    <n v="1152"/>
    <x v="7"/>
    <x v="0"/>
    <x v="4"/>
  </r>
  <r>
    <x v="0"/>
    <x v="90"/>
    <s v="17810000"/>
    <s v="Scenedesmus"/>
    <s v="CO"/>
    <n v="265.41259982253769"/>
    <s v="CE"/>
    <n v="24482.016275663427"/>
    <n v="6.1"/>
    <n v="3.8"/>
    <s v=""/>
    <n v="46.120674549800555"/>
    <m/>
    <n v="2"/>
    <n v="100"/>
    <x v="7"/>
    <x v="0"/>
    <x v="4"/>
  </r>
  <r>
    <x v="0"/>
    <x v="90"/>
    <s v="17970050"/>
    <s v="Tetrastrum staurogeniaeforme"/>
    <s v="CO"/>
    <n v="66.353149955634422"/>
    <s v="CE"/>
    <n v="2160.7010867695326"/>
    <n v="3.3"/>
    <n v="2.6"/>
    <s v=""/>
    <n v="8.1409137630023505"/>
    <m/>
    <n v="4.0000000000000009"/>
    <n v="100"/>
    <x v="7"/>
    <x v="0"/>
    <x v="4"/>
  </r>
  <r>
    <x v="0"/>
    <x v="90"/>
    <s v="90000005"/>
    <s v="Nanoplankton - unidentified flagellates 2–20 µm diameter"/>
    <s v="CE"/>
    <n v="132.70629991126884"/>
    <s v="CE"/>
    <n v="2497.0772753806496"/>
    <s v=""/>
    <n v="3.3"/>
    <s v=""/>
    <n v="18.816569198676067"/>
    <m/>
    <n v="1"/>
    <n v="100"/>
    <x v="7"/>
    <x v="0"/>
    <x v="9"/>
  </r>
  <r>
    <x v="0"/>
    <x v="91"/>
    <s v="01020000"/>
    <s v="Anabaena"/>
    <s v="FI"/>
    <n v="0.41288494050262958"/>
    <s v="CE"/>
    <n v="476.57057975059496"/>
    <n v="5.9"/>
    <n v="5.7"/>
    <s v=""/>
    <n v="100.36917289321353"/>
    <m/>
    <n v="11.499999999999998"/>
    <n v="15990.24"/>
    <x v="7"/>
    <x v="1"/>
    <x v="0"/>
  </r>
  <r>
    <x v="0"/>
    <x v="91"/>
    <s v="01130000"/>
    <s v="Chroococcus"/>
    <s v="CO"/>
    <n v="99.031939365341501"/>
    <s v="CE"/>
    <n v="15439.438816111278"/>
    <s v=""/>
    <n v="5.3"/>
    <s v=""/>
    <n v="77.951814914747928"/>
    <m/>
    <n v="1.9999999999999998"/>
    <n v="100"/>
    <x v="7"/>
    <x v="1"/>
    <x v="0"/>
  </r>
  <r>
    <x v="0"/>
    <x v="91"/>
    <s v="01490000"/>
    <s v="Microcystis"/>
    <s v="CE"/>
    <n v="165.05323227556917"/>
    <s v="CE"/>
    <n v="6871.1277427706518"/>
    <s v=""/>
    <n v="4.3"/>
    <s v=""/>
    <n v="41.629767851493945"/>
    <m/>
    <n v="1"/>
    <n v="100"/>
    <x v="7"/>
    <x v="1"/>
    <x v="0"/>
  </r>
  <r>
    <x v="0"/>
    <x v="91"/>
    <s v="01780000"/>
    <s v="Woronichinia"/>
    <s v="CE"/>
    <n v="132.04258582045532"/>
    <s v="CE"/>
    <n v="5238.9507926214192"/>
    <n v="7.4"/>
    <n v="3.2"/>
    <s v=""/>
    <n v="39.676220819736699"/>
    <m/>
    <n v="1"/>
    <n v="100"/>
    <x v="7"/>
    <x v="1"/>
    <x v="0"/>
  </r>
  <r>
    <x v="0"/>
    <x v="91"/>
    <s v="01780010"/>
    <s v="Woronichinia naegeliana"/>
    <s v="CO"/>
    <n v="0.61932741075394449"/>
    <s v="CE"/>
    <n v="2015.2828926924597"/>
    <n v="7.2"/>
    <n v="3.4"/>
    <s v=""/>
    <n v="43.5801732905976"/>
    <m/>
    <n v="74.666666666666657"/>
    <n v="15990.24"/>
    <x v="7"/>
    <x v="1"/>
    <x v="0"/>
  </r>
  <r>
    <x v="0"/>
    <x v="91"/>
    <s v="04100000"/>
    <s v="Trachelomonas"/>
    <s v="CE"/>
    <n v="33.010646455113829"/>
    <s v="CE"/>
    <n v="21973.003514580651"/>
    <n v="10.7"/>
    <n v="10.9"/>
    <s v=""/>
    <n v="665.63384465852266"/>
    <m/>
    <n v="1"/>
    <n v="100"/>
    <x v="7"/>
    <x v="1"/>
    <x v="11"/>
  </r>
  <r>
    <x v="0"/>
    <x v="91"/>
    <s v="05040001"/>
    <s v="Cryptomonas (small) Length &lt;20 µm"/>
    <s v="CE"/>
    <n v="99.031939365341501"/>
    <s v="CE"/>
    <n v="37274.426923178056"/>
    <n v="11.7"/>
    <n v="9.6"/>
    <n v="6.3999999999999995"/>
    <n v="376.38793264128589"/>
    <m/>
    <n v="0.99999999999999967"/>
    <n v="100"/>
    <x v="7"/>
    <x v="1"/>
    <x v="1"/>
  </r>
  <r>
    <x v="0"/>
    <x v="91"/>
    <s v="06070000"/>
    <s v="Gymnodinium"/>
    <s v="CE"/>
    <n v="4.3352918752776111"/>
    <s v="CE"/>
    <n v="32984.195176747387"/>
    <n v="33"/>
    <n v="25.7"/>
    <n v="17.133333333333333"/>
    <n v="7608.2986164882486"/>
    <m/>
    <n v="0.99999999999999978"/>
    <n v="15990.24"/>
    <x v="7"/>
    <x v="1"/>
    <x v="2"/>
  </r>
  <r>
    <x v="0"/>
    <x v="91"/>
    <s v="12000001"/>
    <s v="Small centric diatom (5 - &lt;10 µm diam.)"/>
    <s v="CE"/>
    <n v="462.1490503715936"/>
    <s v="CE"/>
    <n v="109784.21331114652"/>
    <s v=""/>
    <n v="7.1"/>
    <n v="6"/>
    <n v="237.55152850119217"/>
    <m/>
    <n v="1.0000000000000002"/>
    <n v="100"/>
    <x v="7"/>
    <x v="1"/>
    <x v="3"/>
  </r>
  <r>
    <x v="0"/>
    <x v="91"/>
    <s v="12000002"/>
    <s v="Medium centric diatom (10-20 µm diam.)"/>
    <s v="CE"/>
    <n v="264.08517164091063"/>
    <s v="CE"/>
    <n v="919737.64857784437"/>
    <s v=""/>
    <n v="16.7"/>
    <n v="15.9"/>
    <n v="3482.731131259638"/>
    <m/>
    <n v="1"/>
    <n v="100"/>
    <x v="7"/>
    <x v="1"/>
    <x v="3"/>
  </r>
  <r>
    <x v="0"/>
    <x v="91"/>
    <s v="12030000"/>
    <s v="Aulacoseira"/>
    <s v="FI"/>
    <n v="1111.8169118562646"/>
    <s v="CE"/>
    <n v="3912405.699993582"/>
    <n v="16.5"/>
    <n v="7.4"/>
    <s v=""/>
    <n v="709.63865655613051"/>
    <m/>
    <n v="4.9587628865979383"/>
    <n v="288"/>
    <x v="7"/>
    <x v="1"/>
    <x v="3"/>
  </r>
  <r>
    <x v="0"/>
    <x v="91"/>
    <s v="12030000"/>
    <s v="Aulacoseira"/>
    <s v="FI"/>
    <n v="687.72180114820492"/>
    <s v="CE"/>
    <n v="821089.77815681533"/>
    <n v="18.899999999999999"/>
    <n v="4.3"/>
    <s v=""/>
    <n v="274.4660275790356"/>
    <m/>
    <n v="4.3499999999999988"/>
    <n v="288"/>
    <x v="7"/>
    <x v="1"/>
    <x v="3"/>
  </r>
  <r>
    <x v="0"/>
    <x v="91"/>
    <s v="13000001"/>
    <s v="Small pennate diatom &lt;10 µm diam"/>
    <s v="CE"/>
    <n v="1.9103383365227913"/>
    <s v="CE"/>
    <n v="14631.23547130798"/>
    <n v="132.6"/>
    <n v="7.6"/>
    <n v="7.6"/>
    <n v="7658.9759999999987"/>
    <m/>
    <n v="1.0000000000000002"/>
    <n v="1728"/>
    <x v="7"/>
    <x v="1"/>
    <x v="6"/>
  </r>
  <r>
    <x v="0"/>
    <x v="91"/>
    <s v="13260000"/>
    <s v="Diatoma"/>
    <s v="CO"/>
    <n v="1.9103383365227913"/>
    <s v="CE"/>
    <n v="6208.9358132462994"/>
    <n v="38.4"/>
    <n v="4.5999999999999996"/>
    <n v="4.5999999999999996"/>
    <n v="812.54399999999987"/>
    <m/>
    <n v="4.0000000000000009"/>
    <n v="1728"/>
    <x v="7"/>
    <x v="1"/>
    <x v="6"/>
  </r>
  <r>
    <x v="0"/>
    <x v="91"/>
    <s v="13370040"/>
    <s v="Fragilaria crotonensis"/>
    <s v="CE"/>
    <n v="5.7310150095683738"/>
    <s v="CE"/>
    <n v="3065.3823842578936"/>
    <n v="63.6"/>
    <n v="2.9"/>
    <n v="2.9"/>
    <n v="534.87599999999998"/>
    <m/>
    <n v="1"/>
    <n v="1728"/>
    <x v="7"/>
    <x v="1"/>
    <x v="6"/>
  </r>
  <r>
    <x v="0"/>
    <x v="91"/>
    <s v="13810010"/>
    <s v="Synedra acus"/>
    <s v="CE"/>
    <n v="63.041165105252112"/>
    <s v="CE"/>
    <n v="114464.97822257814"/>
    <n v="98.2"/>
    <n v="4.3"/>
    <n v="4.3"/>
    <n v="1815.7179999999998"/>
    <m/>
    <n v="0.99999999999999989"/>
    <n v="1152"/>
    <x v="7"/>
    <x v="1"/>
    <x v="6"/>
  </r>
  <r>
    <x v="0"/>
    <x v="91"/>
    <s v="17170010"/>
    <s v="Closteriopsis acicularis"/>
    <s v="CE"/>
    <n v="132.04258582045532"/>
    <s v="CE"/>
    <n v="10605.667382655796"/>
    <n v="76.7"/>
    <n v="2"/>
    <s v=""/>
    <n v="80.320052176779043"/>
    <m/>
    <n v="1"/>
    <n v="100"/>
    <x v="7"/>
    <x v="1"/>
    <x v="4"/>
  </r>
  <r>
    <x v="0"/>
    <x v="91"/>
    <s v="17540000"/>
    <s v="Lagerheimia"/>
    <s v="CO"/>
    <n v="33.010646455113829"/>
    <s v="CE"/>
    <n v="8535.8338096313546"/>
    <n v="5.7"/>
    <n v="3.8"/>
    <s v=""/>
    <n v="64.644552032917176"/>
    <m/>
    <n v="4"/>
    <n v="100"/>
    <x v="7"/>
    <x v="1"/>
    <x v="4"/>
  </r>
  <r>
    <x v="0"/>
    <x v="91"/>
    <s v="17540040"/>
    <s v="Lagerheimia genevensis"/>
    <s v="CE"/>
    <n v="33.010646455113829"/>
    <s v="CE"/>
    <n v="3149.9402509511883"/>
    <n v="5.5"/>
    <n v="4.7"/>
    <s v=""/>
    <n v="95.421949861972976"/>
    <m/>
    <n v="1.0000000000000002"/>
    <n v="100"/>
    <x v="7"/>
    <x v="1"/>
    <x v="4"/>
  </r>
  <r>
    <x v="0"/>
    <x v="91"/>
    <s v="17570010"/>
    <s v="Micractinium pusillum"/>
    <s v="CO"/>
    <n v="66.021292910227658"/>
    <s v="CE"/>
    <n v="65618.522396011394"/>
    <s v=""/>
    <n v="7.8"/>
    <s v=""/>
    <n v="248.47484615772393"/>
    <m/>
    <n v="4"/>
    <n v="100"/>
    <x v="7"/>
    <x v="1"/>
    <x v="4"/>
  </r>
  <r>
    <x v="0"/>
    <x v="91"/>
    <s v="17580020"/>
    <s v="Monoraphidium contortum"/>
    <s v="CE"/>
    <n v="429.13840391647977"/>
    <s v="CE"/>
    <n v="18245.680084167892"/>
    <n v="30.7"/>
    <n v="2.2999999999999998"/>
    <s v=""/>
    <n v="42.517005976745253"/>
    <m/>
    <n v="1.0000000000000002"/>
    <n v="100"/>
    <x v="7"/>
    <x v="1"/>
    <x v="4"/>
  </r>
  <r>
    <x v="0"/>
    <x v="91"/>
    <s v="17580080"/>
    <s v="Monoraphidium minutum"/>
    <s v="CE"/>
    <n v="66.021292910227658"/>
    <s v="CE"/>
    <n v="2847.3866252997886"/>
    <n v="9.8000000000000007"/>
    <n v="4.0999999999999996"/>
    <s v=""/>
    <n v="43.12830754725627"/>
    <m/>
    <n v="1"/>
    <n v="100"/>
    <x v="7"/>
    <x v="1"/>
    <x v="4"/>
  </r>
  <r>
    <x v="0"/>
    <x v="91"/>
    <s v="17680030"/>
    <s v="Pediastrum boryanum"/>
    <s v="CO"/>
    <n v="1.9103383365227913"/>
    <s v="CO"/>
    <n v="8070.8237678565447"/>
    <s v=""/>
    <n v="32.799999999999997"/>
    <n v="5"/>
    <n v="4224.813800547553"/>
    <m/>
    <n v="1.0000000000000002"/>
    <n v="1728"/>
    <x v="7"/>
    <x v="1"/>
    <x v="4"/>
  </r>
  <r>
    <x v="0"/>
    <x v="91"/>
    <s v="17910020"/>
    <s v="Sphaerocystis schroeteri"/>
    <s v="CO"/>
    <n v="1.9103383365227913"/>
    <s v="CE"/>
    <n v="45824.098442630238"/>
    <s v=""/>
    <n v="14.2"/>
    <s v=""/>
    <n v="1499.2140909853015"/>
    <m/>
    <n v="16.000000000000004"/>
    <n v="1728"/>
    <x v="7"/>
    <x v="1"/>
    <x v="4"/>
  </r>
  <r>
    <x v="0"/>
    <x v="91"/>
    <s v="17970050"/>
    <s v="Tetrastrum staurogeniaeforme"/>
    <s v="CO"/>
    <n v="66.021292910227658"/>
    <s v="CE"/>
    <n v="4874.4241871777904"/>
    <n v="3.3"/>
    <n v="3.7"/>
    <s v=""/>
    <n v="18.457773137697334"/>
    <m/>
    <n v="4"/>
    <n v="100"/>
    <x v="7"/>
    <x v="1"/>
    <x v="4"/>
  </r>
  <r>
    <x v="0"/>
    <x v="91"/>
    <s v="17970060"/>
    <s v="Tetrastrum triangulare"/>
    <s v="CO"/>
    <n v="330.10646455113834"/>
    <s v="CE"/>
    <n v="15115.322983713042"/>
    <n v="3"/>
    <n v="3.1"/>
    <s v=""/>
    <n v="11.447309131211709"/>
    <m/>
    <n v="4"/>
    <n v="100"/>
    <x v="7"/>
    <x v="1"/>
    <x v="4"/>
  </r>
  <r>
    <x v="1"/>
    <x v="92"/>
    <s v="01530160"/>
    <s v="Oscillatoria limnetica (Pseudanabaena limnetica)"/>
    <s v="FI"/>
    <n v="2.8655075047841869"/>
    <s v="FI"/>
    <n v="4014.4688824478249"/>
    <n v="212.1"/>
    <n v="2.9"/>
    <m/>
    <n v="1400.9626133399956"/>
    <m/>
    <n v="1"/>
    <n v="1152"/>
    <x v="7"/>
    <x v="1"/>
    <x v="0"/>
  </r>
  <r>
    <x v="1"/>
    <x v="92"/>
    <s v="04100000"/>
    <s v="Trachelomonas"/>
    <s v="CE"/>
    <n v="2.8655075047841869"/>
    <s v="CE"/>
    <n v="18157.362478431998"/>
    <n v="25.7"/>
    <n v="21.7"/>
    <m/>
    <n v="6336.525885246112"/>
    <m/>
    <n v="1"/>
    <n v="1152"/>
    <x v="7"/>
    <x v="1"/>
    <x v="11"/>
  </r>
  <r>
    <x v="1"/>
    <x v="92"/>
    <s v="05040001"/>
    <s v="Cryptomonas (small) Length &lt;20 µm"/>
    <s v="CE"/>
    <n v="105.63406865636428"/>
    <s v="CE"/>
    <n v="22548.727397971925"/>
    <n v="10.4"/>
    <n v="7"/>
    <n v="5.6000000000000005"/>
    <n v="213.4607488359145"/>
    <m/>
    <n v="1"/>
    <n v="125"/>
    <x v="7"/>
    <x v="1"/>
    <x v="1"/>
  </r>
  <r>
    <x v="1"/>
    <x v="92"/>
    <s v="05040002"/>
    <s v="Cryptomonas (medium) Length 20-30 µm"/>
    <s v="CE"/>
    <n v="5.7310150095683738"/>
    <s v="CE"/>
    <n v="9668.9645033878678"/>
    <n v="22.1"/>
    <n v="13.5"/>
    <n v="10.8"/>
    <n v="1687.1295027573269"/>
    <m/>
    <n v="1"/>
    <n v="1152"/>
    <x v="7"/>
    <x v="1"/>
    <x v="1"/>
  </r>
  <r>
    <x v="1"/>
    <x v="92"/>
    <s v="05100012"/>
    <s v="Rhodomonas lacustris var. nannoplanctica"/>
    <s v="CE"/>
    <n v="290.49368880500174"/>
    <s v="CE"/>
    <n v="16547.686118330246"/>
    <n v="7.5"/>
    <n v="4.7"/>
    <m/>
    <n v="56.964012493359633"/>
    <m/>
    <n v="1.0000000000000002"/>
    <n v="125"/>
    <x v="7"/>
    <x v="1"/>
    <x v="1"/>
  </r>
  <r>
    <x v="1"/>
    <x v="92"/>
    <s v="06070000"/>
    <s v="Gymnodinium"/>
    <s v="CE"/>
    <n v="40.049839228755069"/>
    <s v="CE"/>
    <n v="446673.05692118307"/>
    <n v="35.799999999999997"/>
    <n v="29.8"/>
    <n v="19.966000000000001"/>
    <n v="11152.930087181967"/>
    <m/>
    <n v="1.0000000000000002"/>
    <n v="15990.24"/>
    <x v="7"/>
    <x v="1"/>
    <x v="2"/>
  </r>
  <r>
    <x v="1"/>
    <x v="92"/>
    <s v="08010000"/>
    <s v="Chrysochromulina"/>
    <s v="CE"/>
    <n v="105.63406865636428"/>
    <s v="CE"/>
    <n v="1346.0209722258751"/>
    <n v="3.6"/>
    <n v="2.6"/>
    <n v="2.6"/>
    <n v="12.742299802960202"/>
    <m/>
    <n v="1"/>
    <n v="125"/>
    <x v="7"/>
    <x v="1"/>
    <x v="13"/>
  </r>
  <r>
    <x v="1"/>
    <x v="92"/>
    <s v="12000001"/>
    <s v="Small centric diatom (5 - &lt;10 µm diam.)"/>
    <s v="CE"/>
    <n v="897.88958357909644"/>
    <s v="CE"/>
    <n v="282236.18133409147"/>
    <m/>
    <n v="8.1"/>
    <n v="6.1"/>
    <n v="314.3328383530901"/>
    <m/>
    <n v="0.99999999999999989"/>
    <n v="125"/>
    <x v="7"/>
    <x v="1"/>
    <x v="3"/>
  </r>
  <r>
    <x v="1"/>
    <x v="92"/>
    <s v="12000002"/>
    <s v="Medium centric diatom (10-20 µm diam.)"/>
    <s v="CE"/>
    <n v="79.225551492273212"/>
    <s v="CE"/>
    <n v="104278.79339710253"/>
    <m/>
    <n v="13.8"/>
    <n v="8.8000000000000007"/>
    <n v="1316.2267908892088"/>
    <m/>
    <n v="1"/>
    <n v="125"/>
    <x v="7"/>
    <x v="1"/>
    <x v="3"/>
  </r>
  <r>
    <x v="1"/>
    <x v="92"/>
    <s v="12030000"/>
    <s v="Aulacoseira"/>
    <s v="FI"/>
    <n v="1541.6430375738926"/>
    <s v="CE"/>
    <n v="3864770.5479272818"/>
    <n v="16.5"/>
    <n v="6.9"/>
    <m/>
    <n v="616.9813082293166"/>
    <m/>
    <n v="4.0631970260223049"/>
    <n v="576"/>
    <x v="7"/>
    <x v="1"/>
    <x v="3"/>
  </r>
  <r>
    <x v="1"/>
    <x v="92"/>
    <s v="13260040"/>
    <s v="Diatoma tenuis"/>
    <s v="CO"/>
    <n v="2.8655075047841869"/>
    <s v="CE"/>
    <n v="19625.929672447004"/>
    <n v="36.4"/>
    <n v="5.6"/>
    <n v="5.6"/>
    <n v="1141.5039999999997"/>
    <m/>
    <n v="6"/>
    <n v="1152"/>
    <x v="7"/>
    <x v="1"/>
    <x v="6"/>
  </r>
  <r>
    <x v="1"/>
    <x v="92"/>
    <s v="13810010"/>
    <s v="Synedra acus"/>
    <s v="CE"/>
    <n v="31.520582552626056"/>
    <s v="CE"/>
    <n v="164409.4673595443"/>
    <n v="246.5"/>
    <n v="4.5999999999999996"/>
    <n v="4.5999999999999996"/>
    <n v="5215.9399999999987"/>
    <m/>
    <n v="1"/>
    <n v="1152"/>
    <x v="7"/>
    <x v="1"/>
    <x v="6"/>
  </r>
  <r>
    <x v="1"/>
    <x v="92"/>
    <s v="17060000"/>
    <s v="Ankyra "/>
    <s v="CE"/>
    <n v="26.408517164091069"/>
    <s v="CE"/>
    <n v="5262.1601964047168"/>
    <n v="31.7"/>
    <n v="4.9000000000000004"/>
    <m/>
    <n v="199.25996464352525"/>
    <m/>
    <n v="1.0000000000000002"/>
    <n v="125"/>
    <x v="7"/>
    <x v="1"/>
    <x v="4"/>
  </r>
  <r>
    <x v="1"/>
    <x v="92"/>
    <s v="17210010"/>
    <s v="Coenochloris fottii"/>
    <s v="CO"/>
    <n v="5.7310150095683738"/>
    <s v="CE"/>
    <n v="5360.9162555941948"/>
    <n v="5.3"/>
    <n v="5.3"/>
    <m/>
    <n v="77.951814914747928"/>
    <m/>
    <n v="12"/>
    <n v="1152"/>
    <x v="7"/>
    <x v="1"/>
    <x v="4"/>
  </r>
  <r>
    <x v="1"/>
    <x v="92"/>
    <s v="17330040"/>
    <s v="Dictyosphaerium pulchellum"/>
    <s v="CO"/>
    <n v="79.225551492273212"/>
    <s v="CE"/>
    <n v="47704.098302644255"/>
    <m/>
    <n v="6.6"/>
    <m/>
    <n v="150.53255358940854"/>
    <m/>
    <n v="4.0000000000000009"/>
    <n v="125"/>
    <x v="7"/>
    <x v="1"/>
    <x v="4"/>
  </r>
  <r>
    <x v="1"/>
    <x v="92"/>
    <s v="17540040"/>
    <s v="Lagerheimia genevensis"/>
    <s v="CE"/>
    <n v="501.76182611773032"/>
    <s v="CE"/>
    <n v="19312.028432178424"/>
    <n v="4.5"/>
    <n v="3.3"/>
    <m/>
    <n v="38.488436997291949"/>
    <m/>
    <n v="1.0000000000000002"/>
    <n v="125"/>
    <x v="7"/>
    <x v="1"/>
    <x v="4"/>
  </r>
  <r>
    <x v="1"/>
    <x v="92"/>
    <s v="17580020"/>
    <s v="Monoraphidium contortum"/>
    <s v="CE"/>
    <n v="184.85962014863748"/>
    <s v="CE"/>
    <n v="2181.6977830970427"/>
    <n v="23"/>
    <n v="1.4"/>
    <m/>
    <n v="11.801916401985656"/>
    <m/>
    <n v="1"/>
    <n v="125"/>
    <x v="7"/>
    <x v="1"/>
    <x v="4"/>
  </r>
  <r>
    <x v="1"/>
    <x v="92"/>
    <s v="17580080"/>
    <s v="Monoraphidium minutum"/>
    <s v="CE"/>
    <n v="105.63406865636428"/>
    <s v="CE"/>
    <n v="2650.227683480236"/>
    <n v="8.8000000000000007"/>
    <n v="3.3"/>
    <m/>
    <n v="25.088758931568091"/>
    <m/>
    <n v="1"/>
    <n v="125"/>
    <x v="7"/>
    <x v="1"/>
    <x v="4"/>
  </r>
  <r>
    <x v="1"/>
    <x v="92"/>
    <s v="17640000"/>
    <s v="Oocystis"/>
    <s v="CE"/>
    <n v="26.408517164091069"/>
    <s v="CE"/>
    <n v="3722.6998710502053"/>
    <n v="8.9"/>
    <n v="5.5"/>
    <m/>
    <n v="140.96588036045202"/>
    <m/>
    <n v="1"/>
    <n v="125"/>
    <x v="7"/>
    <x v="1"/>
    <x v="4"/>
  </r>
  <r>
    <x v="1"/>
    <x v="92"/>
    <s v="17680030"/>
    <s v="Pediastrum boryanum"/>
    <s v="CO"/>
    <n v="2.8655075047841869"/>
    <s v="CE"/>
    <n v="9106.729564188392"/>
    <n v="6.1"/>
    <n v="7.2"/>
    <n v="7.2"/>
    <n v="211.87008000000003"/>
    <m/>
    <n v="14.999999999999998"/>
    <n v="1152"/>
    <x v="7"/>
    <x v="1"/>
    <x v="4"/>
  </r>
  <r>
    <x v="1"/>
    <x v="92"/>
    <s v="17810000"/>
    <s v="Scenedesmus"/>
    <s v="CO"/>
    <n v="660.2129291022768"/>
    <s v="CE"/>
    <n v="23230.144984174371"/>
    <n v="5.6"/>
    <n v="2.5"/>
    <m/>
    <n v="18.32595714594046"/>
    <m/>
    <n v="1.92"/>
    <n v="125"/>
    <x v="7"/>
    <x v="1"/>
    <x v="4"/>
  </r>
  <r>
    <x v="1"/>
    <x v="92"/>
    <s v="17970010"/>
    <s v="Tetrastrum elegans"/>
    <s v="CO"/>
    <n v="79.225551492273212"/>
    <s v="CE"/>
    <n v="2449.4943413759156"/>
    <n v="2.7"/>
    <n v="2.7"/>
    <m/>
    <n v="7.7294960250759885"/>
    <m/>
    <n v="4.0000000000000009"/>
    <n v="125"/>
    <x v="7"/>
    <x v="1"/>
    <x v="4"/>
  </r>
  <r>
    <x v="1"/>
    <x v="92"/>
    <s v="17970050"/>
    <s v="Tetrastrum staurogeniaeforme"/>
    <s v="CO"/>
    <n v="264.08517164091069"/>
    <s v="CE"/>
    <n v="7000.1552965704022"/>
    <n v="2.8"/>
    <n v="2.5"/>
    <m/>
    <n v="6.6267970036659705"/>
    <m/>
    <n v="4"/>
    <n v="125"/>
    <x v="7"/>
    <x v="1"/>
    <x v="4"/>
  </r>
  <r>
    <x v="1"/>
    <x v="92"/>
    <s v="17970060"/>
    <s v="Tetrastrum triangulare"/>
    <s v="CO"/>
    <n v="105.63406865636428"/>
    <s v="CE"/>
    <n v="21367.087356443586"/>
    <n v="5.2"/>
    <n v="4.2"/>
    <m/>
    <n v="33.712430765672067"/>
    <m/>
    <n v="6.0000000000000018"/>
    <n v="125"/>
    <x v="7"/>
    <x v="1"/>
    <x v="4"/>
  </r>
  <r>
    <x v="1"/>
    <x v="92"/>
    <s v="18010020"/>
    <s v="Treubaria triappendiculata"/>
    <s v="CE"/>
    <n v="26.408517164091069"/>
    <s v="CE"/>
    <n v="2697.9047905668031"/>
    <m/>
    <n v="5.8"/>
    <m/>
    <n v="102.16040430453528"/>
    <m/>
    <n v="1"/>
    <n v="125"/>
    <x v="7"/>
    <x v="1"/>
    <x v="12"/>
  </r>
  <r>
    <x v="1"/>
    <x v="92"/>
    <s v="18110000"/>
    <s v="Desmodesmus"/>
    <s v="CO"/>
    <n v="211.26813731272856"/>
    <s v="CE"/>
    <n v="58497.266141243745"/>
    <n v="8.8000000000000007"/>
    <n v="4.3"/>
    <m/>
    <n v="85.195803975150412"/>
    <m/>
    <n v="3.25"/>
    <n v="125"/>
    <x v="7"/>
    <x v="1"/>
    <x v="12"/>
  </r>
  <r>
    <x v="1"/>
    <x v="92"/>
    <s v="90000003"/>
    <s v="Nanoplankton - unidentified single cells 2–20 µm diameter"/>
    <s v="CE"/>
    <n v="528.17034328182137"/>
    <s v="CE"/>
    <n v="30584.14516773586"/>
    <m/>
    <n v="4.8"/>
    <m/>
    <n v="57.905835790967068"/>
    <m/>
    <n v="1.0000000000000002"/>
    <n v="125"/>
    <x v="7"/>
    <x v="1"/>
    <x v="9"/>
  </r>
  <r>
    <x v="0"/>
    <x v="93"/>
    <s v="01020000"/>
    <s v="Anabaena"/>
    <s v="FI"/>
    <n v="5.7598220447599333"/>
    <s v="CE"/>
    <n v="16975.385592078324"/>
    <n v="5.7"/>
    <n v="5"/>
    <s v=""/>
    <n v="74.612825522757589"/>
    <m/>
    <n v="39.499999999999993"/>
    <n v="1152"/>
    <x v="7"/>
    <x v="2"/>
    <x v="0"/>
  </r>
  <r>
    <x v="0"/>
    <x v="93"/>
    <s v="01130000"/>
    <s v="Chroococcus"/>
    <s v="CO"/>
    <n v="199.05944986690326"/>
    <s v="CE"/>
    <n v="68390.886572531293"/>
    <s v=""/>
    <n v="5.2"/>
    <s v=""/>
    <n v="73.622176639325616"/>
    <m/>
    <n v="4.666666666666667"/>
    <n v="100"/>
    <x v="7"/>
    <x v="2"/>
    <x v="0"/>
  </r>
  <r>
    <x v="0"/>
    <x v="93"/>
    <s v="01580000"/>
    <s v="Pseudanabaena"/>
    <s v="FI"/>
    <n v="5.7598220447599333"/>
    <s v="FI"/>
    <n v="1496.279020953664"/>
    <n v="114.45"/>
    <n v="1.7"/>
    <s v=""/>
    <n v="259.77868922442173"/>
    <m/>
    <n v="1"/>
    <n v="1152"/>
    <x v="7"/>
    <x v="2"/>
    <x v="0"/>
  </r>
  <r>
    <x v="0"/>
    <x v="93"/>
    <s v="01750010"/>
    <s v="Snowella lacustris"/>
    <s v="CO"/>
    <n v="66.353149955634422"/>
    <s v="CE"/>
    <n v="3361.9552798513323"/>
    <n v="2.8"/>
    <n v="2.4"/>
    <s v=""/>
    <n v="8.4446010528493627"/>
    <m/>
    <n v="6"/>
    <n v="100"/>
    <x v="7"/>
    <x v="2"/>
    <x v="0"/>
  </r>
  <r>
    <x v="0"/>
    <x v="93"/>
    <s v="05040001"/>
    <s v="Cryptomonas (small) Length &lt;20 µm"/>
    <s v="CE"/>
    <n v="530.82519964507537"/>
    <s v="CE"/>
    <n v="331030.30171853624"/>
    <n v="15.9"/>
    <n v="10.6"/>
    <n v="7.0666666666666664"/>
    <n v="623.61451931798342"/>
    <m/>
    <n v="1"/>
    <n v="100"/>
    <x v="7"/>
    <x v="2"/>
    <x v="1"/>
  </r>
  <r>
    <x v="0"/>
    <x v="93"/>
    <s v="05100012"/>
    <s v="Rhodomonas lacustris var. nannoplanctica"/>
    <s v="CE"/>
    <n v="829.41437444543033"/>
    <s v="CE"/>
    <n v="42450.144312134187"/>
    <n v="6.5"/>
    <n v="4.7"/>
    <s v=""/>
    <n v="51.18086401687642"/>
    <m/>
    <n v="0.99999999999999989"/>
    <n v="100"/>
    <x v="7"/>
    <x v="2"/>
    <x v="1"/>
  </r>
  <r>
    <x v="0"/>
    <x v="93"/>
    <s v="06070000"/>
    <s v="Gymnodinium"/>
    <s v="CE"/>
    <n v="14.399555111899833"/>
    <s v="CE"/>
    <n v="92931.973983216463"/>
    <n v="38.200000000000003"/>
    <n v="22"/>
    <n v="14.666666666666666"/>
    <n v="6453.8086948545524"/>
    <m/>
    <n v="1"/>
    <n v="1152"/>
    <x v="7"/>
    <x v="2"/>
    <x v="2"/>
  </r>
  <r>
    <x v="0"/>
    <x v="93"/>
    <s v="12000001"/>
    <s v="Small centric diatom (5 - &lt;10 µm diam.)"/>
    <s v="CE"/>
    <n v="729.88464951197864"/>
    <s v="CE"/>
    <n v="82548.009103492557"/>
    <s v=""/>
    <n v="6"/>
    <n v="4"/>
    <n v="113.09733552923255"/>
    <m/>
    <n v="1.0000000000000002"/>
    <n v="100"/>
    <x v="7"/>
    <x v="2"/>
    <x v="3"/>
  </r>
  <r>
    <x v="0"/>
    <x v="93"/>
    <s v="12030000"/>
    <s v="Aulacoseira"/>
    <s v="FI"/>
    <n v="691.17864537119203"/>
    <s v="CE"/>
    <n v="2429594.9945011241"/>
    <n v="12.4"/>
    <n v="7.5"/>
    <s v=""/>
    <n v="547.81521896972015"/>
    <m/>
    <n v="6.4166666666666679"/>
    <n v="288"/>
    <x v="7"/>
    <x v="2"/>
    <x v="3"/>
  </r>
  <r>
    <x v="0"/>
    <x v="93"/>
    <s v="13000001"/>
    <s v="Small pennate diatom &lt;10 µm diam"/>
    <s v="CE"/>
    <n v="2.8799110223799667"/>
    <s v="CE"/>
    <n v="26986.874374568662"/>
    <n v="126.7"/>
    <n v="8.6"/>
    <n v="8.6"/>
    <n v="9370.7319999999982"/>
    <m/>
    <n v="1"/>
    <n v="1152"/>
    <x v="7"/>
    <x v="2"/>
    <x v="6"/>
  </r>
  <r>
    <x v="0"/>
    <x v="93"/>
    <s v="13080010"/>
    <s v="Asterionella formosa"/>
    <s v="CO"/>
    <n v="40.318754313319531"/>
    <s v="CE"/>
    <n v="75674.10869565219"/>
    <n v="53.2"/>
    <n v="2.8"/>
    <n v="2.8"/>
    <n v="417.08800000000002"/>
    <m/>
    <n v="4.5000000000000009"/>
    <n v="1152"/>
    <x v="7"/>
    <x v="2"/>
    <x v="6"/>
  </r>
  <r>
    <x v="0"/>
    <x v="93"/>
    <s v="13370030"/>
    <s v="Fragilaria capucina"/>
    <s v="CO"/>
    <n v="0.20703941130470269"/>
    <s v="CO"/>
    <n v="8867.4814230275115"/>
    <n v="303.5"/>
    <n v="22.4"/>
    <n v="6.3"/>
    <n v="42829.919999999998"/>
    <m/>
    <n v="1"/>
    <n v="16024.28"/>
    <x v="7"/>
    <x v="2"/>
    <x v="6"/>
  </r>
  <r>
    <x v="0"/>
    <x v="93"/>
    <s v="13370040"/>
    <s v="Fragilaria crotonensis"/>
    <s v="CO"/>
    <n v="0.82815764521881075"/>
    <s v="CO"/>
    <n v="11618.349484736767"/>
    <n v="47.55"/>
    <n v="92.2"/>
    <n v="3.2"/>
    <n v="14029.152"/>
    <m/>
    <n v="0.99999999999999989"/>
    <n v="16024.28"/>
    <x v="7"/>
    <x v="2"/>
    <x v="6"/>
  </r>
  <r>
    <x v="0"/>
    <x v="93"/>
    <s v="13810010"/>
    <s v="Synedra acus"/>
    <s v="CE"/>
    <n v="311.03039041703641"/>
    <s v="CE"/>
    <n v="521784.58296362025"/>
    <n v="104.85"/>
    <n v="4"/>
    <n v="4"/>
    <n v="1677.6"/>
    <m/>
    <n v="1"/>
    <n v="288"/>
    <x v="7"/>
    <x v="2"/>
    <x v="6"/>
  </r>
  <r>
    <x v="0"/>
    <x v="93"/>
    <s v="16180000"/>
    <s v="Chlamydomonas"/>
    <s v="CE"/>
    <n v="232.23602484472045"/>
    <s v="CE"/>
    <n v="10873.824108269155"/>
    <n v="6.9"/>
    <n v="3.6"/>
    <s v=""/>
    <n v="46.822296909102278"/>
    <m/>
    <n v="1.0000000000000002"/>
    <n v="100"/>
    <x v="7"/>
    <x v="2"/>
    <x v="8"/>
  </r>
  <r>
    <x v="0"/>
    <x v="93"/>
    <s v="17000000"/>
    <s v="Unidentified green"/>
    <s v="CE"/>
    <n v="66.353149955634422"/>
    <s v="CE"/>
    <n v="7885.871066632928"/>
    <s v=""/>
    <n v="6.1"/>
    <s v=""/>
    <n v="118.84697368407744"/>
    <m/>
    <n v="1"/>
    <n v="100"/>
    <x v="7"/>
    <x v="2"/>
    <x v="4"/>
  </r>
  <r>
    <x v="0"/>
    <x v="93"/>
    <s v="17330040"/>
    <s v="Dictyosphaerium pulchellum"/>
    <s v="CO"/>
    <n v="232.23602484472045"/>
    <s v="CE"/>
    <n v="153179.08743822636"/>
    <s v=""/>
    <n v="5.4"/>
    <s v=""/>
    <n v="82.44795760081054"/>
    <m/>
    <n v="8"/>
    <n v="100"/>
    <x v="7"/>
    <x v="2"/>
    <x v="4"/>
  </r>
  <r>
    <x v="0"/>
    <x v="93"/>
    <s v="17540040"/>
    <s v="Lagerheimia genevensis"/>
    <s v="CE"/>
    <n v="66.353149955634422"/>
    <s v="CE"/>
    <n v="12698.531173136384"/>
    <n v="7"/>
    <n v="5.9"/>
    <s v=""/>
    <n v="191.37797047505626"/>
    <m/>
    <n v="1"/>
    <n v="100"/>
    <x v="7"/>
    <x v="2"/>
    <x v="4"/>
  </r>
  <r>
    <x v="0"/>
    <x v="93"/>
    <s v="17570010"/>
    <s v="Micractinium pusillum"/>
    <s v="CO"/>
    <n v="265.41259982253769"/>
    <s v="CE"/>
    <n v="220804.38986572201"/>
    <s v=""/>
    <n v="6.1"/>
    <s v=""/>
    <n v="118.84697368407744"/>
    <m/>
    <n v="7.0000000000000009"/>
    <n v="100"/>
    <x v="7"/>
    <x v="2"/>
    <x v="4"/>
  </r>
  <r>
    <x v="0"/>
    <x v="93"/>
    <s v="17580020"/>
    <s v="Monoraphidium contortum"/>
    <s v="CE"/>
    <n v="398.11889973380653"/>
    <s v="CE"/>
    <n v="2906.3778205188005"/>
    <n v="16.5"/>
    <n v="1.3"/>
    <s v=""/>
    <n v="7.300275928779282"/>
    <m/>
    <n v="1"/>
    <n v="100"/>
    <x v="7"/>
    <x v="2"/>
    <x v="4"/>
  </r>
  <r>
    <x v="0"/>
    <x v="93"/>
    <s v="17580040"/>
    <s v="Monoraphidium griffithii"/>
    <s v="CE"/>
    <n v="265.41259982253769"/>
    <s v="CE"/>
    <n v="22573.128307573235"/>
    <n v="56.4"/>
    <n v="2.4"/>
    <s v=""/>
    <n v="85.049196317982876"/>
    <m/>
    <n v="1"/>
    <n v="100"/>
    <x v="7"/>
    <x v="2"/>
    <x v="4"/>
  </r>
  <r>
    <x v="0"/>
    <x v="93"/>
    <s v="17580080"/>
    <s v="Monoraphidium minutum"/>
    <s v="CE"/>
    <n v="331.76574977817211"/>
    <s v="CE"/>
    <n v="7229.204433608892"/>
    <n v="7.2"/>
    <n v="3.4"/>
    <s v=""/>
    <n v="21.7900866452988"/>
    <m/>
    <n v="1.0000000000000002"/>
    <n v="100"/>
    <x v="7"/>
    <x v="2"/>
    <x v="4"/>
  </r>
  <r>
    <x v="0"/>
    <x v="93"/>
    <s v="17640000"/>
    <s v="Oocystis"/>
    <s v="CO"/>
    <n v="33.176574977817211"/>
    <s v="CE"/>
    <n v="3178.098350484463"/>
    <n v="4.2"/>
    <n v="3.3"/>
    <s v=""/>
    <n v="23.94836079831499"/>
    <m/>
    <n v="4"/>
    <n v="100"/>
    <x v="7"/>
    <x v="2"/>
    <x v="4"/>
  </r>
  <r>
    <x v="0"/>
    <x v="93"/>
    <s v="17680030"/>
    <s v="Pediastrum boryanum"/>
    <s v="CO"/>
    <n v="1.2422364678282161"/>
    <s v="CO"/>
    <n v="9834.6032051151669"/>
    <s v=""/>
    <n v="44.9"/>
    <n v="5"/>
    <n v="7916.8527569544476"/>
    <m/>
    <n v="1"/>
    <n v="16024.28"/>
    <x v="7"/>
    <x v="2"/>
    <x v="4"/>
  </r>
  <r>
    <x v="0"/>
    <x v="93"/>
    <s v="17810160"/>
    <s v="Scenedesmus communis"/>
    <s v="CO"/>
    <n v="232.23602484472045"/>
    <s v="CE"/>
    <n v="85188.086212825219"/>
    <n v="11.1"/>
    <n v="4.7"/>
    <s v=""/>
    <n v="128.38589617792729"/>
    <m/>
    <n v="2.8571428571428577"/>
    <n v="100"/>
    <x v="7"/>
    <x v="2"/>
    <x v="4"/>
  </r>
  <r>
    <x v="0"/>
    <x v="93"/>
    <s v="17970060"/>
    <s v="Tetrastrum triangulare"/>
    <s v="CO"/>
    <n v="199.05944986690326"/>
    <s v="CE"/>
    <n v="125352.90400588544"/>
    <n v="8"/>
    <n v="7.2"/>
    <s v=""/>
    <n v="157.43149105669173"/>
    <m/>
    <n v="4.0000000000000009"/>
    <n v="100"/>
    <x v="7"/>
    <x v="2"/>
    <x v="4"/>
  </r>
  <r>
    <x v="0"/>
    <x v="93"/>
    <s v="27040000"/>
    <s v="Closterium"/>
    <s v="CE"/>
    <n v="0.20704302906775593"/>
    <s v="CE"/>
    <n v="599.21761071718265"/>
    <n v="219.3"/>
    <n v="7.1"/>
    <s v=""/>
    <n v="2894.1694555728586"/>
    <m/>
    <n v="0.99999999999999989"/>
    <n v="16024"/>
    <x v="7"/>
    <x v="2"/>
    <x v="5"/>
  </r>
  <r>
    <x v="0"/>
    <x v="93"/>
    <s v="27050000"/>
    <s v="Cosmarium"/>
    <s v="CE"/>
    <n v="0.41407882260940537"/>
    <s v="CE"/>
    <n v="1864.6462616847448"/>
    <n v="24.6"/>
    <n v="22.9"/>
    <n v="15.266666666666666"/>
    <n v="4503.119116148664"/>
    <m/>
    <n v="0.99999999999999989"/>
    <n v="16024.28"/>
    <x v="7"/>
    <x v="2"/>
    <x v="5"/>
  </r>
  <r>
    <x v="0"/>
    <x v="93"/>
    <s v="90000005"/>
    <s v="Nanoplankton - unidentified flagellates 2–20 µm diameter"/>
    <s v="CE"/>
    <n v="663.53149955634422"/>
    <s v="CE"/>
    <n v="78858.710666329294"/>
    <s v=""/>
    <n v="6.1"/>
    <s v=""/>
    <n v="118.84697368407744"/>
    <m/>
    <n v="1.0000000000000002"/>
    <n v="100"/>
    <x v="7"/>
    <x v="2"/>
    <x v="9"/>
  </r>
  <r>
    <x v="0"/>
    <x v="94"/>
    <s v="01530160"/>
    <s v="Oscillatoria limnetica (Pseudanabaena limnetica)"/>
    <s v="FI"/>
    <n v="33.176574977817211"/>
    <s v="FI"/>
    <n v="1651.3510343856817"/>
    <n v="37.5"/>
    <n v="1.3"/>
    <s v=""/>
    <n v="49.774608605313283"/>
    <m/>
    <n v="1"/>
    <n v="100"/>
    <x v="7"/>
    <x v="2"/>
    <x v="0"/>
  </r>
  <r>
    <x v="0"/>
    <x v="94"/>
    <s v="01780010"/>
    <s v="Woronichinia naegeliana"/>
    <s v="CE"/>
    <n v="99.529724933451632"/>
    <s v="CE"/>
    <n v="5145.4925674510359"/>
    <n v="5.0999999999999996"/>
    <n v="4.4000000000000004"/>
    <s v=""/>
    <n v="51.698048707473639"/>
    <m/>
    <n v="1"/>
    <n v="100"/>
    <x v="7"/>
    <x v="2"/>
    <x v="0"/>
  </r>
  <r>
    <x v="0"/>
    <x v="94"/>
    <s v="05020000"/>
    <s v="Chroomonas"/>
    <s v="CE"/>
    <n v="298.58917480035495"/>
    <s v="CE"/>
    <n v="32058.801330937251"/>
    <n v="7.3"/>
    <n v="5.3"/>
    <n v="5.3"/>
    <n v="107.36759412786036"/>
    <m/>
    <n v="0.99999999999999967"/>
    <n v="100"/>
    <x v="7"/>
    <x v="2"/>
    <x v="1"/>
  </r>
  <r>
    <x v="0"/>
    <x v="94"/>
    <s v="05040001"/>
    <s v="Cryptomonas (small) Length &lt;20 µm"/>
    <s v="CE"/>
    <n v="398.11889973380653"/>
    <s v="CE"/>
    <n v="151741.58473424232"/>
    <n v="14.1"/>
    <n v="8.8000000000000007"/>
    <n v="5.8666666666666671"/>
    <n v="381.14639831392333"/>
    <m/>
    <n v="1"/>
    <n v="100"/>
    <x v="7"/>
    <x v="2"/>
    <x v="1"/>
  </r>
  <r>
    <x v="0"/>
    <x v="94"/>
    <s v="05040002"/>
    <s v="Cryptomonas (medium) Length 20-30 µm"/>
    <s v="CE"/>
    <n v="31.67902124617963"/>
    <s v="CE"/>
    <n v="63406.986024233585"/>
    <n v="26.9"/>
    <n v="14.6"/>
    <n v="9.7333333333333325"/>
    <n v="2001.5449824504985"/>
    <m/>
    <n v="1.0000000000000002"/>
    <n v="1152"/>
    <x v="7"/>
    <x v="2"/>
    <x v="1"/>
  </r>
  <r>
    <x v="0"/>
    <x v="94"/>
    <s v="05100012"/>
    <s v="Rhodomonas lacustris var. nannoplanctica"/>
    <s v="CE"/>
    <n v="3218.1277728482696"/>
    <s v="CE"/>
    <n v="199936.28095830162"/>
    <n v="7.9"/>
    <n v="4.8"/>
    <s v=""/>
    <n v="62.128136317391757"/>
    <m/>
    <n v="1"/>
    <n v="100"/>
    <x v="7"/>
    <x v="2"/>
    <x v="1"/>
  </r>
  <r>
    <x v="0"/>
    <x v="94"/>
    <s v="06070000"/>
    <s v="Gymnodinium"/>
    <s v="CE"/>
    <n v="2.8799110223799667"/>
    <s v="CE"/>
    <n v="29509.667513269738"/>
    <n v="39.1"/>
    <n v="27.4"/>
    <n v="18.266666666666666"/>
    <n v="10246.728903757195"/>
    <m/>
    <n v="1"/>
    <n v="1152"/>
    <x v="7"/>
    <x v="2"/>
    <x v="2"/>
  </r>
  <r>
    <x v="0"/>
    <x v="94"/>
    <s v="08010000"/>
    <s v="Chrysochromulina"/>
    <s v="CE"/>
    <n v="165.88287488908605"/>
    <s v="CE"/>
    <n v="10265.345222983564"/>
    <n v="6.7"/>
    <n v="4.2"/>
    <n v="4.2"/>
    <n v="61.883092090411758"/>
    <m/>
    <n v="1"/>
    <n v="100"/>
    <x v="7"/>
    <x v="2"/>
    <x v="13"/>
  </r>
  <r>
    <x v="0"/>
    <x v="94"/>
    <s v="09559920"/>
    <s v="Pseudopedinella (big &gt;5um)"/>
    <s v="CE"/>
    <n v="66.353149955634422"/>
    <s v="CE"/>
    <n v="15251.092106150983"/>
    <s v=""/>
    <n v="7.6"/>
    <s v=""/>
    <n v="229.84729611703881"/>
    <m/>
    <n v="0.99999999999999978"/>
    <n v="100"/>
    <x v="7"/>
    <x v="2"/>
    <x v="10"/>
  </r>
  <r>
    <x v="0"/>
    <x v="94"/>
    <s v="12000001"/>
    <s v="Small centric diatom (5 - &lt;10 µm diam.)"/>
    <s v="CE"/>
    <n v="1758.3584738243123"/>
    <s v="CE"/>
    <n v="322174.79554118303"/>
    <s v=""/>
    <n v="6.9"/>
    <n v="4.9000000000000004"/>
    <n v="183.22475214082735"/>
    <m/>
    <n v="0.99999999999999989"/>
    <n v="100"/>
    <x v="7"/>
    <x v="2"/>
    <x v="3"/>
  </r>
  <r>
    <x v="0"/>
    <x v="94"/>
    <s v="12000002"/>
    <s v="Medium centric diatom (10-20 µm diam.)"/>
    <s v="CE"/>
    <n v="99.529724933451632"/>
    <s v="CE"/>
    <n v="54795.853099770007"/>
    <s v=""/>
    <n v="10.9"/>
    <n v="5.9"/>
    <n v="550.54761918018005"/>
    <m/>
    <n v="1.0000000000000002"/>
    <n v="100"/>
    <x v="7"/>
    <x v="2"/>
    <x v="3"/>
  </r>
  <r>
    <x v="0"/>
    <x v="94"/>
    <s v="12030000"/>
    <s v="Aulacoseira"/>
    <s v="FI"/>
    <n v="143.99555111899832"/>
    <s v="CE"/>
    <n v="237581.20872914718"/>
    <n v="17.899999999999999"/>
    <n v="6"/>
    <s v=""/>
    <n v="506.11057649331565"/>
    <m/>
    <n v="3.2600000000000007"/>
    <n v="1152"/>
    <x v="7"/>
    <x v="2"/>
    <x v="3"/>
  </r>
  <r>
    <x v="0"/>
    <x v="94"/>
    <s v="13080010"/>
    <s v="Asterionella formosa"/>
    <s v="CO"/>
    <n v="66.237953514739232"/>
    <s v="CE"/>
    <n v="400607.1428571429"/>
    <n v="57.5"/>
    <n v="4.8"/>
    <n v="4.8"/>
    <n v="1324.8"/>
    <m/>
    <n v="4.5652173913043486"/>
    <n v="1152"/>
    <x v="7"/>
    <x v="2"/>
    <x v="6"/>
  </r>
  <r>
    <x v="0"/>
    <x v="94"/>
    <s v="13260040"/>
    <s v="Diatoma tenuis"/>
    <s v="CO"/>
    <n v="5.7598220447599333"/>
    <s v="CE"/>
    <n v="19817.474120082818"/>
    <n v="42"/>
    <n v="6.4"/>
    <n v="6.4"/>
    <n v="1720.3200000000002"/>
    <m/>
    <n v="2"/>
    <n v="1152"/>
    <x v="7"/>
    <x v="2"/>
    <x v="6"/>
  </r>
  <r>
    <x v="0"/>
    <x v="94"/>
    <s v="13370040"/>
    <s v="Fragilaria crotonensis"/>
    <s v="CE"/>
    <n v="895.76752440106475"/>
    <s v="CE"/>
    <n v="1034108.9651020406"/>
    <n v="75.900000000000006"/>
    <n v="3.9"/>
    <n v="3.9"/>
    <n v="1154.4389999999999"/>
    <m/>
    <n v="0.99999999999999989"/>
    <n v="100"/>
    <x v="7"/>
    <x v="2"/>
    <x v="6"/>
  </r>
  <r>
    <x v="0"/>
    <x v="94"/>
    <s v="13810010"/>
    <s v="Synedra acus"/>
    <s v="CE"/>
    <n v="501.10451789411417"/>
    <s v="CE"/>
    <n v="2143574.7961956523"/>
    <n v="242.5"/>
    <n v="4.2"/>
    <n v="4.2"/>
    <n v="4277.7"/>
    <m/>
    <n v="1.0000000000000002"/>
    <n v="576"/>
    <x v="7"/>
    <x v="2"/>
    <x v="6"/>
  </r>
  <r>
    <x v="0"/>
    <x v="94"/>
    <s v="16180000"/>
    <s v="Chlamydomonas"/>
    <s v="CE"/>
    <n v="132.70629991126884"/>
    <s v="CE"/>
    <n v="35017.935528486218"/>
    <n v="8.5"/>
    <n v="7.7"/>
    <s v=""/>
    <n v="263.87545694439672"/>
    <m/>
    <n v="1"/>
    <n v="100"/>
    <x v="7"/>
    <x v="2"/>
    <x v="8"/>
  </r>
  <r>
    <x v="0"/>
    <x v="94"/>
    <s v="17330000"/>
    <s v="Dictyosphaerium "/>
    <s v="CO"/>
    <n v="66.353149955634422"/>
    <s v="CE"/>
    <n v="82548.009103492557"/>
    <n v="6"/>
    <n v="6"/>
    <s v=""/>
    <n v="113.09733552923255"/>
    <m/>
    <n v="11.000000000000002"/>
    <n v="100"/>
    <x v="7"/>
    <x v="2"/>
    <x v="4"/>
  </r>
  <r>
    <x v="0"/>
    <x v="94"/>
    <s v="17510000"/>
    <s v="Kirchneriella"/>
    <s v="CO"/>
    <n v="232.23602484472045"/>
    <s v="CE"/>
    <n v="9788.4511126259622"/>
    <n v="9.25"/>
    <n v="2.95"/>
    <s v=""/>
    <n v="21.074359843979408"/>
    <m/>
    <n v="2"/>
    <n v="100"/>
    <x v="7"/>
    <x v="2"/>
    <x v="4"/>
  </r>
  <r>
    <x v="0"/>
    <x v="94"/>
    <s v="17540040"/>
    <s v="Lagerheimia genevensis"/>
    <s v="CE"/>
    <n v="165.88287488908605"/>
    <s v="CE"/>
    <n v="10159.033393077549"/>
    <n v="5.4"/>
    <n v="3.8"/>
    <s v=""/>
    <n v="61.242207189079423"/>
    <m/>
    <n v="1"/>
    <n v="100"/>
    <x v="7"/>
    <x v="2"/>
    <x v="4"/>
  </r>
  <r>
    <x v="0"/>
    <x v="94"/>
    <s v="17570000"/>
    <s v="Micractinium"/>
    <s v="CO"/>
    <n v="66.353149955634422"/>
    <s v="CE"/>
    <n v="9008.9895389766189"/>
    <s v=""/>
    <n v="4.2"/>
    <s v=""/>
    <n v="38.792386086526768"/>
    <m/>
    <n v="3.4999999999999996"/>
    <n v="100"/>
    <x v="7"/>
    <x v="2"/>
    <x v="4"/>
  </r>
  <r>
    <x v="0"/>
    <x v="94"/>
    <s v="17580020"/>
    <s v="Monoraphidium contortum"/>
    <s v="CE"/>
    <n v="497.64862466725816"/>
    <s v="CE"/>
    <n v="10891.751201155266"/>
    <n v="20.9"/>
    <n v="2"/>
    <s v=""/>
    <n v="21.886428820008891"/>
    <m/>
    <n v="1"/>
    <n v="100"/>
    <x v="7"/>
    <x v="2"/>
    <x v="4"/>
  </r>
  <r>
    <x v="0"/>
    <x v="94"/>
    <s v="17580080"/>
    <s v="Monoraphidium minutum"/>
    <s v="CE"/>
    <n v="232.23602484472045"/>
    <s v="CE"/>
    <n v="6032.8054948504132"/>
    <n v="8.1"/>
    <n v="3.5"/>
    <s v=""/>
    <n v="25.9770442543706"/>
    <m/>
    <n v="1"/>
    <n v="100"/>
    <x v="7"/>
    <x v="2"/>
    <x v="4"/>
  </r>
  <r>
    <x v="0"/>
    <x v="94"/>
    <s v="17640000"/>
    <s v="Oocystis"/>
    <s v="CE"/>
    <n v="66.353149955634422"/>
    <s v="CE"/>
    <n v="25686.049862991134"/>
    <n v="12.8"/>
    <n v="7.6"/>
    <s v=""/>
    <n v="387.11123556553906"/>
    <m/>
    <n v="1"/>
    <n v="100"/>
    <x v="7"/>
    <x v="2"/>
    <x v="4"/>
  </r>
  <r>
    <x v="0"/>
    <x v="94"/>
    <s v="17680030"/>
    <s v="Pediastrum boryanum"/>
    <s v="CO"/>
    <n v="2.8799110223799667"/>
    <s v="CO"/>
    <n v="10938.549432720907"/>
    <s v=""/>
    <n v="31.1"/>
    <n v="5"/>
    <n v="3798.2247880982304"/>
    <m/>
    <n v="1"/>
    <n v="1152"/>
    <x v="7"/>
    <x v="2"/>
    <x v="4"/>
  </r>
  <r>
    <x v="0"/>
    <x v="94"/>
    <s v="17810000"/>
    <s v="Scenedesmus"/>
    <s v="CO"/>
    <n v="165.88287488908605"/>
    <s v="CE"/>
    <n v="8911.6065130855877"/>
    <n v="6.1"/>
    <n v="2.9"/>
    <s v=""/>
    <n v="26.861140786968324"/>
    <m/>
    <n v="2.0000000000000004"/>
    <n v="100"/>
    <x v="7"/>
    <x v="2"/>
    <x v="4"/>
  </r>
  <r>
    <x v="0"/>
    <x v="94"/>
    <s v="17960010"/>
    <s v="Tetraedron caudatum"/>
    <s v="CE"/>
    <n v="66.353149955634422"/>
    <s v="CE"/>
    <n v="5772.7240461401952"/>
    <n v="5.8"/>
    <n v="5"/>
    <n v="3"/>
    <n v="87"/>
    <m/>
    <n v="1"/>
    <n v="100"/>
    <x v="7"/>
    <x v="2"/>
    <x v="4"/>
  </r>
  <r>
    <x v="0"/>
    <x v="94"/>
    <s v="17970050"/>
    <s v="Tetrastrum staurogeniaeforme"/>
    <s v="CO"/>
    <n v="33.176574977817211"/>
    <s v="CE"/>
    <n v="820.47718139228971"/>
    <n v="2.9"/>
    <n v="2.4"/>
    <s v=""/>
    <n v="6.1826543422647129"/>
    <m/>
    <n v="4.0000000000000009"/>
    <n v="100"/>
    <x v="7"/>
    <x v="2"/>
    <x v="4"/>
  </r>
  <r>
    <x v="0"/>
    <x v="94"/>
    <s v="17970060"/>
    <s v="Tetrastrum triangulare"/>
    <s v="CO"/>
    <n v="132.70629991126884"/>
    <s v="CE"/>
    <n v="4710.8647922470409"/>
    <n v="3.3"/>
    <n v="2.7"/>
    <s v=""/>
    <n v="8.8746065473094671"/>
    <m/>
    <n v="4"/>
    <n v="100"/>
    <x v="7"/>
    <x v="2"/>
    <x v="4"/>
  </r>
  <r>
    <x v="0"/>
    <x v="94"/>
    <s v="18110000"/>
    <s v="Desmodesmus"/>
    <s v="CO"/>
    <n v="33.176574977817211"/>
    <s v="CE"/>
    <n v="7068.5554461953625"/>
    <n v="8.8000000000000007"/>
    <n v="3.4"/>
    <s v=""/>
    <n v="53.264656244063751"/>
    <m/>
    <n v="4"/>
    <n v="100"/>
    <x v="7"/>
    <x v="2"/>
    <x v="12"/>
  </r>
  <r>
    <x v="0"/>
    <x v="94"/>
    <s v="24150000"/>
    <s v="Geminella"/>
    <s v="FI"/>
    <n v="2.8799110223799667"/>
    <s v="CE"/>
    <n v="488.56539478866335"/>
    <n v="8.1"/>
    <n v="5.2"/>
    <s v=""/>
    <n v="14.137166941154069"/>
    <m/>
    <n v="12"/>
    <n v="1152"/>
    <x v="7"/>
    <x v="2"/>
    <x v="14"/>
  </r>
  <r>
    <x v="0"/>
    <x v="94"/>
    <s v="90000003"/>
    <s v="Nanoplankton - unidentified single cells 2–20 µm diameter"/>
    <s v="CE"/>
    <n v="464.47204968944089"/>
    <s v="CE"/>
    <n v="13344.705592882114"/>
    <s v=""/>
    <n v="3.8"/>
    <s v=""/>
    <n v="28.730912014629851"/>
    <m/>
    <n v="1.0000000000000002"/>
    <n v="100"/>
    <x v="7"/>
    <x v="2"/>
    <x v="9"/>
  </r>
  <r>
    <x v="0"/>
    <x v="94"/>
    <s v="90000003"/>
    <s v="Nanoplankton - unidentified single cells 2–20 µm diameter"/>
    <s v="CE"/>
    <n v="1061.6503992901507"/>
    <s v="CE"/>
    <n v="69484.856147721002"/>
    <s v=""/>
    <n v="5"/>
    <s v=""/>
    <n v="65.449846949787357"/>
    <m/>
    <n v="1"/>
    <n v="100"/>
    <x v="7"/>
    <x v="2"/>
    <x v="9"/>
  </r>
  <r>
    <x v="0"/>
    <x v="95"/>
    <s v="01130000"/>
    <s v="Chroococcus"/>
    <s v="CO"/>
    <n v="11.462030019136748"/>
    <s v="CE"/>
    <n v="32963.265574771031"/>
    <s v=""/>
    <n v="6.5"/>
    <s v=""/>
    <n v="143.79331374868283"/>
    <m/>
    <n v="20"/>
    <n v="288"/>
    <x v="7"/>
    <x v="3"/>
    <x v="0"/>
  </r>
  <r>
    <x v="0"/>
    <x v="95"/>
    <s v="01780000"/>
    <s v="Woronichinia"/>
    <s v="CE"/>
    <n v="160.46842026791447"/>
    <s v="CE"/>
    <n v="6587.2517605587036"/>
    <n v="6.4"/>
    <n v="3.5"/>
    <s v=""/>
    <n v="41.050144006906628"/>
    <m/>
    <n v="1"/>
    <n v="288"/>
    <x v="7"/>
    <x v="3"/>
    <x v="0"/>
  </r>
  <r>
    <x v="0"/>
    <x v="95"/>
    <s v="01780010"/>
    <s v="Woronichinia naegeliana"/>
    <s v="CO"/>
    <n v="2.8655075047841869"/>
    <s v="CE"/>
    <n v="13479.755063274308"/>
    <n v="5.5"/>
    <n v="3.3"/>
    <s v=""/>
    <n v="31.3609486644601"/>
    <m/>
    <n v="150.00000000000003"/>
    <n v="1152"/>
    <x v="7"/>
    <x v="3"/>
    <x v="0"/>
  </r>
  <r>
    <x v="0"/>
    <x v="95"/>
    <s v="05040001"/>
    <s v="Cryptomonas (small) Length &lt;20 µm"/>
    <s v="CE"/>
    <n v="80.234210133957234"/>
    <s v="CE"/>
    <n v="60108.000146551167"/>
    <n v="18.399999999999999"/>
    <n v="10.8"/>
    <n v="7.2"/>
    <n v="749.15675054563644"/>
    <m/>
    <n v="0.99999999999999978"/>
    <n v="288"/>
    <x v="7"/>
    <x v="3"/>
    <x v="1"/>
  </r>
  <r>
    <x v="0"/>
    <x v="95"/>
    <s v="05040002"/>
    <s v="Cryptomonas (medium) Length 20-30 µm"/>
    <s v="CE"/>
    <n v="22.924060038273495"/>
    <s v="CE"/>
    <n v="30892.066219275141"/>
    <n v="21.5"/>
    <n v="13.4"/>
    <n v="8.9333333333333336"/>
    <n v="1347.5826780988377"/>
    <m/>
    <n v="1"/>
    <n v="288"/>
    <x v="7"/>
    <x v="3"/>
    <x v="1"/>
  </r>
  <r>
    <x v="0"/>
    <x v="95"/>
    <s v="05100012"/>
    <s v="Rhodomonas lacustris var. nannoplanctica"/>
    <s v="CE"/>
    <n v="1169.1270619519482"/>
    <s v="CE"/>
    <n v="94338.516485832646"/>
    <n v="9.3000000000000007"/>
    <n v="5.0999999999999996"/>
    <s v=""/>
    <n v="80.691414608372128"/>
    <m/>
    <n v="1.0000000000000002"/>
    <n v="144"/>
    <x v="7"/>
    <x v="3"/>
    <x v="1"/>
  </r>
  <r>
    <x v="0"/>
    <x v="95"/>
    <s v="12000001"/>
    <s v="Small centric diatom (5 - &lt;10 µm diam.)"/>
    <s v="CE"/>
    <n v="252.16466042100845"/>
    <s v="CE"/>
    <n v="96675.169404098691"/>
    <s v=""/>
    <n v="8.6"/>
    <n v="6.6"/>
    <n v="383.38111788817673"/>
    <m/>
    <n v="1"/>
    <n v="288"/>
    <x v="7"/>
    <x v="3"/>
    <x v="3"/>
  </r>
  <r>
    <x v="0"/>
    <x v="95"/>
    <s v="12000002"/>
    <s v="Medium centric diatom (10-20 µm diam.)"/>
    <s v="CE"/>
    <n v="22.924060038273495"/>
    <s v="CE"/>
    <n v="94248.016792936003"/>
    <s v=""/>
    <n v="19.2"/>
    <n v="14.2"/>
    <n v="4111.3143411586616"/>
    <m/>
    <n v="1"/>
    <n v="288"/>
    <x v="7"/>
    <x v="3"/>
    <x v="3"/>
  </r>
  <r>
    <x v="0"/>
    <x v="95"/>
    <s v="12030000"/>
    <s v="Aulacoseira"/>
    <s v="FI"/>
    <n v="28.655075047841869"/>
    <s v="CE"/>
    <n v="37134.176435215355"/>
    <n v="15.8"/>
    <n v="5.9"/>
    <s v=""/>
    <n v="431.96741907226982"/>
    <m/>
    <n v="3.0000000000000004"/>
    <n v="1152"/>
    <x v="7"/>
    <x v="3"/>
    <x v="3"/>
  </r>
  <r>
    <x v="0"/>
    <x v="95"/>
    <s v="13000001"/>
    <s v="Small pennate diatom &lt;10 µm diam"/>
    <s v="CE"/>
    <n v="11.462030019136748"/>
    <s v="CE"/>
    <n v="26365.603323699423"/>
    <n v="32.6"/>
    <n v="8.4"/>
    <n v="8.4"/>
    <n v="2300.2560000000003"/>
    <m/>
    <n v="1"/>
    <n v="288"/>
    <x v="7"/>
    <x v="3"/>
    <x v="6"/>
  </r>
  <r>
    <x v="0"/>
    <x v="95"/>
    <s v="17200020"/>
    <s v="Coelastrum microporum"/>
    <s v="CO"/>
    <n v="22.924060038273495"/>
    <s v="CE"/>
    <n v="68352.627495845212"/>
    <s v=""/>
    <n v="7.8"/>
    <s v=""/>
    <n v="248.47484615772393"/>
    <m/>
    <n v="12.000000000000002"/>
    <n v="288"/>
    <x v="7"/>
    <x v="3"/>
    <x v="4"/>
  </r>
  <r>
    <x v="0"/>
    <x v="95"/>
    <s v="17330040"/>
    <s v="Dictyosphaerium pulchellum"/>
    <s v="CO"/>
    <n v="34.386090057410243"/>
    <s v="CE"/>
    <n v="40983.796731700568"/>
    <s v=""/>
    <n v="5.8"/>
    <s v=""/>
    <n v="102.16040430453528"/>
    <m/>
    <n v="11.666666666666668"/>
    <n v="288"/>
    <x v="7"/>
    <x v="3"/>
    <x v="4"/>
  </r>
  <r>
    <x v="0"/>
    <x v="95"/>
    <s v="17580020"/>
    <s v="Monoraphidium contortum"/>
    <s v="CE"/>
    <n v="34.386090057410243"/>
    <s v="CE"/>
    <n v="1125.822301169103"/>
    <n v="18.5"/>
    <n v="2.6"/>
    <s v=""/>
    <n v="32.740631438161635"/>
    <m/>
    <n v="1"/>
    <n v="288"/>
    <x v="7"/>
    <x v="3"/>
    <x v="4"/>
  </r>
  <r>
    <x v="0"/>
    <x v="95"/>
    <s v="17580040"/>
    <s v="Monoraphidium griffithii"/>
    <s v="CE"/>
    <n v="11.462030019136748"/>
    <s v="CE"/>
    <n v="773.45594492121359"/>
    <n v="71.400000000000006"/>
    <n v="1.9"/>
    <s v=""/>
    <n v="67.479839402781963"/>
    <m/>
    <n v="1"/>
    <n v="288"/>
    <x v="7"/>
    <x v="3"/>
    <x v="4"/>
  </r>
  <r>
    <x v="0"/>
    <x v="95"/>
    <s v="17640000"/>
    <s v="Oocystis"/>
    <s v="CO"/>
    <n v="22.924060038273495"/>
    <s v="CE"/>
    <n v="14507.173689614698"/>
    <n v="9.3000000000000007"/>
    <n v="5.7"/>
    <s v=""/>
    <n v="158.20903523845521"/>
    <m/>
    <n v="4"/>
    <n v="288"/>
    <x v="7"/>
    <x v="3"/>
    <x v="4"/>
  </r>
  <r>
    <x v="0"/>
    <x v="95"/>
    <s v="17680030"/>
    <s v="Pediastrum boryanum"/>
    <s v="CO"/>
    <n v="1.032212351256574"/>
    <s v="CO"/>
    <n v="4647.322857368833"/>
    <s v=""/>
    <n v="33.86"/>
    <n v="5"/>
    <n v="4502.2934008795455"/>
    <m/>
    <n v="1.0000000000000002"/>
    <n v="15990.24"/>
    <x v="7"/>
    <x v="3"/>
    <x v="4"/>
  </r>
  <r>
    <x v="0"/>
    <x v="95"/>
    <s v="17910000"/>
    <s v="Sphaerocystis"/>
    <s v="CO"/>
    <n v="11.462030019136748"/>
    <s v="CE"/>
    <n v="17782.98710339866"/>
    <s v=""/>
    <n v="5.7"/>
    <s v=""/>
    <n v="96.966828049375763"/>
    <m/>
    <n v="16"/>
    <n v="288"/>
    <x v="7"/>
    <x v="3"/>
    <x v="4"/>
  </r>
  <r>
    <x v="0"/>
    <x v="95"/>
    <s v="17960030"/>
    <s v="Tetraedron minimum"/>
    <s v="CE"/>
    <n v="11.462030019136748"/>
    <s v="CE"/>
    <n v="1629.9006687212457"/>
    <n v="7.9"/>
    <n v="6"/>
    <n v="3"/>
    <n v="142.20000000000002"/>
    <m/>
    <n v="1"/>
    <n v="288"/>
    <x v="7"/>
    <x v="3"/>
    <x v="4"/>
  </r>
  <r>
    <x v="0"/>
    <x v="95"/>
    <s v="17970060"/>
    <s v="Tetrastrum triangulare"/>
    <s v="CO"/>
    <n v="22.924060038273495"/>
    <s v="CE"/>
    <n v="1548.6763322782915"/>
    <n v="4.7"/>
    <n v="3.2"/>
    <s v=""/>
    <n v="16.889202105698732"/>
    <m/>
    <n v="4"/>
    <n v="288"/>
    <x v="7"/>
    <x v="3"/>
    <x v="4"/>
  </r>
  <r>
    <x v="0"/>
    <x v="95"/>
    <s v="18110000"/>
    <s v="Desmodesmus"/>
    <s v="CO"/>
    <n v="11.462030019136748"/>
    <s v="CE"/>
    <n v="555.13920175991257"/>
    <n v="7.4"/>
    <n v="2.5"/>
    <s v=""/>
    <n v="24.21644337142132"/>
    <m/>
    <n v="2"/>
    <n v="288"/>
    <x v="7"/>
    <x v="3"/>
    <x v="12"/>
  </r>
  <r>
    <x v="0"/>
    <x v="95"/>
    <s v="90000003"/>
    <s v="Nanoplankton - unidentified single cells 2–20 µm diameter"/>
    <s v="CE"/>
    <n v="171.93045028705123"/>
    <s v="CE"/>
    <n v="12657.893980712077"/>
    <s v=""/>
    <n v="5.2"/>
    <s v=""/>
    <n v="73.622176639325616"/>
    <m/>
    <n v="1"/>
    <n v="288"/>
    <x v="7"/>
    <x v="3"/>
    <x v="9"/>
  </r>
  <r>
    <x v="0"/>
    <x v="96"/>
    <s v="01060000"/>
    <s v="Aphanothece"/>
    <s v="CO"/>
    <n v="16.588287488908605"/>
    <s v="CE"/>
    <n v="7387.1087692045885"/>
    <n v="2"/>
    <n v="1.5"/>
    <s v=""/>
    <n v="2.3561944901923448"/>
    <m/>
    <n v="189"/>
    <n v="200"/>
    <x v="7"/>
    <x v="3"/>
    <x v="0"/>
  </r>
  <r>
    <x v="0"/>
    <x v="96"/>
    <s v="01750010"/>
    <s v="Snowella lacustris"/>
    <s v="CO"/>
    <n v="8.2941437444543027"/>
    <s v="CE"/>
    <n v="677.26889287183656"/>
    <n v="2.7"/>
    <n v="1.9"/>
    <s v=""/>
    <n v="5.1035172657566186"/>
    <m/>
    <n v="16"/>
    <n v="200"/>
    <x v="7"/>
    <x v="3"/>
    <x v="0"/>
  </r>
  <r>
    <x v="0"/>
    <x v="96"/>
    <s v="01780010"/>
    <s v="Woronichinia naegeliana"/>
    <s v="CO"/>
    <n v="1.4399555111899833"/>
    <s v="CE"/>
    <n v="4877.4508745914145"/>
    <n v="5.6"/>
    <n v="3.8"/>
    <s v=""/>
    <n v="42.340291389980827"/>
    <m/>
    <n v="79.999999999999986"/>
    <n v="1152"/>
    <x v="7"/>
    <x v="3"/>
    <x v="0"/>
  </r>
  <r>
    <x v="0"/>
    <x v="96"/>
    <s v="05020000"/>
    <s v="Chroomonas"/>
    <s v="CE"/>
    <n v="8.2941437444543027"/>
    <s v="CE"/>
    <n v="612.07820083404488"/>
    <n v="9.1"/>
    <n v="4.4000000000000004"/>
    <n v="3.5200000000000005"/>
    <n v="73.79643031184473"/>
    <m/>
    <n v="1"/>
    <n v="200"/>
    <x v="7"/>
    <x v="3"/>
    <x v="1"/>
  </r>
  <r>
    <x v="0"/>
    <x v="96"/>
    <s v="05040001"/>
    <s v="Cryptomonas (small) Length &lt;20 µm"/>
    <s v="CE"/>
    <n v="66.353149955634422"/>
    <s v="CE"/>
    <n v="71528.60032462269"/>
    <n v="18.8"/>
    <n v="11.7"/>
    <n v="9.36"/>
    <n v="1077.9985633304329"/>
    <m/>
    <n v="1"/>
    <n v="200"/>
    <x v="7"/>
    <x v="3"/>
    <x v="1"/>
  </r>
  <r>
    <x v="0"/>
    <x v="96"/>
    <s v="05040002"/>
    <s v="Cryptomonas (medium) Length 20-30 µm"/>
    <s v="CE"/>
    <n v="103.6767968056788"/>
    <s v="CE"/>
    <n v="269755.32452166505"/>
    <n v="25.2"/>
    <n v="15.7"/>
    <n v="12.56"/>
    <n v="2601.8871418960493"/>
    <m/>
    <n v="0.99999999999999989"/>
    <n v="1152"/>
    <x v="7"/>
    <x v="3"/>
    <x v="1"/>
  </r>
  <r>
    <x v="0"/>
    <x v="96"/>
    <s v="05040003"/>
    <s v="Cryptomonas (large) Length &gt;30 µm"/>
    <s v="CE"/>
    <n v="20.159377156659765"/>
    <s v="CE"/>
    <n v="97654.377523965246"/>
    <n v="31.7"/>
    <n v="19.100000000000001"/>
    <n v="15.280000000000001"/>
    <n v="4844.1167981077515"/>
    <m/>
    <n v="1"/>
    <n v="1152"/>
    <x v="7"/>
    <x v="3"/>
    <x v="1"/>
  </r>
  <r>
    <x v="0"/>
    <x v="96"/>
    <s v="05100012"/>
    <s v="Rhodomonas lacustris var. nannoplanctica"/>
    <s v="CE"/>
    <n v="257.1184560780834"/>
    <s v="CE"/>
    <n v="31821.055638525202"/>
    <n v="11.7"/>
    <n v="5.7"/>
    <s v=""/>
    <n v="123.76029369459802"/>
    <m/>
    <n v="1"/>
    <n v="200"/>
    <x v="7"/>
    <x v="3"/>
    <x v="1"/>
  </r>
  <r>
    <x v="0"/>
    <x v="96"/>
    <s v="12000001"/>
    <s v="Small centric diatom (5 - &lt;10 µm diam.)"/>
    <s v="CE"/>
    <n v="8.2941437444543027"/>
    <s v="CE"/>
    <n v="3059.2336470350137"/>
    <s v=""/>
    <n v="8.5"/>
    <n v="6.5"/>
    <n v="368.84261248552667"/>
    <m/>
    <n v="1"/>
    <n v="200"/>
    <x v="7"/>
    <x v="3"/>
    <x v="3"/>
  </r>
  <r>
    <x v="0"/>
    <x v="96"/>
    <s v="12000002"/>
    <s v="Medium centric diatom (10-20 µm diam.)"/>
    <s v="CE"/>
    <n v="8.2941437444543027"/>
    <s v="CE"/>
    <n v="8807.2055167236376"/>
    <s v=""/>
    <n v="13"/>
    <n v="8"/>
    <n v="1061.8583169133501"/>
    <m/>
    <n v="1"/>
    <n v="200"/>
    <x v="7"/>
    <x v="3"/>
    <x v="3"/>
  </r>
  <r>
    <x v="0"/>
    <x v="96"/>
    <s v="12030000"/>
    <s v="Aulacoseira"/>
    <s v="FI"/>
    <n v="17.279466134279797"/>
    <s v="CE"/>
    <n v="31494.879609656396"/>
    <n v="15.8"/>
    <n v="7.2"/>
    <s v=""/>
    <n v="643.29764449027482"/>
    <m/>
    <n v="2.8333333333333335"/>
    <n v="1152"/>
    <x v="7"/>
    <x v="3"/>
    <x v="3"/>
  </r>
  <r>
    <x v="0"/>
    <x v="96"/>
    <s v="13080010"/>
    <s v="Asterionella formosa"/>
    <s v="CO"/>
    <n v="0.20703941130470269"/>
    <s v="CE"/>
    <n v="3595.5292324819884"/>
    <n v="60.3"/>
    <n v="6"/>
    <n v="6"/>
    <n v="2170.7999999999997"/>
    <m/>
    <n v="8"/>
    <n v="16024.28"/>
    <x v="7"/>
    <x v="3"/>
    <x v="6"/>
  </r>
  <r>
    <x v="0"/>
    <x v="96"/>
    <s v="17000000"/>
    <s v="Unidentified green"/>
    <s v="CE"/>
    <n v="124.41215616681454"/>
    <s v="CE"/>
    <n v="15525.175121225675"/>
    <s v=""/>
    <n v="6.2"/>
    <s v=""/>
    <n v="124.78824899079137"/>
    <m/>
    <n v="1.0000000000000002"/>
    <n v="200"/>
    <x v="7"/>
    <x v="3"/>
    <x v="4"/>
  </r>
  <r>
    <x v="0"/>
    <x v="96"/>
    <s v="17060020"/>
    <s v="Ankyra judayi"/>
    <s v="CE"/>
    <n v="8.2941437444543027"/>
    <s v="CE"/>
    <n v="726.67262559286598"/>
    <n v="58.1"/>
    <n v="2.4"/>
    <s v=""/>
    <n v="87.61273592331213"/>
    <m/>
    <n v="0.99999999999999978"/>
    <n v="200"/>
    <x v="7"/>
    <x v="3"/>
    <x v="4"/>
  </r>
  <r>
    <x v="0"/>
    <x v="96"/>
    <s v="17210010"/>
    <s v="Coenochloris fottii"/>
    <s v="CO"/>
    <n v="5.7598220447599333"/>
    <s v="CE"/>
    <n v="17459.771038489347"/>
    <n v="8.1999999999999993"/>
    <n v="8.1999999999999993"/>
    <s v=""/>
    <n v="288.69560970408276"/>
    <m/>
    <n v="10.5"/>
    <n v="1152"/>
    <x v="7"/>
    <x v="3"/>
    <x v="4"/>
  </r>
  <r>
    <x v="0"/>
    <x v="96"/>
    <s v="17330000"/>
    <s v="Dictyosphaerium "/>
    <s v="CO"/>
    <n v="24.882431233362908"/>
    <s v="CE"/>
    <n v="11673.45583281713"/>
    <n v="4"/>
    <n v="4"/>
    <s v=""/>
    <n v="33.510321638291124"/>
    <m/>
    <n v="14.000000000000004"/>
    <n v="200"/>
    <x v="7"/>
    <x v="3"/>
    <x v="4"/>
  </r>
  <r>
    <x v="0"/>
    <x v="96"/>
    <s v="17580020"/>
    <s v="Monoraphidium contortum"/>
    <s v="CE"/>
    <n v="8.2941437444543027"/>
    <s v="CE"/>
    <n v="113.2690011278037"/>
    <n v="16.100000000000001"/>
    <n v="1.8"/>
    <s v=""/>
    <n v="13.656503265154832"/>
    <m/>
    <n v="1"/>
    <n v="200"/>
    <x v="7"/>
    <x v="3"/>
    <x v="4"/>
  </r>
  <r>
    <x v="0"/>
    <x v="96"/>
    <s v="17640000"/>
    <s v="Oocystis"/>
    <s v="CO"/>
    <n v="4.3198665335699493"/>
    <s v="CE"/>
    <n v="25883.398435260024"/>
    <n v="15.6"/>
    <n v="9.1999999999999993"/>
    <s v=""/>
    <n v="691.35144571958415"/>
    <m/>
    <n v="8.6666666666666679"/>
    <n v="1152"/>
    <x v="7"/>
    <x v="3"/>
    <x v="4"/>
  </r>
  <r>
    <x v="0"/>
    <x v="96"/>
    <s v="17680030"/>
    <s v="Pediastrum boryanum"/>
    <s v="CO"/>
    <n v="4.3198665335699493"/>
    <s v="CE"/>
    <n v="57675.505739795924"/>
    <n v="9.1999999999999993"/>
    <n v="9.5"/>
    <n v="9.5"/>
    <n v="556.30100000000004"/>
    <m/>
    <n v="24"/>
    <n v="1152"/>
    <x v="7"/>
    <x v="3"/>
    <x v="4"/>
  </r>
  <r>
    <x v="0"/>
    <x v="96"/>
    <s v="17910020"/>
    <s v="Sphaerocystis schroeteri"/>
    <s v="CO"/>
    <n v="1.4399555111899833"/>
    <s v="CE"/>
    <n v="13296.795784568261"/>
    <s v=""/>
    <n v="5.4"/>
    <s v=""/>
    <n v="82.44795760081054"/>
    <m/>
    <n v="111.99999999999997"/>
    <n v="1152"/>
    <x v="7"/>
    <x v="3"/>
    <x v="4"/>
  </r>
  <r>
    <x v="0"/>
    <x v="96"/>
    <s v="17940000"/>
    <s v="Tetrachlorella"/>
    <s v="CO"/>
    <n v="1.4399555111899833"/>
    <s v="CE"/>
    <n v="31121.615648037852"/>
    <n v="15.6"/>
    <n v="10.5"/>
    <s v=""/>
    <n v="900.53753415151414"/>
    <m/>
    <n v="23.999999999999996"/>
    <n v="1152"/>
    <x v="7"/>
    <x v="3"/>
    <x v="4"/>
  </r>
  <r>
    <x v="0"/>
    <x v="96"/>
    <s v="17960040"/>
    <s v="Tetraedron regulare"/>
    <s v="CE"/>
    <n v="1.4399555111899833"/>
    <s v="CE"/>
    <n v="4055.201476647901"/>
    <n v="23.2"/>
    <n v="29"/>
    <s v=""/>
    <n v="2816.1991430531566"/>
    <m/>
    <n v="1"/>
    <n v="1152"/>
    <x v="7"/>
    <x v="3"/>
    <x v="4"/>
  </r>
  <r>
    <x v="0"/>
    <x v="96"/>
    <s v="18110000"/>
    <s v="Desmodesmus"/>
    <s v="CO"/>
    <n v="8.2941437444543027"/>
    <s v="CE"/>
    <n v="1868.8646909491035"/>
    <n v="6.4"/>
    <n v="4.0999999999999996"/>
    <s v=""/>
    <n v="56.330850673967369"/>
    <m/>
    <n v="4"/>
    <n v="200"/>
    <x v="7"/>
    <x v="3"/>
    <x v="12"/>
  </r>
  <r>
    <x v="0"/>
    <x v="96"/>
    <s v="25010010"/>
    <s v="Elakatothrix gelatinosa"/>
    <s v="CO"/>
    <n v="2.8799110223799667"/>
    <s v="CE"/>
    <n v="5892.0986611512808"/>
    <n v="24.1"/>
    <n v="5.4"/>
    <s v=""/>
    <n v="204.5930799723817"/>
    <m/>
    <n v="10"/>
    <n v="1152"/>
    <x v="7"/>
    <x v="3"/>
    <x v="7"/>
  </r>
  <r>
    <x v="0"/>
    <x v="96"/>
    <s v="27050000"/>
    <s v="Cosmarium"/>
    <s v="CE"/>
    <n v="0.20703941130470269"/>
    <s v="CE"/>
    <n v="2844.1218531657905"/>
    <n v="34.9"/>
    <n v="35.9"/>
    <n v="20.939999999999998"/>
    <n v="13737.103652116062"/>
    <m/>
    <n v="0.99999999999999989"/>
    <n v="16024.28"/>
    <x v="7"/>
    <x v="3"/>
    <x v="5"/>
  </r>
  <r>
    <x v="0"/>
    <x v="97"/>
    <s v="01060000"/>
    <s v="Aphanothece"/>
    <s v="CO"/>
    <n v="33.010646455113829"/>
    <s v="CE"/>
    <n v="3185.8484549724849"/>
    <n v="2"/>
    <n v="1.2"/>
    <s v=""/>
    <n v="1.5079644737231008"/>
    <m/>
    <n v="64.000000000000014"/>
    <n v="100"/>
    <x v="7"/>
    <x v="3"/>
    <x v="0"/>
  </r>
  <r>
    <x v="0"/>
    <x v="97"/>
    <s v="01130000"/>
    <s v="Chroococcus"/>
    <s v="CO"/>
    <n v="33.010646455113829"/>
    <s v="CE"/>
    <n v="22400.496949025277"/>
    <s v=""/>
    <n v="6"/>
    <s v=""/>
    <n v="113.09733552923255"/>
    <m/>
    <n v="5.9999999999999991"/>
    <n v="100"/>
    <x v="7"/>
    <x v="3"/>
    <x v="0"/>
  </r>
  <r>
    <x v="0"/>
    <x v="97"/>
    <s v="01750010"/>
    <s v="Snowella lacustris"/>
    <s v="CO"/>
    <n v="33.010646455113829"/>
    <s v="CE"/>
    <n v="4300.8954142128532"/>
    <n v="2.7"/>
    <n v="2.4"/>
    <s v=""/>
    <n v="8.1430081581047435"/>
    <m/>
    <n v="16"/>
    <n v="100"/>
    <x v="7"/>
    <x v="3"/>
    <x v="0"/>
  </r>
  <r>
    <x v="0"/>
    <x v="97"/>
    <s v="01780010"/>
    <s v="Woronichinia naegeliana"/>
    <s v="CO"/>
    <n v="33.010646455113829"/>
    <s v="CE"/>
    <n v="20190.314583388121"/>
    <n v="4.8"/>
    <n v="3.9"/>
    <s v=""/>
    <n v="38.226899408880605"/>
    <m/>
    <n v="16"/>
    <n v="100"/>
    <x v="7"/>
    <x v="3"/>
    <x v="0"/>
  </r>
  <r>
    <x v="0"/>
    <x v="97"/>
    <s v="05020000"/>
    <s v="Chroomonas"/>
    <s v="CE"/>
    <n v="99.031939365341501"/>
    <s v="CE"/>
    <n v="4732.1049804815912"/>
    <n v="6"/>
    <n v="3.9"/>
    <n v="3.9"/>
    <n v="47.783624261100755"/>
    <m/>
    <n v="1"/>
    <n v="100"/>
    <x v="7"/>
    <x v="3"/>
    <x v="1"/>
  </r>
  <r>
    <x v="0"/>
    <x v="97"/>
    <s v="05040001"/>
    <s v="Cryptomonas (small) Length &lt;20 µm"/>
    <s v="CE"/>
    <n v="429.13840391647977"/>
    <s v="CE"/>
    <n v="354612.02335136296"/>
    <n v="17.899999999999999"/>
    <n v="11.5"/>
    <n v="7.666666666666667"/>
    <n v="826.33486100297523"/>
    <m/>
    <n v="1"/>
    <n v="100"/>
    <x v="7"/>
    <x v="3"/>
    <x v="1"/>
  </r>
  <r>
    <x v="0"/>
    <x v="97"/>
    <s v="05040002"/>
    <s v="Cryptomonas (medium) Length 20-30 µm"/>
    <s v="CE"/>
    <n v="103.15827017223074"/>
    <s v="CE"/>
    <n v="227842.09165281733"/>
    <n v="26"/>
    <n v="15.6"/>
    <n v="10.4"/>
    <n v="2208.6652991797682"/>
    <m/>
    <n v="0.99999999999999978"/>
    <n v="1152"/>
    <x v="7"/>
    <x v="3"/>
    <x v="1"/>
  </r>
  <r>
    <x v="0"/>
    <x v="97"/>
    <s v="05100012"/>
    <s v="Rhodomonas lacustris var. nannoplanctica"/>
    <s v="CE"/>
    <n v="594.19163619204903"/>
    <s v="CE"/>
    <n v="70328.46021805382"/>
    <n v="9.1"/>
    <n v="6.1"/>
    <s v=""/>
    <n v="118.35989592307713"/>
    <m/>
    <n v="0.99999999999999978"/>
    <n v="100"/>
    <x v="7"/>
    <x v="3"/>
    <x v="1"/>
  </r>
  <r>
    <x v="0"/>
    <x v="97"/>
    <s v="12000001"/>
    <s v="Small centric diatom (5 - &lt;10 µm diam.)"/>
    <s v="CE"/>
    <n v="297.09581809602452"/>
    <s v="CE"/>
    <n v="65903.42871658181"/>
    <s v=""/>
    <n v="7.3"/>
    <n v="5.3"/>
    <n v="221.82550107548508"/>
    <m/>
    <n v="1"/>
    <n v="100"/>
    <x v="7"/>
    <x v="3"/>
    <x v="3"/>
  </r>
  <r>
    <x v="0"/>
    <x v="97"/>
    <s v="12000002"/>
    <s v="Medium centric diatom (10-20 µm diam.)"/>
    <s v="CE"/>
    <n v="33.010646455113829"/>
    <s v="CE"/>
    <n v="97333.892659673002"/>
    <s v=""/>
    <n v="17.399999999999999"/>
    <n v="12.4"/>
    <n v="2948.5606345826213"/>
    <m/>
    <n v="1.0000000000000002"/>
    <n v="100"/>
    <x v="7"/>
    <x v="3"/>
    <x v="3"/>
  </r>
  <r>
    <x v="0"/>
    <x v="97"/>
    <s v="12030000"/>
    <s v="Aulacoseira"/>
    <s v="FI"/>
    <n v="441.28815573676479"/>
    <s v="CE"/>
    <n v="1107817.3138989205"/>
    <n v="21.1"/>
    <n v="6.9"/>
    <s v=""/>
    <n v="788.98821840233813"/>
    <m/>
    <n v="3.1818181818181821"/>
    <n v="576"/>
    <x v="7"/>
    <x v="3"/>
    <x v="3"/>
  </r>
  <r>
    <x v="0"/>
    <x v="97"/>
    <s v="13000001"/>
    <s v="Small pennate diatom &lt;10 µm diam"/>
    <s v="CE"/>
    <n v="2.8655075047841869"/>
    <s v="CE"/>
    <n v="16022.129890070186"/>
    <n v="75.599999999999994"/>
    <n v="8.6"/>
    <n v="8.6"/>
    <n v="5591.3759999999993"/>
    <m/>
    <n v="1"/>
    <n v="1152"/>
    <x v="7"/>
    <x v="3"/>
    <x v="6"/>
  </r>
  <r>
    <x v="0"/>
    <x v="97"/>
    <s v="13000002"/>
    <s v="Medium pennate diatom 10-20 µm diam"/>
    <s v="CE"/>
    <n v="2.8655075047841869"/>
    <s v="CE"/>
    <n v="62550.819461033425"/>
    <n v="58"/>
    <n v="19.399999999999999"/>
    <n v="19.399999999999999"/>
    <n v="21828.879999999994"/>
    <m/>
    <n v="1"/>
    <n v="1152"/>
    <x v="7"/>
    <x v="3"/>
    <x v="6"/>
  </r>
  <r>
    <x v="0"/>
    <x v="97"/>
    <s v="13080010"/>
    <s v="Asterionella formosa"/>
    <s v="CO"/>
    <n v="5.7310150095683738"/>
    <s v="CE"/>
    <n v="29907.723057035764"/>
    <n v="62.1"/>
    <n v="4.9000000000000004"/>
    <n v="4.9000000000000004"/>
    <n v="1491.0210000000002"/>
    <m/>
    <n v="3.5"/>
    <n v="1152"/>
    <x v="7"/>
    <x v="3"/>
    <x v="6"/>
  </r>
  <r>
    <x v="0"/>
    <x v="97"/>
    <s v="13260040"/>
    <s v="Diatoma tenuis"/>
    <s v="CO"/>
    <n v="5.7310150095683738"/>
    <s v="CE"/>
    <n v="116062.41555677773"/>
    <n v="66.900000000000006"/>
    <n v="9.3000000000000007"/>
    <n v="9.3000000000000007"/>
    <n v="5786.1810000000014"/>
    <m/>
    <n v="3.5"/>
    <n v="1152"/>
    <x v="7"/>
    <x v="3"/>
    <x v="6"/>
  </r>
  <r>
    <x v="0"/>
    <x v="97"/>
    <s v="13370030"/>
    <s v="Fragilaria capucina"/>
    <s v="CO"/>
    <n v="68.772180114820486"/>
    <s v="CO"/>
    <n v="443340.54683199147"/>
    <n v="66.5"/>
    <n v="26.2"/>
    <n v="3.7"/>
    <n v="6446.51"/>
    <m/>
    <n v="1"/>
    <n v="576"/>
    <x v="7"/>
    <x v="3"/>
    <x v="6"/>
  </r>
  <r>
    <x v="0"/>
    <x v="97"/>
    <s v="13370040"/>
    <s v="Fragilaria crotonensis"/>
    <s v="CE"/>
    <n v="165.05323227556917"/>
    <s v="CE"/>
    <n v="83041.252116019808"/>
    <n v="46.2"/>
    <n v="3.3"/>
    <n v="3.3"/>
    <n v="503.11799999999999"/>
    <m/>
    <n v="1"/>
    <n v="100"/>
    <x v="7"/>
    <x v="3"/>
    <x v="6"/>
  </r>
  <r>
    <x v="0"/>
    <x v="97"/>
    <s v="13370040"/>
    <s v="Fragilaria crotonensis"/>
    <s v="CO"/>
    <n v="63.041165105252112"/>
    <s v="CO"/>
    <n v="905848.08365446376"/>
    <n v="92.8"/>
    <n v="31.6"/>
    <n v="4.9000000000000004"/>
    <n v="14369.152000000002"/>
    <m/>
    <n v="1"/>
    <n v="576"/>
    <x v="7"/>
    <x v="3"/>
    <x v="6"/>
  </r>
  <r>
    <x v="0"/>
    <x v="97"/>
    <s v="17330040"/>
    <s v="Dictyosphaerium pulchellum"/>
    <s v="CO"/>
    <n v="11.462030019136748"/>
    <s v="CE"/>
    <n v="68094.706821955115"/>
    <s v=""/>
    <n v="7.4"/>
    <s v=""/>
    <n v="212.17479024304507"/>
    <m/>
    <n v="28.000000000000004"/>
    <n v="1152"/>
    <x v="7"/>
    <x v="3"/>
    <x v="4"/>
  </r>
  <r>
    <x v="0"/>
    <x v="97"/>
    <s v="17580020"/>
    <s v="Monoraphidium contortum"/>
    <s v="CE"/>
    <n v="231.0745251857968"/>
    <s v="CE"/>
    <n v="11229.415788248351"/>
    <n v="29.7"/>
    <n v="2.5"/>
    <s v=""/>
    <n v="48.596511360217114"/>
    <m/>
    <n v="1"/>
    <n v="100"/>
    <x v="7"/>
    <x v="3"/>
    <x v="4"/>
  </r>
  <r>
    <x v="0"/>
    <x v="97"/>
    <s v="17640000"/>
    <s v="Oocystis"/>
    <s v="CO"/>
    <n v="66.021292910227658"/>
    <s v="CE"/>
    <n v="547066.18096114823"/>
    <n v="14.8"/>
    <n v="10.9"/>
    <s v=""/>
    <n v="920.6898038267417"/>
    <m/>
    <n v="9"/>
    <n v="100"/>
    <x v="7"/>
    <x v="3"/>
    <x v="4"/>
  </r>
  <r>
    <x v="0"/>
    <x v="97"/>
    <s v="17680030"/>
    <s v="Pediastrum boryanum"/>
    <s v="CO"/>
    <n v="11.462030019136748"/>
    <s v="CO"/>
    <n v="28811.274458473177"/>
    <s v=""/>
    <n v="25.3"/>
    <n v="5"/>
    <n v="2513.6275520453637"/>
    <m/>
    <n v="1"/>
    <n v="1152"/>
    <x v="7"/>
    <x v="3"/>
    <x v="4"/>
  </r>
  <r>
    <x v="0"/>
    <x v="97"/>
    <s v="17960030"/>
    <s v="Tetraedron minimum"/>
    <s v="CE"/>
    <n v="33.010646455113829"/>
    <s v="CE"/>
    <n v="4182.3498739235574"/>
    <n v="6.7"/>
    <n v="6.1"/>
    <n v="3.1"/>
    <n v="126.697"/>
    <m/>
    <n v="1.0000000000000002"/>
    <n v="100"/>
    <x v="7"/>
    <x v="3"/>
    <x v="4"/>
  </r>
  <r>
    <x v="0"/>
    <x v="97"/>
    <s v="17970060"/>
    <s v="Tetrastrum triangulare"/>
    <s v="CO"/>
    <n v="33.010646455113829"/>
    <s v="CE"/>
    <n v="3176.3204658188183"/>
    <n v="3.8"/>
    <n v="4.5"/>
    <s v=""/>
    <n v="32.073697497743289"/>
    <m/>
    <n v="3"/>
    <n v="100"/>
    <x v="7"/>
    <x v="3"/>
    <x v="4"/>
  </r>
  <r>
    <x v="0"/>
    <x v="97"/>
    <s v="18110000"/>
    <s v="Desmodesmus"/>
    <s v="CO"/>
    <n v="99.031939365341501"/>
    <s v="CE"/>
    <n v="14869.885439981432"/>
    <n v="7.9"/>
    <n v="3.3"/>
    <s v=""/>
    <n v="45.045726263497244"/>
    <m/>
    <n v="3.333333333333333"/>
    <n v="100"/>
    <x v="7"/>
    <x v="3"/>
    <x v="12"/>
  </r>
  <r>
    <x v="0"/>
    <x v="97"/>
    <s v="27040000"/>
    <s v="Closterium"/>
    <s v="CE"/>
    <n v="0.82576988100525917"/>
    <s v="CE"/>
    <n v="8139.1453332681003"/>
    <n v="116.2"/>
    <n v="18"/>
    <s v=""/>
    <n v="9856.4327913726174"/>
    <m/>
    <n v="1"/>
    <n v="15990.24"/>
    <x v="7"/>
    <x v="3"/>
    <x v="5"/>
  </r>
  <r>
    <x v="0"/>
    <x v="97"/>
    <s v="27050000"/>
    <s v="Cosmarium"/>
    <s v="CE"/>
    <n v="0.20644247025131479"/>
    <s v="CE"/>
    <n v="1286.4953454908737"/>
    <n v="28.5"/>
    <n v="28.9"/>
    <n v="14.45"/>
    <n v="6231.7378004862358"/>
    <m/>
    <n v="1"/>
    <n v="15990.24"/>
    <x v="7"/>
    <x v="3"/>
    <x v="5"/>
  </r>
  <r>
    <x v="0"/>
    <x v="97"/>
    <s v="27210000"/>
    <s v="Mougeotia"/>
    <s v="FI"/>
    <n v="0.20644247025131479"/>
    <s v="CE"/>
    <n v="3995.1856412990196"/>
    <n v="31.6"/>
    <n v="11.4"/>
    <n v="5.7"/>
    <n v="3225.4229119581837"/>
    <m/>
    <n v="6.0000000000000009"/>
    <n v="15990.24"/>
    <x v="7"/>
    <x v="3"/>
    <x v="5"/>
  </r>
  <r>
    <x v="0"/>
    <x v="97"/>
    <s v="90000005"/>
    <s v="Nanoplankton - unidentified flagellates 2–20 µm diameter"/>
    <s v="CE"/>
    <n v="528.17034328182126"/>
    <s v="CE"/>
    <n v="14008.053974802191"/>
    <s v=""/>
    <n v="3.7"/>
    <s v=""/>
    <n v="26.521848780380633"/>
    <m/>
    <n v="1"/>
    <n v="100"/>
    <x v="7"/>
    <x v="3"/>
    <x v="9"/>
  </r>
  <r>
    <x v="0"/>
    <x v="98"/>
    <s v="01060000"/>
    <s v="Aphanothece"/>
    <s v="CO"/>
    <n v="14.745144434585427"/>
    <s v="CE"/>
    <n v="1805.4945021423821"/>
    <n v="1.6"/>
    <n v="1.2"/>
    <m/>
    <n v="1.2063715789784804"/>
    <m/>
    <n v="101.49999999999999"/>
    <n v="150"/>
    <x v="7"/>
    <x v="4"/>
    <x v="0"/>
  </r>
  <r>
    <x v="0"/>
    <x v="98"/>
    <s v="01130040"/>
    <s v="Chroococcus limneticus"/>
    <s v="CO"/>
    <n v="1.9199406815866444"/>
    <s v="CE"/>
    <n v="11014.62841378039"/>
    <m/>
    <n v="7.7"/>
    <m/>
    <n v="239.04011982021822"/>
    <m/>
    <n v="24"/>
    <n v="1152"/>
    <x v="7"/>
    <x v="4"/>
    <x v="0"/>
  </r>
  <r>
    <x v="0"/>
    <x v="98"/>
    <s v="01530160"/>
    <s v="Oscillatoria limnetica (Pseudanabaena limnetica)"/>
    <s v="FI"/>
    <n v="7.3725722172927135"/>
    <s v="FI"/>
    <n v="295.07902244065519"/>
    <n v="26"/>
    <n v="1.4"/>
    <m/>
    <n v="40.023890406733962"/>
    <m/>
    <n v="1.0000000000000002"/>
    <n v="150"/>
    <x v="7"/>
    <x v="4"/>
    <x v="0"/>
  </r>
  <r>
    <x v="0"/>
    <x v="98"/>
    <s v="01780010"/>
    <s v="Woronichinia naegeliana"/>
    <s v="CO"/>
    <n v="0.95997034079332222"/>
    <s v="CE"/>
    <n v="3919.3801670823882"/>
    <n v="5.4"/>
    <n v="3.8"/>
    <m/>
    <n v="40.828138126052949"/>
    <m/>
    <n v="100"/>
    <n v="1152"/>
    <x v="7"/>
    <x v="4"/>
    <x v="0"/>
  </r>
  <r>
    <x v="0"/>
    <x v="98"/>
    <s v="04100000"/>
    <s v="Trachelomonas"/>
    <s v="CE"/>
    <n v="0.95997034079332222"/>
    <s v="CE"/>
    <n v="3035.9916060318983"/>
    <n v="20.9"/>
    <n v="17"/>
    <m/>
    <n v="3162.5889644912845"/>
    <m/>
    <n v="1"/>
    <n v="1152"/>
    <x v="7"/>
    <x v="4"/>
    <x v="11"/>
  </r>
  <r>
    <x v="0"/>
    <x v="98"/>
    <s v="05040001"/>
    <s v="Cryptomonas (small) Length &lt;20 µm"/>
    <s v="CE"/>
    <n v="110.5885832593907"/>
    <s v="CE"/>
    <n v="87179.591674875031"/>
    <n v="17.399999999999999"/>
    <n v="10.4"/>
    <n v="8.32"/>
    <n v="788.32361447647099"/>
    <m/>
    <n v="1"/>
    <n v="150"/>
    <x v="7"/>
    <x v="4"/>
    <x v="1"/>
  </r>
  <r>
    <x v="0"/>
    <x v="98"/>
    <s v="05040002"/>
    <s v="Cryptomonas (medium) Length 20-30 µm"/>
    <s v="CE"/>
    <n v="65.277983173945913"/>
    <s v="CE"/>
    <n v="144017.0922460125"/>
    <n v="25.4"/>
    <n v="14.4"/>
    <n v="11.520000000000001"/>
    <n v="2206.2123436358456"/>
    <m/>
    <n v="1"/>
    <n v="1152"/>
    <x v="7"/>
    <x v="4"/>
    <x v="1"/>
  </r>
  <r>
    <x v="0"/>
    <x v="98"/>
    <s v="05040003"/>
    <s v="Cryptomonas (large) Length &gt;30 µm"/>
    <s v="CE"/>
    <n v="8.6397330671399004"/>
    <s v="CE"/>
    <n v="41891.030074338028"/>
    <n v="31.4"/>
    <n v="19.2"/>
    <n v="15.36"/>
    <n v="4848.6486502303078"/>
    <m/>
    <n v="0.99999999999999978"/>
    <n v="1152"/>
    <x v="7"/>
    <x v="4"/>
    <x v="1"/>
  </r>
  <r>
    <x v="0"/>
    <x v="98"/>
    <s v="05100012"/>
    <s v="Rhodomonas lacustris var. nannoplanctica"/>
    <s v="CE"/>
    <n v="176.94173321502512"/>
    <s v="CE"/>
    <n v="24013.966284652382"/>
    <n v="11.4"/>
    <n v="6"/>
    <m/>
    <n v="135.71680263507906"/>
    <m/>
    <n v="1.0000000000000002"/>
    <n v="150"/>
    <x v="7"/>
    <x v="4"/>
    <x v="1"/>
  </r>
  <r>
    <x v="0"/>
    <x v="98"/>
    <s v="09290000"/>
    <s v="Kephyrion"/>
    <s v="CE"/>
    <n v="95.843438824805276"/>
    <s v="CE"/>
    <n v="10830.704894759709"/>
    <n v="6.2"/>
    <n v="5.9"/>
    <m/>
    <n v="113.00413494717607"/>
    <m/>
    <n v="0.99999999999999989"/>
    <n v="150"/>
    <x v="7"/>
    <x v="4"/>
    <x v="10"/>
  </r>
  <r>
    <x v="0"/>
    <x v="98"/>
    <s v="10090020"/>
    <s v="Goniochloris mutica"/>
    <s v="CO"/>
    <n v="0.95997034079332222"/>
    <s v="CE"/>
    <n v="33.896290015606311"/>
    <m/>
    <n v="13.2"/>
    <m/>
    <n v="11.769908775721243"/>
    <m/>
    <n v="3.0000000000000004"/>
    <n v="1152"/>
    <x v="7"/>
    <x v="4"/>
    <x v="15"/>
  </r>
  <r>
    <x v="0"/>
    <x v="98"/>
    <s v="12000001"/>
    <s v="Small centric diatom (5 - &lt;10 µm diam.)"/>
    <s v="CE"/>
    <n v="29.490288869170854"/>
    <s v="CE"/>
    <n v="13617.896885636235"/>
    <m/>
    <n v="9.1"/>
    <n v="7.1"/>
    <n v="461.77563556769303"/>
    <m/>
    <n v="1.0000000000000002"/>
    <n v="150"/>
    <x v="7"/>
    <x v="4"/>
    <x v="3"/>
  </r>
  <r>
    <x v="0"/>
    <x v="98"/>
    <s v="12030000"/>
    <s v="Aulacoseira"/>
    <s v="FI"/>
    <n v="21.119347497453088"/>
    <s v="CE"/>
    <n v="47081.418544467517"/>
    <n v="17.7"/>
    <n v="7"/>
    <m/>
    <n v="681.17582711460682"/>
    <m/>
    <n v="3.2727272727272725"/>
    <n v="1152"/>
    <x v="7"/>
    <x v="4"/>
    <x v="3"/>
  </r>
  <r>
    <x v="0"/>
    <x v="98"/>
    <s v="13260000"/>
    <s v="Diatoma"/>
    <s v="CO"/>
    <n v="7.6797627263465778"/>
    <s v="CE"/>
    <n v="48152.112294193037"/>
    <n v="52.8"/>
    <n v="5"/>
    <n v="5"/>
    <n v="1320"/>
    <m/>
    <n v="4.7499999999999991"/>
    <n v="1152"/>
    <x v="7"/>
    <x v="4"/>
    <x v="6"/>
  </r>
  <r>
    <x v="0"/>
    <x v="98"/>
    <s v="13370040"/>
    <s v="Fragilaria crotonensis"/>
    <s v="CO"/>
    <n v="4.7998517039666106"/>
    <s v="CE"/>
    <n v="45007.341614906843"/>
    <n v="95.2"/>
    <n v="3.6"/>
    <n v="3.6"/>
    <n v="1233.7920000000001"/>
    <m/>
    <n v="7.6000000000000014"/>
    <n v="1152"/>
    <x v="7"/>
    <x v="4"/>
    <x v="6"/>
  </r>
  <r>
    <x v="0"/>
    <x v="98"/>
    <s v="16330020"/>
    <s v="Gonium sociale"/>
    <s v="CO"/>
    <n v="14.745144434585427"/>
    <s v="CE"/>
    <n v="9038.219501796093"/>
    <n v="8.6999999999999993"/>
    <n v="5.8"/>
    <m/>
    <n v="153.24060645680291"/>
    <m/>
    <n v="4.0000000000000009"/>
    <n v="150"/>
    <x v="7"/>
    <x v="4"/>
    <x v="8"/>
  </r>
  <r>
    <x v="0"/>
    <x v="98"/>
    <s v="17060020"/>
    <s v="Ankyra judayi"/>
    <s v="CE"/>
    <n v="7.3725722172927135"/>
    <s v="CE"/>
    <n v="400.24821249001701"/>
    <n v="39.200000000000003"/>
    <n v="2.2999999999999998"/>
    <m/>
    <n v="54.288815449134027"/>
    <m/>
    <n v="1.0000000000000002"/>
    <n v="150"/>
    <x v="7"/>
    <x v="4"/>
    <x v="4"/>
  </r>
  <r>
    <x v="0"/>
    <x v="98"/>
    <s v="17260000"/>
    <s v="Crucigeniella"/>
    <s v="CO"/>
    <n v="4.7998517039666106"/>
    <s v="CE"/>
    <n v="35452.042167269115"/>
    <n v="15.3"/>
    <n v="9.8000000000000007"/>
    <n v="4.9000000000000004"/>
    <n v="384.69116202472384"/>
    <m/>
    <n v="19.200000000000003"/>
    <n v="1152"/>
    <x v="7"/>
    <x v="4"/>
    <x v="4"/>
  </r>
  <r>
    <x v="0"/>
    <x v="98"/>
    <s v="17330040"/>
    <s v="Dictyosphaerium pulchellum"/>
    <s v="CO"/>
    <n v="14.745144434585427"/>
    <s v="CE"/>
    <n v="112789.79495711118"/>
    <m/>
    <n v="7.7"/>
    <m/>
    <n v="239.04011982021822"/>
    <m/>
    <n v="32"/>
    <n v="150"/>
    <x v="7"/>
    <x v="4"/>
    <x v="4"/>
  </r>
  <r>
    <x v="0"/>
    <x v="98"/>
    <s v="17510000"/>
    <s v="Kirchneriella"/>
    <s v="CO"/>
    <n v="14.745144434585427"/>
    <s v="CE"/>
    <n v="3854.5334250825267"/>
    <n v="13.2"/>
    <n v="4.0999999999999996"/>
    <m/>
    <n v="58.091189757528859"/>
    <m/>
    <n v="4.5"/>
    <n v="150"/>
    <x v="7"/>
    <x v="4"/>
    <x v="4"/>
  </r>
  <r>
    <x v="0"/>
    <x v="98"/>
    <s v="17640000"/>
    <s v="Oocystis"/>
    <s v="CO"/>
    <n v="44.235433303756281"/>
    <s v="CE"/>
    <n v="42930.384552595657"/>
    <n v="15.6"/>
    <n v="8.9"/>
    <m/>
    <n v="646.99844063620355"/>
    <m/>
    <n v="1.5000000000000002"/>
    <n v="150"/>
    <x v="7"/>
    <x v="4"/>
    <x v="4"/>
  </r>
  <r>
    <x v="0"/>
    <x v="98"/>
    <s v="17680030"/>
    <s v="Pediastrum boryanum"/>
    <s v="CO"/>
    <n v="13.43958477110651"/>
    <s v="CE"/>
    <n v="101094.17591663434"/>
    <n v="7.9"/>
    <n v="9.9"/>
    <n v="9.9"/>
    <n v="518.76693000000012"/>
    <m/>
    <n v="14.5"/>
    <n v="1152"/>
    <x v="7"/>
    <x v="4"/>
    <x v="4"/>
  </r>
  <r>
    <x v="0"/>
    <x v="98"/>
    <s v="17790000"/>
    <s v="Radiococcus"/>
    <s v="CO"/>
    <n v="11.519644089519867"/>
    <s v="CE"/>
    <n v="137055.41054024387"/>
    <m/>
    <n v="8.5"/>
    <m/>
    <n v="321.55509806430535"/>
    <m/>
    <n v="37"/>
    <n v="1152"/>
    <x v="7"/>
    <x v="4"/>
    <x v="4"/>
  </r>
  <r>
    <x v="0"/>
    <x v="98"/>
    <s v="17810000"/>
    <s v="Scenedesmus"/>
    <s v="CO"/>
    <n v="22.117716651878141"/>
    <s v="CE"/>
    <n v="908.12074661328177"/>
    <n v="5.8"/>
    <n v="2.6"/>
    <m/>
    <n v="20.529260793658104"/>
    <m/>
    <n v="2"/>
    <n v="150"/>
    <x v="7"/>
    <x v="4"/>
    <x v="4"/>
  </r>
  <r>
    <x v="0"/>
    <x v="98"/>
    <s v="17960030"/>
    <s v="Tetraedron minimum"/>
    <s v="CE"/>
    <n v="22.117716651878141"/>
    <s v="CE"/>
    <n v="1794.189174800355"/>
    <n v="6"/>
    <n v="5.2"/>
    <n v="2.6"/>
    <n v="81.12"/>
    <m/>
    <n v="1"/>
    <n v="150"/>
    <x v="7"/>
    <x v="4"/>
    <x v="4"/>
  </r>
  <r>
    <x v="0"/>
    <x v="98"/>
    <s v="17970060"/>
    <s v="Tetrastrum triangulare"/>
    <s v="CO"/>
    <n v="14.745144434585427"/>
    <s v="CE"/>
    <n v="276.51884530964179"/>
    <n v="2.6"/>
    <n v="2.2000000000000002"/>
    <m/>
    <n v="4.6883034367071694"/>
    <m/>
    <n v="4"/>
    <n v="150"/>
    <x v="7"/>
    <x v="4"/>
    <x v="4"/>
  </r>
  <r>
    <x v="0"/>
    <x v="98"/>
    <s v="18110000"/>
    <s v="Desmodesmus"/>
    <s v="CO"/>
    <n v="7.3725722172927135"/>
    <s v="CE"/>
    <n v="1673.3690481774909"/>
    <n v="9.5"/>
    <n v="3.9"/>
    <m/>
    <n v="75.657405080076188"/>
    <m/>
    <n v="3"/>
    <n v="150"/>
    <x v="7"/>
    <x v="4"/>
    <x v="12"/>
  </r>
  <r>
    <x v="0"/>
    <x v="98"/>
    <s v="27050000"/>
    <s v="Cosmarium"/>
    <s v="CE"/>
    <n v="2.8799110223799667"/>
    <s v="CE"/>
    <n v="22349.507221674667"/>
    <n v="28.6"/>
    <n v="30.2"/>
    <n v="17.16"/>
    <n v="7760.4853233295289"/>
    <m/>
    <n v="0.99999999999999989"/>
    <n v="1152"/>
    <x v="7"/>
    <x v="4"/>
    <x v="5"/>
  </r>
  <r>
    <x v="0"/>
    <x v="98"/>
    <s v="27370000"/>
    <s v="Staurastrum"/>
    <s v="CE"/>
    <n v="0.13802627420313512"/>
    <s v="CE"/>
    <n v="274.9249725578378"/>
    <n v="17.600000000000001"/>
    <n v="19.8"/>
    <m/>
    <n v="1991.8307158912878"/>
    <m/>
    <n v="1"/>
    <n v="16024.28"/>
    <x v="7"/>
    <x v="4"/>
    <x v="5"/>
  </r>
  <r>
    <x v="0"/>
    <x v="98"/>
    <s v="90000005"/>
    <s v="Nanoplankton - unidentified flagellates 2–20 µm diameter"/>
    <s v="CE"/>
    <n v="110.5885832593907"/>
    <s v="CE"/>
    <n v="5276.5062637175633"/>
    <m/>
    <n v="4.5"/>
    <m/>
    <n v="47.712938426394977"/>
    <m/>
    <n v="1.0000000000000002"/>
    <n v="150"/>
    <x v="7"/>
    <x v="4"/>
    <x v="9"/>
  </r>
  <r>
    <x v="0"/>
    <x v="99"/>
    <s v="01060000"/>
    <s v="Aphanothece"/>
    <s v="CO"/>
    <n v="68.95724290544203"/>
    <s v="CE"/>
    <n v="7289.7387126599688"/>
    <n v="1.6"/>
    <n v="1.3"/>
    <s v=""/>
    <n v="1.4158110892178002"/>
    <m/>
    <n v="74.666666666666657"/>
    <n v="288"/>
    <x v="7"/>
    <x v="4"/>
    <x v="0"/>
  </r>
  <r>
    <x v="0"/>
    <x v="99"/>
    <s v="01750010"/>
    <s v="Snowella lacustris"/>
    <s v="CO"/>
    <n v="5.7464369087868361"/>
    <s v="CE"/>
    <n v="3895.540778804761"/>
    <n v="3.7"/>
    <n v="2.7"/>
    <s v=""/>
    <n v="14.123029774212917"/>
    <m/>
    <n v="48"/>
    <n v="1152"/>
    <x v="7"/>
    <x v="4"/>
    <x v="0"/>
  </r>
  <r>
    <x v="0"/>
    <x v="99"/>
    <s v="01780010"/>
    <s v="Woronichinia naegeliana"/>
    <s v="CO"/>
    <n v="5.7464369087868361"/>
    <s v="CE"/>
    <n v="29448.572534067625"/>
    <n v="5.9"/>
    <n v="3.6"/>
    <s v=""/>
    <n v="40.036456777348334"/>
    <m/>
    <n v="128"/>
    <n v="1152"/>
    <x v="7"/>
    <x v="4"/>
    <x v="0"/>
  </r>
  <r>
    <x v="0"/>
    <x v="99"/>
    <s v="05040001"/>
    <s v="Cryptomonas (small) Length &lt;20 µm"/>
    <s v="CE"/>
    <n v="206.87172871632609"/>
    <s v="CE"/>
    <n v="111942.53018092211"/>
    <n v="14.9"/>
    <n v="10.199999999999999"/>
    <n v="6.8"/>
    <n v="541.1204850249203"/>
    <m/>
    <n v="1"/>
    <n v="288"/>
    <x v="7"/>
    <x v="4"/>
    <x v="1"/>
  </r>
  <r>
    <x v="0"/>
    <x v="99"/>
    <s v="05040002"/>
    <s v="Cryptomonas (medium) Length 20-30 µm"/>
    <s v="CE"/>
    <n v="74.703679814228863"/>
    <s v="CE"/>
    <n v="169581.13493013725"/>
    <n v="23.6"/>
    <n v="16.600000000000001"/>
    <n v="11.066666666666668"/>
    <n v="2270.0506233675119"/>
    <m/>
    <n v="1"/>
    <n v="1152"/>
    <x v="7"/>
    <x v="4"/>
    <x v="1"/>
  </r>
  <r>
    <x v="0"/>
    <x v="99"/>
    <s v="05040003"/>
    <s v="Cryptomonas (large) Length &gt;30 µm"/>
    <s v="CE"/>
    <n v="45.971495270294689"/>
    <s v="CE"/>
    <n v="176804.80781818106"/>
    <n v="32.9"/>
    <n v="18.3"/>
    <n v="12.200000000000001"/>
    <n v="3845.9660008585074"/>
    <m/>
    <n v="1"/>
    <n v="1152"/>
    <x v="7"/>
    <x v="4"/>
    <x v="1"/>
  </r>
  <r>
    <x v="0"/>
    <x v="99"/>
    <s v="05100012"/>
    <s v="Rhodomonas lacustris var. nannoplanctica"/>
    <s v="CE"/>
    <n v="528.67219560838885"/>
    <s v="CE"/>
    <n v="65440.044696377619"/>
    <n v="9.1999999999999993"/>
    <n v="6.2"/>
    <s v=""/>
    <n v="123.78189214409144"/>
    <m/>
    <n v="1.0000000000000002"/>
    <n v="288"/>
    <x v="7"/>
    <x v="4"/>
    <x v="1"/>
  </r>
  <r>
    <x v="0"/>
    <x v="99"/>
    <s v="06020040"/>
    <s v="Ceratium hirundinella"/>
    <s v="CE"/>
    <n v="0.20699799749479794"/>
    <s v="CE"/>
    <n v="8435.51733678848"/>
    <s v="see calculation spreadsheet"/>
    <n v="47.6"/>
    <s v=""/>
    <n v="40751.685711358012"/>
    <m/>
    <n v="1.0000000000000002"/>
    <n v="15990.24"/>
    <x v="7"/>
    <x v="4"/>
    <x v="2"/>
  </r>
  <r>
    <x v="0"/>
    <x v="99"/>
    <s v="06070000"/>
    <s v="Gymnodinium"/>
    <s v="CE"/>
    <n v="11.492873817573672"/>
    <s v="CE"/>
    <n v="13084.932714213848"/>
    <n v="19.600000000000001"/>
    <n v="12.9"/>
    <n v="8.6"/>
    <n v="1138.5257440315556"/>
    <m/>
    <n v="0.99999999999999989"/>
    <n v="288"/>
    <x v="7"/>
    <x v="4"/>
    <x v="2"/>
  </r>
  <r>
    <x v="0"/>
    <x v="99"/>
    <s v="08010000"/>
    <s v="Chrysochromulina"/>
    <s v="CE"/>
    <n v="22.985747635147344"/>
    <s v="CE"/>
    <n v="530.75714092268174"/>
    <n v="3.5"/>
    <n v="3.6"/>
    <n v="3.5"/>
    <n v="23.090706003884979"/>
    <m/>
    <n v="1"/>
    <n v="288"/>
    <x v="7"/>
    <x v="4"/>
    <x v="13"/>
  </r>
  <r>
    <x v="0"/>
    <x v="99"/>
    <s v="12000001"/>
    <s v="Small centric diatom (5 - &lt;10 µm diam.)"/>
    <s v="CE"/>
    <n v="34.478621452721015"/>
    <s v="CE"/>
    <n v="6317.3368698322201"/>
    <s v=""/>
    <n v="6.9"/>
    <n v="4.9000000000000004"/>
    <n v="183.22475214082735"/>
    <m/>
    <n v="1"/>
    <n v="288"/>
    <x v="7"/>
    <x v="4"/>
    <x v="3"/>
  </r>
  <r>
    <x v="0"/>
    <x v="99"/>
    <s v="12000002"/>
    <s v="Medium centric diatom (10-20 µm diam.)"/>
    <s v="CE"/>
    <n v="22.985747635147344"/>
    <s v="CE"/>
    <n v="25094.36009950018"/>
    <s v=""/>
    <n v="13.1"/>
    <n v="8.1"/>
    <n v="1091.7356484471522"/>
    <m/>
    <n v="0.99999999999999989"/>
    <n v="288"/>
    <x v="7"/>
    <x v="4"/>
    <x v="3"/>
  </r>
  <r>
    <x v="0"/>
    <x v="99"/>
    <s v="12030000"/>
    <s v="Aulacoseira"/>
    <s v="FI"/>
    <n v="20.112529180753924"/>
    <s v="CE"/>
    <n v="78802.19872542168"/>
    <n v="23.6"/>
    <n v="6.8"/>
    <s v=""/>
    <n v="857.07674138175298"/>
    <m/>
    <n v="4.5714285714285721"/>
    <n v="1152"/>
    <x v="7"/>
    <x v="4"/>
    <x v="3"/>
  </r>
  <r>
    <x v="0"/>
    <x v="99"/>
    <s v="13370040"/>
    <s v="Fragilaria crotonensis"/>
    <s v="CO"/>
    <n v="11.492873817573672"/>
    <s v="CE"/>
    <n v="395900.45190362056"/>
    <n v="92.1"/>
    <n v="4.0999999999999996"/>
    <n v="4.0999999999999996"/>
    <n v="1548.2009999999998"/>
    <m/>
    <n v="22.249999999999996"/>
    <n v="1152"/>
    <x v="7"/>
    <x v="4"/>
    <x v="6"/>
  </r>
  <r>
    <x v="0"/>
    <x v="99"/>
    <s v="16260010"/>
    <s v="Eudorina elegans"/>
    <s v="CO"/>
    <n v="0.20699799749479794"/>
    <s v="CE"/>
    <n v="4494.8970194972926"/>
    <s v=""/>
    <n v="12"/>
    <s v=""/>
    <n v="904.77868423386042"/>
    <m/>
    <n v="24"/>
    <n v="15990.24"/>
    <x v="7"/>
    <x v="4"/>
    <x v="8"/>
  </r>
  <r>
    <x v="0"/>
    <x v="99"/>
    <s v="16470010"/>
    <s v="Pandorina morum"/>
    <s v="CO"/>
    <n v="0.41399599498959588"/>
    <s v="CE"/>
    <n v="11147.730455030307"/>
    <s v=""/>
    <n v="13.7"/>
    <s v=""/>
    <n v="1346.3572824310124"/>
    <m/>
    <n v="20"/>
    <n v="15990.24"/>
    <x v="7"/>
    <x v="4"/>
    <x v="8"/>
  </r>
  <r>
    <x v="0"/>
    <x v="99"/>
    <s v="17060020"/>
    <s v="Ankyra judayi"/>
    <s v="CE"/>
    <n v="11.492873817573672"/>
    <s v="CE"/>
    <n v="1167.6657100298996"/>
    <n v="49.5"/>
    <n v="2.8"/>
    <s v=""/>
    <n v="101.59910641709389"/>
    <m/>
    <n v="1"/>
    <n v="288"/>
    <x v="7"/>
    <x v="4"/>
    <x v="4"/>
  </r>
  <r>
    <x v="0"/>
    <x v="99"/>
    <s v="17080010"/>
    <s v="Botryococcus braunii"/>
    <s v="CO"/>
    <n v="0.20699799749479794"/>
    <s v="CE"/>
    <n v="22162.339471132487"/>
    <n v="7.1"/>
    <n v="6"/>
    <s v=""/>
    <n v="133.83184704292518"/>
    <m/>
    <n v="800"/>
    <n v="15990.24"/>
    <x v="7"/>
    <x v="4"/>
    <x v="4"/>
  </r>
  <r>
    <x v="0"/>
    <x v="99"/>
    <s v="17200000"/>
    <s v="Coelastrum"/>
    <s v="CO"/>
    <n v="2.8732184543934181"/>
    <s v="CE"/>
    <n v="9887.1991696652585"/>
    <s v=""/>
    <n v="5.9"/>
    <s v=""/>
    <n v="107.53619293360305"/>
    <m/>
    <n v="32"/>
    <n v="1152"/>
    <x v="7"/>
    <x v="4"/>
    <x v="4"/>
  </r>
  <r>
    <x v="0"/>
    <x v="99"/>
    <s v="17580040"/>
    <s v="Monoraphidium griffithii"/>
    <s v="CE"/>
    <n v="11.492873817573672"/>
    <s v="CE"/>
    <n v="2521.6981848486366"/>
    <n v="72.5"/>
    <n v="3.4"/>
    <s v=""/>
    <n v="219.4140669144671"/>
    <m/>
    <n v="1"/>
    <n v="288"/>
    <x v="7"/>
    <x v="4"/>
    <x v="4"/>
  </r>
  <r>
    <x v="0"/>
    <x v="99"/>
    <s v="17580080"/>
    <s v="Monoraphidium minutum"/>
    <s v="CE"/>
    <n v="11.492873817573672"/>
    <s v="CE"/>
    <n v="225.53567896418582"/>
    <n v="7.8"/>
    <n v="3.1"/>
    <s v=""/>
    <n v="19.623958510648645"/>
    <m/>
    <n v="0.99999999999999989"/>
    <n v="288"/>
    <x v="7"/>
    <x v="4"/>
    <x v="4"/>
  </r>
  <r>
    <x v="0"/>
    <x v="99"/>
    <s v="17640000"/>
    <s v="Oocystis"/>
    <s v="CO"/>
    <n v="22.985747635147344"/>
    <s v="CE"/>
    <n v="27315.482451787077"/>
    <n v="16.3"/>
    <n v="11.8"/>
    <s v=""/>
    <n v="1188.3660642832067"/>
    <m/>
    <n v="1"/>
    <n v="288"/>
    <x v="7"/>
    <x v="4"/>
    <x v="4"/>
  </r>
  <r>
    <x v="0"/>
    <x v="99"/>
    <s v="17680030"/>
    <s v="Pediastrum boryanum"/>
    <s v="CO"/>
    <n v="45.971495270294689"/>
    <s v="CO"/>
    <n v="156042.59943126841"/>
    <s v=""/>
    <n v="29.4"/>
    <n v="5"/>
    <n v="3394.3337825710914"/>
    <m/>
    <n v="1"/>
    <n v="288"/>
    <x v="7"/>
    <x v="4"/>
    <x v="4"/>
  </r>
  <r>
    <x v="0"/>
    <x v="99"/>
    <s v="17970050"/>
    <s v="Tetrastrum staurogeniaeforme"/>
    <s v="CO"/>
    <n v="11.492873817573672"/>
    <s v="CE"/>
    <n v="963.8657996939761"/>
    <n v="4"/>
    <n v="3.7"/>
    <s v=""/>
    <n v="20.966596670976578"/>
    <m/>
    <n v="4"/>
    <n v="288"/>
    <x v="7"/>
    <x v="4"/>
    <x v="4"/>
  </r>
  <r>
    <x v="0"/>
    <x v="99"/>
    <s v="27050000"/>
    <s v="Cosmarium"/>
    <s v="CE"/>
    <n v="0.41399599498959588"/>
    <s v="CE"/>
    <n v="3969.5622888655653"/>
    <n v="28.4"/>
    <n v="31.1"/>
    <n v="20.733333333333334"/>
    <n v="9588.4074650657531"/>
    <m/>
    <n v="1"/>
    <n v="15990.24"/>
    <x v="7"/>
    <x v="4"/>
    <x v="5"/>
  </r>
  <r>
    <x v="0"/>
    <x v="99"/>
    <s v="90000005"/>
    <s v="Nanoplankton - unidentified flagellates 2–20 µm diameter"/>
    <s v="CE"/>
    <n v="661.98953189224346"/>
    <s v="CE"/>
    <n v="19019.562995402048"/>
    <s v=""/>
    <n v="3.8"/>
    <s v=""/>
    <n v="28.730912014629851"/>
    <m/>
    <n v="1"/>
    <n v="100"/>
    <x v="7"/>
    <x v="4"/>
    <x v="9"/>
  </r>
  <r>
    <x v="0"/>
    <x v="100"/>
    <s v="01020000"/>
    <s v="Anabaena"/>
    <s v="FI"/>
    <n v="2.8732184543934181"/>
    <s v="CE"/>
    <n v="53963.995140617932"/>
    <n v="8.75"/>
    <n v="12.1"/>
    <s v=""/>
    <n v="670.77584643428565"/>
    <m/>
    <n v="27.999999999999996"/>
    <n v="1152"/>
    <x v="7"/>
    <x v="5"/>
    <x v="0"/>
  </r>
  <r>
    <x v="0"/>
    <x v="100"/>
    <s v="01050000"/>
    <s v="Aphanocapsa"/>
    <s v="CO"/>
    <n v="55.165794324353627"/>
    <s v="CE"/>
    <n v="2695.2930793892401"/>
    <s v=""/>
    <n v="0.9"/>
    <s v=""/>
    <n v="0.38170350741115988"/>
    <m/>
    <n v="128.00000000000003"/>
    <n v="60"/>
    <x v="7"/>
    <x v="5"/>
    <x v="0"/>
  </r>
  <r>
    <x v="0"/>
    <x v="100"/>
    <s v="01130040"/>
    <s v="Chroococcus limneticus"/>
    <s v="CO"/>
    <n v="8.6196553631802537"/>
    <s v="CE"/>
    <n v="12885.456488750408"/>
    <n v="8.3000000000000007"/>
    <n v="6.3"/>
    <s v=""/>
    <n v="172.48757384902081"/>
    <m/>
    <n v="8.6666666666666679"/>
    <n v="1152"/>
    <x v="7"/>
    <x v="5"/>
    <x v="0"/>
  </r>
  <r>
    <x v="0"/>
    <x v="100"/>
    <s v="01490000"/>
    <s v="Microcystis"/>
    <s v="CE"/>
    <n v="937.8185035140117"/>
    <s v="CE"/>
    <n v="191023.1489379821"/>
    <s v=""/>
    <n v="7.3"/>
    <s v=""/>
    <n v="203.68882488692338"/>
    <m/>
    <n v="1.0000000000000002"/>
    <n v="60"/>
    <x v="7"/>
    <x v="5"/>
    <x v="0"/>
  </r>
  <r>
    <x v="0"/>
    <x v="100"/>
    <s v="01490010"/>
    <s v="Microcystis aeruginosa"/>
    <s v="CO"/>
    <n v="0.82799198997919177"/>
    <s v="CE"/>
    <n v="28300.770530920021"/>
    <s v=""/>
    <n v="6.68"/>
    <s v=""/>
    <n v="156.0730831484403"/>
    <m/>
    <n v="218.99999999999997"/>
    <n v="15990.24"/>
    <x v="7"/>
    <x v="5"/>
    <x v="0"/>
  </r>
  <r>
    <x v="0"/>
    <x v="100"/>
    <s v="01490020"/>
    <s v="Microcystis flos-aquae"/>
    <s v="CO"/>
    <n v="0.62099399248439391"/>
    <s v="CE"/>
    <n v="4616.1831535272968"/>
    <s v=""/>
    <n v="3.9"/>
    <s v=""/>
    <n v="31.059355769715491"/>
    <m/>
    <n v="239.33333333333331"/>
    <n v="15990.24"/>
    <x v="7"/>
    <x v="5"/>
    <x v="0"/>
  </r>
  <r>
    <x v="0"/>
    <x v="100"/>
    <s v="01750010"/>
    <s v="Snowella lacustris"/>
    <s v="CO"/>
    <n v="275.82897162176812"/>
    <s v="CE"/>
    <n v="313822.78942413384"/>
    <n v="3.8"/>
    <n v="3.8"/>
    <s v=""/>
    <n v="28.730912014629851"/>
    <m/>
    <n v="39.6"/>
    <n v="60"/>
    <x v="7"/>
    <x v="5"/>
    <x v="0"/>
  </r>
  <r>
    <x v="0"/>
    <x v="100"/>
    <s v="01780010"/>
    <s v="Woronichinia naegeliana"/>
    <s v="CO"/>
    <n v="31.605402998327598"/>
    <s v="CE"/>
    <n v="72647.383663792076"/>
    <n v="4.5"/>
    <n v="3.5"/>
    <s v=""/>
    <n v="28.863382504856229"/>
    <m/>
    <n v="79.636363636363626"/>
    <n v="1152"/>
    <x v="7"/>
    <x v="5"/>
    <x v="0"/>
  </r>
  <r>
    <x v="0"/>
    <x v="100"/>
    <s v="05040002"/>
    <s v="Cryptomonas (medium) Length 20-30 µm"/>
    <s v="CE"/>
    <n v="2.8732184543934181"/>
    <s v="CE"/>
    <n v="5329.4786810128599"/>
    <n v="22.7"/>
    <n v="15.3"/>
    <n v="10.200000000000001"/>
    <n v="1854.8811256810607"/>
    <m/>
    <n v="0.99999999999999989"/>
    <n v="1152"/>
    <x v="7"/>
    <x v="5"/>
    <x v="1"/>
  </r>
  <r>
    <x v="0"/>
    <x v="100"/>
    <s v="05100012"/>
    <s v="Rhodomonas lacustris var. nannoplanctica"/>
    <s v="CE"/>
    <n v="275.82897162176812"/>
    <s v="CE"/>
    <n v="14696.015325445889"/>
    <n v="7.8"/>
    <n v="4.5"/>
    <s v=""/>
    <n v="53.279447909474399"/>
    <m/>
    <n v="1.0000000000000002"/>
    <n v="60"/>
    <x v="7"/>
    <x v="5"/>
    <x v="1"/>
  </r>
  <r>
    <x v="0"/>
    <x v="100"/>
    <s v="06020040"/>
    <s v="Ceratium hirundinella"/>
    <s v="CE"/>
    <n v="0.82799198997919177"/>
    <s v="CE"/>
    <n v="36431.647559084442"/>
    <s v="see calculation spreadsheet"/>
    <s v=""/>
    <s v=""/>
    <n v="44000"/>
    <m/>
    <n v="1.0000000000000002"/>
    <n v="15990.24"/>
    <x v="7"/>
    <x v="5"/>
    <x v="2"/>
  </r>
  <r>
    <x v="0"/>
    <x v="100"/>
    <s v="06070000"/>
    <s v="Gymnodinium"/>
    <s v="CE"/>
    <n v="55.165794324353627"/>
    <s v="CE"/>
    <n v="43821.004126128588"/>
    <n v="14.8"/>
    <n v="12.4"/>
    <n v="8.2666666666666675"/>
    <n v="794.35100432847855"/>
    <m/>
    <n v="1"/>
    <n v="60"/>
    <x v="7"/>
    <x v="5"/>
    <x v="2"/>
  </r>
  <r>
    <x v="0"/>
    <x v="100"/>
    <s v="12000001"/>
    <s v="Small centric diatom (5 - &lt;10 µm diam.)"/>
    <s v="CE"/>
    <n v="330.99476594612179"/>
    <s v="CE"/>
    <n v="22494.050884779335"/>
    <s v=""/>
    <n v="5.2"/>
    <n v="3.2"/>
    <n v="67.958932282454413"/>
    <m/>
    <n v="0.99999999999999978"/>
    <n v="60"/>
    <x v="7"/>
    <x v="5"/>
    <x v="3"/>
  </r>
  <r>
    <x v="0"/>
    <x v="100"/>
    <s v="12030000"/>
    <s v="Aulacoseira"/>
    <s v="FI"/>
    <n v="109.18230126694988"/>
    <s v="CE"/>
    <n v="1384397.1750980893"/>
    <n v="25.3"/>
    <n v="6.4"/>
    <s v=""/>
    <n v="813.89869195081508"/>
    <m/>
    <n v="15.578947368421051"/>
    <n v="576"/>
    <x v="7"/>
    <x v="5"/>
    <x v="3"/>
  </r>
  <r>
    <x v="0"/>
    <x v="100"/>
    <s v="13080010"/>
    <s v="Asterionella formosa"/>
    <s v="CO"/>
    <n v="11.492873817573672"/>
    <s v="CE"/>
    <n v="61896.021231924766"/>
    <n v="56.1"/>
    <n v="4"/>
    <n v="4"/>
    <n v="897.6"/>
    <m/>
    <n v="6"/>
    <n v="576"/>
    <x v="7"/>
    <x v="5"/>
    <x v="6"/>
  </r>
  <r>
    <x v="0"/>
    <x v="100"/>
    <s v="13260000"/>
    <s v="Diatoma"/>
    <s v="CO"/>
    <n v="5.7464369087868361"/>
    <s v="CE"/>
    <n v="32051.085152099273"/>
    <n v="55.3"/>
    <n v="4.0999999999999996"/>
    <n v="4.0999999999999996"/>
    <n v="929.59299999999973"/>
    <m/>
    <n v="5.9999999999999982"/>
    <n v="576"/>
    <x v="7"/>
    <x v="5"/>
    <x v="6"/>
  </r>
  <r>
    <x v="0"/>
    <x v="100"/>
    <s v="13370040"/>
    <s v="Fragilaria crotonensis"/>
    <s v="CO"/>
    <n v="310.30759307448915"/>
    <s v="CO"/>
    <n v="15801871.621731181"/>
    <n v="115.69259259259259"/>
    <n v="91.7"/>
    <n v="4.8"/>
    <n v="50923.251555555558"/>
    <m/>
    <n v="1"/>
    <n v="288"/>
    <x v="7"/>
    <x v="5"/>
    <x v="6"/>
  </r>
  <r>
    <x v="0"/>
    <x v="100"/>
    <s v="13810010"/>
    <s v="Synedra acus"/>
    <s v="CE"/>
    <n v="5.7464369087868361"/>
    <s v="CE"/>
    <n v="5654.8530705530457"/>
    <n v="157.44999999999999"/>
    <n v="2.5"/>
    <n v="2.5"/>
    <n v="984.0625"/>
    <m/>
    <n v="1"/>
    <n v="1152"/>
    <x v="7"/>
    <x v="5"/>
    <x v="6"/>
  </r>
  <r>
    <x v="0"/>
    <x v="100"/>
    <s v="16260010"/>
    <s v="Eudorina elegans"/>
    <s v="CO"/>
    <n v="2.8732184543934181"/>
    <s v="CE"/>
    <n v="25584.227277015041"/>
    <s v=""/>
    <n v="8.1"/>
    <s v=""/>
    <n v="278.26185690273547"/>
    <m/>
    <n v="32"/>
    <n v="1152"/>
    <x v="7"/>
    <x v="5"/>
    <x v="8"/>
  </r>
  <r>
    <x v="0"/>
    <x v="100"/>
    <s v="17200020"/>
    <s v="Coelastrum microporum"/>
    <s v="CO"/>
    <n v="55.165794324353627"/>
    <s v="CE"/>
    <n v="110144.68604675563"/>
    <s v=""/>
    <n v="6.2"/>
    <s v=""/>
    <n v="124.78824899079137"/>
    <m/>
    <n v="16.000000000000004"/>
    <n v="60"/>
    <x v="7"/>
    <x v="5"/>
    <x v="4"/>
  </r>
  <r>
    <x v="0"/>
    <x v="100"/>
    <s v="17510000"/>
    <s v="Kirchneriella"/>
    <s v="CO"/>
    <n v="55.165794324353627"/>
    <s v="CE"/>
    <n v="4159.402900292037"/>
    <n v="8"/>
    <n v="3"/>
    <s v=""/>
    <n v="18.849555921538759"/>
    <m/>
    <n v="4.0000000000000009"/>
    <n v="60"/>
    <x v="7"/>
    <x v="5"/>
    <x v="4"/>
  </r>
  <r>
    <x v="0"/>
    <x v="100"/>
    <s v="17540040"/>
    <s v="Lagerheimia genevensis"/>
    <s v="CE"/>
    <n v="55.165794324353627"/>
    <s v="CE"/>
    <n v="6761.8459753549678"/>
    <n v="6.5"/>
    <n v="4.9000000000000004"/>
    <s v=""/>
    <n v="122.57316437062279"/>
    <m/>
    <n v="1.0000000000000002"/>
    <n v="60"/>
    <x v="7"/>
    <x v="5"/>
    <x v="4"/>
  </r>
  <r>
    <x v="0"/>
    <x v="100"/>
    <s v="17580020"/>
    <s v="Monoraphidium contortum"/>
    <s v="CE"/>
    <n v="110.33158864870725"/>
    <s v="CE"/>
    <n v="1319.3106074363807"/>
    <n v="20.3"/>
    <n v="1.5"/>
    <s v=""/>
    <n v="11.957687037726151"/>
    <m/>
    <n v="1.0000000000000002"/>
    <n v="60"/>
    <x v="7"/>
    <x v="5"/>
    <x v="4"/>
  </r>
  <r>
    <x v="0"/>
    <x v="100"/>
    <s v="17580080"/>
    <s v="Monoraphidium minutum"/>
    <s v="CE"/>
    <n v="55.165794324353627"/>
    <s v="CE"/>
    <n v="148.75642317016664"/>
    <n v="10.3"/>
    <n v="1"/>
    <s v=""/>
    <n v="2.6965336943312397"/>
    <m/>
    <n v="1.0000000000000002"/>
    <n v="60"/>
    <x v="7"/>
    <x v="5"/>
    <x v="4"/>
  </r>
  <r>
    <x v="0"/>
    <x v="100"/>
    <s v="17640000"/>
    <s v="Oocystis"/>
    <s v="CO"/>
    <n v="55.165794324353627"/>
    <s v="CE"/>
    <n v="90337.031740717663"/>
    <n v="13.9"/>
    <n v="7.5"/>
    <s v=""/>
    <n v="409.38879267091988"/>
    <m/>
    <n v="4"/>
    <n v="60"/>
    <x v="7"/>
    <x v="5"/>
    <x v="4"/>
  </r>
  <r>
    <x v="0"/>
    <x v="100"/>
    <s v="17680000"/>
    <s v="Pediastrum"/>
    <s v="CO"/>
    <n v="5.7464369087868361"/>
    <s v="CO"/>
    <n v="26240.208802563928"/>
    <s v=""/>
    <n v="34.1"/>
    <n v="5"/>
    <n v="4566.3441919009347"/>
    <m/>
    <n v="0.99999999999999989"/>
    <n v="1152"/>
    <x v="7"/>
    <x v="5"/>
    <x v="4"/>
  </r>
  <r>
    <x v="0"/>
    <x v="100"/>
    <s v="17910020"/>
    <s v="Sphaerocystis schroeteri"/>
    <s v="CO"/>
    <n v="5.7464369087868361"/>
    <s v="CE"/>
    <n v="45893.619186148171"/>
    <s v=""/>
    <n v="12.4"/>
    <s v=""/>
    <n v="998.30599192633099"/>
    <m/>
    <n v="8"/>
    <n v="1152"/>
    <x v="7"/>
    <x v="5"/>
    <x v="4"/>
  </r>
  <r>
    <x v="0"/>
    <x v="100"/>
    <s v="17960030"/>
    <s v="Tetraedron minimum"/>
    <s v="CE"/>
    <n v="55.165794324353627"/>
    <s v="CE"/>
    <n v="47663.246296241537"/>
    <n v="12"/>
    <n v="12"/>
    <n v="6"/>
    <n v="864"/>
    <m/>
    <n v="1.0000000000000002"/>
    <n v="60"/>
    <x v="7"/>
    <x v="5"/>
    <x v="4"/>
  </r>
  <r>
    <x v="0"/>
    <x v="100"/>
    <s v="18110000"/>
    <s v="Desmodesmus"/>
    <s v="CO"/>
    <n v="110.33158864870725"/>
    <s v="CE"/>
    <n v="10687.354674361482"/>
    <n v="7.4"/>
    <n v="2.5"/>
    <s v=""/>
    <n v="24.21644337142132"/>
    <m/>
    <n v="4"/>
    <n v="60"/>
    <x v="7"/>
    <x v="5"/>
    <x v="12"/>
  </r>
  <r>
    <x v="0"/>
    <x v="100"/>
    <s v="27360040"/>
    <s v="Spondylosium planum"/>
    <s v="FI"/>
    <n v="2.8732184543934181"/>
    <s v="CE"/>
    <n v="31056.874988847201"/>
    <n v="11.2"/>
    <n v="9.6"/>
    <n v="8"/>
    <n v="450.3787228186327"/>
    <m/>
    <n v="24"/>
    <n v="1152"/>
    <x v="7"/>
    <x v="5"/>
    <x v="5"/>
  </r>
  <r>
    <x v="0"/>
    <x v="101"/>
    <s v="01000000"/>
    <s v="Unidentified cyanophytes - colonial algae &lt; 2 µm diameter."/>
    <s v="CO"/>
    <n v="264.85063590653647"/>
    <s v="CE"/>
    <n v="9429.9318700423464"/>
    <s v=""/>
    <n v="1"/>
    <s v=""/>
    <n v="0.52359877559829882"/>
    <m/>
    <n v="68"/>
    <n v="100"/>
    <x v="7"/>
    <x v="6"/>
    <x v="0"/>
  </r>
  <r>
    <x v="0"/>
    <x v="101"/>
    <s v="01020000"/>
    <s v="Anabaena"/>
    <s v="FI"/>
    <n v="17.242879941831806"/>
    <s v="CE"/>
    <n v="72014.161855663784"/>
    <n v="11.4"/>
    <n v="8.9"/>
    <s v=""/>
    <n v="472.80655277261036"/>
    <m/>
    <n v="8.8333333333333339"/>
    <n v="1152"/>
    <x v="7"/>
    <x v="6"/>
    <x v="0"/>
  </r>
  <r>
    <x v="0"/>
    <x v="101"/>
    <s v="01050000"/>
    <s v="Aphanocapsa"/>
    <s v="CO"/>
    <n v="33.106329488317058"/>
    <s v="CE"/>
    <n v="12271.946925110698"/>
    <s v=""/>
    <n v="1.4"/>
    <s v=""/>
    <n v="1.4367550402417317"/>
    <m/>
    <n v="258.00000000000006"/>
    <n v="100"/>
    <x v="7"/>
    <x v="6"/>
    <x v="0"/>
  </r>
  <r>
    <x v="0"/>
    <x v="101"/>
    <s v="01130040"/>
    <s v="Chroococcus limneticus"/>
    <s v="CO"/>
    <n v="99.31898846495119"/>
    <s v="CE"/>
    <n v="664414.97175225569"/>
    <n v="10.5"/>
    <n v="7.8"/>
    <s v=""/>
    <n v="334.48536982770526"/>
    <m/>
    <n v="19.999999999999996"/>
    <n v="100"/>
    <x v="7"/>
    <x v="6"/>
    <x v="0"/>
  </r>
  <r>
    <x v="0"/>
    <x v="101"/>
    <s v="01460000"/>
    <s v="Merismopedia"/>
    <s v="CO"/>
    <n v="99.31898846495119"/>
    <s v="CE"/>
    <n v="7574.5927746115158"/>
    <n v="2.1"/>
    <n v="1.7"/>
    <s v=""/>
    <n v="3.1777209691060757"/>
    <m/>
    <n v="24"/>
    <n v="100"/>
    <x v="7"/>
    <x v="6"/>
    <x v="0"/>
  </r>
  <r>
    <x v="0"/>
    <x v="101"/>
    <s v="01490000"/>
    <s v="Microcystis"/>
    <s v="CE"/>
    <n v="562.80760130139004"/>
    <s v="CE"/>
    <n v="36835.671367352923"/>
    <s v=""/>
    <n v="5"/>
    <s v=""/>
    <n v="65.449846949787357"/>
    <m/>
    <n v="1"/>
    <n v="100"/>
    <x v="7"/>
    <x v="6"/>
    <x v="0"/>
  </r>
  <r>
    <x v="0"/>
    <x v="101"/>
    <s v="01490020"/>
    <s v="Microcystis flos-aquae"/>
    <s v="CO"/>
    <n v="2.8738133236386343"/>
    <s v="CE"/>
    <n v="9331.6221579053126"/>
    <s v=""/>
    <n v="4.3"/>
    <s v=""/>
    <n v="41.629767851493945"/>
    <m/>
    <n v="78"/>
    <n v="1152"/>
    <x v="7"/>
    <x v="6"/>
    <x v="0"/>
  </r>
  <r>
    <x v="0"/>
    <x v="101"/>
    <s v="01530000"/>
    <s v="Oscillatoria"/>
    <s v="FI"/>
    <n v="99.31898846495119"/>
    <s v="FI"/>
    <n v="7480.9868332544793"/>
    <n v="29.599999999999998"/>
    <n v="1.8"/>
    <s v=""/>
    <n v="75.322825462468884"/>
    <m/>
    <n v="1"/>
    <n v="100"/>
    <x v="7"/>
    <x v="6"/>
    <x v="0"/>
  </r>
  <r>
    <x v="0"/>
    <x v="101"/>
    <s v="01780010"/>
    <s v="Woronichinia naegeliana"/>
    <s v="CO"/>
    <n v="33.106329488317058"/>
    <s v="CE"/>
    <n v="83391.661036158039"/>
    <n v="5.8"/>
    <n v="3.6"/>
    <s v=""/>
    <n v="39.357872764172932"/>
    <m/>
    <n v="64.000000000000014"/>
    <n v="100"/>
    <x v="7"/>
    <x v="6"/>
    <x v="0"/>
  </r>
  <r>
    <x v="0"/>
    <x v="101"/>
    <s v="04100000"/>
    <s v="Trachelomonas"/>
    <s v="CE"/>
    <n v="33.106329488317058"/>
    <s v="CE"/>
    <n v="179967.1988794473"/>
    <n v="23.1"/>
    <n v="21.2"/>
    <s v=""/>
    <n v="5436.0359985831765"/>
    <m/>
    <n v="1"/>
    <n v="100"/>
    <x v="7"/>
    <x v="6"/>
    <x v="11"/>
  </r>
  <r>
    <x v="0"/>
    <x v="101"/>
    <s v="05040001"/>
    <s v="Cryptomonas (small) Length &lt;20 µm"/>
    <s v="CE"/>
    <n v="397.27595385980476"/>
    <s v="CE"/>
    <n v="176368.57046727673"/>
    <n v="13.8"/>
    <n v="9.6"/>
    <n v="6.3999999999999995"/>
    <n v="443.9447410640808"/>
    <m/>
    <n v="1"/>
    <n v="100"/>
    <x v="7"/>
    <x v="6"/>
    <x v="1"/>
  </r>
  <r>
    <x v="0"/>
    <x v="101"/>
    <s v="05040002"/>
    <s v="Cryptomonas (medium) Length 20-30 µm"/>
    <s v="CE"/>
    <n v="66.212658976634117"/>
    <s v="CE"/>
    <n v="186930.1403868804"/>
    <n v="29"/>
    <n v="16.7"/>
    <n v="11.133333333333333"/>
    <n v="2823.1782755144518"/>
    <m/>
    <n v="1"/>
    <n v="100"/>
    <x v="7"/>
    <x v="6"/>
    <x v="1"/>
  </r>
  <r>
    <x v="0"/>
    <x v="101"/>
    <s v="05100012"/>
    <s v="Rhodomonas lacustris var. nannoplanctica"/>
    <s v="CE"/>
    <n v="264.85063590653647"/>
    <s v="CE"/>
    <n v="85912.226354832892"/>
    <n v="11.6"/>
    <n v="8.8000000000000007"/>
    <s v=""/>
    <n v="324.37991345865817"/>
    <m/>
    <n v="1.0000000000000002"/>
    <n v="100"/>
    <x v="7"/>
    <x v="6"/>
    <x v="1"/>
  </r>
  <r>
    <x v="0"/>
    <x v="101"/>
    <s v="06070000"/>
    <s v="Gymnodinium"/>
    <s v="CE"/>
    <n v="99.31898846495119"/>
    <s v="CE"/>
    <n v="65492.332929865217"/>
    <n v="13.8"/>
    <n v="11.7"/>
    <n v="7.8"/>
    <n v="659.41401480319041"/>
    <m/>
    <n v="1"/>
    <n v="100"/>
    <x v="7"/>
    <x v="6"/>
    <x v="2"/>
  </r>
  <r>
    <x v="0"/>
    <x v="101"/>
    <s v="12000002"/>
    <s v="Medium centric diatom (10-20 µm diam.)"/>
    <s v="CE"/>
    <n v="165.53164744158531"/>
    <s v="CE"/>
    <n v="127032.23299088066"/>
    <s v=""/>
    <n v="11.9"/>
    <n v="6.9"/>
    <n v="767.41961403911739"/>
    <m/>
    <n v="1"/>
    <n v="100"/>
    <x v="7"/>
    <x v="6"/>
    <x v="3"/>
  </r>
  <r>
    <x v="0"/>
    <x v="101"/>
    <s v="12030000"/>
    <s v="Aulacoseira"/>
    <s v="FI"/>
    <n v="34.485759883663611"/>
    <s v="CE"/>
    <n v="597676.86075035518"/>
    <n v="37.200000000000003"/>
    <n v="7.8"/>
    <s v=""/>
    <n v="1777.5508225129479"/>
    <m/>
    <n v="9.75"/>
    <n v="1152"/>
    <x v="7"/>
    <x v="6"/>
    <x v="3"/>
  </r>
  <r>
    <x v="0"/>
    <x v="101"/>
    <s v="13000003"/>
    <s v="Large pennate diatom &gt;20 µm diam"/>
    <s v="CE"/>
    <n v="33.106329488317058"/>
    <s v="CE"/>
    <n v="14145.506932120674"/>
    <n v="21.1"/>
    <n v="4.5"/>
    <n v="4.5"/>
    <n v="427.27500000000003"/>
    <m/>
    <n v="1.0000000000000002"/>
    <n v="100"/>
    <x v="7"/>
    <x v="6"/>
    <x v="6"/>
  </r>
  <r>
    <x v="0"/>
    <x v="101"/>
    <s v="13260000"/>
    <s v="Diatoma"/>
    <s v="CO"/>
    <n v="5.7476266472772686"/>
    <s v="CE"/>
    <n v="71539.467391304366"/>
    <n v="57.6"/>
    <n v="4.9000000000000004"/>
    <n v="4.9000000000000004"/>
    <n v="1382.9760000000001"/>
    <m/>
    <n v="9.0000000000000018"/>
    <n v="1152"/>
    <x v="7"/>
    <x v="6"/>
    <x v="6"/>
  </r>
  <r>
    <x v="0"/>
    <x v="101"/>
    <s v="13370040"/>
    <s v="Fragilaria crotonensis"/>
    <s v="CO"/>
    <n v="54.60245314913405"/>
    <s v="CO"/>
    <n v="1447025.9332945135"/>
    <n v="62.763157894736842"/>
    <n v="81.2"/>
    <n v="5.2"/>
    <n v="26501.115789473686"/>
    <m/>
    <n v="1"/>
    <n v="1152"/>
    <x v="7"/>
    <x v="6"/>
    <x v="6"/>
  </r>
  <r>
    <x v="0"/>
    <x v="101"/>
    <s v="16260010"/>
    <s v="Eudorina elegans"/>
    <s v="CO"/>
    <n v="1.6563268337844621"/>
    <s v="CE"/>
    <n v="15896.006366529633"/>
    <s v=""/>
    <n v="8.9"/>
    <s v=""/>
    <n v="369.12090523475717"/>
    <m/>
    <n v="25.999999999999996"/>
    <n v="15990.24"/>
    <x v="7"/>
    <x v="6"/>
    <x v="8"/>
  </r>
  <r>
    <x v="0"/>
    <x v="101"/>
    <s v="17020010"/>
    <s v="Actinastrum hantzschii"/>
    <s v="CO"/>
    <n v="33.106329488317058"/>
    <s v="CE"/>
    <n v="23405.090901445106"/>
    <n v="29.2"/>
    <n v="3.4"/>
    <s v=""/>
    <n v="88.370906950378469"/>
    <m/>
    <n v="8.0000000000000018"/>
    <n v="100"/>
    <x v="7"/>
    <x v="6"/>
    <x v="4"/>
  </r>
  <r>
    <x v="0"/>
    <x v="101"/>
    <s v="17200000"/>
    <s v="Coelastrum"/>
    <s v="CO"/>
    <n v="33.106329488317058"/>
    <s v="CE"/>
    <n v="95131.371512486032"/>
    <s v=""/>
    <n v="7"/>
    <s v=""/>
    <n v="179.59438003021648"/>
    <m/>
    <n v="16.000000000000004"/>
    <n v="100"/>
    <x v="7"/>
    <x v="6"/>
    <x v="4"/>
  </r>
  <r>
    <x v="0"/>
    <x v="101"/>
    <s v="17330000"/>
    <s v="Dictyosphaerium "/>
    <s v="CO"/>
    <n v="2.8738133236386343"/>
    <s v="CE"/>
    <n v="11475.78024266469"/>
    <n v="6.2"/>
    <n v="6.2"/>
    <s v=""/>
    <n v="124.78824899079137"/>
    <m/>
    <n v="31.999999999999996"/>
    <n v="1152"/>
    <x v="7"/>
    <x v="6"/>
    <x v="4"/>
  </r>
  <r>
    <x v="0"/>
    <x v="101"/>
    <s v="17510000"/>
    <s v="Kirchneriella"/>
    <s v="CO"/>
    <n v="66.212658976634117"/>
    <s v="CE"/>
    <n v="6531.0598728163877"/>
    <n v="11.2"/>
    <n v="2.9"/>
    <s v=""/>
    <n v="24.65940793557748"/>
    <m/>
    <n v="4"/>
    <n v="100"/>
    <x v="7"/>
    <x v="6"/>
    <x v="4"/>
  </r>
  <r>
    <x v="0"/>
    <x v="101"/>
    <s v="17580000"/>
    <s v="Monoraphidium"/>
    <s v="CE"/>
    <n v="198.63797692990238"/>
    <s v="CE"/>
    <n v="9360.5941357037991"/>
    <n v="20"/>
    <n v="3"/>
    <s v=""/>
    <n v="47.123889803846886"/>
    <m/>
    <n v="1"/>
    <n v="100"/>
    <x v="7"/>
    <x v="6"/>
    <x v="4"/>
  </r>
  <r>
    <x v="0"/>
    <x v="101"/>
    <s v="17580020"/>
    <s v="Monoraphidium contortum"/>
    <s v="CE"/>
    <n v="496.59494232475589"/>
    <s v="CE"/>
    <n v="28666.819540592893"/>
    <n v="18"/>
    <n v="3.5"/>
    <s v=""/>
    <n v="57.726765009712459"/>
    <m/>
    <n v="0.99999999999999989"/>
    <n v="100"/>
    <x v="7"/>
    <x v="6"/>
    <x v="4"/>
  </r>
  <r>
    <x v="0"/>
    <x v="101"/>
    <s v="17640000"/>
    <s v="Oocystis"/>
    <s v="CO"/>
    <n v="99.31898846495119"/>
    <s v="CE"/>
    <n v="115837.35242933454"/>
    <n v="9.9"/>
    <n v="7.5"/>
    <s v=""/>
    <n v="291.5790681613027"/>
    <m/>
    <n v="3.9999999999999996"/>
    <n v="100"/>
    <x v="7"/>
    <x v="6"/>
    <x v="4"/>
  </r>
  <r>
    <x v="0"/>
    <x v="101"/>
    <s v="17680030"/>
    <s v="Pediastrum boryanum"/>
    <s v="CO"/>
    <n v="5.7476266472772686"/>
    <s v="CO"/>
    <n v="69521.957837137568"/>
    <s v=""/>
    <n v="62.05"/>
    <n v="4"/>
    <n v="12095.767888833054"/>
    <m/>
    <n v="1"/>
    <n v="1152"/>
    <x v="7"/>
    <x v="6"/>
    <x v="4"/>
  </r>
  <r>
    <x v="0"/>
    <x v="101"/>
    <s v="17680050"/>
    <s v="Pediastrum duplex"/>
    <s v="CO"/>
    <n v="5.7476266472772686"/>
    <s v="CO"/>
    <n v="62005.991200311408"/>
    <s v=""/>
    <n v="58.6"/>
    <n v="4"/>
    <n v="10788.103508721208"/>
    <m/>
    <n v="1"/>
    <n v="1152"/>
    <x v="7"/>
    <x v="6"/>
    <x v="4"/>
  </r>
  <r>
    <x v="0"/>
    <x v="101"/>
    <s v="17680090"/>
    <s v="Pediastrum tetras"/>
    <s v="CO"/>
    <n v="2.8738133236386343"/>
    <s v="CO"/>
    <n v="4985.9067432893762"/>
    <s v=""/>
    <n v="23.5"/>
    <n v="4"/>
    <n v="1734.9445429449634"/>
    <m/>
    <n v="1"/>
    <n v="1152"/>
    <x v="7"/>
    <x v="6"/>
    <x v="4"/>
  </r>
  <r>
    <x v="0"/>
    <x v="101"/>
    <s v="17790020"/>
    <s v="Radiococcus planktonicus"/>
    <s v="CO"/>
    <n v="66.212658976634117"/>
    <s v="CE"/>
    <n v="87345.575999079316"/>
    <s v=""/>
    <n v="5.4"/>
    <s v=""/>
    <n v="82.44795760081054"/>
    <m/>
    <n v="16"/>
    <n v="100"/>
    <x v="7"/>
    <x v="6"/>
    <x v="4"/>
  </r>
  <r>
    <x v="0"/>
    <x v="101"/>
    <s v="17910020"/>
    <s v="Sphaerocystis schroeteri"/>
    <s v="CO"/>
    <n v="33.106329488317058"/>
    <s v="CE"/>
    <n v="203298.71634303857"/>
    <s v=""/>
    <n v="5.68"/>
    <s v=""/>
    <n v="95.9497018230593"/>
    <m/>
    <n v="64.000000000000014"/>
    <n v="100"/>
    <x v="7"/>
    <x v="6"/>
    <x v="4"/>
  </r>
  <r>
    <x v="0"/>
    <x v="101"/>
    <s v="17960030"/>
    <s v="Tetraedron minimum"/>
    <s v="CE"/>
    <n v="66.212658976634117"/>
    <s v="CE"/>
    <n v="36878.630201863351"/>
    <n v="10.5"/>
    <n v="10.3"/>
    <n v="5.15"/>
    <n v="556.97250000000008"/>
    <m/>
    <n v="1"/>
    <n v="100"/>
    <x v="7"/>
    <x v="6"/>
    <x v="4"/>
  </r>
  <r>
    <x v="0"/>
    <x v="101"/>
    <s v="17970060"/>
    <s v="Tetrastrum triangulare"/>
    <s v="CO"/>
    <n v="33.106329488317058"/>
    <s v="CE"/>
    <n v="3933.7896855295216"/>
    <n v="4.7"/>
    <n v="4.0999999999999996"/>
    <s v=""/>
    <n v="29.705722035099981"/>
    <m/>
    <n v="4"/>
    <n v="100"/>
    <x v="7"/>
    <x v="6"/>
    <x v="4"/>
  </r>
  <r>
    <x v="0"/>
    <x v="101"/>
    <s v="18110000"/>
    <s v="Desmodesmus"/>
    <s v="CO"/>
    <n v="165.53164744158531"/>
    <s v="CE"/>
    <n v="35882.277520197902"/>
    <n v="11.5"/>
    <n v="3"/>
    <s v=""/>
    <n v="54.192473274423925"/>
    <m/>
    <n v="4"/>
    <n v="100"/>
    <x v="7"/>
    <x v="6"/>
    <x v="12"/>
  </r>
  <r>
    <x v="0"/>
    <x v="101"/>
    <s v="27050000"/>
    <s v="Cosmarium"/>
    <s v="CE"/>
    <n v="0.20704085422305776"/>
    <s v="CE"/>
    <n v="13559.372799699537"/>
    <n v="55.2"/>
    <n v="58.3"/>
    <n v="38.866666666666667"/>
    <n v="65491.29084007351"/>
    <m/>
    <n v="0.99999999999999989"/>
    <n v="15990.24"/>
    <x v="7"/>
    <x v="6"/>
    <x v="5"/>
  </r>
  <r>
    <x v="0"/>
    <x v="101"/>
    <s v="27370000"/>
    <s v="Staurastrum"/>
    <s v="CE"/>
    <n v="0.41408170844611553"/>
    <s v="CE"/>
    <n v="897.72914391117843"/>
    <s v="see calculation spreadsheet"/>
    <s v=""/>
    <s v=""/>
    <n v="2168"/>
    <m/>
    <n v="1"/>
    <n v="15990.24"/>
    <x v="7"/>
    <x v="6"/>
    <x v="5"/>
  </r>
  <r>
    <x v="0"/>
    <x v="101"/>
    <s v="90000003"/>
    <s v="Nanoplankton - unidentified single cells 2–20 µm diameter"/>
    <s v="CE"/>
    <n v="66.212658976634117"/>
    <s v="CE"/>
    <n v="3159.2005208000328"/>
    <s v=""/>
    <n v="4.5"/>
    <s v=""/>
    <n v="47.712938426394977"/>
    <m/>
    <n v="1.0000000000000002"/>
    <n v="100"/>
    <x v="7"/>
    <x v="6"/>
    <x v="9"/>
  </r>
  <r>
    <x v="0"/>
    <x v="102"/>
    <s v="01050000"/>
    <s v="Aphanocapsa"/>
    <s v="CO"/>
    <n v="221.17709025866665"/>
    <s v="CE"/>
    <n v="225445.85420120147"/>
    <s v=""/>
    <n v="2.2999999999999998"/>
    <s v=""/>
    <n v="6.3706263027045003"/>
    <m/>
    <n v="160"/>
    <n v="75"/>
    <x v="7"/>
    <x v="6"/>
    <x v="0"/>
  </r>
  <r>
    <x v="0"/>
    <x v="102"/>
    <s v="01130040"/>
    <s v="Chroococcus limneticus"/>
    <s v="CO"/>
    <n v="5.7598200588194448"/>
    <s v="CE"/>
    <n v="2251.30856295274"/>
    <n v="7.2"/>
    <n v="7.2"/>
    <s v=""/>
    <n v="195.43219579451386"/>
    <m/>
    <n v="2"/>
    <n v="1152"/>
    <x v="7"/>
    <x v="6"/>
    <x v="0"/>
  </r>
  <r>
    <x v="0"/>
    <x v="102"/>
    <s v="01460000"/>
    <s v="Merismopedia"/>
    <s v="CO"/>
    <n v="88.470836103466667"/>
    <s v="CE"/>
    <n v="5354.9644007682455"/>
    <n v="2.5"/>
    <n v="1.7"/>
    <s v=""/>
    <n v="3.7830011536977088"/>
    <m/>
    <n v="16.000000000000004"/>
    <n v="75"/>
    <x v="7"/>
    <x v="6"/>
    <x v="0"/>
  </r>
  <r>
    <x v="0"/>
    <x v="102"/>
    <s v="01490000"/>
    <s v="Microcystis"/>
    <s v="CE"/>
    <n v="1371.2979596037333"/>
    <s v="CE"/>
    <n v="197183.47774822824"/>
    <s v=""/>
    <n v="6.5"/>
    <s v=""/>
    <n v="143.79331374868283"/>
    <m/>
    <n v="1.0000000000000002"/>
    <n v="75"/>
    <x v="7"/>
    <x v="6"/>
    <x v="0"/>
  </r>
  <r>
    <x v="0"/>
    <x v="102"/>
    <s v="01490010"/>
    <s v="Microcystis aeruginosa"/>
    <s v="CO"/>
    <n v="0.82815735967669069"/>
    <s v="CE"/>
    <n v="52167.003032724613"/>
    <s v=""/>
    <n v="6.7"/>
    <s v=""/>
    <n v="157.47913854527118"/>
    <m/>
    <n v="399.99999999999994"/>
    <n v="16024.28"/>
    <x v="7"/>
    <x v="6"/>
    <x v="0"/>
  </r>
  <r>
    <x v="0"/>
    <x v="102"/>
    <s v="01490020"/>
    <s v="Microcystis flos-aquae"/>
    <s v="CO"/>
    <n v="0.20703933991917267"/>
    <s v="CE"/>
    <n v="1463.4748559118441"/>
    <s v=""/>
    <n v="3"/>
    <s v=""/>
    <n v="14.137166941154069"/>
    <m/>
    <n v="500.00000000000006"/>
    <n v="16024.28"/>
    <x v="7"/>
    <x v="6"/>
    <x v="0"/>
  </r>
  <r>
    <x v="0"/>
    <x v="102"/>
    <s v="01530000"/>
    <s v="Oscillatoria"/>
    <s v="FI"/>
    <n v="265.41250831040003"/>
    <s v="FI"/>
    <n v="59487.910413074162"/>
    <n v="36.4"/>
    <n v="2.8"/>
    <s v=""/>
    <n v="224.13378627771016"/>
    <m/>
    <n v="0.99999999999999978"/>
    <n v="75"/>
    <x v="7"/>
    <x v="6"/>
    <x v="0"/>
  </r>
  <r>
    <x v="0"/>
    <x v="102"/>
    <s v="01750010"/>
    <s v="Snowella lacustris"/>
    <s v="CO"/>
    <n v="8.6397300882291681"/>
    <s v="CE"/>
    <n v="6465.1957034330198"/>
    <n v="3.5"/>
    <n v="3.5"/>
    <s v=""/>
    <n v="22.449297503777061"/>
    <m/>
    <n v="33.333333333333329"/>
    <n v="1152"/>
    <x v="7"/>
    <x v="6"/>
    <x v="0"/>
  </r>
  <r>
    <x v="0"/>
    <x v="102"/>
    <s v="01780010"/>
    <s v="Woronichinia naegeliana"/>
    <s v="CO"/>
    <n v="8.6397300882291681"/>
    <s v="CE"/>
    <n v="10551.199388002691"/>
    <n v="5.0999999999999996"/>
    <n v="3.5"/>
    <s v=""/>
    <n v="32.711833505503719"/>
    <m/>
    <n v="37.333333333333336"/>
    <n v="1152"/>
    <x v="7"/>
    <x v="6"/>
    <x v="0"/>
  </r>
  <r>
    <x v="0"/>
    <x v="102"/>
    <s v="04070000"/>
    <s v="Phacus"/>
    <s v="CE"/>
    <n v="44.235418051733333"/>
    <s v="CE"/>
    <n v="18543.926721954504"/>
    <n v="11.9"/>
    <n v="11.6"/>
    <n v="5.8"/>
    <n v="419.20993490481715"/>
    <m/>
    <n v="1"/>
    <n v="75"/>
    <x v="7"/>
    <x v="6"/>
    <x v="11"/>
  </r>
  <r>
    <x v="0"/>
    <x v="102"/>
    <s v="05040001"/>
    <s v="Cryptomonas (small) Length &lt;20 µm"/>
    <s v="CE"/>
    <n v="442.3541805173333"/>
    <s v="CE"/>
    <n v="24076.494353800139"/>
    <n v="7.7"/>
    <n v="4.5"/>
    <n v="3"/>
    <n v="54.428092723443172"/>
    <m/>
    <n v="1.0000000000000002"/>
    <n v="75"/>
    <x v="7"/>
    <x v="6"/>
    <x v="1"/>
  </r>
  <r>
    <x v="0"/>
    <x v="102"/>
    <s v="05040002"/>
    <s v="Cryptomonas (medium) Length 20-30 µm"/>
    <s v="CE"/>
    <n v="575.06043467253335"/>
    <s v="CE"/>
    <n v="304911.67297974386"/>
    <n v="14.6"/>
    <n v="10.199999999999999"/>
    <n v="6.8"/>
    <n v="530.22544170227081"/>
    <m/>
    <n v="1"/>
    <n v="75"/>
    <x v="7"/>
    <x v="6"/>
    <x v="1"/>
  </r>
  <r>
    <x v="0"/>
    <x v="102"/>
    <s v="05100012"/>
    <s v="Rhodomonas lacustris var. nannoplanctica"/>
    <s v="CE"/>
    <n v="928.94377908640001"/>
    <s v="CE"/>
    <n v="156890.09791211062"/>
    <n v="10.1"/>
    <n v="6.9"/>
    <s v=""/>
    <n v="168.8908429597422"/>
    <m/>
    <n v="0.99999999999999989"/>
    <n v="75"/>
    <x v="7"/>
    <x v="6"/>
    <x v="1"/>
  </r>
  <r>
    <x v="0"/>
    <x v="102"/>
    <s v="06020040"/>
    <s v="Ceratium hirundinella"/>
    <s v="CE"/>
    <n v="0.20703933991917267"/>
    <s v="CE"/>
    <n v="9109.7309564435982"/>
    <s v="see calculation spreadsheet"/>
    <s v=""/>
    <s v=""/>
    <n v="44000"/>
    <n v="44000"/>
    <n v="1.0000000000000002"/>
    <n v="16024.28"/>
    <x v="7"/>
    <x v="6"/>
    <x v="2"/>
  </r>
  <r>
    <x v="0"/>
    <x v="102"/>
    <s v="06070000"/>
    <s v="Gymnodinium"/>
    <s v="CE"/>
    <n v="2.8799100294097224"/>
    <s v="CE"/>
    <n v="163544.18161764889"/>
    <n v="58.8"/>
    <n v="52.6"/>
    <n v="35.06666666666667"/>
    <n v="56787.948216274504"/>
    <s v=""/>
    <n v="1"/>
    <n v="1152"/>
    <x v="7"/>
    <x v="6"/>
    <x v="2"/>
  </r>
  <r>
    <x v="0"/>
    <x v="102"/>
    <s v="09230000"/>
    <s v="Dinobryon"/>
    <s v="CE"/>
    <n v="44.235418051733333"/>
    <s v="CE"/>
    <n v="3348.0108310166524"/>
    <n v="11.8"/>
    <n v="3.5"/>
    <s v=""/>
    <n v="75.686203012734111"/>
    <s v=""/>
    <n v="1"/>
    <n v="75"/>
    <x v="7"/>
    <x v="6"/>
    <x v="10"/>
  </r>
  <r>
    <x v="0"/>
    <x v="102"/>
    <s v="09290000"/>
    <s v="Kephyrion"/>
    <s v="CE"/>
    <n v="44.235418051733333"/>
    <s v="CE"/>
    <n v="7115.2468162456962"/>
    <n v="7.5"/>
    <n v="6.4"/>
    <s v=""/>
    <n v="160.84954386379741"/>
    <s v=""/>
    <n v="1"/>
    <n v="75"/>
    <x v="7"/>
    <x v="6"/>
    <x v="10"/>
  </r>
  <r>
    <x v="0"/>
    <x v="102"/>
    <s v="12000001"/>
    <s v="Small centric diatom (5 - &lt;10 µm diam.)"/>
    <s v="CE"/>
    <n v="663.53127077600004"/>
    <s v="CE"/>
    <n v="235220.80241015626"/>
    <s v=""/>
    <n v="8.3987499999999997"/>
    <n v="6.3987499999999997"/>
    <n v="354.49844305765043"/>
    <s v=""/>
    <n v="1"/>
    <n v="75"/>
    <x v="7"/>
    <x v="6"/>
    <x v="3"/>
  </r>
  <r>
    <x v="0"/>
    <x v="102"/>
    <s v="12000002"/>
    <s v="Medium centric diatom (10-20 µm diam.)"/>
    <s v="CE"/>
    <n v="132.70625415520001"/>
    <s v="CE"/>
    <n v="262926.26220456738"/>
    <s v=""/>
    <n v="15.5"/>
    <n v="10.5"/>
    <n v="1981.2650419404879"/>
    <s v=""/>
    <n v="1"/>
    <n v="75"/>
    <x v="7"/>
    <x v="6"/>
    <x v="3"/>
  </r>
  <r>
    <x v="0"/>
    <x v="102"/>
    <s v="12030060"/>
    <s v="Aulacoseira granulata"/>
    <s v="FI"/>
    <n v="529.90344541138893"/>
    <s v="CE"/>
    <n v="6835070.5101697855"/>
    <n v="26.7"/>
    <n v="8.4"/>
    <s v=""/>
    <n v="1479.6524407289496"/>
    <s v=""/>
    <n v="8.7173913043478244"/>
    <n v="288"/>
    <x v="7"/>
    <x v="6"/>
    <x v="3"/>
  </r>
  <r>
    <x v="0"/>
    <x v="102"/>
    <s v="13260000"/>
    <s v="Diatoma"/>
    <s v="CO"/>
    <n v="25.919190264687501"/>
    <s v="CE"/>
    <n v="202586.00385841401"/>
    <n v="55.9"/>
    <n v="4.4000000000000004"/>
    <n v="4.4000000000000004"/>
    <n v="1082.2240000000002"/>
    <s v=""/>
    <n v="7.2222222222222223"/>
    <n v="1152"/>
    <x v="7"/>
    <x v="6"/>
    <x v="6"/>
  </r>
  <r>
    <x v="0"/>
    <x v="102"/>
    <s v="13370040"/>
    <s v="Fragilaria crotonensis"/>
    <s v="CO"/>
    <n v="86.397300882291674"/>
    <s v="CO"/>
    <n v="1597857.9818554902"/>
    <n v="63.613333333333337"/>
    <n v="88.1"/>
    <n v="3.3"/>
    <n v="18494.304399999997"/>
    <s v=""/>
    <n v="0.99999999999999989"/>
    <n v="576"/>
    <x v="7"/>
    <x v="6"/>
    <x v="6"/>
  </r>
  <r>
    <x v="0"/>
    <x v="102"/>
    <s v="13810010"/>
    <s v="Synedra acus"/>
    <s v="CE"/>
    <n v="69.117840705833345"/>
    <s v="CE"/>
    <n v="82435.091864729475"/>
    <n v="225.45833333333334"/>
    <n v="2.2999999999999998"/>
    <n v="2.2999999999999998"/>
    <n v="1192.6745833333332"/>
    <s v=""/>
    <n v="1"/>
    <n v="576"/>
    <x v="7"/>
    <x v="6"/>
    <x v="6"/>
  </r>
  <r>
    <x v="0"/>
    <x v="102"/>
    <s v="16060000"/>
    <s v="Carteria"/>
    <s v="CE"/>
    <n v="176.94167220693333"/>
    <s v="CE"/>
    <n v="19181.148956357345"/>
    <n v="7.1"/>
    <n v="5.4"/>
    <s v=""/>
    <n v="108.40379610476941"/>
    <s v=""/>
    <n v="1"/>
    <n v="75"/>
    <x v="7"/>
    <x v="6"/>
    <x v="8"/>
  </r>
  <r>
    <x v="0"/>
    <x v="102"/>
    <s v="16180000"/>
    <s v="Chlamydomonas"/>
    <s v="CE"/>
    <n v="309.64792636213338"/>
    <s v="CE"/>
    <n v="101692.30523099759"/>
    <n v="8.56"/>
    <n v="8.56"/>
    <s v=""/>
    <n v="328.4126796058967"/>
    <s v=""/>
    <n v="0.99999999999999978"/>
    <n v="75"/>
    <x v="7"/>
    <x v="6"/>
    <x v="8"/>
  </r>
  <r>
    <x v="0"/>
    <x v="102"/>
    <s v="16470000"/>
    <s v="Pandorina"/>
    <s v="CO"/>
    <n v="2.8799100294097224"/>
    <s v="CE"/>
    <n v="43810.379709154295"/>
    <s v=""/>
    <n v="12.2"/>
    <s v=""/>
    <n v="950.77578947261952"/>
    <s v=""/>
    <n v="15.999999999999998"/>
    <n v="1152"/>
    <x v="7"/>
    <x v="6"/>
    <x v="8"/>
  </r>
  <r>
    <x v="0"/>
    <x v="102"/>
    <s v="17000000"/>
    <s v="Unidentified green"/>
    <s v="CE"/>
    <n v="176.94167220693333"/>
    <s v="CE"/>
    <n v="21028.982260394063"/>
    <s v=""/>
    <n v="6.1"/>
    <s v=""/>
    <n v="118.84697368407744"/>
    <s v=""/>
    <n v="1"/>
    <n v="75"/>
    <x v="7"/>
    <x v="6"/>
    <x v="4"/>
  </r>
  <r>
    <x v="0"/>
    <x v="102"/>
    <s v="17020010"/>
    <s v="Actinastrum hantzschii"/>
    <s v="CO"/>
    <n v="44.235418051733333"/>
    <s v="CE"/>
    <n v="3291.9365714394021"/>
    <n v="16.899999999999999"/>
    <n v="2.9"/>
    <s v=""/>
    <n v="37.209285188505298"/>
    <s v=""/>
    <n v="2"/>
    <n v="75"/>
    <x v="7"/>
    <x v="6"/>
    <x v="4"/>
  </r>
  <r>
    <x v="0"/>
    <x v="102"/>
    <s v="17080010"/>
    <s v="Botryococcus braunii"/>
    <s v="CO"/>
    <n v="0.20703933991917267"/>
    <s v="CE"/>
    <n v="7145.3780420488692"/>
    <n v="8.9"/>
    <n v="4.5999999999999996"/>
    <s v=""/>
    <n v="98.606215815774036"/>
    <s v=""/>
    <n v="350"/>
    <n v="16024.28"/>
    <x v="7"/>
    <x v="6"/>
    <x v="4"/>
  </r>
  <r>
    <x v="0"/>
    <x v="102"/>
    <s v="17170000"/>
    <s v="Closteriopsis"/>
    <s v="CE"/>
    <n v="44.235418051733333"/>
    <s v="CE"/>
    <n v="3075.8619049395461"/>
    <n v="66.400000000000006"/>
    <n v="2"/>
    <s v=""/>
    <n v="69.533917399454097"/>
    <s v=""/>
    <n v="1"/>
    <n v="75"/>
    <x v="7"/>
    <x v="6"/>
    <x v="4"/>
  </r>
  <r>
    <x v="0"/>
    <x v="102"/>
    <s v="17200020"/>
    <s v="Coelastrum microporum"/>
    <s v="CO"/>
    <n v="2.8799100294097224"/>
    <s v="CE"/>
    <n v="6625.7889028302498"/>
    <s v=""/>
    <n v="6.5"/>
    <s v=""/>
    <n v="143.79331374868283"/>
    <s v=""/>
    <n v="16"/>
    <n v="1152"/>
    <x v="7"/>
    <x v="6"/>
    <x v="4"/>
  </r>
  <r>
    <x v="0"/>
    <x v="102"/>
    <s v="17330000"/>
    <s v="Dictyosphaerium "/>
    <s v="CO"/>
    <n v="8.6397300882291681"/>
    <s v="CE"/>
    <n v="12665.450325794747"/>
    <n v="7.1"/>
    <n v="6.5"/>
    <s v=""/>
    <n v="157.0665427100997"/>
    <s v=""/>
    <n v="9.3333333333333321"/>
    <n v="1152"/>
    <x v="7"/>
    <x v="6"/>
    <x v="4"/>
  </r>
  <r>
    <x v="0"/>
    <x v="102"/>
    <s v="17510000"/>
    <s v="Kirchneriella"/>
    <s v="CO"/>
    <n v="88.470836103466667"/>
    <s v="CE"/>
    <n v="21816.384378770006"/>
    <n v="11.2"/>
    <n v="2.9"/>
    <s v=""/>
    <n v="24.65940793557748"/>
    <s v=""/>
    <n v="10"/>
    <n v="75"/>
    <x v="7"/>
    <x v="6"/>
    <x v="4"/>
  </r>
  <r>
    <x v="0"/>
    <x v="102"/>
    <s v="17540020"/>
    <s v="Lagerhemia ciliata"/>
    <s v="CO"/>
    <n v="44.235418051733333"/>
    <s v="CE"/>
    <n v="144879.21038788531"/>
    <n v="19.7"/>
    <n v="12.6"/>
    <s v=""/>
    <n v="1637.5928697955226"/>
    <s v=""/>
    <n v="2"/>
    <n v="75"/>
    <x v="7"/>
    <x v="6"/>
    <x v="4"/>
  </r>
  <r>
    <x v="0"/>
    <x v="102"/>
    <s v="17540040"/>
    <s v="Lagerheimia genevensis"/>
    <s v="CE"/>
    <n v="132.70625415520001"/>
    <s v="CE"/>
    <n v="3723.101535983094"/>
    <n v="4.9000000000000004"/>
    <n v="2.7"/>
    <s v=""/>
    <n v="28.055207794720253"/>
    <s v=""/>
    <n v="0.99999999999999978"/>
    <n v="75"/>
    <x v="7"/>
    <x v="6"/>
    <x v="4"/>
  </r>
  <r>
    <x v="0"/>
    <x v="102"/>
    <s v="17570000"/>
    <s v="Micractinium"/>
    <s v="CO"/>
    <n v="2.8799100294097224"/>
    <s v="CE"/>
    <n v="1059.2576640504658"/>
    <s v=""/>
    <n v="5.6"/>
    <s v=""/>
    <n v="91.952322575470831"/>
    <s v=""/>
    <n v="3.9999999999999996"/>
    <n v="1152"/>
    <x v="7"/>
    <x v="6"/>
    <x v="4"/>
  </r>
  <r>
    <x v="0"/>
    <x v="102"/>
    <s v="17580020"/>
    <s v="Monoraphidium contortum"/>
    <s v="CE"/>
    <n v="1459.7687957072001"/>
    <s v="CE"/>
    <n v="61910.98548120034"/>
    <n v="18"/>
    <n v="3"/>
    <s v=""/>
    <n v="42.411500823462205"/>
    <s v=""/>
    <n v="0.99999999999999989"/>
    <n v="75"/>
    <x v="7"/>
    <x v="6"/>
    <x v="4"/>
  </r>
  <r>
    <x v="0"/>
    <x v="102"/>
    <s v="17580080"/>
    <s v="Monoraphidium minutum"/>
    <s v="CE"/>
    <n v="707.76668882773333"/>
    <s v="CE"/>
    <n v="26682.175560921361"/>
    <n v="9"/>
    <n v="4"/>
    <s v=""/>
    <n v="37.699111843077517"/>
    <s v=""/>
    <n v="1"/>
    <n v="75"/>
    <x v="7"/>
    <x v="6"/>
    <x v="4"/>
  </r>
  <r>
    <x v="0"/>
    <x v="102"/>
    <s v="17640000"/>
    <s v="Oocystis"/>
    <s v="CO"/>
    <n v="44.235418051733333"/>
    <s v="CE"/>
    <n v="79785.634299501733"/>
    <n v="12.8"/>
    <n v="5.8"/>
    <s v=""/>
    <n v="225.45744398242269"/>
    <s v=""/>
    <n v="8"/>
    <n v="75"/>
    <x v="7"/>
    <x v="6"/>
    <x v="4"/>
  </r>
  <r>
    <x v="0"/>
    <x v="102"/>
    <s v="17680000"/>
    <s v="Pediastrum"/>
    <s v="CO"/>
    <n v="2.8799100294097224"/>
    <s v="CO"/>
    <n v="2207.8511384454305"/>
    <s v=""/>
    <n v="16.7"/>
    <n v="3.5"/>
    <n v="766.6389282647001"/>
    <s v=""/>
    <n v="1"/>
    <n v="1152"/>
    <x v="7"/>
    <x v="6"/>
    <x v="4"/>
  </r>
  <r>
    <x v="0"/>
    <x v="102"/>
    <s v="17680030"/>
    <s v="Pediastrum boryanum"/>
    <s v="CO"/>
    <n v="8.6397300882291681"/>
    <s v="CO"/>
    <n v="41166.170459392721"/>
    <s v=""/>
    <n v="41.633333333333333"/>
    <n v="3.5"/>
    <n v="4764.7519122707108"/>
    <s v=""/>
    <n v="0.99999999999999978"/>
    <n v="1152"/>
    <x v="7"/>
    <x v="6"/>
    <x v="4"/>
  </r>
  <r>
    <x v="0"/>
    <x v="102"/>
    <s v="17810160"/>
    <s v="Scenedesmus communis"/>
    <s v="CO"/>
    <n v="88.470836103466667"/>
    <s v="CE"/>
    <n v="10646.929220350983"/>
    <n v="8.5"/>
    <n v="2.6"/>
    <s v=""/>
    <n v="30.085985645878257"/>
    <s v=""/>
    <n v="4"/>
    <n v="75"/>
    <x v="7"/>
    <x v="6"/>
    <x v="4"/>
  </r>
  <r>
    <x v="0"/>
    <x v="102"/>
    <s v="17910020"/>
    <s v="Sphaerocystis schroeteri"/>
    <s v="CO"/>
    <n v="44.235418051733333"/>
    <s v="CE"/>
    <n v="25443.029386868158"/>
    <s v=""/>
    <n v="6.5"/>
    <s v=""/>
    <n v="143.79331374868283"/>
    <s v=""/>
    <n v="4"/>
    <n v="75"/>
    <x v="7"/>
    <x v="6"/>
    <x v="4"/>
  </r>
  <r>
    <x v="0"/>
    <x v="102"/>
    <s v="17960030"/>
    <s v="Tetraedron minimum"/>
    <s v="CE"/>
    <n v="11.51964011763889"/>
    <s v="CE"/>
    <n v="10718.259073395166"/>
    <n v="12.3"/>
    <n v="12.3"/>
    <n v="6.15"/>
    <n v="930.43350000000021"/>
    <s v=""/>
    <n v="1"/>
    <n v="1152"/>
    <x v="7"/>
    <x v="6"/>
    <x v="4"/>
  </r>
  <r>
    <x v="0"/>
    <x v="102"/>
    <s v="17970060"/>
    <s v="Tetrastrum triangulare"/>
    <s v="CO"/>
    <n v="44.235418051733333"/>
    <s v="CE"/>
    <n v="5953.6688765271483"/>
    <n v="6.5"/>
    <n v="3.9"/>
    <s v=""/>
    <n v="33.647635417191779"/>
    <s v=""/>
    <n v="4"/>
    <n v="75"/>
    <x v="7"/>
    <x v="6"/>
    <x v="4"/>
  </r>
  <r>
    <x v="0"/>
    <x v="102"/>
    <s v="18010010"/>
    <s v="Treubaria setigera"/>
    <s v="CE"/>
    <n v="2.8799100294097224"/>
    <s v="CE"/>
    <n v="2000.5162705194175"/>
    <s v=""/>
    <n v="13.3"/>
    <n v="5"/>
    <n v="694.64540561687318"/>
    <s v=""/>
    <n v="0.99999999999999989"/>
    <n v="1152"/>
    <x v="7"/>
    <x v="6"/>
    <x v="12"/>
  </r>
  <r>
    <x v="0"/>
    <x v="102"/>
    <s v="25010000"/>
    <s v="Elakatothrix"/>
    <s v="CO"/>
    <n v="2.8799100294097224"/>
    <s v="CE"/>
    <n v="836.13414735178912"/>
    <n v="19.2"/>
    <n v="3.8"/>
    <s v=""/>
    <n v="72.58335666853857"/>
    <s v=""/>
    <n v="4"/>
    <n v="1152"/>
    <x v="7"/>
    <x v="6"/>
    <x v="7"/>
  </r>
  <r>
    <x v="0"/>
    <x v="102"/>
    <s v="90000003"/>
    <s v="Nanoplankton - unidentified single cells 2–20 µm diameter"/>
    <s v="CE"/>
    <n v="1459.7687957072001"/>
    <s v="CE"/>
    <n v="22770.248993462221"/>
    <s v=""/>
    <n v="3.1"/>
    <s v=""/>
    <n v="15.598531123848922"/>
    <s v=""/>
    <n v="1.0000000000000002"/>
    <n v="75"/>
    <x v="7"/>
    <x v="6"/>
    <x v="9"/>
  </r>
  <r>
    <x v="0"/>
    <x v="103"/>
    <s v="01130000"/>
    <s v="Chroococcus"/>
    <s v="CO"/>
    <n v="5.7464369087868361"/>
    <s v="CE"/>
    <n v="43956.126950903352"/>
    <s v=""/>
    <n v="7.7"/>
    <s v=""/>
    <n v="239.04011982021822"/>
    <s v=""/>
    <n v="32"/>
    <n v="1152"/>
    <x v="7"/>
    <x v="7"/>
    <x v="0"/>
  </r>
  <r>
    <x v="0"/>
    <x v="103"/>
    <s v="01460000"/>
    <s v="Merismopedia"/>
    <s v="CO"/>
    <n v="66.198953189224341"/>
    <s v="CE"/>
    <n v="1252.1535814420815"/>
    <n v="2.5"/>
    <n v="1.7"/>
    <s v=""/>
    <n v="3.7830011536977088"/>
    <s v=""/>
    <n v="5"/>
    <n v="100"/>
    <x v="7"/>
    <x v="7"/>
    <x v="0"/>
  </r>
  <r>
    <x v="0"/>
    <x v="103"/>
    <s v="01490000"/>
    <s v="Microcystis"/>
    <s v="CO"/>
    <n v="5.7464369087868361"/>
    <s v="CE"/>
    <n v="18118.35783014118"/>
    <s v=""/>
    <n v="4.7"/>
    <s v=""/>
    <n v="54.361595678942187"/>
    <s v=""/>
    <n v="58"/>
    <n v="1152"/>
    <x v="7"/>
    <x v="7"/>
    <x v="0"/>
  </r>
  <r>
    <x v="0"/>
    <x v="103"/>
    <s v="01750010"/>
    <s v="Snowella lacustris"/>
    <s v="CO"/>
    <n v="33.09947659461217"/>
    <s v="CE"/>
    <n v="14494.687226937689"/>
    <n v="2.7"/>
    <n v="2.2000000000000002"/>
    <s v=""/>
    <n v="6.8423887995185702"/>
    <s v=""/>
    <n v="64"/>
    <n v="100"/>
    <x v="7"/>
    <x v="7"/>
    <x v="0"/>
  </r>
  <r>
    <x v="0"/>
    <x v="103"/>
    <s v="01780000"/>
    <s v="Woronichinia"/>
    <s v="CE"/>
    <n v="529.59162551379472"/>
    <s v="CE"/>
    <n v="17212.441081988502"/>
    <n v="5.7"/>
    <n v="3.3"/>
    <s v=""/>
    <n v="32.501346797713204"/>
    <s v=""/>
    <n v="1"/>
    <n v="100"/>
    <x v="7"/>
    <x v="7"/>
    <x v="0"/>
  </r>
  <r>
    <x v="0"/>
    <x v="103"/>
    <s v="01780010"/>
    <s v="Woronichinia naegeliana"/>
    <s v="CO"/>
    <n v="2.8732184543934181"/>
    <s v="CE"/>
    <n v="23499.470996955475"/>
    <n v="6.6"/>
    <n v="4.3"/>
    <s v=""/>
    <n v="63.896852981362791"/>
    <s v=""/>
    <n v="127.99999999999999"/>
    <n v="1152"/>
    <x v="7"/>
    <x v="7"/>
    <x v="0"/>
  </r>
  <r>
    <x v="0"/>
    <x v="103"/>
    <s v="05040001"/>
    <s v="Cryptomonas (small) Length &lt;20 µm"/>
    <s v="CE"/>
    <n v="264.79581275689736"/>
    <s v="CE"/>
    <n v="77684.520950525432"/>
    <n v="12.2"/>
    <n v="8.3000000000000007"/>
    <n v="5.5333333333333341"/>
    <n v="293.37518649453011"/>
    <s v=""/>
    <n v="1"/>
    <n v="100"/>
    <x v="7"/>
    <x v="7"/>
    <x v="1"/>
  </r>
  <r>
    <x v="0"/>
    <x v="103"/>
    <s v="05040002"/>
    <s v="Cryptomonas (medium) Length 20-30 µm"/>
    <s v="CE"/>
    <n v="57.464369087868356"/>
    <s v="CE"/>
    <n v="84802.213632718616"/>
    <n v="23.9"/>
    <n v="13.3"/>
    <n v="8.8666666666666671"/>
    <n v="1475.7355728216237"/>
    <s v=""/>
    <n v="1"/>
    <n v="1152"/>
    <x v="7"/>
    <x v="7"/>
    <x v="1"/>
  </r>
  <r>
    <x v="0"/>
    <x v="103"/>
    <s v="05040003"/>
    <s v="Cryptomonas (large) Length &gt;30 µm"/>
    <s v="CE"/>
    <n v="5.7464369087868361"/>
    <s v="CE"/>
    <n v="35175.911461686766"/>
    <n v="36.9"/>
    <n v="21.8"/>
    <n v="14.533333333333333"/>
    <n v="6121.3430200372559"/>
    <s v=""/>
    <n v="1"/>
    <n v="1152"/>
    <x v="7"/>
    <x v="7"/>
    <x v="1"/>
  </r>
  <r>
    <x v="0"/>
    <x v="103"/>
    <s v="05100012"/>
    <s v="Rhodomonas lacustris var. nannoplanctica"/>
    <s v="CE"/>
    <n v="198.59685956767302"/>
    <s v="CE"/>
    <n v="12981.912392101473"/>
    <n v="9.5"/>
    <n v="4.5999999999999996"/>
    <s v=""/>
    <n v="65.36816554079401"/>
    <s v=""/>
    <n v="1.0000000000000002"/>
    <n v="100"/>
    <x v="7"/>
    <x v="7"/>
    <x v="1"/>
  </r>
  <r>
    <x v="0"/>
    <x v="103"/>
    <s v="06070000"/>
    <s v="Gymnodinium"/>
    <s v="CE"/>
    <n v="2.8732184543934181"/>
    <s v="CE"/>
    <n v="4669.1734705914996"/>
    <n v="17.100000000000001"/>
    <n v="16.5"/>
    <n v="11"/>
    <n v="1625.0673398856604"/>
    <s v=""/>
    <n v="0.99999999999999989"/>
    <n v="1152"/>
    <x v="7"/>
    <x v="7"/>
    <x v="2"/>
  </r>
  <r>
    <x v="0"/>
    <x v="103"/>
    <s v="09290000"/>
    <s v="Kephyrion"/>
    <s v="CE"/>
    <n v="66.198953189224341"/>
    <s v="CE"/>
    <n v="11925.839995717328"/>
    <n v="8.4"/>
    <n v="6.4"/>
    <s v=""/>
    <n v="180.15148912745312"/>
    <s v=""/>
    <n v="1"/>
    <n v="100"/>
    <x v="7"/>
    <x v="7"/>
    <x v="10"/>
  </r>
  <r>
    <x v="0"/>
    <x v="103"/>
    <s v="12000001"/>
    <s v="Small centric diatom (5 - &lt;10 µm diam.)"/>
    <s v="CE"/>
    <n v="66.198953189224341"/>
    <s v="CE"/>
    <n v="5869.749372892119"/>
    <s v=""/>
    <n v="5.6"/>
    <n v="3.5999999999999996"/>
    <n v="88.668311054918291"/>
    <s v=""/>
    <n v="1"/>
    <n v="100"/>
    <x v="7"/>
    <x v="7"/>
    <x v="3"/>
  </r>
  <r>
    <x v="0"/>
    <x v="103"/>
    <s v="12000002"/>
    <s v="Medium centric diatom (10-20 µm diam.)"/>
    <s v="CE"/>
    <n v="5.7464369087868361"/>
    <s v="CE"/>
    <n v="24459.888680529846"/>
    <s v=""/>
    <n v="19.399999999999999"/>
    <n v="14.399999999999999"/>
    <n v="4256.5313199781949"/>
    <s v=""/>
    <n v="0.99999999999999989"/>
    <n v="1152"/>
    <x v="7"/>
    <x v="7"/>
    <x v="3"/>
  </r>
  <r>
    <x v="0"/>
    <x v="103"/>
    <s v="12030060"/>
    <s v="Aulacoseira granulata"/>
    <s v="FI"/>
    <n v="74.703679814228863"/>
    <s v="CE"/>
    <n v="742936.40670036804"/>
    <n v="31.4"/>
    <n v="7.9"/>
    <s v=""/>
    <n v="1539.124360457731"/>
    <s v=""/>
    <n v="6.4615384615384617"/>
    <n v="1152"/>
    <x v="7"/>
    <x v="7"/>
    <x v="3"/>
  </r>
  <r>
    <x v="0"/>
    <x v="103"/>
    <s v="13000001"/>
    <s v="Small pennate diatom &lt;10 µm diam"/>
    <s v="CE"/>
    <n v="132.39790637844868"/>
    <s v="CE"/>
    <n v="46057.92168140284"/>
    <n v="11.5"/>
    <n v="5.5"/>
    <n v="5.5"/>
    <n v="347.875"/>
    <s v=""/>
    <n v="1.0000000000000002"/>
    <n v="100"/>
    <x v="7"/>
    <x v="7"/>
    <x v="6"/>
  </r>
  <r>
    <x v="0"/>
    <x v="103"/>
    <s v="13080010"/>
    <s v="Asterionella formosa"/>
    <s v="CO"/>
    <n v="5.7464369087868361"/>
    <s v="CE"/>
    <n v="52489.19020879436"/>
    <n v="82.7"/>
    <n v="4.7"/>
    <n v="4.7"/>
    <n v="1826.8430000000003"/>
    <s v=""/>
    <n v="5"/>
    <n v="1152"/>
    <x v="7"/>
    <x v="7"/>
    <x v="6"/>
  </r>
  <r>
    <x v="0"/>
    <x v="103"/>
    <s v="13260000"/>
    <s v="Diatoma"/>
    <s v="CO"/>
    <n v="2.8732184543934181"/>
    <s v="CE"/>
    <n v="35062.585864265755"/>
    <n v="62.6"/>
    <n v="5.7"/>
    <n v="5.7"/>
    <n v="2033.874"/>
    <s v=""/>
    <n v="6.0000000000000009"/>
    <n v="1152"/>
    <x v="7"/>
    <x v="7"/>
    <x v="6"/>
  </r>
  <r>
    <x v="0"/>
    <x v="103"/>
    <s v="13370040"/>
    <s v="Fragilaria crotonensis"/>
    <s v="CO"/>
    <n v="4.3469579473907576"/>
    <s v="CO"/>
    <n v="129407.11920241883"/>
    <n v="95.442857142857136"/>
    <n v="84.3"/>
    <n v="3.7"/>
    <n v="29769.581571428571"/>
    <s v=""/>
    <n v="0.99999999999999978"/>
    <n v="15990.24"/>
    <x v="7"/>
    <x v="7"/>
    <x v="6"/>
  </r>
  <r>
    <x v="0"/>
    <x v="103"/>
    <s v="16260010"/>
    <s v="Eudorina elegans"/>
    <s v="CO"/>
    <n v="1.2419879849687878"/>
    <s v="CE"/>
    <n v="27524.077034011363"/>
    <s v=""/>
    <n v="11.3"/>
    <s v=""/>
    <n v="755.49910251445874"/>
    <s v=""/>
    <n v="29.333333333333332"/>
    <n v="15990.24"/>
    <x v="7"/>
    <x v="7"/>
    <x v="8"/>
  </r>
  <r>
    <x v="0"/>
    <x v="103"/>
    <s v="16470010"/>
    <s v="Pandorina morum"/>
    <s v="CO"/>
    <n v="0.62099399248439391"/>
    <s v="CE"/>
    <n v="4780.7530475427911"/>
    <s v=""/>
    <n v="8.1999999999999993"/>
    <s v=""/>
    <n v="288.69560970408276"/>
    <s v=""/>
    <n v="26.666666666666668"/>
    <n v="15990.24"/>
    <x v="7"/>
    <x v="7"/>
    <x v="8"/>
  </r>
  <r>
    <x v="0"/>
    <x v="103"/>
    <s v="17200000"/>
    <s v="Coelastrum"/>
    <s v="CO"/>
    <n v="2.8732184543934181"/>
    <s v="CE"/>
    <n v="16908.743049483473"/>
    <s v=""/>
    <n v="11.2"/>
    <s v=""/>
    <n v="735.61858060376665"/>
    <s v=""/>
    <n v="7.9999999999999991"/>
    <n v="1152"/>
    <x v="7"/>
    <x v="7"/>
    <x v="4"/>
  </r>
  <r>
    <x v="0"/>
    <x v="103"/>
    <s v="17330040"/>
    <s v="Dictyosphaerium pulchellum"/>
    <s v="CO"/>
    <n v="2.8732184543934181"/>
    <s v="CE"/>
    <n v="19507.984732267829"/>
    <s v=""/>
    <n v="7.4"/>
    <s v=""/>
    <n v="212.17479024304507"/>
    <s v=""/>
    <n v="32"/>
    <n v="1152"/>
    <x v="7"/>
    <x v="7"/>
    <x v="4"/>
  </r>
  <r>
    <x v="0"/>
    <x v="103"/>
    <s v="17580020"/>
    <s v="Monoraphidium contortum"/>
    <s v="CE"/>
    <n v="330.99476594612173"/>
    <s v="CE"/>
    <n v="8723.65434954583"/>
    <n v="20.8"/>
    <n v="2.2000000000000002"/>
    <s v=""/>
    <n v="26.355867968515977"/>
    <s v=""/>
    <n v="0.99999999999999967"/>
    <n v="100"/>
    <x v="7"/>
    <x v="7"/>
    <x v="4"/>
  </r>
  <r>
    <x v="0"/>
    <x v="103"/>
    <s v="17640000"/>
    <s v="Oocystis"/>
    <s v="CO"/>
    <n v="5.7464369087868361"/>
    <s v="CE"/>
    <n v="16750.045460816666"/>
    <n v="14.2"/>
    <n v="9.9"/>
    <s v=""/>
    <n v="728.71440714872767"/>
    <s v=""/>
    <n v="4"/>
    <n v="1152"/>
    <x v="7"/>
    <x v="7"/>
    <x v="4"/>
  </r>
  <r>
    <x v="0"/>
    <x v="103"/>
    <s v="17680030"/>
    <s v="Pediastrum boryanum"/>
    <s v="CO"/>
    <n v="11.492873817573672"/>
    <s v="CO"/>
    <n v="44902.37004892846"/>
    <s v=""/>
    <n v="37.699999999999996"/>
    <n v="3.5"/>
    <n v="3906.9749447930567"/>
    <s v=""/>
    <n v="0.99999999999999989"/>
    <n v="1152"/>
    <x v="7"/>
    <x v="7"/>
    <x v="4"/>
  </r>
  <r>
    <x v="0"/>
    <x v="103"/>
    <s v="17810160"/>
    <s v="Scenedesmus communis"/>
    <s v="CO"/>
    <n v="66.198953189224341"/>
    <s v="CE"/>
    <n v="7826.3324971894936"/>
    <n v="9.6"/>
    <n v="2.8"/>
    <s v=""/>
    <n v="39.408138246630358"/>
    <s v=""/>
    <n v="3"/>
    <n v="100"/>
    <x v="7"/>
    <x v="7"/>
    <x v="4"/>
  </r>
  <r>
    <x v="0"/>
    <x v="103"/>
    <s v="27040000"/>
    <s v="Closterium"/>
    <s v="CE"/>
    <n v="0.20699799749479794"/>
    <s v="CE"/>
    <n v="1748.1649689776768"/>
    <n v="227.8"/>
    <n v="11.9"/>
    <s v=""/>
    <n v="8445.3230955609124"/>
    <s v=""/>
    <n v="1"/>
    <n v="15990.24"/>
    <x v="7"/>
    <x v="7"/>
    <x v="5"/>
  </r>
  <r>
    <x v="0"/>
    <x v="103"/>
    <s v="27050000"/>
    <s v="Cosmarium"/>
    <s v="CE"/>
    <n v="0.41399599498959588"/>
    <s v="CE"/>
    <n v="4401.2648925402245"/>
    <n v="30.5"/>
    <n v="31.6"/>
    <n v="21.066666666666666"/>
    <n v="10631.177465015893"/>
    <s v=""/>
    <n v="1"/>
    <n v="15990.24"/>
    <x v="7"/>
    <x v="7"/>
    <x v="5"/>
  </r>
  <r>
    <x v="0"/>
    <x v="104"/>
    <s v="01490030"/>
    <s v="Microcystis wesenbergii"/>
    <s v="CO"/>
    <n v="0.20703941130470269"/>
    <s v="CE"/>
    <n v="2707.3574356302588"/>
    <s v=""/>
    <n v="5.8"/>
    <s v=""/>
    <n v="102.16040430453528"/>
    <s v=""/>
    <n v="128"/>
    <n v="16024.28"/>
    <x v="7"/>
    <x v="7"/>
    <x v="0"/>
  </r>
  <r>
    <x v="0"/>
    <x v="104"/>
    <s v="01780010"/>
    <s v="Woronichinia naegeliana"/>
    <s v="CO"/>
    <n v="2.8799110223799667"/>
    <s v="CE"/>
    <n v="44957.666995021995"/>
    <n v="7.7"/>
    <n v="4.4000000000000004"/>
    <s v=""/>
    <n v="78.053916675989626"/>
    <s v=""/>
    <n v="199.99999999999997"/>
    <n v="1152"/>
    <x v="7"/>
    <x v="7"/>
    <x v="0"/>
  </r>
  <r>
    <x v="0"/>
    <x v="104"/>
    <s v="05040001"/>
    <s v="Cryptomonas (small) Length &lt;20 µm"/>
    <s v="CE"/>
    <n v="265.41259982253769"/>
    <s v="CE"/>
    <n v="257903.32735097638"/>
    <n v="18.399999999999999"/>
    <n v="12.3"/>
    <n v="8.2000000000000011"/>
    <n v="971.7071741259374"/>
    <s v=""/>
    <n v="1"/>
    <n v="100"/>
    <x v="7"/>
    <x v="7"/>
    <x v="1"/>
  </r>
  <r>
    <x v="0"/>
    <x v="104"/>
    <s v="05040002"/>
    <s v="Cryptomonas (medium) Length 20-30 µm"/>
    <s v="CE"/>
    <n v="199.05944986690326"/>
    <s v="CE"/>
    <n v="366801.10566338315"/>
    <n v="24.1"/>
    <n v="14.8"/>
    <n v="9.8666666666666671"/>
    <n v="1842.6711512999591"/>
    <s v=""/>
    <n v="1"/>
    <n v="100"/>
    <x v="7"/>
    <x v="7"/>
    <x v="1"/>
  </r>
  <r>
    <x v="0"/>
    <x v="104"/>
    <s v="05100012"/>
    <s v="Rhodomonas lacustris var. nannoplanctica"/>
    <s v="CE"/>
    <n v="1227.5332741792367"/>
    <s v="CE"/>
    <n v="118707.83704389284"/>
    <n v="10.5"/>
    <n v="5.3"/>
    <s v=""/>
    <n v="96.704374163107104"/>
    <s v=""/>
    <n v="0.99999999999999978"/>
    <n v="100"/>
    <x v="7"/>
    <x v="7"/>
    <x v="1"/>
  </r>
  <r>
    <x v="0"/>
    <x v="104"/>
    <s v="12000001"/>
    <s v="Small centric diatom (5 - &lt;10 µm diam.)"/>
    <s v="CE"/>
    <n v="232.23602484472045"/>
    <s v="CE"/>
    <n v="31129.276353428137"/>
    <s v=""/>
    <n v="6.3"/>
    <n v="4.3"/>
    <n v="134.0415483525523"/>
    <s v=""/>
    <n v="1.0000000000000002"/>
    <n v="100"/>
    <x v="7"/>
    <x v="7"/>
    <x v="3"/>
  </r>
  <r>
    <x v="0"/>
    <x v="104"/>
    <s v="12000002"/>
    <s v="Medium centric diatom (10-20 µm diam.)"/>
    <s v="CE"/>
    <n v="5.7598220447599333"/>
    <s v="CE"/>
    <n v="24942.281248533742"/>
    <s v=""/>
    <n v="19.5"/>
    <n v="14.5"/>
    <n v="4330.3909486622561"/>
    <s v=""/>
    <n v="1"/>
    <n v="1152"/>
    <x v="7"/>
    <x v="7"/>
    <x v="3"/>
  </r>
  <r>
    <x v="0"/>
    <x v="104"/>
    <s v="12030000"/>
    <s v="Aulacoseira"/>
    <s v="FI"/>
    <n v="115.19644089519866"/>
    <s v="CE"/>
    <n v="748059.08718434523"/>
    <n v="33.299999999999997"/>
    <n v="6.6"/>
    <s v=""/>
    <n v="1139.2577351198418"/>
    <s v=""/>
    <n v="5.6999999999999993"/>
    <n v="576"/>
    <x v="7"/>
    <x v="7"/>
    <x v="3"/>
  </r>
  <r>
    <x v="0"/>
    <x v="104"/>
    <s v="13080010"/>
    <s v="Asterionella formosa"/>
    <s v="CO"/>
    <n v="97.916974760918862"/>
    <s v="CE"/>
    <n v="717313.83789929037"/>
    <n v="49.2"/>
    <n v="4.5"/>
    <n v="4.5"/>
    <n v="996.30000000000007"/>
    <s v=""/>
    <n v="7.3529411764705896"/>
    <n v="576"/>
    <x v="7"/>
    <x v="7"/>
    <x v="6"/>
  </r>
  <r>
    <x v="0"/>
    <x v="104"/>
    <s v="13260040"/>
    <s v="Diatoma tenuis"/>
    <s v="CO"/>
    <n v="2.8799110223799667"/>
    <s v="CE"/>
    <n v="42422.229804421775"/>
    <n v="87.4"/>
    <n v="5.3"/>
    <n v="5.3"/>
    <n v="2455.0660000000003"/>
    <s v=""/>
    <n v="6"/>
    <n v="1152"/>
    <x v="7"/>
    <x v="7"/>
    <x v="6"/>
  </r>
  <r>
    <x v="0"/>
    <x v="104"/>
    <s v="13370030"/>
    <s v="Fragilaria capucina"/>
    <s v="CO"/>
    <n v="0.20703941130470269"/>
    <s v="CO"/>
    <n v="8024.7109361588145"/>
    <n v="356.9"/>
    <n v="18.100000000000001"/>
    <n v="6"/>
    <n v="38759.340000000004"/>
    <s v=""/>
    <n v="0.99999999999999989"/>
    <n v="16024.28"/>
    <x v="7"/>
    <x v="7"/>
    <x v="6"/>
  </r>
  <r>
    <x v="0"/>
    <x v="104"/>
    <s v="13370040"/>
    <s v="Fragilaria crotonensis"/>
    <s v="CO"/>
    <n v="0.41407882260940537"/>
    <s v="CO"/>
    <n v="20732.93492962938"/>
    <n v="112.75"/>
    <n v="85.4"/>
    <n v="5.2"/>
    <n v="50070.020000000004"/>
    <s v=""/>
    <n v="1"/>
    <n v="16024.28"/>
    <x v="7"/>
    <x v="7"/>
    <x v="6"/>
  </r>
  <r>
    <x v="0"/>
    <x v="104"/>
    <s v="16180000"/>
    <s v="Chlamydomonas"/>
    <s v="CE"/>
    <n v="33.176574977817211"/>
    <s v="CE"/>
    <n v="6830.3266168928994"/>
    <n v="7.8"/>
    <n v="7.1"/>
    <s v=""/>
    <n v="205.87799136769988"/>
    <s v=""/>
    <n v="1"/>
    <n v="100"/>
    <x v="7"/>
    <x v="7"/>
    <x v="8"/>
  </r>
  <r>
    <x v="0"/>
    <x v="104"/>
    <s v="16260010"/>
    <s v="Eudorina elegans"/>
    <s v="CO"/>
    <n v="3.5197314941518507"/>
    <s v="CE"/>
    <n v="29257.385285647531"/>
    <s v=""/>
    <n v="8.3000000000000007"/>
    <s v=""/>
    <n v="299.38697310302456"/>
    <s v=""/>
    <n v="27.764705882352942"/>
    <n v="16024"/>
    <x v="7"/>
    <x v="7"/>
    <x v="8"/>
  </r>
  <r>
    <x v="0"/>
    <x v="104"/>
    <s v="16470010"/>
    <s v="Pandorina morum"/>
    <s v="CO"/>
    <n v="0.62111823391410803"/>
    <s v="CE"/>
    <n v="14278.316050594203"/>
    <s v=""/>
    <n v="14"/>
    <s v=""/>
    <n v="1436.7550402417319"/>
    <s v=""/>
    <n v="16"/>
    <n v="16024.28"/>
    <x v="7"/>
    <x v="7"/>
    <x v="8"/>
  </r>
  <r>
    <x v="0"/>
    <x v="104"/>
    <s v="17060020"/>
    <s v="Ankyra judayi"/>
    <s v="CE"/>
    <n v="33.176574977817211"/>
    <s v="CE"/>
    <n v="6971.0073937709803"/>
    <n v="73.7"/>
    <n v="3.3"/>
    <s v=""/>
    <n v="210.11835605188273"/>
    <s v=""/>
    <n v="1"/>
    <n v="100"/>
    <x v="7"/>
    <x v="7"/>
    <x v="4"/>
  </r>
  <r>
    <x v="0"/>
    <x v="104"/>
    <s v="17080010"/>
    <s v="Botryococcus braunii"/>
    <s v="CO"/>
    <n v="2.8799110223799667"/>
    <s v="CE"/>
    <n v="93681.509699995091"/>
    <n v="8.4"/>
    <n v="4.3"/>
    <s v=""/>
    <n v="81.323267430825368"/>
    <s v=""/>
    <n v="399.99999999999994"/>
    <n v="1152"/>
    <x v="7"/>
    <x v="7"/>
    <x v="4"/>
  </r>
  <r>
    <x v="0"/>
    <x v="104"/>
    <s v="17200000"/>
    <s v="Coelastrum"/>
    <s v="CO"/>
    <n v="2.8799110223799667"/>
    <s v="CE"/>
    <n v="8635.2063710718649"/>
    <s v=""/>
    <n v="7.1"/>
    <s v=""/>
    <n v="187.40176137316269"/>
    <s v=""/>
    <n v="16.000000000000004"/>
    <n v="1152"/>
    <x v="7"/>
    <x v="7"/>
    <x v="4"/>
  </r>
  <r>
    <x v="0"/>
    <x v="104"/>
    <s v="17330000"/>
    <s v="Dictyosphaerium "/>
    <s v="CO"/>
    <n v="66.353149955634422"/>
    <s v="CE"/>
    <n v="142585.7042093694"/>
    <n v="6.1"/>
    <n v="5.8"/>
    <s v=""/>
    <n v="107.4445631478733"/>
    <s v=""/>
    <n v="20.000000000000004"/>
    <n v="100"/>
    <x v="7"/>
    <x v="7"/>
    <x v="4"/>
  </r>
  <r>
    <x v="0"/>
    <x v="104"/>
    <s v="17580020"/>
    <s v="Monoraphidium contortum"/>
    <s v="CE"/>
    <n v="199.05944986690326"/>
    <s v="CE"/>
    <n v="1927.7878489623715"/>
    <n v="12.8"/>
    <n v="1.7"/>
    <s v=""/>
    <n v="9.6844829534661354"/>
    <s v=""/>
    <n v="1"/>
    <n v="100"/>
    <x v="7"/>
    <x v="7"/>
    <x v="4"/>
  </r>
  <r>
    <x v="0"/>
    <x v="104"/>
    <s v="17580080"/>
    <s v="Monoraphidium minutum"/>
    <s v="CE"/>
    <n v="33.176574977817211"/>
    <s v="CE"/>
    <n v="843.03370281924367"/>
    <n v="10.1"/>
    <n v="3.1"/>
    <s v=""/>
    <n v="25.410510379173246"/>
    <s v=""/>
    <n v="1"/>
    <n v="100"/>
    <x v="7"/>
    <x v="7"/>
    <x v="4"/>
  </r>
  <r>
    <x v="0"/>
    <x v="104"/>
    <s v="17640000"/>
    <s v="Oocystis"/>
    <s v="CO"/>
    <n v="2.8799110223799667"/>
    <s v="CE"/>
    <n v="9264.6474863628027"/>
    <n v="12"/>
    <n v="8"/>
    <s v=""/>
    <n v="402.12385965949352"/>
    <s v=""/>
    <n v="8.0000000000000018"/>
    <n v="1152"/>
    <x v="7"/>
    <x v="7"/>
    <x v="4"/>
  </r>
  <r>
    <x v="0"/>
    <x v="104"/>
    <s v="17680030"/>
    <s v="Pediastrum boryanum"/>
    <s v="CO"/>
    <n v="5.7598220447599333"/>
    <s v="CO"/>
    <n v="21788.026155965988"/>
    <s v=""/>
    <n v="34.700000000000003"/>
    <n v="4"/>
    <n v="3782.7602982609346"/>
    <s v=""/>
    <n v="0.99999999999999989"/>
    <n v="1152"/>
    <x v="7"/>
    <x v="7"/>
    <x v="4"/>
  </r>
  <r>
    <x v="0"/>
    <x v="104"/>
    <s v="17680050"/>
    <s v="Pediastrum duplex"/>
    <s v="CO"/>
    <n v="2.8799110223799667"/>
    <s v="CO"/>
    <n v="35909.556516966761"/>
    <s v=""/>
    <n v="63"/>
    <n v="4"/>
    <n v="12468.981242097889"/>
    <s v=""/>
    <n v="1.0000000000000002"/>
    <n v="1152"/>
    <x v="7"/>
    <x v="7"/>
    <x v="4"/>
  </r>
  <r>
    <x v="0"/>
    <x v="104"/>
    <s v="17810160"/>
    <s v="Scenedesmus communis"/>
    <s v="CO"/>
    <n v="132.70629991126884"/>
    <s v="CE"/>
    <n v="12397.679117230788"/>
    <n v="8.9"/>
    <n v="2.7"/>
    <s v=""/>
    <n v="33.971612159593228"/>
    <s v=""/>
    <n v="2.75"/>
    <n v="100"/>
    <x v="7"/>
    <x v="7"/>
    <x v="4"/>
  </r>
  <r>
    <x v="0"/>
    <x v="104"/>
    <s v="17910020"/>
    <s v="Sphaerocystis schroeteri"/>
    <s v="CO"/>
    <n v="2.8799110223799667"/>
    <s v="CE"/>
    <n v="29025.658041051411"/>
    <s v=""/>
    <n v="13.4"/>
    <s v=""/>
    <n v="1259.8331083621695"/>
    <s v=""/>
    <n v="7.9999999999999991"/>
    <n v="1152"/>
    <x v="7"/>
    <x v="7"/>
    <x v="4"/>
  </r>
  <r>
    <x v="0"/>
    <x v="104"/>
    <s v="17970060"/>
    <s v="Tetrastrum triangulare"/>
    <s v="CO"/>
    <n v="33.176574977817211"/>
    <s v="CE"/>
    <n v="8344.0715792850388"/>
    <n v="5.9"/>
    <n v="5.3"/>
    <s v=""/>
    <n v="62.876228068027814"/>
    <s v=""/>
    <n v="4"/>
    <n v="100"/>
    <x v="7"/>
    <x v="7"/>
    <x v="4"/>
  </r>
  <r>
    <x v="0"/>
    <x v="105"/>
    <s v="01040000"/>
    <s v="Aphanizomenon"/>
    <s v="FI"/>
    <n v="5.7598220447599333"/>
    <s v="FI"/>
    <n v="13174.328725607902"/>
    <n v="189.6"/>
    <n v="4.8"/>
    <s v=""/>
    <n v="2287.2805137431988"/>
    <s v=""/>
    <n v="1"/>
    <n v="1152"/>
    <x v="7"/>
    <x v="8"/>
    <x v="0"/>
  </r>
  <r>
    <x v="0"/>
    <x v="105"/>
    <s v="01780010"/>
    <s v="Woronichinia naegeliana"/>
    <s v="CO"/>
    <n v="2.8799110223799667"/>
    <s v="CE"/>
    <n v="16733.690481774909"/>
    <n v="5.7"/>
    <n v="3.9"/>
    <s v=""/>
    <n v="45.394443048045709"/>
    <s v=""/>
    <n v="128"/>
    <n v="1152"/>
    <x v="7"/>
    <x v="8"/>
    <x v="0"/>
  </r>
  <r>
    <x v="0"/>
    <x v="105"/>
    <s v="05020000"/>
    <s v="Chroomonas"/>
    <s v="CE"/>
    <n v="88.470866607512562"/>
    <s v="CE"/>
    <n v="1821.5038129988181"/>
    <n v="4.8"/>
    <n v="3.2"/>
    <n v="2.5600000000000005"/>
    <n v="20.588741614566075"/>
    <s v=""/>
    <n v="1"/>
    <n v="150"/>
    <x v="7"/>
    <x v="8"/>
    <x v="1"/>
  </r>
  <r>
    <x v="0"/>
    <x v="105"/>
    <s v="05040001"/>
    <s v="Cryptomonas (small) Length &lt;20 µm"/>
    <s v="CE"/>
    <n v="376.00118308192839"/>
    <s v="CE"/>
    <n v="310635.29203500703"/>
    <n v="16.3"/>
    <n v="11"/>
    <n v="8.8000000000000007"/>
    <n v="826.15509209002005"/>
    <s v=""/>
    <n v="1"/>
    <n v="150"/>
    <x v="7"/>
    <x v="8"/>
    <x v="1"/>
  </r>
  <r>
    <x v="0"/>
    <x v="105"/>
    <s v="05040002"/>
    <s v="Cryptomonas (medium) Length 20-30 µm"/>
    <s v="CE"/>
    <n v="57.598220447599331"/>
    <s v="CE"/>
    <n v="140328.14123312998"/>
    <n v="23.9"/>
    <n v="15.6"/>
    <n v="12.48"/>
    <n v="2436.3277223259906"/>
    <s v=""/>
    <n v="1"/>
    <n v="1152"/>
    <x v="7"/>
    <x v="8"/>
    <x v="1"/>
  </r>
  <r>
    <x v="0"/>
    <x v="105"/>
    <s v="05100012"/>
    <s v="Rhodomonas lacustris var. nannoplanctica"/>
    <s v="CE"/>
    <n v="464.47204968944089"/>
    <s v="CE"/>
    <n v="48047.944207875298"/>
    <n v="9.8000000000000007"/>
    <n v="5.6"/>
    <s v=""/>
    <n v="103.44636289740471"/>
    <s v=""/>
    <n v="1"/>
    <n v="150"/>
    <x v="7"/>
    <x v="8"/>
    <x v="1"/>
  </r>
  <r>
    <x v="0"/>
    <x v="105"/>
    <s v="06070000"/>
    <s v="Gymnodinium"/>
    <s v="CE"/>
    <n v="22.117716651878141"/>
    <s v="CE"/>
    <n v="16399.164443266818"/>
    <n v="14.2"/>
    <n v="12.2"/>
    <n v="8.1739999999999995"/>
    <n v="741.44925090512322"/>
    <s v=""/>
    <n v="1"/>
    <n v="150"/>
    <x v="7"/>
    <x v="8"/>
    <x v="2"/>
  </r>
  <r>
    <x v="0"/>
    <x v="105"/>
    <s v="12000001"/>
    <s v="Small centric diatom (5 - &lt;10 µm diam.)"/>
    <s v="CE"/>
    <n v="729.88464951197864"/>
    <s v="CE"/>
    <n v="140446.26548858106"/>
    <s v=""/>
    <n v="7"/>
    <n v="5"/>
    <n v="192.42255003237483"/>
    <s v=""/>
    <n v="0.99999999999999989"/>
    <n v="150"/>
    <x v="7"/>
    <x v="8"/>
    <x v="3"/>
  </r>
  <r>
    <x v="0"/>
    <x v="105"/>
    <s v="12000002"/>
    <s v="Medium centric diatom (10-20 µm diam.)"/>
    <s v="CE"/>
    <n v="44.235433303756281"/>
    <s v="CE"/>
    <n v="194861.10706527211"/>
    <s v=""/>
    <n v="19.600000000000001"/>
    <n v="14.600000000000001"/>
    <n v="4405.0909533811518"/>
    <s v=""/>
    <n v="1"/>
    <n v="150"/>
    <x v="7"/>
    <x v="8"/>
    <x v="3"/>
  </r>
  <r>
    <x v="0"/>
    <x v="105"/>
    <s v="12030000"/>
    <s v="Aulacoseira"/>
    <s v="FI"/>
    <n v="253.43216996943704"/>
    <s v="CE"/>
    <n v="1255396.7387070609"/>
    <n v="22"/>
    <n v="6.1"/>
    <s v=""/>
    <n v="642.94264452041898"/>
    <s v=""/>
    <n v="7.704545454545455"/>
    <n v="1152"/>
    <x v="7"/>
    <x v="8"/>
    <x v="3"/>
  </r>
  <r>
    <x v="0"/>
    <x v="105"/>
    <s v="12030060"/>
    <s v="Aulacoseira granulata"/>
    <s v="FI"/>
    <n v="63.35804249235926"/>
    <s v="CE"/>
    <n v="728765.85688431642"/>
    <n v="29.1"/>
    <n v="8"/>
    <s v=""/>
    <n v="1462.7255395114078"/>
    <s v=""/>
    <n v="7.8636363636363633"/>
    <n v="1152"/>
    <x v="7"/>
    <x v="8"/>
    <x v="3"/>
  </r>
  <r>
    <x v="0"/>
    <x v="105"/>
    <s v="13080010"/>
    <s v="Asterionella formosa"/>
    <s v="CO"/>
    <n v="169.91475032041805"/>
    <s v="CE"/>
    <n v="991646.13269927562"/>
    <n v="70.3"/>
    <n v="4.9000000000000004"/>
    <n v="4.9000000000000004"/>
    <n v="1687.9030000000002"/>
    <s v=""/>
    <n v="3.4576271186440675"/>
    <n v="1152"/>
    <x v="7"/>
    <x v="8"/>
    <x v="6"/>
  </r>
  <r>
    <x v="0"/>
    <x v="105"/>
    <s v="13370040"/>
    <s v="Fragilaria crotonensis"/>
    <s v="CO"/>
    <n v="8.6397330671398986"/>
    <s v="CE"/>
    <n v="47871.309449866916"/>
    <n v="95.4"/>
    <n v="4.4000000000000004"/>
    <n v="4.4000000000000004"/>
    <n v="1846.9440000000004"/>
    <s v=""/>
    <n v="3"/>
    <n v="1152"/>
    <x v="7"/>
    <x v="8"/>
    <x v="6"/>
  </r>
  <r>
    <x v="0"/>
    <x v="105"/>
    <s v="16180000"/>
    <s v="Chlamydomonas"/>
    <s v="CE"/>
    <n v="66.353149955634422"/>
    <s v="CE"/>
    <n v="4753.6674636340367"/>
    <n v="7.4"/>
    <n v="4.3"/>
    <s v=""/>
    <n v="71.641926070012843"/>
    <s v=""/>
    <n v="1"/>
    <n v="150"/>
    <x v="7"/>
    <x v="8"/>
    <x v="8"/>
  </r>
  <r>
    <x v="0"/>
    <x v="105"/>
    <s v="17210010"/>
    <s v="Coenochloris fottii"/>
    <s v="CO"/>
    <n v="22.117716651878141"/>
    <s v="CE"/>
    <n v="18076.439003592186"/>
    <n v="5.8"/>
    <n v="5.8"/>
    <s v=""/>
    <n v="102.16040430453528"/>
    <s v=""/>
    <n v="8"/>
    <n v="150"/>
    <x v="7"/>
    <x v="8"/>
    <x v="4"/>
  </r>
  <r>
    <x v="0"/>
    <x v="105"/>
    <s v="17330000"/>
    <s v="Dictyosphaerium "/>
    <s v="CO"/>
    <n v="20.159377156659765"/>
    <s v="CE"/>
    <n v="153025.91965365809"/>
    <n v="8"/>
    <n v="6.2"/>
    <s v=""/>
    <n v="161.01709547198888"/>
    <s v=""/>
    <n v="47.142857142857139"/>
    <n v="1152"/>
    <x v="7"/>
    <x v="8"/>
    <x v="4"/>
  </r>
  <r>
    <x v="0"/>
    <x v="105"/>
    <s v="17580080"/>
    <s v="Monoraphidium minutum"/>
    <s v="CE"/>
    <n v="22.117716651878141"/>
    <s v="CE"/>
    <n v="1592.3612867186062"/>
    <n v="11"/>
    <n v="5"/>
    <s v=""/>
    <n v="71.99483164476608"/>
    <s v=""/>
    <n v="1"/>
    <n v="150"/>
    <x v="7"/>
    <x v="8"/>
    <x v="4"/>
  </r>
  <r>
    <x v="0"/>
    <x v="105"/>
    <s v="17640000"/>
    <s v="Oocystis"/>
    <s v="CO"/>
    <n v="5.7598220447599333"/>
    <s v="CE"/>
    <n v="13627.138371503885"/>
    <n v="11.2"/>
    <n v="8.1999999999999993"/>
    <s v=""/>
    <n v="394.3159547177716"/>
    <s v=""/>
    <n v="6"/>
    <n v="1152"/>
    <x v="7"/>
    <x v="8"/>
    <x v="4"/>
  </r>
  <r>
    <x v="0"/>
    <x v="105"/>
    <s v="17680030"/>
    <s v="Pediastrum boryanum"/>
    <s v="CO"/>
    <n v="8.6397330671398986"/>
    <s v="CE"/>
    <n v="56959.291221532098"/>
    <n v="11.4"/>
    <n v="13.6"/>
    <n v="13.6"/>
    <n v="1412.7244800000001"/>
    <s v=""/>
    <n v="4.666666666666667"/>
    <n v="1152"/>
    <x v="7"/>
    <x v="8"/>
    <x v="4"/>
  </r>
  <r>
    <x v="0"/>
    <x v="105"/>
    <s v="17810000"/>
    <s v="Scenedesmus"/>
    <s v="CO"/>
    <n v="199.05944986690326"/>
    <s v="CE"/>
    <n v="8425.6410099977857"/>
    <n v="5.8"/>
    <n v="2.8"/>
    <s v=""/>
    <n v="23.809083524005842"/>
    <s v=""/>
    <n v="1.7777777777777781"/>
    <n v="150"/>
    <x v="7"/>
    <x v="8"/>
    <x v="4"/>
  </r>
  <r>
    <x v="0"/>
    <x v="105"/>
    <s v="18110000"/>
    <s v="Desmodesmus"/>
    <s v="CO"/>
    <n v="22.117716651878141"/>
    <s v="CE"/>
    <n v="2034.8871739047254"/>
    <n v="7.6"/>
    <n v="3.4"/>
    <s v=""/>
    <n v="46.001294028964139"/>
    <s v=""/>
    <n v="2"/>
    <n v="150"/>
    <x v="7"/>
    <x v="8"/>
    <x v="12"/>
  </r>
  <r>
    <x v="0"/>
    <x v="105"/>
    <s v="27050000"/>
    <s v="Cosmarium"/>
    <s v="CE"/>
    <n v="1.6563152904376215"/>
    <s v="CE"/>
    <n v="19049.756706397678"/>
    <n v="34.200000000000003"/>
    <n v="31.3"/>
    <n v="20.52"/>
    <n v="11501.286510109117"/>
    <s v=""/>
    <n v="0.99999999999999989"/>
    <n v="16024.28"/>
    <x v="7"/>
    <x v="8"/>
    <x v="5"/>
  </r>
  <r>
    <x v="0"/>
    <x v="105"/>
    <s v="27370000"/>
    <s v="Staurastrum"/>
    <s v="CE"/>
    <n v="0.62111823391410803"/>
    <s v="CE"/>
    <n v="1141.3724020371692"/>
    <n v="18.399999999999999"/>
    <n v="18.600000000000001"/>
    <s v=""/>
    <n v="1837.608911985355"/>
    <s v=""/>
    <n v="1"/>
    <n v="16024.28"/>
    <x v="7"/>
    <x v="8"/>
    <x v="5"/>
  </r>
  <r>
    <x v="0"/>
    <x v="105"/>
    <s v="90000003"/>
    <s v="Nanoplankton - unidentified single cells 2–20 µm diameter"/>
    <s v="CE"/>
    <n v="243.29488317065955"/>
    <s v="CE"/>
    <n v="4577.9750048645246"/>
    <s v=""/>
    <n v="3.3"/>
    <s v=""/>
    <n v="18.816569198676067"/>
    <s v=""/>
    <n v="1"/>
    <n v="150"/>
    <x v="7"/>
    <x v="8"/>
    <x v="9"/>
  </r>
  <r>
    <x v="0"/>
    <x v="106"/>
    <s v="01060000"/>
    <s v="Aphanothece"/>
    <s v="CO"/>
    <n v="99.529724933451632"/>
    <s v="CE"/>
    <n v="13490.971215073067"/>
    <n v="1.7"/>
    <n v="0.9"/>
    <s v=""/>
    <n v="0.72099551399885753"/>
    <s v=""/>
    <n v="188"/>
    <n v="100"/>
    <x v="7"/>
    <x v="8"/>
    <x v="0"/>
  </r>
  <r>
    <x v="0"/>
    <x v="106"/>
    <s v="01130000"/>
    <s v="Chroococcus"/>
    <s v="CO"/>
    <n v="11.519644089519867"/>
    <s v="CE"/>
    <n v="49411.453260601607"/>
    <s v=""/>
    <n v="8"/>
    <s v=""/>
    <n v="268.08257310632899"/>
    <s v=""/>
    <n v="16"/>
    <n v="1152"/>
    <x v="7"/>
    <x v="8"/>
    <x v="0"/>
  </r>
  <r>
    <x v="0"/>
    <x v="106"/>
    <s v="01530160"/>
    <s v="Oscillatoria limnetica (Pseudanabaena limnetica)"/>
    <s v="FI"/>
    <n v="99.529724933451632"/>
    <s v="FI"/>
    <n v="3723.1028196791135"/>
    <n v="14.7"/>
    <n v="1.8"/>
    <s v=""/>
    <n v="37.406943726293669"/>
    <s v=""/>
    <n v="1.0000000000000002"/>
    <n v="100"/>
    <x v="7"/>
    <x v="8"/>
    <x v="0"/>
  </r>
  <r>
    <x v="0"/>
    <x v="106"/>
    <s v="01780000"/>
    <s v="Woronichinia"/>
    <s v="CO"/>
    <n v="2.8799110223799667"/>
    <s v="CE"/>
    <n v="14258.292481512355"/>
    <n v="5.7"/>
    <n v="3.6"/>
    <s v=""/>
    <n v="38.679288750997543"/>
    <s v=""/>
    <n v="128"/>
    <n v="1152"/>
    <x v="7"/>
    <x v="8"/>
    <x v="0"/>
  </r>
  <r>
    <x v="0"/>
    <x v="106"/>
    <s v="04100000"/>
    <s v="Trachelomonas"/>
    <s v="CE"/>
    <n v="33.176574977817211"/>
    <s v="CE"/>
    <n v="12241.494531824748"/>
    <n v="8.6999999999999993"/>
    <n v="9"/>
    <s v=""/>
    <n v="368.98005716412121"/>
    <s v=""/>
    <n v="1"/>
    <n v="100"/>
    <x v="7"/>
    <x v="8"/>
    <x v="11"/>
  </r>
  <r>
    <x v="0"/>
    <x v="106"/>
    <s v="05020000"/>
    <s v="Chroomonas"/>
    <s v="CE"/>
    <n v="66.353149955634422"/>
    <s v="CE"/>
    <n v="6323.6777882917931"/>
    <n v="7.9"/>
    <n v="4.8"/>
    <n v="4.8"/>
    <n v="95.303354739299962"/>
    <s v=""/>
    <n v="1"/>
    <n v="100"/>
    <x v="7"/>
    <x v="8"/>
    <x v="1"/>
  </r>
  <r>
    <x v="0"/>
    <x v="106"/>
    <s v="05040001"/>
    <s v="Cryptomonas (small) Length &lt;20 µm"/>
    <s v="CE"/>
    <n v="232.23602484472045"/>
    <s v="CE"/>
    <n v="91928.464683434897"/>
    <n v="14"/>
    <n v="9"/>
    <n v="6"/>
    <n v="395.84067435231395"/>
    <s v=""/>
    <n v="1.0000000000000002"/>
    <n v="100"/>
    <x v="7"/>
    <x v="8"/>
    <x v="1"/>
  </r>
  <r>
    <x v="0"/>
    <x v="106"/>
    <s v="05040002"/>
    <s v="Cryptomonas (medium) Length 20-30 µm"/>
    <s v="CE"/>
    <n v="11.519644089519867"/>
    <s v="CE"/>
    <n v="17869.148628178649"/>
    <n v="23"/>
    <n v="13.9"/>
    <n v="9.2666666666666675"/>
    <n v="1551.1892979779923"/>
    <s v=""/>
    <n v="1"/>
    <n v="1152"/>
    <x v="7"/>
    <x v="8"/>
    <x v="1"/>
  </r>
  <r>
    <x v="0"/>
    <x v="106"/>
    <s v="05100012"/>
    <s v="Rhodomonas lacustris var. nannoplanctica"/>
    <s v="CE"/>
    <n v="331.76574977817211"/>
    <s v="CE"/>
    <n v="26471.689074632359"/>
    <n v="8.1999999999999993"/>
    <n v="5.3"/>
    <s v=""/>
    <n v="79.790301115567459"/>
    <s v=""/>
    <n v="1"/>
    <n v="100"/>
    <x v="7"/>
    <x v="8"/>
    <x v="1"/>
  </r>
  <r>
    <x v="0"/>
    <x v="106"/>
    <s v="08010000"/>
    <s v="Chrysochromulina"/>
    <s v="CE"/>
    <n v="66.353149955634422"/>
    <s v="CE"/>
    <n v="4784.0323457705917"/>
    <n v="6.8"/>
    <n v="4.5"/>
    <n v="4.5"/>
    <n v="72.099551399885755"/>
    <s v=""/>
    <n v="1.0000000000000002"/>
    <n v="100"/>
    <x v="7"/>
    <x v="8"/>
    <x v="13"/>
  </r>
  <r>
    <x v="0"/>
    <x v="106"/>
    <s v="09559920"/>
    <s v="Pseudopedinella (big &gt;5um)"/>
    <s v="CE"/>
    <n v="33.176574977817211"/>
    <s v="CE"/>
    <n v="15368.938422177524"/>
    <s v=""/>
    <n v="9.6"/>
    <s v=""/>
    <n v="463.24668632773654"/>
    <s v=""/>
    <n v="1"/>
    <n v="100"/>
    <x v="7"/>
    <x v="8"/>
    <x v="10"/>
  </r>
  <r>
    <x v="0"/>
    <x v="106"/>
    <s v="10050000"/>
    <s v="Centritractus"/>
    <s v="CE"/>
    <n v="33.176574977817211"/>
    <s v="CE"/>
    <n v="14222.64675030857"/>
    <s v=""/>
    <n v="5.7"/>
    <n v="16.8"/>
    <n v="428.69545032355603"/>
    <s v=""/>
    <n v="1"/>
    <n v="100"/>
    <x v="7"/>
    <x v="8"/>
    <x v="15"/>
  </r>
  <r>
    <x v="0"/>
    <x v="106"/>
    <s v="12000001"/>
    <s v="Small centric diatom (5 - &lt;10 µm diam.)"/>
    <s v="CE"/>
    <n v="232.23602484472045"/>
    <s v="CE"/>
    <n v="24762.135787615953"/>
    <s v=""/>
    <n v="5.9"/>
    <n v="3.9000000000000004"/>
    <n v="106.6248692646742"/>
    <s v=""/>
    <n v="1.0000000000000002"/>
    <n v="100"/>
    <x v="7"/>
    <x v="8"/>
    <x v="3"/>
  </r>
  <r>
    <x v="0"/>
    <x v="106"/>
    <s v="12000002"/>
    <s v="Medium centric diatom (10-20 µm diam.)"/>
    <s v="CE"/>
    <n v="66.353149955634422"/>
    <s v="CE"/>
    <n v="258755.64596769828"/>
    <s v=""/>
    <n v="18.899999999999999"/>
    <n v="13.899999999999999"/>
    <n v="3899.6738834661141"/>
    <s v=""/>
    <n v="1"/>
    <n v="100"/>
    <x v="7"/>
    <x v="8"/>
    <x v="3"/>
  </r>
  <r>
    <x v="0"/>
    <x v="106"/>
    <s v="12030000"/>
    <s v="Aulacoseira"/>
    <s v="FI"/>
    <n v="892.77241693778956"/>
    <s v="CE"/>
    <n v="5383671.1016603569"/>
    <n v="23.1"/>
    <n v="7.1"/>
    <s v=""/>
    <n v="914.57338472958997"/>
    <s v=""/>
    <n v="6.5935483870967753"/>
    <n v="576"/>
    <x v="7"/>
    <x v="8"/>
    <x v="3"/>
  </r>
  <r>
    <x v="0"/>
    <x v="106"/>
    <s v="12110000"/>
    <s v="Melosira"/>
    <s v="FI"/>
    <n v="0.41407882260940537"/>
    <s v="CE"/>
    <n v="23306.208057954169"/>
    <n v="25.6"/>
    <n v="21.6"/>
    <s v=""/>
    <n v="9380.7453981366671"/>
    <s v=""/>
    <n v="5.9999999999999982"/>
    <n v="16024.28"/>
    <x v="7"/>
    <x v="8"/>
    <x v="3"/>
  </r>
  <r>
    <x v="0"/>
    <x v="106"/>
    <s v="13080010"/>
    <s v="Asterionella formosa"/>
    <s v="CO"/>
    <n v="20.159377156659765"/>
    <s v="CE"/>
    <n v="27508.227546861141"/>
    <n v="57.9"/>
    <n v="3.9"/>
    <n v="4.7"/>
    <n v="1061.307"/>
    <s v=""/>
    <n v="1.2857142857142858"/>
    <n v="1152"/>
    <x v="7"/>
    <x v="8"/>
    <x v="6"/>
  </r>
  <r>
    <x v="0"/>
    <x v="106"/>
    <s v="13260040"/>
    <s v="Diatoma tenuis"/>
    <s v="CO"/>
    <n v="2.8799110223799667"/>
    <s v="CE"/>
    <n v="55825.911684782623"/>
    <n v="81.400000000000006"/>
    <n v="6.3"/>
    <n v="6.3"/>
    <n v="3230.7660000000001"/>
    <s v=""/>
    <n v="6.0000000000000018"/>
    <n v="1152"/>
    <x v="7"/>
    <x v="8"/>
    <x v="6"/>
  </r>
  <r>
    <x v="0"/>
    <x v="106"/>
    <s v="13370040"/>
    <s v="Fragilaria crotonensis"/>
    <s v="CO"/>
    <n v="17.279466134279797"/>
    <s v="CE"/>
    <n v="232717.32997433576"/>
    <n v="83.5"/>
    <n v="3.5"/>
    <n v="3.5"/>
    <n v="1022.875"/>
    <s v=""/>
    <n v="13.16666666666667"/>
    <n v="1152"/>
    <x v="7"/>
    <x v="8"/>
    <x v="6"/>
  </r>
  <r>
    <x v="0"/>
    <x v="106"/>
    <s v="13810010"/>
    <s v="Synedra acus"/>
    <s v="CE"/>
    <n v="34.558932268559595"/>
    <s v="CE"/>
    <n v="140212.50000000003"/>
    <n v="230"/>
    <n v="4.2"/>
    <n v="4.2"/>
    <n v="4057.2000000000003"/>
    <s v=""/>
    <n v="1.0000000000000002"/>
    <n v="1152"/>
    <x v="7"/>
    <x v="8"/>
    <x v="6"/>
  </r>
  <r>
    <x v="0"/>
    <x v="106"/>
    <s v="16180000"/>
    <s v="Chlamydomonas"/>
    <s v="CE"/>
    <n v="33.176574977817211"/>
    <s v="CE"/>
    <n v="27316.512012497409"/>
    <n v="12.1"/>
    <n v="11.4"/>
    <s v=""/>
    <n v="823.36745220873456"/>
    <s v=""/>
    <n v="1"/>
    <n v="100"/>
    <x v="7"/>
    <x v="8"/>
    <x v="8"/>
  </r>
  <r>
    <x v="0"/>
    <x v="106"/>
    <s v="16260010"/>
    <s v="Eudorina elegans"/>
    <s v="CO"/>
    <n v="0.62111823391410803"/>
    <s v="CE"/>
    <n v="1301.1115501103968"/>
    <s v=""/>
    <n v="6.3"/>
    <s v=""/>
    <n v="130.92430304202782"/>
    <s v=""/>
    <n v="16"/>
    <n v="16024.28"/>
    <x v="7"/>
    <x v="8"/>
    <x v="8"/>
  </r>
  <r>
    <x v="0"/>
    <x v="106"/>
    <s v="17200000"/>
    <s v="Coelastrum"/>
    <s v="CO"/>
    <n v="2.8799110223799667"/>
    <s v="CE"/>
    <n v="6032.8054948504141"/>
    <s v=""/>
    <n v="6.3"/>
    <s v=""/>
    <n v="130.92430304202782"/>
    <s v=""/>
    <n v="16"/>
    <n v="1152"/>
    <x v="7"/>
    <x v="8"/>
    <x v="4"/>
  </r>
  <r>
    <x v="0"/>
    <x v="106"/>
    <s v="17250030"/>
    <s v="Crucigenia tetrapedia"/>
    <s v="CO"/>
    <n v="33.176574977817211"/>
    <s v="CE"/>
    <n v="31187.042129547459"/>
    <n v="5.0999999999999996"/>
    <n v="4.8"/>
    <n v="2.4"/>
    <n v="58.751999999999988"/>
    <s v=""/>
    <n v="16"/>
    <n v="100"/>
    <x v="7"/>
    <x v="8"/>
    <x v="4"/>
  </r>
  <r>
    <x v="0"/>
    <x v="106"/>
    <s v="17330040"/>
    <s v="Dictyosphaerium pulchellum"/>
    <s v="CO"/>
    <n v="66.353149955634422"/>
    <s v="CE"/>
    <n v="166092.15310471886"/>
    <s v=""/>
    <n v="5.2"/>
    <s v=""/>
    <n v="73.622176639325616"/>
    <s v=""/>
    <n v="34"/>
    <n v="100"/>
    <x v="7"/>
    <x v="8"/>
    <x v="4"/>
  </r>
  <r>
    <x v="0"/>
    <x v="106"/>
    <s v="17570000"/>
    <s v="Micractinium"/>
    <s v="CO"/>
    <n v="2.8799110223799667"/>
    <s v="CE"/>
    <n v="8635.2063710718649"/>
    <s v=""/>
    <n v="7.1"/>
    <s v=""/>
    <n v="187.40176137316269"/>
    <s v=""/>
    <n v="16.000000000000004"/>
    <n v="1152"/>
    <x v="7"/>
    <x v="8"/>
    <x v="4"/>
  </r>
  <r>
    <x v="0"/>
    <x v="106"/>
    <s v="17580020"/>
    <s v="Monoraphidium contortum"/>
    <s v="CE"/>
    <n v="199.05944986690326"/>
    <s v="CE"/>
    <n v="3478.2729290426191"/>
    <n v="20.6"/>
    <n v="1.8"/>
    <s v=""/>
    <n v="17.473538339266433"/>
    <s v=""/>
    <n v="1.0000000000000002"/>
    <n v="100"/>
    <x v="7"/>
    <x v="8"/>
    <x v="4"/>
  </r>
  <r>
    <x v="0"/>
    <x v="106"/>
    <s v="17580080"/>
    <s v="Monoraphidium minutum"/>
    <s v="CE"/>
    <n v="33.176574977817211"/>
    <s v="CE"/>
    <n v="924.98240503846205"/>
    <n v="10.4"/>
    <n v="3.2"/>
    <s v=""/>
    <n v="27.88058760305822"/>
    <s v=""/>
    <n v="1"/>
    <n v="100"/>
    <x v="7"/>
    <x v="8"/>
    <x v="4"/>
  </r>
  <r>
    <x v="0"/>
    <x v="106"/>
    <s v="17640000"/>
    <s v="Oocystis"/>
    <s v="CO"/>
    <n v="2.8799110223799667"/>
    <s v="CE"/>
    <n v="3502.0367498451392"/>
    <n v="11.2"/>
    <n v="7.2"/>
    <s v=""/>
    <n v="304.00563790257712"/>
    <s v=""/>
    <n v="4"/>
    <n v="1152"/>
    <x v="7"/>
    <x v="8"/>
    <x v="4"/>
  </r>
  <r>
    <x v="0"/>
    <x v="106"/>
    <s v="17680030"/>
    <s v="Pediastrum boryanum"/>
    <s v="CO"/>
    <n v="20.159377156659765"/>
    <s v="CO"/>
    <n v="248185.06824766964"/>
    <s v=""/>
    <n v="62.6"/>
    <n v="4"/>
    <n v="12311.147627181539"/>
    <s v=""/>
    <n v="1.0000000000000002"/>
    <n v="1152"/>
    <x v="7"/>
    <x v="8"/>
    <x v="4"/>
  </r>
  <r>
    <x v="0"/>
    <x v="106"/>
    <s v="17690010"/>
    <s v="Planktosphaeria gelatinosa"/>
    <s v="CE"/>
    <n v="33.176574977817211"/>
    <s v="CE"/>
    <n v="9231.7753590002467"/>
    <s v=""/>
    <n v="8.1"/>
    <s v=""/>
    <n v="278.26185690273547"/>
    <s v=""/>
    <n v="1"/>
    <n v="100"/>
    <x v="7"/>
    <x v="8"/>
    <x v="4"/>
  </r>
  <r>
    <x v="0"/>
    <x v="106"/>
    <s v="17810000"/>
    <s v="Scenedesmus"/>
    <s v="CO"/>
    <n v="199.05944986690326"/>
    <s v="CE"/>
    <n v="14008.146999380555"/>
    <n v="6.4"/>
    <n v="3"/>
    <s v=""/>
    <n v="30.159289474462014"/>
    <s v=""/>
    <n v="2.3333333333333335"/>
    <n v="100"/>
    <x v="7"/>
    <x v="8"/>
    <x v="4"/>
  </r>
  <r>
    <x v="0"/>
    <x v="106"/>
    <s v="17960030"/>
    <s v="Tetraedron minimum"/>
    <s v="CE"/>
    <n v="33.176574977817211"/>
    <s v="CE"/>
    <n v="4411.2071739130433"/>
    <n v="6.7"/>
    <n v="6.3"/>
    <n v="3.15"/>
    <n v="132.9615"/>
    <s v=""/>
    <n v="1"/>
    <n v="100"/>
    <x v="7"/>
    <x v="8"/>
    <x v="4"/>
  </r>
  <r>
    <x v="0"/>
    <x v="106"/>
    <s v="18110000"/>
    <s v="Desmodesmus"/>
    <s v="CO"/>
    <n v="33.176574977817211"/>
    <s v="CE"/>
    <n v="4090.3650268478923"/>
    <n v="8.6"/>
    <n v="3.7"/>
    <s v=""/>
    <n v="61.645378246290115"/>
    <s v=""/>
    <n v="2"/>
    <n v="100"/>
    <x v="7"/>
    <x v="8"/>
    <x v="12"/>
  </r>
  <r>
    <x v="0"/>
    <x v="106"/>
    <s v="27050000"/>
    <s v="Cosmarium"/>
    <s v="CE"/>
    <n v="0.62111823391410803"/>
    <s v="CE"/>
    <n v="5036.5372277018132"/>
    <n v="28.4"/>
    <n v="28.6"/>
    <n v="19.066666666666666"/>
    <n v="8108.8220449800801"/>
    <s v=""/>
    <n v="1"/>
    <n v="16024.28"/>
    <x v="7"/>
    <x v="8"/>
    <x v="5"/>
  </r>
  <r>
    <x v="0"/>
    <x v="106"/>
    <s v="27370000"/>
    <s v="Staurastrum"/>
    <s v="CE"/>
    <n v="0.20703941130470269"/>
    <s v="CE"/>
    <n v="959.97963839651482"/>
    <s v="see calculation spreadsheet"/>
    <s v=""/>
    <s v=""/>
    <n v="4636.7"/>
    <n v="4636.7"/>
    <n v="0.99999999999999989"/>
    <n v="16024.28"/>
    <x v="7"/>
    <x v="8"/>
    <x v="5"/>
  </r>
  <r>
    <x v="0"/>
    <x v="106"/>
    <s v="90000003"/>
    <s v="Nanoplankton - unidentified single cells 2–20 µm diameter"/>
    <s v="CE"/>
    <n v="497.64862466725816"/>
    <s v="CE"/>
    <n v="19304.97758352133"/>
    <s v=""/>
    <n v="4.2"/>
    <s v=""/>
    <n v="38.792386086526768"/>
    <s v=""/>
    <n v="1.0000000000000002"/>
    <n v="100"/>
    <x v="7"/>
    <x v="8"/>
    <x v="9"/>
  </r>
  <r>
    <x v="0"/>
    <x v="107"/>
    <s v="01040000"/>
    <s v="Aphanizomenon"/>
    <s v="FI"/>
    <n v="2.8732184543934181"/>
    <s v="FI"/>
    <n v="18985.726024137297"/>
    <n v="571.29999999999995"/>
    <n v="4.7"/>
    <s v=""/>
    <n v="6607.8254492297165"/>
    <s v=""/>
    <n v="0.99999999999999989"/>
    <n v="1152"/>
    <x v="7"/>
    <x v="9"/>
    <x v="0"/>
  </r>
  <r>
    <x v="0"/>
    <x v="107"/>
    <s v="01530160"/>
    <s v="Oscillatoria limnetica (Pseudanabaena limnetica)"/>
    <s v="FI"/>
    <n v="22.066317729741449"/>
    <s v="FI"/>
    <n v="514.72610891113959"/>
    <n v="13.2"/>
    <n v="1.5"/>
    <s v=""/>
    <n v="23.326325452904214"/>
    <s v=""/>
    <n v="1.0000000000000002"/>
    <n v="150"/>
    <x v="7"/>
    <x v="9"/>
    <x v="0"/>
  </r>
  <r>
    <x v="0"/>
    <x v="107"/>
    <s v="04100000"/>
    <s v="Trachelomonas"/>
    <s v="CE"/>
    <n v="44.132635459482898"/>
    <s v="CE"/>
    <n v="17490.289195728012"/>
    <n v="10"/>
    <n v="8.6999999999999993"/>
    <s v=""/>
    <n v="396.31191325035235"/>
    <s v=""/>
    <n v="1"/>
    <n v="150"/>
    <x v="7"/>
    <x v="9"/>
    <x v="11"/>
  </r>
  <r>
    <x v="0"/>
    <x v="107"/>
    <s v="05020000"/>
    <s v="Chroomonas"/>
    <s v="CE"/>
    <n v="176.53054183793159"/>
    <s v="CE"/>
    <n v="7333.7852488544695"/>
    <n v="5.9"/>
    <n v="4.0999999999999996"/>
    <n v="3.28"/>
    <n v="41.544002372050947"/>
    <s v=""/>
    <n v="1"/>
    <n v="150"/>
    <x v="7"/>
    <x v="9"/>
    <x v="1"/>
  </r>
  <r>
    <x v="0"/>
    <x v="107"/>
    <s v="05040001"/>
    <s v="Cryptomonas (small) Length &lt;20 µm"/>
    <s v="CE"/>
    <n v="242.72949502715593"/>
    <s v="CE"/>
    <n v="155985.24357605277"/>
    <n v="13.4"/>
    <n v="10.7"/>
    <n v="8.56"/>
    <n v="642.62995133163179"/>
    <s v=""/>
    <n v="1"/>
    <n v="150"/>
    <x v="7"/>
    <x v="9"/>
    <x v="1"/>
  </r>
  <r>
    <x v="0"/>
    <x v="107"/>
    <s v="05040002"/>
    <s v="Cryptomonas (medium) Length 20-30 µm"/>
    <s v="CE"/>
    <n v="14.366092271967089"/>
    <s v="CE"/>
    <n v="36055.361601824457"/>
    <n v="23.7"/>
    <n v="15.9"/>
    <n v="12.72"/>
    <n v="2509.7542824627526"/>
    <s v=""/>
    <n v="1"/>
    <n v="1152"/>
    <x v="7"/>
    <x v="9"/>
    <x v="1"/>
  </r>
  <r>
    <x v="0"/>
    <x v="107"/>
    <s v="05100012"/>
    <s v="Rhodomonas lacustris var. nannoplanctica"/>
    <s v="CE"/>
    <n v="551.65794324353624"/>
    <s v="CE"/>
    <n v="33657.873826791976"/>
    <n v="8.1999999999999993"/>
    <n v="4.7"/>
    <s v=""/>
    <n v="61.012216426897879"/>
    <s v=""/>
    <n v="1"/>
    <n v="150"/>
    <x v="7"/>
    <x v="9"/>
    <x v="1"/>
  </r>
  <r>
    <x v="0"/>
    <x v="107"/>
    <s v="06070000"/>
    <s v="Gymnodinium"/>
    <s v="CE"/>
    <n v="2.8732184543934181"/>
    <s v="CE"/>
    <n v="26015.293543795076"/>
    <n v="32"/>
    <n v="28.4"/>
    <n v="19.027999999999999"/>
    <n v="9054.4084818943284"/>
    <s v=""/>
    <n v="1"/>
    <n v="1152"/>
    <x v="7"/>
    <x v="9"/>
    <x v="2"/>
  </r>
  <r>
    <x v="0"/>
    <x v="107"/>
    <s v="12000001"/>
    <s v="Small centric diatom (5 - &lt;10 µm diam.)"/>
    <s v="CE"/>
    <n v="154.46422410819017"/>
    <s v="CE"/>
    <n v="56972.987955614713"/>
    <s v=""/>
    <n v="8.5"/>
    <n v="6.5"/>
    <n v="368.84261248552667"/>
    <s v=""/>
    <n v="0.99999999999999967"/>
    <n v="150"/>
    <x v="7"/>
    <x v="9"/>
    <x v="3"/>
  </r>
  <r>
    <x v="0"/>
    <x v="107"/>
    <s v="12030000"/>
    <s v="Aulacoseira"/>
    <s v="FI"/>
    <n v="448.22207888537321"/>
    <s v="CE"/>
    <n v="582375.30383585999"/>
    <n v="21.1"/>
    <n v="4.5"/>
    <s v=""/>
    <n v="335.58100026564472"/>
    <s v=""/>
    <n v="3.8717948717948718"/>
    <n v="576"/>
    <x v="7"/>
    <x v="9"/>
    <x v="3"/>
  </r>
  <r>
    <x v="0"/>
    <x v="107"/>
    <s v="12030000"/>
    <s v="Aulacoseira"/>
    <s v="FI"/>
    <n v="3855.8591657959669"/>
    <s v="CE"/>
    <n v="3561737.764986637"/>
    <n v="26.2"/>
    <n v="6.7"/>
    <s v=""/>
    <n v="923.72091713868008"/>
    <s v=""/>
    <n v="1.0000000000000002"/>
    <n v="576"/>
    <x v="7"/>
    <x v="9"/>
    <x v="3"/>
  </r>
  <r>
    <x v="0"/>
    <x v="107"/>
    <s v="13370040"/>
    <s v="Fragilaria crotonensis"/>
    <s v="CO"/>
    <n v="2.8732184543934181"/>
    <s v="CE"/>
    <n v="97582.773580349109"/>
    <n v="84"/>
    <n v="3.8"/>
    <n v="3.8"/>
    <n v="1212.9599999999998"/>
    <s v=""/>
    <n v="27.999999999999996"/>
    <n v="1152"/>
    <x v="7"/>
    <x v="9"/>
    <x v="6"/>
  </r>
  <r>
    <x v="0"/>
    <x v="107"/>
    <s v="13810010"/>
    <s v="Synedra acus"/>
    <s v="CE"/>
    <n v="51.717932179081522"/>
    <s v="CE"/>
    <n v="300159.29355058097"/>
    <n v="251.9"/>
    <n v="4.8"/>
    <n v="4.8"/>
    <n v="5803.7759999999989"/>
    <s v=""/>
    <n v="1"/>
    <n v="1152"/>
    <x v="7"/>
    <x v="9"/>
    <x v="6"/>
  </r>
  <r>
    <x v="0"/>
    <x v="107"/>
    <s v="17000000"/>
    <s v="Unidentified green"/>
    <s v="CE"/>
    <n v="154.46422410819017"/>
    <s v="CE"/>
    <n v="41409.166651796273"/>
    <s v=""/>
    <n v="8"/>
    <s v=""/>
    <n v="268.08257310632899"/>
    <s v=""/>
    <n v="1"/>
    <n v="150"/>
    <x v="7"/>
    <x v="9"/>
    <x v="4"/>
  </r>
  <r>
    <x v="0"/>
    <x v="107"/>
    <s v="17200000"/>
    <s v="Coelastrum"/>
    <s v="CO"/>
    <n v="2.8732184543934181"/>
    <s v="CE"/>
    <n v="13375.07995125158"/>
    <s v=""/>
    <n v="8.4"/>
    <s v=""/>
    <n v="310.33908869221415"/>
    <s v=""/>
    <n v="14.999999999999998"/>
    <n v="1152"/>
    <x v="7"/>
    <x v="9"/>
    <x v="4"/>
  </r>
  <r>
    <x v="0"/>
    <x v="107"/>
    <s v="17210010"/>
    <s v="Coenochloris fottii"/>
    <s v="CO"/>
    <n v="22.066317729741449"/>
    <s v="CE"/>
    <n v="74910.661371908456"/>
    <n v="7.4"/>
    <n v="7.4"/>
    <s v=""/>
    <n v="212.17479024304507"/>
    <s v=""/>
    <n v="16"/>
    <n v="150"/>
    <x v="7"/>
    <x v="9"/>
    <x v="4"/>
  </r>
  <r>
    <x v="0"/>
    <x v="107"/>
    <s v="17330040"/>
    <s v="Dictyosphaerium pulchellum"/>
    <s v="CO"/>
    <n v="22.066317729741449"/>
    <s v="CE"/>
    <n v="91093.419158135788"/>
    <s v=""/>
    <n v="6.9"/>
    <s v=""/>
    <n v="172.00691017302157"/>
    <s v=""/>
    <n v="24.000000000000004"/>
    <n v="150"/>
    <x v="7"/>
    <x v="9"/>
    <x v="4"/>
  </r>
  <r>
    <x v="0"/>
    <x v="107"/>
    <s v="17540040"/>
    <s v="Lagerheimia genevensis"/>
    <s v="CE"/>
    <n v="88.265270918965797"/>
    <s v="CE"/>
    <n v="3407.382855919237"/>
    <n v="4.8"/>
    <n v="3.2"/>
    <s v=""/>
    <n v="38.603890527311385"/>
    <s v=""/>
    <n v="1"/>
    <n v="150"/>
    <x v="7"/>
    <x v="9"/>
    <x v="4"/>
  </r>
  <r>
    <x v="0"/>
    <x v="107"/>
    <s v="17580020"/>
    <s v="Monoraphidium contortum"/>
    <s v="CE"/>
    <n v="375.1274014056047"/>
    <s v="CE"/>
    <n v="3747.6220131631239"/>
    <n v="26.5"/>
    <n v="1.2"/>
    <s v=""/>
    <n v="9.9902646384155407"/>
    <s v=""/>
    <n v="0.99999999999999967"/>
    <n v="150"/>
    <x v="7"/>
    <x v="9"/>
    <x v="4"/>
  </r>
  <r>
    <x v="0"/>
    <x v="107"/>
    <s v="17580080"/>
    <s v="Monoraphidium minutum"/>
    <s v="CE"/>
    <n v="44.132635459482898"/>
    <s v="CE"/>
    <n v="1429.1246209525627"/>
    <n v="10.7"/>
    <n v="3.4"/>
    <s v=""/>
    <n v="32.382489875652389"/>
    <s v=""/>
    <n v="1.0000000000000002"/>
    <n v="150"/>
    <x v="7"/>
    <x v="9"/>
    <x v="4"/>
  </r>
  <r>
    <x v="0"/>
    <x v="107"/>
    <s v="17640050"/>
    <s v="Oocystis lacustris"/>
    <s v="CO"/>
    <n v="22.066317729741449"/>
    <s v="CE"/>
    <n v="91392.98859813236"/>
    <n v="17.600000000000001"/>
    <n v="10.6"/>
    <s v=""/>
    <n v="1035.4354283015575"/>
    <s v=""/>
    <n v="4"/>
    <n v="150"/>
    <x v="7"/>
    <x v="9"/>
    <x v="4"/>
  </r>
  <r>
    <x v="0"/>
    <x v="107"/>
    <s v="17680030"/>
    <s v="Pediastrum boryanum"/>
    <s v="CO"/>
    <n v="22.985747635147344"/>
    <s v="CE"/>
    <n v="91564.335746351688"/>
    <n v="6.3"/>
    <n v="8.4"/>
    <n v="8.4"/>
    <n v="297.83376000000004"/>
    <s v=""/>
    <n v="13.374999999999998"/>
    <n v="1152"/>
    <x v="7"/>
    <x v="9"/>
    <x v="4"/>
  </r>
  <r>
    <x v="0"/>
    <x v="107"/>
    <s v="17680050"/>
    <s v="Pediastrum duplex"/>
    <s v="CO"/>
    <n v="2.8484919616705833"/>
    <s v="CE"/>
    <n v="53004.833220578694"/>
    <n v="12.9"/>
    <n v="11.6"/>
    <n v="11.6"/>
    <n v="1163.00208"/>
    <s v=""/>
    <n v="16"/>
    <n v="1162"/>
    <x v="7"/>
    <x v="9"/>
    <x v="4"/>
  </r>
  <r>
    <x v="0"/>
    <x v="107"/>
    <s v="17810000"/>
    <s v="Scenedesmus"/>
    <s v="CO"/>
    <n v="88.265270918965797"/>
    <s v="CE"/>
    <n v="2192.0977596294661"/>
    <n v="4.9000000000000004"/>
    <n v="2.2000000000000002"/>
    <s v=""/>
    <n v="12.41766856208926"/>
    <s v=""/>
    <n v="2"/>
    <n v="150"/>
    <x v="7"/>
    <x v="9"/>
    <x v="4"/>
  </r>
  <r>
    <x v="0"/>
    <x v="107"/>
    <s v="17960010"/>
    <s v="Tetraedron caudatum"/>
    <s v="CE"/>
    <n v="22.066317729741449"/>
    <s v="CE"/>
    <n v="24395.693395087281"/>
    <n v="12.5"/>
    <n v="13.3"/>
    <n v="6.65"/>
    <n v="1105.5625"/>
    <s v=""/>
    <n v="1"/>
    <n v="150"/>
    <x v="7"/>
    <x v="9"/>
    <x v="4"/>
  </r>
  <r>
    <x v="0"/>
    <x v="107"/>
    <s v="17970050"/>
    <s v="Tetrastrum staurogeniaeforme"/>
    <s v="CO"/>
    <n v="22.066317729741449"/>
    <s v="CE"/>
    <n v="599.35840403513737"/>
    <n v="2.9"/>
    <n v="2.5"/>
    <s v=""/>
    <n v="6.7904216210404398"/>
    <s v=""/>
    <n v="4.0000000000000009"/>
    <n v="150"/>
    <x v="7"/>
    <x v="9"/>
    <x v="4"/>
  </r>
  <r>
    <x v="0"/>
    <x v="107"/>
    <s v="18110010"/>
    <s v="Desmodesmus abundans"/>
    <s v="CO"/>
    <n v="66.198953189224355"/>
    <s v="CE"/>
    <n v="1656.3666660718511"/>
    <n v="5.6"/>
    <n v="1.6"/>
    <s v=""/>
    <n v="7.5063120469772135"/>
    <s v=""/>
    <n v="3.3333333333333326"/>
    <n v="150"/>
    <x v="7"/>
    <x v="9"/>
    <x v="12"/>
  </r>
  <r>
    <x v="0"/>
    <x v="107"/>
    <s v="27050000"/>
    <s v="Cosmarium"/>
    <s v="CE"/>
    <n v="0.82799198997919177"/>
    <s v="CE"/>
    <n v="6234.947351059086"/>
    <n v="28.7"/>
    <n v="29.1"/>
    <n v="17.22"/>
    <n v="7530.2024977509463"/>
    <s v=""/>
    <n v="1"/>
    <n v="15990.24"/>
    <x v="7"/>
    <x v="9"/>
    <x v="5"/>
  </r>
  <r>
    <x v="0"/>
    <x v="107"/>
    <s v="27370000"/>
    <s v="Staurastrum"/>
    <s v="CE"/>
    <n v="0.20699799749479794"/>
    <s v="CE"/>
    <n v="651.11891578403106"/>
    <n v="19.899999999999999"/>
    <n v="23.4"/>
    <s v=""/>
    <n v="3145.5324383048405"/>
    <s v=""/>
    <n v="1"/>
    <n v="15990.24"/>
    <x v="7"/>
    <x v="9"/>
    <x v="5"/>
  </r>
  <r>
    <x v="0"/>
    <x v="108"/>
    <s v="01130000"/>
    <s v="Chroococcus"/>
    <s v="CO"/>
    <n v="5.7598220447599333"/>
    <s v="CE"/>
    <n v="8474.0642341931743"/>
    <s v=""/>
    <n v="5.6"/>
    <s v=""/>
    <n v="91.952322575470831"/>
    <s v=""/>
    <n v="16"/>
    <n v="1152"/>
    <x v="7"/>
    <x v="9"/>
    <x v="0"/>
  </r>
  <r>
    <x v="0"/>
    <x v="108"/>
    <s v="04070000"/>
    <s v="Phacus"/>
    <s v="CE"/>
    <n v="33.176574977817211"/>
    <s v="CE"/>
    <n v="12948.859053015563"/>
    <n v="12.1"/>
    <n v="11.1"/>
    <n v="5.55"/>
    <n v="390.30126110587167"/>
    <s v=""/>
    <n v="1"/>
    <n v="100"/>
    <x v="7"/>
    <x v="9"/>
    <x v="11"/>
  </r>
  <r>
    <x v="0"/>
    <x v="108"/>
    <s v="05040001"/>
    <s v="Cryptomonas (small) Length &lt;20 µm"/>
    <s v="CE"/>
    <n v="66.353149955634422"/>
    <s v="CE"/>
    <n v="28141.366739827004"/>
    <n v="15"/>
    <n v="9"/>
    <n v="6"/>
    <n v="424.11500823462205"/>
    <s v=""/>
    <n v="1"/>
    <n v="100"/>
    <x v="7"/>
    <x v="9"/>
    <x v="1"/>
  </r>
  <r>
    <x v="0"/>
    <x v="108"/>
    <s v="05040002"/>
    <s v="Cryptomonas (medium) Length 20-30 µm"/>
    <s v="CE"/>
    <n v="5.7598220447599333"/>
    <s v="CE"/>
    <n v="10906.166896137305"/>
    <n v="25.8"/>
    <n v="14.5"/>
    <n v="9.6666666666666661"/>
    <n v="1893.4902521961283"/>
    <s v=""/>
    <n v="1"/>
    <n v="1152"/>
    <x v="7"/>
    <x v="9"/>
    <x v="1"/>
  </r>
  <r>
    <x v="0"/>
    <x v="108"/>
    <s v="05100012"/>
    <s v="Rhodomonas lacustris var. nannoplanctica"/>
    <s v="CE"/>
    <n v="497.64862466725816"/>
    <s v="CE"/>
    <n v="28348.062472848935"/>
    <n v="7.5"/>
    <n v="4.7"/>
    <s v=""/>
    <n v="56.964012493359633"/>
    <s v=""/>
    <n v="1.0000000000000002"/>
    <n v="100"/>
    <x v="7"/>
    <x v="9"/>
    <x v="1"/>
  </r>
  <r>
    <x v="0"/>
    <x v="108"/>
    <s v="08010000"/>
    <s v="Chrysochromulina"/>
    <s v="CE"/>
    <n v="33.176574977817211"/>
    <s v="CE"/>
    <n v="1470.8554349349583"/>
    <n v="4.8"/>
    <n v="4.2"/>
    <n v="4.2"/>
    <n v="44.334155527459167"/>
    <s v=""/>
    <n v="1"/>
    <n v="100"/>
    <x v="7"/>
    <x v="9"/>
    <x v="13"/>
  </r>
  <r>
    <x v="0"/>
    <x v="108"/>
    <s v="12000001"/>
    <s v="Small centric diatom (5 - &lt;10 µm diam.)"/>
    <s v="CE"/>
    <n v="66.353149955634422"/>
    <s v="CE"/>
    <n v="19189.233184393262"/>
    <s v=""/>
    <n v="7.9"/>
    <n v="5.9"/>
    <n v="289.19852632804503"/>
    <s v=""/>
    <n v="1"/>
    <n v="100"/>
    <x v="7"/>
    <x v="9"/>
    <x v="3"/>
  </r>
  <r>
    <x v="0"/>
    <x v="108"/>
    <s v="12000002"/>
    <s v="Medium centric diatom (10-20 µm diam.)"/>
    <s v="CE"/>
    <n v="99.529724933451632"/>
    <s v="CE"/>
    <n v="234690.94705245111"/>
    <s v=""/>
    <n v="16.3"/>
    <n v="11.3"/>
    <n v="2357.9985497736689"/>
    <s v=""/>
    <n v="1"/>
    <n v="100"/>
    <x v="7"/>
    <x v="9"/>
    <x v="3"/>
  </r>
  <r>
    <x v="0"/>
    <x v="108"/>
    <s v="12000003"/>
    <s v="Large centric diatom (&gt;20 µm diam.)"/>
    <s v="CE"/>
    <n v="33.176574977817211"/>
    <s v="CE"/>
    <n v="247882.47327995559"/>
    <s v=""/>
    <n v="25.1"/>
    <n v="15.100000000000001"/>
    <n v="7471.6113235225994"/>
    <s v=""/>
    <n v="1"/>
    <n v="100"/>
    <x v="7"/>
    <x v="9"/>
    <x v="3"/>
  </r>
  <r>
    <x v="0"/>
    <x v="108"/>
    <s v="12030060"/>
    <s v="Aulacoseira granulata"/>
    <s v="FI"/>
    <n v="518.38398402839402"/>
    <s v="CE"/>
    <n v="2759469.8705463107"/>
    <n v="23.5"/>
    <n v="6.3"/>
    <s v=""/>
    <n v="732.55264797325094"/>
    <s v=""/>
    <n v="7.2666666666666666"/>
    <n v="576"/>
    <x v="7"/>
    <x v="9"/>
    <x v="3"/>
  </r>
  <r>
    <x v="0"/>
    <x v="108"/>
    <s v="13080010"/>
    <s v="Asterionella formosa"/>
    <s v="CO"/>
    <n v="5.7598220447599333"/>
    <s v="CE"/>
    <n v="24851.310914855072"/>
    <n v="59.9"/>
    <n v="4.9000000000000004"/>
    <n v="4.9000000000000004"/>
    <n v="1438.1990000000001"/>
    <s v=""/>
    <n v="2.9999999999999996"/>
    <n v="1152"/>
    <x v="7"/>
    <x v="9"/>
    <x v="6"/>
  </r>
  <r>
    <x v="0"/>
    <x v="108"/>
    <s v="13370040"/>
    <s v="Fragilaria crotonensis"/>
    <s v="CO"/>
    <n v="2.8799110223799667"/>
    <s v="CE"/>
    <n v="29593.919587400178"/>
    <n v="88.1"/>
    <n v="2.7"/>
    <n v="2.7"/>
    <n v="642.24900000000002"/>
    <s v=""/>
    <n v="15.999999999999998"/>
    <n v="1152"/>
    <x v="7"/>
    <x v="9"/>
    <x v="6"/>
  </r>
  <r>
    <x v="0"/>
    <x v="108"/>
    <s v="13810010"/>
    <s v="Synedra acus"/>
    <s v="CE"/>
    <n v="17.279466134279797"/>
    <s v="CE"/>
    <n v="90384.602040816317"/>
    <n v="247.2"/>
    <n v="4.5999999999999996"/>
    <n v="4.5999999999999996"/>
    <n v="5230.7519999999995"/>
    <s v=""/>
    <n v="1"/>
    <n v="1152"/>
    <x v="7"/>
    <x v="9"/>
    <x v="6"/>
  </r>
  <r>
    <x v="0"/>
    <x v="108"/>
    <s v="16260010"/>
    <s v="Eudorina elegans"/>
    <s v="CO"/>
    <n v="0.62111823391410803"/>
    <s v="CE"/>
    <n v="8739.8280217328138"/>
    <s v=""/>
    <n v="10.8"/>
    <s v=""/>
    <n v="659.58366080648432"/>
    <s v=""/>
    <n v="21.333333333333336"/>
    <n v="16024.28"/>
    <x v="7"/>
    <x v="9"/>
    <x v="8"/>
  </r>
  <r>
    <x v="0"/>
    <x v="108"/>
    <s v="17200000"/>
    <s v="Coelastrum"/>
    <s v="CO"/>
    <n v="2.8799110223799667"/>
    <s v="CE"/>
    <n v="8214.4490277426339"/>
    <s v=""/>
    <n v="6.1"/>
    <s v=""/>
    <n v="118.84697368407744"/>
    <s v=""/>
    <n v="23.999999999999996"/>
    <n v="1152"/>
    <x v="7"/>
    <x v="9"/>
    <x v="4"/>
  </r>
  <r>
    <x v="0"/>
    <x v="108"/>
    <s v="17510050"/>
    <s v="Kirchneriella obesa"/>
    <s v="CO"/>
    <n v="2.8799110223799667"/>
    <s v="CE"/>
    <n v="4085.7095414859955"/>
    <n v="12"/>
    <n v="2.8"/>
    <s v=""/>
    <n v="44.33415552745916"/>
    <s v=""/>
    <n v="32"/>
    <n v="1152"/>
    <x v="7"/>
    <x v="9"/>
    <x v="4"/>
  </r>
  <r>
    <x v="0"/>
    <x v="108"/>
    <s v="17540040"/>
    <s v="Lagerheimia genevensis"/>
    <s v="CE"/>
    <n v="33.176574977817211"/>
    <s v="CE"/>
    <n v="867.69214114466604"/>
    <n v="3.7"/>
    <n v="3"/>
    <s v=""/>
    <n v="26.153758841135026"/>
    <s v=""/>
    <n v="1"/>
    <n v="100"/>
    <x v="7"/>
    <x v="9"/>
    <x v="4"/>
  </r>
  <r>
    <x v="0"/>
    <x v="108"/>
    <s v="17580080"/>
    <s v="Monoraphidium minutum"/>
    <s v="CE"/>
    <n v="33.176574977817211"/>
    <s v="CE"/>
    <n v="1097.2006210005884"/>
    <n v="11.6"/>
    <n v="3.3"/>
    <s v=""/>
    <n v="33.071545864339747"/>
    <s v=""/>
    <n v="1"/>
    <n v="100"/>
    <x v="7"/>
    <x v="9"/>
    <x v="4"/>
  </r>
  <r>
    <x v="0"/>
    <x v="108"/>
    <s v="17680030"/>
    <s v="Pediastrum boryanum"/>
    <s v="CO"/>
    <n v="8.6397330671398986"/>
    <s v="CE"/>
    <n v="19043.791783742487"/>
    <n v="7.3"/>
    <n v="5.2"/>
    <n v="5"/>
    <n v="127.16600000000001"/>
    <s v=""/>
    <n v="17.333333333333336"/>
    <n v="1152"/>
    <x v="7"/>
    <x v="9"/>
    <x v="4"/>
  </r>
  <r>
    <x v="0"/>
    <x v="108"/>
    <s v="17810000"/>
    <s v="Scenedesmus"/>
    <s v="CO"/>
    <n v="66.353149955634422"/>
    <s v="CE"/>
    <n v="14008.146999380551"/>
    <n v="6.3"/>
    <n v="4"/>
    <s v=""/>
    <n v="52.778756580308517"/>
    <s v=""/>
    <n v="4"/>
    <n v="100"/>
    <x v="7"/>
    <x v="9"/>
    <x v="4"/>
  </r>
  <r>
    <x v="0"/>
    <x v="108"/>
    <s v="18110010"/>
    <s v="Desmodesmus abundans"/>
    <s v="CO"/>
    <n v="132.70629991126884"/>
    <s v="CE"/>
    <n v="11766.843479479667"/>
    <n v="8.4"/>
    <n v="2.4"/>
    <s v=""/>
    <n v="25.33380315854809"/>
    <s v=""/>
    <n v="3.5000000000000009"/>
    <n v="100"/>
    <x v="7"/>
    <x v="9"/>
    <x v="12"/>
  </r>
  <r>
    <x v="0"/>
    <x v="108"/>
    <s v="90000005"/>
    <s v="Nanoplankton - unidentified flagellates 2–20 µm diameter"/>
    <s v="CE"/>
    <n v="99.529724933451632"/>
    <s v="CE"/>
    <n v="4143.3993433026408"/>
    <s v=""/>
    <n v="4.3"/>
    <s v=""/>
    <n v="41.629767851493945"/>
    <s v=""/>
    <n v="1.0000000000000002"/>
    <n v="100"/>
    <x v="7"/>
    <x v="9"/>
    <x v="9"/>
  </r>
  <r>
    <x v="1"/>
    <x v="109"/>
    <s v="01130000"/>
    <s v="Chroococcus"/>
    <s v="CO"/>
    <n v="2.8655075047841869"/>
    <s v="CE"/>
    <n v="36180.480294868677"/>
    <m/>
    <n v="9.1"/>
    <m/>
    <n v="394.56885292638566"/>
    <m/>
    <n v="32"/>
    <n v="1152"/>
    <x v="7"/>
    <x v="10"/>
    <x v="0"/>
  </r>
  <r>
    <x v="1"/>
    <x v="109"/>
    <s v="01780000"/>
    <s v="Woronichinia"/>
    <s v="CO"/>
    <n v="2.8655075047841869"/>
    <s v="CE"/>
    <n v="2070.2791247470204"/>
    <n v="5.5"/>
    <n v="2.8"/>
    <m/>
    <n v="22.577579203798638"/>
    <m/>
    <n v="32"/>
    <n v="1152"/>
    <x v="7"/>
    <x v="10"/>
    <x v="0"/>
  </r>
  <r>
    <x v="1"/>
    <x v="109"/>
    <s v="01780010"/>
    <s v="Woronichinia naegeliana"/>
    <s v="CO"/>
    <n v="0.21173918076382295"/>
    <s v="CE"/>
    <n v="4400.2864552688052"/>
    <n v="7"/>
    <n v="4.5"/>
    <m/>
    <n v="74.220126441058866"/>
    <m/>
    <n v="280.00000000000006"/>
    <n v="15590.24"/>
    <x v="7"/>
    <x v="10"/>
    <x v="0"/>
  </r>
  <r>
    <x v="1"/>
    <x v="109"/>
    <s v="05020000"/>
    <s v="Chroomonas"/>
    <s v="CE"/>
    <n v="126.96402482736092"/>
    <s v="CE"/>
    <n v="14308.237652340365"/>
    <n v="7.6"/>
    <n v="5.9"/>
    <n v="4.8"/>
    <n v="112.69521166957306"/>
    <m/>
    <n v="0.99999999999999989"/>
    <n v="130"/>
    <x v="7"/>
    <x v="10"/>
    <x v="1"/>
  </r>
  <r>
    <x v="1"/>
    <x v="109"/>
    <s v="05040001"/>
    <s v="Cryptomonas (small) Length &lt;20 µm"/>
    <s v="CE"/>
    <n v="203.14243972377744"/>
    <s v="CE"/>
    <n v="55820.421646953793"/>
    <n v="12.3"/>
    <n v="8"/>
    <n v="5.333333333333333"/>
    <n v="274.78463743398726"/>
    <m/>
    <n v="1"/>
    <n v="130"/>
    <x v="7"/>
    <x v="10"/>
    <x v="1"/>
  </r>
  <r>
    <x v="1"/>
    <x v="109"/>
    <s v="05040002"/>
    <s v="Cryptomonas (medium) Length 20-30 µm"/>
    <s v="CE"/>
    <n v="11.462030019136748"/>
    <s v="CE"/>
    <n v="21673.610681501432"/>
    <n v="24.4"/>
    <n v="14.9"/>
    <n v="9.9333333333333336"/>
    <n v="1890.9050705080738"/>
    <m/>
    <n v="1.0000000000000002"/>
    <n v="1152"/>
    <x v="7"/>
    <x v="10"/>
    <x v="1"/>
  </r>
  <r>
    <x v="1"/>
    <x v="109"/>
    <s v="05040003"/>
    <s v="Cryptomonas (large) Length &gt;30 µm"/>
    <s v="CE"/>
    <n v="2.8655075047841869"/>
    <s v="CE"/>
    <n v="23074.457945479728"/>
    <n v="35.200000000000003"/>
    <n v="25.6"/>
    <n v="17.066666666666666"/>
    <n v="8052.4856092525079"/>
    <m/>
    <n v="1"/>
    <n v="1152"/>
    <x v="7"/>
    <x v="10"/>
    <x v="1"/>
  </r>
  <r>
    <x v="1"/>
    <x v="109"/>
    <s v="05100012"/>
    <s v="Rhodomonas lacustris var. nannoplanctica"/>
    <s v="CE"/>
    <n v="584.03451420586021"/>
    <s v="CE"/>
    <n v="50183.651297567994"/>
    <n v="8.1"/>
    <n v="5.5"/>
    <m/>
    <n v="85.925831568028329"/>
    <m/>
    <n v="1"/>
    <n v="130"/>
    <x v="7"/>
    <x v="10"/>
    <x v="1"/>
  </r>
  <r>
    <x v="1"/>
    <x v="109"/>
    <s v="06070000"/>
    <s v="Gymnodinium"/>
    <s v="CE"/>
    <n v="25.39280496547218"/>
    <s v="CE"/>
    <n v="17581.305516136221"/>
    <n v="12.9"/>
    <n v="12.4"/>
    <n v="8.2666666666666675"/>
    <n v="692.37351052955228"/>
    <m/>
    <n v="1"/>
    <n v="130"/>
    <x v="7"/>
    <x v="10"/>
    <x v="2"/>
  </r>
  <r>
    <x v="1"/>
    <x v="109"/>
    <s v="06110000"/>
    <s v="Peridinium"/>
    <s v="CE"/>
    <n v="2.8655075047841869"/>
    <s v="CE"/>
    <n v="34466.690560224779"/>
    <n v="36.799999999999997"/>
    <n v="30.6"/>
    <n v="20.400000000000002"/>
    <n v="12028.127828204941"/>
    <m/>
    <n v="1"/>
    <n v="1152"/>
    <x v="7"/>
    <x v="10"/>
    <x v="2"/>
  </r>
  <r>
    <x v="1"/>
    <x v="109"/>
    <s v="09290000"/>
    <s v="Kephyrion"/>
    <s v="CE"/>
    <n v="152.35682979283308"/>
    <s v="CE"/>
    <n v="13957.23271439268"/>
    <n v="6"/>
    <n v="5.4"/>
    <m/>
    <n v="91.608841778678382"/>
    <m/>
    <n v="1"/>
    <n v="130"/>
    <x v="7"/>
    <x v="10"/>
    <x v="10"/>
  </r>
  <r>
    <x v="1"/>
    <x v="109"/>
    <s v="09310000"/>
    <s v="Mallomonas"/>
    <s v="CE"/>
    <n v="50.785609930944361"/>
    <s v="CE"/>
    <n v="169935.58384056084"/>
    <n v="26.6"/>
    <n v="15.5"/>
    <m/>
    <n v="3346.1365152772687"/>
    <m/>
    <n v="1.0000000000000002"/>
    <n v="130"/>
    <x v="7"/>
    <x v="10"/>
    <x v="10"/>
  </r>
  <r>
    <x v="1"/>
    <x v="109"/>
    <s v="12000001"/>
    <s v="Small centric diatom (5 - &lt;10 µm diam.)"/>
    <s v="CE"/>
    <n v="203.14243972377744"/>
    <s v="CE"/>
    <n v="37220.723167672084"/>
    <m/>
    <n v="6.9"/>
    <n v="4.9000000000000004"/>
    <n v="183.22475214082735"/>
    <m/>
    <n v="1"/>
    <n v="130"/>
    <x v="7"/>
    <x v="10"/>
    <x v="3"/>
  </r>
  <r>
    <x v="1"/>
    <x v="109"/>
    <s v="12000002"/>
    <s v="Medium centric diatom (10-20 µm diam.)"/>
    <s v="CE"/>
    <n v="76.178414896416541"/>
    <s v="CE"/>
    <n v="144258.66187823852"/>
    <m/>
    <n v="15.3"/>
    <n v="10.3"/>
    <n v="1893.6947175179996"/>
    <m/>
    <n v="1.0000000000000002"/>
    <n v="130"/>
    <x v="7"/>
    <x v="10"/>
    <x v="3"/>
  </r>
  <r>
    <x v="1"/>
    <x v="109"/>
    <s v="12030000"/>
    <s v="Aulacoseira"/>
    <s v="FI"/>
    <n v="1037.3137167318757"/>
    <s v="CE"/>
    <n v="3381017.6593632097"/>
    <n v="19.3"/>
    <n v="6.7"/>
    <m/>
    <n v="680.45090460979111"/>
    <m/>
    <n v="4.790055248618784"/>
    <n v="576"/>
    <x v="7"/>
    <x v="10"/>
    <x v="3"/>
  </r>
  <r>
    <x v="1"/>
    <x v="109"/>
    <s v="13080010"/>
    <s v="Asterionella formosa"/>
    <s v="CO"/>
    <n v="2.8655075047841869"/>
    <s v="CE"/>
    <n v="53773.609505459201"/>
    <n v="74.8"/>
    <n v="5.6"/>
    <n v="5.6"/>
    <n v="2345.7279999999996"/>
    <m/>
    <n v="8"/>
    <n v="1152"/>
    <x v="7"/>
    <x v="10"/>
    <x v="6"/>
  </r>
  <r>
    <x v="1"/>
    <x v="109"/>
    <s v="13260040"/>
    <s v="Diatoma tenuis"/>
    <s v="CO"/>
    <n v="8.5965225143525608"/>
    <s v="CE"/>
    <n v="57798.598773934238"/>
    <n v="72.599999999999994"/>
    <n v="6.3"/>
    <n v="6.3"/>
    <n v="2881.4939999999997"/>
    <m/>
    <n v="2.3333333333333335"/>
    <n v="1152"/>
    <x v="7"/>
    <x v="10"/>
    <x v="6"/>
  </r>
  <r>
    <x v="1"/>
    <x v="109"/>
    <s v="13370040"/>
    <s v="Fragilaria crotonensis"/>
    <s v="CE"/>
    <n v="14.327537523920935"/>
    <s v="CE"/>
    <n v="8038.8947539215596"/>
    <n v="83"/>
    <n v="2.6"/>
    <n v="2.6"/>
    <n v="561.08000000000004"/>
    <m/>
    <n v="1.0000000000000002"/>
    <n v="1152"/>
    <x v="7"/>
    <x v="10"/>
    <x v="6"/>
  </r>
  <r>
    <x v="1"/>
    <x v="109"/>
    <s v="13810010"/>
    <s v="Synedra acus"/>
    <s v="CE"/>
    <n v="51.579135086115372"/>
    <s v="CE"/>
    <n v="134919.56681728867"/>
    <n v="240.2"/>
    <n v="3.3"/>
    <n v="3.3"/>
    <n v="2615.7779999999998"/>
    <m/>
    <n v="0.99999999999999989"/>
    <n v="1152"/>
    <x v="7"/>
    <x v="10"/>
    <x v="6"/>
  </r>
  <r>
    <x v="1"/>
    <x v="109"/>
    <s v="17260020"/>
    <s v="Crucigeniella irregularis "/>
    <s v="CO"/>
    <n v="25.39280496547218"/>
    <s v="CE"/>
    <n v="33488.689756226442"/>
    <n v="10.6"/>
    <n v="10.9"/>
    <n v="5.45"/>
    <n v="329.7064838028196"/>
    <m/>
    <n v="4"/>
    <n v="130"/>
    <x v="7"/>
    <x v="10"/>
    <x v="4"/>
  </r>
  <r>
    <x v="1"/>
    <x v="109"/>
    <s v="17570010"/>
    <s v="Micractinium pusillum"/>
    <s v="CO"/>
    <n v="5.7310150095683738"/>
    <s v="CE"/>
    <n v="8876.9278993461267"/>
    <m/>
    <n v="7.9"/>
    <m/>
    <n v="258.15461672220971"/>
    <m/>
    <n v="6"/>
    <n v="1152"/>
    <x v="7"/>
    <x v="10"/>
    <x v="4"/>
  </r>
  <r>
    <x v="1"/>
    <x v="109"/>
    <s v="17580020"/>
    <s v="Monoraphidium contortum"/>
    <s v="CE"/>
    <n v="76.178414896416541"/>
    <s v="CE"/>
    <n v="798.73566845482787"/>
    <n v="17.8"/>
    <n v="1.5"/>
    <m/>
    <n v="10.485065481355935"/>
    <m/>
    <n v="1"/>
    <n v="130"/>
    <x v="7"/>
    <x v="10"/>
    <x v="4"/>
  </r>
  <r>
    <x v="1"/>
    <x v="109"/>
    <s v="17680030"/>
    <s v="Pediastrum boryanum"/>
    <s v="CO"/>
    <n v="2.8655075047841869"/>
    <s v="CE"/>
    <n v="4156.2163308596255"/>
    <n v="7"/>
    <n v="4.7"/>
    <n v="4.7"/>
    <n v="103.60210000000001"/>
    <m/>
    <n v="14"/>
    <n v="1152"/>
    <x v="7"/>
    <x v="10"/>
    <x v="4"/>
  </r>
  <r>
    <x v="1"/>
    <x v="109"/>
    <s v="18110010"/>
    <s v="Desmodesmus abundans"/>
    <s v="CO"/>
    <n v="126.96402482736092"/>
    <s v="CE"/>
    <n v="2849.6016791885054"/>
    <n v="5.4"/>
    <n v="2.1"/>
    <m/>
    <n v="12.46898124209789"/>
    <m/>
    <n v="1.8"/>
    <n v="130"/>
    <x v="7"/>
    <x v="10"/>
    <x v="12"/>
  </r>
  <r>
    <x v="1"/>
    <x v="109"/>
    <s v="90000005"/>
    <s v="Nanoplankton - unidentified flagellates 2–20 µm diameter"/>
    <s v="CE"/>
    <n v="152.35682979283308"/>
    <s v="CE"/>
    <n v="19947.211754319531"/>
    <m/>
    <n v="6.3"/>
    <m/>
    <n v="130.92430304202782"/>
    <m/>
    <n v="1"/>
    <n v="130"/>
    <x v="7"/>
    <x v="10"/>
    <x v="9"/>
  </r>
  <r>
    <x v="0"/>
    <x v="110"/>
    <s v="01780010"/>
    <s v="Woronichinia naegeliana"/>
    <s v="CO"/>
    <n v="2.8732184543934181"/>
    <s v="CE"/>
    <n v="11168.767047080468"/>
    <n v="5.8"/>
    <n v="4"/>
    <s v=""/>
    <n v="48.589966375522131"/>
    <s v=""/>
    <n v="80"/>
    <n v="1152"/>
    <x v="7"/>
    <x v="10"/>
    <x v="0"/>
  </r>
  <r>
    <x v="0"/>
    <x v="110"/>
    <s v="05040001"/>
    <s v="Cryptomonas (small) Length &lt;20 µm"/>
    <s v="CE"/>
    <n v="66.198953189224341"/>
    <s v="CE"/>
    <n v="42316.101346411058"/>
    <n v="15.7"/>
    <n v="10.8"/>
    <n v="7.2"/>
    <n v="639.22614041122245"/>
    <s v=""/>
    <n v="1"/>
    <n v="100"/>
    <x v="7"/>
    <x v="10"/>
    <x v="1"/>
  </r>
  <r>
    <x v="0"/>
    <x v="110"/>
    <s v="05040002"/>
    <s v="Cryptomonas (medium) Length 20-30 µm"/>
    <s v="CE"/>
    <n v="2.8732184543934181"/>
    <s v="CE"/>
    <n v="3875.0687176548845"/>
    <n v="21.2"/>
    <n v="13.5"/>
    <n v="9"/>
    <n v="1348.685726186098"/>
    <s v=""/>
    <n v="0.99999999999999989"/>
    <n v="1152"/>
    <x v="7"/>
    <x v="10"/>
    <x v="1"/>
  </r>
  <r>
    <x v="0"/>
    <x v="110"/>
    <s v="05100012"/>
    <s v="Rhodomonas lacustris var. nannoplanctica"/>
    <s v="CE"/>
    <n v="132.39790637844868"/>
    <s v="CE"/>
    <n v="20836.112888722924"/>
    <n v="10.5"/>
    <n v="6.6"/>
    <s v=""/>
    <n v="157.37494238892711"/>
    <s v=""/>
    <n v="1"/>
    <n v="100"/>
    <x v="7"/>
    <x v="10"/>
    <x v="1"/>
  </r>
  <r>
    <x v="0"/>
    <x v="110"/>
    <s v="06070000"/>
    <s v="Gymnodinium"/>
    <s v="CE"/>
    <n v="8.6196553631802537"/>
    <s v="CE"/>
    <n v="32870.379467498256"/>
    <n v="23.2"/>
    <n v="21.7"/>
    <n v="14.466666666666667"/>
    <n v="3813.421544428269"/>
    <s v=""/>
    <n v="1"/>
    <n v="1152"/>
    <x v="7"/>
    <x v="10"/>
    <x v="2"/>
  </r>
  <r>
    <x v="0"/>
    <x v="110"/>
    <s v="12000001"/>
    <s v="Small centric diatom (5 - &lt;10 µm diam.)"/>
    <s v="CE"/>
    <n v="33.09947659461217"/>
    <s v="CE"/>
    <n v="2934.8746864460595"/>
    <s v=""/>
    <n v="5.6"/>
    <n v="3.5999999999999996"/>
    <n v="88.668311054918291"/>
    <s v=""/>
    <n v="1"/>
    <n v="100"/>
    <x v="7"/>
    <x v="10"/>
    <x v="3"/>
  </r>
  <r>
    <x v="0"/>
    <x v="110"/>
    <s v="12000002"/>
    <s v="Medium centric diatom (10-20 µm diam.)"/>
    <s v="CE"/>
    <n v="99.298429783836511"/>
    <s v="CE"/>
    <n v="152014.5296775531"/>
    <s v=""/>
    <n v="14.4"/>
    <n v="9.4"/>
    <n v="1530.8855337236919"/>
    <s v=""/>
    <n v="1"/>
    <n v="100"/>
    <x v="7"/>
    <x v="10"/>
    <x v="3"/>
  </r>
  <r>
    <x v="0"/>
    <x v="110"/>
    <s v="12030000"/>
    <s v="Aulacoseira"/>
    <s v="FI"/>
    <n v="672.33311832805975"/>
    <s v="CE"/>
    <n v="2368872.698818746"/>
    <n v="20.5"/>
    <n v="6.5"/>
    <s v=""/>
    <n v="680.25298427261487"/>
    <s v=""/>
    <n v="5.1794871794871788"/>
    <n v="576"/>
    <x v="7"/>
    <x v="10"/>
    <x v="3"/>
  </r>
  <r>
    <x v="0"/>
    <x v="110"/>
    <s v="13080010"/>
    <s v="Asterionella formosa"/>
    <s v="CO"/>
    <n v="14.366092271967089"/>
    <s v="CE"/>
    <n v="79108.254747571089"/>
    <n v="77.900000000000006"/>
    <n v="4.7"/>
    <n v="4.7"/>
    <n v="1720.8110000000004"/>
    <s v=""/>
    <n v="3.2"/>
    <n v="1152"/>
    <x v="7"/>
    <x v="10"/>
    <x v="6"/>
  </r>
  <r>
    <x v="0"/>
    <x v="110"/>
    <s v="13260040"/>
    <s v="Diatoma tenuis"/>
    <s v="CO"/>
    <n v="2.8732184543934181"/>
    <s v="CE"/>
    <n v="34035.088466353212"/>
    <n v="72.3"/>
    <n v="6.4"/>
    <n v="6.4"/>
    <n v="2961.4080000000004"/>
    <s v=""/>
    <n v="3.9999999999999996"/>
    <n v="1152"/>
    <x v="7"/>
    <x v="10"/>
    <x v="6"/>
  </r>
  <r>
    <x v="0"/>
    <x v="110"/>
    <s v="13370040"/>
    <s v="Fragilaria crotonensis"/>
    <s v="CO"/>
    <n v="2.8732184543934181"/>
    <s v="CE"/>
    <n v="23632.083872900053"/>
    <n v="75.099999999999994"/>
    <n v="3.7"/>
    <n v="3.7"/>
    <n v="1028.1190000000001"/>
    <s v=""/>
    <n v="7.9999999999999991"/>
    <n v="1152"/>
    <x v="7"/>
    <x v="10"/>
    <x v="6"/>
  </r>
  <r>
    <x v="0"/>
    <x v="110"/>
    <s v="13810010"/>
    <s v="Synedra acus"/>
    <s v="CE"/>
    <n v="71.830461359835439"/>
    <s v="CE"/>
    <n v="357944.11843910476"/>
    <n v="235.5"/>
    <n v="4.5999999999999996"/>
    <n v="4.5999999999999996"/>
    <n v="4983.1799999999994"/>
    <s v=""/>
    <n v="1.0000000000000002"/>
    <n v="1152"/>
    <x v="7"/>
    <x v="10"/>
    <x v="6"/>
  </r>
  <r>
    <x v="0"/>
    <x v="110"/>
    <s v="17200000"/>
    <s v="Coelastrum"/>
    <s v="CO"/>
    <n v="2.8732184543934181"/>
    <s v="CE"/>
    <n v="3198.0284096268801"/>
    <s v=""/>
    <n v="8.1"/>
    <s v=""/>
    <n v="278.26185690273547"/>
    <s v=""/>
    <n v="4"/>
    <n v="1152"/>
    <x v="7"/>
    <x v="10"/>
    <x v="4"/>
  </r>
  <r>
    <x v="0"/>
    <x v="110"/>
    <s v="17330040"/>
    <s v="Dictyosphaerium pulchellum"/>
    <s v="CO"/>
    <n v="2.8732184543934181"/>
    <s v="CE"/>
    <n v="2113.5928811854342"/>
    <s v=""/>
    <n v="5.6"/>
    <s v=""/>
    <n v="91.952322575470831"/>
    <s v=""/>
    <n v="7.9999999999999991"/>
    <n v="1152"/>
    <x v="7"/>
    <x v="10"/>
    <x v="4"/>
  </r>
  <r>
    <x v="0"/>
    <x v="110"/>
    <s v="17570010"/>
    <s v="Micractinium pusillum"/>
    <s v="CO"/>
    <n v="8.6196553631802537"/>
    <s v="CE"/>
    <n v="12907.580396104173"/>
    <s v=""/>
    <n v="6.2"/>
    <s v=""/>
    <n v="124.78824899079137"/>
    <s v=""/>
    <n v="12"/>
    <n v="1152"/>
    <x v="7"/>
    <x v="10"/>
    <x v="4"/>
  </r>
  <r>
    <x v="0"/>
    <x v="110"/>
    <s v="17810000"/>
    <s v="Scenedesmus"/>
    <s v="CO"/>
    <n v="5.7464369087868361"/>
    <s v="CE"/>
    <n v="8466.3887810957367"/>
    <n v="11.1"/>
    <n v="6.5"/>
    <s v=""/>
    <n v="245.55473578621218"/>
    <s v=""/>
    <n v="6"/>
    <n v="1152"/>
    <x v="7"/>
    <x v="10"/>
    <x v="4"/>
  </r>
  <r>
    <x v="0"/>
    <x v="110"/>
    <s v="18110000"/>
    <s v="Desmodesmus"/>
    <s v="CO"/>
    <n v="33.09947659461217"/>
    <s v="CE"/>
    <n v="19237.23841385066"/>
    <n v="11.1"/>
    <n v="5"/>
    <s v=""/>
    <n v="145.29866022852789"/>
    <s v=""/>
    <n v="4"/>
    <n v="100"/>
    <x v="7"/>
    <x v="10"/>
    <x v="12"/>
  </r>
  <r>
    <x v="0"/>
    <x v="110"/>
    <s v="25010010"/>
    <s v="Elakatothrix gelatinosa"/>
    <s v="CO"/>
    <n v="33.09947659461217"/>
    <s v="CE"/>
    <n v="3357.5956697450106"/>
    <n v="21"/>
    <n v="4.0999999999999996"/>
    <s v=""/>
    <n v="101.4395396902303"/>
    <s v=""/>
    <n v="1"/>
    <n v="100"/>
    <x v="7"/>
    <x v="10"/>
    <x v="7"/>
  </r>
  <r>
    <x v="0"/>
    <x v="110"/>
    <s v="90000003"/>
    <s v="Nanoplankton - unidentified single cells 2–20 µm diameter"/>
    <s v="CE"/>
    <n v="99.298429783836511"/>
    <s v="CE"/>
    <n v="19406.110171602526"/>
    <s v=""/>
    <n v="7.2"/>
    <s v=""/>
    <n v="195.43219579451386"/>
    <s v=""/>
    <n v="1.0000000000000002"/>
    <n v="100"/>
    <x v="7"/>
    <x v="10"/>
    <x v="9"/>
  </r>
  <r>
    <x v="0"/>
    <x v="111"/>
    <s v="01020000"/>
    <s v="Anabaena"/>
    <s v="FI"/>
    <n v="2.8732184543934181"/>
    <s v="CE"/>
    <n v="9969.1626349479902"/>
    <n v="10.1"/>
    <n v="8.1"/>
    <s v=""/>
    <n v="346.96848823674424"/>
    <s v=""/>
    <n v="9.9999999999999982"/>
    <n v="1152"/>
    <x v="8"/>
    <x v="11"/>
    <x v="0"/>
  </r>
  <r>
    <x v="0"/>
    <x v="111"/>
    <s v="05040001"/>
    <s v="Cryptomonas (small) Length &lt;20 µm"/>
    <s v="CE"/>
    <n v="114.92873817573671"/>
    <s v="CE"/>
    <n v="51161.337674453403"/>
    <n v="16.100000000000001"/>
    <n v="8.9"/>
    <n v="5.9333333333333336"/>
    <n v="445.15704676251613"/>
    <s v=""/>
    <n v="1.0000000000000002"/>
    <n v="288"/>
    <x v="8"/>
    <x v="11"/>
    <x v="1"/>
  </r>
  <r>
    <x v="0"/>
    <x v="111"/>
    <s v="05040002"/>
    <s v="Cryptomonas (medium) Length 20-30 µm"/>
    <s v="CE"/>
    <n v="22.985747635147344"/>
    <s v="CE"/>
    <n v="78555.8118730641"/>
    <n v="28.3"/>
    <n v="18.600000000000001"/>
    <n v="12.4"/>
    <n v="3417.5878513929638"/>
    <s v=""/>
    <n v="0.99999999999999989"/>
    <n v="288"/>
    <x v="8"/>
    <x v="11"/>
    <x v="1"/>
  </r>
  <r>
    <x v="0"/>
    <x v="111"/>
    <s v="05100012"/>
    <s v="Rhodomonas lacustris var. nannoplanctica"/>
    <s v="CE"/>
    <n v="218.36460253389976"/>
    <s v="CE"/>
    <n v="15612.732800886695"/>
    <n v="7.5"/>
    <n v="5.2"/>
    <s v=""/>
    <n v="71.498460005498899"/>
    <s v=""/>
    <n v="1"/>
    <n v="288"/>
    <x v="8"/>
    <x v="11"/>
    <x v="1"/>
  </r>
  <r>
    <x v="0"/>
    <x v="111"/>
    <s v="06070000"/>
    <s v="Gymnodinium"/>
    <s v="CE"/>
    <n v="2.8979719649271711"/>
    <s v="CE"/>
    <n v="24778.119819978827"/>
    <n v="33.6"/>
    <n v="27"/>
    <n v="18"/>
    <n v="8550.1585660099809"/>
    <s v=""/>
    <n v="1"/>
    <n v="15990.24"/>
    <x v="8"/>
    <x v="11"/>
    <x v="2"/>
  </r>
  <r>
    <x v="0"/>
    <x v="111"/>
    <s v="12000001"/>
    <s v="Small centric diatom (5 - &lt;10 µm diam.)"/>
    <s v="CE"/>
    <n v="482.70070033809424"/>
    <s v="CE"/>
    <n v="122626.12983877634"/>
    <s v=""/>
    <n v="7.6"/>
    <n v="5.6"/>
    <n v="254.04174833988498"/>
    <s v=""/>
    <n v="0.99999999999999978"/>
    <n v="288"/>
    <x v="8"/>
    <x v="11"/>
    <x v="3"/>
  </r>
  <r>
    <x v="0"/>
    <x v="111"/>
    <s v="12000002"/>
    <s v="Medium centric diatom (10-20 µm diam.)"/>
    <s v="CE"/>
    <n v="103.43586435816304"/>
    <s v="CE"/>
    <n v="368554.29248762655"/>
    <s v=""/>
    <n v="18.399999999999999"/>
    <n v="13.399999999999999"/>
    <n v="3563.1189894778563"/>
    <s v=""/>
    <n v="1"/>
    <n v="288"/>
    <x v="8"/>
    <x v="11"/>
    <x v="3"/>
  </r>
  <r>
    <x v="0"/>
    <x v="111"/>
    <s v="12000003"/>
    <s v="Large centric diatom (&gt;20 µm diam.)"/>
    <s v="CE"/>
    <n v="22.985747635147344"/>
    <s v="CE"/>
    <n v="209181.95022155539"/>
    <s v=""/>
    <n v="26.5"/>
    <n v="16.5"/>
    <n v="9100.5066940566576"/>
    <s v=""/>
    <n v="1"/>
    <n v="288"/>
    <x v="8"/>
    <x v="11"/>
    <x v="3"/>
  </r>
  <r>
    <x v="0"/>
    <x v="111"/>
    <s v="12030000"/>
    <s v="Aulacoseira"/>
    <s v="FI"/>
    <n v="448.22207888537321"/>
    <s v="CE"/>
    <n v="1011129.7230931411"/>
    <n v="19.7"/>
    <n v="5.4"/>
    <s v=""/>
    <n v="451.17354575999099"/>
    <s v=""/>
    <n v="5"/>
    <n v="288"/>
    <x v="8"/>
    <x v="11"/>
    <x v="3"/>
  </r>
  <r>
    <x v="0"/>
    <x v="111"/>
    <s v="12030000"/>
    <s v="Aulacoseira"/>
    <s v="FI"/>
    <n v="310.30759307448915"/>
    <s v="CE"/>
    <n v="982149.13754424825"/>
    <n v="16.600000000000001"/>
    <n v="7.3"/>
    <s v=""/>
    <n v="694.77421091567032"/>
    <s v=""/>
    <n v="4.5555555555555554"/>
    <n v="288"/>
    <x v="8"/>
    <x v="11"/>
    <x v="3"/>
  </r>
  <r>
    <x v="0"/>
    <x v="111"/>
    <s v="13080010"/>
    <s v="Asterionella formosa"/>
    <s v="CO"/>
    <n v="37.351839907114432"/>
    <s v="CE"/>
    <n v="308308.17781644588"/>
    <n v="79"/>
    <n v="4.2"/>
    <n v="4.2"/>
    <n v="1393.5600000000002"/>
    <s v=""/>
    <n v="5.9230769230769234"/>
    <n v="1152"/>
    <x v="8"/>
    <x v="11"/>
    <x v="6"/>
  </r>
  <r>
    <x v="0"/>
    <x v="111"/>
    <s v="13260000"/>
    <s v="Diatoma"/>
    <s v="CO"/>
    <n v="14.366092271967089"/>
    <s v="CE"/>
    <n v="102137.0891666605"/>
    <n v="85.1"/>
    <n v="5.9"/>
    <n v="5.9"/>
    <n v="2962.3310000000001"/>
    <s v=""/>
    <n v="2.4"/>
    <n v="1152"/>
    <x v="8"/>
    <x v="11"/>
    <x v="6"/>
  </r>
  <r>
    <x v="0"/>
    <x v="111"/>
    <s v="13810010"/>
    <s v="Synedra acus"/>
    <s v="CE"/>
    <n v="143.66092271967088"/>
    <s v="CE"/>
    <n v="311140.82642626326"/>
    <n v="176.8"/>
    <n v="3.5"/>
    <n v="3.5"/>
    <n v="2165.8000000000002"/>
    <s v=""/>
    <n v="1.0000000000000002"/>
    <n v="576"/>
    <x v="8"/>
    <x v="11"/>
    <x v="6"/>
  </r>
  <r>
    <x v="0"/>
    <x v="111"/>
    <s v="16180000"/>
    <s v="Chlamydomonas"/>
    <s v="CE"/>
    <n v="57.464369087868356"/>
    <s v="CE"/>
    <n v="6735.2599770715588"/>
    <n v="7.4"/>
    <n v="5.5"/>
    <s v=""/>
    <n v="117.2075859176792"/>
    <s v=""/>
    <n v="1"/>
    <n v="288"/>
    <x v="8"/>
    <x v="11"/>
    <x v="8"/>
  </r>
  <r>
    <x v="0"/>
    <x v="111"/>
    <s v="16260010"/>
    <s v="Eudorina elegans"/>
    <s v="CO"/>
    <n v="0.20699799749479794"/>
    <s v="CE"/>
    <n v="2206.0233168467362"/>
    <s v=""/>
    <n v="8.6"/>
    <s v=""/>
    <n v="333.03814281195156"/>
    <s v=""/>
    <n v="32"/>
    <n v="15990.24"/>
    <x v="8"/>
    <x v="11"/>
    <x v="8"/>
  </r>
  <r>
    <x v="0"/>
    <x v="111"/>
    <s v="17200000"/>
    <s v="Coelastrum"/>
    <s v="CO"/>
    <n v="0.20699799749479794"/>
    <s v="CE"/>
    <n v="3901.3486427004664"/>
    <s v=""/>
    <n v="10.4"/>
    <s v=""/>
    <n v="588.97741311460493"/>
    <s v=""/>
    <n v="32.000000000000007"/>
    <n v="15990.24"/>
    <x v="8"/>
    <x v="11"/>
    <x v="4"/>
  </r>
  <r>
    <x v="0"/>
    <x v="111"/>
    <s v="17330040"/>
    <s v="Dictyosphaerium pulchellum"/>
    <s v="CO"/>
    <n v="11.492873817573672"/>
    <s v="CE"/>
    <n v="23396.641314142704"/>
    <s v=""/>
    <n v="6"/>
    <s v=""/>
    <n v="113.09733552923255"/>
    <s v=""/>
    <n v="18"/>
    <n v="1152"/>
    <x v="8"/>
    <x v="11"/>
    <x v="4"/>
  </r>
  <r>
    <x v="0"/>
    <x v="111"/>
    <s v="17540040"/>
    <s v="Lagerheimia genevensis"/>
    <s v="CE"/>
    <n v="57.464369087868356"/>
    <s v="CE"/>
    <n v="3649.5871975826303"/>
    <n v="5.6"/>
    <n v="3.8"/>
    <s v=""/>
    <n v="63.510437084971244"/>
    <s v=""/>
    <n v="1.0000000000000002"/>
    <n v="288"/>
    <x v="8"/>
    <x v="11"/>
    <x v="4"/>
  </r>
  <r>
    <x v="0"/>
    <x v="111"/>
    <s v="17570000"/>
    <s v="Micractinium"/>
    <s v="CO"/>
    <n v="11.492873817573672"/>
    <s v="CE"/>
    <n v="10927.146177212806"/>
    <s v=""/>
    <n v="6.1"/>
    <s v=""/>
    <n v="118.84697368407744"/>
    <s v=""/>
    <n v="7.9999999999999991"/>
    <n v="288"/>
    <x v="8"/>
    <x v="11"/>
    <x v="4"/>
  </r>
  <r>
    <x v="0"/>
    <x v="111"/>
    <s v="17580020"/>
    <s v="Monoraphidium contortum"/>
    <s v="CE"/>
    <n v="91.942990540589378"/>
    <s v="CE"/>
    <n v="2172.3733318944223"/>
    <n v="25"/>
    <n v="1.9"/>
    <s v=""/>
    <n v="23.627394748873233"/>
    <s v=""/>
    <n v="0.99999999999999989"/>
    <n v="288"/>
    <x v="8"/>
    <x v="11"/>
    <x v="4"/>
  </r>
  <r>
    <x v="0"/>
    <x v="111"/>
    <s v="17580040"/>
    <s v="Monoraphidium griffithii"/>
    <s v="CE"/>
    <n v="11.492873817573672"/>
    <s v="CE"/>
    <n v="574.95079673828457"/>
    <n v="132.69999999999999"/>
    <n v="1.2"/>
    <s v=""/>
    <n v="50.026721415763859"/>
    <s v=""/>
    <n v="1"/>
    <n v="288"/>
    <x v="8"/>
    <x v="11"/>
    <x v="4"/>
  </r>
  <r>
    <x v="0"/>
    <x v="111"/>
    <s v="17580080"/>
    <s v="Monoraphidium minutum"/>
    <s v="CE"/>
    <n v="45.971495270294689"/>
    <s v="CE"/>
    <n v="1048.5161477819508"/>
    <n v="8"/>
    <n v="3.3"/>
    <s v=""/>
    <n v="22.807962665061897"/>
    <s v=""/>
    <n v="1"/>
    <n v="288"/>
    <x v="8"/>
    <x v="11"/>
    <x v="4"/>
  </r>
  <r>
    <x v="0"/>
    <x v="111"/>
    <s v="17690010"/>
    <s v="Planktosphaeria gelatinosa"/>
    <s v="CE"/>
    <n v="11.492873817573672"/>
    <s v="CE"/>
    <n v="8229.9310589254874"/>
    <s v=""/>
    <n v="11.1"/>
    <s v=""/>
    <n v="716.0899170702769"/>
    <s v=""/>
    <n v="1"/>
    <n v="288"/>
    <x v="8"/>
    <x v="11"/>
    <x v="4"/>
  </r>
  <r>
    <x v="0"/>
    <x v="111"/>
    <s v="17970060"/>
    <s v="Tetrastrum triangulare"/>
    <s v="CO"/>
    <n v="11.492873817573672"/>
    <s v="CE"/>
    <n v="832.05509204351802"/>
    <n v="3.2"/>
    <n v="3.7"/>
    <s v=""/>
    <n v="18.099369775800298"/>
    <s v=""/>
    <n v="4"/>
    <n v="288"/>
    <x v="8"/>
    <x v="11"/>
    <x v="4"/>
  </r>
  <r>
    <x v="0"/>
    <x v="111"/>
    <s v="18110010"/>
    <s v="Desmodesmus abundans"/>
    <s v="CO"/>
    <n v="34.478621452721015"/>
    <s v="CE"/>
    <n v="8180.7367320882695"/>
    <n v="9.8000000000000007"/>
    <n v="3.4"/>
    <s v=""/>
    <n v="59.317458089980086"/>
    <s v=""/>
    <n v="4.0000000000000009"/>
    <n v="288"/>
    <x v="8"/>
    <x v="11"/>
    <x v="12"/>
  </r>
  <r>
    <x v="0"/>
    <x v="111"/>
    <s v="24150000"/>
    <s v="Geminella"/>
    <s v="FI"/>
    <n v="11.492873817573672"/>
    <s v="CE"/>
    <n v="24899.370035585012"/>
    <n v="8.1999999999999993"/>
    <n v="5.8"/>
    <s v=""/>
    <n v="216.65051257685928"/>
    <s v=""/>
    <n v="9.9999999999999982"/>
    <n v="288"/>
    <x v="8"/>
    <x v="11"/>
    <x v="14"/>
  </r>
  <r>
    <x v="0"/>
    <x v="112"/>
    <s v="01020000"/>
    <s v="Anabaena"/>
    <s v="FI"/>
    <n v="0.62111823391410803"/>
    <s v="CE"/>
    <n v="528.47721351620783"/>
    <n v="6.5"/>
    <n v="5"/>
    <s v=""/>
    <n v="85.084801034723569"/>
    <s v=""/>
    <n v="10.000000000000002"/>
    <n v="16024.28"/>
    <x v="8"/>
    <x v="11"/>
    <x v="0"/>
  </r>
  <r>
    <x v="0"/>
    <x v="112"/>
    <s v="01780000"/>
    <s v="Woronichinia"/>
    <s v="CO"/>
    <n v="0.41407882260940537"/>
    <s v="CE"/>
    <n v="1262.3196965545731"/>
    <n v="5.6"/>
    <n v="3.8"/>
    <s v=""/>
    <n v="42.340291389980827"/>
    <s v=""/>
    <n v="71.999999999999986"/>
    <n v="16024.28"/>
    <x v="8"/>
    <x v="11"/>
    <x v="0"/>
  </r>
  <r>
    <x v="0"/>
    <x v="112"/>
    <s v="05040001"/>
    <s v="Cryptomonas (small) Length &lt;20 µm"/>
    <s v="CE"/>
    <n v="92.157152716158933"/>
    <s v="CE"/>
    <n v="36099.055552314996"/>
    <n v="12.7"/>
    <n v="9.4"/>
    <n v="6.2666666666666666"/>
    <n v="391.71192347379616"/>
    <s v=""/>
    <n v="1"/>
    <n v="288"/>
    <x v="8"/>
    <x v="11"/>
    <x v="1"/>
  </r>
  <r>
    <x v="0"/>
    <x v="112"/>
    <s v="05100012"/>
    <s v="Rhodomonas lacustris var. nannoplanctica"/>
    <s v="CE"/>
    <n v="126.71608498471852"/>
    <s v="CE"/>
    <n v="378540.37137551163"/>
    <n v="9.6"/>
    <n v="23.2"/>
    <s v=""/>
    <n v="2987.3111327671004"/>
    <s v=""/>
    <n v="1"/>
    <n v="288"/>
    <x v="8"/>
    <x v="11"/>
    <x v="1"/>
  </r>
  <r>
    <x v="0"/>
    <x v="112"/>
    <s v="06070000"/>
    <s v="Gymnodinium"/>
    <s v="CE"/>
    <n v="11.519644089519867"/>
    <s v="CE"/>
    <n v="98693.201456394134"/>
    <n v="30.4"/>
    <n v="23.2"/>
    <n v="23.2"/>
    <n v="8567.3828713320618"/>
    <s v=""/>
    <n v="1"/>
    <n v="1152"/>
    <x v="8"/>
    <x v="11"/>
    <x v="2"/>
  </r>
  <r>
    <x v="0"/>
    <x v="112"/>
    <s v="12000001"/>
    <s v="Small centric diatom (5 - &lt;10 µm diam.)"/>
    <s v="CE"/>
    <n v="345.58932268559602"/>
    <s v="CE"/>
    <n v="80261.523055881626"/>
    <s v=""/>
    <n v="7.4"/>
    <n v="5.4"/>
    <n v="232.24537850927908"/>
    <s v=""/>
    <n v="0.99999999999999989"/>
    <n v="288"/>
    <x v="8"/>
    <x v="11"/>
    <x v="3"/>
  </r>
  <r>
    <x v="0"/>
    <x v="112"/>
    <s v="12000002"/>
    <s v="Medium centric diatom (10-20 µm diam.)"/>
    <s v="CE"/>
    <n v="23.039288179039733"/>
    <s v="CE"/>
    <n v="44630.702144149109"/>
    <s v=""/>
    <n v="15.4"/>
    <n v="10.4"/>
    <n v="1937.1562956859241"/>
    <s v=""/>
    <n v="1"/>
    <n v="288"/>
    <x v="8"/>
    <x v="11"/>
    <x v="3"/>
  </r>
  <r>
    <x v="0"/>
    <x v="112"/>
    <s v="12000003"/>
    <s v="Large centric diatom (&gt;20 µm diam.)"/>
    <s v="CE"/>
    <n v="34.558932268559595"/>
    <s v="CE"/>
    <n v="177625.63060912548"/>
    <s v=""/>
    <n v="22.7"/>
    <n v="12.7"/>
    <n v="5139.7893091368023"/>
    <s v=""/>
    <n v="1"/>
    <n v="288"/>
    <x v="8"/>
    <x v="11"/>
    <x v="3"/>
  </r>
  <r>
    <x v="0"/>
    <x v="112"/>
    <s v="12030000"/>
    <s v="Aulacoseira"/>
    <s v="FI"/>
    <n v="103.6767968056788"/>
    <s v="CE"/>
    <n v="435839.4173830708"/>
    <n v="17.7"/>
    <n v="7.2"/>
    <s v=""/>
    <n v="720.65622199226982"/>
    <s v=""/>
    <n v="5.833333333333333"/>
    <n v="576"/>
    <x v="8"/>
    <x v="11"/>
    <x v="3"/>
  </r>
  <r>
    <x v="0"/>
    <x v="112"/>
    <s v="12030000"/>
    <s v="Aulacoseira"/>
    <s v="FI"/>
    <n v="322.55003450655624"/>
    <s v="CE"/>
    <n v="513682.21602448547"/>
    <n v="20.9"/>
    <n v="4.2"/>
    <s v=""/>
    <n v="289.55745328871768"/>
    <s v=""/>
    <n v="5.5000000000000009"/>
    <n v="576"/>
    <x v="8"/>
    <x v="11"/>
    <x v="3"/>
  </r>
  <r>
    <x v="0"/>
    <x v="112"/>
    <s v="13080010"/>
    <s v="Asterionella formosa"/>
    <s v="CO"/>
    <n v="31.67902124617963"/>
    <s v="CE"/>
    <n v="109311.63071206743"/>
    <n v="78.099999999999994"/>
    <n v="3"/>
    <n v="3"/>
    <n v="702.9"/>
    <s v=""/>
    <n v="4.9090909090909092"/>
    <n v="1152"/>
    <x v="8"/>
    <x v="11"/>
    <x v="6"/>
  </r>
  <r>
    <x v="0"/>
    <x v="112"/>
    <s v="13260040"/>
    <s v="Diatoma tenuis"/>
    <s v="CO"/>
    <n v="8.6397330671398986"/>
    <s v="CE"/>
    <n v="103376.13409494232"/>
    <n v="88.5"/>
    <n v="5.2"/>
    <n v="5.2"/>
    <n v="2393.04"/>
    <s v=""/>
    <n v="5"/>
    <n v="1152"/>
    <x v="8"/>
    <x v="11"/>
    <x v="6"/>
  </r>
  <r>
    <x v="0"/>
    <x v="112"/>
    <s v="13370040"/>
    <s v="Fragilaria crotonensis"/>
    <s v="CO"/>
    <n v="0.41407882260940537"/>
    <s v="CO"/>
    <n v="5550.4715445243519"/>
    <n v="32.700000000000003"/>
    <n v="97.6"/>
    <n v="4.2"/>
    <n v="13404.384"/>
    <s v=""/>
    <n v="1"/>
    <n v="16024.28"/>
    <x v="8"/>
    <x v="11"/>
    <x v="6"/>
  </r>
  <r>
    <x v="0"/>
    <x v="112"/>
    <s v="13810010"/>
    <s v="Synedra acus"/>
    <s v="CE"/>
    <n v="149.75537316375826"/>
    <s v="CE"/>
    <n v="296752.8513753328"/>
    <n v="152.9"/>
    <n v="3.6"/>
    <n v="3.6"/>
    <n v="1981.5840000000003"/>
    <s v=""/>
    <n v="1"/>
    <n v="1152"/>
    <x v="8"/>
    <x v="11"/>
    <x v="6"/>
  </r>
  <r>
    <x v="0"/>
    <x v="112"/>
    <s v="16180000"/>
    <s v="Chlamydomonas"/>
    <s v="CE"/>
    <n v="92.157152716158933"/>
    <s v="CE"/>
    <n v="15021.08179122289"/>
    <n v="7.6"/>
    <n v="6.4"/>
    <s v=""/>
    <n v="162.99420444864805"/>
    <s v=""/>
    <n v="1"/>
    <n v="288"/>
    <x v="8"/>
    <x v="11"/>
    <x v="8"/>
  </r>
  <r>
    <x v="0"/>
    <x v="112"/>
    <s v="16180200"/>
    <s v="Chlamydomonas dinobryonis"/>
    <s v="CE"/>
    <n v="80.637508626639061"/>
    <s v="CE"/>
    <n v="6323.1219094426115"/>
    <n v="6.5"/>
    <n v="4.8"/>
    <s v=""/>
    <n v="78.414152633601233"/>
    <s v=""/>
    <n v="1"/>
    <n v="288"/>
    <x v="8"/>
    <x v="11"/>
    <x v="8"/>
  </r>
  <r>
    <x v="0"/>
    <x v="112"/>
    <s v="17200020"/>
    <s v="Coelastrum microporum"/>
    <s v="CO"/>
    <n v="0.20703941130470269"/>
    <s v="CE"/>
    <n v="1522.7983640975806"/>
    <s v=""/>
    <n v="7.6"/>
    <s v=""/>
    <n v="229.84729611703881"/>
    <s v=""/>
    <n v="32"/>
    <n v="16024.28"/>
    <x v="8"/>
    <x v="11"/>
    <x v="4"/>
  </r>
  <r>
    <x v="0"/>
    <x v="112"/>
    <s v="17330040"/>
    <s v="Dictyosphaerium pulchellum"/>
    <s v="CO"/>
    <n v="17.279466134279797"/>
    <s v="CE"/>
    <n v="27990.725743100513"/>
    <s v=""/>
    <n v="7.5"/>
    <s v=""/>
    <n v="220.89323345553234"/>
    <s v=""/>
    <n v="7.3333333333333366"/>
    <n v="1152"/>
    <x v="8"/>
    <x v="11"/>
    <x v="4"/>
  </r>
  <r>
    <x v="0"/>
    <x v="112"/>
    <s v="17540040"/>
    <s v="Lagerheimia genevensis"/>
    <s v="CE"/>
    <n v="46.078576358079467"/>
    <s v="CE"/>
    <n v="2737.5947621324767"/>
    <n v="4.5"/>
    <n v="4.0999999999999996"/>
    <s v=""/>
    <n v="59.411444070199963"/>
    <s v=""/>
    <n v="1"/>
    <n v="288"/>
    <x v="8"/>
    <x v="11"/>
    <x v="4"/>
  </r>
  <r>
    <x v="0"/>
    <x v="112"/>
    <s v="17570000"/>
    <s v="Micractinium"/>
    <s v="CO"/>
    <n v="11.519644089519867"/>
    <s v="CE"/>
    <n v="10952.598703656848"/>
    <s v=""/>
    <n v="6.1"/>
    <s v=""/>
    <n v="118.84697368407744"/>
    <s v=""/>
    <n v="8.0000000000000018"/>
    <n v="288"/>
    <x v="8"/>
    <x v="11"/>
    <x v="4"/>
  </r>
  <r>
    <x v="0"/>
    <x v="112"/>
    <s v="17580020"/>
    <s v="Monoraphidium contortum"/>
    <s v="CE"/>
    <n v="80.637508626639061"/>
    <s v="CE"/>
    <n v="2161.7510801513204"/>
    <n v="25.6"/>
    <n v="2"/>
    <s v=""/>
    <n v="26.8082573106329"/>
    <s v=""/>
    <n v="1.0000000000000002"/>
    <n v="288"/>
    <x v="8"/>
    <x v="11"/>
    <x v="4"/>
  </r>
  <r>
    <x v="0"/>
    <x v="112"/>
    <s v="17580080"/>
    <s v="Monoraphidium minutum"/>
    <s v="CE"/>
    <n v="23.039288179039733"/>
    <s v="CE"/>
    <n v="1368.7973810662384"/>
    <n v="13.5"/>
    <n v="4.0999999999999996"/>
    <s v=""/>
    <n v="59.411444070199963"/>
    <s v=""/>
    <n v="1"/>
    <n v="288"/>
    <x v="8"/>
    <x v="11"/>
    <x v="4"/>
  </r>
  <r>
    <x v="0"/>
    <x v="112"/>
    <s v="17640000"/>
    <s v="Oocystis"/>
    <s v="CO"/>
    <n v="11.519644089519867"/>
    <s v="CE"/>
    <n v="9616.0767970043671"/>
    <n v="8.3000000000000007"/>
    <n v="4.9000000000000004"/>
    <s v=""/>
    <n v="104.34433479755582"/>
    <s v=""/>
    <n v="7.9999999999999991"/>
    <n v="288"/>
    <x v="8"/>
    <x v="11"/>
    <x v="4"/>
  </r>
  <r>
    <x v="0"/>
    <x v="112"/>
    <s v="17680030"/>
    <s v="Pediastrum boryanum"/>
    <s v="CO"/>
    <n v="0.41407882260940537"/>
    <s v="CO"/>
    <n v="1139.7676194322721"/>
    <s v=""/>
    <n v="29.6"/>
    <n v="4"/>
    <n v="2752.5378193692331"/>
    <s v=""/>
    <n v="1"/>
    <n v="16024.28"/>
    <x v="8"/>
    <x v="11"/>
    <x v="4"/>
  </r>
  <r>
    <x v="0"/>
    <x v="112"/>
    <s v="17970010"/>
    <s v="Tetrastrum elegans"/>
    <s v="CO"/>
    <n v="11.519644089519867"/>
    <s v="CE"/>
    <n v="532.62675539275199"/>
    <n v="3.8"/>
    <n v="2.9"/>
    <s v=""/>
    <n v="11.559097469801944"/>
    <s v=""/>
    <n v="3.9999999999999996"/>
    <n v="288"/>
    <x v="8"/>
    <x v="11"/>
    <x v="4"/>
  </r>
  <r>
    <x v="0"/>
    <x v="112"/>
    <s v="18110000"/>
    <s v="Desmodesmus"/>
    <s v="CO"/>
    <n v="80.637508626639061"/>
    <s v="CE"/>
    <n v="22610.468697213062"/>
    <n v="11.8"/>
    <n v="3.8"/>
    <s v=""/>
    <n v="89.217042571745324"/>
    <s v=""/>
    <n v="3.1428571428571428"/>
    <n v="288"/>
    <x v="8"/>
    <x v="11"/>
    <x v="12"/>
  </r>
  <r>
    <x v="0"/>
    <x v="112"/>
    <s v="90000003"/>
    <s v="Nanoplankton - unidentified single cells 2–20 µm diameter"/>
    <s v="CE"/>
    <n v="161.27501725327812"/>
    <s v="CE"/>
    <n v="5819.9236794964499"/>
    <s v=""/>
    <n v="4.0999999999999996"/>
    <s v=""/>
    <n v="36.086951213010344"/>
    <s v=""/>
    <n v="1.0000000000000002"/>
    <n v="288"/>
    <x v="8"/>
    <x v="11"/>
    <x v="9"/>
  </r>
  <r>
    <x v="0"/>
    <x v="113"/>
    <s v="01020000"/>
    <s v="Anabaena"/>
    <s v="FI"/>
    <n v="0.20644247025131479"/>
    <s v="CE"/>
    <n v="1673.2800216605867"/>
    <n v="7.2"/>
    <n v="5"/>
    <s v=""/>
    <n v="94.247779607693801"/>
    <s v=""/>
    <n v="85.999999999999986"/>
    <n v="15990.24"/>
    <x v="8"/>
    <x v="11"/>
    <x v="0"/>
  </r>
  <r>
    <x v="0"/>
    <x v="113"/>
    <s v="01130000"/>
    <s v="Chroococcus"/>
    <s v="CO"/>
    <n v="66.021292910227658"/>
    <s v="CE"/>
    <n v="40977.975752083585"/>
    <s v=""/>
    <n v="8.4"/>
    <s v=""/>
    <n v="310.33908869221415"/>
    <s v=""/>
    <n v="2.0000000000000004"/>
    <n v="100"/>
    <x v="8"/>
    <x v="11"/>
    <x v="0"/>
  </r>
  <r>
    <x v="0"/>
    <x v="113"/>
    <s v="01780000"/>
    <s v="Woronichinia"/>
    <s v="CO"/>
    <n v="0.20644247025131479"/>
    <s v="CO"/>
    <n v="7395.5008862462882"/>
    <s v=""/>
    <n v="40.900000000000006"/>
    <s v=""/>
    <n v="35823.54385337136"/>
    <s v=""/>
    <n v="1"/>
    <n v="15990.24"/>
    <x v="8"/>
    <x v="11"/>
    <x v="0"/>
  </r>
  <r>
    <x v="0"/>
    <x v="113"/>
    <s v="05040001"/>
    <s v="Cryptomonas (small) Length &lt;20 µm"/>
    <s v="CE"/>
    <n v="132.04258582045532"/>
    <s v="CE"/>
    <n v="86444.716106783759"/>
    <n v="15.5"/>
    <n v="11"/>
    <n v="7.333333333333333"/>
    <n v="654.67300242307294"/>
    <s v=""/>
    <n v="1"/>
    <n v="100"/>
    <x v="8"/>
    <x v="11"/>
    <x v="1"/>
  </r>
  <r>
    <x v="0"/>
    <x v="113"/>
    <s v="05040002"/>
    <s v="Cryptomonas (medium) Length 20-30 µm"/>
    <s v="CE"/>
    <n v="33.010646455113829"/>
    <s v="CE"/>
    <n v="52781.470531264626"/>
    <n v="22.4"/>
    <n v="14.3"/>
    <n v="9.5333333333333332"/>
    <n v="1598.9226567566357"/>
    <s v=""/>
    <n v="1"/>
    <n v="100"/>
    <x v="8"/>
    <x v="11"/>
    <x v="1"/>
  </r>
  <r>
    <x v="0"/>
    <x v="113"/>
    <s v="05040003"/>
    <s v="Cryptomonas (large) Length &gt;30 µm"/>
    <s v="CE"/>
    <n v="8.5965225143525608"/>
    <s v="CE"/>
    <n v="49569.069498204248"/>
    <n v="43"/>
    <n v="19.600000000000001"/>
    <n v="13.066666666666668"/>
    <n v="5766.176894836819"/>
    <s v=""/>
    <n v="1"/>
    <n v="1152"/>
    <x v="8"/>
    <x v="11"/>
    <x v="1"/>
  </r>
  <r>
    <x v="0"/>
    <x v="113"/>
    <s v="05100012"/>
    <s v="Rhodomonas lacustris var. nannoplanctica"/>
    <s v="CE"/>
    <n v="264.08517164091063"/>
    <s v="CE"/>
    <n v="53111.854815483988"/>
    <n v="9.5"/>
    <n v="7.6"/>
    <s v=""/>
    <n v="201.11638410240897"/>
    <s v=""/>
    <n v="1"/>
    <n v="100"/>
    <x v="8"/>
    <x v="11"/>
    <x v="1"/>
  </r>
  <r>
    <x v="0"/>
    <x v="113"/>
    <s v="06070000"/>
    <s v="Gymnodinium"/>
    <s v="CE"/>
    <n v="12.386548215078887"/>
    <s v="CE"/>
    <n v="94019.970050575575"/>
    <n v="31.2"/>
    <n v="26.4"/>
    <n v="17.599999999999998"/>
    <n v="7590.4899749325987"/>
    <s v=""/>
    <n v="1"/>
    <n v="15990.24"/>
    <x v="8"/>
    <x v="11"/>
    <x v="2"/>
  </r>
  <r>
    <x v="0"/>
    <x v="113"/>
    <s v="12000001"/>
    <s v="Small centric diatom (5 - &lt;10 µm diam.)"/>
    <s v="CE"/>
    <n v="561.1809897369352"/>
    <s v="CE"/>
    <n v="124484.2542424323"/>
    <s v=""/>
    <n v="7.3"/>
    <n v="5.3"/>
    <n v="221.82550107548508"/>
    <s v=""/>
    <n v="1"/>
    <n v="100"/>
    <x v="8"/>
    <x v="11"/>
    <x v="3"/>
  </r>
  <r>
    <x v="0"/>
    <x v="113"/>
    <s v="12000004"/>
    <s v="Very small centric diatom (&lt;5 µm diam.)"/>
    <s v="CE"/>
    <n v="66.021292910227658"/>
    <s v="CE"/>
    <n v="3318.5921405963381"/>
    <s v=""/>
    <n v="4"/>
    <n v="4"/>
    <n v="50.26548245743669"/>
    <s v=""/>
    <n v="1.0000000000000002"/>
    <n v="100"/>
    <x v="8"/>
    <x v="11"/>
    <x v="3"/>
  </r>
  <r>
    <x v="0"/>
    <x v="113"/>
    <s v="12030000"/>
    <s v="Aulacoseira"/>
    <s v="FI"/>
    <n v="538.71541089942718"/>
    <s v="CE"/>
    <n v="1312346.8223961019"/>
    <n v="23"/>
    <n v="4.5"/>
    <s v=""/>
    <n v="365.79919460236152"/>
    <s v=""/>
    <n v="6.6595744680851059"/>
    <n v="288"/>
    <x v="8"/>
    <x v="11"/>
    <x v="3"/>
  </r>
  <r>
    <x v="0"/>
    <x v="113"/>
    <s v="12030000"/>
    <s v="Aulacoseira"/>
    <s v="FI"/>
    <n v="217.77857036359822"/>
    <s v="CE"/>
    <n v="1221474.5980868104"/>
    <n v="17.7"/>
    <n v="7.8"/>
    <s v=""/>
    <n v="845.77014942148321"/>
    <s v=""/>
    <n v="6.6315789473684212"/>
    <n v="288"/>
    <x v="8"/>
    <x v="11"/>
    <x v="3"/>
  </r>
  <r>
    <x v="0"/>
    <x v="113"/>
    <s v="13080010"/>
    <s v="Asterionella formosa"/>
    <s v="CO"/>
    <n v="212.04755535402987"/>
    <s v="CE"/>
    <n v="1417908.0164910073"/>
    <n v="66.900000000000006"/>
    <n v="4.0999999999999996"/>
    <n v="4.0999999999999996"/>
    <n v="1124.5889999999999"/>
    <s v=""/>
    <n v="5.9459459459459456"/>
    <n v="576"/>
    <x v="8"/>
    <x v="11"/>
    <x v="6"/>
  </r>
  <r>
    <x v="0"/>
    <x v="113"/>
    <s v="13260000"/>
    <s v="Diatoma"/>
    <s v="CO"/>
    <n v="45.848120076546991"/>
    <s v="CE"/>
    <n v="591819.51176943863"/>
    <n v="72.3"/>
    <n v="6.9"/>
    <n v="6.9"/>
    <n v="3442.2030000000004"/>
    <s v=""/>
    <n v="3.7500000000000004"/>
    <n v="576"/>
    <x v="8"/>
    <x v="11"/>
    <x v="6"/>
  </r>
  <r>
    <x v="0"/>
    <x v="113"/>
    <s v="13370040"/>
    <s v="Fragilaria crotonensis"/>
    <s v="CO"/>
    <n v="0.41288494050262958"/>
    <s v="CO"/>
    <n v="9853.658891567231"/>
    <n v="74.099999999999994"/>
    <n v="74.900000000000006"/>
    <n v="4.3"/>
    <n v="23865.386999999999"/>
    <s v=""/>
    <n v="1.0000000000000002"/>
    <n v="15990.24"/>
    <x v="8"/>
    <x v="11"/>
    <x v="6"/>
  </r>
  <r>
    <x v="0"/>
    <x v="113"/>
    <s v="13810010"/>
    <s v="Synedra acus"/>
    <s v="CE"/>
    <n v="257.89567543057683"/>
    <s v="CE"/>
    <n v="404380.41907514445"/>
    <n v="128"/>
    <n v="3.5"/>
    <n v="3.5"/>
    <n v="1568"/>
    <s v=""/>
    <n v="1"/>
    <n v="576"/>
    <x v="8"/>
    <x v="11"/>
    <x v="6"/>
  </r>
  <r>
    <x v="0"/>
    <x v="113"/>
    <s v="16180000"/>
    <s v="Chlamydomonas"/>
    <s v="CE"/>
    <n v="165.05323227556917"/>
    <s v="CE"/>
    <n v="19228.821647986595"/>
    <n v="8.9"/>
    <n v="5"/>
    <s v=""/>
    <n v="116.50072757062151"/>
    <s v=""/>
    <n v="0.99999999999999978"/>
    <n v="100"/>
    <x v="8"/>
    <x v="11"/>
    <x v="8"/>
  </r>
  <r>
    <x v="0"/>
    <x v="113"/>
    <s v="16180200"/>
    <s v="Chlamydomonas dinobryonis"/>
    <s v="CE"/>
    <n v="66.021292910227658"/>
    <s v="CE"/>
    <n v="5116.2665894237489"/>
    <n v="6.7"/>
    <n v="4.7"/>
    <s v=""/>
    <n v="77.494189584875045"/>
    <s v=""/>
    <n v="1"/>
    <n v="100"/>
    <x v="8"/>
    <x v="11"/>
    <x v="8"/>
  </r>
  <r>
    <x v="0"/>
    <x v="113"/>
    <s v="16490010"/>
    <s v="Paulschulzia pseudovolvox"/>
    <s v="CO"/>
    <n v="0.20644247025131479"/>
    <s v="CE"/>
    <n v="14014.69301862931"/>
    <s v=""/>
    <n v="10.5"/>
    <s v=""/>
    <n v="606.13103260198079"/>
    <s v=""/>
    <n v="112"/>
    <n v="15990.24"/>
    <x v="8"/>
    <x v="11"/>
    <x v="8"/>
  </r>
  <r>
    <x v="0"/>
    <x v="113"/>
    <s v="17170010"/>
    <s v="Closteriopsis acicularis"/>
    <s v="CE"/>
    <n v="99.031939365341501"/>
    <s v="CE"/>
    <n v="15484.369442514822"/>
    <n v="112.9"/>
    <n v="2.2999999999999998"/>
    <s v=""/>
    <n v="156.35732816855179"/>
    <s v=""/>
    <n v="1"/>
    <n v="100"/>
    <x v="8"/>
    <x v="11"/>
    <x v="4"/>
  </r>
  <r>
    <x v="0"/>
    <x v="113"/>
    <s v="17200000"/>
    <s v="Coelastrum"/>
    <s v="CO"/>
    <n v="0.20644247025131479"/>
    <s v="CE"/>
    <n v="1178.5979151639108"/>
    <s v=""/>
    <n v="8.8000000000000007"/>
    <s v=""/>
    <n v="356.81790480452401"/>
    <s v=""/>
    <n v="16"/>
    <n v="15990.24"/>
    <x v="8"/>
    <x v="11"/>
    <x v="4"/>
  </r>
  <r>
    <x v="0"/>
    <x v="113"/>
    <s v="17330040"/>
    <s v="Dictyosphaerium pulchellum"/>
    <s v="CO"/>
    <n v="66.021292910227658"/>
    <s v="CE"/>
    <n v="45524.44698470056"/>
    <s v=""/>
    <n v="7.6"/>
    <s v=""/>
    <n v="229.84729611703881"/>
    <s v=""/>
    <n v="3.0000000000000004"/>
    <n v="100"/>
    <x v="8"/>
    <x v="11"/>
    <x v="4"/>
  </r>
  <r>
    <x v="0"/>
    <x v="113"/>
    <s v="17540040"/>
    <s v="Lagerheimia genevensis"/>
    <s v="CE"/>
    <n v="264.08517164091063"/>
    <s v="CE"/>
    <n v="29150.51336299823"/>
    <n v="6.1"/>
    <n v="4.8"/>
    <s v=""/>
    <n v="110.38299947653096"/>
    <s v=""/>
    <n v="1.0000000000000002"/>
    <n v="100"/>
    <x v="8"/>
    <x v="11"/>
    <x v="4"/>
  </r>
  <r>
    <x v="0"/>
    <x v="113"/>
    <s v="17580020"/>
    <s v="Monoraphidium contortum"/>
    <s v="CE"/>
    <n v="132.04258582045532"/>
    <s v="CE"/>
    <n v="1711.1490724949865"/>
    <n v="22"/>
    <n v="1.5"/>
    <s v=""/>
    <n v="12.959069696057895"/>
    <s v=""/>
    <n v="1"/>
    <n v="100"/>
    <x v="8"/>
    <x v="11"/>
    <x v="4"/>
  </r>
  <r>
    <x v="0"/>
    <x v="113"/>
    <s v="17680030"/>
    <s v="Pediastrum boryanum"/>
    <s v="CO"/>
    <n v="0.82576988100525917"/>
    <s v="CO"/>
    <n v="9143.4051974310223"/>
    <s v=""/>
    <n v="53.1"/>
    <n v="5"/>
    <n v="11072.582577485397"/>
    <s v=""/>
    <n v="1"/>
    <n v="15990.24"/>
    <x v="8"/>
    <x v="11"/>
    <x v="4"/>
  </r>
  <r>
    <x v="0"/>
    <x v="113"/>
    <s v="17970010"/>
    <s v="Tetrastrum elegans"/>
    <s v="CO"/>
    <n v="66.021292910227658"/>
    <s v="CE"/>
    <n v="7079.6632332721874"/>
    <n v="4.4000000000000004"/>
    <n v="4"/>
    <s v=""/>
    <n v="26.8082573106329"/>
    <s v=""/>
    <n v="4.0000000000000009"/>
    <n v="100"/>
    <x v="8"/>
    <x v="11"/>
    <x v="4"/>
  </r>
  <r>
    <x v="0"/>
    <x v="113"/>
    <s v="17970060"/>
    <s v="Tetrastrum triangulare"/>
    <s v="CO"/>
    <n v="33.010646455113829"/>
    <s v="CE"/>
    <n v="6748.357117902653"/>
    <n v="5.5"/>
    <n v="5.6"/>
    <s v=""/>
    <n v="68.143239051465002"/>
    <s v=""/>
    <n v="3.0000000000000004"/>
    <n v="100"/>
    <x v="8"/>
    <x v="11"/>
    <x v="4"/>
  </r>
  <r>
    <x v="0"/>
    <x v="113"/>
    <s v="18110000"/>
    <s v="Desmodesmus"/>
    <s v="CO"/>
    <n v="198.063878730683"/>
    <s v="CE"/>
    <n v="100335.5592508424"/>
    <n v="12.9"/>
    <n v="5"/>
    <s v=""/>
    <n v="168.86060513045138"/>
    <s v=""/>
    <n v="2.9999999999999996"/>
    <n v="100"/>
    <x v="8"/>
    <x v="11"/>
    <x v="12"/>
  </r>
  <r>
    <x v="0"/>
    <x v="113"/>
    <s v="24150000"/>
    <s v="Geminella"/>
    <s v="FI"/>
    <n v="2.8655075047841869"/>
    <s v="CE"/>
    <n v="50905.818439458249"/>
    <n v="10.9"/>
    <n v="7.7"/>
    <s v=""/>
    <n v="507.5722024753984"/>
    <s v=""/>
    <n v="35"/>
    <n v="1152"/>
    <x v="8"/>
    <x v="11"/>
    <x v="14"/>
  </r>
  <r>
    <x v="0"/>
    <x v="113"/>
    <s v="25010000"/>
    <s v="Elakatothrix"/>
    <s v="CO"/>
    <n v="11.462030019136748"/>
    <s v="CE"/>
    <n v="5641.2825577500453"/>
    <n v="41.2"/>
    <n v="3.9"/>
    <s v=""/>
    <n v="164.05710996311259"/>
    <s v=""/>
    <n v="3"/>
    <n v="1152"/>
    <x v="8"/>
    <x v="11"/>
    <x v="7"/>
  </r>
  <r>
    <x v="0"/>
    <x v="113"/>
    <s v="90000003"/>
    <s v="Nanoplankton - unidentified single cells 2–20 µm diameter"/>
    <s v="CE"/>
    <n v="264.08517164091063"/>
    <s v="CE"/>
    <n v="7004.0269874010955"/>
    <s v=""/>
    <n v="3.7"/>
    <s v=""/>
    <n v="26.521848780380633"/>
    <s v=""/>
    <n v="1"/>
    <n v="100"/>
    <x v="8"/>
    <x v="11"/>
    <x v="9"/>
  </r>
  <r>
    <x v="0"/>
    <x v="114"/>
    <s v="01020000"/>
    <s v="Anabaena"/>
    <s v="FI"/>
    <n v="2.8799110223799667"/>
    <s v="CE"/>
    <n v="9917.8775142098657"/>
    <n v="8.6999999999999993"/>
    <n v="6"/>
    <s v=""/>
    <n v="163.99113651738719"/>
    <s v=""/>
    <n v="21"/>
    <n v="1152"/>
    <x v="8"/>
    <x v="0"/>
    <x v="0"/>
  </r>
  <r>
    <x v="0"/>
    <x v="114"/>
    <s v="01530160"/>
    <s v="Oscillatoria limnetica (Pseudanabaena limnetica)"/>
    <s v="FI"/>
    <n v="33.176574977817211"/>
    <s v="FI"/>
    <n v="8968.7317504460316"/>
    <n v="119.1"/>
    <n v="1.7"/>
    <s v=""/>
    <n v="270.33326244323825"/>
    <s v=""/>
    <n v="1"/>
    <n v="100"/>
    <x v="8"/>
    <x v="0"/>
    <x v="0"/>
  </r>
  <r>
    <x v="0"/>
    <x v="114"/>
    <s v="04100000"/>
    <s v="Trachelomonas"/>
    <s v="CE"/>
    <n v="33.176574977817211"/>
    <s v="CE"/>
    <n v="9185.0294220268679"/>
    <n v="9.4"/>
    <n v="7.5"/>
    <s v=""/>
    <n v="276.85285259760047"/>
    <s v=""/>
    <n v="1"/>
    <n v="100"/>
    <x v="8"/>
    <x v="0"/>
    <x v="11"/>
  </r>
  <r>
    <x v="0"/>
    <x v="114"/>
    <s v="05040001"/>
    <s v="Cryptomonas (small) Length &lt;20 µm"/>
    <s v="CE"/>
    <n v="232.23602484472045"/>
    <s v="CE"/>
    <n v="231134.42548977915"/>
    <n v="16.5"/>
    <n v="12"/>
    <n v="9.6000000000000014"/>
    <n v="995.25655265724663"/>
    <s v=""/>
    <n v="1"/>
    <n v="100"/>
    <x v="8"/>
    <x v="0"/>
    <x v="1"/>
  </r>
  <r>
    <x v="0"/>
    <x v="114"/>
    <s v="05040002"/>
    <s v="Cryptomonas (medium) Length 20-30 µm"/>
    <s v="CE"/>
    <n v="37.438843290939566"/>
    <s v="CE"/>
    <n v="127759.18001536018"/>
    <n v="26.3"/>
    <n v="17.600000000000001"/>
    <n v="14.080000000000002"/>
    <n v="3412.4766895850839"/>
    <s v=""/>
    <n v="1"/>
    <n v="1152"/>
    <x v="8"/>
    <x v="0"/>
    <x v="1"/>
  </r>
  <r>
    <x v="0"/>
    <x v="114"/>
    <s v="05100012"/>
    <s v="Rhodomonas lacustris var. nannoplanctica"/>
    <s v="CE"/>
    <n v="1161.1801242236024"/>
    <s v="CE"/>
    <n v="172749.66654156885"/>
    <n v="10.199999999999999"/>
    <n v="6.5"/>
    <s v=""/>
    <n v="148.77077460921416"/>
    <s v=""/>
    <n v="1"/>
    <n v="100"/>
    <x v="8"/>
    <x v="0"/>
    <x v="1"/>
  </r>
  <r>
    <x v="0"/>
    <x v="114"/>
    <s v="06110000"/>
    <s v="Peridinium"/>
    <s v="CE"/>
    <n v="31.67902124617963"/>
    <s v="CE"/>
    <n v="253031.17397286574"/>
    <n v="31.7"/>
    <n v="26.8"/>
    <n v="17.956000000000003"/>
    <n v="7987.3419070161544"/>
    <s v=""/>
    <n v="1.0000000000000002"/>
    <n v="1152"/>
    <x v="8"/>
    <x v="0"/>
    <x v="2"/>
  </r>
  <r>
    <x v="0"/>
    <x v="114"/>
    <s v="12000001"/>
    <s v="Small centric diatom (5 - &lt;10 µm diam.)"/>
    <s v="CE"/>
    <n v="66.353149955634422"/>
    <s v="CE"/>
    <n v="3908.5231583093064"/>
    <s v=""/>
    <n v="5"/>
    <n v="3"/>
    <n v="58.90486225480862"/>
    <s v=""/>
    <n v="1"/>
    <n v="100"/>
    <x v="8"/>
    <x v="0"/>
    <x v="3"/>
  </r>
  <r>
    <x v="0"/>
    <x v="114"/>
    <s v="12000002"/>
    <s v="Medium centric diatom (10-20 µm diam.)"/>
    <s v="CE"/>
    <n v="33.176574977817211"/>
    <s v="CE"/>
    <n v="27086.352112115099"/>
    <s v=""/>
    <n v="12.1"/>
    <n v="7.1"/>
    <n v="816.43003023144479"/>
    <s v=""/>
    <n v="1"/>
    <n v="100"/>
    <x v="8"/>
    <x v="0"/>
    <x v="3"/>
  </r>
  <r>
    <x v="0"/>
    <x v="114"/>
    <s v="12030000"/>
    <s v="Aulacoseira"/>
    <s v="FI"/>
    <n v="2442.164546978212"/>
    <s v="CE"/>
    <n v="5276583.1313396785"/>
    <n v="20.8"/>
    <n v="5.7"/>
    <s v=""/>
    <n v="530.76579563868847"/>
    <s v=""/>
    <n v="4.0707547169811313"/>
    <n v="288"/>
    <x v="8"/>
    <x v="0"/>
    <x v="3"/>
  </r>
  <r>
    <x v="0"/>
    <x v="114"/>
    <s v="13080010"/>
    <s v="Asterionella formosa"/>
    <s v="CO"/>
    <n v="270.7116361037169"/>
    <s v="CE"/>
    <n v="1256144.7524401064"/>
    <n v="69.599999999999994"/>
    <n v="4.8"/>
    <n v="4.8"/>
    <n v="1603.5839999999998"/>
    <s v=""/>
    <n v="2.8936170212765955"/>
    <n v="576"/>
    <x v="8"/>
    <x v="0"/>
    <x v="6"/>
  </r>
  <r>
    <x v="0"/>
    <x v="114"/>
    <s v="13810010"/>
    <s v="Synedra acus"/>
    <s v="CE"/>
    <n v="112.31652987281871"/>
    <s v="CE"/>
    <n v="381789.38088999188"/>
    <n v="248.3"/>
    <n v="3.7"/>
    <n v="3.7"/>
    <n v="3399.2270000000003"/>
    <s v=""/>
    <n v="0.99999999999999989"/>
    <n v="1152"/>
    <x v="8"/>
    <x v="0"/>
    <x v="6"/>
  </r>
  <r>
    <x v="0"/>
    <x v="114"/>
    <s v="16180000"/>
    <s v="Chlamydomonas"/>
    <s v="CE"/>
    <n v="33.176574977817211"/>
    <s v="CE"/>
    <n v="5235.7012819448137"/>
    <n v="8.1"/>
    <n v="6.1"/>
    <s v=""/>
    <n v="157.81319456410284"/>
    <s v=""/>
    <n v="1"/>
    <n v="100"/>
    <x v="8"/>
    <x v="0"/>
    <x v="8"/>
  </r>
  <r>
    <x v="0"/>
    <x v="114"/>
    <s v="17000000"/>
    <s v="Unidentified green"/>
    <s v="CO"/>
    <n v="99.529724933451632"/>
    <s v="CE"/>
    <n v="184635.50718000493"/>
    <s v=""/>
    <n v="8.1"/>
    <s v=""/>
    <n v="278.26185690273547"/>
    <s v=""/>
    <n v="6.666666666666667"/>
    <n v="100"/>
    <x v="8"/>
    <x v="0"/>
    <x v="4"/>
  </r>
  <r>
    <x v="0"/>
    <x v="114"/>
    <s v="17330000"/>
    <s v="Dictyosphaerium "/>
    <s v="CO"/>
    <n v="66.353149955634422"/>
    <s v="CE"/>
    <n v="70666.446126512979"/>
    <n v="5.5"/>
    <n v="4.0999999999999996"/>
    <s v=""/>
    <n v="48.409324797940705"/>
    <s v=""/>
    <n v="22"/>
    <n v="100"/>
    <x v="8"/>
    <x v="0"/>
    <x v="4"/>
  </r>
  <r>
    <x v="0"/>
    <x v="114"/>
    <s v="17540040"/>
    <s v="Lagerheimia genevensis"/>
    <s v="CE"/>
    <n v="232.23602484472045"/>
    <s v="CE"/>
    <n v="13234.233357214256"/>
    <n v="5.3"/>
    <n v="3.7"/>
    <s v=""/>
    <n v="56.986134541628651"/>
    <s v=""/>
    <n v="1.0000000000000002"/>
    <n v="100"/>
    <x v="8"/>
    <x v="0"/>
    <x v="4"/>
  </r>
  <r>
    <x v="0"/>
    <x v="114"/>
    <s v="17570010"/>
    <s v="Micractinium pusillum"/>
    <s v="CO"/>
    <n v="33.176574977817211"/>
    <s v="CE"/>
    <n v="5172.3484643521288"/>
    <s v=""/>
    <n v="5.3"/>
    <s v=""/>
    <n v="77.951814914747928"/>
    <s v=""/>
    <n v="2"/>
    <n v="100"/>
    <x v="8"/>
    <x v="0"/>
    <x v="4"/>
  </r>
  <r>
    <x v="0"/>
    <x v="114"/>
    <s v="17580080"/>
    <s v="Monoraphidium minutum"/>
    <s v="CE"/>
    <n v="66.353149955634422"/>
    <s v="CE"/>
    <n v="1143.9986716160784"/>
    <n v="8.4"/>
    <n v="2.8"/>
    <s v=""/>
    <n v="17.241060482900782"/>
    <s v=""/>
    <n v="1"/>
    <n v="100"/>
    <x v="8"/>
    <x v="0"/>
    <x v="4"/>
  </r>
  <r>
    <x v="0"/>
    <x v="114"/>
    <s v="17680030"/>
    <s v="Pediastrum boryanum"/>
    <s v="CO"/>
    <n v="0.20703941130470269"/>
    <s v="CE"/>
    <n v="21375.607721954519"/>
    <n v="19.2"/>
    <n v="19.100000000000001"/>
    <n v="19.100000000000001"/>
    <n v="4692.9158400000006"/>
    <s v=""/>
    <n v="22.000000000000004"/>
    <n v="16024.28"/>
    <x v="8"/>
    <x v="0"/>
    <x v="4"/>
  </r>
  <r>
    <x v="0"/>
    <x v="114"/>
    <s v="17810000"/>
    <s v="Scenedesmus"/>
    <s v="CO"/>
    <n v="165.88287488908605"/>
    <s v="CE"/>
    <n v="6405.6351761180313"/>
    <n v="5.9"/>
    <n v="2.5"/>
    <s v=""/>
    <n v="19.307704850187275"/>
    <s v=""/>
    <n v="2"/>
    <n v="100"/>
    <x v="8"/>
    <x v="0"/>
    <x v="4"/>
  </r>
  <r>
    <x v="0"/>
    <x v="114"/>
    <s v="17970010"/>
    <s v="Tetrastrum elegans"/>
    <s v="CO"/>
    <n v="66.353149955634422"/>
    <s v="CE"/>
    <n v="3415.3196493727833"/>
    <n v="3.2"/>
    <n v="3.2"/>
    <s v=""/>
    <n v="12.867963509103795"/>
    <s v=""/>
    <n v="4"/>
    <n v="100"/>
    <x v="8"/>
    <x v="0"/>
    <x v="4"/>
  </r>
  <r>
    <x v="0"/>
    <x v="114"/>
    <s v="27040000"/>
    <s v="Closterium"/>
    <s v="CE"/>
    <n v="0.20703941130470269"/>
    <s v="CE"/>
    <n v="682.57271334211771"/>
    <n v="145.6"/>
    <n v="9.3000000000000007"/>
    <s v=""/>
    <n v="3296.8250297889722"/>
    <s v=""/>
    <n v="1"/>
    <n v="16024.28"/>
    <x v="8"/>
    <x v="0"/>
    <x v="5"/>
  </r>
  <r>
    <x v="0"/>
    <x v="114"/>
    <s v="90000005"/>
    <s v="Nanoplankton - unidentified flagellates 2–20 µm diameter"/>
    <s v="CE"/>
    <n v="232.23602484472045"/>
    <s v="CE"/>
    <n v="22519.190687988568"/>
    <s v=""/>
    <n v="5.7"/>
    <s v=""/>
    <n v="96.966828049375763"/>
    <s v=""/>
    <n v="1.0000000000000002"/>
    <n v="100"/>
    <x v="8"/>
    <x v="0"/>
    <x v="9"/>
  </r>
  <r>
    <x v="0"/>
    <x v="115"/>
    <s v="01020000"/>
    <s v="Anabaena"/>
    <s v="FI"/>
    <n v="0.20699799749479794"/>
    <s v="CE"/>
    <n v="523.62428820879927"/>
    <n v="6.1"/>
    <n v="6"/>
    <s v=""/>
    <n v="114.98229112138642"/>
    <s v=""/>
    <n v="22"/>
    <n v="15990.24"/>
    <x v="8"/>
    <x v="0"/>
    <x v="0"/>
  </r>
  <r>
    <x v="0"/>
    <x v="115"/>
    <s v="01130000"/>
    <s v="Chroococcus"/>
    <s v="CO"/>
    <n v="99.298429783836511"/>
    <s v="CE"/>
    <n v="86502.582192010916"/>
    <s v=""/>
    <n v="5.5"/>
    <s v=""/>
    <n v="87.113746290166958"/>
    <s v=""/>
    <n v="10"/>
    <n v="100"/>
    <x v="8"/>
    <x v="0"/>
    <x v="0"/>
  </r>
  <r>
    <x v="0"/>
    <x v="115"/>
    <s v="01530010"/>
    <s v="Oscillatoria agardhii"/>
    <s v="FI"/>
    <n v="33.09947659461217"/>
    <s v="FI"/>
    <n v="8730.0147698141936"/>
    <n v="116.2"/>
    <n v="1.7"/>
    <s v=""/>
    <n v="263.75084043580426"/>
    <s v=""/>
    <n v="1.0000000000000002"/>
    <n v="100"/>
    <x v="8"/>
    <x v="0"/>
    <x v="0"/>
  </r>
  <r>
    <x v="0"/>
    <x v="115"/>
    <s v="01780000"/>
    <s v="Woronichinia"/>
    <s v="CO"/>
    <n v="0.41399599498959588"/>
    <s v="CE"/>
    <n v="1135.0759508193964"/>
    <n v="5.9"/>
    <n v="4.3"/>
    <s v=""/>
    <n v="57.119914028794021"/>
    <s v=""/>
    <n v="48.000000000000007"/>
    <n v="15990.24"/>
    <x v="8"/>
    <x v="0"/>
    <x v="0"/>
  </r>
  <r>
    <x v="0"/>
    <x v="115"/>
    <s v="05040001"/>
    <s v="Cryptomonas (small) Length &lt;20 µm"/>
    <s v="CE"/>
    <n v="264.79581275689736"/>
    <s v="CE"/>
    <n v="198650.58687620741"/>
    <n v="15.7"/>
    <n v="11.7"/>
    <n v="7.8"/>
    <n v="750.20290089928164"/>
    <s v=""/>
    <n v="1"/>
    <n v="100"/>
    <x v="8"/>
    <x v="0"/>
    <x v="1"/>
  </r>
  <r>
    <x v="0"/>
    <x v="115"/>
    <s v="05040002"/>
    <s v="Cryptomonas (medium) Length 20-30 µm"/>
    <s v="CE"/>
    <n v="25.858966089540761"/>
    <s v="CE"/>
    <n v="44288.39777055398"/>
    <n v="22.4"/>
    <n v="14.8"/>
    <n v="9.8666666666666671"/>
    <n v="1712.6901987186341"/>
    <s v=""/>
    <n v="0.99999999999999989"/>
    <n v="1152"/>
    <x v="8"/>
    <x v="0"/>
    <x v="1"/>
  </r>
  <r>
    <x v="0"/>
    <x v="115"/>
    <s v="05100012"/>
    <s v="Rhodomonas lacustris var. nannoplanctica"/>
    <s v="CE"/>
    <n v="1191.5811574060383"/>
    <s v="CE"/>
    <n v="80179.821850740758"/>
    <n v="6.5"/>
    <n v="5.3"/>
    <s v=""/>
    <n v="67.288594949994675"/>
    <s v=""/>
    <n v="1"/>
    <n v="100"/>
    <x v="8"/>
    <x v="0"/>
    <x v="1"/>
  </r>
  <r>
    <x v="0"/>
    <x v="115"/>
    <s v="06070000"/>
    <s v="Gymnodinium"/>
    <s v="CE"/>
    <n v="22.985747635147344"/>
    <s v="CE"/>
    <n v="400647.29527919774"/>
    <n v="39.4"/>
    <n v="35.6"/>
    <n v="23.733333333333334"/>
    <n v="17430.248588763363"/>
    <s v=""/>
    <n v="0.99999999999999989"/>
    <n v="1152"/>
    <x v="8"/>
    <x v="0"/>
    <x v="2"/>
  </r>
  <r>
    <x v="0"/>
    <x v="115"/>
    <s v="12000001"/>
    <s v="Small centric diatom (5 - &lt;10 µm diam.)"/>
    <s v="CE"/>
    <n v="397.19371913534604"/>
    <s v="CE"/>
    <n v="105426.20162717959"/>
    <s v=""/>
    <n v="7.7"/>
    <n v="5.7"/>
    <n v="265.42766551465786"/>
    <s v=""/>
    <n v="1"/>
    <n v="100"/>
    <x v="8"/>
    <x v="0"/>
    <x v="3"/>
  </r>
  <r>
    <x v="0"/>
    <x v="115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0"/>
    <x v="3"/>
  </r>
  <r>
    <x v="0"/>
    <x v="115"/>
    <s v="12030000"/>
    <s v="Aulacoseira"/>
    <s v="FI"/>
    <n v="1425.1163533791353"/>
    <s v="CE"/>
    <n v="5549029.3510945821"/>
    <n v="15"/>
    <n v="7.1"/>
    <s v=""/>
    <n v="593.8788212529804"/>
    <s v=""/>
    <n v="6.5564516129032251"/>
    <n v="288"/>
    <x v="8"/>
    <x v="0"/>
    <x v="3"/>
  </r>
  <r>
    <x v="0"/>
    <x v="115"/>
    <s v="13080010"/>
    <s v="Asterionella formosa"/>
    <s v="CO"/>
    <n v="71.830461359835439"/>
    <s v="CE"/>
    <n v="262544.1289185583"/>
    <n v="79.099999999999994"/>
    <n v="3.8"/>
    <n v="3.8"/>
    <n v="1142.204"/>
    <s v=""/>
    <n v="3.1999999999999997"/>
    <n v="1152"/>
    <x v="8"/>
    <x v="0"/>
    <x v="6"/>
  </r>
  <r>
    <x v="0"/>
    <x v="115"/>
    <s v="13260000"/>
    <s v="Diatoma"/>
    <s v="CO"/>
    <n v="8.6196553631802537"/>
    <s v="CE"/>
    <n v="120170.49426300934"/>
    <n v="89.8"/>
    <n v="4.5"/>
    <n v="4.5"/>
    <n v="1818.4499999999998"/>
    <s v=""/>
    <n v="7.6666666666666679"/>
    <n v="1152"/>
    <x v="8"/>
    <x v="0"/>
    <x v="6"/>
  </r>
  <r>
    <x v="0"/>
    <x v="115"/>
    <s v="13370040"/>
    <s v="Fragilaria crotonensis"/>
    <s v="CO"/>
    <n v="1.4489859824635856"/>
    <s v="CO"/>
    <n v="49307.543997253357"/>
    <n v="119.4"/>
    <n v="75"/>
    <n v="3.8"/>
    <n v="34029"/>
    <s v=""/>
    <n v="1"/>
    <n v="15990.24"/>
    <x v="8"/>
    <x v="0"/>
    <x v="6"/>
  </r>
  <r>
    <x v="0"/>
    <x v="115"/>
    <s v="13810010"/>
    <s v="Synedra acus"/>
    <s v="CE"/>
    <n v="54.591150633474939"/>
    <s v="CE"/>
    <n v="62541.150717926619"/>
    <n v="105.2"/>
    <n v="3.3"/>
    <n v="3.3"/>
    <n v="1145.6279999999999"/>
    <s v=""/>
    <n v="0.99999999999999989"/>
    <n v="1152"/>
    <x v="8"/>
    <x v="0"/>
    <x v="6"/>
  </r>
  <r>
    <x v="0"/>
    <x v="115"/>
    <s v="17080010"/>
    <s v="Botryococcus braunii"/>
    <s v="CO"/>
    <n v="0.20699799749479794"/>
    <s v="CO"/>
    <n v="35556.431995717496"/>
    <n v="61.9"/>
    <n v="72.8"/>
    <s v=""/>
    <n v="171771.86458826039"/>
    <s v=""/>
    <n v="1"/>
    <n v="15990.24"/>
    <x v="8"/>
    <x v="0"/>
    <x v="4"/>
  </r>
  <r>
    <x v="0"/>
    <x v="115"/>
    <s v="17330040"/>
    <s v="Dictyosphaerium pulchellum"/>
    <s v="CO"/>
    <n v="5.7464369087868361"/>
    <s v="CE"/>
    <n v="12922.708779916862"/>
    <s v=""/>
    <n v="7.1"/>
    <s v=""/>
    <n v="187.40176137316269"/>
    <s v=""/>
    <n v="12"/>
    <n v="1152"/>
    <x v="8"/>
    <x v="0"/>
    <x v="4"/>
  </r>
  <r>
    <x v="0"/>
    <x v="115"/>
    <s v="17540040"/>
    <s v="Lagerheimia genevensis"/>
    <s v="CE"/>
    <n v="595.79057870301915"/>
    <s v="CE"/>
    <n v="61602.420714485175"/>
    <n v="6.8"/>
    <n v="4.4000000000000004"/>
    <s v=""/>
    <n v="103.39609741494729"/>
    <s v=""/>
    <n v="0.99999999999999978"/>
    <n v="100"/>
    <x v="8"/>
    <x v="0"/>
    <x v="4"/>
  </r>
  <r>
    <x v="0"/>
    <x v="115"/>
    <s v="17580020"/>
    <s v="Monoraphidium contortum"/>
    <s v="CE"/>
    <n v="99.298429783836511"/>
    <s v="CE"/>
    <n v="2063.5837639073866"/>
    <n v="24.5"/>
    <n v="1.8"/>
    <s v=""/>
    <n v="20.781635403496484"/>
    <s v=""/>
    <n v="1"/>
    <n v="100"/>
    <x v="8"/>
    <x v="0"/>
    <x v="4"/>
  </r>
  <r>
    <x v="0"/>
    <x v="115"/>
    <s v="17580080"/>
    <s v="Monoraphidium minutum"/>
    <s v="CE"/>
    <n v="33.09947659461217"/>
    <s v="CE"/>
    <n v="539.28391686828036"/>
    <n v="7.4"/>
    <n v="2.9"/>
    <s v=""/>
    <n v="16.292823100292264"/>
    <s v=""/>
    <n v="1.0000000000000002"/>
    <n v="100"/>
    <x v="8"/>
    <x v="0"/>
    <x v="4"/>
  </r>
  <r>
    <x v="0"/>
    <x v="115"/>
    <s v="17640000"/>
    <s v="Oocystis"/>
    <s v="CO"/>
    <n v="33.09947659461217"/>
    <s v="CE"/>
    <n v="24309.976867665162"/>
    <n v="8.3000000000000007"/>
    <n v="6.5"/>
    <s v=""/>
    <n v="183.61300063293345"/>
    <s v=""/>
    <n v="4"/>
    <n v="100"/>
    <x v="8"/>
    <x v="0"/>
    <x v="4"/>
  </r>
  <r>
    <x v="0"/>
    <x v="115"/>
    <s v="17680030"/>
    <s v="Pediastrum boryanum"/>
    <s v="CO"/>
    <n v="1.4489859824635856"/>
    <s v="CO"/>
    <n v="10181.336808469723"/>
    <s v=""/>
    <n v="42.3"/>
    <n v="5"/>
    <n v="7026.5253989271005"/>
    <s v=""/>
    <n v="1.0000000000000002"/>
    <n v="15990.24"/>
    <x v="8"/>
    <x v="0"/>
    <x v="4"/>
  </r>
  <r>
    <x v="0"/>
    <x v="115"/>
    <s v="17810000"/>
    <s v="Scenedesmus"/>
    <s v="CO"/>
    <n v="33.09947659461217"/>
    <s v="CE"/>
    <n v="4447.6495212822738"/>
    <n v="11.1"/>
    <n v="3.4"/>
    <s v=""/>
    <n v="67.186100489671318"/>
    <s v=""/>
    <n v="2"/>
    <n v="100"/>
    <x v="8"/>
    <x v="0"/>
    <x v="4"/>
  </r>
  <r>
    <x v="0"/>
    <x v="115"/>
    <s v="17970010"/>
    <s v="Tetrastrum elegans"/>
    <s v="CO"/>
    <n v="99.298429783836511"/>
    <s v="CE"/>
    <n v="5890.1304471035528"/>
    <n v="3.2"/>
    <n v="3.4"/>
    <s v=""/>
    <n v="14.829364522495021"/>
    <s v=""/>
    <n v="4"/>
    <n v="100"/>
    <x v="8"/>
    <x v="0"/>
    <x v="4"/>
  </r>
  <r>
    <x v="1"/>
    <x v="116"/>
    <s v="01530160"/>
    <s v="Oscillatoria limnetica (Pseudanabaena limnetica)"/>
    <s v="FI"/>
    <n v="33.176574977817211"/>
    <s v="FI"/>
    <n v="1260.7332299442496"/>
    <n v="33.6"/>
    <n v="1.2"/>
    <s v=""/>
    <n v="38.000704737822133"/>
    <s v=""/>
    <n v="1"/>
    <n v="100"/>
    <x v="8"/>
    <x v="1"/>
    <x v="0"/>
  </r>
  <r>
    <x v="1"/>
    <x v="116"/>
    <s v="01780000"/>
    <s v="Woronichinia"/>
    <s v="CO"/>
    <n v="5.7598220447599333"/>
    <s v="CE"/>
    <n v="7686.7622113416364"/>
    <n v="5.9"/>
    <n v="3"/>
    <s v=""/>
    <n v="27.803094984269666"/>
    <s v=""/>
    <n v="48"/>
    <n v="1152"/>
    <x v="8"/>
    <x v="1"/>
    <x v="0"/>
  </r>
  <r>
    <x v="1"/>
    <x v="116"/>
    <s v="04100000"/>
    <s v="Trachelomonas"/>
    <s v="CE"/>
    <n v="8.6397330671398986"/>
    <s v="CE"/>
    <n v="29898.12575813834"/>
    <n v="18.899999999999999"/>
    <n v="18.7"/>
    <s v=""/>
    <n v="3460.5381353565158"/>
    <s v=""/>
    <n v="1.0000000000000002"/>
    <n v="1152"/>
    <x v="8"/>
    <x v="1"/>
    <x v="11"/>
  </r>
  <r>
    <x v="1"/>
    <x v="116"/>
    <s v="05020000"/>
    <s v="Chroomonas"/>
    <s v="CE"/>
    <n v="364.94232475598932"/>
    <s v="CE"/>
    <n v="63280.883395357676"/>
    <n v="8.9"/>
    <n v="6.1"/>
    <n v="6.1"/>
    <n v="173.39968291611299"/>
    <s v=""/>
    <n v="0.99999999999999989"/>
    <n v="100"/>
    <x v="8"/>
    <x v="1"/>
    <x v="1"/>
  </r>
  <r>
    <x v="1"/>
    <x v="116"/>
    <s v="05040001"/>
    <s v="Cryptomonas (small) Length &lt;20 µm"/>
    <s v="CE"/>
    <n v="232.23602484472045"/>
    <s v="CE"/>
    <n v="112231.19847800006"/>
    <n v="12.8"/>
    <n v="10.4"/>
    <n v="6.9333333333333336"/>
    <n v="483.26351845300911"/>
    <s v=""/>
    <n v="1.0000000000000002"/>
    <n v="100"/>
    <x v="8"/>
    <x v="1"/>
    <x v="1"/>
  </r>
  <r>
    <x v="1"/>
    <x v="116"/>
    <s v="05040002"/>
    <s v="Cryptomonas (medium) Length 20-30 µm"/>
    <s v="CE"/>
    <n v="34.558932268559595"/>
    <s v="CE"/>
    <n v="76034.213993308469"/>
    <n v="22.6"/>
    <n v="16.7"/>
    <n v="11.133333333333333"/>
    <n v="2200.1320354009172"/>
    <s v=""/>
    <n v="1.0000000000000002"/>
    <n v="1152"/>
    <x v="8"/>
    <x v="1"/>
    <x v="1"/>
  </r>
  <r>
    <x v="1"/>
    <x v="116"/>
    <s v="05100012"/>
    <s v="Rhodomonas lacustris var. nannoplanctica"/>
    <s v="CE"/>
    <n v="663.53149955634422"/>
    <s v="CE"/>
    <n v="59923.739941794593"/>
    <n v="8.1999999999999993"/>
    <n v="5.6"/>
    <s v=""/>
    <n v="90.310316815194582"/>
    <s v=""/>
    <n v="1"/>
    <n v="100"/>
    <x v="8"/>
    <x v="1"/>
    <x v="1"/>
  </r>
  <r>
    <x v="1"/>
    <x v="116"/>
    <s v="06070110"/>
    <s v="Gymnodinium helveticum"/>
    <s v="CE"/>
    <n v="3.5196699921799453"/>
    <s v="CE"/>
    <n v="55943.802125851958"/>
    <n v="48"/>
    <n v="30.8"/>
    <n v="20.533333333333335"/>
    <n v="15894.615759474247"/>
    <s v=""/>
    <n v="1"/>
    <n v="16024.28"/>
    <x v="8"/>
    <x v="1"/>
    <x v="2"/>
  </r>
  <r>
    <x v="1"/>
    <x v="116"/>
    <s v="09290000"/>
    <s v="Kephyrion"/>
    <s v="CE"/>
    <n v="33.176574977817211"/>
    <s v="CE"/>
    <n v="2818.3057653515643"/>
    <n v="6"/>
    <n v="5.2"/>
    <s v=""/>
    <n v="84.948665353068009"/>
    <s v=""/>
    <n v="1.0000000000000002"/>
    <n v="100"/>
    <x v="8"/>
    <x v="1"/>
    <x v="10"/>
  </r>
  <r>
    <x v="1"/>
    <x v="116"/>
    <s v="09310030"/>
    <s v="Mallomonas akrokomos"/>
    <s v="CE"/>
    <n v="33.176574977817211"/>
    <s v="CE"/>
    <n v="3942.6532510883644"/>
    <n v="22.4"/>
    <n v="4.3"/>
    <s v=""/>
    <n v="118.83846520397398"/>
    <s v=""/>
    <n v="1"/>
    <n v="100"/>
    <x v="8"/>
    <x v="1"/>
    <x v="10"/>
  </r>
  <r>
    <x v="1"/>
    <x v="116"/>
    <s v="12000001"/>
    <s v="Small centric diatom (5 - &lt;10 µm diam.)"/>
    <s v="CE"/>
    <n v="1492.9458740017744"/>
    <s v="CE"/>
    <n v="287276.45213573403"/>
    <s v=""/>
    <n v="7"/>
    <n v="5"/>
    <n v="192.42255003237483"/>
    <s v=""/>
    <n v="1"/>
    <n v="100"/>
    <x v="8"/>
    <x v="1"/>
    <x v="3"/>
  </r>
  <r>
    <x v="1"/>
    <x v="116"/>
    <s v="12000002"/>
    <s v="Medium centric diatom (10-20 µm diam.)"/>
    <s v="CE"/>
    <n v="33.176574977817211"/>
    <s v="CE"/>
    <n v="36220.049596662837"/>
    <s v=""/>
    <n v="13.1"/>
    <n v="8.1"/>
    <n v="1091.7356484471522"/>
    <s v=""/>
    <n v="1"/>
    <n v="100"/>
    <x v="8"/>
    <x v="1"/>
    <x v="3"/>
  </r>
  <r>
    <x v="1"/>
    <x v="116"/>
    <s v="12030000"/>
    <s v="Aulacoseira"/>
    <s v="FI"/>
    <n v="362.86878881987582"/>
    <s v="CE"/>
    <n v="909880.07059991604"/>
    <n v="22.1"/>
    <n v="4.7"/>
    <s v=""/>
    <n v="383.42274399083698"/>
    <s v=""/>
    <n v="6.5396825396825387"/>
    <n v="576"/>
    <x v="8"/>
    <x v="1"/>
    <x v="3"/>
  </r>
  <r>
    <x v="1"/>
    <x v="116"/>
    <s v="13000003"/>
    <s v="Large pennate diatom &gt;20 µm diam"/>
    <s v="CE"/>
    <n v="0.20703941130470269"/>
    <s v="CE"/>
    <n v="102122.04883924492"/>
    <n v="292"/>
    <n v="41.1"/>
    <n v="41.1"/>
    <n v="493249.32000000007"/>
    <s v=""/>
    <n v="0.99999999999999989"/>
    <n v="16024.28"/>
    <x v="8"/>
    <x v="1"/>
    <x v="6"/>
  </r>
  <r>
    <x v="1"/>
    <x v="116"/>
    <s v="13080010"/>
    <s v="Asterionella formosa"/>
    <s v="CO"/>
    <n v="17.279466134279797"/>
    <s v="CE"/>
    <n v="131600.41407867495"/>
    <n v="68"/>
    <n v="4"/>
    <n v="4"/>
    <n v="1088"/>
    <s v=""/>
    <n v="7.0000000000000009"/>
    <n v="1152"/>
    <x v="8"/>
    <x v="1"/>
    <x v="6"/>
  </r>
  <r>
    <x v="1"/>
    <x v="116"/>
    <s v="13370040"/>
    <s v="Fragilaria crotonensis"/>
    <s v="CO"/>
    <n v="5.3830246939222697"/>
    <s v="CO"/>
    <n v="211200.44053180353"/>
    <n v="83.030769230769238"/>
    <n v="82.9"/>
    <n v="5.7"/>
    <n v="39234.529384615387"/>
    <s v=""/>
    <n v="1"/>
    <n v="16024.28"/>
    <x v="8"/>
    <x v="1"/>
    <x v="6"/>
  </r>
  <r>
    <x v="1"/>
    <x v="116"/>
    <s v="13810010"/>
    <s v="Synedra acus"/>
    <s v="CE"/>
    <n v="5.7598220447599333"/>
    <s v="CE"/>
    <n v="3299.4103815439221"/>
    <n v="44.2"/>
    <n v="3.6"/>
    <n v="3.6"/>
    <n v="572.83199999999999"/>
    <s v=""/>
    <n v="1"/>
    <n v="1152"/>
    <x v="8"/>
    <x v="1"/>
    <x v="6"/>
  </r>
  <r>
    <x v="1"/>
    <x v="116"/>
    <s v="13810180"/>
    <s v="Synedra ulna"/>
    <s v="CE"/>
    <n v="2.8799110223799667"/>
    <s v="CE"/>
    <n v="96489.748456447822"/>
    <n v="282"/>
    <n v="10.9"/>
    <n v="10.9"/>
    <n v="33504.420000000006"/>
    <s v=""/>
    <n v="1"/>
    <n v="1152"/>
    <x v="8"/>
    <x v="1"/>
    <x v="6"/>
  </r>
  <r>
    <x v="1"/>
    <x v="116"/>
    <s v="16180000"/>
    <s v="Chlamydomonas"/>
    <s v="CE"/>
    <n v="165.88287488908605"/>
    <s v="CE"/>
    <n v="8579.9900371205895"/>
    <n v="5.6"/>
    <n v="4.2"/>
    <s v=""/>
    <n v="51.723181448702356"/>
    <s v=""/>
    <n v="1"/>
    <n v="100"/>
    <x v="8"/>
    <x v="1"/>
    <x v="8"/>
  </r>
  <r>
    <x v="1"/>
    <x v="116"/>
    <s v="16470010"/>
    <s v="Pandorina morum"/>
    <s v="CO"/>
    <n v="0.41407882260940537"/>
    <s v="CE"/>
    <n v="8434.280383798814"/>
    <s v=""/>
    <n v="14.8"/>
    <s v=""/>
    <n v="1697.3983219443605"/>
    <s v=""/>
    <n v="12"/>
    <n v="16024.28"/>
    <x v="8"/>
    <x v="1"/>
    <x v="8"/>
  </r>
  <r>
    <x v="1"/>
    <x v="116"/>
    <s v="16740000"/>
    <s v="Tetraspora"/>
    <s v="CO"/>
    <n v="60.478131469979296"/>
    <s v="CE"/>
    <n v="213827.54526150101"/>
    <s v=""/>
    <n v="8.3000000000000007"/>
    <s v=""/>
    <n v="299.38697310302456"/>
    <s v=""/>
    <n v="11.809523809523812"/>
    <n v="1152"/>
    <x v="8"/>
    <x v="1"/>
    <x v="8"/>
  </r>
  <r>
    <x v="1"/>
    <x v="116"/>
    <s v="17080010"/>
    <s v="Botryococcus braunii"/>
    <s v="CO"/>
    <n v="0.41407882260940537"/>
    <s v="CO"/>
    <n v="17928.717929152321"/>
    <n v="55.5"/>
    <n v="38.599999999999994"/>
    <s v=""/>
    <n v="43297.838358819485"/>
    <s v=""/>
    <n v="1"/>
    <n v="16024.28"/>
    <x v="8"/>
    <x v="1"/>
    <x v="4"/>
  </r>
  <r>
    <x v="1"/>
    <x v="116"/>
    <s v="17200000"/>
    <s v="Coelastrum"/>
    <s v="CO"/>
    <n v="0.20703941130470269"/>
    <s v="CE"/>
    <n v="1332.0877948076227"/>
    <s v=""/>
    <n v="8"/>
    <s v=""/>
    <n v="268.08257310632899"/>
    <s v=""/>
    <n v="24.000000000000004"/>
    <n v="16024.28"/>
    <x v="8"/>
    <x v="1"/>
    <x v="4"/>
  </r>
  <r>
    <x v="1"/>
    <x v="116"/>
    <s v="17330040"/>
    <s v="Dictyosphaerium pulchellum"/>
    <s v="CO"/>
    <n v="17.279466134279797"/>
    <s v="CE"/>
    <n v="87241.325109292506"/>
    <s v=""/>
    <n v="6.8"/>
    <s v=""/>
    <n v="164.6362102089243"/>
    <s v=""/>
    <n v="30.666666666666671"/>
    <n v="1152"/>
    <x v="8"/>
    <x v="1"/>
    <x v="4"/>
  </r>
  <r>
    <x v="1"/>
    <x v="116"/>
    <s v="17540040"/>
    <s v="Lagerheimia genevensis"/>
    <s v="CE"/>
    <n v="33.176574977817211"/>
    <s v="CE"/>
    <n v="2671.8924878412968"/>
    <n v="6.1"/>
    <n v="4.0999999999999996"/>
    <s v=""/>
    <n v="80.535513072937732"/>
    <s v=""/>
    <n v="1"/>
    <n v="100"/>
    <x v="8"/>
    <x v="1"/>
    <x v="4"/>
  </r>
  <r>
    <x v="1"/>
    <x v="116"/>
    <s v="17580020"/>
    <s v="Monoraphidium contortum"/>
    <s v="CE"/>
    <n v="199.05944986690326"/>
    <s v="CE"/>
    <n v="3545.8122092182034"/>
    <n v="21"/>
    <n v="1.8"/>
    <s v=""/>
    <n v="17.812830345854128"/>
    <s v=""/>
    <n v="1.0000000000000002"/>
    <n v="100"/>
    <x v="8"/>
    <x v="1"/>
    <x v="4"/>
  </r>
  <r>
    <x v="1"/>
    <x v="116"/>
    <s v="17580040"/>
    <s v="Monoraphidium griffithii"/>
    <s v="CE"/>
    <n v="165.88287488908605"/>
    <s v="CE"/>
    <n v="8235.2582945577105"/>
    <n v="43"/>
    <n v="2.1"/>
    <s v=""/>
    <n v="49.645017908352713"/>
    <s v=""/>
    <n v="1.0000000000000002"/>
    <n v="100"/>
    <x v="8"/>
    <x v="1"/>
    <x v="4"/>
  </r>
  <r>
    <x v="1"/>
    <x v="116"/>
    <s v="17580080"/>
    <s v="Monoraphidium minutum"/>
    <s v="CE"/>
    <n v="66.353149955634422"/>
    <s v="CE"/>
    <n v="2019.942139428287"/>
    <n v="12.1"/>
    <n v="3.1"/>
    <s v=""/>
    <n v="30.442294612672899"/>
    <s v=""/>
    <n v="1"/>
    <n v="100"/>
    <x v="8"/>
    <x v="1"/>
    <x v="4"/>
  </r>
  <r>
    <x v="1"/>
    <x v="116"/>
    <s v="17680030"/>
    <s v="Pediastrum boryanum"/>
    <s v="CO"/>
    <n v="1.0351970565235133"/>
    <s v="CO"/>
    <n v="11333.153191761725"/>
    <s v=""/>
    <n v="52.8"/>
    <n v="5"/>
    <n v="10947.822079229709"/>
    <s v=""/>
    <n v="1"/>
    <n v="16024.28"/>
    <x v="8"/>
    <x v="1"/>
    <x v="4"/>
  </r>
  <r>
    <x v="1"/>
    <x v="116"/>
    <s v="17960030"/>
    <s v="Tetraedron minimum"/>
    <s v="CE"/>
    <n v="33.176574977817211"/>
    <s v="CE"/>
    <n v="7128.9824312333631"/>
    <n v="7.9"/>
    <n v="6.8"/>
    <n v="4"/>
    <n v="214.88"/>
    <s v=""/>
    <n v="1.0000000000000002"/>
    <n v="100"/>
    <x v="8"/>
    <x v="1"/>
    <x v="4"/>
  </r>
  <r>
    <x v="1"/>
    <x v="116"/>
    <s v="17970060"/>
    <s v="Tetrastrum triangulare"/>
    <s v="CO"/>
    <n v="99.529724933451632"/>
    <s v="CE"/>
    <n v="2606.9328329501968"/>
    <n v="2.4"/>
    <n v="2.6"/>
    <s v=""/>
    <n v="6.5481262876323258"/>
    <s v=""/>
    <n v="4"/>
    <n v="100"/>
    <x v="8"/>
    <x v="1"/>
    <x v="4"/>
  </r>
  <r>
    <x v="1"/>
    <x v="116"/>
    <s v="18110000"/>
    <s v="Desmodesmus"/>
    <s v="CO"/>
    <n v="99.529724933451632"/>
    <s v="CE"/>
    <n v="24836.319557160652"/>
    <n v="9.4"/>
    <n v="3.9"/>
    <s v=""/>
    <n v="74.861011342391166"/>
    <s v=""/>
    <n v="3.3333333333333335"/>
    <n v="100"/>
    <x v="8"/>
    <x v="1"/>
    <x v="12"/>
  </r>
  <r>
    <x v="1"/>
    <x v="116"/>
    <s v="24150000"/>
    <s v="Geminella"/>
    <s v="FI"/>
    <n v="8.6397330671398986"/>
    <s v="CE"/>
    <n v="72011.092091563507"/>
    <n v="9.3000000000000007"/>
    <n v="6.1"/>
    <s v=""/>
    <n v="271.78939063817711"/>
    <s v=""/>
    <n v="30.666666666666671"/>
    <n v="1152"/>
    <x v="8"/>
    <x v="1"/>
    <x v="14"/>
  </r>
  <r>
    <x v="1"/>
    <x v="116"/>
    <s v="27050000"/>
    <s v="Cosmarium"/>
    <s v="CE"/>
    <n v="0.62111823391410803"/>
    <s v="CE"/>
    <n v="4235.4889207526894"/>
    <n v="22.8"/>
    <n v="23.9"/>
    <n v="23.9"/>
    <n v="6819.1347306966973"/>
    <s v=""/>
    <n v="1"/>
    <n v="16024.28"/>
    <x v="8"/>
    <x v="1"/>
    <x v="5"/>
  </r>
  <r>
    <x v="1"/>
    <x v="116"/>
    <s v="27360040"/>
    <s v="Spondylosium planum"/>
    <s v="FI"/>
    <n v="1.0351970565235133"/>
    <s v="CE"/>
    <n v="5684.3724562646203"/>
    <n v="10.5"/>
    <n v="10.199999999999999"/>
    <n v="10.199999999999999"/>
    <n v="571.98977443909359"/>
    <s v=""/>
    <n v="9.5999999999999979"/>
    <n v="16024.28"/>
    <x v="8"/>
    <x v="1"/>
    <x v="5"/>
  </r>
  <r>
    <x v="1"/>
    <x v="116"/>
    <s v="90000005"/>
    <s v="Nanoplankton - unidentified flagellates 2–20 µm diameter"/>
    <s v="CE"/>
    <n v="398.11889973380653"/>
    <s v="CE"/>
    <n v="6210.0700484902691"/>
    <s v=""/>
    <n v="3.1"/>
    <s v=""/>
    <n v="15.598531123848922"/>
    <s v=""/>
    <n v="1"/>
    <n v="100"/>
    <x v="8"/>
    <x v="1"/>
    <x v="9"/>
  </r>
  <r>
    <x v="0"/>
    <x v="117"/>
    <s v="01130040"/>
    <s v="Chroococcus limneticus"/>
    <s v="CO"/>
    <n v="2.8799110223799667"/>
    <s v="CE"/>
    <n v="31774.990436001888"/>
    <s v=""/>
    <n v="8.6999999999999993"/>
    <s v=""/>
    <n v="344.79136452780654"/>
    <s v=""/>
    <n v="31.999999999999996"/>
    <n v="1152"/>
    <x v="8"/>
    <x v="2"/>
    <x v="0"/>
  </r>
  <r>
    <x v="0"/>
    <x v="117"/>
    <s v="01780010"/>
    <s v="Woronichinia naegeliana"/>
    <s v="CO"/>
    <n v="2.8799110223799667"/>
    <s v="CE"/>
    <n v="6870.122138116617"/>
    <n v="5.2"/>
    <n v="3.7"/>
    <s v=""/>
    <n v="37.2739496372917"/>
    <s v=""/>
    <n v="64.000000000000014"/>
    <n v="1152"/>
    <x v="8"/>
    <x v="2"/>
    <x v="0"/>
  </r>
  <r>
    <x v="0"/>
    <x v="117"/>
    <s v="05020000"/>
    <s v="Chroomonas"/>
    <s v="CE"/>
    <n v="154.82401656314698"/>
    <s v="CE"/>
    <n v="9809.7886091078763"/>
    <n v="6.3"/>
    <n v="4.9000000000000004"/>
    <n v="3.9200000000000004"/>
    <n v="63.360897274660395"/>
    <s v=""/>
    <n v="1"/>
    <n v="150"/>
    <x v="8"/>
    <x v="2"/>
    <x v="1"/>
  </r>
  <r>
    <x v="0"/>
    <x v="117"/>
    <s v="05040001"/>
    <s v="Cryptomonas (small) Length &lt;20 µm"/>
    <s v="CE"/>
    <n v="221.17716651878141"/>
    <s v="CE"/>
    <n v="81167.20604212505"/>
    <n v="14.4"/>
    <n v="7.8"/>
    <n v="6.24"/>
    <n v="366.97823432525382"/>
    <s v=""/>
    <n v="1"/>
    <n v="150"/>
    <x v="8"/>
    <x v="2"/>
    <x v="1"/>
  </r>
  <r>
    <x v="0"/>
    <x v="117"/>
    <s v="05040002"/>
    <s v="Cryptomonas (medium) Length 20-30 µm"/>
    <s v="CE"/>
    <n v="11.519644089519867"/>
    <s v="CE"/>
    <n v="24971.120178087232"/>
    <n v="23"/>
    <n v="15"/>
    <n v="12"/>
    <n v="2167.6989309769569"/>
    <s v=""/>
    <n v="0.99999999999999989"/>
    <n v="1152"/>
    <x v="8"/>
    <x v="2"/>
    <x v="1"/>
  </r>
  <r>
    <x v="0"/>
    <x v="117"/>
    <s v="05040003"/>
    <s v="Cryptomonas (large) Length &gt;30 µm"/>
    <s v="CE"/>
    <n v="2.8799110223799667"/>
    <s v="CE"/>
    <n v="10016.403662491275"/>
    <n v="37.4"/>
    <n v="14.9"/>
    <n v="11.920000000000002"/>
    <n v="3478.0253919837046"/>
    <s v=""/>
    <n v="1"/>
    <n v="1152"/>
    <x v="8"/>
    <x v="2"/>
    <x v="1"/>
  </r>
  <r>
    <x v="0"/>
    <x v="117"/>
    <s v="05100012"/>
    <s v="Rhodomonas lacustris var. nannoplanctica"/>
    <s v="CE"/>
    <n v="1039.5326826382727"/>
    <s v="CE"/>
    <n v="87531.425348776684"/>
    <n v="8.8000000000000007"/>
    <n v="5.3"/>
    <s v=""/>
    <n v="84.202667997534334"/>
    <s v=""/>
    <n v="0.99999999999999978"/>
    <n v="150"/>
    <x v="8"/>
    <x v="2"/>
    <x v="1"/>
  </r>
  <r>
    <x v="0"/>
    <x v="117"/>
    <s v="06070000"/>
    <s v="Gymnodinium"/>
    <s v="CE"/>
    <n v="0.62111823391410803"/>
    <s v="CE"/>
    <n v="10129.861635614567"/>
    <n v="45.4"/>
    <n v="32"/>
    <n v="21.44"/>
    <n v="16309.071417496632"/>
    <s v=""/>
    <n v="1"/>
    <n v="16024.28"/>
    <x v="8"/>
    <x v="2"/>
    <x v="2"/>
  </r>
  <r>
    <x v="0"/>
    <x v="117"/>
    <s v="08010000"/>
    <s v="Chrysochromulina"/>
    <s v="CE"/>
    <n v="199.05944986690326"/>
    <s v="CE"/>
    <n v="6923.1931271343283"/>
    <n v="4.5999999999999996"/>
    <n v="3.8"/>
    <n v="3.8"/>
    <n v="34.779525070341393"/>
    <s v=""/>
    <n v="1.0000000000000002"/>
    <n v="150"/>
    <x v="8"/>
    <x v="2"/>
    <x v="13"/>
  </r>
  <r>
    <x v="0"/>
    <x v="117"/>
    <s v="09290000"/>
    <s v="Kephyrion"/>
    <s v="CE"/>
    <n v="88.470866607512562"/>
    <s v="CE"/>
    <n v="7896.7686082387654"/>
    <n v="7.1"/>
    <n v="4.9000000000000004"/>
    <s v=""/>
    <n v="89.258406875017613"/>
    <s v=""/>
    <n v="1"/>
    <n v="150"/>
    <x v="8"/>
    <x v="2"/>
    <x v="10"/>
  </r>
  <r>
    <x v="0"/>
    <x v="117"/>
    <s v="12000001"/>
    <s v="Small centric diatom (5 - &lt;10 µm diam.)"/>
    <s v="CE"/>
    <n v="265.41259982253769"/>
    <s v="CE"/>
    <n v="83427.895836891141"/>
    <s v=""/>
    <n v="8.1"/>
    <n v="6.1"/>
    <n v="314.3328383530901"/>
    <s v=""/>
    <n v="1.0000000000000002"/>
    <n v="150"/>
    <x v="8"/>
    <x v="2"/>
    <x v="3"/>
  </r>
  <r>
    <x v="0"/>
    <x v="117"/>
    <s v="12030000"/>
    <s v="Aulacoseira"/>
    <s v="FI"/>
    <n v="167.03483929803807"/>
    <s v="CE"/>
    <n v="257009.82592857632"/>
    <n v="16.7"/>
    <n v="6"/>
    <s v=""/>
    <n v="472.18137583454586"/>
    <s v=""/>
    <n v="3.2586206896551717"/>
    <n v="1152"/>
    <x v="8"/>
    <x v="2"/>
    <x v="3"/>
  </r>
  <r>
    <x v="0"/>
    <x v="117"/>
    <s v="13080010"/>
    <s v="Asterionella formosa"/>
    <s v="CO"/>
    <n v="28.799110223799666"/>
    <s v="CE"/>
    <n v="321348.82361912151"/>
    <n v="71.5"/>
    <n v="5.0999999999999996"/>
    <n v="5.0999999999999996"/>
    <n v="1859.7149999999997"/>
    <s v=""/>
    <n v="5.9999999999999991"/>
    <n v="1152"/>
    <x v="8"/>
    <x v="2"/>
    <x v="6"/>
  </r>
  <r>
    <x v="0"/>
    <x v="117"/>
    <s v="13370040"/>
    <s v="Fragilaria crotonensis"/>
    <s v="CO"/>
    <n v="23.039288179039733"/>
    <s v="CE"/>
    <n v="69791.487244897973"/>
    <n v="81.3"/>
    <n v="3.6"/>
    <n v="3.6"/>
    <n v="1053.6480000000001"/>
    <s v=""/>
    <n v="2.875"/>
    <n v="1152"/>
    <x v="8"/>
    <x v="2"/>
    <x v="6"/>
  </r>
  <r>
    <x v="0"/>
    <x v="117"/>
    <s v="16180000"/>
    <s v="Chlamydomonas"/>
    <s v="CE"/>
    <n v="44.235433303756281"/>
    <s v="CE"/>
    <n v="19231.092019817581"/>
    <n v="9.1999999999999993"/>
    <n v="9.5"/>
    <s v=""/>
    <n v="434.74406337926752"/>
    <s v=""/>
    <n v="1"/>
    <n v="150"/>
    <x v="8"/>
    <x v="2"/>
    <x v="8"/>
  </r>
  <r>
    <x v="0"/>
    <x v="117"/>
    <s v="17220010"/>
    <s v="Coenococcus planctonicus"/>
    <s v="CO"/>
    <n v="46.078576358079467"/>
    <s v="CE"/>
    <n v="125172.33602637623"/>
    <s v=""/>
    <n v="6.8"/>
    <s v=""/>
    <n v="164.6362102089243"/>
    <s v=""/>
    <n v="16.5"/>
    <n v="1152"/>
    <x v="8"/>
    <x v="2"/>
    <x v="4"/>
  </r>
  <r>
    <x v="0"/>
    <x v="117"/>
    <s v="17300000"/>
    <s v="Dichotomococcus"/>
    <s v="CO"/>
    <n v="44.235433303756281"/>
    <s v="CE"/>
    <n v="3278.8166494705852"/>
    <n v="6.3"/>
    <n v="2.5"/>
    <s v=""/>
    <n v="12.353658611772364"/>
    <s v=""/>
    <n v="6"/>
    <n v="150"/>
    <x v="8"/>
    <x v="2"/>
    <x v="4"/>
  </r>
  <r>
    <x v="0"/>
    <x v="117"/>
    <s v="17330040"/>
    <s v="Dictyosphaerium pulchellum"/>
    <s v="CO"/>
    <n v="2.8799110223799667"/>
    <s v="CE"/>
    <n v="3325.6706739979709"/>
    <s v=""/>
    <n v="4.0999999999999996"/>
    <s v=""/>
    <n v="36.086951213010344"/>
    <s v=""/>
    <n v="31.999999999999996"/>
    <n v="1152"/>
    <x v="8"/>
    <x v="2"/>
    <x v="4"/>
  </r>
  <r>
    <x v="0"/>
    <x v="117"/>
    <s v="17540040"/>
    <s v="Lagerheimia genevensis"/>
    <s v="CE"/>
    <n v="22.117716651878141"/>
    <s v="CE"/>
    <n v="883.56943077442031"/>
    <n v="4.4000000000000004"/>
    <n v="3.4"/>
    <s v=""/>
    <n v="39.948492183047811"/>
    <s v=""/>
    <n v="1"/>
    <n v="150"/>
    <x v="8"/>
    <x v="2"/>
    <x v="4"/>
  </r>
  <r>
    <x v="0"/>
    <x v="117"/>
    <s v="17580020"/>
    <s v="Monoraphidium contortum"/>
    <s v="CE"/>
    <n v="176.94173321502512"/>
    <s v="CE"/>
    <n v="958.47410570166369"/>
    <n v="17.100000000000001"/>
    <n v="1.1000000000000001"/>
    <s v=""/>
    <n v="5.4168911329522018"/>
    <s v=""/>
    <n v="1"/>
    <n v="150"/>
    <x v="8"/>
    <x v="2"/>
    <x v="4"/>
  </r>
  <r>
    <x v="0"/>
    <x v="117"/>
    <s v="17680030"/>
    <s v="Pediastrum boryanum"/>
    <s v="CO"/>
    <n v="5.7598220447599333"/>
    <s v="CE"/>
    <n v="54683.174510746336"/>
    <n v="10.9"/>
    <n v="10"/>
    <n v="10"/>
    <n v="730.30000000000007"/>
    <s v=""/>
    <n v="13"/>
    <n v="1152"/>
    <x v="8"/>
    <x v="2"/>
    <x v="4"/>
  </r>
  <r>
    <x v="0"/>
    <x v="117"/>
    <s v="17810000"/>
    <s v="Scenedesmus"/>
    <s v="CO"/>
    <n v="331.76574977817211"/>
    <s v="CE"/>
    <n v="13856.670012978526"/>
    <n v="5.9"/>
    <n v="2.6"/>
    <s v=""/>
    <n v="20.883213565962556"/>
    <s v=""/>
    <n v="2"/>
    <n v="150"/>
    <x v="8"/>
    <x v="2"/>
    <x v="4"/>
  </r>
  <r>
    <x v="0"/>
    <x v="117"/>
    <s v="18110000"/>
    <s v="Desmodesmus"/>
    <s v="CO"/>
    <n v="44.235433303756281"/>
    <s v="CE"/>
    <n v="3140.5765281646945"/>
    <n v="6.2"/>
    <n v="2.7"/>
    <s v=""/>
    <n v="23.665617459491916"/>
    <s v=""/>
    <n v="3"/>
    <n v="150"/>
    <x v="8"/>
    <x v="2"/>
    <x v="12"/>
  </r>
  <r>
    <x v="0"/>
    <x v="117"/>
    <s v="24150000"/>
    <s v="Geminella"/>
    <s v="FI"/>
    <n v="17.279466134279797"/>
    <s v="CE"/>
    <n v="70223.132744290531"/>
    <n v="7.2"/>
    <n v="7"/>
    <s v=""/>
    <n v="277.0884720466197"/>
    <s v=""/>
    <n v="14.666666666666668"/>
    <n v="1152"/>
    <x v="8"/>
    <x v="2"/>
    <x v="14"/>
  </r>
  <r>
    <x v="0"/>
    <x v="117"/>
    <s v="25010010"/>
    <s v="Elakatothrix gelatinosa"/>
    <s v="CO"/>
    <n v="22.117716651878141"/>
    <s v="CE"/>
    <n v="1654.2954551649418"/>
    <n v="26.3"/>
    <n v="3.2"/>
    <s v=""/>
    <n v="74.795037896665804"/>
    <s v=""/>
    <n v="1"/>
    <n v="150"/>
    <x v="8"/>
    <x v="2"/>
    <x v="7"/>
  </r>
  <r>
    <x v="0"/>
    <x v="117"/>
    <s v="27050000"/>
    <s v="Cosmarium"/>
    <s v="CE"/>
    <n v="0.41407882260940537"/>
    <s v="CE"/>
    <n v="2598.6056493030196"/>
    <n v="27.1"/>
    <n v="27.2"/>
    <n v="16.260000000000002"/>
    <n v="6275.6304051662337"/>
    <s v=""/>
    <n v="1"/>
    <n v="16024.28"/>
    <x v="8"/>
    <x v="2"/>
    <x v="5"/>
  </r>
  <r>
    <x v="0"/>
    <x v="117"/>
    <s v="27360040"/>
    <s v="Spondylosium planum"/>
    <s v="FI"/>
    <n v="2.8799110223799667"/>
    <s v="CE"/>
    <n v="7527.1528729932024"/>
    <n v="11.9"/>
    <n v="14.1"/>
    <n v="5.95"/>
    <n v="522.73509941794953"/>
    <s v=""/>
    <n v="5"/>
    <n v="1152"/>
    <x v="8"/>
    <x v="2"/>
    <x v="5"/>
  </r>
  <r>
    <x v="0"/>
    <x v="117"/>
    <s v="90000005"/>
    <s v="Nanoplankton - unidentified flagellates 2–20 µm diameter"/>
    <s v="CE"/>
    <n v="221.17716651878141"/>
    <s v="CE"/>
    <n v="4551.721310050043"/>
    <s v=""/>
    <n v="3.4"/>
    <s v=""/>
    <n v="20.579526276115537"/>
    <s v=""/>
    <n v="0.99999999999999989"/>
    <n v="150"/>
    <x v="8"/>
    <x v="2"/>
    <x v="9"/>
  </r>
  <r>
    <x v="1"/>
    <x v="118"/>
    <s v="01780010"/>
    <s v="Woronichinia naegeliana"/>
    <s v="CO"/>
    <n v="2.8732184543934181"/>
    <s v="CE"/>
    <n v="18794.339030949199"/>
    <n v="6.1"/>
    <n v="4"/>
    <s v=""/>
    <n v="51.103240498393966"/>
    <s v=""/>
    <n v="127.99999999999999"/>
    <n v="1152"/>
    <x v="8"/>
    <x v="2"/>
    <x v="0"/>
  </r>
  <r>
    <x v="1"/>
    <x v="118"/>
    <s v="05040001"/>
    <s v="Cryptomonas (small) Length &lt;20 µm"/>
    <s v="CE"/>
    <n v="99.298429783836511"/>
    <s v="CE"/>
    <n v="57409.742590990805"/>
    <n v="14.2"/>
    <n v="10.8"/>
    <n v="7.2"/>
    <n v="578.15357922543683"/>
    <s v=""/>
    <n v="1.0000000000000002"/>
    <n v="100"/>
    <x v="8"/>
    <x v="2"/>
    <x v="1"/>
  </r>
  <r>
    <x v="1"/>
    <x v="118"/>
    <s v="05040002"/>
    <s v="Cryptomonas (medium) Length 20-30 µm"/>
    <s v="CE"/>
    <n v="68.95724290544203"/>
    <s v="CE"/>
    <n v="157231.49542693523"/>
    <n v="25.2"/>
    <n v="16.100000000000001"/>
    <n v="10.733333333333334"/>
    <n v="2280.1302488636288"/>
    <s v=""/>
    <n v="1"/>
    <n v="1152"/>
    <x v="8"/>
    <x v="2"/>
    <x v="1"/>
  </r>
  <r>
    <x v="1"/>
    <x v="118"/>
    <s v="05040003"/>
    <s v="Cryptomonas (large) Length &gt;30 µm"/>
    <s v="CE"/>
    <n v="17.239310726360507"/>
    <s v="CE"/>
    <n v="87219.682027103816"/>
    <n v="36.6"/>
    <n v="19.899999999999999"/>
    <n v="13.266666666666666"/>
    <n v="5059.3485674422482"/>
    <s v=""/>
    <n v="1"/>
    <n v="1152"/>
    <x v="8"/>
    <x v="2"/>
    <x v="1"/>
  </r>
  <r>
    <x v="1"/>
    <x v="118"/>
    <s v="05100012"/>
    <s v="Rhodomonas lacustris var. nannoplanctica"/>
    <s v="CE"/>
    <n v="1489.4764467575478"/>
    <s v="CE"/>
    <n v="190365.99216447832"/>
    <n v="9.6"/>
    <n v="6.2"/>
    <s v=""/>
    <n v="127.80731953089116"/>
    <s v=""/>
    <n v="1"/>
    <n v="100"/>
    <x v="8"/>
    <x v="2"/>
    <x v="1"/>
  </r>
  <r>
    <x v="1"/>
    <x v="118"/>
    <s v="06070110"/>
    <s v="Gymnodinium helveticum"/>
    <s v="CE"/>
    <n v="0.20699799749479794"/>
    <s v="CE"/>
    <n v="1603.1246611660342"/>
    <n v="39.5"/>
    <n v="23.7"/>
    <n v="15.799999999999999"/>
    <n v="7744.6385016662898"/>
    <s v=""/>
    <n v="0.99999999999999989"/>
    <n v="15990.24"/>
    <x v="8"/>
    <x v="2"/>
    <x v="2"/>
  </r>
  <r>
    <x v="1"/>
    <x v="118"/>
    <s v="08010000"/>
    <s v="Chrysochromulina"/>
    <s v="CE"/>
    <n v="33.09947659461217"/>
    <s v="CE"/>
    <n v="1570.1919257056616"/>
    <n v="4.9000000000000004"/>
    <n v="4.3"/>
    <n v="4.3"/>
    <n v="47.438572667981475"/>
    <s v=""/>
    <n v="1"/>
    <n v="100"/>
    <x v="8"/>
    <x v="2"/>
    <x v="13"/>
  </r>
  <r>
    <x v="1"/>
    <x v="118"/>
    <s v="12000001"/>
    <s v="Small centric diatom (5 - &lt;10 µm diam.)"/>
    <s v="CE"/>
    <n v="132.39790637844868"/>
    <s v="CE"/>
    <n v="32170.381806946214"/>
    <s v=""/>
    <n v="7.5"/>
    <n v="5.5"/>
    <n v="242.98255680108554"/>
    <s v=""/>
    <n v="1"/>
    <n v="100"/>
    <x v="8"/>
    <x v="2"/>
    <x v="3"/>
  </r>
  <r>
    <x v="1"/>
    <x v="118"/>
    <s v="12000002"/>
    <s v="Medium centric diatom (10-20 µm diam.)"/>
    <s v="CE"/>
    <n v="33.09947659461217"/>
    <s v="CE"/>
    <n v="27023.406676784212"/>
    <s v=""/>
    <n v="12.1"/>
    <n v="7.1"/>
    <n v="816.43003023144479"/>
    <s v=""/>
    <n v="1"/>
    <n v="100"/>
    <x v="8"/>
    <x v="2"/>
    <x v="3"/>
  </r>
  <r>
    <x v="1"/>
    <x v="118"/>
    <s v="12030000"/>
    <s v="Aulacoseira"/>
    <s v="FI"/>
    <n v="54.591150633474939"/>
    <s v="CE"/>
    <n v="54429.68639054033"/>
    <n v="20.100000000000001"/>
    <n v="5"/>
    <s v=""/>
    <n v="394.66257710721777"/>
    <s v=""/>
    <n v="2.526315789473685"/>
    <n v="1152"/>
    <x v="8"/>
    <x v="2"/>
    <x v="3"/>
  </r>
  <r>
    <x v="1"/>
    <x v="118"/>
    <s v="13080010"/>
    <s v="Asterionella formosa"/>
    <s v="CO"/>
    <n v="2.8732184543934181"/>
    <s v="CE"/>
    <n v="8802.8058003371079"/>
    <n v="59.1"/>
    <n v="3.6"/>
    <n v="3.6"/>
    <n v="765.93600000000004"/>
    <s v=""/>
    <n v="4"/>
    <n v="1152"/>
    <x v="8"/>
    <x v="2"/>
    <x v="6"/>
  </r>
  <r>
    <x v="1"/>
    <x v="118"/>
    <s v="13260000"/>
    <s v="Diatoma"/>
    <s v="CO"/>
    <n v="2.8732184543934181"/>
    <s v="CE"/>
    <n v="15141.861254653313"/>
    <n v="52.7"/>
    <n v="10"/>
    <n v="10"/>
    <n v="5270"/>
    <s v=""/>
    <n v="1"/>
    <n v="1152"/>
    <x v="8"/>
    <x v="2"/>
    <x v="6"/>
  </r>
  <r>
    <x v="1"/>
    <x v="118"/>
    <s v="13370040"/>
    <s v="Fragilaria crotonensis"/>
    <s v="CO"/>
    <n v="0.62099399248439391"/>
    <s v="CE"/>
    <n v="10540.00683563912"/>
    <n v="88.4"/>
    <n v="4"/>
    <n v="4"/>
    <n v="1414.4"/>
    <s v=""/>
    <n v="11.999999999999998"/>
    <n v="15990.24"/>
    <x v="8"/>
    <x v="2"/>
    <x v="6"/>
  </r>
  <r>
    <x v="1"/>
    <x v="118"/>
    <s v="17210010"/>
    <s v="Coenochloris fottii"/>
    <s v="CO"/>
    <n v="2.8732184543934181"/>
    <s v="CE"/>
    <n v="29661.597508995779"/>
    <n v="5.9"/>
    <n v="5.9"/>
    <s v=""/>
    <n v="107.53619293360305"/>
    <s v=""/>
    <n v="96"/>
    <n v="1152"/>
    <x v="8"/>
    <x v="2"/>
    <x v="4"/>
  </r>
  <r>
    <x v="1"/>
    <x v="118"/>
    <s v="17330000"/>
    <s v="Dictyosphaerium "/>
    <s v="CO"/>
    <n v="33.09947659461217"/>
    <s v="CE"/>
    <n v="195971.67144573812"/>
    <n v="7.7"/>
    <n v="6.3"/>
    <s v=""/>
    <n v="160.01859260692291"/>
    <s v=""/>
    <n v="37"/>
    <n v="100"/>
    <x v="8"/>
    <x v="2"/>
    <x v="4"/>
  </r>
  <r>
    <x v="1"/>
    <x v="118"/>
    <s v="17580020"/>
    <s v="Monoraphidium contortum"/>
    <s v="CE"/>
    <n v="33.09947659461217"/>
    <s v="CE"/>
    <n v="675.90297129745579"/>
    <n v="19.5"/>
    <n v="2"/>
    <s v=""/>
    <n v="20.420352248333653"/>
    <s v=""/>
    <n v="1"/>
    <n v="100"/>
    <x v="8"/>
    <x v="2"/>
    <x v="4"/>
  </r>
  <r>
    <x v="1"/>
    <x v="118"/>
    <s v="17680030"/>
    <s v="Pediastrum boryanum"/>
    <s v="CO"/>
    <n v="1.2419879849687878"/>
    <s v="CO"/>
    <n v="10275.492610294154"/>
    <s v=""/>
    <n v="45.9"/>
    <n v="5"/>
    <n v="8273.4235231368893"/>
    <s v=""/>
    <n v="1"/>
    <n v="15990.24"/>
    <x v="8"/>
    <x v="2"/>
    <x v="4"/>
  </r>
  <r>
    <x v="1"/>
    <x v="118"/>
    <s v="17810000"/>
    <s v="Scenedesmus"/>
    <s v="CO"/>
    <n v="66.198953189224341"/>
    <s v="CE"/>
    <n v="2123.028563690727"/>
    <n v="4.9000000000000004"/>
    <n v="2.5"/>
    <s v=""/>
    <n v="16.035212502697906"/>
    <s v=""/>
    <n v="2"/>
    <n v="100"/>
    <x v="8"/>
    <x v="2"/>
    <x v="4"/>
  </r>
  <r>
    <x v="1"/>
    <x v="118"/>
    <s v="17810160"/>
    <s v="Scenedesmus communis"/>
    <s v="CO"/>
    <n v="33.09947659461217"/>
    <s v="CE"/>
    <n v="7773.3694335924411"/>
    <n v="9.6999999999999993"/>
    <n v="3.4"/>
    <s v=""/>
    <n v="58.712177905388437"/>
    <s v=""/>
    <n v="4"/>
    <n v="100"/>
    <x v="8"/>
    <x v="2"/>
    <x v="4"/>
  </r>
  <r>
    <x v="1"/>
    <x v="118"/>
    <s v="24150000"/>
    <s v="Geminella"/>
    <s v="FI"/>
    <n v="2.8732184543934181"/>
    <s v="CE"/>
    <n v="7925.2872918142548"/>
    <n v="5.8"/>
    <n v="5.8"/>
    <s v=""/>
    <n v="153.24060645680291"/>
    <s v=""/>
    <n v="18"/>
    <n v="1152"/>
    <x v="8"/>
    <x v="2"/>
    <x v="14"/>
  </r>
  <r>
    <x v="1"/>
    <x v="118"/>
    <s v="27040000"/>
    <s v="Closterium"/>
    <s v="CE"/>
    <n v="2.8732184543934181"/>
    <s v="CE"/>
    <n v="4594.7523832169718"/>
    <n v="128.30000000000001"/>
    <n v="6.9"/>
    <s v=""/>
    <n v="1599.1656938549761"/>
    <s v=""/>
    <n v="0.99999999999999989"/>
    <n v="1152"/>
    <x v="8"/>
    <x v="2"/>
    <x v="5"/>
  </r>
  <r>
    <x v="1"/>
    <x v="118"/>
    <s v="27050000"/>
    <s v="Cosmarium"/>
    <s v="CE"/>
    <n v="0.20699799749479794"/>
    <s v="CE"/>
    <n v="1963.8289473112286"/>
    <n v="29.8"/>
    <n v="30.2"/>
    <n v="20.133333333333333"/>
    <n v="9487.188142293895"/>
    <s v=""/>
    <n v="1.0000000000000002"/>
    <n v="15990.24"/>
    <x v="8"/>
    <x v="2"/>
    <x v="5"/>
  </r>
  <r>
    <x v="1"/>
    <x v="118"/>
    <s v="27360040"/>
    <s v="Spondylosium planum"/>
    <s v="FI"/>
    <n v="0.62099399248439391"/>
    <s v="CE"/>
    <n v="3794.544656742612"/>
    <n v="11.3"/>
    <n v="13.5"/>
    <n v="6.75"/>
    <n v="539.15620421826327"/>
    <s v=""/>
    <n v="11.33333333333333"/>
    <n v="15990.24"/>
    <x v="8"/>
    <x v="2"/>
    <x v="5"/>
  </r>
  <r>
    <x v="1"/>
    <x v="118"/>
    <s v="27370000"/>
    <s v="Staurastrum"/>
    <s v="CE"/>
    <n v="0.20699799749479794"/>
    <s v="CE"/>
    <n v="185.32530715709257"/>
    <s v="see calculation spreadsheet"/>
    <s v=""/>
    <s v=""/>
    <n v="895.3"/>
    <s v=""/>
    <n v="0.99999999999999989"/>
    <n v="15990.24"/>
    <x v="8"/>
    <x v="2"/>
    <x v="5"/>
  </r>
  <r>
    <x v="1"/>
    <x v="118"/>
    <s v="90000005"/>
    <s v="Nanoplankton - unidentified flagellates 2–20 µm diameter"/>
    <s v="CE"/>
    <n v="231.69633616228518"/>
    <s v="CE"/>
    <n v="51180.15287468717"/>
    <s v=""/>
    <n v="7.5"/>
    <s v=""/>
    <n v="220.89323345553234"/>
    <s v=""/>
    <n v="1.0000000000000002"/>
    <n v="100"/>
    <x v="8"/>
    <x v="2"/>
    <x v="9"/>
  </r>
  <r>
    <x v="0"/>
    <x v="119"/>
    <s v="01130040"/>
    <s v="Chroococcus limneticus"/>
    <s v="CO"/>
    <n v="5.2959162551379482"/>
    <s v="CE"/>
    <n v="1226.6578281309253"/>
    <m/>
    <n v="4.8"/>
    <m/>
    <n v="57.905835790967068"/>
    <m/>
    <n v="4.0000000000000009"/>
    <n v="125"/>
    <x v="8"/>
    <x v="3"/>
    <x v="0"/>
  </r>
  <r>
    <x v="0"/>
    <x v="119"/>
    <s v="05020000"/>
    <s v="Chroomonas"/>
    <s v="CE"/>
    <n v="21.183665020551793"/>
    <s v="CE"/>
    <n v="1082.8556235397084"/>
    <n v="6.6"/>
    <n v="4.3"/>
    <n v="3.44"/>
    <n v="51.117482385090234"/>
    <m/>
    <n v="1"/>
    <n v="125"/>
    <x v="8"/>
    <x v="3"/>
    <x v="1"/>
  </r>
  <r>
    <x v="0"/>
    <x v="119"/>
    <s v="05040001"/>
    <s v="Cryptomonas (small) Length &lt;20 µm"/>
    <s v="CE"/>
    <n v="116.51015761303486"/>
    <s v="CE"/>
    <n v="31490.464457262926"/>
    <n v="12.8"/>
    <n v="7.1"/>
    <n v="5.68"/>
    <n v="270.28085020580085"/>
    <m/>
    <n v="1.0000000000000002"/>
    <n v="125"/>
    <x v="8"/>
    <x v="3"/>
    <x v="1"/>
  </r>
  <r>
    <x v="0"/>
    <x v="119"/>
    <s v="05040002"/>
    <s v="Cryptomonas (medium) Length 20-30 µm"/>
    <s v="CE"/>
    <n v="91.942990540589378"/>
    <s v="CE"/>
    <n v="223036.88878709299"/>
    <n v="26.8"/>
    <n v="14.7"/>
    <n v="11.76"/>
    <n v="2425.8172099441404"/>
    <m/>
    <n v="0.99999999999999989"/>
    <n v="576"/>
    <x v="8"/>
    <x v="3"/>
    <x v="1"/>
  </r>
  <r>
    <x v="0"/>
    <x v="119"/>
    <s v="05040003"/>
    <s v="Cryptomonas (large) Length &gt;30 µm"/>
    <s v="CE"/>
    <n v="12.642161199331039"/>
    <s v="CE"/>
    <n v="53422.130733078797"/>
    <n v="34.1"/>
    <n v="17.2"/>
    <n v="13.76"/>
    <n v="4225.7118771674604"/>
    <m/>
    <n v="1"/>
    <n v="576"/>
    <x v="8"/>
    <x v="3"/>
    <x v="1"/>
  </r>
  <r>
    <x v="0"/>
    <x v="119"/>
    <s v="05100012"/>
    <s v="Rhodomonas lacustris var. nannoplanctica"/>
    <s v="CE"/>
    <n v="174.76523641955231"/>
    <s v="CE"/>
    <n v="21083.181421000278"/>
    <n v="9.8000000000000007"/>
    <n v="6"/>
    <m/>
    <n v="120.63715789784806"/>
    <m/>
    <n v="1"/>
    <n v="125"/>
    <x v="8"/>
    <x v="3"/>
    <x v="1"/>
  </r>
  <r>
    <x v="0"/>
    <x v="119"/>
    <s v="06070110"/>
    <s v="Gymnodinium helveticum"/>
    <s v="CE"/>
    <n v="8.492358448519631E-2"/>
    <s v="CE"/>
    <n v="1615.3995799587451"/>
    <n v="50.4"/>
    <n v="32.799999999999997"/>
    <n v="21.975999999999999"/>
    <n v="19021.801655585299"/>
    <m/>
    <n v="1"/>
    <n v="15590.24"/>
    <x v="8"/>
    <x v="3"/>
    <x v="2"/>
  </r>
  <r>
    <x v="0"/>
    <x v="119"/>
    <s v="09290000"/>
    <s v="Kephyrion"/>
    <s v="CE"/>
    <n v="5.2959162551379482"/>
    <s v="CE"/>
    <n v="519.30977090726151"/>
    <n v="7.8"/>
    <n v="4.9000000000000004"/>
    <m/>
    <n v="98.058531496498233"/>
    <m/>
    <n v="1.0000000000000002"/>
    <n v="125"/>
    <x v="8"/>
    <x v="3"/>
    <x v="10"/>
  </r>
  <r>
    <x v="0"/>
    <x v="119"/>
    <s v="09310000"/>
    <s v="Mallomonas"/>
    <s v="CE"/>
    <n v="10.591832510275896"/>
    <s v="CE"/>
    <n v="7807.1326934017497"/>
    <n v="13.8"/>
    <n v="10.1"/>
    <m/>
    <n v="737.0898931631981"/>
    <m/>
    <n v="1.0000000000000002"/>
    <n v="125"/>
    <x v="8"/>
    <x v="3"/>
    <x v="10"/>
  </r>
  <r>
    <x v="0"/>
    <x v="119"/>
    <s v="09310030"/>
    <s v="Mallomonas akrokomos"/>
    <s v="CE"/>
    <n v="5.2959162551379482"/>
    <s v="CE"/>
    <n v="195.90787660375494"/>
    <n v="14.2"/>
    <n v="3"/>
    <m/>
    <n v="36.992253496019813"/>
    <m/>
    <n v="1.0000000000000002"/>
    <n v="125"/>
    <x v="8"/>
    <x v="3"/>
    <x v="10"/>
  </r>
  <r>
    <x v="0"/>
    <x v="119"/>
    <s v="12000001"/>
    <s v="Small centric diatom (5 - &lt;10 µm diam.)"/>
    <s v="CE"/>
    <n v="15.887748765413846"/>
    <s v="CE"/>
    <n v="3208.0351531169399"/>
    <m/>
    <n v="7.1"/>
    <n v="5.0999999999999996"/>
    <n v="201.91879922601333"/>
    <m/>
    <n v="1.0000000000000002"/>
    <n v="125"/>
    <x v="8"/>
    <x v="3"/>
    <x v="3"/>
  </r>
  <r>
    <x v="0"/>
    <x v="119"/>
    <s v="12000002"/>
    <s v="Medium centric diatom (10-20 µm diam.)"/>
    <s v="CE"/>
    <n v="5.2959162551379482"/>
    <s v="CE"/>
    <n v="8718.4121154238292"/>
    <m/>
    <n v="14.7"/>
    <n v="9.6999999999999993"/>
    <n v="1646.2518845469795"/>
    <m/>
    <n v="1"/>
    <n v="125"/>
    <x v="8"/>
    <x v="3"/>
    <x v="3"/>
  </r>
  <r>
    <x v="0"/>
    <x v="119"/>
    <s v="12000003"/>
    <s v="Large centric diatom (&gt;20 µm diam.)"/>
    <s v="CE"/>
    <n v="1.1492873817573672"/>
    <s v="CE"/>
    <n v="10746.264203762905"/>
    <m/>
    <n v="26.7"/>
    <n v="16.7"/>
    <n v="9350.3716949635946"/>
    <m/>
    <n v="1"/>
    <n v="1152"/>
    <x v="8"/>
    <x v="3"/>
    <x v="3"/>
  </r>
  <r>
    <x v="0"/>
    <x v="119"/>
    <s v="12030000"/>
    <s v="Aulacoseira"/>
    <s v="FI"/>
    <n v="19.537885489875244"/>
    <s v="CE"/>
    <n v="32942.470970312934"/>
    <n v="19.8"/>
    <n v="6.4"/>
    <m/>
    <n v="636.96419370063779"/>
    <m/>
    <n v="2.6470588235294117"/>
    <n v="1152"/>
    <x v="8"/>
    <x v="3"/>
    <x v="3"/>
  </r>
  <r>
    <x v="0"/>
    <x v="119"/>
    <s v="13080010"/>
    <s v="Asterionella formosa"/>
    <s v="CO"/>
    <n v="4.0225058361507848"/>
    <s v="CE"/>
    <n v="36645.785547718224"/>
    <n v="59.8"/>
    <n v="5.0999999999999996"/>
    <n v="5.0999999999999996"/>
    <n v="1555.3979999999997"/>
    <m/>
    <n v="5.8571428571428577"/>
    <n v="1152"/>
    <x v="8"/>
    <x v="3"/>
    <x v="6"/>
  </r>
  <r>
    <x v="0"/>
    <x v="119"/>
    <s v="13260050"/>
    <s v="Diatoma vulgare"/>
    <s v="CO"/>
    <n v="1.1492873817573672"/>
    <s v="CE"/>
    <n v="36764.110430107059"/>
    <n v="50.9"/>
    <n v="13.4"/>
    <n v="13.4"/>
    <n v="9139.6039999999994"/>
    <m/>
    <n v="3.4999999999999996"/>
    <n v="1152"/>
    <x v="8"/>
    <x v="3"/>
    <x v="6"/>
  </r>
  <r>
    <x v="0"/>
    <x v="119"/>
    <s v="13370040"/>
    <s v="Fragilaria crotonensis"/>
    <s v="CO"/>
    <n v="1.7239310726360508"/>
    <s v="CE"/>
    <n v="79176.921220768927"/>
    <n v="63.7"/>
    <n v="3.7"/>
    <n v="3.7"/>
    <n v="872.05300000000011"/>
    <m/>
    <n v="52.666666666666657"/>
    <n v="1152"/>
    <x v="8"/>
    <x v="3"/>
    <x v="6"/>
  </r>
  <r>
    <x v="0"/>
    <x v="119"/>
    <s v="16260010"/>
    <s v="Eudorina elegans"/>
    <s v="CO"/>
    <n v="0.57464369087868361"/>
    <s v="CE"/>
    <n v="10217.573224567386"/>
    <m/>
    <n v="10.199999999999999"/>
    <m/>
    <n v="555.64720945511942"/>
    <m/>
    <n v="32"/>
    <n v="1152"/>
    <x v="8"/>
    <x v="3"/>
    <x v="8"/>
  </r>
  <r>
    <x v="0"/>
    <x v="119"/>
    <s v="16470010"/>
    <s v="Pandorina morum"/>
    <s v="CO"/>
    <n v="1.1492873817573672"/>
    <s v="CE"/>
    <n v="22144.661041154806"/>
    <m/>
    <n v="13.2"/>
    <m/>
    <n v="1204.2604287152683"/>
    <m/>
    <n v="16"/>
    <n v="1152"/>
    <x v="8"/>
    <x v="3"/>
    <x v="8"/>
  </r>
  <r>
    <x v="0"/>
    <x v="119"/>
    <s v="17000000"/>
    <s v="Unidentified green"/>
    <s v="CE"/>
    <n v="37.071413785965639"/>
    <s v="CE"/>
    <n v="5330.6214336326038"/>
    <m/>
    <n v="6.5"/>
    <m/>
    <n v="143.79331374868283"/>
    <m/>
    <n v="1.0000000000000002"/>
    <n v="125"/>
    <x v="8"/>
    <x v="3"/>
    <x v="4"/>
  </r>
  <r>
    <x v="0"/>
    <x v="119"/>
    <s v="17060020"/>
    <s v="Ankyra judayi"/>
    <s v="CE"/>
    <n v="21.183665020551793"/>
    <s v="CE"/>
    <n v="1705.7988587624329"/>
    <n v="45.5"/>
    <n v="2.6"/>
    <m/>
    <n v="80.524255699262383"/>
    <m/>
    <n v="1"/>
    <n v="125"/>
    <x v="8"/>
    <x v="3"/>
    <x v="4"/>
  </r>
  <r>
    <x v="0"/>
    <x v="119"/>
    <s v="17210010"/>
    <s v="Coenochloris fottii"/>
    <s v="CO"/>
    <n v="10.591832510275896"/>
    <s v="CE"/>
    <n v="16171.758476335437"/>
    <n v="4.5"/>
    <n v="4.5"/>
    <m/>
    <n v="47.712938426394977"/>
    <m/>
    <n v="32"/>
    <n v="125"/>
    <x v="8"/>
    <x v="3"/>
    <x v="4"/>
  </r>
  <r>
    <x v="0"/>
    <x v="119"/>
    <s v="17580080"/>
    <s v="Monoraphidium minutum"/>
    <s v="CE"/>
    <n v="5.2959162551379482"/>
    <s v="CE"/>
    <n v="228.23475594482466"/>
    <n v="11.4"/>
    <n v="3.8"/>
    <m/>
    <n v="43.096368021944784"/>
    <m/>
    <n v="1"/>
    <n v="125"/>
    <x v="8"/>
    <x v="3"/>
    <x v="4"/>
  </r>
  <r>
    <x v="0"/>
    <x v="119"/>
    <s v="17640000"/>
    <s v="Oocystis"/>
    <s v="CE"/>
    <n v="5.2959162551379482"/>
    <s v="CE"/>
    <n v="1637.0411558853391"/>
    <n v="12.4"/>
    <n v="6.9"/>
    <m/>
    <n v="309.11386755731417"/>
    <m/>
    <n v="1.0000000000000002"/>
    <n v="125"/>
    <x v="8"/>
    <x v="3"/>
    <x v="4"/>
  </r>
  <r>
    <x v="0"/>
    <x v="119"/>
    <s v="17680030"/>
    <s v="Pediastrum boryanum"/>
    <s v="CO"/>
    <n v="1.7239310726360508"/>
    <s v="CE"/>
    <n v="30799.270153322937"/>
    <n v="10.6"/>
    <n v="9.9"/>
    <n v="9.9"/>
    <n v="696.06701999999996"/>
    <m/>
    <n v="25.666666666666668"/>
    <n v="1152"/>
    <x v="8"/>
    <x v="3"/>
    <x v="4"/>
  </r>
  <r>
    <x v="0"/>
    <x v="119"/>
    <s v="17910020"/>
    <s v="Sphaerocystis schroeteri"/>
    <s v="CO"/>
    <n v="0.57464369087868361"/>
    <s v="CE"/>
    <n v="14792.99344086826"/>
    <m/>
    <n v="7.6"/>
    <m/>
    <n v="229.84729611703881"/>
    <m/>
    <n v="111.99999999999999"/>
    <n v="1152"/>
    <x v="8"/>
    <x v="3"/>
    <x v="4"/>
  </r>
  <r>
    <x v="0"/>
    <x v="119"/>
    <s v="25010010"/>
    <s v="Elakatothrix gelatinosa"/>
    <s v="CO"/>
    <n v="5.2959162551379482"/>
    <s v="CE"/>
    <n v="2286.8951732858991"/>
    <n v="27.9"/>
    <n v="5.2"/>
    <m/>
    <n v="215.91119110571452"/>
    <m/>
    <n v="2"/>
    <n v="125"/>
    <x v="8"/>
    <x v="3"/>
    <x v="7"/>
  </r>
  <r>
    <x v="0"/>
    <x v="119"/>
    <s v="90000003"/>
    <s v="Nanoplankton - unidentified single cells 2–20 µm diameter"/>
    <s v="CE"/>
    <n v="10.591832510275896"/>
    <s v="CE"/>
    <n v="1258.8072396149155"/>
    <m/>
    <n v="6.1"/>
    <m/>
    <n v="118.84697368407744"/>
    <m/>
    <n v="1.0000000000000002"/>
    <n v="125"/>
    <x v="8"/>
    <x v="3"/>
    <x v="9"/>
  </r>
  <r>
    <x v="0"/>
    <x v="120"/>
    <s v="01020000"/>
    <s v="Anabaena"/>
    <s v="FI"/>
    <n v="0.41288494050262958"/>
    <s v="CE"/>
    <n v="4807.3335022308656"/>
    <n v="8.5"/>
    <n v="7.8"/>
    <s v=""/>
    <n v="270.77387081290425"/>
    <s v=""/>
    <n v="43"/>
    <n v="15990.24"/>
    <x v="8"/>
    <x v="3"/>
    <x v="0"/>
  </r>
  <r>
    <x v="0"/>
    <x v="120"/>
    <s v="05040001"/>
    <s v="Cryptomonas (small) Length &lt;20 µm"/>
    <s v="CE"/>
    <n v="429.13840391647977"/>
    <s v="CE"/>
    <n v="325110.44211771362"/>
    <n v="16.7"/>
    <n v="11.4"/>
    <n v="7.6000000000000005"/>
    <n v="757.58878522787154"/>
    <s v=""/>
    <n v="1.0000000000000002"/>
    <n v="100"/>
    <x v="8"/>
    <x v="3"/>
    <x v="1"/>
  </r>
  <r>
    <x v="0"/>
    <x v="120"/>
    <s v="05040002"/>
    <s v="Cryptomonas (medium) Length 20-30 µm"/>
    <s v="CE"/>
    <n v="320.93684053582894"/>
    <s v="CE"/>
    <n v="768342.42269994307"/>
    <n v="25.5"/>
    <n v="16.399999999999999"/>
    <n v="10.933333333333332"/>
    <n v="2394.0611536436131"/>
    <s v=""/>
    <n v="1.0000000000000002"/>
    <n v="576"/>
    <x v="8"/>
    <x v="3"/>
    <x v="1"/>
  </r>
  <r>
    <x v="0"/>
    <x v="120"/>
    <s v="05040003"/>
    <s v="Cryptomonas (large) Length &gt;30 µm"/>
    <s v="CE"/>
    <n v="17.193045028705122"/>
    <s v="CE"/>
    <n v="78466.069452438926"/>
    <n v="35.1"/>
    <n v="19.3"/>
    <n v="12.866666666666667"/>
    <n v="4563.8262053890821"/>
    <s v=""/>
    <n v="1"/>
    <n v="1152"/>
    <x v="8"/>
    <x v="3"/>
    <x v="1"/>
  </r>
  <r>
    <x v="0"/>
    <x v="120"/>
    <s v="05100012"/>
    <s v="Rhodomonas lacustris var. nannoplanctica"/>
    <s v="CE"/>
    <n v="264.08517164091063"/>
    <s v="CE"/>
    <n v="34283.545756465624"/>
    <n v="9.8000000000000007"/>
    <n v="6.2"/>
    <s v=""/>
    <n v="129.82003322429105"/>
    <s v=""/>
    <n v="1"/>
    <n v="100"/>
    <x v="8"/>
    <x v="3"/>
    <x v="1"/>
  </r>
  <r>
    <x v="0"/>
    <x v="120"/>
    <s v="12030000"/>
    <s v="Aulacoseira"/>
    <s v="FI"/>
    <n v="20.058552533489308"/>
    <s v="CE"/>
    <n v="17541.870643183454"/>
    <n v="19.899999999999999"/>
    <n v="4.8"/>
    <s v=""/>
    <n v="360.10191632507639"/>
    <s v=""/>
    <n v="2.4285714285714288"/>
    <n v="1152"/>
    <x v="8"/>
    <x v="3"/>
    <x v="3"/>
  </r>
  <r>
    <x v="0"/>
    <x v="120"/>
    <s v="13080010"/>
    <s v="Asterionella formosa"/>
    <s v="CO"/>
    <n v="57.310150095683738"/>
    <s v="CE"/>
    <n v="623259.88590149838"/>
    <n v="57.7"/>
    <n v="4.9000000000000004"/>
    <n v="4.9000000000000004"/>
    <n v="1385.3770000000002"/>
    <s v=""/>
    <n v="7.8500000000000014"/>
    <n v="1152"/>
    <x v="8"/>
    <x v="3"/>
    <x v="6"/>
  </r>
  <r>
    <x v="0"/>
    <x v="120"/>
    <s v="13370030"/>
    <s v="Fragilaria capucina"/>
    <s v="CO"/>
    <n v="1.6515397620105183"/>
    <s v="CE"/>
    <n v="32672.223662091103"/>
    <n v="27.6"/>
    <n v="3.9"/>
    <n v="3.9"/>
    <n v="419.79599999999999"/>
    <s v=""/>
    <n v="47.125000000000014"/>
    <n v="15990.24"/>
    <x v="8"/>
    <x v="3"/>
    <x v="6"/>
  </r>
  <r>
    <x v="0"/>
    <x v="120"/>
    <s v="13370040"/>
    <s v="Fragilaria crotonensis"/>
    <s v="CO"/>
    <n v="3.9224069347749815"/>
    <s v="CE"/>
    <n v="963009.53214880917"/>
    <n v="61.9"/>
    <n v="4"/>
    <n v="4"/>
    <n v="990.4"/>
    <s v=""/>
    <n v="247.89473684210523"/>
    <n v="15990.24"/>
    <x v="8"/>
    <x v="3"/>
    <x v="6"/>
  </r>
  <r>
    <x v="0"/>
    <x v="120"/>
    <s v="16260010"/>
    <s v="Eudorina elegans"/>
    <s v="CO"/>
    <n v="5.7310150095683738"/>
    <s v="CE"/>
    <n v="24733.425933510902"/>
    <s v=""/>
    <n v="10.1"/>
    <s v=""/>
    <n v="539.4643420977028"/>
    <s v=""/>
    <n v="8"/>
    <n v="1152"/>
    <x v="8"/>
    <x v="3"/>
    <x v="8"/>
  </r>
  <r>
    <x v="0"/>
    <x v="120"/>
    <s v="16470010"/>
    <s v="Pandorina morum"/>
    <s v="CO"/>
    <n v="25.789567543057686"/>
    <s v="CE"/>
    <n v="110619.73801987794"/>
    <s v=""/>
    <n v="8"/>
    <s v=""/>
    <n v="268.08257310632899"/>
    <s v=""/>
    <n v="16"/>
    <n v="1152"/>
    <x v="8"/>
    <x v="3"/>
    <x v="8"/>
  </r>
  <r>
    <x v="0"/>
    <x v="120"/>
    <s v="17060020"/>
    <s v="Ankyra judayi"/>
    <s v="CE"/>
    <n v="792.255514922732"/>
    <s v="CE"/>
    <n v="83628.521943027707"/>
    <n v="44.8"/>
    <n v="3"/>
    <s v=""/>
    <n v="105.55751316061703"/>
    <s v=""/>
    <n v="1"/>
    <n v="100"/>
    <x v="8"/>
    <x v="3"/>
    <x v="4"/>
  </r>
  <r>
    <x v="0"/>
    <x v="120"/>
    <s v="17210010"/>
    <s v="Coenochloris fottii"/>
    <s v="CO"/>
    <n v="5.7310150095683738"/>
    <s v="CE"/>
    <n v="16468.129401396756"/>
    <n v="7"/>
    <n v="7"/>
    <s v=""/>
    <n v="179.59438003021648"/>
    <s v=""/>
    <n v="16"/>
    <n v="1152"/>
    <x v="8"/>
    <x v="3"/>
    <x v="4"/>
  </r>
  <r>
    <x v="0"/>
    <x v="120"/>
    <s v="17330000"/>
    <s v="Dictyosphaerium "/>
    <s v="CO"/>
    <n v="66.021292910227658"/>
    <s v="CE"/>
    <n v="103725.50112246154"/>
    <n v="6.3"/>
    <n v="6.3"/>
    <s v=""/>
    <n v="130.92430304202782"/>
    <s v=""/>
    <n v="12"/>
    <n v="100"/>
    <x v="8"/>
    <x v="3"/>
    <x v="4"/>
  </r>
  <r>
    <x v="0"/>
    <x v="120"/>
    <s v="17580020"/>
    <s v="Monoraphidium contortum"/>
    <s v="CE"/>
    <n v="33.010646455113829"/>
    <s v="CE"/>
    <n v="2425.6143054308732"/>
    <n v="35.799999999999997"/>
    <n v="2.8"/>
    <s v=""/>
    <n v="73.479757772362859"/>
    <s v=""/>
    <n v="1.0000000000000002"/>
    <n v="100"/>
    <x v="8"/>
    <x v="3"/>
    <x v="4"/>
  </r>
  <r>
    <x v="0"/>
    <x v="120"/>
    <s v="17640000"/>
    <s v="Oocystis"/>
    <s v="CO"/>
    <n v="2.8655075047841869"/>
    <s v="CE"/>
    <n v="9178.449506217692"/>
    <n v="11.1"/>
    <n v="8.3000000000000007"/>
    <s v=""/>
    <n v="400.38498812573158"/>
    <s v=""/>
    <n v="8.0000000000000018"/>
    <n v="1152"/>
    <x v="8"/>
    <x v="3"/>
    <x v="4"/>
  </r>
  <r>
    <x v="0"/>
    <x v="120"/>
    <s v="17680030"/>
    <s v="Pediastrum boryanum"/>
    <s v="CO"/>
    <n v="0.82576988100525917"/>
    <s v="CO"/>
    <n v="6683.9105609417338"/>
    <s v=""/>
    <n v="45.4"/>
    <n v="5"/>
    <n v="8094.1563923414215"/>
    <s v=""/>
    <n v="1"/>
    <n v="15990.24"/>
    <x v="8"/>
    <x v="3"/>
    <x v="4"/>
  </r>
  <r>
    <x v="0"/>
    <x v="120"/>
    <s v="27050000"/>
    <s v="Cosmarium"/>
    <s v="CE"/>
    <n v="0.41288494050262958"/>
    <s v="CE"/>
    <n v="5478.6300988277681"/>
    <n v="32.5"/>
    <n v="34.200000000000003"/>
    <n v="22.8"/>
    <n v="13269.144890967211"/>
    <s v=""/>
    <n v="1"/>
    <n v="15990.24"/>
    <x v="8"/>
    <x v="3"/>
    <x v="5"/>
  </r>
  <r>
    <x v="0"/>
    <x v="120"/>
    <s v="90000003"/>
    <s v="Nanoplankton - unidentified single cells 2–20 µm diameter"/>
    <s v="CE"/>
    <n v="99.031939365341501"/>
    <s v="CE"/>
    <n v="18558.759869265243"/>
    <s v=""/>
    <n v="7.1"/>
    <s v=""/>
    <n v="187.40176137316269"/>
    <s v=""/>
    <n v="1"/>
    <n v="100"/>
    <x v="8"/>
    <x v="3"/>
    <x v="9"/>
  </r>
  <r>
    <x v="0"/>
    <x v="121"/>
    <s v="01020000"/>
    <s v="Anabaena"/>
    <s v="FI"/>
    <n v="0.95773948479780591"/>
    <s v="CE"/>
    <n v="18910.680354356289"/>
    <n v="6.5"/>
    <n v="5.6"/>
    <m/>
    <n v="106.73037441795724"/>
    <m/>
    <n v="185.00000000000003"/>
    <n v="1152"/>
    <x v="8"/>
    <x v="3"/>
    <x v="0"/>
  </r>
  <r>
    <x v="0"/>
    <x v="121"/>
    <s v="01780010"/>
    <s v="Woronichinia naegeliana"/>
    <s v="CO"/>
    <n v="0.95773948479780591"/>
    <s v="CE"/>
    <n v="6024.7153737871977"/>
    <n v="6.5"/>
    <n v="3.8"/>
    <m/>
    <n v="49.144981077656325"/>
    <m/>
    <n v="127.99999999999999"/>
    <n v="1152"/>
    <x v="8"/>
    <x v="3"/>
    <x v="0"/>
  </r>
  <r>
    <x v="0"/>
    <x v="121"/>
    <s v="05040001"/>
    <s v="Cryptomonas (small) Length &lt;20 µm"/>
    <s v="CE"/>
    <n v="102.97614940546009"/>
    <s v="CE"/>
    <n v="93271.646079352562"/>
    <n v="18.2"/>
    <n v="10.9"/>
    <n v="8.7200000000000006"/>
    <n v="905.7596988998215"/>
    <m/>
    <n v="1"/>
    <n v="150"/>
    <x v="8"/>
    <x v="3"/>
    <x v="1"/>
  </r>
  <r>
    <x v="0"/>
    <x v="121"/>
    <s v="05040002"/>
    <s v="Cryptomonas (medium) Length 20-30 µm"/>
    <s v="CE"/>
    <n v="66.084024451048606"/>
    <s v="CE"/>
    <n v="136481.88078769296"/>
    <n v="24.8"/>
    <n v="14.1"/>
    <n v="11.280000000000001"/>
    <n v="2065.2779839216846"/>
    <m/>
    <n v="1"/>
    <n v="1152"/>
    <x v="8"/>
    <x v="3"/>
    <x v="1"/>
  </r>
  <r>
    <x v="0"/>
    <x v="121"/>
    <s v="05100012"/>
    <s v="Rhodomonas lacustris var. nannoplanctica"/>
    <s v="CE"/>
    <n v="301.57300897313314"/>
    <s v="CE"/>
    <n v="32933.606242881673"/>
    <n v="12.2"/>
    <n v="5.3"/>
    <m/>
    <n v="109.20608032867987"/>
    <m/>
    <n v="1"/>
    <n v="150"/>
    <x v="8"/>
    <x v="3"/>
    <x v="1"/>
  </r>
  <r>
    <x v="0"/>
    <x v="121"/>
    <s v="09290000"/>
    <s v="Kephyrion"/>
    <s v="CE"/>
    <n v="29.4217569729886"/>
    <s v="CE"/>
    <n v="1699.9941809371369"/>
    <n v="5.7"/>
    <n v="4.4000000000000004"/>
    <m/>
    <n v="57.780172084823498"/>
    <m/>
    <n v="0.99999999999999989"/>
    <n v="150"/>
    <x v="8"/>
    <x v="3"/>
    <x v="10"/>
  </r>
  <r>
    <x v="0"/>
    <x v="121"/>
    <s v="12000001"/>
    <s v="Small centric diatom (5 - &lt;10 µm diam.)"/>
    <s v="CE"/>
    <n v="29.4217569729886"/>
    <s v="CE"/>
    <n v="11279.746078538627"/>
    <m/>
    <n v="8.6"/>
    <n v="6.6"/>
    <n v="383.38111788817673"/>
    <m/>
    <n v="0.99999999999999989"/>
    <n v="150"/>
    <x v="8"/>
    <x v="3"/>
    <x v="3"/>
  </r>
  <r>
    <x v="0"/>
    <x v="121"/>
    <s v="12000002"/>
    <s v="Medium centric diatom (10-20 µm diam.)"/>
    <s v="CE"/>
    <n v="22.066317729741449"/>
    <s v="CE"/>
    <n v="47757.380228036862"/>
    <m/>
    <n v="15.9"/>
    <n v="10.9"/>
    <n v="2164.2659556047474"/>
    <m/>
    <n v="1"/>
    <n v="150"/>
    <x v="8"/>
    <x v="3"/>
    <x v="3"/>
  </r>
  <r>
    <x v="0"/>
    <x v="121"/>
    <s v="12030000"/>
    <s v="Aulacoseira"/>
    <s v="FI"/>
    <n v="4.7886974239890296"/>
    <s v="CE"/>
    <n v="18488.142708935949"/>
    <n v="27.8"/>
    <n v="6.2"/>
    <m/>
    <n v="839.30161014774194"/>
    <m/>
    <n v="4.6000000000000005"/>
    <n v="1152"/>
    <x v="8"/>
    <x v="3"/>
    <x v="3"/>
  </r>
  <r>
    <x v="0"/>
    <x v="121"/>
    <s v="13080010"/>
    <s v="Asterionella formosa"/>
    <s v="CO"/>
    <n v="4.7886974239890296"/>
    <s v="CE"/>
    <n v="36529.271942243053"/>
    <n v="59.7"/>
    <n v="4.4000000000000004"/>
    <n v="4.4000000000000004"/>
    <n v="1155.7920000000001"/>
    <m/>
    <n v="6.6"/>
    <n v="1152"/>
    <x v="8"/>
    <x v="3"/>
    <x v="6"/>
  </r>
  <r>
    <x v="0"/>
    <x v="121"/>
    <s v="16180000"/>
    <s v="Chlamydomonas"/>
    <s v="CE"/>
    <n v="14.7108784864943"/>
    <s v="CE"/>
    <n v="2444.9355377814763"/>
    <n v="11.3"/>
    <n v="5.3"/>
    <m/>
    <n v="166.19915255408523"/>
    <m/>
    <n v="0.99999999999999989"/>
    <n v="150"/>
    <x v="8"/>
    <x v="3"/>
    <x v="8"/>
  </r>
  <r>
    <x v="0"/>
    <x v="121"/>
    <s v="16470010"/>
    <s v="Pandorina morum"/>
    <s v="CO"/>
    <n v="3.8309579391912236"/>
    <s v="CE"/>
    <n v="35493.571415825376"/>
    <m/>
    <n v="9.6"/>
    <m/>
    <n v="463.24668632773654"/>
    <m/>
    <n v="20"/>
    <n v="1152"/>
    <x v="8"/>
    <x v="3"/>
    <x v="8"/>
  </r>
  <r>
    <x v="0"/>
    <x v="121"/>
    <s v="17210010"/>
    <s v="Coenochloris fottii"/>
    <s v="CO"/>
    <n v="0.95773948479780591"/>
    <s v="CE"/>
    <n v="717.92826555093677"/>
    <n v="7.1"/>
    <n v="7.1"/>
    <m/>
    <n v="187.40176137316269"/>
    <m/>
    <n v="4"/>
    <n v="1152"/>
    <x v="8"/>
    <x v="3"/>
    <x v="4"/>
  </r>
  <r>
    <x v="0"/>
    <x v="121"/>
    <s v="17260000"/>
    <s v="Crucigeniella"/>
    <s v="CO"/>
    <n v="0.95773948479780591"/>
    <s v="CE"/>
    <n v="3132.9795686481139"/>
    <n v="16.600000000000001"/>
    <n v="9.6999999999999993"/>
    <n v="4.8499999999999996"/>
    <n v="408.90289300716466"/>
    <m/>
    <n v="8"/>
    <n v="1152"/>
    <x v="8"/>
    <x v="3"/>
    <x v="4"/>
  </r>
  <r>
    <x v="0"/>
    <x v="121"/>
    <s v="17640000"/>
    <s v="Oocystis"/>
    <s v="CO"/>
    <n v="12.450613302371478"/>
    <s v="CE"/>
    <n v="43817.937529314338"/>
    <n v="15.9"/>
    <n v="10.7"/>
    <m/>
    <n v="953.15449871016256"/>
    <m/>
    <n v="3.6923076923076921"/>
    <n v="1152"/>
    <x v="8"/>
    <x v="3"/>
    <x v="4"/>
  </r>
  <r>
    <x v="0"/>
    <x v="121"/>
    <s v="17680030"/>
    <s v="Pediastrum boryanum"/>
    <s v="CO"/>
    <n v="1.9154789695956118"/>
    <s v="CE"/>
    <n v="3907.155999078373"/>
    <n v="8.8000000000000007"/>
    <n v="6.2"/>
    <n v="6.2"/>
    <n v="226.64224000000004"/>
    <m/>
    <n v="9"/>
    <n v="1152"/>
    <x v="8"/>
    <x v="3"/>
    <x v="4"/>
  </r>
  <r>
    <x v="0"/>
    <x v="121"/>
    <s v="17810000"/>
    <s v="Scenedesmus"/>
    <s v="CO"/>
    <n v="7.35543924324715"/>
    <s v="CE"/>
    <n v="759.22967606663974"/>
    <n v="7.2"/>
    <n v="3.7"/>
    <m/>
    <n v="51.610084113173123"/>
    <m/>
    <n v="2"/>
    <n v="150"/>
    <x v="8"/>
    <x v="3"/>
    <x v="4"/>
  </r>
  <r>
    <x v="0"/>
    <x v="121"/>
    <s v="17890000"/>
    <s v="Sorastrum"/>
    <s v="CO"/>
    <n v="6.8999332498265981E-2"/>
    <s v="CE"/>
    <n v="2839.5939510053277"/>
    <n v="20.9"/>
    <n v="14.6"/>
    <m/>
    <n v="1286.0604263258133"/>
    <m/>
    <n v="32"/>
    <n v="15990.24"/>
    <x v="8"/>
    <x v="3"/>
    <x v="4"/>
  </r>
  <r>
    <x v="0"/>
    <x v="121"/>
    <s v="27370000"/>
    <s v="Staurastrum"/>
    <s v="CE"/>
    <n v="0.13799866499653196"/>
    <s v="CE"/>
    <n v="297.55890004861197"/>
    <n v="17.100000000000001"/>
    <n v="20.9"/>
    <m/>
    <n v="2156.2447727743593"/>
    <m/>
    <n v="1"/>
    <n v="15990.24"/>
    <x v="8"/>
    <x v="3"/>
    <x v="5"/>
  </r>
  <r>
    <x v="0"/>
    <x v="122"/>
    <s v="01020000"/>
    <s v="Anabaena"/>
    <s v="FI"/>
    <n v="17.279460176458336"/>
    <s v="CE"/>
    <n v="6995.3040531803972"/>
    <n v="6.1"/>
    <n v="3.9"/>
    <s v=""/>
    <n v="48.580017998785763"/>
    <s v=""/>
    <n v="8.3333333333333321"/>
    <n v="1152"/>
    <x v="8"/>
    <x v="4"/>
    <x v="0"/>
  </r>
  <r>
    <x v="0"/>
    <x v="122"/>
    <s v="01780000"/>
    <s v="Woronichinia"/>
    <s v="CE"/>
    <n v="2189.6531935607995"/>
    <s v="CE"/>
    <n v="170911.00791950923"/>
    <n v="7.7"/>
    <n v="4.4000000000000004"/>
    <s v=""/>
    <n v="78.053916675989626"/>
    <s v=""/>
    <n v="1"/>
    <n v="100"/>
    <x v="8"/>
    <x v="4"/>
    <x v="0"/>
  </r>
  <r>
    <x v="0"/>
    <x v="122"/>
    <s v="05040001"/>
    <s v="Cryptomonas (small) Length &lt;20 µm"/>
    <s v="CE"/>
    <n v="530.82501662079994"/>
    <s v="CE"/>
    <n v="187972.96214051757"/>
    <n v="13.1"/>
    <n v="8.8000000000000007"/>
    <n v="5.8666666666666671"/>
    <n v="354.11473885903519"/>
    <s v=""/>
    <n v="1"/>
    <n v="100"/>
    <x v="8"/>
    <x v="4"/>
    <x v="1"/>
  </r>
  <r>
    <x v="0"/>
    <x v="122"/>
    <s v="05040002"/>
    <s v="Cryptomonas (medium) Length 20-30 µm"/>
    <s v="CE"/>
    <n v="132.47586135284723"/>
    <s v="CE"/>
    <n v="149338.34544991373"/>
    <n v="24"/>
    <n v="11.6"/>
    <n v="7.7333333333333334"/>
    <n v="1127.2872199121134"/>
    <s v=""/>
    <n v="1"/>
    <n v="576"/>
    <x v="8"/>
    <x v="4"/>
    <x v="1"/>
  </r>
  <r>
    <x v="0"/>
    <x v="122"/>
    <s v="05100012"/>
    <s v="Rhodomonas lacustris var. nannoplanctica"/>
    <s v="CE"/>
    <n v="265.41250831039997"/>
    <s v="CE"/>
    <n v="16193.405399439953"/>
    <n v="8.1999999999999993"/>
    <n v="4.7"/>
    <s v=""/>
    <n v="61.012216426897879"/>
    <s v=""/>
    <n v="0.99999999999999978"/>
    <n v="100"/>
    <x v="8"/>
    <x v="4"/>
    <x v="1"/>
  </r>
  <r>
    <x v="0"/>
    <x v="122"/>
    <s v="08010000"/>
    <s v="Chrysochromulina"/>
    <s v="CE"/>
    <n v="829.4140884699998"/>
    <s v="CE"/>
    <n v="40151.376000732154"/>
    <n v="5.5"/>
    <n v="4.0999999999999996"/>
    <n v="4.0999999999999996"/>
    <n v="48.409324797940705"/>
    <s v=""/>
    <n v="1.0000000000000002"/>
    <n v="100"/>
    <x v="8"/>
    <x v="4"/>
    <x v="13"/>
  </r>
  <r>
    <x v="0"/>
    <x v="122"/>
    <s v="12000001"/>
    <s v="Small centric diatom (5 - &lt;10 µm diam.)"/>
    <s v="CE"/>
    <n v="862.59065200879991"/>
    <s v="CE"/>
    <n v="271140.56798276864"/>
    <s v=""/>
    <n v="8.1"/>
    <n v="6.1"/>
    <n v="314.3328383530901"/>
    <s v=""/>
    <n v="0.99999999999999989"/>
    <n v="100"/>
    <x v="8"/>
    <x v="4"/>
    <x v="3"/>
  </r>
  <r>
    <x v="0"/>
    <x v="122"/>
    <s v="12000002"/>
    <s v="Medium centric diatom (10-20 µm diam.)"/>
    <s v="CE"/>
    <n v="99.529690616399989"/>
    <s v="CE"/>
    <n v="88944.198414345068"/>
    <s v=""/>
    <n v="12.4"/>
    <n v="7.4"/>
    <n v="893.64487986953827"/>
    <s v=""/>
    <n v="0.99999999999999989"/>
    <n v="100"/>
    <x v="8"/>
    <x v="4"/>
    <x v="3"/>
  </r>
  <r>
    <x v="0"/>
    <x v="122"/>
    <s v="12030000"/>
    <s v="Aulacoseira"/>
    <s v="FI"/>
    <n v="69.117840705833345"/>
    <s v="CE"/>
    <n v="120585.13586288788"/>
    <n v="16"/>
    <n v="7"/>
    <s v=""/>
    <n v="615.75216010359941"/>
    <s v=""/>
    <n v="2.833333333333333"/>
    <n v="576"/>
    <x v="8"/>
    <x v="4"/>
    <x v="3"/>
  </r>
  <r>
    <x v="0"/>
    <x v="122"/>
    <s v="12030000"/>
    <s v="Aulacoseira"/>
    <s v="FI"/>
    <n v="149.75532152930558"/>
    <s v="CE"/>
    <n v="92578.835444795652"/>
    <n v="20.7"/>
    <n v="3.9"/>
    <s v=""/>
    <n v="247.28025555119638"/>
    <s v=""/>
    <n v="2.5"/>
    <n v="576"/>
    <x v="8"/>
    <x v="4"/>
    <x v="3"/>
  </r>
  <r>
    <x v="0"/>
    <x v="122"/>
    <s v="13000001"/>
    <s v="Small pennate diatom &lt;10 µm diam"/>
    <s v="CE"/>
    <n v="2.8799100294097224"/>
    <s v="CE"/>
    <n v="19669.788380778431"/>
    <n v="104.1"/>
    <n v="8.1"/>
    <n v="8.1"/>
    <n v="6830.0009999999993"/>
    <s v=""/>
    <n v="1"/>
    <n v="1152"/>
    <x v="8"/>
    <x v="4"/>
    <x v="6"/>
  </r>
  <r>
    <x v="0"/>
    <x v="122"/>
    <s v="13080010"/>
    <s v="Asterionella formosa"/>
    <s v="CO"/>
    <n v="5.7598200588194448"/>
    <s v="CE"/>
    <n v="7290.5325581911238"/>
    <n v="57.3"/>
    <n v="4.7"/>
    <n v="4.7"/>
    <n v="1265.7570000000001"/>
    <s v=""/>
    <n v="1"/>
    <n v="1152"/>
    <x v="8"/>
    <x v="4"/>
    <x v="6"/>
  </r>
  <r>
    <x v="0"/>
    <x v="122"/>
    <s v="13370040"/>
    <s v="Fragilaria crotonensis"/>
    <s v="CE"/>
    <n v="33.176563538799996"/>
    <s v="CE"/>
    <n v="16010.943210697802"/>
    <n v="66.2"/>
    <n v="2.7"/>
    <n v="2.7"/>
    <n v="482.59800000000007"/>
    <s v=""/>
    <n v="1"/>
    <n v="100"/>
    <x v="8"/>
    <x v="4"/>
    <x v="6"/>
  </r>
  <r>
    <x v="0"/>
    <x v="122"/>
    <s v="17000000"/>
    <s v="Unidentified green"/>
    <s v="CO"/>
    <n v="0.20703933991917267"/>
    <s v="CE"/>
    <n v="454.6858105222571"/>
    <n v="98.9"/>
    <n v="12.8"/>
    <s v=""/>
    <n v="1098.0662194435238"/>
    <s v=""/>
    <n v="1.9999999999999998"/>
    <n v="16024.28"/>
    <x v="8"/>
    <x v="4"/>
    <x v="4"/>
  </r>
  <r>
    <x v="0"/>
    <x v="122"/>
    <s v="17080010"/>
    <s v="Botryococcus braunii"/>
    <s v="CO"/>
    <n v="2.8799100294097224"/>
    <s v="CO"/>
    <n v="170967.5261099588"/>
    <n v="48.4"/>
    <n v="48.4"/>
    <s v=""/>
    <n v="59365.578911852666"/>
    <s v=""/>
    <n v="0.99999999999999989"/>
    <n v="1152"/>
    <x v="8"/>
    <x v="4"/>
    <x v="4"/>
  </r>
  <r>
    <x v="0"/>
    <x v="122"/>
    <s v="17260030"/>
    <s v="Cruicigeniella rectangularis"/>
    <s v="CO"/>
    <n v="5.7598200588194448"/>
    <s v="CE"/>
    <n v="2721.2238673147781"/>
    <n v="6.1"/>
    <n v="4.3"/>
    <n v="4.3"/>
    <n v="59.056182300956522"/>
    <s v=""/>
    <n v="8"/>
    <n v="1152"/>
    <x v="8"/>
    <x v="4"/>
    <x v="4"/>
  </r>
  <r>
    <x v="0"/>
    <x v="122"/>
    <s v="17330040"/>
    <s v="Dictyosphaerium pulchellum"/>
    <s v="CO"/>
    <n v="33.176563538799996"/>
    <s v="CE"/>
    <n v="25736.209055488071"/>
    <s v=""/>
    <n v="5.7"/>
    <s v=""/>
    <n v="96.966828049375763"/>
    <s v=""/>
    <n v="8"/>
    <n v="100"/>
    <x v="8"/>
    <x v="4"/>
    <x v="4"/>
  </r>
  <r>
    <x v="0"/>
    <x v="122"/>
    <s v="17580020"/>
    <s v="Monoraphidium contortum"/>
    <s v="CE"/>
    <n v="331.76563538799996"/>
    <s v="CE"/>
    <n v="5361.710219893348"/>
    <n v="17.100000000000001"/>
    <n v="1.9"/>
    <s v=""/>
    <n v="16.161138008229294"/>
    <s v=""/>
    <n v="1"/>
    <n v="100"/>
    <x v="8"/>
    <x v="4"/>
    <x v="4"/>
  </r>
  <r>
    <x v="0"/>
    <x v="122"/>
    <s v="17580080"/>
    <s v="Monoraphidium minutum"/>
    <s v="CE"/>
    <n v="33.176563538799996"/>
    <s v="CE"/>
    <n v="640.09427413335288"/>
    <n v="9.4"/>
    <n v="2.8"/>
    <s v=""/>
    <n v="19.293567683246113"/>
    <s v=""/>
    <n v="1"/>
    <n v="100"/>
    <x v="8"/>
    <x v="4"/>
    <x v="4"/>
  </r>
  <r>
    <x v="0"/>
    <x v="122"/>
    <s v="17640000"/>
    <s v="Oocystis"/>
    <s v="CO"/>
    <n v="165.88281769399998"/>
    <s v="CE"/>
    <n v="126371.78636444124"/>
    <n v="17.600000000000001"/>
    <n v="8.3000000000000007"/>
    <s v=""/>
    <n v="634.84466585701603"/>
    <s v=""/>
    <n v="1.1999999999999997"/>
    <n v="100"/>
    <x v="8"/>
    <x v="4"/>
    <x v="4"/>
  </r>
  <r>
    <x v="0"/>
    <x v="122"/>
    <s v="17680030"/>
    <s v="Pediastrum boryanum"/>
    <s v="CO"/>
    <n v="2.6915114189492444"/>
    <s v="CO"/>
    <n v="22171.091198785529"/>
    <s v=""/>
    <n v="45.8"/>
    <n v="5"/>
    <n v="8237.4130173451158"/>
    <s v=""/>
    <n v="1"/>
    <n v="16024.28"/>
    <x v="8"/>
    <x v="4"/>
    <x v="4"/>
  </r>
  <r>
    <x v="0"/>
    <x v="122"/>
    <s v="17680050"/>
    <s v="Pediastrum duplex"/>
    <s v="CO"/>
    <n v="0.62111801975751801"/>
    <s v="CO"/>
    <n v="4261.7363454056831"/>
    <s v=""/>
    <n v="41.8"/>
    <n v="5"/>
    <n v="6861.3954350727863"/>
    <s v=""/>
    <n v="1"/>
    <n v="16024.28"/>
    <x v="8"/>
    <x v="4"/>
    <x v="4"/>
  </r>
  <r>
    <x v="0"/>
    <x v="122"/>
    <s v="17910020"/>
    <s v="Sphaerocystis schroeteri"/>
    <s v="CO"/>
    <n v="66.353127077599993"/>
    <s v="CE"/>
    <n v="98472.236543552848"/>
    <s v=""/>
    <n v="5.4"/>
    <s v=""/>
    <n v="82.44795760081054"/>
    <s v=""/>
    <n v="18"/>
    <n v="100"/>
    <x v="8"/>
    <x v="4"/>
    <x v="4"/>
  </r>
  <r>
    <x v="0"/>
    <x v="122"/>
    <s v="18110000"/>
    <s v="Desmodesmus"/>
    <s v="CO"/>
    <n v="66.353127077599993"/>
    <s v="CE"/>
    <n v="12090.36080104249"/>
    <n v="8.6999999999999993"/>
    <n v="4"/>
    <s v=""/>
    <n v="72.8849495632832"/>
    <s v=""/>
    <n v="2.5"/>
    <n v="100"/>
    <x v="8"/>
    <x v="4"/>
    <x v="12"/>
  </r>
  <r>
    <x v="0"/>
    <x v="122"/>
    <s v="27050000"/>
    <s v="Cosmarium"/>
    <s v="CE"/>
    <n v="4.140786798383453"/>
    <s v="CE"/>
    <n v="35981.390294446493"/>
    <n v="29.6"/>
    <n v="29"/>
    <n v="19.333333333333332"/>
    <n v="8689.5056534892083"/>
    <s v=""/>
    <n v="1"/>
    <n v="16024.28"/>
    <x v="8"/>
    <x v="4"/>
    <x v="5"/>
  </r>
  <r>
    <x v="0"/>
    <x v="122"/>
    <s v="27360040"/>
    <s v="Spondylosium planum"/>
    <s v="FI"/>
    <n v="0.62111801975751801"/>
    <s v="CE"/>
    <n v="2228.8526925556594"/>
    <n v="11.8"/>
    <n v="13.2"/>
    <n v="6.6"/>
    <n v="538.26791889546075"/>
    <s v=""/>
    <n v="6.666666666666667"/>
    <n v="16024.28"/>
    <x v="8"/>
    <x v="4"/>
    <x v="5"/>
  </r>
  <r>
    <x v="0"/>
    <x v="122"/>
    <s v="27370000"/>
    <s v="Staurastrum"/>
    <s v="CE"/>
    <n v="0.82815735967669069"/>
    <s v="CE"/>
    <n v="6213.6646696542102"/>
    <s v="see calculation spreadsheet"/>
    <s v=""/>
    <s v=""/>
    <n v="7503"/>
    <n v="7503"/>
    <n v="1"/>
    <n v="16024.28"/>
    <x v="8"/>
    <x v="4"/>
    <x v="5"/>
  </r>
  <r>
    <x v="0"/>
    <x v="122"/>
    <s v="27370000"/>
    <s v="Staurastrum"/>
    <s v="CE"/>
    <n v="1.242236039515036"/>
    <s v="CE"/>
    <n v="6889.4410751503901"/>
    <s v="see calculation spreadsheet"/>
    <s v=""/>
    <s v=""/>
    <n v="5546"/>
    <n v="5546"/>
    <n v="1"/>
    <n v="16024.28"/>
    <x v="8"/>
    <x v="4"/>
    <x v="5"/>
  </r>
  <r>
    <x v="0"/>
    <x v="123"/>
    <s v="01020000"/>
    <s v="Anabaena"/>
    <s v="FI"/>
    <n v="31.679010323506947"/>
    <s v="CE"/>
    <n v="95758.784361705082"/>
    <n v="7.2"/>
    <n v="6"/>
    <s v=""/>
    <n v="135.71680263507906"/>
    <s v=""/>
    <n v="22.27272727272727"/>
    <n v="1152"/>
    <x v="8"/>
    <x v="5"/>
    <x v="0"/>
  </r>
  <r>
    <x v="0"/>
    <x v="123"/>
    <s v="01490000"/>
    <s v="Microcystis"/>
    <s v="CE"/>
    <n v="663.53127077599993"/>
    <s v="CE"/>
    <n v="48850.616422786858"/>
    <s v=""/>
    <n v="5.2"/>
    <s v=""/>
    <n v="73.622176639325616"/>
    <s v=""/>
    <n v="0.99999999999999978"/>
    <n v="100"/>
    <x v="8"/>
    <x v="5"/>
    <x v="0"/>
  </r>
  <r>
    <x v="0"/>
    <x v="123"/>
    <s v="01490020"/>
    <s v="Microcystis flos-aquae"/>
    <s v="CO"/>
    <n v="0.41407867983834534"/>
    <s v="CE"/>
    <n v="7159.9694283900344"/>
    <s v=""/>
    <n v="4"/>
    <s v=""/>
    <n v="33.510321638291124"/>
    <s v=""/>
    <n v="516"/>
    <n v="16024.28"/>
    <x v="8"/>
    <x v="5"/>
    <x v="0"/>
  </r>
  <r>
    <x v="0"/>
    <x v="123"/>
    <s v="01490030"/>
    <s v="Microcystis wesenbergii"/>
    <s v="CO"/>
    <n v="0.20703933991917267"/>
    <s v="CE"/>
    <n v="3796.3474386261009"/>
    <s v=""/>
    <n v="5.0999999999999996"/>
    <s v=""/>
    <n v="69.455901181889928"/>
    <s v=""/>
    <n v="264"/>
    <n v="16024.28"/>
    <x v="8"/>
    <x v="5"/>
    <x v="0"/>
  </r>
  <r>
    <x v="0"/>
    <x v="123"/>
    <s v="01530160"/>
    <s v="Oscillatoria limnetica (Pseudanabaena limnetica)"/>
    <s v="FI"/>
    <n v="33.176563538799996"/>
    <s v="FI"/>
    <n v="25678.988296179687"/>
    <n v="109.5"/>
    <n v="3"/>
    <s v=""/>
    <n v="774.00989002818528"/>
    <s v=""/>
    <n v="1"/>
    <n v="100"/>
    <x v="8"/>
    <x v="5"/>
    <x v="0"/>
  </r>
  <r>
    <x v="0"/>
    <x v="123"/>
    <s v="01750010"/>
    <s v="Snowella lacustris"/>
    <s v="CO"/>
    <n v="2.8799100294097224"/>
    <s v="CE"/>
    <n v="338.64205021438465"/>
    <n v="2.9"/>
    <n v="2.2000000000000002"/>
    <s v=""/>
    <n v="7.3492324142977239"/>
    <s v=""/>
    <n v="15.999999999999998"/>
    <n v="1152"/>
    <x v="8"/>
    <x v="5"/>
    <x v="0"/>
  </r>
  <r>
    <x v="0"/>
    <x v="123"/>
    <s v="01780000"/>
    <s v="Woronichinia"/>
    <s v="CE"/>
    <n v="464.47188954319989"/>
    <s v="CE"/>
    <n v="26837.265706369224"/>
    <n v="5.7"/>
    <n v="4.4000000000000004"/>
    <s v=""/>
    <n v="57.780172084823498"/>
    <s v=""/>
    <n v="1.0000000000000002"/>
    <n v="100"/>
    <x v="8"/>
    <x v="5"/>
    <x v="0"/>
  </r>
  <r>
    <x v="0"/>
    <x v="123"/>
    <s v="05040001"/>
    <s v="Cryptomonas (small) Length &lt;20 µm"/>
    <s v="CE"/>
    <n v="132.70625415519999"/>
    <s v="CE"/>
    <n v="85511.091825506519"/>
    <n v="17.399999999999999"/>
    <n v="10.3"/>
    <n v="6.8666666666666671"/>
    <n v="644.36369159739286"/>
    <s v=""/>
    <n v="1"/>
    <n v="100"/>
    <x v="8"/>
    <x v="5"/>
    <x v="1"/>
  </r>
  <r>
    <x v="0"/>
    <x v="123"/>
    <s v="05040002"/>
    <s v="Cryptomonas (medium) Length 20-30 µm"/>
    <s v="CE"/>
    <n v="86.397300882291674"/>
    <s v="CE"/>
    <n v="75188.228040417118"/>
    <n v="23.5"/>
    <n v="10.3"/>
    <n v="6.8666666666666671"/>
    <n v="870.26130761716877"/>
    <s v=""/>
    <n v="1"/>
    <n v="1152"/>
    <x v="8"/>
    <x v="5"/>
    <x v="1"/>
  </r>
  <r>
    <x v="0"/>
    <x v="123"/>
    <s v="05100012"/>
    <s v="Rhodomonas lacustris var. nannoplanctica"/>
    <s v="CE"/>
    <n v="132.70625415519999"/>
    <s v="CE"/>
    <n v="13714.690351937721"/>
    <n v="9.3000000000000007"/>
    <n v="5.7"/>
    <s v=""/>
    <n v="103.34622463157154"/>
    <s v=""/>
    <n v="1"/>
    <n v="100"/>
    <x v="8"/>
    <x v="5"/>
    <x v="1"/>
  </r>
  <r>
    <x v="0"/>
    <x v="123"/>
    <s v="09290000"/>
    <s v="Kephyrion"/>
    <s v="CE"/>
    <n v="33.176563538799996"/>
    <s v="CE"/>
    <n v="4021.2435797019029"/>
    <n v="8.9"/>
    <n v="5.0999999999999996"/>
    <s v=""/>
    <n v="121.20735696447458"/>
    <s v=""/>
    <n v="1"/>
    <n v="100"/>
    <x v="8"/>
    <x v="5"/>
    <x v="10"/>
  </r>
  <r>
    <x v="0"/>
    <x v="123"/>
    <s v="12000001"/>
    <s v="Small centric diatom (5 - &lt;10 µm diam.)"/>
    <s v="CE"/>
    <n v="862.59065200879991"/>
    <s v="CE"/>
    <n v="191344.60360488138"/>
    <s v=""/>
    <n v="7.3"/>
    <n v="5.3"/>
    <n v="221.82550107548508"/>
    <s v=""/>
    <n v="0.99999999999999989"/>
    <n v="100"/>
    <x v="8"/>
    <x v="5"/>
    <x v="3"/>
  </r>
  <r>
    <x v="0"/>
    <x v="123"/>
    <s v="12030000"/>
    <s v="Aulacoseira"/>
    <s v="FI"/>
    <n v="178.55442182340278"/>
    <s v="CE"/>
    <n v="659671.62560285721"/>
    <n v="24.8"/>
    <n v="7"/>
    <s v=""/>
    <n v="954.41584816057912"/>
    <s v=""/>
    <n v="3.8709677419354835"/>
    <n v="576"/>
    <x v="8"/>
    <x v="5"/>
    <x v="3"/>
  </r>
  <r>
    <x v="0"/>
    <x v="123"/>
    <s v="12030000"/>
    <s v="Aulacoseira"/>
    <s v="FI"/>
    <n v="43.198650441145837"/>
    <s v="CE"/>
    <n v="68933.499903236341"/>
    <n v="12.6"/>
    <n v="7.5"/>
    <s v=""/>
    <n v="556.65094830794135"/>
    <s v=""/>
    <n v="2.8666666666666663"/>
    <n v="1152"/>
    <x v="8"/>
    <x v="5"/>
    <x v="3"/>
  </r>
  <r>
    <x v="0"/>
    <x v="123"/>
    <s v="13080010"/>
    <s v="Asterionella formosa"/>
    <s v="CO"/>
    <n v="23.039280235277779"/>
    <s v="CE"/>
    <n v="70628.653026901797"/>
    <n v="55.6"/>
    <n v="3.9"/>
    <n v="3.9"/>
    <n v="845.67600000000004"/>
    <s v=""/>
    <n v="3.625"/>
    <n v="1152"/>
    <x v="8"/>
    <x v="5"/>
    <x v="6"/>
  </r>
  <r>
    <x v="0"/>
    <x v="123"/>
    <s v="16180000"/>
    <s v="Chlamydomonas"/>
    <s v="CE"/>
    <n v="66.353127077599993"/>
    <s v="CE"/>
    <n v="5839.1578730781939"/>
    <n v="7"/>
    <n v="4.9000000000000004"/>
    <s v=""/>
    <n v="88.001246214806102"/>
    <s v=""/>
    <n v="0.99999999999999978"/>
    <n v="100"/>
    <x v="8"/>
    <x v="5"/>
    <x v="8"/>
  </r>
  <r>
    <x v="0"/>
    <x v="123"/>
    <s v="16260010"/>
    <s v="Eudorina elegans"/>
    <s v="CO"/>
    <n v="0.41407867983834534"/>
    <s v="CE"/>
    <n v="2212.7739821387077"/>
    <s v=""/>
    <n v="9"/>
    <s v=""/>
    <n v="381.70350741115982"/>
    <s v=""/>
    <n v="13.999999999999998"/>
    <n v="16024.28"/>
    <x v="8"/>
    <x v="5"/>
    <x v="8"/>
  </r>
  <r>
    <x v="0"/>
    <x v="123"/>
    <s v="17080010"/>
    <s v="Botryococcus braunii"/>
    <s v="CO"/>
    <n v="0.82815735967669069"/>
    <s v="CO"/>
    <n v="237062.31052481514"/>
    <n v="89.4"/>
    <n v="78.2"/>
    <s v=""/>
    <n v="286252.73657818284"/>
    <s v=""/>
    <n v="0.99999999999999989"/>
    <n v="16024.28"/>
    <x v="8"/>
    <x v="5"/>
    <x v="4"/>
  </r>
  <r>
    <x v="0"/>
    <x v="123"/>
    <s v="17330040"/>
    <s v="Dictyosphaerium pulchellum"/>
    <s v="CO"/>
    <n v="2.8799100294097224"/>
    <s v="CE"/>
    <n v="4707.4043674429331"/>
    <s v=""/>
    <n v="5.8"/>
    <s v=""/>
    <n v="102.16040430453528"/>
    <s v=""/>
    <n v="16"/>
    <n v="1152"/>
    <x v="8"/>
    <x v="5"/>
    <x v="4"/>
  </r>
  <r>
    <x v="0"/>
    <x v="123"/>
    <s v="17510000"/>
    <s v="Kirchneriella"/>
    <s v="CE"/>
    <n v="66.353127077599993"/>
    <s v="CE"/>
    <n v="4280.265662897802"/>
    <n v="15.4"/>
    <n v="4"/>
    <s v=""/>
    <n v="64.507369153710428"/>
    <s v=""/>
    <n v="1"/>
    <n v="100"/>
    <x v="8"/>
    <x v="5"/>
    <x v="4"/>
  </r>
  <r>
    <x v="0"/>
    <x v="123"/>
    <s v="17540040"/>
    <s v="Lagerheimia genevensis"/>
    <s v="CE"/>
    <n v="33.176563538799996"/>
    <s v="CE"/>
    <n v="1082.7126551830117"/>
    <n v="5.3"/>
    <n v="2.8"/>
    <s v=""/>
    <n v="32.634864485490766"/>
    <s v=""/>
    <n v="1"/>
    <n v="100"/>
    <x v="8"/>
    <x v="5"/>
    <x v="4"/>
  </r>
  <r>
    <x v="0"/>
    <x v="123"/>
    <s v="17580020"/>
    <s v="Monoraphidium contortum"/>
    <s v="CE"/>
    <n v="431.29532600439995"/>
    <s v="CE"/>
    <n v="7866.9771588961439"/>
    <n v="19.3"/>
    <n v="1.9"/>
    <s v=""/>
    <n v="18.240348746130135"/>
    <s v=""/>
    <n v="1"/>
    <n v="100"/>
    <x v="8"/>
    <x v="5"/>
    <x v="4"/>
  </r>
  <r>
    <x v="0"/>
    <x v="123"/>
    <s v="17640000"/>
    <s v="Oocystis"/>
    <s v="CO"/>
    <n v="66.353127077599993"/>
    <s v="CE"/>
    <n v="187338.88988517397"/>
    <n v="14.4"/>
    <n v="7.9"/>
    <s v=""/>
    <n v="470.56031402529356"/>
    <s v=""/>
    <n v="6"/>
    <n v="100"/>
    <x v="8"/>
    <x v="5"/>
    <x v="4"/>
  </r>
  <r>
    <x v="0"/>
    <x v="123"/>
    <s v="17680030"/>
    <s v="Pediastrum boryanum"/>
    <s v="CO"/>
    <n v="2.0703933991917265"/>
    <s v="CO"/>
    <n v="17504.46014324424"/>
    <s v=""/>
    <n v="46.4"/>
    <n v="5"/>
    <n v="8454.6541493408513"/>
    <s v=""/>
    <n v="1"/>
    <n v="16024.28"/>
    <x v="8"/>
    <x v="5"/>
    <x v="4"/>
  </r>
  <r>
    <x v="0"/>
    <x v="123"/>
    <s v="17680050"/>
    <s v="Pediastrum duplex"/>
    <s v="CO"/>
    <n v="0.62111801975751801"/>
    <s v="CO"/>
    <n v="22292.039265210784"/>
    <s v=""/>
    <n v="95.6"/>
    <n v="5"/>
    <n v="35890.182793140513"/>
    <s v=""/>
    <n v="1"/>
    <n v="16024.28"/>
    <x v="8"/>
    <x v="5"/>
    <x v="4"/>
  </r>
  <r>
    <x v="0"/>
    <x v="123"/>
    <s v="17680090"/>
    <s v="Pediastrum tetras"/>
    <s v="CO"/>
    <n v="0.20703933991917267"/>
    <s v="CO"/>
    <n v="275.26335956528544"/>
    <s v=""/>
    <n v="18.399999999999999"/>
    <n v="5"/>
    <n v="1329.5220109992003"/>
    <s v=""/>
    <n v="0.99999999999999989"/>
    <n v="16024.28"/>
    <x v="8"/>
    <x v="5"/>
    <x v="4"/>
  </r>
  <r>
    <x v="0"/>
    <x v="123"/>
    <s v="17790020"/>
    <s v="Radiococcus planktonicus"/>
    <s v="CO"/>
    <n v="33.176563538799996"/>
    <s v="CE"/>
    <n v="91305.570951486603"/>
    <s v=""/>
    <n v="6.9"/>
    <s v=""/>
    <n v="172.00691017302157"/>
    <s v=""/>
    <n v="15.999999999999996"/>
    <n v="100"/>
    <x v="8"/>
    <x v="5"/>
    <x v="4"/>
  </r>
  <r>
    <x v="0"/>
    <x v="123"/>
    <s v="17810000"/>
    <s v="Scenedesmus"/>
    <s v="CO"/>
    <n v="33.176563538799996"/>
    <s v="CE"/>
    <n v="8374.8678541841928"/>
    <n v="9.3000000000000007"/>
    <n v="3.6"/>
    <s v=""/>
    <n v="63.108313225311775"/>
    <s v=""/>
    <n v="4"/>
    <n v="100"/>
    <x v="8"/>
    <x v="5"/>
    <x v="4"/>
  </r>
  <r>
    <x v="0"/>
    <x v="123"/>
    <s v="17970010"/>
    <s v="Tetrastrum elegans"/>
    <s v="CO"/>
    <n v="33.176563538799996"/>
    <s v="CE"/>
    <n v="2088.4361162996156"/>
    <n v="3.5"/>
    <n v="3.4"/>
    <s v=""/>
    <n v="15.737284799382472"/>
    <s v=""/>
    <n v="4"/>
    <n v="100"/>
    <x v="8"/>
    <x v="5"/>
    <x v="4"/>
  </r>
  <r>
    <x v="0"/>
    <x v="123"/>
    <s v="18110000"/>
    <s v="Desmodesmus"/>
    <s v="CO"/>
    <n v="66.353127077599993"/>
    <s v="CE"/>
    <n v="19672.684659268689"/>
    <n v="10.7"/>
    <n v="4.2"/>
    <s v=""/>
    <n v="98.828221696627722"/>
    <s v=""/>
    <n v="2.9999999999999996"/>
    <n v="100"/>
    <x v="8"/>
    <x v="5"/>
    <x v="12"/>
  </r>
  <r>
    <x v="0"/>
    <x v="123"/>
    <s v="27040000"/>
    <s v="Closterium"/>
    <s v="CE"/>
    <n v="0.41407867983834534"/>
    <s v="CE"/>
    <n v="2058.0749333697859"/>
    <n v="206"/>
    <n v="9.6"/>
    <s v=""/>
    <n v="4970.2509053913391"/>
    <s v=""/>
    <n v="0.99999999999999978"/>
    <n v="16024.28"/>
    <x v="8"/>
    <x v="5"/>
    <x v="5"/>
  </r>
  <r>
    <x v="0"/>
    <x v="123"/>
    <s v="27050000"/>
    <s v="Cosmarium"/>
    <s v="CE"/>
    <n v="1.0351966995958632"/>
    <s v="CE"/>
    <n v="6205.679753012425"/>
    <n v="25.8"/>
    <n v="25.8"/>
    <n v="17.2"/>
    <n v="5994.6865706151284"/>
    <s v=""/>
    <n v="1"/>
    <n v="16024.28"/>
    <x v="8"/>
    <x v="5"/>
    <x v="5"/>
  </r>
  <r>
    <x v="0"/>
    <x v="123"/>
    <s v="27370000"/>
    <s v="Staurastrum"/>
    <s v="CE"/>
    <n v="0.41407867983834534"/>
    <s v="CE"/>
    <n v="3750.724681975732"/>
    <s v="see calculation spreadsheet"/>
    <s v=""/>
    <s v=""/>
    <n v="9058"/>
    <n v="9058"/>
    <n v="1"/>
    <n v="16024.28"/>
    <x v="8"/>
    <x v="5"/>
    <x v="5"/>
  </r>
  <r>
    <x v="0"/>
    <x v="123"/>
    <s v="27370000"/>
    <s v="Staurastrum"/>
    <s v="CE"/>
    <n v="1.6563147193533814"/>
    <s v="CE"/>
    <n v="9185.9214335338511"/>
    <s v="see calculation spreadsheet"/>
    <s v=""/>
    <s v=""/>
    <n v="5546"/>
    <n v="5546"/>
    <n v="0.99999999999999978"/>
    <n v="16024.28"/>
    <x v="8"/>
    <x v="5"/>
    <x v="5"/>
  </r>
  <r>
    <x v="0"/>
    <x v="123"/>
    <s v="90000003"/>
    <s v="Nanoplankton - unidentified single cells 2–20 µm diameter"/>
    <s v="CE"/>
    <n v="165.88281769399998"/>
    <s v="CE"/>
    <n v="16085.130659680044"/>
    <s v=""/>
    <n v="5.7"/>
    <s v=""/>
    <n v="96.966828049375763"/>
    <s v=""/>
    <n v="1"/>
    <n v="100"/>
    <x v="8"/>
    <x v="5"/>
    <x v="9"/>
  </r>
  <r>
    <x v="0"/>
    <x v="124"/>
    <s v="01020000"/>
    <s v="Anabaena"/>
    <s v="FI"/>
    <n v="0.41311655306337852"/>
    <s v="CE"/>
    <n v="10612.615591864487"/>
    <n v="7.6"/>
    <n v="8.9"/>
    <s v=""/>
    <n v="315.20436851507355"/>
    <s v=""/>
    <n v="81.5"/>
    <n v="16024.28"/>
    <x v="8"/>
    <x v="5"/>
    <x v="0"/>
  </r>
  <r>
    <x v="0"/>
    <x v="124"/>
    <s v="01060000"/>
    <s v="Aphanothece"/>
    <s v="CO"/>
    <n v="66.198953189224341"/>
    <s v="CE"/>
    <n v="11087.30437101845"/>
    <n v="1.7"/>
    <n v="1.4"/>
    <s v=""/>
    <n v="1.7446311202935316"/>
    <s v=""/>
    <n v="96"/>
    <n v="100"/>
    <x v="8"/>
    <x v="5"/>
    <x v="0"/>
  </r>
  <r>
    <x v="0"/>
    <x v="124"/>
    <s v="01490000"/>
    <s v="Microcystis"/>
    <s v="CO"/>
    <n v="33.09947659461217"/>
    <s v="CE"/>
    <n v="20544.122805122424"/>
    <s v=""/>
    <n v="4.2"/>
    <s v=""/>
    <n v="38.792386086526768"/>
    <s v=""/>
    <n v="16"/>
    <n v="100"/>
    <x v="8"/>
    <x v="5"/>
    <x v="0"/>
  </r>
  <r>
    <x v="0"/>
    <x v="124"/>
    <s v="01490000"/>
    <s v="Microcystis"/>
    <s v="CE"/>
    <n v="66.198953189224341"/>
    <s v="CE"/>
    <n v="3598.680727641834"/>
    <s v=""/>
    <n v="4.7"/>
    <s v=""/>
    <n v="54.361595678942187"/>
    <s v=""/>
    <n v="1"/>
    <n v="100"/>
    <x v="8"/>
    <x v="5"/>
    <x v="0"/>
  </r>
  <r>
    <x v="0"/>
    <x v="124"/>
    <s v="01530160"/>
    <s v="Oscillatoria limnetica (Pseudanabaena limnetica)"/>
    <s v="FI"/>
    <n v="99.298429783836511"/>
    <s v="FI"/>
    <n v="50844.645038242357"/>
    <n v="134.69999999999999"/>
    <n v="2.2000000000000002"/>
    <s v=""/>
    <n v="512.0387618306396"/>
    <s v=""/>
    <n v="1.0000000000000002"/>
    <n v="100"/>
    <x v="8"/>
    <x v="5"/>
    <x v="0"/>
  </r>
  <r>
    <x v="0"/>
    <x v="124"/>
    <s v="01750010"/>
    <s v="Snowella lacustris"/>
    <s v="CO"/>
    <n v="66.198953189224341"/>
    <s v="CE"/>
    <n v="24157.812044896145"/>
    <n v="3.6"/>
    <n v="2.2000000000000002"/>
    <s v=""/>
    <n v="9.1231850660247602"/>
    <s v=""/>
    <n v="40"/>
    <n v="100"/>
    <x v="8"/>
    <x v="5"/>
    <x v="0"/>
  </r>
  <r>
    <x v="0"/>
    <x v="124"/>
    <s v="01780010"/>
    <s v="Woronichinia naegeliana"/>
    <s v="CO"/>
    <n v="60.33758754226178"/>
    <s v="CE"/>
    <n v="167277.28386748343"/>
    <n v="5.0999999999999996"/>
    <n v="3.4"/>
    <s v=""/>
    <n v="30.869289414173306"/>
    <s v=""/>
    <n v="89.809523809523796"/>
    <n v="1152"/>
    <x v="8"/>
    <x v="5"/>
    <x v="0"/>
  </r>
  <r>
    <x v="0"/>
    <x v="124"/>
    <s v="04070000"/>
    <s v="Phacus"/>
    <s v="CE"/>
    <n v="33.09947659461217"/>
    <s v="CE"/>
    <n v="13941.746603880116"/>
    <n v="12.6"/>
    <n v="11.3"/>
    <n v="5.65"/>
    <n v="421.20746423372475"/>
    <s v=""/>
    <n v="1"/>
    <n v="100"/>
    <x v="8"/>
    <x v="5"/>
    <x v="11"/>
  </r>
  <r>
    <x v="0"/>
    <x v="124"/>
    <s v="05040001"/>
    <s v="Cryptomonas (small) Length &lt;20 µm"/>
    <s v="CE"/>
    <n v="330.99476594612173"/>
    <s v="CE"/>
    <n v="139443.98223229055"/>
    <n v="14.9"/>
    <n v="9"/>
    <n v="6"/>
    <n v="421.28757484639135"/>
    <s v=""/>
    <n v="1"/>
    <n v="100"/>
    <x v="8"/>
    <x v="5"/>
    <x v="1"/>
  </r>
  <r>
    <x v="0"/>
    <x v="124"/>
    <s v="05040002"/>
    <s v="Cryptomonas (medium) Length 20-30 µm"/>
    <s v="CE"/>
    <n v="14.366092271967089"/>
    <s v="CE"/>
    <n v="30326.873302165459"/>
    <n v="25.5"/>
    <n v="15.4"/>
    <n v="10.266666666666667"/>
    <n v="2111.0036555551737"/>
    <s v=""/>
    <n v="1.0000000000000002"/>
    <n v="1152"/>
    <x v="8"/>
    <x v="5"/>
    <x v="1"/>
  </r>
  <r>
    <x v="0"/>
    <x v="124"/>
    <s v="05100012"/>
    <s v="Rhodomonas lacustris var. nannoplanctica"/>
    <s v="CE"/>
    <n v="1621.8743531359962"/>
    <s v="CE"/>
    <n v="175689.95497108786"/>
    <n v="9.4"/>
    <n v="5.8"/>
    <s v=""/>
    <n v="108.32525628842966"/>
    <s v=""/>
    <n v="1"/>
    <n v="100"/>
    <x v="8"/>
    <x v="5"/>
    <x v="1"/>
  </r>
  <r>
    <x v="0"/>
    <x v="124"/>
    <s v="06070000"/>
    <s v="Gymnodinium"/>
    <s v="CE"/>
    <n v="2.8732184543934181"/>
    <s v="CE"/>
    <n v="3339.9487771044378"/>
    <n v="15"/>
    <n v="14.9"/>
    <n v="9.9333333333333336"/>
    <n v="1162.4416417057832"/>
    <s v=""/>
    <n v="1"/>
    <n v="1152"/>
    <x v="8"/>
    <x v="5"/>
    <x v="2"/>
  </r>
  <r>
    <x v="0"/>
    <x v="124"/>
    <s v="09230000"/>
    <s v="Dinobryon"/>
    <s v="CE"/>
    <n v="99.298429783836511"/>
    <s v="CE"/>
    <n v="43544.78896315732"/>
    <n v="14.5"/>
    <n v="7.6"/>
    <s v=""/>
    <n v="438.52444653908719"/>
    <s v=""/>
    <n v="1"/>
    <n v="100"/>
    <x v="8"/>
    <x v="5"/>
    <x v="10"/>
  </r>
  <r>
    <x v="0"/>
    <x v="124"/>
    <s v="12000001"/>
    <s v="Small centric diatom (5 - &lt;10 µm diam.)"/>
    <s v="CE"/>
    <n v="430.2931957299582"/>
    <s v="CE"/>
    <n v="184707.04652982659"/>
    <s v=""/>
    <n v="8.9"/>
    <n v="6.9"/>
    <n v="429.25858080671202"/>
    <s v=""/>
    <n v="0.99999999999999989"/>
    <n v="100"/>
    <x v="8"/>
    <x v="5"/>
    <x v="3"/>
  </r>
  <r>
    <x v="0"/>
    <x v="124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5"/>
    <x v="3"/>
  </r>
  <r>
    <x v="0"/>
    <x v="124"/>
    <s v="12000003"/>
    <s v="Large centric diatom (&gt;20 µm diam.)"/>
    <s v="CE"/>
    <n v="33.09947659461217"/>
    <s v="CE"/>
    <n v="59710.17835380169"/>
    <s v=""/>
    <n v="17.5"/>
    <n v="7.5"/>
    <n v="1803.9614065535141"/>
    <s v=""/>
    <n v="1"/>
    <n v="100"/>
    <x v="8"/>
    <x v="5"/>
    <x v="3"/>
  </r>
  <r>
    <x v="0"/>
    <x v="124"/>
    <s v="12030060"/>
    <s v="Aulacoseira granulata"/>
    <s v="FI"/>
    <n v="545.91150633474933"/>
    <s v="CE"/>
    <n v="4998680.5740222195"/>
    <n v="25.7"/>
    <n v="6.8"/>
    <s v=""/>
    <n v="933.34204464029881"/>
    <s v=""/>
    <n v="9.810526315789474"/>
    <n v="576"/>
    <x v="8"/>
    <x v="5"/>
    <x v="3"/>
  </r>
  <r>
    <x v="0"/>
    <x v="124"/>
    <s v="13080010"/>
    <s v="Asterionella formosa"/>
    <s v="CO"/>
    <n v="31.605402998327598"/>
    <s v="CE"/>
    <n v="287576.29766566289"/>
    <n v="67.3"/>
    <n v="5.2"/>
    <n v="5.2"/>
    <n v="1819.7919999999999"/>
    <s v=""/>
    <n v="5"/>
    <n v="1152"/>
    <x v="8"/>
    <x v="5"/>
    <x v="6"/>
  </r>
  <r>
    <x v="0"/>
    <x v="124"/>
    <s v="13260040"/>
    <s v="Diatoma tenuis"/>
    <s v="CO"/>
    <n v="2.8732184543934181"/>
    <s v="CE"/>
    <n v="69882.511190747246"/>
    <n v="38.299999999999997"/>
    <n v="6.3"/>
    <n v="6.3"/>
    <n v="1520.1269999999997"/>
    <s v=""/>
    <n v="16"/>
    <n v="1152"/>
    <x v="8"/>
    <x v="5"/>
    <x v="6"/>
  </r>
  <r>
    <x v="0"/>
    <x v="124"/>
    <s v="13370040"/>
    <s v="Fragilaria crotonensis"/>
    <s v="CO"/>
    <n v="0.62099399248439391"/>
    <s v="CE"/>
    <n v="24012.518698131469"/>
    <n v="82.9"/>
    <n v="3.9"/>
    <n v="3.9"/>
    <n v="1260.9089999999999"/>
    <s v=""/>
    <n v="30.666666666666661"/>
    <n v="15990.24"/>
    <x v="8"/>
    <x v="5"/>
    <x v="6"/>
  </r>
  <r>
    <x v="0"/>
    <x v="124"/>
    <s v="16260010"/>
    <s v="Eudorina elegans"/>
    <s v="CO"/>
    <n v="17.239310726360507"/>
    <s v="CE"/>
    <n v="212334.04297578093"/>
    <s v=""/>
    <n v="11.533333333333333"/>
    <s v=""/>
    <n v="803.27297232429544"/>
    <s v=""/>
    <n v="15.333333333333332"/>
    <n v="1152"/>
    <x v="8"/>
    <x v="5"/>
    <x v="8"/>
  </r>
  <r>
    <x v="0"/>
    <x v="124"/>
    <s v="16490010"/>
    <s v="Paulschulzia pseudovolvox"/>
    <s v="CO"/>
    <n v="8.6196553631802537"/>
    <s v="CE"/>
    <n v="29199.008360050098"/>
    <s v=""/>
    <n v="7.2"/>
    <s v=""/>
    <n v="195.43219579451386"/>
    <s v=""/>
    <n v="17.333333333333332"/>
    <n v="1152"/>
    <x v="8"/>
    <x v="5"/>
    <x v="8"/>
  </r>
  <r>
    <x v="0"/>
    <x v="124"/>
    <s v="17020010"/>
    <s v="Actinastrum hantzschii"/>
    <s v="CO"/>
    <n v="33.09947659461217"/>
    <s v="CE"/>
    <n v="5714.4649979478863"/>
    <n v="16.100000000000001"/>
    <n v="3.2"/>
    <s v=""/>
    <n v="43.161294270118979"/>
    <s v=""/>
    <n v="4"/>
    <n v="100"/>
    <x v="8"/>
    <x v="5"/>
    <x v="4"/>
  </r>
  <r>
    <x v="0"/>
    <x v="124"/>
    <s v="17200000"/>
    <s v="Coelastrum"/>
    <s v="CO"/>
    <n v="5.7464369087868361"/>
    <s v="CE"/>
    <n v="11741.166358243341"/>
    <s v=""/>
    <n v="5.8"/>
    <s v=""/>
    <n v="102.16040430453528"/>
    <s v=""/>
    <n v="19.999999999999996"/>
    <n v="1152"/>
    <x v="8"/>
    <x v="5"/>
    <x v="4"/>
  </r>
  <r>
    <x v="0"/>
    <x v="124"/>
    <s v="17330000"/>
    <s v="Dictyosphaerium "/>
    <s v="CO"/>
    <n v="2.8732184543934181"/>
    <s v="CE"/>
    <n v="10927.146177212806"/>
    <n v="6.1"/>
    <n v="6.1"/>
    <s v=""/>
    <n v="118.84697368407744"/>
    <s v=""/>
    <n v="31.999999999999996"/>
    <n v="1152"/>
    <x v="8"/>
    <x v="5"/>
    <x v="4"/>
  </r>
  <r>
    <x v="0"/>
    <x v="124"/>
    <s v="17510050"/>
    <s v="Kirchneriella obesa"/>
    <s v="CO"/>
    <n v="2.8732184543934181"/>
    <s v="CE"/>
    <n v="7923.6625250563293"/>
    <n v="12.7"/>
    <n v="3.6"/>
    <s v=""/>
    <n v="43.090084836637601"/>
    <s v=""/>
    <n v="64"/>
    <n v="1152"/>
    <x v="8"/>
    <x v="5"/>
    <x v="4"/>
  </r>
  <r>
    <x v="0"/>
    <x v="124"/>
    <s v="17540040"/>
    <s v="Lagerheimia genevensis"/>
    <s v="CE"/>
    <n v="99.298429783836511"/>
    <s v="CE"/>
    <n v="6081.2550103719705"/>
    <n v="5.4"/>
    <n v="3.8"/>
    <s v=""/>
    <n v="61.242207189079423"/>
    <s v=""/>
    <n v="1"/>
    <n v="100"/>
    <x v="8"/>
    <x v="5"/>
    <x v="4"/>
  </r>
  <r>
    <x v="0"/>
    <x v="124"/>
    <s v="17580020"/>
    <s v="Monoraphidium contortum"/>
    <s v="CE"/>
    <n v="198.59685956767302"/>
    <s v="CE"/>
    <n v="7560.130711570805"/>
    <n v="14.2"/>
    <n v="3.2"/>
    <s v=""/>
    <n v="38.067725381098718"/>
    <s v=""/>
    <n v="1.0000000000000002"/>
    <n v="100"/>
    <x v="8"/>
    <x v="5"/>
    <x v="4"/>
  </r>
  <r>
    <x v="0"/>
    <x v="124"/>
    <s v="17580080"/>
    <s v="Monoraphidium minutum"/>
    <s v="CE"/>
    <n v="165.49738297306087"/>
    <s v="CE"/>
    <n v="13077.162718518159"/>
    <n v="13.1"/>
    <n v="4.8"/>
    <s v=""/>
    <n v="79.017338423090465"/>
    <s v=""/>
    <n v="0.99999999999999978"/>
    <n v="100"/>
    <x v="8"/>
    <x v="5"/>
    <x v="4"/>
  </r>
  <r>
    <x v="0"/>
    <x v="124"/>
    <s v="17640000"/>
    <s v="Oocystis"/>
    <s v="CO"/>
    <n v="14.366092271967089"/>
    <s v="CE"/>
    <n v="49132.946759699676"/>
    <n v="14"/>
    <n v="10.8"/>
    <s v=""/>
    <n v="855.01585660099818"/>
    <s v=""/>
    <n v="3.9999999999999996"/>
    <n v="1152"/>
    <x v="8"/>
    <x v="5"/>
    <x v="4"/>
  </r>
  <r>
    <x v="0"/>
    <x v="124"/>
    <s v="17680030"/>
    <s v="Pediastrum boryanum"/>
    <s v="CO"/>
    <n v="11.492873817573672"/>
    <s v="CO"/>
    <n v="55920.861215037388"/>
    <s v=""/>
    <n v="35.200000000000003"/>
    <n v="5"/>
    <n v="4865.6987018798727"/>
    <s v=""/>
    <n v="0.99999999999999989"/>
    <n v="1152"/>
    <x v="8"/>
    <x v="5"/>
    <x v="4"/>
  </r>
  <r>
    <x v="0"/>
    <x v="124"/>
    <s v="17690010"/>
    <s v="Planktosphaeria gelatinosa"/>
    <s v="CE"/>
    <n v="33.09947659461217"/>
    <s v="CE"/>
    <n v="9555.6735763675788"/>
    <s v=""/>
    <n v="8.1999999999999993"/>
    <s v=""/>
    <n v="288.69560970408276"/>
    <s v=""/>
    <n v="1.0000000000000002"/>
    <n v="100"/>
    <x v="8"/>
    <x v="5"/>
    <x v="4"/>
  </r>
  <r>
    <x v="0"/>
    <x v="124"/>
    <s v="17910020"/>
    <s v="Sphaerocystis schroeteri"/>
    <s v="CO"/>
    <n v="2.8732184543934181"/>
    <s v="CE"/>
    <n v="2228.8550385236781"/>
    <s v=""/>
    <n v="5.7"/>
    <s v=""/>
    <n v="96.966828049375763"/>
    <s v=""/>
    <n v="8"/>
    <n v="1152"/>
    <x v="8"/>
    <x v="5"/>
    <x v="4"/>
  </r>
  <r>
    <x v="0"/>
    <x v="124"/>
    <s v="17960010"/>
    <s v="Tetraedron caudatum"/>
    <s v="CE"/>
    <n v="33.09947659461217"/>
    <s v="CE"/>
    <n v="2384.1552991099152"/>
    <n v="4.9000000000000004"/>
    <n v="4.9000000000000004"/>
    <n v="3"/>
    <n v="72.030000000000015"/>
    <s v=""/>
    <n v="1"/>
    <n v="100"/>
    <x v="8"/>
    <x v="5"/>
    <x v="4"/>
  </r>
  <r>
    <x v="0"/>
    <x v="124"/>
    <s v="17970010"/>
    <s v="Tetrastrum elegans"/>
    <s v="CO"/>
    <n v="33.09947659461217"/>
    <s v="CE"/>
    <n v="467.93282628285408"/>
    <s v=""/>
    <n v="3"/>
    <s v=""/>
    <n v="3.5342917352885173"/>
    <s v=""/>
    <n v="4"/>
    <n v="100"/>
    <x v="8"/>
    <x v="5"/>
    <x v="4"/>
  </r>
  <r>
    <x v="0"/>
    <x v="124"/>
    <s v="18010010"/>
    <s v="Treubaria setigera"/>
    <s v="CE"/>
    <n v="33.09947659461217"/>
    <s v="CE"/>
    <n v="5849.1603285356759"/>
    <s v=""/>
    <n v="7.5"/>
    <n v="4"/>
    <n v="176.71458676442586"/>
    <s v=""/>
    <n v="1"/>
    <n v="100"/>
    <x v="8"/>
    <x v="5"/>
    <x v="12"/>
  </r>
  <r>
    <x v="0"/>
    <x v="124"/>
    <s v="18110000"/>
    <s v="Desmodesmus"/>
    <s v="CO"/>
    <n v="297.89528935150958"/>
    <s v="CE"/>
    <n v="112133.3601198184"/>
    <n v="10.1"/>
    <n v="4.7"/>
    <s v=""/>
    <n v="116.81959922496084"/>
    <s v=""/>
    <n v="3.2222222222222219"/>
    <n v="100"/>
    <x v="8"/>
    <x v="5"/>
    <x v="12"/>
  </r>
  <r>
    <x v="0"/>
    <x v="124"/>
    <s v="27040000"/>
    <s v="Closterium"/>
    <s v="CE"/>
    <n v="0.20699799749479794"/>
    <s v="CE"/>
    <n v="2356.6608943048368"/>
    <n v="174.2"/>
    <n v="15.8"/>
    <s v=""/>
    <n v="11384.945375445297"/>
    <s v=""/>
    <n v="0.99999999999999989"/>
    <n v="15990.24"/>
    <x v="8"/>
    <x v="5"/>
    <x v="5"/>
  </r>
  <r>
    <x v="0"/>
    <x v="124"/>
    <s v="27370000"/>
    <s v="Staurastrum"/>
    <s v="CE"/>
    <n v="0.41399599498959588"/>
    <s v="CE"/>
    <n v="474.93161949504054"/>
    <n v="17.899999999999999"/>
    <n v="14.9"/>
    <s v=""/>
    <n v="1147.1889227019599"/>
    <s v=""/>
    <n v="1.0000000000000002"/>
    <n v="15990.24"/>
    <x v="8"/>
    <x v="5"/>
    <x v="5"/>
  </r>
  <r>
    <x v="0"/>
    <x v="124"/>
    <s v="90000003"/>
    <s v="Nanoplankton - unidentified single cells 2–20 µm diameter"/>
    <s v="CE"/>
    <n v="562.69110210840688"/>
    <s v="CE"/>
    <n v="43862.792645730064"/>
    <s v=""/>
    <n v="5.3"/>
    <s v=""/>
    <n v="77.951814914747928"/>
    <s v=""/>
    <n v="1"/>
    <n v="100"/>
    <x v="8"/>
    <x v="5"/>
    <x v="9"/>
  </r>
  <r>
    <x v="0"/>
    <x v="125"/>
    <s v="01020000"/>
    <s v="Anabaena"/>
    <s v="FI"/>
    <n v="0.82576988100525917"/>
    <s v="CE"/>
    <n v="4881.3080445838132"/>
    <n v="7.5"/>
    <n v="5.6"/>
    <s v=""/>
    <n v="123.15043202071986"/>
    <s v=""/>
    <n v="48.000000000000007"/>
    <n v="15990.24"/>
    <x v="8"/>
    <x v="6"/>
    <x v="0"/>
  </r>
  <r>
    <x v="0"/>
    <x v="125"/>
    <s v="01060000"/>
    <s v="Aphanothece"/>
    <s v="CO"/>
    <n v="66.021292910227658"/>
    <s v="CE"/>
    <n v="14186.981401049345"/>
    <n v="1.9"/>
    <n v="1.5"/>
    <s v=""/>
    <n v="2.2383847656827278"/>
    <s v=""/>
    <n v="96"/>
    <n v="100"/>
    <x v="8"/>
    <x v="6"/>
    <x v="0"/>
  </r>
  <r>
    <x v="0"/>
    <x v="125"/>
    <s v="01490010"/>
    <s v="Microcystis aeruginosa"/>
    <s v="CO"/>
    <n v="0.41288494050262958"/>
    <s v="CE"/>
    <n v="3977.7679636781977"/>
    <s v=""/>
    <n v="6.6"/>
    <s v=""/>
    <n v="150.53255358940854"/>
    <s v=""/>
    <n v="64"/>
    <n v="15990.24"/>
    <x v="8"/>
    <x v="6"/>
    <x v="0"/>
  </r>
  <r>
    <x v="0"/>
    <x v="125"/>
    <s v="01750010"/>
    <s v="Snowella lacustris"/>
    <s v="CO"/>
    <n v="66.021292910227658"/>
    <s v="CE"/>
    <n v="23333.850988568003"/>
    <n v="2.7"/>
    <n v="2.5"/>
    <s v=""/>
    <n v="8.8357293382212934"/>
    <s v=""/>
    <n v="40.000000000000007"/>
    <n v="100"/>
    <x v="8"/>
    <x v="6"/>
    <x v="0"/>
  </r>
  <r>
    <x v="0"/>
    <x v="125"/>
    <s v="01780000"/>
    <s v="Woronichinia"/>
    <s v="CO"/>
    <n v="85.965225143525615"/>
    <s v="CE"/>
    <n v="131959.16890543132"/>
    <n v="5.5"/>
    <n v="3.1"/>
    <s v=""/>
    <n v="27.674813284248085"/>
    <s v=""/>
    <n v="55.466666666666669"/>
    <n v="576"/>
    <x v="8"/>
    <x v="6"/>
    <x v="0"/>
  </r>
  <r>
    <x v="0"/>
    <x v="125"/>
    <s v="05020000"/>
    <s v="Chroomonas"/>
    <s v="CE"/>
    <n v="561.1809897369352"/>
    <s v="CE"/>
    <n v="35700.792012509046"/>
    <n v="6"/>
    <n v="4.5"/>
    <n v="4.5"/>
    <n v="63.617251235193315"/>
    <s v=""/>
    <n v="1"/>
    <n v="100"/>
    <x v="8"/>
    <x v="6"/>
    <x v="1"/>
  </r>
  <r>
    <x v="0"/>
    <x v="125"/>
    <s v="05040001"/>
    <s v="Cryptomonas (small) Length &lt;20 µm"/>
    <s v="CE"/>
    <n v="330.10646455113834"/>
    <s v="CE"/>
    <n v="85578.079596734286"/>
    <n v="11.9"/>
    <n v="7.9"/>
    <n v="5.2666666666666666"/>
    <n v="259.24387670837933"/>
    <s v=""/>
    <n v="0.99999999999999978"/>
    <n v="100"/>
    <x v="8"/>
    <x v="6"/>
    <x v="1"/>
  </r>
  <r>
    <x v="0"/>
    <x v="125"/>
    <s v="05040002"/>
    <s v="Cryptomonas (medium) Length 20-30 µm"/>
    <s v="CE"/>
    <n v="20.058552533489308"/>
    <s v="CE"/>
    <n v="44183.34702242331"/>
    <n v="22.9"/>
    <n v="16.600000000000001"/>
    <n v="11.066666666666668"/>
    <n v="2202.7186133523733"/>
    <s v=""/>
    <n v="1.0000000000000002"/>
    <n v="1152"/>
    <x v="8"/>
    <x v="6"/>
    <x v="1"/>
  </r>
  <r>
    <x v="0"/>
    <x v="125"/>
    <s v="05100012"/>
    <s v="Rhodomonas lacustris var. nannoplanctica"/>
    <s v="CE"/>
    <n v="1881.6068479414882"/>
    <s v="CE"/>
    <n v="142860.68599272295"/>
    <n v="8.6"/>
    <n v="5.0999999999999996"/>
    <s v=""/>
    <n v="75.924833154712999"/>
    <s v=""/>
    <n v="1.0000000000000002"/>
    <n v="100"/>
    <x v="8"/>
    <x v="6"/>
    <x v="1"/>
  </r>
  <r>
    <x v="0"/>
    <x v="125"/>
    <s v="06020030"/>
    <s v="Ceratium furcoides"/>
    <s v="CE"/>
    <n v="0.82576988100525917"/>
    <s v="CE"/>
    <n v="68819.661882978296"/>
    <s v="see calculation spreadsheet"/>
    <s v=""/>
    <s v=""/>
    <n v="83340"/>
    <n v="83340"/>
    <n v="1"/>
    <n v="15990.24"/>
    <x v="8"/>
    <x v="6"/>
    <x v="2"/>
  </r>
  <r>
    <x v="0"/>
    <x v="125"/>
    <s v="06070000"/>
    <s v="Gymnodinium"/>
    <s v="CE"/>
    <n v="0.63521754229146898"/>
    <s v="CE"/>
    <n v="9275.3568344794348"/>
    <n v="36.4"/>
    <n v="33.9"/>
    <n v="22.599999999999998"/>
    <n v="14601.858760102454"/>
    <s v=""/>
    <n v="0.99999999999999967"/>
    <n v="15590.24"/>
    <x v="8"/>
    <x v="6"/>
    <x v="2"/>
  </r>
  <r>
    <x v="0"/>
    <x v="125"/>
    <s v="08010010"/>
    <s v="Chrysochromulina parva"/>
    <s v="CE"/>
    <n v="165.05323227556917"/>
    <s v="CE"/>
    <n v="15162.682059052799"/>
    <n v="5.8"/>
    <n v="5.5"/>
    <n v="5.5"/>
    <n v="91.865405178721531"/>
    <s v=""/>
    <n v="0.99999999999999978"/>
    <n v="100"/>
    <x v="8"/>
    <x v="6"/>
    <x v="13"/>
  </r>
  <r>
    <x v="0"/>
    <x v="125"/>
    <s v="09230000"/>
    <s v="Dinobryon"/>
    <s v="CO"/>
    <n v="0.61932741075394449"/>
    <s v="CE"/>
    <n v="481.3166201841255"/>
    <n v="11.5"/>
    <n v="4.4000000000000004"/>
    <s v=""/>
    <n v="116.57403139920528"/>
    <s v=""/>
    <n v="6.6666666666666652"/>
    <n v="15990.24"/>
    <x v="8"/>
    <x v="6"/>
    <x v="10"/>
  </r>
  <r>
    <x v="0"/>
    <x v="125"/>
    <s v="12000001"/>
    <s v="Small centric diatom (5 - &lt;10 µm diam.)"/>
    <s v="CE"/>
    <n v="165.05323227556917"/>
    <s v="CE"/>
    <n v="54042.235949567417"/>
    <s v=""/>
    <n v="8.1999999999999993"/>
    <n v="6.2"/>
    <n v="327.42306954243537"/>
    <s v=""/>
    <n v="0.99999999999999978"/>
    <n v="100"/>
    <x v="8"/>
    <x v="6"/>
    <x v="3"/>
  </r>
  <r>
    <x v="0"/>
    <x v="125"/>
    <s v="12030000"/>
    <s v="Aulacoseira"/>
    <s v="FI"/>
    <n v="85.965225143525615"/>
    <s v="CE"/>
    <n v="1144727.0415533592"/>
    <n v="25"/>
    <n v="6.8"/>
    <s v=""/>
    <n v="907.9202768874502"/>
    <s v=""/>
    <n v="14.666666666666666"/>
    <n v="576"/>
    <x v="8"/>
    <x v="6"/>
    <x v="3"/>
  </r>
  <r>
    <x v="0"/>
    <x v="125"/>
    <s v="13080010"/>
    <s v="Asterionella formosa"/>
    <s v="CO"/>
    <n v="2.8655075047841869"/>
    <s v="CE"/>
    <n v="18845.090339423336"/>
    <n v="51.8"/>
    <n v="4.5999999999999996"/>
    <n v="4.5999999999999996"/>
    <n v="1096.0879999999997"/>
    <s v=""/>
    <n v="6"/>
    <n v="1152"/>
    <x v="8"/>
    <x v="6"/>
    <x v="6"/>
  </r>
  <r>
    <x v="0"/>
    <x v="125"/>
    <s v="13260040"/>
    <s v="Diatoma tenuis"/>
    <s v="CO"/>
    <n v="2.8655075047841869"/>
    <s v="CE"/>
    <n v="45767.490426377371"/>
    <n v="59.3"/>
    <n v="6.7"/>
    <n v="6.7"/>
    <n v="2661.9769999999999"/>
    <s v=""/>
    <n v="6"/>
    <n v="1152"/>
    <x v="8"/>
    <x v="6"/>
    <x v="6"/>
  </r>
  <r>
    <x v="0"/>
    <x v="125"/>
    <s v="13370040"/>
    <s v="Fragilaria crotonensis"/>
    <s v="CO"/>
    <n v="0.82576988100525917"/>
    <s v="CO"/>
    <n v="2166.0505502287033"/>
    <n v="148.69999999999999"/>
    <n v="4.2"/>
    <n v="4.2"/>
    <n v="2623.0679999999998"/>
    <s v=""/>
    <n v="1.0000000000000002"/>
    <n v="15990.24"/>
    <x v="8"/>
    <x v="6"/>
    <x v="6"/>
  </r>
  <r>
    <x v="0"/>
    <x v="125"/>
    <s v="13810010"/>
    <s v="Synedra acus"/>
    <s v="CE"/>
    <n v="14.327537523920935"/>
    <s v="CE"/>
    <n v="12177.260692330883"/>
    <n v="83"/>
    <n v="3.2"/>
    <n v="3.2"/>
    <n v="849.92000000000007"/>
    <s v=""/>
    <n v="1.0000000000000002"/>
    <n v="1152"/>
    <x v="8"/>
    <x v="6"/>
    <x v="6"/>
  </r>
  <r>
    <x v="0"/>
    <x v="125"/>
    <s v="13810180"/>
    <s v="Synedra ulna"/>
    <s v="CE"/>
    <n v="2.8655075047841869"/>
    <s v="CE"/>
    <n v="16117.448131709329"/>
    <n v="108.5"/>
    <n v="7.2"/>
    <n v="7.2"/>
    <n v="5624.64"/>
    <s v=""/>
    <n v="0.99999999999999989"/>
    <n v="1152"/>
    <x v="8"/>
    <x v="6"/>
    <x v="6"/>
  </r>
  <r>
    <x v="0"/>
    <x v="125"/>
    <s v="16260010"/>
    <s v="Eudorina elegans"/>
    <s v="CO"/>
    <n v="1.238654821507889"/>
    <s v="CE"/>
    <n v="73622.285345225508"/>
    <s v=""/>
    <n v="15.7"/>
    <s v=""/>
    <n v="2026.2712364964273"/>
    <s v=""/>
    <n v="29.333333333333332"/>
    <n v="15990.24"/>
    <x v="8"/>
    <x v="6"/>
    <x v="8"/>
  </r>
  <r>
    <x v="0"/>
    <x v="125"/>
    <s v="16470010"/>
    <s v="Pandorina morum"/>
    <s v="CO"/>
    <n v="1.8579822322618333"/>
    <s v="CE"/>
    <n v="24203.218108287063"/>
    <s v=""/>
    <n v="10.6"/>
    <s v=""/>
    <n v="623.61451931798342"/>
    <s v=""/>
    <n v="20.888888888888886"/>
    <n v="15990.24"/>
    <x v="8"/>
    <x v="6"/>
    <x v="8"/>
  </r>
  <r>
    <x v="0"/>
    <x v="125"/>
    <s v="16490010"/>
    <s v="Paulschulzia pseudovolvox"/>
    <s v="CO"/>
    <n v="0.41288494050262958"/>
    <s v="CE"/>
    <n v="5933.393883691424"/>
    <s v=""/>
    <n v="8.3000000000000007"/>
    <s v=""/>
    <n v="299.38697310302456"/>
    <s v=""/>
    <n v="48"/>
    <n v="15990.24"/>
    <x v="8"/>
    <x v="6"/>
    <x v="8"/>
  </r>
  <r>
    <x v="0"/>
    <x v="125"/>
    <s v="16740000"/>
    <s v="Tetraspora"/>
    <s v="CO"/>
    <n v="5.7310150095683738"/>
    <s v="CE"/>
    <n v="11393.481928011721"/>
    <s v=""/>
    <n v="7.5"/>
    <s v=""/>
    <n v="220.89323345553234"/>
    <s v=""/>
    <n v="9"/>
    <n v="1152"/>
    <x v="8"/>
    <x v="6"/>
    <x v="8"/>
  </r>
  <r>
    <x v="0"/>
    <x v="125"/>
    <s v="17080010"/>
    <s v="Botryococcus braunii"/>
    <s v="CO"/>
    <n v="0.20644247025131479"/>
    <s v="CO"/>
    <n v="42054.186726530395"/>
    <n v="94.1"/>
    <n v="64.3"/>
    <s v=""/>
    <n v="203708.98815217291"/>
    <s v=""/>
    <n v="1"/>
    <n v="15990.24"/>
    <x v="8"/>
    <x v="6"/>
    <x v="4"/>
  </r>
  <r>
    <x v="0"/>
    <x v="125"/>
    <s v="17200000"/>
    <s v="Coelastrum"/>
    <s v="CO"/>
    <n v="0.61932741075394449"/>
    <s v="CE"/>
    <n v="14544.414559998175"/>
    <s v=""/>
    <n v="14.1"/>
    <s v=""/>
    <n v="1467.7630833314388"/>
    <s v=""/>
    <n v="15.999999999999996"/>
    <n v="15990.24"/>
    <x v="8"/>
    <x v="6"/>
    <x v="4"/>
  </r>
  <r>
    <x v="0"/>
    <x v="125"/>
    <s v="17330040"/>
    <s v="Dictyosphaerium pulchellum"/>
    <s v="CO"/>
    <n v="5.7310150095683738"/>
    <s v="CE"/>
    <n v="4984.7539324816789"/>
    <s v=""/>
    <n v="4.7"/>
    <s v=""/>
    <n v="54.361595678942187"/>
    <s v=""/>
    <n v="16"/>
    <n v="1152"/>
    <x v="8"/>
    <x v="6"/>
    <x v="4"/>
  </r>
  <r>
    <x v="0"/>
    <x v="125"/>
    <s v="17580020"/>
    <s v="Monoraphidium contortum"/>
    <s v="CE"/>
    <n v="99.031939365341501"/>
    <s v="CE"/>
    <n v="2825.3145306980105"/>
    <n v="20.6"/>
    <n v="2.2999999999999998"/>
    <s v=""/>
    <n v="28.529326486024512"/>
    <s v=""/>
    <n v="0.99999999999999989"/>
    <n v="100"/>
    <x v="8"/>
    <x v="6"/>
    <x v="4"/>
  </r>
  <r>
    <x v="0"/>
    <x v="125"/>
    <s v="17580080"/>
    <s v="Monoraphidium minutum"/>
    <s v="CE"/>
    <n v="33.010646455113829"/>
    <s v="CE"/>
    <n v="1029.0055442617834"/>
    <n v="10.3"/>
    <n v="3.4"/>
    <s v=""/>
    <n v="31.171929506469127"/>
    <s v=""/>
    <n v="1.0000000000000002"/>
    <n v="100"/>
    <x v="8"/>
    <x v="6"/>
    <x v="4"/>
  </r>
  <r>
    <x v="0"/>
    <x v="125"/>
    <s v="17640000"/>
    <s v="Oocystis"/>
    <s v="CO"/>
    <n v="33.010646455113829"/>
    <s v="CE"/>
    <n v="68008.185286585795"/>
    <n v="13.3"/>
    <n v="8.6"/>
    <s v=""/>
    <n v="515.04736039522743"/>
    <s v=""/>
    <n v="4"/>
    <n v="100"/>
    <x v="8"/>
    <x v="6"/>
    <x v="4"/>
  </r>
  <r>
    <x v="0"/>
    <x v="125"/>
    <s v="17680030"/>
    <s v="Pediastrum boryanum"/>
    <s v="CO"/>
    <n v="2.0644247025131479"/>
    <s v="CO"/>
    <n v="11400.436194090116"/>
    <s v=""/>
    <n v="37.5"/>
    <n v="5"/>
    <n v="5522.3308363883079"/>
    <s v=""/>
    <n v="1"/>
    <n v="15990.24"/>
    <x v="8"/>
    <x v="6"/>
    <x v="4"/>
  </r>
  <r>
    <x v="0"/>
    <x v="125"/>
    <s v="17680050"/>
    <s v="Pediastrum duplex"/>
    <s v="CO"/>
    <n v="0.20644247025131479"/>
    <s v="CO"/>
    <n v="2774.4101521937705"/>
    <s v=""/>
    <n v="58.5"/>
    <n v="5"/>
    <n v="13439.144323434586"/>
    <s v=""/>
    <n v="1"/>
    <n v="15990.24"/>
    <x v="8"/>
    <x v="6"/>
    <x v="4"/>
  </r>
  <r>
    <x v="0"/>
    <x v="125"/>
    <s v="17810000"/>
    <s v="Scenedesmus"/>
    <s v="CO"/>
    <n v="66.021292910227658"/>
    <s v="CE"/>
    <n v="7587.8572234691328"/>
    <n v="8.6999999999999993"/>
    <n v="2.9"/>
    <s v=""/>
    <n v="38.310151614200727"/>
    <s v=""/>
    <n v="3.0000000000000004"/>
    <n v="100"/>
    <x v="8"/>
    <x v="6"/>
    <x v="4"/>
  </r>
  <r>
    <x v="0"/>
    <x v="125"/>
    <s v="17910020"/>
    <s v="Sphaerocystis schroeteri"/>
    <s v="CO"/>
    <n v="2.8655075047841869"/>
    <s v="CE"/>
    <n v="8750.1941207130003"/>
    <s v=""/>
    <n v="4.5"/>
    <s v=""/>
    <n v="47.712938426394977"/>
    <s v=""/>
    <n v="64"/>
    <n v="1152"/>
    <x v="8"/>
    <x v="6"/>
    <x v="4"/>
  </r>
  <r>
    <x v="0"/>
    <x v="125"/>
    <s v="17910020"/>
    <s v="Sphaerocystis schroeteri"/>
    <s v="CO"/>
    <n v="1.238654821507889"/>
    <s v="CE"/>
    <n v="13332.38001333166"/>
    <s v=""/>
    <n v="14.1"/>
    <s v=""/>
    <n v="1467.7630833314388"/>
    <s v=""/>
    <n v="7.3333333333333321"/>
    <n v="15990.24"/>
    <x v="8"/>
    <x v="6"/>
    <x v="4"/>
  </r>
  <r>
    <x v="0"/>
    <x v="125"/>
    <s v="17960010"/>
    <s v="Tetraedron caudatum"/>
    <s v="CE"/>
    <n v="33.010646455113829"/>
    <s v="CE"/>
    <n v="14598.133128612715"/>
    <n v="9.8000000000000007"/>
    <n v="9.5"/>
    <n v="4.75"/>
    <n v="442.22500000000002"/>
    <s v=""/>
    <n v="1"/>
    <n v="100"/>
    <x v="8"/>
    <x v="6"/>
    <x v="4"/>
  </r>
  <r>
    <x v="0"/>
    <x v="125"/>
    <s v="17970050"/>
    <s v="Tetrastrum staurogeniaeforme"/>
    <s v="CO"/>
    <n v="33.010646455113829"/>
    <s v="CE"/>
    <n v="1056.9715967799334"/>
    <n v="2.5"/>
    <n v="2.8"/>
    <s v=""/>
    <n v="8.0047780813467924"/>
    <s v=""/>
    <n v="4"/>
    <n v="100"/>
    <x v="8"/>
    <x v="6"/>
    <x v="4"/>
  </r>
  <r>
    <x v="0"/>
    <x v="125"/>
    <s v="25010010"/>
    <s v="Elakatothrix gelatinosa"/>
    <s v="CO"/>
    <n v="2.8655075047841869"/>
    <s v="CE"/>
    <n v="563.33500686697619"/>
    <n v="28.9"/>
    <n v="3.5"/>
    <s v=""/>
    <n v="98.295852641538133"/>
    <s v=""/>
    <n v="2.0000000000000004"/>
    <n v="1152"/>
    <x v="8"/>
    <x v="6"/>
    <x v="7"/>
  </r>
  <r>
    <x v="0"/>
    <x v="125"/>
    <s v="27210000"/>
    <s v="Mougeotia"/>
    <s v="FI"/>
    <n v="2.8655075047841869"/>
    <s v="CE"/>
    <n v="41661.132574401381"/>
    <n v="58.3"/>
    <n v="6.3"/>
    <s v=""/>
    <n v="1817.354016035767"/>
    <s v=""/>
    <n v="8.0000000000000018"/>
    <n v="1152"/>
    <x v="8"/>
    <x v="6"/>
    <x v="5"/>
  </r>
  <r>
    <x v="0"/>
    <x v="125"/>
    <s v="27370000"/>
    <s v="Staurastrum"/>
    <s v="CE"/>
    <n v="0.61932741075394449"/>
    <s v="CE"/>
    <n v="4026.2474973113926"/>
    <s v="see calculation spreadsheet"/>
    <s v=""/>
    <s v=""/>
    <n v="6501"/>
    <n v="6501"/>
    <n v="0.99999999999999978"/>
    <n v="15990.24"/>
    <x v="8"/>
    <x v="6"/>
    <x v="5"/>
  </r>
  <r>
    <x v="0"/>
    <x v="126"/>
    <s v="01060000"/>
    <s v="Aphanothece"/>
    <s v="CO"/>
    <n v="310.30759307448915"/>
    <s v="CO"/>
    <n v="320977.23213439767"/>
    <s v=""/>
    <n v="15.808999999999999"/>
    <s v=""/>
    <n v="1034.3840734098546"/>
    <s v=""/>
    <n v="1"/>
    <n v="576"/>
    <x v="8"/>
    <x v="6"/>
    <x v="0"/>
  </r>
  <r>
    <x v="0"/>
    <x v="126"/>
    <s v="01750010"/>
    <s v="Snowella lacustris"/>
    <s v="CO"/>
    <n v="17.239310726360507"/>
    <s v="CE"/>
    <n v="4460.9596105632099"/>
    <n v="2.2000000000000002"/>
    <n v="1.8"/>
    <s v=""/>
    <n v="3.7322120724646748"/>
    <s v=""/>
    <n v="69.333333333333329"/>
    <n v="1152"/>
    <x v="8"/>
    <x v="6"/>
    <x v="0"/>
  </r>
  <r>
    <x v="0"/>
    <x v="126"/>
    <s v="01780010"/>
    <s v="Woronichinia naegeliana"/>
    <s v="CO"/>
    <n v="189.63241798996557"/>
    <s v="CE"/>
    <n v="697291.7800110447"/>
    <n v="5.8"/>
    <n v="3.9"/>
    <s v=""/>
    <n v="46.190836785730717"/>
    <s v=""/>
    <n v="79.606060606060609"/>
    <n v="576"/>
    <x v="8"/>
    <x v="6"/>
    <x v="0"/>
  </r>
  <r>
    <x v="0"/>
    <x v="126"/>
    <s v="01780010"/>
    <s v="Woronichinia naegeliana"/>
    <s v="CE"/>
    <n v="99.298429783836511"/>
    <s v="CE"/>
    <n v="4012.5239853754729"/>
    <n v="6.3"/>
    <n v="3.5"/>
    <s v=""/>
    <n v="40.408735506798706"/>
    <s v=""/>
    <n v="1"/>
    <n v="100"/>
    <x v="8"/>
    <x v="6"/>
    <x v="0"/>
  </r>
  <r>
    <x v="0"/>
    <x v="126"/>
    <s v="05020000"/>
    <s v="Chroomonas"/>
    <s v="CE"/>
    <n v="165.49738297306087"/>
    <s v="CE"/>
    <n v="16171.758476335437"/>
    <n v="8"/>
    <n v="5.4"/>
    <n v="4.32"/>
    <n v="97.71609789725693"/>
    <s v=""/>
    <n v="1"/>
    <n v="100"/>
    <x v="8"/>
    <x v="6"/>
    <x v="1"/>
  </r>
  <r>
    <x v="0"/>
    <x v="126"/>
    <s v="05040001"/>
    <s v="Cryptomonas (small) Length &lt;20 µm"/>
    <s v="CE"/>
    <n v="330.99476594612173"/>
    <s v="CE"/>
    <n v="292183.07989507442"/>
    <n v="16.8"/>
    <n v="11.2"/>
    <n v="8.9599999999999991"/>
    <n v="882.74229672452009"/>
    <s v=""/>
    <n v="0.99999999999999978"/>
    <n v="100"/>
    <x v="8"/>
    <x v="6"/>
    <x v="1"/>
  </r>
  <r>
    <x v="0"/>
    <x v="126"/>
    <s v="05040002"/>
    <s v="Cryptomonas (medium) Length 20-30 µm"/>
    <s v="CE"/>
    <n v="60.33758754226178"/>
    <s v="CE"/>
    <n v="148237.73985155171"/>
    <n v="23.2"/>
    <n v="15.9"/>
    <n v="12.72"/>
    <n v="2456.8058798791503"/>
    <s v=""/>
    <n v="1"/>
    <n v="1152"/>
    <x v="8"/>
    <x v="6"/>
    <x v="1"/>
  </r>
  <r>
    <x v="0"/>
    <x v="126"/>
    <s v="05100012"/>
    <s v="Rhodomonas lacustris var. nannoplanctica"/>
    <s v="CE"/>
    <n v="529.59162551379472"/>
    <s v="CE"/>
    <n v="68751.602419507137"/>
    <n v="9.8000000000000007"/>
    <n v="6.2"/>
    <s v=""/>
    <n v="129.82003322429105"/>
    <s v=""/>
    <n v="1"/>
    <n v="100"/>
    <x v="8"/>
    <x v="6"/>
    <x v="1"/>
  </r>
  <r>
    <x v="0"/>
    <x v="126"/>
    <s v="08010000"/>
    <s v="Chrysochromulina"/>
    <s v="CE"/>
    <n v="66.198953189224341"/>
    <s v="CE"/>
    <n v="3062.7070022483699"/>
    <n v="4"/>
    <n v="4.7"/>
    <n v="4.7"/>
    <n v="46.265187811865694"/>
    <s v=""/>
    <n v="1.0000000000000002"/>
    <n v="100"/>
    <x v="8"/>
    <x v="6"/>
    <x v="13"/>
  </r>
  <r>
    <x v="0"/>
    <x v="126"/>
    <s v="12000001"/>
    <s v="Small centric diatom (5 - &lt;10 µm diam.)"/>
    <s v="CE"/>
    <n v="198.59685956767302"/>
    <s v="CE"/>
    <n v="32908.6238292118"/>
    <s v=""/>
    <n v="6.7"/>
    <n v="4.7"/>
    <n v="165.70566070808385"/>
    <s v=""/>
    <n v="0.99999999999999989"/>
    <n v="100"/>
    <x v="8"/>
    <x v="6"/>
    <x v="3"/>
  </r>
  <r>
    <x v="0"/>
    <x v="126"/>
    <s v="12030060"/>
    <s v="Aulacoseira granulata"/>
    <s v="FI"/>
    <n v="735.54392432471502"/>
    <s v="CE"/>
    <n v="10506004.11216094"/>
    <n v="30.8"/>
    <n v="7.9"/>
    <s v=""/>
    <n v="1509.7143408311504"/>
    <s v=""/>
    <n v="9.4609375"/>
    <n v="576"/>
    <x v="8"/>
    <x v="6"/>
    <x v="3"/>
  </r>
  <r>
    <x v="0"/>
    <x v="126"/>
    <s v="13080010"/>
    <s v="Asterionella formosa"/>
    <s v="CO"/>
    <n v="8.6196553631802537"/>
    <s v="CE"/>
    <n v="52350.132182038607"/>
    <n v="65.900000000000006"/>
    <n v="4.8"/>
    <n v="4.8"/>
    <n v="1518.336"/>
    <s v=""/>
    <n v="3.9999999999999991"/>
    <n v="1152"/>
    <x v="8"/>
    <x v="6"/>
    <x v="6"/>
  </r>
  <r>
    <x v="0"/>
    <x v="126"/>
    <s v="13260040"/>
    <s v="Diatoma tenuis"/>
    <s v="CO"/>
    <n v="20.112529180753924"/>
    <s v="CE"/>
    <n v="423208.26138453698"/>
    <n v="50.7"/>
    <n v="7.7"/>
    <n v="7.7"/>
    <n v="3006.0030000000006"/>
    <s v=""/>
    <n v="7.0000000000000009"/>
    <n v="1152"/>
    <x v="8"/>
    <x v="6"/>
    <x v="6"/>
  </r>
  <r>
    <x v="0"/>
    <x v="126"/>
    <s v="13370040"/>
    <s v="Fragilaria crotonensis"/>
    <s v="CO"/>
    <n v="3.3119679599167671"/>
    <s v="CE"/>
    <n v="119537.95541002284"/>
    <n v="75.900000000000006"/>
    <n v="4.4000000000000004"/>
    <n v="4.4000000000000004"/>
    <n v="1469.4240000000002"/>
    <s v=""/>
    <n v="24.5625"/>
    <n v="15990.24"/>
    <x v="8"/>
    <x v="6"/>
    <x v="6"/>
  </r>
  <r>
    <x v="0"/>
    <x v="126"/>
    <s v="13810010"/>
    <s v="Synedra acus"/>
    <s v="CE"/>
    <n v="5.7464369087868361"/>
    <s v="CE"/>
    <n v="42578.546076122955"/>
    <n v="254.1"/>
    <n v="5.4"/>
    <n v="5.4"/>
    <n v="7409.5560000000014"/>
    <s v=""/>
    <n v="0.99999999999999989"/>
    <n v="1152"/>
    <x v="8"/>
    <x v="6"/>
    <x v="6"/>
  </r>
  <r>
    <x v="0"/>
    <x v="126"/>
    <s v="16260010"/>
    <s v="Eudorina elegans"/>
    <s v="CO"/>
    <n v="5.7464369087868361"/>
    <s v="CE"/>
    <n v="34268.280644781014"/>
    <s v=""/>
    <n v="7.8"/>
    <s v=""/>
    <n v="248.47484615772393"/>
    <s v=""/>
    <n v="24"/>
    <n v="1152"/>
    <x v="8"/>
    <x v="6"/>
    <x v="8"/>
  </r>
  <r>
    <x v="0"/>
    <x v="126"/>
    <s v="17050000"/>
    <s v="Ankistrodesmus"/>
    <s v="CO"/>
    <n v="2.8732184543934181"/>
    <s v="CE"/>
    <n v="1734.9665632829465"/>
    <n v="70.599999999999994"/>
    <n v="3.3"/>
    <s v=""/>
    <n v="201.28027051917124"/>
    <s v=""/>
    <n v="2.9999999999999991"/>
    <n v="1152"/>
    <x v="8"/>
    <x v="6"/>
    <x v="4"/>
  </r>
  <r>
    <x v="0"/>
    <x v="126"/>
    <s v="17330040"/>
    <s v="Dictyosphaerium pulchellum"/>
    <s v="CO"/>
    <n v="66.198953189224341"/>
    <s v="CE"/>
    <n v="270516.47289392655"/>
    <s v=""/>
    <n v="5.8"/>
    <s v=""/>
    <n v="102.16040430453528"/>
    <s v=""/>
    <n v="40"/>
    <n v="100"/>
    <x v="8"/>
    <x v="6"/>
    <x v="4"/>
  </r>
  <r>
    <x v="0"/>
    <x v="126"/>
    <s v="17510050"/>
    <s v="Kirchneriella obesa"/>
    <s v="CO"/>
    <n v="99.298429783836511"/>
    <s v="CE"/>
    <n v="41088.245610244841"/>
    <n v="8.4"/>
    <n v="2.8"/>
    <s v=""/>
    <n v="17.241060482900782"/>
    <s v=""/>
    <n v="24"/>
    <n v="100"/>
    <x v="8"/>
    <x v="6"/>
    <x v="4"/>
  </r>
  <r>
    <x v="0"/>
    <x v="126"/>
    <s v="17570010"/>
    <s v="Micractinium pusillum"/>
    <s v="CO"/>
    <n v="33.09947659461217"/>
    <s v="CE"/>
    <n v="4436.6964269781711"/>
    <s v=""/>
    <n v="4"/>
    <s v=""/>
    <n v="33.510321638291124"/>
    <s v=""/>
    <n v="4"/>
    <n v="100"/>
    <x v="8"/>
    <x v="6"/>
    <x v="4"/>
  </r>
  <r>
    <x v="0"/>
    <x v="126"/>
    <s v="17580020"/>
    <s v="Monoraphidium contortum"/>
    <s v="CE"/>
    <n v="264.79581275689736"/>
    <s v="CE"/>
    <n v="2303.9625898534296"/>
    <n v="11.5"/>
    <n v="1.7"/>
    <s v=""/>
    <n v="8.7009026535047287"/>
    <s v=""/>
    <n v="1"/>
    <n v="100"/>
    <x v="8"/>
    <x v="6"/>
    <x v="4"/>
  </r>
  <r>
    <x v="0"/>
    <x v="126"/>
    <s v="17580080"/>
    <s v="Monoraphidium minutum"/>
    <s v="CE"/>
    <n v="66.198953189224341"/>
    <s v="CE"/>
    <n v="4364.3574782039268"/>
    <n v="11.4"/>
    <n v="4.7"/>
    <s v=""/>
    <n v="65.92789263190862"/>
    <s v=""/>
    <n v="1"/>
    <n v="100"/>
    <x v="8"/>
    <x v="6"/>
    <x v="4"/>
  </r>
  <r>
    <x v="0"/>
    <x v="126"/>
    <s v="17640000"/>
    <s v="Oocystis"/>
    <s v="CE"/>
    <n v="33.09947659461217"/>
    <s v="CE"/>
    <n v="18657.088363487015"/>
    <n v="14.9"/>
    <n v="8.5"/>
    <s v=""/>
    <n v="563.66717190095869"/>
    <s v=""/>
    <n v="1"/>
    <n v="100"/>
    <x v="8"/>
    <x v="6"/>
    <x v="4"/>
  </r>
  <r>
    <x v="0"/>
    <x v="126"/>
    <s v="17680030"/>
    <s v="Pediastrum boryanum"/>
    <s v="CO"/>
    <n v="5.7464369087868361"/>
    <s v="CE"/>
    <n v="51741.202949987353"/>
    <n v="7.1"/>
    <n v="10.4"/>
    <n v="10.4"/>
    <n v="514.51712000000009"/>
    <s v=""/>
    <n v="17.499999999999996"/>
    <n v="1152"/>
    <x v="8"/>
    <x v="6"/>
    <x v="4"/>
  </r>
  <r>
    <x v="0"/>
    <x v="126"/>
    <s v="17680050"/>
    <s v="Pediastrum duplex"/>
    <s v="CO"/>
    <n v="5.7464369087868361"/>
    <s v="CE"/>
    <n v="137417.60750140459"/>
    <n v="10.199999999999999"/>
    <n v="10.8"/>
    <n v="10.8"/>
    <n v="797.11776000000009"/>
    <s v=""/>
    <n v="29.999999999999989"/>
    <n v="1152"/>
    <x v="8"/>
    <x v="6"/>
    <x v="4"/>
  </r>
  <r>
    <x v="0"/>
    <x v="126"/>
    <s v="17810000"/>
    <s v="Scenedesmus"/>
    <s v="CO"/>
    <n v="66.198953189224341"/>
    <s v="CE"/>
    <n v="2053.6358586375209"/>
    <n v="5.6"/>
    <n v="2.2999999999999998"/>
    <s v=""/>
    <n v="15.511090128324005"/>
    <s v=""/>
    <n v="1.9999999999999996"/>
    <n v="100"/>
    <x v="8"/>
    <x v="6"/>
    <x v="4"/>
  </r>
  <r>
    <x v="0"/>
    <x v="126"/>
    <s v="17960030"/>
    <s v="Tetraedron minimum"/>
    <s v="CE"/>
    <n v="66.198953189224341"/>
    <s v="CE"/>
    <n v="12035.267585090336"/>
    <n v="8.1"/>
    <n v="6.7"/>
    <n v="3.35"/>
    <n v="181.80449999999999"/>
    <s v=""/>
    <n v="1"/>
    <n v="100"/>
    <x v="8"/>
    <x v="6"/>
    <x v="4"/>
  </r>
  <r>
    <x v="0"/>
    <x v="126"/>
    <s v="17970010"/>
    <s v="Tetrastrum elegans"/>
    <s v="CO"/>
    <n v="33.09947659461217"/>
    <s v="CE"/>
    <n v="1174.9793267962466"/>
    <n v="3.3"/>
    <n v="2.7"/>
    <s v=""/>
    <n v="8.8746065473094671"/>
    <s v=""/>
    <n v="4"/>
    <n v="100"/>
    <x v="8"/>
    <x v="6"/>
    <x v="4"/>
  </r>
  <r>
    <x v="0"/>
    <x v="126"/>
    <s v="18010010"/>
    <s v="Treubaria setigera"/>
    <s v="CE"/>
    <n v="33.09947659461217"/>
    <s v="CE"/>
    <n v="3870.2464099173581"/>
    <s v=""/>
    <n v="5.3"/>
    <n v="5.3"/>
    <n v="116.92772237212189"/>
    <s v=""/>
    <n v="1"/>
    <n v="100"/>
    <x v="8"/>
    <x v="6"/>
    <x v="12"/>
  </r>
  <r>
    <x v="0"/>
    <x v="126"/>
    <s v="18110010"/>
    <s v="Desmodesmus abundans"/>
    <s v="CO"/>
    <n v="132.39790637844868"/>
    <s v="CE"/>
    <n v="7276.0434934808591"/>
    <n v="6.8"/>
    <n v="2.1"/>
    <s v=""/>
    <n v="15.701680082641786"/>
    <s v=""/>
    <n v="3.5"/>
    <n v="100"/>
    <x v="8"/>
    <x v="6"/>
    <x v="12"/>
  </r>
  <r>
    <x v="0"/>
    <x v="126"/>
    <s v="27050000"/>
    <s v="Cosmarium"/>
    <s v="CE"/>
    <n v="0.41399599498959588"/>
    <s v="CE"/>
    <n v="25530.751697872387"/>
    <n v="61.5"/>
    <n v="51.9"/>
    <n v="36.9"/>
    <n v="61669.078944867564"/>
    <s v=""/>
    <n v="1.0000000000000002"/>
    <n v="15990.24"/>
    <x v="8"/>
    <x v="6"/>
    <x v="5"/>
  </r>
  <r>
    <x v="0"/>
    <x v="126"/>
    <s v="27370000"/>
    <s v="Staurastrum"/>
    <s v="CE"/>
    <n v="0.82799198997919177"/>
    <s v="CE"/>
    <n v="2199.4804246194244"/>
    <n v="24.2"/>
    <n v="19.5"/>
    <s v=""/>
    <n v="2656.4030222981978"/>
    <s v=""/>
    <n v="1.0000000000000002"/>
    <n v="15990.24"/>
    <x v="8"/>
    <x v="6"/>
    <x v="5"/>
  </r>
  <r>
    <x v="0"/>
    <x v="126"/>
    <s v="90000005"/>
    <s v="Nanoplankton - unidentified flagellates 2–20 µm diameter"/>
    <s v="CE"/>
    <n v="165.49738297306087"/>
    <s v="CE"/>
    <n v="7381.5536803849354"/>
    <s v=""/>
    <n v="4.4000000000000004"/>
    <s v=""/>
    <n v="44.602238100565501"/>
    <s v=""/>
    <n v="1"/>
    <n v="100"/>
    <x v="8"/>
    <x v="6"/>
    <x v="9"/>
  </r>
  <r>
    <x v="0"/>
    <x v="126"/>
    <s v="99999988"/>
    <s v="Gyromitus cordiformis"/>
    <s v="CE"/>
    <n v="33.09947659461217"/>
    <s v="CE"/>
    <n v="2884.9618516425558"/>
    <n v="7.2"/>
    <n v="6.8"/>
    <n v="3.4"/>
    <n v="87.160346581195199"/>
    <s v=""/>
    <n v="1.0000000000000002"/>
    <n v="100"/>
    <x v="8"/>
    <x v="6"/>
    <x v="16"/>
  </r>
  <r>
    <x v="0"/>
    <x v="127"/>
    <s v="01130000"/>
    <s v="Chroococcus"/>
    <s v="CO"/>
    <n v="2.8655075047841869"/>
    <s v="CE"/>
    <n v="3072.7705005521648"/>
    <s v=""/>
    <n v="8"/>
    <s v=""/>
    <n v="268.08257310632899"/>
    <s v=""/>
    <n v="4"/>
    <n v="1152"/>
    <x v="8"/>
    <x v="7"/>
    <x v="0"/>
  </r>
  <r>
    <x v="0"/>
    <x v="127"/>
    <s v="01490000"/>
    <s v="Microcystis"/>
    <s v="CE"/>
    <n v="99.031939365341501"/>
    <s v="CE"/>
    <n v="6878.3525944100738"/>
    <s v=""/>
    <n v="5.0999999999999996"/>
    <s v=""/>
    <n v="69.455901181889928"/>
    <s v=""/>
    <n v="0.99999999999999989"/>
    <n v="100"/>
    <x v="8"/>
    <x v="7"/>
    <x v="0"/>
  </r>
  <r>
    <x v="0"/>
    <x v="127"/>
    <s v="01490010"/>
    <s v="Microcystis aeruginosa"/>
    <s v="CO"/>
    <n v="2.8655075047841869"/>
    <s v="CE"/>
    <n v="32408.126373011117"/>
    <s v=""/>
    <n v="6"/>
    <s v=""/>
    <n v="113.09733552923255"/>
    <s v=""/>
    <n v="100"/>
    <n v="1152"/>
    <x v="8"/>
    <x v="7"/>
    <x v="0"/>
  </r>
  <r>
    <x v="0"/>
    <x v="127"/>
    <s v="01530160"/>
    <s v="Oscillatoria limnetica (Pseudanabaena limnetica)"/>
    <s v="FI"/>
    <n v="66.021292910227658"/>
    <s v="FI"/>
    <n v="5595.7685850717862"/>
    <n v="20.399999999999999"/>
    <n v="2.2999999999999998"/>
    <s v=""/>
    <n v="84.757028201199006"/>
    <s v=""/>
    <n v="1.0000000000000002"/>
    <n v="100"/>
    <x v="8"/>
    <x v="7"/>
    <x v="0"/>
  </r>
  <r>
    <x v="0"/>
    <x v="127"/>
    <s v="01780000"/>
    <s v="Woronichinia"/>
    <s v="CE"/>
    <n v="33.010646455113829"/>
    <s v="CE"/>
    <n v="1209.6268352473653"/>
    <n v="5.4"/>
    <n v="3.6"/>
    <s v=""/>
    <n v="36.643536711471349"/>
    <s v=""/>
    <n v="1.0000000000000002"/>
    <n v="100"/>
    <x v="8"/>
    <x v="7"/>
    <x v="0"/>
  </r>
  <r>
    <x v="0"/>
    <x v="127"/>
    <s v="01780010"/>
    <s v="Woronichinia naegeliana"/>
    <s v="CO"/>
    <n v="126.08233021050422"/>
    <s v="CE"/>
    <n v="130517.89550455514"/>
    <n v="4.8"/>
    <n v="2.7"/>
    <s v=""/>
    <n v="18.321768355735674"/>
    <s v=""/>
    <n v="56.500000000000007"/>
    <n v="576"/>
    <x v="8"/>
    <x v="7"/>
    <x v="0"/>
  </r>
  <r>
    <x v="0"/>
    <x v="127"/>
    <s v="05020000"/>
    <s v="Chroomonas"/>
    <s v="CE"/>
    <n v="99.031939365341501"/>
    <s v="CE"/>
    <n v="6722.4824698064422"/>
    <n v="6.7"/>
    <n v="4.3"/>
    <n v="4.5"/>
    <n v="67.88196326244146"/>
    <s v=""/>
    <n v="1"/>
    <n v="100"/>
    <x v="8"/>
    <x v="7"/>
    <x v="1"/>
  </r>
  <r>
    <x v="0"/>
    <x v="127"/>
    <s v="05040001"/>
    <s v="Cryptomonas (small) Length &lt;20 µm"/>
    <s v="CE"/>
    <n v="99.031939365341501"/>
    <s v="CE"/>
    <n v="27433.695028929727"/>
    <n v="12.4"/>
    <n v="8"/>
    <n v="5.333333333333333"/>
    <n v="277.01865887653997"/>
    <s v=""/>
    <n v="1"/>
    <n v="100"/>
    <x v="8"/>
    <x v="7"/>
    <x v="1"/>
  </r>
  <r>
    <x v="0"/>
    <x v="127"/>
    <s v="05040002"/>
    <s v="Cryptomonas (medium) Length 20-30 µm"/>
    <s v="CE"/>
    <n v="22.924060038273495"/>
    <s v="CE"/>
    <n v="36646.277093923731"/>
    <n v="24.4"/>
    <n v="13.7"/>
    <n v="9.1333333333333329"/>
    <n v="1598.5945348572604"/>
    <s v=""/>
    <n v="1"/>
    <n v="1152"/>
    <x v="8"/>
    <x v="7"/>
    <x v="1"/>
  </r>
  <r>
    <x v="0"/>
    <x v="127"/>
    <s v="05100012"/>
    <s v="Rhodomonas lacustris var. nannoplanctica"/>
    <s v="CE"/>
    <n v="165.05323227556917"/>
    <s v="CE"/>
    <n v="18667.080790854401"/>
    <n v="9"/>
    <n v="6"/>
    <s v=""/>
    <n v="113.09733552923255"/>
    <s v=""/>
    <n v="1"/>
    <n v="100"/>
    <x v="8"/>
    <x v="7"/>
    <x v="1"/>
  </r>
  <r>
    <x v="0"/>
    <x v="127"/>
    <s v="06020030"/>
    <s v="Ceratium furcoides"/>
    <s v="CE"/>
    <n v="0.20644247025131479"/>
    <s v="CE"/>
    <n v="25751.427296678754"/>
    <s v="see calculation spreadsheet"/>
    <s v=""/>
    <s v=""/>
    <n v="124739"/>
    <s v=""/>
    <n v="0.99999999999999989"/>
    <n v="15990.24"/>
    <x v="8"/>
    <x v="7"/>
    <x v="2"/>
  </r>
  <r>
    <x v="0"/>
    <x v="127"/>
    <s v="06070000"/>
    <s v="Gymnodinium"/>
    <s v="CE"/>
    <n v="2.8655075047841869"/>
    <s v="CE"/>
    <n v="7943.1877629892078"/>
    <n v="21.1"/>
    <n v="19.399999999999999"/>
    <n v="12.933333333333332"/>
    <n v="2772.0003349240719"/>
    <s v=""/>
    <n v="1"/>
    <n v="1152"/>
    <x v="8"/>
    <x v="7"/>
    <x v="2"/>
  </r>
  <r>
    <x v="0"/>
    <x v="127"/>
    <s v="09230000"/>
    <s v="Dinobryon"/>
    <s v="CE"/>
    <n v="33.010646455113829"/>
    <s v="CE"/>
    <n v="9097.6092354316806"/>
    <n v="17.399999999999999"/>
    <n v="5.5"/>
    <s v=""/>
    <n v="275.59621553616461"/>
    <s v=""/>
    <n v="1.0000000000000002"/>
    <n v="100"/>
    <x v="8"/>
    <x v="7"/>
    <x v="10"/>
  </r>
  <r>
    <x v="0"/>
    <x v="127"/>
    <s v="12000001"/>
    <s v="Small centric diatom (5 - &lt;10 µm diam.)"/>
    <s v="CE"/>
    <n v="165.05323227556917"/>
    <s v="CE"/>
    <n v="34944.775240479445"/>
    <s v=""/>
    <n v="7.2"/>
    <n v="5.2"/>
    <n v="211.71821211072336"/>
    <s v=""/>
    <n v="1"/>
    <n v="100"/>
    <x v="8"/>
    <x v="7"/>
    <x v="3"/>
  </r>
  <r>
    <x v="0"/>
    <x v="127"/>
    <s v="12000002"/>
    <s v="Medium centric diatom (10-20 µm diam.)"/>
    <s v="CE"/>
    <n v="33.010646455113829"/>
    <s v="CE"/>
    <n v="12963.250549204446"/>
    <s v=""/>
    <n v="10"/>
    <n v="5"/>
    <n v="392.69908169872417"/>
    <s v=""/>
    <n v="1"/>
    <n v="100"/>
    <x v="8"/>
    <x v="7"/>
    <x v="3"/>
  </r>
  <r>
    <x v="0"/>
    <x v="127"/>
    <s v="12030060"/>
    <s v="Aulacoseira granulata"/>
    <s v="FI"/>
    <n v="825.26616137784595"/>
    <s v="CE"/>
    <n v="12377133.163631182"/>
    <n v="29.4"/>
    <n v="7.4"/>
    <s v=""/>
    <n v="1264.4470607727417"/>
    <s v=""/>
    <n v="11.861111111111111"/>
    <n v="288"/>
    <x v="8"/>
    <x v="7"/>
    <x v="3"/>
  </r>
  <r>
    <x v="0"/>
    <x v="127"/>
    <s v="13000001"/>
    <s v="Small pennate diatom &lt;10 µm diam"/>
    <s v="CE"/>
    <n v="99.031939365341501"/>
    <s v="CE"/>
    <n v="10398.353633360857"/>
    <n v="16.8"/>
    <n v="2.5"/>
    <n v="2.5"/>
    <n v="105"/>
    <s v=""/>
    <n v="1"/>
    <n v="100"/>
    <x v="8"/>
    <x v="7"/>
    <x v="6"/>
  </r>
  <r>
    <x v="0"/>
    <x v="127"/>
    <s v="13000003"/>
    <s v="Large pennate diatom &gt;20 µm diam"/>
    <s v="CE"/>
    <n v="0.20644247025131479"/>
    <s v="CE"/>
    <n v="56642.581139667331"/>
    <n v="183.4"/>
    <n v="54.7"/>
    <n v="27.35"/>
    <n v="274374.65300000005"/>
    <s v=""/>
    <n v="1"/>
    <n v="15990.24"/>
    <x v="8"/>
    <x v="7"/>
    <x v="6"/>
  </r>
  <r>
    <x v="0"/>
    <x v="127"/>
    <s v="13080010"/>
    <s v="Asterionella formosa"/>
    <s v="CO"/>
    <n v="2.8655075047841869"/>
    <s v="CE"/>
    <n v="13730.365759923909"/>
    <n v="52.8"/>
    <n v="5.5"/>
    <n v="5.5"/>
    <n v="1597.1999999999998"/>
    <s v=""/>
    <n v="3"/>
    <n v="1152"/>
    <x v="8"/>
    <x v="7"/>
    <x v="6"/>
  </r>
  <r>
    <x v="0"/>
    <x v="127"/>
    <s v="13260000"/>
    <s v="Diatoma"/>
    <s v="CO"/>
    <n v="5.7310150095683738"/>
    <s v="CE"/>
    <n v="70593.588381101479"/>
    <n v="39.200000000000003"/>
    <n v="6.7"/>
    <n v="6.7"/>
    <n v="1759.6880000000003"/>
    <s v=""/>
    <n v="7"/>
    <n v="1152"/>
    <x v="8"/>
    <x v="7"/>
    <x v="6"/>
  </r>
  <r>
    <x v="0"/>
    <x v="127"/>
    <s v="13260040"/>
    <s v="Diatoma tenuis"/>
    <s v="CO"/>
    <n v="17.193045028705122"/>
    <s v="CE"/>
    <n v="181122.81496991855"/>
    <n v="63.8"/>
    <n v="4.8"/>
    <n v="4.8"/>
    <n v="1469.9519999999998"/>
    <s v=""/>
    <n v="7.1666666666666661"/>
    <n v="1152"/>
    <x v="8"/>
    <x v="7"/>
    <x v="6"/>
  </r>
  <r>
    <x v="0"/>
    <x v="127"/>
    <s v="13370040"/>
    <s v="Fragilaria crotonensis"/>
    <s v="CO"/>
    <n v="8.5965225143525608"/>
    <s v="CO"/>
    <n v="137307.78393004602"/>
    <n v="70.8"/>
    <n v="75.2"/>
    <n v="3"/>
    <n v="15972.48"/>
    <s v=""/>
    <n v="1.0000000000000002"/>
    <n v="1152"/>
    <x v="8"/>
    <x v="7"/>
    <x v="6"/>
  </r>
  <r>
    <x v="0"/>
    <x v="127"/>
    <s v="13810010"/>
    <s v="Synedra acus"/>
    <s v="CE"/>
    <n v="2.8655075047841869"/>
    <s v="CE"/>
    <n v="9230.3699089033162"/>
    <n v="63.9"/>
    <n v="7.1"/>
    <n v="7.1"/>
    <n v="3221.1989999999996"/>
    <s v=""/>
    <n v="0.99999999999999989"/>
    <n v="1152"/>
    <x v="8"/>
    <x v="7"/>
    <x v="6"/>
  </r>
  <r>
    <x v="0"/>
    <x v="127"/>
    <s v="16260010"/>
    <s v="Eudorina elegans"/>
    <s v="CO"/>
    <n v="1.238654821507889"/>
    <s v="CE"/>
    <n v="16220.578503556564"/>
    <s v=""/>
    <n v="11.3"/>
    <s v=""/>
    <n v="755.49910251445874"/>
    <s v=""/>
    <n v="17.333333333333332"/>
    <n v="15990.24"/>
    <x v="8"/>
    <x v="7"/>
    <x v="8"/>
  </r>
  <r>
    <x v="0"/>
    <x v="127"/>
    <s v="16330000"/>
    <s v="Gonium"/>
    <s v="CO"/>
    <n v="5.7310150095683738"/>
    <s v="CE"/>
    <n v="7718.3103747390014"/>
    <s v=""/>
    <n v="9.5"/>
    <s v=""/>
    <n v="448.92050022859144"/>
    <s v=""/>
    <n v="3.0000000000000004"/>
    <n v="1152"/>
    <x v="8"/>
    <x v="7"/>
    <x v="8"/>
  </r>
  <r>
    <x v="0"/>
    <x v="127"/>
    <s v="17330040"/>
    <s v="Dictyosphaerium pulchellum"/>
    <s v="CO"/>
    <n v="33.010646455113829"/>
    <s v="CE"/>
    <n v="100802.23627061376"/>
    <s v=""/>
    <n v="4.5"/>
    <s v=""/>
    <n v="47.712938426394977"/>
    <s v=""/>
    <n v="64.000000000000014"/>
    <n v="100"/>
    <x v="8"/>
    <x v="7"/>
    <x v="4"/>
  </r>
  <r>
    <x v="0"/>
    <x v="127"/>
    <s v="17540040"/>
    <s v="Lagerheimia genevensis"/>
    <s v="CE"/>
    <n v="33.010646455113829"/>
    <s v="CE"/>
    <n v="945.02096503700409"/>
    <n v="5"/>
    <n v="2.7"/>
    <s v=""/>
    <n v="28.627763055836994"/>
    <s v=""/>
    <n v="1"/>
    <n v="100"/>
    <x v="8"/>
    <x v="7"/>
    <x v="4"/>
  </r>
  <r>
    <x v="0"/>
    <x v="127"/>
    <s v="17580020"/>
    <s v="Monoraphidium contortum"/>
    <s v="CE"/>
    <n v="231.0745251857968"/>
    <s v="CE"/>
    <n v="11736.788772577182"/>
    <n v="28.7"/>
    <n v="2.6"/>
    <s v=""/>
    <n v="50.792222825688583"/>
    <s v=""/>
    <n v="1.0000000000000002"/>
    <n v="100"/>
    <x v="8"/>
    <x v="7"/>
    <x v="4"/>
  </r>
  <r>
    <x v="0"/>
    <x v="127"/>
    <s v="17580040"/>
    <s v="Monoraphidium griffithii"/>
    <s v="CE"/>
    <n v="33.010646455113829"/>
    <s v="CE"/>
    <n v="1099.2836465725368"/>
    <n v="31.8"/>
    <n v="2"/>
    <s v=""/>
    <n v="33.300882128051803"/>
    <s v=""/>
    <n v="1"/>
    <n v="100"/>
    <x v="8"/>
    <x v="7"/>
    <x v="4"/>
  </r>
  <r>
    <x v="0"/>
    <x v="127"/>
    <s v="17580080"/>
    <s v="Monoraphidium minutum"/>
    <s v="CE"/>
    <n v="66.021292910227658"/>
    <s v="CE"/>
    <n v="4636.9028684482337"/>
    <n v="9.1999999999999993"/>
    <n v="5.4"/>
    <s v=""/>
    <n v="70.233445363653416"/>
    <s v=""/>
    <n v="1.0000000000000002"/>
    <n v="100"/>
    <x v="8"/>
    <x v="7"/>
    <x v="4"/>
  </r>
  <r>
    <x v="0"/>
    <x v="127"/>
    <s v="17680030"/>
    <s v="Pediastrum boryanum"/>
    <s v="CO"/>
    <n v="2.4773096430157779"/>
    <s v="CO"/>
    <n v="21857.317566663602"/>
    <s v=""/>
    <n v="47.4"/>
    <n v="5"/>
    <n v="8823.0058879742537"/>
    <s v=""/>
    <n v="0.99999999999999978"/>
    <n v="15990.24"/>
    <x v="8"/>
    <x v="7"/>
    <x v="4"/>
  </r>
  <r>
    <x v="0"/>
    <x v="127"/>
    <s v="17680050"/>
    <s v="Pediastrum duplex"/>
    <s v="CO"/>
    <n v="0.61932741075394449"/>
    <s v="CO"/>
    <n v="11680.102574454579"/>
    <s v=""/>
    <n v="69.3"/>
    <n v="5"/>
    <n v="18859.334128673054"/>
    <s v=""/>
    <n v="0.99999999999999978"/>
    <n v="15990.24"/>
    <x v="8"/>
    <x v="7"/>
    <x v="4"/>
  </r>
  <r>
    <x v="0"/>
    <x v="127"/>
    <s v="17860000"/>
    <s v="Selenastrum"/>
    <s v="CO"/>
    <n v="2.8655075047841869"/>
    <s v="CE"/>
    <n v="1350.9867614029233"/>
    <n v="14.8"/>
    <n v="3.9"/>
    <s v=""/>
    <n v="58.933136588690928"/>
    <s v=""/>
    <n v="8"/>
    <n v="1152"/>
    <x v="8"/>
    <x v="7"/>
    <x v="4"/>
  </r>
  <r>
    <x v="0"/>
    <x v="127"/>
    <s v="17960030"/>
    <s v="Tetraedron minimum"/>
    <s v="CE"/>
    <n v="33.010646455113829"/>
    <s v="CE"/>
    <n v="13276.172275348001"/>
    <n v="9.3000000000000007"/>
    <n v="9.3000000000000007"/>
    <n v="4.6500000000000004"/>
    <n v="402.1785000000001"/>
    <s v=""/>
    <n v="1"/>
    <n v="100"/>
    <x v="8"/>
    <x v="7"/>
    <x v="4"/>
  </r>
  <r>
    <x v="0"/>
    <x v="127"/>
    <s v="17970050"/>
    <s v="Tetrastrum staurogeniaeforme"/>
    <s v="CO"/>
    <n v="33.010646455113829"/>
    <s v="CE"/>
    <n v="2195.2487010044779"/>
    <n v="3.1"/>
    <n v="3.6"/>
    <s v=""/>
    <n v="16.625308322797189"/>
    <s v=""/>
    <n v="4"/>
    <n v="100"/>
    <x v="8"/>
    <x v="7"/>
    <x v="4"/>
  </r>
  <r>
    <x v="0"/>
    <x v="127"/>
    <s v="18010010"/>
    <s v="Treubaria setigera"/>
    <s v="CE"/>
    <n v="33.010646455113829"/>
    <s v="CE"/>
    <n v="13223.811885243455"/>
    <s v=""/>
    <n v="10.1"/>
    <n v="5"/>
    <n v="400.59233324086847"/>
    <s v=""/>
    <n v="1.0000000000000002"/>
    <n v="100"/>
    <x v="8"/>
    <x v="7"/>
    <x v="12"/>
  </r>
  <r>
    <x v="0"/>
    <x v="127"/>
    <s v="18110000"/>
    <s v="Desmodesmus"/>
    <s v="CO"/>
    <n v="165.05323227556917"/>
    <s v="CE"/>
    <n v="4649.65870698865"/>
    <n v="6.1"/>
    <n v="2.1"/>
    <s v=""/>
    <n v="14.085330662369836"/>
    <s v=""/>
    <n v="2"/>
    <n v="100"/>
    <x v="8"/>
    <x v="7"/>
    <x v="12"/>
  </r>
  <r>
    <x v="0"/>
    <x v="127"/>
    <s v="18110010"/>
    <s v="Desmodesmus abundans"/>
    <s v="CO"/>
    <n v="33.010646455113829"/>
    <s v="CE"/>
    <n v="4884.9676309578108"/>
    <n v="6.9"/>
    <n v="3.2"/>
    <s v=""/>
    <n v="36.995395088673412"/>
    <s v=""/>
    <n v="4.0000000000000009"/>
    <n v="100"/>
    <x v="8"/>
    <x v="7"/>
    <x v="12"/>
  </r>
  <r>
    <x v="0"/>
    <x v="127"/>
    <s v="27210000"/>
    <s v="Mougeotia"/>
    <s v="FI"/>
    <n v="2.8655075047841869"/>
    <s v="CE"/>
    <n v="10336.200563557202"/>
    <n v="54.5"/>
    <n v="5.3"/>
    <s v=""/>
    <n v="1202.3699753359704"/>
    <s v=""/>
    <n v="3"/>
    <n v="1152"/>
    <x v="8"/>
    <x v="7"/>
    <x v="5"/>
  </r>
  <r>
    <x v="0"/>
    <x v="127"/>
    <s v="90000003"/>
    <s v="Nanoplankton - unidentified single cells 2–20 µm diameter"/>
    <s v="CE"/>
    <n v="264.08517164091063"/>
    <s v="CE"/>
    <n v="10993.804388433044"/>
    <s v=""/>
    <n v="4.3"/>
    <s v=""/>
    <n v="41.629767851493945"/>
    <s v=""/>
    <n v="1.0000000000000002"/>
    <n v="100"/>
    <x v="8"/>
    <x v="7"/>
    <x v="9"/>
  </r>
  <r>
    <x v="0"/>
    <x v="128"/>
    <s v="01020000"/>
    <s v="Anabaena"/>
    <s v="FI"/>
    <n v="99.031939365341501"/>
    <s v="CE"/>
    <n v="11216.841435215623"/>
    <n v="4"/>
    <n v="5.2"/>
    <m/>
    <n v="56.632443568712006"/>
    <m/>
    <n v="2"/>
    <n v="100"/>
    <x v="8"/>
    <x v="7"/>
    <x v="0"/>
  </r>
  <r>
    <x v="0"/>
    <x v="128"/>
    <s v="01040000"/>
    <s v="Aphanizomenon"/>
    <s v="FI"/>
    <n v="2.8655075047841869"/>
    <s v="FI"/>
    <n v="16258.606363266583"/>
    <n v="311.3"/>
    <n v="5.9"/>
    <m/>
    <n v="5673.9011627509535"/>
    <m/>
    <n v="1"/>
    <n v="1152"/>
    <x v="8"/>
    <x v="7"/>
    <x v="0"/>
  </r>
  <r>
    <x v="0"/>
    <x v="128"/>
    <s v="01060000"/>
    <s v="Aphanothece"/>
    <s v="CO"/>
    <n v="33.010646455113829"/>
    <s v="CE"/>
    <n v="8672.5874607584301"/>
    <n v="2"/>
    <n v="1.4"/>
    <m/>
    <n v="2.0525072003453313"/>
    <m/>
    <n v="128.00000000000003"/>
    <n v="100"/>
    <x v="8"/>
    <x v="7"/>
    <x v="0"/>
  </r>
  <r>
    <x v="0"/>
    <x v="128"/>
    <s v="01130040"/>
    <s v="Chroococcus limneticus"/>
    <s v="CO"/>
    <n v="33.010646455113829"/>
    <s v="CE"/>
    <n v="45424.474396465099"/>
    <m/>
    <n v="6.9"/>
    <m/>
    <n v="172.00691017302157"/>
    <m/>
    <n v="8"/>
    <n v="100"/>
    <x v="8"/>
    <x v="7"/>
    <x v="0"/>
  </r>
  <r>
    <x v="0"/>
    <x v="128"/>
    <s v="01490010"/>
    <s v="Microcystis aeruginosa"/>
    <s v="CO"/>
    <n v="1.238654821507889"/>
    <s v="CE"/>
    <n v="58442.519659235273"/>
    <m/>
    <n v="6.1"/>
    <m/>
    <n v="118.84697368407744"/>
    <m/>
    <n v="397"/>
    <n v="15990.24"/>
    <x v="8"/>
    <x v="7"/>
    <x v="0"/>
  </r>
  <r>
    <x v="0"/>
    <x v="128"/>
    <s v="01530160"/>
    <s v="Oscillatoria limnetica (Pseudanabaena limnetica)"/>
    <s v="FI"/>
    <n v="165.05323227556917"/>
    <s v="FI"/>
    <n v="6371.6969099449707"/>
    <n v="19.2"/>
    <n v="1.6"/>
    <m/>
    <n v="38.603890527311385"/>
    <m/>
    <n v="1"/>
    <n v="100"/>
    <x v="8"/>
    <x v="7"/>
    <x v="0"/>
  </r>
  <r>
    <x v="0"/>
    <x v="128"/>
    <s v="01780010"/>
    <s v="Woronichinia naegeliana"/>
    <s v="CO"/>
    <n v="189.12349531575634"/>
    <s v="CE"/>
    <n v="930378.02830465871"/>
    <n v="5.9"/>
    <n v="3.9"/>
    <m/>
    <n v="46.987230523415747"/>
    <m/>
    <n v="104.6969696969697"/>
    <n v="576"/>
    <x v="8"/>
    <x v="7"/>
    <x v="0"/>
  </r>
  <r>
    <x v="0"/>
    <x v="128"/>
    <s v="05040001"/>
    <s v="Cryptomonas (small) Length &lt;20 µm"/>
    <s v="CE"/>
    <n v="363.11711100625212"/>
    <s v="CE"/>
    <n v="231066.72615343309"/>
    <n v="15.5"/>
    <n v="9.9"/>
    <n v="7.9200000000000008"/>
    <n v="636.34215835522707"/>
    <m/>
    <n v="1.0000000000000002"/>
    <n v="100"/>
    <x v="8"/>
    <x v="7"/>
    <x v="1"/>
  </r>
  <r>
    <x v="0"/>
    <x v="128"/>
    <s v="05040002"/>
    <s v="Cryptomonas (medium) Length 20-30 µm"/>
    <s v="CE"/>
    <n v="51.579135086115372"/>
    <s v="CE"/>
    <n v="115308.63216519549"/>
    <n v="23.1"/>
    <n v="15.2"/>
    <n v="12.16"/>
    <n v="2235.567385390988"/>
    <m/>
    <n v="0.99999999999999989"/>
    <n v="1152"/>
    <x v="8"/>
    <x v="7"/>
    <x v="1"/>
  </r>
  <r>
    <x v="0"/>
    <x v="128"/>
    <s v="05100012"/>
    <s v="Rhodomonas lacustris var. nannoplanctica"/>
    <s v="CE"/>
    <n v="1056.3406865636425"/>
    <s v="CE"/>
    <n v="94949.760755999581"/>
    <n v="8.6"/>
    <n v="5.5"/>
    <m/>
    <n v="89.885547308490459"/>
    <m/>
    <n v="1"/>
    <n v="100"/>
    <x v="8"/>
    <x v="7"/>
    <x v="1"/>
  </r>
  <r>
    <x v="0"/>
    <x v="128"/>
    <s v="08010000"/>
    <s v="Chrysochromulina"/>
    <s v="CE"/>
    <n v="264.08517164091063"/>
    <s v="CE"/>
    <n v="10482.464649436155"/>
    <n v="4.0999999999999996"/>
    <n v="4.3"/>
    <n v="4.3"/>
    <n v="39.69349957933143"/>
    <m/>
    <n v="1"/>
    <n v="100"/>
    <x v="8"/>
    <x v="7"/>
    <x v="13"/>
  </r>
  <r>
    <x v="0"/>
    <x v="128"/>
    <s v="09290000"/>
    <s v="Kephyrion"/>
    <s v="CE"/>
    <n v="66.021292910227658"/>
    <s v="CE"/>
    <n v="8337.9627532482991"/>
    <n v="6.7"/>
    <n v="6"/>
    <m/>
    <n v="126.29202467430969"/>
    <m/>
    <n v="1"/>
    <n v="100"/>
    <x v="8"/>
    <x v="7"/>
    <x v="10"/>
  </r>
  <r>
    <x v="0"/>
    <x v="128"/>
    <s v="12000001"/>
    <s v="Small centric diatom (5 - &lt;10 µm diam.)"/>
    <s v="CE"/>
    <n v="297.09581809602452"/>
    <s v="CE"/>
    <n v="54435.307632720418"/>
    <m/>
    <n v="6.9"/>
    <n v="4.9000000000000004"/>
    <n v="183.22475214082735"/>
    <m/>
    <n v="1"/>
    <n v="100"/>
    <x v="8"/>
    <x v="7"/>
    <x v="3"/>
  </r>
  <r>
    <x v="0"/>
    <x v="128"/>
    <s v="12000002"/>
    <s v="Medium centric diatom (10-20 µm diam.)"/>
    <s v="CE"/>
    <n v="33.010646455113829"/>
    <s v="CE"/>
    <n v="81172.634126480916"/>
    <m/>
    <n v="16.5"/>
    <n v="11.5"/>
    <n v="2458.9834748269855"/>
    <m/>
    <n v="1"/>
    <n v="100"/>
    <x v="8"/>
    <x v="7"/>
    <x v="3"/>
  </r>
  <r>
    <x v="0"/>
    <x v="128"/>
    <s v="12000003"/>
    <s v="Large centric diatom (&gt;20 µm diam.)"/>
    <s v="CE"/>
    <n v="33.010646455113829"/>
    <s v="CE"/>
    <n v="123442.00889827622"/>
    <m/>
    <n v="20.9"/>
    <n v="10.899999999999999"/>
    <n v="3739.4605121146678"/>
    <m/>
    <n v="1.0000000000000002"/>
    <n v="100"/>
    <x v="8"/>
    <x v="7"/>
    <x v="3"/>
  </r>
  <r>
    <x v="0"/>
    <x v="128"/>
    <s v="12030060"/>
    <s v="Aulacoseira granulata"/>
    <s v="FI"/>
    <n v="372.51597562194428"/>
    <s v="CE"/>
    <n v="3586215.1848663837"/>
    <n v="27.5"/>
    <n v="8.5"/>
    <m/>
    <n v="1560.4879759003052"/>
    <m/>
    <n v="6.1692307692307695"/>
    <n v="576"/>
    <x v="8"/>
    <x v="7"/>
    <x v="3"/>
  </r>
  <r>
    <x v="0"/>
    <x v="128"/>
    <s v="13260040"/>
    <s v="Diatoma tenuis"/>
    <s v="CO"/>
    <n v="71.637687619604677"/>
    <s v="CE"/>
    <n v="437708.02218086994"/>
    <n v="61.1"/>
    <n v="5.3"/>
    <n v="5.3"/>
    <n v="1716.2989999999998"/>
    <m/>
    <n v="3.56"/>
    <n v="1152"/>
    <x v="8"/>
    <x v="7"/>
    <x v="6"/>
  </r>
  <r>
    <x v="0"/>
    <x v="128"/>
    <s v="13370040"/>
    <s v="Fragilaria crotonensis"/>
    <s v="CO"/>
    <n v="25.789567543057686"/>
    <s v="CE"/>
    <n v="280153.40181571775"/>
    <n v="69.8"/>
    <n v="3.8"/>
    <n v="3.8"/>
    <n v="1007.9119999999998"/>
    <m/>
    <n v="10.777777777777775"/>
    <n v="1152"/>
    <x v="8"/>
    <x v="7"/>
    <x v="6"/>
  </r>
  <r>
    <x v="0"/>
    <x v="128"/>
    <s v="16180000"/>
    <s v="Chlamydomonas"/>
    <s v="CE"/>
    <n v="66.021292910227658"/>
    <s v="CE"/>
    <n v="17256.679131100958"/>
    <n v="7.8"/>
    <n v="8"/>
    <m/>
    <n v="261.38050877867079"/>
    <m/>
    <n v="1.0000000000000002"/>
    <n v="100"/>
    <x v="8"/>
    <x v="7"/>
    <x v="8"/>
  </r>
  <r>
    <x v="0"/>
    <x v="128"/>
    <s v="16260010"/>
    <s v="Eudorina elegans"/>
    <s v="CO"/>
    <n v="1.238654821507889"/>
    <s v="CE"/>
    <n v="22732.838206090237"/>
    <m/>
    <n v="11.8"/>
    <m/>
    <n v="860.28954346882438"/>
    <m/>
    <n v="21.333333333333332"/>
    <n v="15990.24"/>
    <x v="8"/>
    <x v="7"/>
    <x v="8"/>
  </r>
  <r>
    <x v="0"/>
    <x v="128"/>
    <s v="17000000"/>
    <s v="Unidentified green"/>
    <s v="CE"/>
    <n v="198.063878730683"/>
    <s v="CE"/>
    <n v="53097.47424954141"/>
    <m/>
    <n v="8"/>
    <m/>
    <n v="268.08257310632899"/>
    <m/>
    <n v="1.0000000000000002"/>
    <n v="100"/>
    <x v="8"/>
    <x v="7"/>
    <x v="4"/>
  </r>
  <r>
    <x v="0"/>
    <x v="128"/>
    <s v="17080010"/>
    <s v="Botryococcus braunii"/>
    <s v="CO"/>
    <n v="0.20644247025131479"/>
    <s v="CE"/>
    <n v="14865.585094760374"/>
    <n v="9.9"/>
    <n v="6.3"/>
    <m/>
    <n v="205.73819049461517"/>
    <m/>
    <n v="349.99999999999994"/>
    <n v="15990.24"/>
    <x v="8"/>
    <x v="7"/>
    <x v="4"/>
  </r>
  <r>
    <x v="0"/>
    <x v="128"/>
    <s v="17330040"/>
    <s v="Dictyosphaerium pulchellum"/>
    <s v="CO"/>
    <n v="33.010646455113829"/>
    <s v="CE"/>
    <n v="141593.26466544374"/>
    <m/>
    <n v="8"/>
    <m/>
    <n v="268.08257310632899"/>
    <m/>
    <n v="16"/>
    <n v="100"/>
    <x v="8"/>
    <x v="7"/>
    <x v="4"/>
  </r>
  <r>
    <x v="0"/>
    <x v="128"/>
    <s v="17570010"/>
    <s v="Micractinium pusillum"/>
    <s v="CO"/>
    <n v="5.7310150095683738"/>
    <s v="CE"/>
    <n v="20589.494838272123"/>
    <m/>
    <n v="8.3000000000000007"/>
    <m/>
    <n v="299.38697310302456"/>
    <m/>
    <n v="12"/>
    <n v="1152"/>
    <x v="8"/>
    <x v="7"/>
    <x v="4"/>
  </r>
  <r>
    <x v="0"/>
    <x v="128"/>
    <s v="17580020"/>
    <s v="Monoraphidium contortum"/>
    <s v="CE"/>
    <n v="660.21292910227669"/>
    <s v="CE"/>
    <n v="10072.445676731853"/>
    <n v="25.9"/>
    <n v="1.5"/>
    <m/>
    <n v="15.256359323995431"/>
    <m/>
    <n v="1"/>
    <n v="100"/>
    <x v="8"/>
    <x v="7"/>
    <x v="4"/>
  </r>
  <r>
    <x v="0"/>
    <x v="128"/>
    <s v="17580080"/>
    <s v="Monoraphidium minutum"/>
    <s v="CE"/>
    <n v="264.08517164091063"/>
    <s v="CE"/>
    <n v="10629.727175675122"/>
    <n v="13.3"/>
    <n v="3.4"/>
    <m/>
    <n v="40.251132275343629"/>
    <m/>
    <n v="1.0000000000000002"/>
    <n v="100"/>
    <x v="8"/>
    <x v="7"/>
    <x v="4"/>
  </r>
  <r>
    <x v="0"/>
    <x v="128"/>
    <s v="17680030"/>
    <s v="Pediastrum boryanum"/>
    <s v="CO"/>
    <n v="17.193045028705122"/>
    <s v="CE"/>
    <n v="462552.19289142685"/>
    <n v="9.9"/>
    <n v="10.4"/>
    <n v="10.4"/>
    <n v="717.42528000000016"/>
    <m/>
    <n v="37.5"/>
    <n v="1152"/>
    <x v="8"/>
    <x v="7"/>
    <x v="4"/>
  </r>
  <r>
    <x v="0"/>
    <x v="128"/>
    <s v="17680090"/>
    <s v="Pediastrum tetras"/>
    <s v="CO"/>
    <n v="5.7310150095683738"/>
    <s v="CE"/>
    <n v="5643.1865168249387"/>
    <n v="6.3"/>
    <n v="5.4"/>
    <n v="5.4"/>
    <n v="123.08436000000003"/>
    <m/>
    <n v="8"/>
    <n v="1152"/>
    <x v="8"/>
    <x v="7"/>
    <x v="4"/>
  </r>
  <r>
    <x v="0"/>
    <x v="128"/>
    <s v="17810000"/>
    <s v="Scenedesmus"/>
    <s v="CO"/>
    <n v="330.10646455113834"/>
    <s v="CE"/>
    <n v="18144.402528710481"/>
    <n v="6"/>
    <n v="2.7"/>
    <m/>
    <n v="22.902210444669596"/>
    <m/>
    <n v="2.4"/>
    <n v="100"/>
    <x v="8"/>
    <x v="7"/>
    <x v="4"/>
  </r>
  <r>
    <x v="0"/>
    <x v="128"/>
    <s v="17970010"/>
    <s v="Tetrastrum elegans"/>
    <s v="CO"/>
    <n v="33.010646455113829"/>
    <s v="CE"/>
    <n v="1293.7151204765378"/>
    <n v="3"/>
    <n v="2.9"/>
    <m/>
    <n v="9.7977111886892665"/>
    <m/>
    <n v="4"/>
    <n v="100"/>
    <x v="8"/>
    <x v="7"/>
    <x v="4"/>
  </r>
  <r>
    <x v="0"/>
    <x v="128"/>
    <s v="18110270"/>
    <s v="Desmodesmus subspicatus"/>
    <s v="CO"/>
    <n v="66.021292910227658"/>
    <s v="CE"/>
    <n v="8583.1237476348524"/>
    <n v="7.6"/>
    <n v="3.3"/>
    <m/>
    <n v="43.335129063617607"/>
    <m/>
    <n v="3"/>
    <n v="100"/>
    <x v="8"/>
    <x v="7"/>
    <x v="12"/>
  </r>
  <r>
    <x v="0"/>
    <x v="128"/>
    <s v="27370000"/>
    <s v="Staurastrum"/>
    <s v="CE"/>
    <n v="0.20644247025131479"/>
    <s v="CE"/>
    <n v="542.74117883543568"/>
    <n v="22.1"/>
    <n v="20.3"/>
    <m/>
    <n v="2629.0190103553996"/>
    <m/>
    <n v="1.0000000000000002"/>
    <n v="15990.24"/>
    <x v="8"/>
    <x v="7"/>
    <x v="5"/>
  </r>
  <r>
    <x v="0"/>
    <x v="128"/>
    <s v="90000003"/>
    <s v="Nanoplankton - unidentified single cells 2–20 µm diameter"/>
    <s v="CE"/>
    <n v="99.031939365341501"/>
    <s v="CE"/>
    <n v="7290.9469328901541"/>
    <m/>
    <n v="5.2"/>
    <m/>
    <n v="73.622176639325616"/>
    <m/>
    <n v="0.99999999999999967"/>
    <n v="100"/>
    <x v="8"/>
    <x v="7"/>
    <x v="9"/>
  </r>
  <r>
    <x v="0"/>
    <x v="129"/>
    <s v="01130000"/>
    <s v="Chroococcus"/>
    <s v="CO"/>
    <n v="66.353149955634422"/>
    <s v="CE"/>
    <n v="38164.557239135764"/>
    <s v=""/>
    <n v="6.5"/>
    <s v=""/>
    <n v="143.79331374868283"/>
    <s v=""/>
    <n v="4"/>
    <n v="100"/>
    <x v="8"/>
    <x v="8"/>
    <x v="0"/>
  </r>
  <r>
    <x v="0"/>
    <x v="129"/>
    <s v="01490000"/>
    <s v="Microcystis"/>
    <s v="CO"/>
    <n v="0.20703941130470269"/>
    <s v="CE"/>
    <n v="11930.164414382538"/>
    <s v=""/>
    <n v="6.8"/>
    <s v=""/>
    <n v="164.6362102089243"/>
    <s v=""/>
    <n v="349.99999999999994"/>
    <n v="16024.28"/>
    <x v="8"/>
    <x v="8"/>
    <x v="0"/>
  </r>
  <r>
    <x v="0"/>
    <x v="129"/>
    <s v="01530160"/>
    <s v="Oscillatoria limnetica (Pseudanabaena limnetica)"/>
    <s v="FI"/>
    <n v="5.7598220447599333"/>
    <s v="FI"/>
    <n v="6492.2560111126004"/>
    <n v="212.3"/>
    <n v="2.6"/>
    <s v=""/>
    <n v="1127.1626034035214"/>
    <s v=""/>
    <n v="1"/>
    <n v="1152"/>
    <x v="8"/>
    <x v="8"/>
    <x v="0"/>
  </r>
  <r>
    <x v="0"/>
    <x v="129"/>
    <s v="01780010"/>
    <s v="Woronichinia naegeliana"/>
    <s v="CO"/>
    <n v="63.35804249235926"/>
    <s v="CE"/>
    <n v="117701.18194592492"/>
    <n v="4.9000000000000004"/>
    <n v="3.4"/>
    <s v=""/>
    <n v="29.658729044990043"/>
    <s v=""/>
    <n v="62.636363636363647"/>
    <n v="576"/>
    <x v="8"/>
    <x v="8"/>
    <x v="0"/>
  </r>
  <r>
    <x v="0"/>
    <x v="129"/>
    <s v="04100000"/>
    <s v="Trachelomonas"/>
    <s v="CE"/>
    <n v="5.7598220447599333"/>
    <s v="CE"/>
    <n v="23939.592758721003"/>
    <n v="22.7"/>
    <n v="18.7"/>
    <s v=""/>
    <n v="4156.307707544599"/>
    <s v=""/>
    <n v="1"/>
    <n v="1152"/>
    <x v="8"/>
    <x v="8"/>
    <x v="11"/>
  </r>
  <r>
    <x v="0"/>
    <x v="129"/>
    <s v="05020000"/>
    <s v="Chroomonas"/>
    <s v="CE"/>
    <n v="1194.3566992014198"/>
    <s v="CE"/>
    <n v="133587.69327766416"/>
    <n v="7.9"/>
    <n v="5.2"/>
    <n v="5.2"/>
    <n v="111.84907604820621"/>
    <s v=""/>
    <n v="1"/>
    <n v="100"/>
    <x v="8"/>
    <x v="8"/>
    <x v="1"/>
  </r>
  <r>
    <x v="0"/>
    <x v="129"/>
    <s v="05040001"/>
    <s v="Cryptomonas (small) Length &lt;20 µm"/>
    <s v="CE"/>
    <n v="99.529724933451632"/>
    <s v="CE"/>
    <n v="37515.429713003752"/>
    <n v="14.6"/>
    <n v="8.6"/>
    <n v="5.7333333333333334"/>
    <n v="376.92689031430177"/>
    <s v=""/>
    <n v="1"/>
    <n v="100"/>
    <x v="8"/>
    <x v="8"/>
    <x v="1"/>
  </r>
  <r>
    <x v="0"/>
    <x v="129"/>
    <s v="05040002"/>
    <s v="Cryptomonas (medium) Length 20-30 µm"/>
    <s v="CE"/>
    <n v="20.159377156659765"/>
    <s v="CE"/>
    <n v="32630.619234065365"/>
    <n v="24"/>
    <n v="13.9"/>
    <n v="9.2666666666666675"/>
    <n v="1618.6323109335574"/>
    <s v=""/>
    <n v="1"/>
    <n v="1152"/>
    <x v="8"/>
    <x v="8"/>
    <x v="1"/>
  </r>
  <r>
    <x v="0"/>
    <x v="129"/>
    <s v="05100012"/>
    <s v="Rhodomonas lacustris var. nannoplanctica"/>
    <s v="CE"/>
    <n v="1061.6503992901507"/>
    <s v="CE"/>
    <n v="119451.55517325946"/>
    <n v="8.5"/>
    <n v="6.1"/>
    <s v=""/>
    <n v="112.51496279107334"/>
    <s v=""/>
    <n v="1"/>
    <n v="100"/>
    <x v="8"/>
    <x v="8"/>
    <x v="1"/>
  </r>
  <r>
    <x v="0"/>
    <x v="129"/>
    <s v="06070000"/>
    <s v="Gymnodinium"/>
    <s v="CE"/>
    <n v="33.176574977817211"/>
    <s v="CE"/>
    <n v="31901.655538354506"/>
    <n v="16.3"/>
    <n v="13"/>
    <n v="8.6666666666666661"/>
    <n v="961.57169809375591"/>
    <s v=""/>
    <n v="1"/>
    <n v="100"/>
    <x v="8"/>
    <x v="8"/>
    <x v="2"/>
  </r>
  <r>
    <x v="0"/>
    <x v="129"/>
    <s v="08010000"/>
    <s v="Chrysochromulina"/>
    <s v="CE"/>
    <n v="232.23602484472045"/>
    <s v="CE"/>
    <n v="6613.7423202804557"/>
    <n v="4.9000000000000004"/>
    <n v="3.7"/>
    <n v="3"/>
    <n v="28.478537404791478"/>
    <s v=""/>
    <n v="1.0000000000000002"/>
    <n v="100"/>
    <x v="8"/>
    <x v="8"/>
    <x v="13"/>
  </r>
  <r>
    <x v="0"/>
    <x v="129"/>
    <s v="12000001"/>
    <s v="Small centric diatom (5 - &lt;10 µm diam.)"/>
    <s v="CE"/>
    <n v="298.58917480035495"/>
    <s v="CE"/>
    <n v="33769.640087792402"/>
    <s v=""/>
    <n v="6"/>
    <n v="4"/>
    <n v="113.09733552923255"/>
    <s v=""/>
    <n v="0.99999999999999967"/>
    <n v="100"/>
    <x v="8"/>
    <x v="8"/>
    <x v="3"/>
  </r>
  <r>
    <x v="0"/>
    <x v="129"/>
    <s v="12000002"/>
    <s v="Medium centric diatom (10-20 µm diam.)"/>
    <s v="CE"/>
    <n v="232.23602484472045"/>
    <s v="CE"/>
    <n v="290132.07126883691"/>
    <s v=""/>
    <n v="13.6"/>
    <n v="8.6"/>
    <n v="1249.2983009971315"/>
    <s v=""/>
    <n v="1.0000000000000002"/>
    <n v="100"/>
    <x v="8"/>
    <x v="8"/>
    <x v="3"/>
  </r>
  <r>
    <x v="0"/>
    <x v="129"/>
    <s v="12030000"/>
    <s v="Aulacoseira"/>
    <s v="FI"/>
    <n v="328.30985655131622"/>
    <s v="CE"/>
    <n v="1680324.9165582291"/>
    <n v="22.8"/>
    <n v="6.6"/>
    <s v=""/>
    <n v="780.03232314511695"/>
    <s v=""/>
    <n v="6.5614035087719298"/>
    <n v="576"/>
    <x v="8"/>
    <x v="8"/>
    <x v="3"/>
  </r>
  <r>
    <x v="0"/>
    <x v="129"/>
    <s v="13000001"/>
    <s v="Small pennate diatom &lt;10 µm diam"/>
    <s v="CE"/>
    <n v="364.94232475598932"/>
    <s v="CE"/>
    <n v="177503.20251109137"/>
    <n v="18.7"/>
    <n v="5.0999999999999996"/>
    <n v="5.0999999999999996"/>
    <n v="486.38699999999994"/>
    <s v=""/>
    <n v="1"/>
    <n v="100"/>
    <x v="8"/>
    <x v="8"/>
    <x v="6"/>
  </r>
  <r>
    <x v="0"/>
    <x v="129"/>
    <s v="13080010"/>
    <s v="Asterionella formosa"/>
    <s v="CO"/>
    <n v="40.318754313319531"/>
    <s v="CE"/>
    <n v="256473.35600907027"/>
    <n v="73.599999999999994"/>
    <n v="5.5"/>
    <n v="5.5"/>
    <n v="2226.3999999999996"/>
    <s v=""/>
    <n v="2.8571428571428572"/>
    <n v="1152"/>
    <x v="8"/>
    <x v="8"/>
    <x v="6"/>
  </r>
  <r>
    <x v="0"/>
    <x v="129"/>
    <s v="13260040"/>
    <s v="Diatoma tenuis"/>
    <s v="CO"/>
    <n v="115.19644089519866"/>
    <s v="CE"/>
    <n v="843705.44330911699"/>
    <n v="63.5"/>
    <n v="5.7"/>
    <n v="5.7"/>
    <n v="2063.1149999999998"/>
    <s v=""/>
    <n v="3.5499999999999994"/>
    <n v="1152"/>
    <x v="8"/>
    <x v="8"/>
    <x v="6"/>
  </r>
  <r>
    <x v="0"/>
    <x v="129"/>
    <s v="13370040"/>
    <s v="Fragilaria crotonensis"/>
    <s v="CO"/>
    <n v="34.558932268559595"/>
    <s v="CO"/>
    <n v="152076.02850488023"/>
    <n v="18.7"/>
    <n v="63.6"/>
    <n v="3.7"/>
    <n v="4400.4840000000004"/>
    <s v=""/>
    <n v="1.0000000000000002"/>
    <n v="1152"/>
    <x v="8"/>
    <x v="8"/>
    <x v="6"/>
  </r>
  <r>
    <x v="0"/>
    <x v="129"/>
    <s v="13810180"/>
    <s v="Synedra ulna"/>
    <s v="CE"/>
    <n v="2.8799110223799667"/>
    <s v="CE"/>
    <n v="8591.2296057009753"/>
    <n v="106.2"/>
    <n v="5.3"/>
    <n v="5.3"/>
    <n v="2983.1579999999999"/>
    <s v=""/>
    <n v="0.99999999999999989"/>
    <n v="1152"/>
    <x v="8"/>
    <x v="8"/>
    <x v="6"/>
  </r>
  <r>
    <x v="0"/>
    <x v="129"/>
    <s v="16180000"/>
    <s v="Chlamydomonas"/>
    <s v="CE"/>
    <n v="33.176574977817211"/>
    <s v="CE"/>
    <n v="1532.4537599099124"/>
    <n v="5.8"/>
    <n v="3.9"/>
    <s v=""/>
    <n v="46.190836785730717"/>
    <s v=""/>
    <n v="1"/>
    <n v="100"/>
    <x v="8"/>
    <x v="8"/>
    <x v="8"/>
  </r>
  <r>
    <x v="0"/>
    <x v="129"/>
    <s v="16260010"/>
    <s v="Eudorina elegans"/>
    <s v="CO"/>
    <n v="1.4492758791329188"/>
    <s v="CE"/>
    <n v="23689.377561764763"/>
    <s v=""/>
    <n v="11.6"/>
    <s v=""/>
    <n v="817.28323443628221"/>
    <s v=""/>
    <n v="19.999999999999996"/>
    <n v="16024.28"/>
    <x v="8"/>
    <x v="8"/>
    <x v="8"/>
  </r>
  <r>
    <x v="0"/>
    <x v="129"/>
    <s v="17200000"/>
    <s v="Coelastrum"/>
    <s v="CO"/>
    <n v="33.176574977817211"/>
    <s v="CE"/>
    <n v="48810.609988952674"/>
    <s v=""/>
    <n v="5.6"/>
    <s v=""/>
    <n v="91.952322575470831"/>
    <s v=""/>
    <n v="16"/>
    <n v="100"/>
    <x v="8"/>
    <x v="8"/>
    <x v="4"/>
  </r>
  <r>
    <x v="0"/>
    <x v="129"/>
    <s v="17330040"/>
    <s v="Dictyosphaerium pulchellum"/>
    <s v="CO"/>
    <n v="165.88287488908605"/>
    <s v="CE"/>
    <n v="371038.98703983269"/>
    <s v=""/>
    <n v="5.9"/>
    <s v=""/>
    <n v="107.53619293360305"/>
    <s v=""/>
    <n v="20.8"/>
    <n v="100"/>
    <x v="8"/>
    <x v="8"/>
    <x v="4"/>
  </r>
  <r>
    <x v="0"/>
    <x v="129"/>
    <s v="17510000"/>
    <s v="Kirchneriella"/>
    <s v="CO"/>
    <n v="33.176574977817211"/>
    <s v="CE"/>
    <n v="3189.3548971803939"/>
    <n v="10.199999999999999"/>
    <n v="3"/>
    <s v=""/>
    <n v="24.033183799961915"/>
    <s v=""/>
    <n v="4"/>
    <n v="100"/>
    <x v="8"/>
    <x v="8"/>
    <x v="4"/>
  </r>
  <r>
    <x v="0"/>
    <x v="129"/>
    <s v="17540040"/>
    <s v="Lagerheimia genevensis"/>
    <s v="CE"/>
    <n v="298.58917480035495"/>
    <s v="CE"/>
    <n v="21681.750516089207"/>
    <n v="5.5"/>
    <n v="4.0999999999999996"/>
    <s v=""/>
    <n v="72.613987196911054"/>
    <s v=""/>
    <n v="0.99999999999999978"/>
    <n v="100"/>
    <x v="8"/>
    <x v="8"/>
    <x v="4"/>
  </r>
  <r>
    <x v="0"/>
    <x v="129"/>
    <s v="17580020"/>
    <s v="Monoraphidium contortum"/>
    <s v="CE"/>
    <n v="962.12067435669906"/>
    <s v="CE"/>
    <n v="35340.640571650263"/>
    <n v="14.6"/>
    <n v="3.1"/>
    <s v=""/>
    <n v="36.732024904547458"/>
    <s v=""/>
    <n v="1"/>
    <n v="100"/>
    <x v="8"/>
    <x v="8"/>
    <x v="4"/>
  </r>
  <r>
    <x v="0"/>
    <x v="129"/>
    <s v="17580080"/>
    <s v="Monoraphidium minutum"/>
    <s v="CE"/>
    <n v="199.05944986690326"/>
    <s v="CE"/>
    <n v="5065.3938995267508"/>
    <n v="7.1"/>
    <n v="3.7"/>
    <s v=""/>
    <n v="25.446638694689526"/>
    <s v=""/>
    <n v="1.0000000000000002"/>
    <n v="100"/>
    <x v="8"/>
    <x v="8"/>
    <x v="4"/>
  </r>
  <r>
    <x v="0"/>
    <x v="129"/>
    <s v="17640000"/>
    <s v="Oocystis"/>
    <s v="CO"/>
    <n v="66.353149955634422"/>
    <s v="CE"/>
    <n v="87629.85354271227"/>
    <n v="14.9"/>
    <n v="9.1999999999999993"/>
    <s v=""/>
    <n v="660.32926546293618"/>
    <s v=""/>
    <n v="2"/>
    <n v="100"/>
    <x v="8"/>
    <x v="8"/>
    <x v="4"/>
  </r>
  <r>
    <x v="0"/>
    <x v="129"/>
    <s v="17680030"/>
    <s v="Pediastrum boryanum"/>
    <s v="CO"/>
    <n v="2.8799110223799667"/>
    <s v="CO"/>
    <n v="6788.457829210538"/>
    <s v=""/>
    <n v="24.5"/>
    <n v="5"/>
    <n v="2357.1762378965918"/>
    <s v=""/>
    <n v="1.0000000000000002"/>
    <n v="1152"/>
    <x v="8"/>
    <x v="8"/>
    <x v="4"/>
  </r>
  <r>
    <x v="0"/>
    <x v="129"/>
    <s v="17680050"/>
    <s v="Pediastrum duplex"/>
    <s v="CO"/>
    <n v="2.8799110223799667"/>
    <s v="CO"/>
    <n v="31290.351659386168"/>
    <s v=""/>
    <n v="52.6"/>
    <n v="5"/>
    <n v="10865.041112807621"/>
    <s v=""/>
    <n v="1"/>
    <n v="1152"/>
    <x v="8"/>
    <x v="8"/>
    <x v="4"/>
  </r>
  <r>
    <x v="0"/>
    <x v="129"/>
    <s v="17960010"/>
    <s v="Tetraedron caudatum"/>
    <s v="CE"/>
    <n v="33.176574977817211"/>
    <s v="CE"/>
    <n v="6152.2640638864223"/>
    <n v="7.6"/>
    <n v="6.1"/>
    <n v="4"/>
    <n v="185.43999999999997"/>
    <s v=""/>
    <n v="1"/>
    <n v="100"/>
    <x v="8"/>
    <x v="8"/>
    <x v="4"/>
  </r>
  <r>
    <x v="0"/>
    <x v="129"/>
    <s v="17960030"/>
    <s v="Tetraedron minimum"/>
    <s v="CE"/>
    <n v="66.353149955634422"/>
    <s v="CE"/>
    <n v="10648.353504880213"/>
    <n v="6.8"/>
    <n v="5.9"/>
    <n v="4"/>
    <n v="160.48000000000002"/>
    <s v=""/>
    <n v="1"/>
    <n v="100"/>
    <x v="8"/>
    <x v="8"/>
    <x v="4"/>
  </r>
  <r>
    <x v="0"/>
    <x v="129"/>
    <s v="17970060"/>
    <s v="Tetrastrum triangulare"/>
    <s v="CO"/>
    <n v="33.176574977817211"/>
    <s v="CE"/>
    <n v="939.43525511718804"/>
    <n v="2.7"/>
    <n v="2.6"/>
    <s v=""/>
    <n v="7.0790554460890007"/>
    <s v=""/>
    <n v="4"/>
    <n v="100"/>
    <x v="8"/>
    <x v="8"/>
    <x v="4"/>
  </r>
  <r>
    <x v="0"/>
    <x v="129"/>
    <s v="18110000"/>
    <s v="Desmodesmus"/>
    <s v="CO"/>
    <n v="132.70629991126884"/>
    <s v="CE"/>
    <n v="42235.397021406134"/>
    <n v="11.1"/>
    <n v="3.7"/>
    <s v=""/>
    <n v="79.565546341141882"/>
    <s v=""/>
    <n v="4"/>
    <n v="100"/>
    <x v="8"/>
    <x v="8"/>
    <x v="12"/>
  </r>
  <r>
    <x v="0"/>
    <x v="129"/>
    <s v="27050000"/>
    <s v="Cosmarium"/>
    <s v="CE"/>
    <n v="0.41407882260940537"/>
    <s v="CE"/>
    <n v="7561.4518264491235"/>
    <n v="37.4"/>
    <n v="37.4"/>
    <n v="24.933333333333334"/>
    <n v="18260.899649006522"/>
    <s v=""/>
    <n v="0.99999999999999989"/>
    <n v="16024.28"/>
    <x v="8"/>
    <x v="8"/>
    <x v="5"/>
  </r>
  <r>
    <x v="0"/>
    <x v="129"/>
    <s v="90000002"/>
    <s v="Prokaryotic Picoplankton - unidentified single cells &lt;2 µm diam."/>
    <s v="CE"/>
    <n v="7615.5319835444052"/>
    <s v="CE"/>
    <n v="6890.3710078121885"/>
    <s v=""/>
    <n v="1.2"/>
    <s v=""/>
    <n v="0.90477868423386043"/>
    <s v=""/>
    <n v="1"/>
    <n v="44"/>
    <x v="8"/>
    <x v="8"/>
    <x v="9"/>
  </r>
  <r>
    <x v="0"/>
    <x v="129"/>
    <s v="90000005"/>
    <s v="Nanoplankton - unidentified flagellates 2–20 µm diameter"/>
    <s v="CE"/>
    <n v="398.11889973380653"/>
    <s v="CE"/>
    <n v="8937.4896220006121"/>
    <s v=""/>
    <n v="3.5"/>
    <s v=""/>
    <n v="22.449297503777061"/>
    <s v=""/>
    <n v="1"/>
    <n v="100"/>
    <x v="8"/>
    <x v="8"/>
    <x v="9"/>
  </r>
  <r>
    <x v="0"/>
    <x v="130"/>
    <s v="01020000"/>
    <s v="Anabaena"/>
    <s v="FI"/>
    <n v="0.20703941130470269"/>
    <s v="CE"/>
    <n v="487.23192482268178"/>
    <n v="7.2"/>
    <n v="5.0999999999999996"/>
    <s v=""/>
    <n v="98.055389903844613"/>
    <s v=""/>
    <n v="24"/>
    <n v="16024.28"/>
    <x v="8"/>
    <x v="8"/>
    <x v="0"/>
  </r>
  <r>
    <x v="0"/>
    <x v="130"/>
    <s v="01060000"/>
    <s v="Aphanothece"/>
    <s v="CO"/>
    <n v="33.176574977817211"/>
    <s v="CE"/>
    <n v="6165.0438617065447"/>
    <n v="2.1"/>
    <n v="1.3"/>
    <s v=""/>
    <n v="1.8582520545983625"/>
    <s v=""/>
    <n v="100"/>
    <n v="100"/>
    <x v="8"/>
    <x v="8"/>
    <x v="0"/>
  </r>
  <r>
    <x v="0"/>
    <x v="130"/>
    <s v="01130000"/>
    <s v="Chroococcus"/>
    <s v="CO"/>
    <n v="99.529724933451632"/>
    <s v="CE"/>
    <n v="25861.742321760648"/>
    <s v=""/>
    <n v="5.3"/>
    <s v=""/>
    <n v="77.951814914747928"/>
    <s v=""/>
    <n v="3.3333333333333339"/>
    <n v="100"/>
    <x v="8"/>
    <x v="8"/>
    <x v="0"/>
  </r>
  <r>
    <x v="0"/>
    <x v="130"/>
    <s v="01490010"/>
    <s v="Microcystis aeruginosa"/>
    <s v="CO"/>
    <n v="0.82815764521881075"/>
    <s v="CE"/>
    <n v="19101.30382093558"/>
    <s v=""/>
    <n v="5.4"/>
    <s v=""/>
    <n v="82.44795760081054"/>
    <s v=""/>
    <n v="279.74999999999994"/>
    <n v="16024.28"/>
    <x v="8"/>
    <x v="8"/>
    <x v="0"/>
  </r>
  <r>
    <x v="0"/>
    <x v="130"/>
    <s v="01780010"/>
    <s v="Woronichinia naegeliana"/>
    <s v="CO"/>
    <n v="51.838398402839402"/>
    <s v="CE"/>
    <n v="252702.27150782704"/>
    <n v="5.8"/>
    <n v="4.7"/>
    <s v=""/>
    <n v="67.084522327205249"/>
    <s v=""/>
    <n v="72.666666666666643"/>
    <n v="1152"/>
    <x v="8"/>
    <x v="8"/>
    <x v="0"/>
  </r>
  <r>
    <x v="0"/>
    <x v="130"/>
    <s v="04100000"/>
    <s v="Trachelomonas"/>
    <s v="CE"/>
    <n v="2.8799110223799667"/>
    <s v="CE"/>
    <n v="9731.761241317321"/>
    <n v="20.6"/>
    <n v="17.7"/>
    <s v=""/>
    <n v="3379.1881643881366"/>
    <s v=""/>
    <n v="1"/>
    <n v="1152"/>
    <x v="8"/>
    <x v="8"/>
    <x v="11"/>
  </r>
  <r>
    <x v="0"/>
    <x v="130"/>
    <s v="05040001"/>
    <s v="Cryptomonas (small) Length &lt;20 µm"/>
    <s v="CE"/>
    <n v="132.70629991126884"/>
    <s v="CE"/>
    <n v="84173.398858500048"/>
    <n v="16.8"/>
    <n v="10.4"/>
    <n v="6.9333333333333336"/>
    <n v="634.28336796957444"/>
    <s v=""/>
    <n v="1"/>
    <n v="100"/>
    <x v="8"/>
    <x v="8"/>
    <x v="1"/>
  </r>
  <r>
    <x v="0"/>
    <x v="130"/>
    <s v="05040002"/>
    <s v="Cryptomonas (medium) Length 20-30 µm"/>
    <s v="CE"/>
    <n v="46.078576358079467"/>
    <s v="CE"/>
    <n v="79867.325172902827"/>
    <n v="25.7"/>
    <n v="13.9"/>
    <n v="9.2666666666666675"/>
    <n v="1733.2854329580175"/>
    <s v=""/>
    <n v="0.99999999999999989"/>
    <n v="1152"/>
    <x v="8"/>
    <x v="8"/>
    <x v="1"/>
  </r>
  <r>
    <x v="0"/>
    <x v="130"/>
    <s v="05100012"/>
    <s v="Rhodomonas lacustris var. nannoplanctica"/>
    <s v="CE"/>
    <n v="2388.7133984028396"/>
    <s v="CE"/>
    <n v="254397.95532803616"/>
    <n v="8.3000000000000007"/>
    <n v="6"/>
    <s v=""/>
    <n v="106.49999095669399"/>
    <s v=""/>
    <n v="0.99999999999999978"/>
    <n v="100"/>
    <x v="8"/>
    <x v="8"/>
    <x v="1"/>
  </r>
  <r>
    <x v="0"/>
    <x v="130"/>
    <s v="06070000"/>
    <s v="Gymnodinium"/>
    <s v="CE"/>
    <n v="2.8799110223799667"/>
    <s v="CE"/>
    <n v="10315.204829439632"/>
    <n v="24.9"/>
    <n v="20.3"/>
    <n v="13.533333333333333"/>
    <n v="3581.7790026426296"/>
    <s v=""/>
    <n v="0.99999999999999989"/>
    <n v="1152"/>
    <x v="8"/>
    <x v="8"/>
    <x v="2"/>
  </r>
  <r>
    <x v="0"/>
    <x v="130"/>
    <s v="08010000"/>
    <s v="Chrysochromulina"/>
    <s v="CE"/>
    <n v="99.529724933451632"/>
    <s v="CE"/>
    <n v="3804.7127832246119"/>
    <n v="4.8"/>
    <n v="3.9"/>
    <n v="3.9"/>
    <n v="38.226899408880605"/>
    <s v=""/>
    <n v="1.0000000000000002"/>
    <n v="100"/>
    <x v="8"/>
    <x v="8"/>
    <x v="13"/>
  </r>
  <r>
    <x v="0"/>
    <x v="130"/>
    <s v="09310000"/>
    <s v="Mallomonas"/>
    <s v="CE"/>
    <n v="33.176574977817211"/>
    <s v="CE"/>
    <n v="30697.297688364775"/>
    <n v="18.399999999999999"/>
    <n v="9.8000000000000007"/>
    <s v=""/>
    <n v="925.27024591567545"/>
    <s v=""/>
    <n v="1"/>
    <n v="100"/>
    <x v="8"/>
    <x v="8"/>
    <x v="10"/>
  </r>
  <r>
    <x v="0"/>
    <x v="130"/>
    <s v="12000001"/>
    <s v="Small centric diatom (5 - &lt;10 µm diam.)"/>
    <s v="CE"/>
    <n v="165.88287488908605"/>
    <s v="CE"/>
    <n v="68606.567566013837"/>
    <s v=""/>
    <n v="8.8000000000000007"/>
    <n v="6.8000000000000007"/>
    <n v="413.58438965978922"/>
    <s v=""/>
    <n v="1"/>
    <n v="100"/>
    <x v="8"/>
    <x v="8"/>
    <x v="3"/>
  </r>
  <r>
    <x v="0"/>
    <x v="130"/>
    <s v="12000002"/>
    <s v="Medium centric diatom (10-20 µm diam.)"/>
    <s v="CE"/>
    <n v="431.2954747116238"/>
    <s v="CE"/>
    <n v="445319.07128077105"/>
    <s v=""/>
    <n v="12.9"/>
    <n v="7.9"/>
    <n v="1032.5150561306582"/>
    <s v=""/>
    <n v="0.99999999999999989"/>
    <n v="100"/>
    <x v="8"/>
    <x v="8"/>
    <x v="3"/>
  </r>
  <r>
    <x v="0"/>
    <x v="130"/>
    <s v="12030000"/>
    <s v="Aulacoseira"/>
    <s v="FI"/>
    <n v="218.87323770087744"/>
    <s v="CE"/>
    <n v="1010091.4875126978"/>
    <n v="19.3"/>
    <n v="6.9"/>
    <s v=""/>
    <n v="721.68116659550356"/>
    <s v=""/>
    <n v="6.3947368421052628"/>
    <n v="576"/>
    <x v="8"/>
    <x v="8"/>
    <x v="3"/>
  </r>
  <r>
    <x v="0"/>
    <x v="130"/>
    <s v="13080010"/>
    <s v="Asterionella formosa"/>
    <s v="CO"/>
    <n v="40.318754313319531"/>
    <s v="CE"/>
    <n v="400801.72116545908"/>
    <n v="67.400000000000006"/>
    <n v="4.9000000000000004"/>
    <n v="4.9000000000000004"/>
    <n v="1618.2740000000003"/>
    <s v=""/>
    <n v="6.1428571428571441"/>
    <n v="576"/>
    <x v="8"/>
    <x v="8"/>
    <x v="6"/>
  </r>
  <r>
    <x v="0"/>
    <x v="130"/>
    <s v="13260040"/>
    <s v="Diatoma tenuis"/>
    <s v="CO"/>
    <n v="575.98220447599329"/>
    <s v="CE"/>
    <n v="4146006.9041703646"/>
    <n v="57.6"/>
    <n v="5.9"/>
    <n v="5.9"/>
    <n v="2005.0560000000003"/>
    <s v=""/>
    <n v="3.5900000000000007"/>
    <n v="576"/>
    <x v="8"/>
    <x v="8"/>
    <x v="6"/>
  </r>
  <r>
    <x v="0"/>
    <x v="130"/>
    <s v="13370040"/>
    <s v="Fragilaria crotonensis"/>
    <s v="CO"/>
    <n v="2.0703941130470267"/>
    <s v="CE"/>
    <n v="61939.430783351469"/>
    <n v="67.3"/>
    <n v="3.6"/>
    <n v="3.6"/>
    <n v="872.20799999999997"/>
    <s v=""/>
    <n v="34.299999999999997"/>
    <n v="16024.28"/>
    <x v="8"/>
    <x v="8"/>
    <x v="6"/>
  </r>
  <r>
    <x v="0"/>
    <x v="130"/>
    <s v="13810010"/>
    <s v="Synedra acus"/>
    <s v="CE"/>
    <n v="8.6397330671398986"/>
    <s v="CE"/>
    <n v="48033.045252883763"/>
    <n v="241.3"/>
    <n v="4.8"/>
    <n v="4.8"/>
    <n v="5559.5519999999997"/>
    <s v=""/>
    <n v="1.0000000000000002"/>
    <n v="1152"/>
    <x v="8"/>
    <x v="8"/>
    <x v="6"/>
  </r>
  <r>
    <x v="0"/>
    <x v="130"/>
    <s v="13810180"/>
    <s v="Synedra ulna"/>
    <s v="CE"/>
    <n v="8.6397330671398986"/>
    <s v="CE"/>
    <n v="261561.00682120674"/>
    <n v="250.2"/>
    <n v="11"/>
    <n v="11"/>
    <n v="30274.199999999997"/>
    <s v=""/>
    <n v="1.0000000000000002"/>
    <n v="1152"/>
    <x v="8"/>
    <x v="8"/>
    <x v="6"/>
  </r>
  <r>
    <x v="0"/>
    <x v="130"/>
    <s v="16180000"/>
    <s v="Chlamydomonas"/>
    <s v="CE"/>
    <n v="33.176574977817211"/>
    <s v="CE"/>
    <n v="12885.306466461458"/>
    <n v="9.8000000000000007"/>
    <n v="8.6999999999999993"/>
    <s v=""/>
    <n v="388.38567498534536"/>
    <s v=""/>
    <n v="1"/>
    <n v="100"/>
    <x v="8"/>
    <x v="8"/>
    <x v="8"/>
  </r>
  <r>
    <x v="0"/>
    <x v="130"/>
    <s v="16330000"/>
    <s v="Gonium"/>
    <s v="CO"/>
    <n v="99.529724933451632"/>
    <s v="CE"/>
    <n v="57470.802921281793"/>
    <s v=""/>
    <n v="6.7"/>
    <s v=""/>
    <n v="157.47913854527118"/>
    <s v=""/>
    <n v="3.6666666666666665"/>
    <n v="100"/>
    <x v="8"/>
    <x v="8"/>
    <x v="8"/>
  </r>
  <r>
    <x v="0"/>
    <x v="130"/>
    <s v="16470010"/>
    <s v="Pandorina morum"/>
    <s v="CO"/>
    <n v="0.41407882260940537"/>
    <s v="CE"/>
    <n v="18996.258811725893"/>
    <s v=""/>
    <n v="19.399999999999999"/>
    <s v=""/>
    <n v="3822.9957225730091"/>
    <s v=""/>
    <n v="12"/>
    <n v="16024.28"/>
    <x v="8"/>
    <x v="8"/>
    <x v="8"/>
  </r>
  <r>
    <x v="0"/>
    <x v="130"/>
    <s v="17200000"/>
    <s v="Coelastrum"/>
    <s v="CO"/>
    <n v="2.8799110223799667"/>
    <s v="CE"/>
    <n v="6784.8101758463599"/>
    <s v=""/>
    <n v="5.2"/>
    <s v=""/>
    <n v="73.622176639325616"/>
    <s v=""/>
    <n v="32"/>
    <n v="1152"/>
    <x v="8"/>
    <x v="8"/>
    <x v="4"/>
  </r>
  <r>
    <x v="0"/>
    <x v="130"/>
    <s v="17330040"/>
    <s v="Dictyosphaerium pulchellum"/>
    <s v="CO"/>
    <n v="66.353149955634422"/>
    <s v="CE"/>
    <n v="63582.986178673942"/>
    <s v=""/>
    <n v="5.5"/>
    <s v=""/>
    <n v="87.113746290166958"/>
    <s v=""/>
    <n v="11"/>
    <n v="100"/>
    <x v="8"/>
    <x v="8"/>
    <x v="4"/>
  </r>
  <r>
    <x v="0"/>
    <x v="130"/>
    <s v="17510000"/>
    <s v="Kirchneriella"/>
    <s v="CE"/>
    <n v="165.88287488908605"/>
    <s v="CE"/>
    <n v="7662.2687995495626"/>
    <n v="11.6"/>
    <n v="3.9"/>
    <s v=""/>
    <n v="46.190836785730717"/>
    <s v=""/>
    <n v="1"/>
    <n v="100"/>
    <x v="8"/>
    <x v="8"/>
    <x v="4"/>
  </r>
  <r>
    <x v="0"/>
    <x v="130"/>
    <s v="17540040"/>
    <s v="Lagerheimia genevensis"/>
    <s v="CE"/>
    <n v="132.70629991126884"/>
    <s v="CE"/>
    <n v="14331.251580467455"/>
    <n v="5.5"/>
    <n v="5"/>
    <s v=""/>
    <n v="107.99224746714913"/>
    <s v=""/>
    <n v="1"/>
    <n v="100"/>
    <x v="8"/>
    <x v="8"/>
    <x v="4"/>
  </r>
  <r>
    <x v="0"/>
    <x v="130"/>
    <s v="17580020"/>
    <s v="Monoraphidium contortum"/>
    <s v="CE"/>
    <n v="165.88287488908605"/>
    <s v="CE"/>
    <n v="2590.3954371870391"/>
    <n v="23.3"/>
    <n v="1.6"/>
    <s v=""/>
    <n v="15.615809883443667"/>
    <s v=""/>
    <n v="0.99999999999999978"/>
    <n v="100"/>
    <x v="8"/>
    <x v="8"/>
    <x v="4"/>
  </r>
  <r>
    <x v="0"/>
    <x v="130"/>
    <s v="17640000"/>
    <s v="Oocystis"/>
    <s v="CO"/>
    <n v="5.7598220447599333"/>
    <s v="CE"/>
    <n v="10469.630700057865"/>
    <n v="12.3"/>
    <n v="8.4"/>
    <s v=""/>
    <n v="454.42509415645645"/>
    <s v=""/>
    <n v="4"/>
    <n v="1152"/>
    <x v="8"/>
    <x v="8"/>
    <x v="4"/>
  </r>
  <r>
    <x v="0"/>
    <x v="130"/>
    <s v="17680030"/>
    <s v="Pediastrum boryanum"/>
    <s v="CO"/>
    <n v="5.7598220447599333"/>
    <s v="CO"/>
    <n v="14592.724541752499"/>
    <s v=""/>
    <n v="25.4"/>
    <n v="5"/>
    <n v="2533.5373954874881"/>
    <s v=""/>
    <n v="1"/>
    <n v="1152"/>
    <x v="8"/>
    <x v="8"/>
    <x v="4"/>
  </r>
  <r>
    <x v="0"/>
    <x v="130"/>
    <s v="17810000"/>
    <s v="Scenedesmus"/>
    <s v="CO"/>
    <n v="66.353149955634422"/>
    <s v="CE"/>
    <n v="4407.1464860253527"/>
    <n v="6.6"/>
    <n v="3.1"/>
    <s v=""/>
    <n v="33.209775941097703"/>
    <s v=""/>
    <n v="2"/>
    <n v="100"/>
    <x v="8"/>
    <x v="8"/>
    <x v="4"/>
  </r>
  <r>
    <x v="0"/>
    <x v="130"/>
    <s v="17960030"/>
    <s v="Tetraedron minimum"/>
    <s v="CE"/>
    <n v="33.176574977817211"/>
    <s v="CE"/>
    <n v="4432.0586512866003"/>
    <n v="7.3"/>
    <n v="6.1"/>
    <n v="3"/>
    <n v="133.58999999999997"/>
    <s v=""/>
    <n v="1"/>
    <n v="100"/>
    <x v="8"/>
    <x v="8"/>
    <x v="4"/>
  </r>
  <r>
    <x v="0"/>
    <x v="130"/>
    <s v="24150000"/>
    <s v="Geminella"/>
    <s v="FI"/>
    <n v="0.20703941130470269"/>
    <s v="CE"/>
    <n v="175.61704326077054"/>
    <n v="7"/>
    <n v="5.5"/>
    <s v=""/>
    <n v="14.137166941154069"/>
    <s v=""/>
    <n v="59.999999999999993"/>
    <n v="16024.28"/>
    <x v="8"/>
    <x v="8"/>
    <x v="14"/>
  </r>
  <r>
    <x v="0"/>
    <x v="130"/>
    <s v="27050000"/>
    <s v="Cosmarium"/>
    <s v="CE"/>
    <n v="2.8799110223799667"/>
    <s v="CE"/>
    <n v="12337.58308058088"/>
    <n v="23.2"/>
    <n v="23"/>
    <n v="15.333333333333334"/>
    <n v="4284.0153687752018"/>
    <s v=""/>
    <n v="0.99999999999999989"/>
    <n v="1152"/>
    <x v="8"/>
    <x v="8"/>
    <x v="5"/>
  </r>
  <r>
    <x v="0"/>
    <x v="130"/>
    <s v="27340000"/>
    <s v="Spirogyra"/>
    <s v="FI"/>
    <n v="0.20703941130470269"/>
    <s v="CE"/>
    <n v="68157.713381953741"/>
    <n v="197.2"/>
    <n v="16.3"/>
    <n v="16"/>
    <n v="41150.204780121014"/>
    <s v=""/>
    <n v="8"/>
    <n v="16024.28"/>
    <x v="8"/>
    <x v="8"/>
    <x v="5"/>
  </r>
  <r>
    <x v="0"/>
    <x v="130"/>
    <s v="90000003"/>
    <s v="Nanoplankton - unidentified single cells 2–20 µm diameter"/>
    <s v="CE"/>
    <n v="199.05944986690326"/>
    <s v="CE"/>
    <n v="3415.3196493727833"/>
    <s v=""/>
    <n v="3.2"/>
    <s v=""/>
    <n v="17.157284678805059"/>
    <s v=""/>
    <n v="1"/>
    <n v="100"/>
    <x v="8"/>
    <x v="8"/>
    <x v="9"/>
  </r>
  <r>
    <x v="0"/>
    <x v="131"/>
    <s v="01020000"/>
    <s v="Anabaena"/>
    <s v="FI"/>
    <n v="11.519644089519867"/>
    <s v="CE"/>
    <n v="38405.148553547238"/>
    <n v="6.4"/>
    <n v="5.0999999999999996"/>
    <s v=""/>
    <n v="87.160346581195199"/>
    <s v=""/>
    <n v="38.25"/>
    <n v="1152"/>
    <x v="8"/>
    <x v="9"/>
    <x v="0"/>
  </r>
  <r>
    <x v="0"/>
    <x v="131"/>
    <s v="01040000"/>
    <s v="Aphanizomenon"/>
    <s v="FI"/>
    <n v="8.6397330671398986"/>
    <s v="FI"/>
    <n v="22803.961704399768"/>
    <n v="228.2"/>
    <n v="4.7"/>
    <s v=""/>
    <n v="2639.4289646669372"/>
    <s v=""/>
    <n v="1.0000000000000002"/>
    <n v="1152"/>
    <x v="8"/>
    <x v="9"/>
    <x v="0"/>
  </r>
  <r>
    <x v="0"/>
    <x v="131"/>
    <s v="01490010"/>
    <s v="Microcystis aeruginosa"/>
    <s v="CO"/>
    <n v="14.399555111899833"/>
    <s v="CE"/>
    <n v="61636.143555514238"/>
    <s v=""/>
    <n v="5"/>
    <s v=""/>
    <n v="65.449846949787357"/>
    <s v=""/>
    <n v="65.399999999999991"/>
    <n v="1152"/>
    <x v="8"/>
    <x v="9"/>
    <x v="0"/>
  </r>
  <r>
    <x v="0"/>
    <x v="131"/>
    <s v="01530010"/>
    <s v="Oscillatoria agardhii"/>
    <s v="FI"/>
    <n v="11.519644089519867"/>
    <s v="FI"/>
    <n v="13396.680265280615"/>
    <n v="144.6"/>
    <n v="3.2"/>
    <s v=""/>
    <n v="1162.9422021352555"/>
    <s v=""/>
    <n v="1"/>
    <n v="1152"/>
    <x v="8"/>
    <x v="9"/>
    <x v="0"/>
  </r>
  <r>
    <x v="0"/>
    <x v="131"/>
    <s v="01780000"/>
    <s v="Woronichinia"/>
    <s v="CE"/>
    <n v="331.76574977817211"/>
    <s v="CE"/>
    <n v="24995.092453458197"/>
    <n v="6.8"/>
    <n v="4.5999999999999996"/>
    <s v=""/>
    <n v="75.339580623288015"/>
    <s v=""/>
    <n v="1"/>
    <n v="100"/>
    <x v="8"/>
    <x v="9"/>
    <x v="0"/>
  </r>
  <r>
    <x v="0"/>
    <x v="131"/>
    <s v="01780010"/>
    <s v="Woronichinia naegeliana"/>
    <s v="CO"/>
    <n v="5.7598220447599333"/>
    <s v="CE"/>
    <n v="29183.639582042822"/>
    <n v="5.4"/>
    <n v="4"/>
    <s v=""/>
    <n v="45.238934211693021"/>
    <s v=""/>
    <n v="111.99999999999999"/>
    <n v="1152"/>
    <x v="8"/>
    <x v="9"/>
    <x v="0"/>
  </r>
  <r>
    <x v="0"/>
    <x v="131"/>
    <s v="04100000"/>
    <s v="Trachelomonas"/>
    <s v="CE"/>
    <n v="99.529724933451632"/>
    <s v="CE"/>
    <n v="139616.35573796675"/>
    <n v="14.7"/>
    <n v="13.5"/>
    <s v=""/>
    <n v="1402.7603897360125"/>
    <s v=""/>
    <n v="1.0000000000000002"/>
    <n v="100"/>
    <x v="8"/>
    <x v="9"/>
    <x v="11"/>
  </r>
  <r>
    <x v="0"/>
    <x v="131"/>
    <s v="05020000"/>
    <s v="Chroomonas"/>
    <s v="CE"/>
    <n v="364.94232475598932"/>
    <s v="CE"/>
    <n v="22583.75949056384"/>
    <n v="6.7"/>
    <n v="4.2"/>
    <n v="4.2"/>
    <n v="61.883092090411758"/>
    <s v=""/>
    <n v="0.99999999999999989"/>
    <n v="100"/>
    <x v="8"/>
    <x v="9"/>
    <x v="1"/>
  </r>
  <r>
    <x v="0"/>
    <x v="131"/>
    <s v="05040001"/>
    <s v="Cryptomonas (small) Length &lt;20 µm"/>
    <s v="CE"/>
    <n v="298.58917480035495"/>
    <s v="CE"/>
    <n v="134091.3195150228"/>
    <n v="15.2"/>
    <n v="9.1999999999999993"/>
    <n v="6.1333333333333329"/>
    <n v="449.08299038195213"/>
    <s v=""/>
    <n v="0.99999999999999978"/>
    <n v="100"/>
    <x v="8"/>
    <x v="9"/>
    <x v="1"/>
  </r>
  <r>
    <x v="0"/>
    <x v="131"/>
    <s v="05040002"/>
    <s v="Cryptomonas (medium) Length 20-30 µm"/>
    <s v="CE"/>
    <n v="23.039288179039733"/>
    <s v="CE"/>
    <n v="23158.273148759148"/>
    <n v="21.4"/>
    <n v="11.6"/>
    <n v="7.7333333333333334"/>
    <n v="1005.1644377549677"/>
    <s v=""/>
    <n v="1"/>
    <n v="1152"/>
    <x v="8"/>
    <x v="9"/>
    <x v="1"/>
  </r>
  <r>
    <x v="0"/>
    <x v="131"/>
    <s v="05040003"/>
    <s v="Cryptomonas (large) Length &gt;30 µm"/>
    <s v="CE"/>
    <n v="2.8799110223799667"/>
    <s v="CE"/>
    <n v="6503.782535426687"/>
    <n v="31.2"/>
    <n v="14.4"/>
    <n v="9.6"/>
    <n v="2258.3275958477157"/>
    <s v=""/>
    <n v="1"/>
    <n v="1152"/>
    <x v="8"/>
    <x v="9"/>
    <x v="1"/>
  </r>
  <r>
    <x v="0"/>
    <x v="131"/>
    <s v="05100012"/>
    <s v="Rhodomonas lacustris var. nannoplanctica"/>
    <s v="CE"/>
    <n v="895.76752440106475"/>
    <s v="CE"/>
    <n v="95102.928107382133"/>
    <n v="8.6999999999999993"/>
    <n v="5.9"/>
    <s v=""/>
    <n v="106.16920743020978"/>
    <s v=""/>
    <n v="0.99999999999999989"/>
    <n v="100"/>
    <x v="8"/>
    <x v="9"/>
    <x v="1"/>
  </r>
  <r>
    <x v="0"/>
    <x v="131"/>
    <s v="06070110"/>
    <s v="Gymnodinium helveticum"/>
    <s v="CE"/>
    <n v="0.20703941130470269"/>
    <s v="CE"/>
    <n v="2060.5263318407287"/>
    <n v="40.6"/>
    <n v="26.5"/>
    <n v="17.666666666666668"/>
    <n v="9952.3386337697066"/>
    <s v=""/>
    <n v="0.99999999999999989"/>
    <n v="16024.28"/>
    <x v="8"/>
    <x v="9"/>
    <x v="2"/>
  </r>
  <r>
    <x v="0"/>
    <x v="131"/>
    <s v="06110000"/>
    <s v="Peridinium"/>
    <s v="CE"/>
    <n v="8.6397330671398986"/>
    <s v="CE"/>
    <n v="43060.103128348979"/>
    <n v="29.5"/>
    <n v="22"/>
    <n v="14.666666666666666"/>
    <n v="4983.9622119950072"/>
    <s v=""/>
    <n v="1"/>
    <n v="1152"/>
    <x v="8"/>
    <x v="9"/>
    <x v="2"/>
  </r>
  <r>
    <x v="0"/>
    <x v="131"/>
    <s v="08010010"/>
    <s v="Chrysochromulina parva"/>
    <s v="CE"/>
    <n v="199.05944986690326"/>
    <s v="CE"/>
    <n v="7337.6008091993381"/>
    <n v="4.4000000000000004"/>
    <n v="4"/>
    <n v="4"/>
    <n v="36.861353802120242"/>
    <s v=""/>
    <n v="1"/>
    <n v="100"/>
    <x v="8"/>
    <x v="9"/>
    <x v="13"/>
  </r>
  <r>
    <x v="0"/>
    <x v="131"/>
    <s v="09310000"/>
    <s v="Mallomonas"/>
    <s v="CE"/>
    <n v="33.176574977817211"/>
    <s v="CE"/>
    <n v="64037.243425739674"/>
    <n v="25.6"/>
    <n v="12"/>
    <s v=""/>
    <n v="1930.1945263655689"/>
    <s v=""/>
    <n v="1"/>
    <n v="100"/>
    <x v="8"/>
    <x v="9"/>
    <x v="10"/>
  </r>
  <r>
    <x v="0"/>
    <x v="131"/>
    <s v="12000001"/>
    <s v="Small centric diatom (5 - &lt;10 µm diam.)"/>
    <s v="CE"/>
    <n v="1227.5332741792367"/>
    <s v="CE"/>
    <n v="246687.76803456573"/>
    <s v=""/>
    <n v="6.7"/>
    <n v="5.7"/>
    <n v="200.96218426299529"/>
    <s v=""/>
    <n v="1.0000000000000002"/>
    <n v="100"/>
    <x v="8"/>
    <x v="9"/>
    <x v="3"/>
  </r>
  <r>
    <x v="0"/>
    <x v="131"/>
    <s v="12000002"/>
    <s v="Medium centric diatom (10-20 µm diam.)"/>
    <s v="CE"/>
    <n v="763.06122448979579"/>
    <s v="CE"/>
    <n v="681905.75629228645"/>
    <s v=""/>
    <n v="12.4"/>
    <n v="7.4"/>
    <n v="893.64487986953827"/>
    <s v=""/>
    <n v="1.0000000000000002"/>
    <n v="100"/>
    <x v="8"/>
    <x v="9"/>
    <x v="3"/>
  </r>
  <r>
    <x v="0"/>
    <x v="131"/>
    <s v="12030000"/>
    <s v="Aulacoseira"/>
    <s v="FI"/>
    <n v="437.74647540175488"/>
    <s v="CE"/>
    <n v="1130218.2322806991"/>
    <n v="23.2"/>
    <n v="5.5"/>
    <s v=""/>
    <n v="551.19243107232921"/>
    <s v=""/>
    <n v="4.6842105263157903"/>
    <n v="576"/>
    <x v="8"/>
    <x v="9"/>
    <x v="3"/>
  </r>
  <r>
    <x v="0"/>
    <x v="131"/>
    <s v="13000001"/>
    <s v="Small pennate diatom &lt;10 µm diam"/>
    <s v="CE"/>
    <n v="33.176574977817211"/>
    <s v="CE"/>
    <n v="12120.464489795917"/>
    <n v="25.3"/>
    <n v="3.8"/>
    <n v="3.8"/>
    <n v="365.33199999999999"/>
    <s v=""/>
    <n v="1"/>
    <n v="100"/>
    <x v="8"/>
    <x v="9"/>
    <x v="6"/>
  </r>
  <r>
    <x v="0"/>
    <x v="131"/>
    <s v="13080010"/>
    <s v="Asterionella formosa"/>
    <s v="CE"/>
    <n v="1393.8769348319038"/>
    <s v="CE"/>
    <n v="1457540.8699534163"/>
    <n v="57.9"/>
    <n v="4.2"/>
    <n v="4.3"/>
    <n v="1045.674"/>
    <s v=""/>
    <n v="1.0000000000000002"/>
    <n v="288"/>
    <x v="8"/>
    <x v="9"/>
    <x v="6"/>
  </r>
  <r>
    <x v="0"/>
    <x v="131"/>
    <s v="13260000"/>
    <s v="Diatoma"/>
    <s v="CE"/>
    <n v="2119.6145124716554"/>
    <s v="CE"/>
    <n v="4180182.9234693884"/>
    <n v="60.7"/>
    <n v="5.7"/>
    <n v="5.7"/>
    <n v="1972.143"/>
    <s v=""/>
    <n v="1"/>
    <n v="288"/>
    <x v="8"/>
    <x v="9"/>
    <x v="6"/>
  </r>
  <r>
    <x v="0"/>
    <x v="131"/>
    <s v="13370040"/>
    <s v="Fragilaria crotonensis"/>
    <s v="CO"/>
    <n v="1.4492758791329188"/>
    <s v="CO"/>
    <n v="93739.316036284494"/>
    <n v="288.3"/>
    <n v="64.099999999999994"/>
    <n v="3.5"/>
    <n v="64680.104999999996"/>
    <s v=""/>
    <n v="1"/>
    <n v="16024.28"/>
    <x v="8"/>
    <x v="9"/>
    <x v="6"/>
  </r>
  <r>
    <x v="0"/>
    <x v="131"/>
    <s v="13810010"/>
    <s v="Synedra acus"/>
    <s v="CE"/>
    <n v="31.67902124617963"/>
    <s v="CE"/>
    <n v="49844.278893078954"/>
    <n v="93.6"/>
    <n v="4.0999999999999996"/>
    <n v="4.0999999999999996"/>
    <n v="1573.4159999999995"/>
    <s v=""/>
    <n v="1"/>
    <n v="1152"/>
    <x v="8"/>
    <x v="9"/>
    <x v="6"/>
  </r>
  <r>
    <x v="0"/>
    <x v="131"/>
    <s v="13810180"/>
    <s v="Synedra ulna"/>
    <s v="CE"/>
    <n v="5.7598220447599333"/>
    <s v="CE"/>
    <n v="76025.112251059836"/>
    <n v="196.3"/>
    <n v="8.1999999999999993"/>
    <n v="8.1999999999999993"/>
    <n v="13199.211999999998"/>
    <s v=""/>
    <n v="1"/>
    <n v="1152"/>
    <x v="8"/>
    <x v="9"/>
    <x v="6"/>
  </r>
  <r>
    <x v="0"/>
    <x v="131"/>
    <s v="16180000"/>
    <s v="Chlamydomonas"/>
    <s v="CE"/>
    <n v="165.88287488908605"/>
    <s v="CE"/>
    <n v="6253.6370532948895"/>
    <n v="4.5"/>
    <n v="4"/>
    <s v=""/>
    <n v="37.699111843077517"/>
    <s v=""/>
    <n v="0.99999999999999978"/>
    <n v="100"/>
    <x v="8"/>
    <x v="9"/>
    <x v="8"/>
  </r>
  <r>
    <x v="0"/>
    <x v="131"/>
    <s v="16740020"/>
    <s v="Tetraspora lemmermannii"/>
    <s v="CO"/>
    <n v="2.8799110223799667"/>
    <s v="CE"/>
    <n v="3519.634151564841"/>
    <s v=""/>
    <n v="7.3"/>
    <s v=""/>
    <n v="203.68882488692338"/>
    <s v=""/>
    <n v="6"/>
    <n v="1152"/>
    <x v="8"/>
    <x v="9"/>
    <x v="8"/>
  </r>
  <r>
    <x v="0"/>
    <x v="131"/>
    <s v="17330040"/>
    <s v="Dictyosphaerium pulchellum"/>
    <s v="CO"/>
    <n v="33.176574977817211"/>
    <s v="CE"/>
    <n v="27030.790284017974"/>
    <s v=""/>
    <n v="7.3"/>
    <s v=""/>
    <n v="203.68882488692338"/>
    <s v=""/>
    <n v="4"/>
    <n v="100"/>
    <x v="8"/>
    <x v="9"/>
    <x v="4"/>
  </r>
  <r>
    <x v="0"/>
    <x v="131"/>
    <s v="17540040"/>
    <s v="Lagerheimia genevensis"/>
    <s v="CE"/>
    <n v="99.529724933451632"/>
    <s v="CE"/>
    <n v="8389.6449593109264"/>
    <n v="5.3"/>
    <n v="4.5"/>
    <s v=""/>
    <n v="84.292857886631126"/>
    <s v=""/>
    <n v="1.0000000000000002"/>
    <n v="100"/>
    <x v="8"/>
    <x v="9"/>
    <x v="4"/>
  </r>
  <r>
    <x v="0"/>
    <x v="131"/>
    <s v="17570000"/>
    <s v="Micractinium"/>
    <s v="CO"/>
    <n v="99.529724933451632"/>
    <s v="CE"/>
    <n v="34580.111449899428"/>
    <s v=""/>
    <n v="4.8"/>
    <s v=""/>
    <n v="57.905835790967068"/>
    <s v=""/>
    <n v="6"/>
    <n v="100"/>
    <x v="8"/>
    <x v="9"/>
    <x v="4"/>
  </r>
  <r>
    <x v="0"/>
    <x v="131"/>
    <s v="17580020"/>
    <s v="Monoraphidium contortum"/>
    <s v="CE"/>
    <n v="1128.0035492457853"/>
    <s v="CE"/>
    <n v="31638.400580029509"/>
    <n v="18.600000000000001"/>
    <n v="2.4"/>
    <s v=""/>
    <n v="28.048139211249673"/>
    <s v=""/>
    <n v="1"/>
    <n v="100"/>
    <x v="8"/>
    <x v="9"/>
    <x v="4"/>
  </r>
  <r>
    <x v="0"/>
    <x v="131"/>
    <s v="17580080"/>
    <s v="Monoraphidium minutum"/>
    <s v="CE"/>
    <n v="66.353149955634422"/>
    <s v="CE"/>
    <n v="1285.1918993082477"/>
    <n v="6.4"/>
    <n v="3.4"/>
    <s v=""/>
    <n v="19.368965906932271"/>
    <s v=""/>
    <n v="1"/>
    <n v="100"/>
    <x v="8"/>
    <x v="9"/>
    <x v="4"/>
  </r>
  <r>
    <x v="0"/>
    <x v="131"/>
    <s v="17680030"/>
    <s v="Pediastrum boryanum"/>
    <s v="CO"/>
    <n v="4.761906460008162"/>
    <s v="CO"/>
    <n v="26389.387700651794"/>
    <s v=""/>
    <n v="42"/>
    <n v="4"/>
    <n v="5541.7694409323958"/>
    <s v=""/>
    <n v="1"/>
    <n v="16024.28"/>
    <x v="8"/>
    <x v="9"/>
    <x v="4"/>
  </r>
  <r>
    <x v="0"/>
    <x v="131"/>
    <s v="17970010"/>
    <s v="Tetrastrum elegans"/>
    <s v="CO"/>
    <n v="99.529724933451632"/>
    <s v="CE"/>
    <n v="1539.801783447534"/>
    <n v="2.2999999999999998"/>
    <n v="2.1"/>
    <s v=""/>
    <n v="3.8676932556507335"/>
    <s v=""/>
    <n v="4"/>
    <n v="100"/>
    <x v="8"/>
    <x v="9"/>
    <x v="4"/>
  </r>
  <r>
    <x v="0"/>
    <x v="131"/>
    <s v="18110000"/>
    <s v="Desmodesmus"/>
    <s v="CO"/>
    <n v="66.353149955634422"/>
    <s v="CE"/>
    <n v="4438.8315804287131"/>
    <n v="6.3"/>
    <n v="2.6"/>
    <s v=""/>
    <n v="22.29902465518035"/>
    <s v=""/>
    <n v="3.0000000000000004"/>
    <n v="100"/>
    <x v="8"/>
    <x v="9"/>
    <x v="12"/>
  </r>
  <r>
    <x v="0"/>
    <x v="131"/>
    <s v="25010010"/>
    <s v="Elakatothrix gelatinosa"/>
    <s v="CO"/>
    <n v="33.176574977817211"/>
    <s v="CE"/>
    <n v="2442.6706330169841"/>
    <n v="19.899999999999999"/>
    <n v="3.6"/>
    <s v=""/>
    <n v="73.626365429530395"/>
    <s v=""/>
    <n v="1"/>
    <n v="100"/>
    <x v="8"/>
    <x v="9"/>
    <x v="7"/>
  </r>
  <r>
    <x v="0"/>
    <x v="131"/>
    <s v="27040000"/>
    <s v="Closterium"/>
    <s v="CE"/>
    <n v="0.20703941130470269"/>
    <s v="CE"/>
    <n v="1900.3476346987172"/>
    <n v="119.9"/>
    <n v="17.100000000000001"/>
    <s v=""/>
    <n v="9178.6758024632818"/>
    <s v=""/>
    <n v="0.99999999999999989"/>
    <n v="16024.28"/>
    <x v="8"/>
    <x v="9"/>
    <x v="5"/>
  </r>
  <r>
    <x v="0"/>
    <x v="131"/>
    <s v="27050000"/>
    <s v="Cosmarium"/>
    <s v="CE"/>
    <n v="0.62111823391410803"/>
    <s v="CE"/>
    <n v="2253.9020885057362"/>
    <n v="22.7"/>
    <n v="21.4"/>
    <n v="14.266666666666666"/>
    <n v="3628.7810684646865"/>
    <s v=""/>
    <n v="1"/>
    <n v="16024.28"/>
    <x v="8"/>
    <x v="9"/>
    <x v="5"/>
  </r>
  <r>
    <x v="0"/>
    <x v="131"/>
    <s v="90000003"/>
    <s v="Nanoplankton - unidentified single cells 2–20 µm diameter"/>
    <s v="CE"/>
    <n v="66.353149955634422"/>
    <s v="CE"/>
    <n v="11916.652829334151"/>
    <s v=""/>
    <n v="7"/>
    <s v=""/>
    <n v="179.59438003021648"/>
    <s v=""/>
    <n v="1"/>
    <n v="100"/>
    <x v="8"/>
    <x v="9"/>
    <x v="9"/>
  </r>
  <r>
    <x v="0"/>
    <x v="131"/>
    <s v="90000005"/>
    <s v="Nanoplankton - unidentified flagellates 2–20 µm diameter"/>
    <s v="CE"/>
    <n v="398.11889973380653"/>
    <s v="CE"/>
    <n v="29310.379959656271"/>
    <s v=""/>
    <n v="5.2"/>
    <s v=""/>
    <n v="73.622176639325616"/>
    <s v=""/>
    <n v="1.0000000000000002"/>
    <n v="100"/>
    <x v="8"/>
    <x v="9"/>
    <x v="9"/>
  </r>
  <r>
    <x v="0"/>
    <x v="132"/>
    <s v="01130040"/>
    <s v="Chroococcus limneticus"/>
    <s v="CO"/>
    <n v="33.09947659461217"/>
    <s v="CE"/>
    <n v="23777.919913336136"/>
    <m/>
    <n v="7"/>
    <m/>
    <n v="179.59438003021648"/>
    <m/>
    <n v="4"/>
    <n v="100"/>
    <x v="8"/>
    <x v="9"/>
    <x v="0"/>
  </r>
  <r>
    <x v="0"/>
    <x v="132"/>
    <s v="01490010"/>
    <s v="Microcystis aeruginosa"/>
    <s v="CO"/>
    <n v="5.7464369087868361"/>
    <s v="CE"/>
    <n v="82187.343097842459"/>
    <m/>
    <n v="5.9"/>
    <m/>
    <n v="107.53619293360305"/>
    <m/>
    <n v="132.99999999999997"/>
    <n v="1152"/>
    <x v="8"/>
    <x v="9"/>
    <x v="0"/>
  </r>
  <r>
    <x v="0"/>
    <x v="132"/>
    <s v="01530160"/>
    <s v="Oscillatoria limnetica (Pseudanabaena limnetica)"/>
    <s v="FI"/>
    <n v="48.844713724688106"/>
    <s v="FI"/>
    <n v="38436.434719360877"/>
    <n v="189.4"/>
    <n v="2.2999999999999998"/>
    <m/>
    <n v="786.91084026015164"/>
    <m/>
    <n v="1"/>
    <n v="1152"/>
    <x v="8"/>
    <x v="9"/>
    <x v="0"/>
  </r>
  <r>
    <x v="0"/>
    <x v="132"/>
    <s v="01750010"/>
    <s v="Snowella lacustris"/>
    <s v="CO"/>
    <n v="33.09947659461217"/>
    <s v="CE"/>
    <n v="16610.991422606272"/>
    <n v="2.6"/>
    <n v="2.4"/>
    <m/>
    <n v="7.8414152633601226"/>
    <m/>
    <n v="64"/>
    <n v="100"/>
    <x v="8"/>
    <x v="9"/>
    <x v="0"/>
  </r>
  <r>
    <x v="0"/>
    <x v="132"/>
    <s v="01780010"/>
    <s v="Woronichinia naegeliana"/>
    <s v="CO"/>
    <n v="17.239310726360507"/>
    <s v="CE"/>
    <n v="95627.874069992497"/>
    <n v="6.2"/>
    <n v="3.8"/>
    <m/>
    <n v="46.876751181764497"/>
    <m/>
    <n v="118.33333333333334"/>
    <n v="1152"/>
    <x v="8"/>
    <x v="9"/>
    <x v="0"/>
  </r>
  <r>
    <x v="0"/>
    <x v="132"/>
    <s v="05040001"/>
    <s v="Cryptomonas (small) Length &lt;20 µm"/>
    <s v="CE"/>
    <n v="264.79581275689736"/>
    <s v="CE"/>
    <n v="194417.81210875424"/>
    <n v="15.6"/>
    <n v="10.6"/>
    <n v="8.48"/>
    <n v="734.21784915928617"/>
    <m/>
    <n v="1"/>
    <n v="100"/>
    <x v="8"/>
    <x v="9"/>
    <x v="1"/>
  </r>
  <r>
    <x v="0"/>
    <x v="132"/>
    <s v="05040002"/>
    <s v="Cryptomonas (medium) Length 20-30 µm"/>
    <s v="CE"/>
    <n v="20.112529180753924"/>
    <s v="CE"/>
    <n v="38789.551597398451"/>
    <n v="21.6"/>
    <n v="14.6"/>
    <n v="11.68"/>
    <n v="1928.6262433128968"/>
    <m/>
    <n v="0.99999999999999978"/>
    <n v="1152"/>
    <x v="8"/>
    <x v="9"/>
    <x v="1"/>
  </r>
  <r>
    <x v="0"/>
    <x v="132"/>
    <s v="05100012"/>
    <s v="Rhodomonas lacustris var. nannoplanctica"/>
    <s v="CE"/>
    <n v="364.09424254073389"/>
    <s v="CE"/>
    <n v="29318.942143053202"/>
    <n v="8.3000000000000007"/>
    <n v="5.3"/>
    <m/>
    <n v="80.525695595895272"/>
    <m/>
    <n v="1.0000000000000002"/>
    <n v="100"/>
    <x v="8"/>
    <x v="9"/>
    <x v="1"/>
  </r>
  <r>
    <x v="0"/>
    <x v="132"/>
    <s v="06070000"/>
    <s v="Gymnodinium"/>
    <s v="CE"/>
    <n v="33.09947659461217"/>
    <s v="CE"/>
    <n v="132838.95025229634"/>
    <n v="22.8"/>
    <n v="22.4"/>
    <n v="15.007999999999999"/>
    <n v="4013.3247990368363"/>
    <m/>
    <n v="1"/>
    <n v="100"/>
    <x v="8"/>
    <x v="9"/>
    <x v="2"/>
  </r>
  <r>
    <x v="0"/>
    <x v="132"/>
    <s v="09310000"/>
    <s v="Mallomonas"/>
    <s v="CE"/>
    <n v="66.198953189224341"/>
    <s v="CE"/>
    <n v="51202.70030457581"/>
    <n v="15.7"/>
    <n v="9.6999999999999993"/>
    <m/>
    <n v="773.46691809788956"/>
    <m/>
    <n v="1"/>
    <n v="100"/>
    <x v="8"/>
    <x v="9"/>
    <x v="10"/>
  </r>
  <r>
    <x v="0"/>
    <x v="132"/>
    <s v="12000001"/>
    <s v="Small centric diatom (5 - &lt;10 µm diam.)"/>
    <s v="CE"/>
    <n v="628.89005529763131"/>
    <s v="CE"/>
    <n v="166924.81924303432"/>
    <m/>
    <n v="7.7"/>
    <n v="5.7"/>
    <n v="265.42766551465786"/>
    <m/>
    <n v="0.99999999999999967"/>
    <n v="100"/>
    <x v="8"/>
    <x v="9"/>
    <x v="3"/>
  </r>
  <r>
    <x v="0"/>
    <x v="132"/>
    <s v="12000002"/>
    <s v="Medium centric diatom (10-20 µm diam.)"/>
    <s v="CE"/>
    <n v="99.298429783836511"/>
    <s v="CE"/>
    <n v="159591.29800072507"/>
    <m/>
    <n v="14.6"/>
    <n v="9.6"/>
    <n v="1607.1885360940807"/>
    <m/>
    <n v="1"/>
    <n v="100"/>
    <x v="8"/>
    <x v="9"/>
    <x v="3"/>
  </r>
  <r>
    <x v="0"/>
    <x v="132"/>
    <s v="12030000"/>
    <s v="Aulacoseira"/>
    <s v="FI"/>
    <n v="379.26483597993115"/>
    <s v="CE"/>
    <n v="1191850.9048105562"/>
    <n v="25.4"/>
    <n v="5.7"/>
    <m/>
    <n v="648.14669275109065"/>
    <m/>
    <n v="4.8484848484848486"/>
    <n v="576"/>
    <x v="8"/>
    <x v="9"/>
    <x v="3"/>
  </r>
  <r>
    <x v="0"/>
    <x v="132"/>
    <s v="13080010"/>
    <s v="Asterionella formosa"/>
    <s v="CO"/>
    <n v="68.95724290544203"/>
    <s v="CE"/>
    <n v="691211.87601162342"/>
    <n v="67.7"/>
    <n v="4.9000000000000004"/>
    <n v="4.9000000000000004"/>
    <n v="1625.4770000000003"/>
    <m/>
    <n v="6.1666666666666661"/>
    <n v="576"/>
    <x v="8"/>
    <x v="9"/>
    <x v="6"/>
  </r>
  <r>
    <x v="0"/>
    <x v="132"/>
    <s v="13260040"/>
    <s v="Diatoma tenuis"/>
    <s v="CO"/>
    <n v="890.69772086195962"/>
    <s v="CE"/>
    <n v="2787505.5208918587"/>
    <n v="58"/>
    <n v="4.8"/>
    <n v="4.8"/>
    <n v="1336.32"/>
    <m/>
    <n v="2.3419354838709672"/>
    <n v="576"/>
    <x v="8"/>
    <x v="9"/>
    <x v="6"/>
  </r>
  <r>
    <x v="0"/>
    <x v="132"/>
    <s v="13810010"/>
    <s v="Synedra acus"/>
    <s v="CE"/>
    <n v="22.985747635147344"/>
    <s v="CE"/>
    <n v="116635.56785213226"/>
    <n v="262.10000000000002"/>
    <n v="4.4000000000000004"/>
    <n v="4.4000000000000004"/>
    <n v="5074.2560000000012"/>
    <m/>
    <n v="1"/>
    <n v="1152"/>
    <x v="8"/>
    <x v="9"/>
    <x v="6"/>
  </r>
  <r>
    <x v="0"/>
    <x v="132"/>
    <s v="17000000"/>
    <s v="Unidentified green"/>
    <s v="CE"/>
    <n v="66.198953189224341"/>
    <s v="CE"/>
    <n v="150111.01360192531"/>
    <m/>
    <n v="16.3"/>
    <m/>
    <n v="2267.5738266260064"/>
    <m/>
    <n v="1"/>
    <n v="100"/>
    <x v="8"/>
    <x v="9"/>
    <x v="4"/>
  </r>
  <r>
    <x v="0"/>
    <x v="132"/>
    <s v="17050030"/>
    <s v="Ankistrodesmus falcatus"/>
    <s v="CO"/>
    <n v="11.492873817573672"/>
    <s v="CE"/>
    <n v="5742.4131525399016"/>
    <n v="74.8"/>
    <n v="2.7"/>
    <m/>
    <n v="142.75711177177382"/>
    <m/>
    <n v="3.5000000000000004"/>
    <n v="1152"/>
    <x v="8"/>
    <x v="9"/>
    <x v="4"/>
  </r>
  <r>
    <x v="0"/>
    <x v="132"/>
    <s v="17200000"/>
    <s v="Coelastrum"/>
    <s v="CO"/>
    <n v="33.09947659461217"/>
    <s v="CE"/>
    <n v="38989.688200284181"/>
    <m/>
    <n v="5.2"/>
    <m/>
    <n v="73.622176639325616"/>
    <m/>
    <n v="16"/>
    <n v="100"/>
    <x v="8"/>
    <x v="9"/>
    <x v="4"/>
  </r>
  <r>
    <x v="0"/>
    <x v="132"/>
    <s v="17330040"/>
    <s v="Dictyosphaerium pulchellum"/>
    <s v="CO"/>
    <n v="14.366092271967089"/>
    <s v="CE"/>
    <n v="63099.682517022891"/>
    <m/>
    <n v="6.4"/>
    <m/>
    <n v="137.25827743044047"/>
    <m/>
    <n v="31.999999999999996"/>
    <n v="1152"/>
    <x v="8"/>
    <x v="9"/>
    <x v="4"/>
  </r>
  <r>
    <x v="0"/>
    <x v="132"/>
    <s v="17570000"/>
    <s v="Micractinium"/>
    <s v="CO"/>
    <n v="33.09947659461217"/>
    <s v="CE"/>
    <n v="15735.09049518644"/>
    <m/>
    <n v="6.1"/>
    <m/>
    <n v="118.84697368407744"/>
    <m/>
    <n v="4"/>
    <n v="100"/>
    <x v="8"/>
    <x v="9"/>
    <x v="4"/>
  </r>
  <r>
    <x v="0"/>
    <x v="132"/>
    <s v="17580020"/>
    <s v="Monoraphidium contortum"/>
    <s v="CE"/>
    <n v="1522.5759233521599"/>
    <s v="CE"/>
    <n v="29962.674732543714"/>
    <n v="23.2"/>
    <n v="1.8"/>
    <m/>
    <n v="19.678936382086466"/>
    <m/>
    <n v="1"/>
    <n v="100"/>
    <x v="8"/>
    <x v="9"/>
    <x v="4"/>
  </r>
  <r>
    <x v="0"/>
    <x v="132"/>
    <s v="17580080"/>
    <s v="Monoraphidium minutum"/>
    <s v="CE"/>
    <n v="364.09424254073389"/>
    <s v="CE"/>
    <n v="7771.9829659590114"/>
    <n v="10.4"/>
    <n v="2.8"/>
    <m/>
    <n v="21.346074883591445"/>
    <m/>
    <n v="1"/>
    <n v="100"/>
    <x v="8"/>
    <x v="9"/>
    <x v="4"/>
  </r>
  <r>
    <x v="0"/>
    <x v="132"/>
    <s v="17680030"/>
    <s v="Pediastrum boryanum"/>
    <s v="CO"/>
    <n v="2.8732184543934181"/>
    <s v="CE"/>
    <n v="106706.25929238107"/>
    <n v="13.7"/>
    <n v="17"/>
    <n v="17"/>
    <n v="2652.7309999999998"/>
    <m/>
    <n v="13.999999999999998"/>
    <n v="1152"/>
    <x v="8"/>
    <x v="9"/>
    <x v="4"/>
  </r>
  <r>
    <x v="0"/>
    <x v="132"/>
    <s v="17810000"/>
    <s v="Scenedesmus"/>
    <s v="CO"/>
    <n v="99.298429783836511"/>
    <s v="CE"/>
    <n v="6388.8428548485681"/>
    <n v="6"/>
    <n v="3.2"/>
    <m/>
    <n v="32.169908772759484"/>
    <m/>
    <n v="2"/>
    <n v="100"/>
    <x v="8"/>
    <x v="9"/>
    <x v="4"/>
  </r>
  <r>
    <x v="0"/>
    <x v="132"/>
    <s v="17960030"/>
    <s v="Tetraedron minimum"/>
    <s v="CE"/>
    <n v="33.09947659461217"/>
    <s v="CE"/>
    <n v="5352.1853653487869"/>
    <n v="6.6"/>
    <n v="7"/>
    <n v="3.5"/>
    <n v="161.69999999999999"/>
    <m/>
    <n v="0.99999999999999978"/>
    <n v="100"/>
    <x v="8"/>
    <x v="9"/>
    <x v="4"/>
  </r>
  <r>
    <x v="0"/>
    <x v="132"/>
    <s v="18110010"/>
    <s v="Desmodesmus abundans"/>
    <s v="CO"/>
    <n v="165.49738297306087"/>
    <s v="CE"/>
    <n v="12078.906022448073"/>
    <n v="7.2"/>
    <n v="2.2000000000000002"/>
    <m/>
    <n v="18.24637013204952"/>
    <m/>
    <n v="3.9999999999999991"/>
    <n v="100"/>
    <x v="8"/>
    <x v="9"/>
    <x v="12"/>
  </r>
  <r>
    <x v="0"/>
    <x v="132"/>
    <s v="90000003"/>
    <s v="Nanoplankton - unidentified single cells 2–20 µm diameter"/>
    <s v="CE"/>
    <n v="165.49738297306087"/>
    <s v="CE"/>
    <n v="3715.2999864587709"/>
    <m/>
    <n v="3.5"/>
    <m/>
    <n v="22.449297503777061"/>
    <m/>
    <n v="0.99999999999999978"/>
    <n v="100"/>
    <x v="8"/>
    <x v="9"/>
    <x v="9"/>
  </r>
  <r>
    <x v="0"/>
    <x v="133"/>
    <s v="01020000"/>
    <s v="Anabaena"/>
    <s v="FI"/>
    <n v="20.159377156659765"/>
    <s v="CE"/>
    <n v="80201.266657191009"/>
    <n v="7.4"/>
    <n v="6.6"/>
    <s v=""/>
    <n v="168.77892372145803"/>
    <s v=""/>
    <n v="23.571428571428573"/>
    <n v="1152"/>
    <x v="8"/>
    <x v="9"/>
    <x v="0"/>
  </r>
  <r>
    <x v="0"/>
    <x v="133"/>
    <s v="01040000"/>
    <s v="Aphanizomenon"/>
    <s v="FI"/>
    <n v="5.7598220447599333"/>
    <s v="FI"/>
    <n v="14491.549283330467"/>
    <n v="248.2"/>
    <n v="4.4000000000000004"/>
    <s v=""/>
    <n v="2515.971703763717"/>
    <s v=""/>
    <n v="1.0000000000000002"/>
    <n v="1152"/>
    <x v="8"/>
    <x v="9"/>
    <x v="0"/>
  </r>
  <r>
    <x v="0"/>
    <x v="133"/>
    <s v="01490000"/>
    <s v="Microcystis"/>
    <s v="CE"/>
    <n v="265.41259982253769"/>
    <s v="CE"/>
    <n v="31543.484266531712"/>
    <s v=""/>
    <n v="6.1"/>
    <s v=""/>
    <n v="118.84697368407744"/>
    <s v=""/>
    <n v="1"/>
    <n v="100"/>
    <x v="8"/>
    <x v="9"/>
    <x v="0"/>
  </r>
  <r>
    <x v="0"/>
    <x v="133"/>
    <s v="01490010"/>
    <s v="Microcystis aeruginosa"/>
    <s v="CO"/>
    <n v="3.5196699921799453"/>
    <s v="CE"/>
    <n v="41805.606686257808"/>
    <s v=""/>
    <n v="6.1"/>
    <s v=""/>
    <n v="118.84697368407744"/>
    <s v=""/>
    <n v="99.941176470588232"/>
    <n v="16024.28"/>
    <x v="8"/>
    <x v="9"/>
    <x v="0"/>
  </r>
  <r>
    <x v="0"/>
    <x v="133"/>
    <s v="01530160"/>
    <s v="Oscillatoria limnetica (Pseudanabaena limnetica)"/>
    <s v="FI"/>
    <n v="99.529724933451632"/>
    <s v="FI"/>
    <n v="5459.4251475264391"/>
    <n v="48.5"/>
    <n v="1.2"/>
    <s v=""/>
    <n v="54.85220773167778"/>
    <s v=""/>
    <n v="1.0000000000000002"/>
    <n v="100"/>
    <x v="8"/>
    <x v="9"/>
    <x v="0"/>
  </r>
  <r>
    <x v="0"/>
    <x v="133"/>
    <s v="01780010"/>
    <s v="Woronichinia naegeliana"/>
    <s v="CO"/>
    <n v="8.6397330671398986"/>
    <s v="CE"/>
    <n v="16595.01028971342"/>
    <n v="6.2"/>
    <n v="4.3"/>
    <s v=""/>
    <n v="60.024316437037783"/>
    <s v=""/>
    <n v="32.000000000000007"/>
    <n v="1152"/>
    <x v="8"/>
    <x v="9"/>
    <x v="0"/>
  </r>
  <r>
    <x v="0"/>
    <x v="133"/>
    <s v="05020000"/>
    <s v="Chroomonas"/>
    <s v="CE"/>
    <n v="199.05944986690326"/>
    <s v="CE"/>
    <n v="19931.592016261475"/>
    <n v="8.3000000000000007"/>
    <n v="4.8"/>
    <n v="4.8"/>
    <n v="100.1288410552139"/>
    <s v=""/>
    <n v="1"/>
    <n v="100"/>
    <x v="8"/>
    <x v="9"/>
    <x v="1"/>
  </r>
  <r>
    <x v="0"/>
    <x v="133"/>
    <s v="05040001"/>
    <s v="Cryptomonas (small) Length &lt;20 µm"/>
    <s v="CE"/>
    <n v="464.47204968944089"/>
    <s v="CE"/>
    <n v="326023.73254014319"/>
    <n v="14.2"/>
    <n v="11.9"/>
    <n v="7.9333333333333336"/>
    <n v="701.92325406476414"/>
    <s v=""/>
    <n v="1"/>
    <n v="100"/>
    <x v="8"/>
    <x v="9"/>
    <x v="1"/>
  </r>
  <r>
    <x v="0"/>
    <x v="133"/>
    <s v="05040002"/>
    <s v="Cryptomonas (medium) Length 20-30 µm"/>
    <s v="CE"/>
    <n v="40.318754313319531"/>
    <s v="CE"/>
    <n v="53117.517331979107"/>
    <n v="23.4"/>
    <n v="12.7"/>
    <n v="8.4666666666666668"/>
    <n v="1317.439445653494"/>
    <s v=""/>
    <n v="1.0000000000000002"/>
    <n v="1152"/>
    <x v="8"/>
    <x v="9"/>
    <x v="1"/>
  </r>
  <r>
    <x v="0"/>
    <x v="133"/>
    <s v="05100012"/>
    <s v="Rhodomonas lacustris var. nannoplanctica"/>
    <s v="CE"/>
    <n v="99.529724933451632"/>
    <s v="CE"/>
    <n v="18768.728206201289"/>
    <n v="11.2"/>
    <n v="7"/>
    <s v=""/>
    <n v="188.57409903172731"/>
    <s v=""/>
    <n v="1.0000000000000002"/>
    <n v="100"/>
    <x v="8"/>
    <x v="9"/>
    <x v="1"/>
  </r>
  <r>
    <x v="0"/>
    <x v="133"/>
    <s v="06070110"/>
    <s v="Gymnodinium helveticum"/>
    <s v="CE"/>
    <n v="1.0351970565235133"/>
    <s v="CE"/>
    <n v="11020.050768800045"/>
    <n v="46.9"/>
    <n v="25.5"/>
    <n v="17"/>
    <n v="10645.365246505353"/>
    <s v=""/>
    <n v="1"/>
    <n v="16024.28"/>
    <x v="8"/>
    <x v="9"/>
    <x v="2"/>
  </r>
  <r>
    <x v="0"/>
    <x v="133"/>
    <s v="06110000"/>
    <s v="Peridinium"/>
    <s v="CE"/>
    <n v="1.0351970565235133"/>
    <s v="CE"/>
    <n v="4122.4344735033283"/>
    <n v="29.1"/>
    <n v="19.8"/>
    <n v="13.200000000000001"/>
    <n v="3982.270281319808"/>
    <s v=""/>
    <n v="1"/>
    <n v="16024.28"/>
    <x v="8"/>
    <x v="9"/>
    <x v="2"/>
  </r>
  <r>
    <x v="0"/>
    <x v="133"/>
    <s v="09310000"/>
    <s v="Mallomonas"/>
    <s v="CE"/>
    <n v="23.039288179039733"/>
    <s v="CE"/>
    <n v="25412.831548348506"/>
    <n v="18.399999999999999"/>
    <n v="10.7"/>
    <s v=""/>
    <n v="1103.0215582557855"/>
    <s v=""/>
    <n v="1"/>
    <n v="1152"/>
    <x v="8"/>
    <x v="9"/>
    <x v="10"/>
  </r>
  <r>
    <x v="0"/>
    <x v="133"/>
    <s v="12000001"/>
    <s v="Small centric diatom (5 - &lt;10 µm diam.)"/>
    <s v="CE"/>
    <n v="1725.1818988464952"/>
    <s v="CE"/>
    <n v="498920.06279422482"/>
    <s v=""/>
    <n v="7.9"/>
    <n v="5.9"/>
    <n v="289.19852632804503"/>
    <s v=""/>
    <n v="0.99999999999999989"/>
    <n v="100"/>
    <x v="8"/>
    <x v="9"/>
    <x v="3"/>
  </r>
  <r>
    <x v="0"/>
    <x v="133"/>
    <s v="12000002"/>
    <s v="Medium centric diatom (10-20 µm diam.)"/>
    <s v="CE"/>
    <n v="530.82519964507537"/>
    <s v="CE"/>
    <n v="716904.02760648273"/>
    <s v=""/>
    <n v="13.9"/>
    <n v="8.9"/>
    <n v="1350.5463344351867"/>
    <s v=""/>
    <n v="1"/>
    <n v="100"/>
    <x v="8"/>
    <x v="9"/>
    <x v="3"/>
  </r>
  <r>
    <x v="0"/>
    <x v="133"/>
    <s v="12000003"/>
    <s v="Large centric diatom (&gt;20 µm diam.)"/>
    <s v="CE"/>
    <n v="5.7598220447599333"/>
    <s v="CE"/>
    <n v="48249.809114843643"/>
    <s v=""/>
    <n v="25.9"/>
    <n v="15.899999999999999"/>
    <n v="8376.9617776194118"/>
    <s v=""/>
    <n v="1"/>
    <n v="1152"/>
    <x v="8"/>
    <x v="9"/>
    <x v="3"/>
  </r>
  <r>
    <x v="0"/>
    <x v="133"/>
    <s v="12000004"/>
    <s v="Very small centric diatom (&lt;5 µm diam.)"/>
    <s v="CE"/>
    <n v="829.41437444543033"/>
    <s v="CE"/>
    <n v="48179.06213142605"/>
    <s v=""/>
    <n v="4.3"/>
    <n v="4"/>
    <n v="58.088048164875275"/>
    <s v=""/>
    <n v="0.99999999999999989"/>
    <n v="100"/>
    <x v="8"/>
    <x v="9"/>
    <x v="3"/>
  </r>
  <r>
    <x v="0"/>
    <x v="133"/>
    <s v="12030000"/>
    <s v="Aulacoseira"/>
    <s v="FI"/>
    <n v="529.90362811791385"/>
    <s v="CE"/>
    <n v="963518.70625798823"/>
    <n v="24.2"/>
    <n v="4.8"/>
    <s v=""/>
    <n v="437.91288316918843"/>
    <s v=""/>
    <n v="4.1521739130434785"/>
    <n v="288"/>
    <x v="8"/>
    <x v="9"/>
    <x v="3"/>
  </r>
  <r>
    <x v="0"/>
    <x v="133"/>
    <s v="13080010"/>
    <s v="Asterionella formosa"/>
    <s v="CO"/>
    <n v="92.157152716158933"/>
    <s v="CE"/>
    <n v="1832253.2813331853"/>
    <n v="53.1"/>
    <n v="4.3"/>
    <n v="4.3"/>
    <n v="981.81899999999985"/>
    <s v=""/>
    <n v="20.25"/>
    <n v="288"/>
    <x v="8"/>
    <x v="9"/>
    <x v="6"/>
  </r>
  <r>
    <x v="0"/>
    <x v="133"/>
    <s v="13260000"/>
    <s v="Diatoma"/>
    <s v="CO"/>
    <n v="656.61971310263243"/>
    <s v="CE"/>
    <n v="2069361.2170955336"/>
    <n v="60"/>
    <n v="5.8"/>
    <n v="5.8"/>
    <n v="2018.3999999999999"/>
    <s v=""/>
    <n v="1.5614035087719298"/>
    <n v="288"/>
    <x v="8"/>
    <x v="9"/>
    <x v="6"/>
  </r>
  <r>
    <x v="0"/>
    <x v="133"/>
    <s v="13370040"/>
    <s v="Fragilaria crotonensis"/>
    <s v="CO"/>
    <n v="1.2422364678282161"/>
    <s v="CO"/>
    <n v="23921.710393873924"/>
    <n v="98.3"/>
    <n v="65.3"/>
    <n v="3"/>
    <n v="19256.97"/>
    <s v=""/>
    <n v="1"/>
    <n v="16024.28"/>
    <x v="8"/>
    <x v="9"/>
    <x v="6"/>
  </r>
  <r>
    <x v="0"/>
    <x v="133"/>
    <s v="13810010"/>
    <s v="Synedra acus"/>
    <s v="CE"/>
    <n v="92.157152716158933"/>
    <s v="CE"/>
    <n v="177242.53416149068"/>
    <n v="148.4"/>
    <n v="3.6"/>
    <n v="3.6"/>
    <n v="1923.2640000000001"/>
    <s v=""/>
    <n v="0.99999999999999989"/>
    <n v="1152"/>
    <x v="8"/>
    <x v="9"/>
    <x v="6"/>
  </r>
  <r>
    <x v="0"/>
    <x v="133"/>
    <s v="13810180"/>
    <s v="Synedra ulna"/>
    <s v="CE"/>
    <n v="23.039288179039733"/>
    <s v="CE"/>
    <n v="429682.72453909105"/>
    <n v="186.5"/>
    <n v="10"/>
    <n v="10"/>
    <n v="18650"/>
    <s v=""/>
    <n v="1"/>
    <n v="1152"/>
    <x v="8"/>
    <x v="9"/>
    <x v="6"/>
  </r>
  <r>
    <x v="0"/>
    <x v="133"/>
    <s v="16740020"/>
    <s v="Tetraspora lemmermannii"/>
    <s v="CO"/>
    <n v="2.8799110223799667"/>
    <s v="CE"/>
    <n v="3096.9466733426207"/>
    <s v=""/>
    <n v="5.9"/>
    <s v=""/>
    <n v="107.53619293360305"/>
    <s v=""/>
    <n v="9.9999999999999982"/>
    <n v="1152"/>
    <x v="8"/>
    <x v="9"/>
    <x v="8"/>
  </r>
  <r>
    <x v="0"/>
    <x v="133"/>
    <s v="17000000"/>
    <s v="Unidentified green"/>
    <s v="CE"/>
    <n v="33.176574977817211"/>
    <s v="CE"/>
    <n v="16349.64768184646"/>
    <s v=""/>
    <n v="9.8000000000000007"/>
    <s v=""/>
    <n v="492.80697880291422"/>
    <s v=""/>
    <n v="1"/>
    <n v="100"/>
    <x v="8"/>
    <x v="9"/>
    <x v="4"/>
  </r>
  <r>
    <x v="0"/>
    <x v="133"/>
    <s v="17060020"/>
    <s v="Ankyra judayi"/>
    <s v="CE"/>
    <n v="33.176574977817211"/>
    <s v="CE"/>
    <n v="2110.9499297677635"/>
    <n v="31"/>
    <n v="2.8"/>
    <s v=""/>
    <n v="63.627723210705263"/>
    <s v=""/>
    <n v="1"/>
    <n v="100"/>
    <x v="8"/>
    <x v="9"/>
    <x v="4"/>
  </r>
  <r>
    <x v="0"/>
    <x v="133"/>
    <s v="17200000"/>
    <s v="Coelastrum"/>
    <s v="CO"/>
    <n v="8.6397330671398986"/>
    <s v="CE"/>
    <n v="13872.651529892502"/>
    <s v=""/>
    <n v="6.6"/>
    <s v=""/>
    <n v="150.53255358940854"/>
    <s v=""/>
    <n v="10.66666666666667"/>
    <n v="1152"/>
    <x v="8"/>
    <x v="9"/>
    <x v="4"/>
  </r>
  <r>
    <x v="0"/>
    <x v="133"/>
    <s v="17210010"/>
    <s v="Coenochloris fottii"/>
    <s v="CO"/>
    <n v="33.176574977817211"/>
    <s v="CE"/>
    <n v="21882.726776889482"/>
    <n v="5.4"/>
    <n v="5.4"/>
    <s v=""/>
    <n v="82.44795760081054"/>
    <s v=""/>
    <n v="8"/>
    <n v="100"/>
    <x v="8"/>
    <x v="9"/>
    <x v="4"/>
  </r>
  <r>
    <x v="0"/>
    <x v="133"/>
    <s v="17330040"/>
    <s v="Dictyosphaerium pulchellum"/>
    <s v="CO"/>
    <n v="8.6397330671398986"/>
    <s v="CE"/>
    <n v="4967.3408755609908"/>
    <s v=""/>
    <n v="4.9000000000000004"/>
    <s v=""/>
    <n v="61.600872350364277"/>
    <s v=""/>
    <n v="9.3333333333333339"/>
    <n v="1152"/>
    <x v="8"/>
    <x v="9"/>
    <x v="4"/>
  </r>
  <r>
    <x v="0"/>
    <x v="133"/>
    <s v="17510000"/>
    <s v="Kirchneriella"/>
    <s v="CE"/>
    <n v="199.05944986690326"/>
    <s v="CE"/>
    <n v="3517.670842478376"/>
    <n v="10.8"/>
    <n v="2.5"/>
    <s v=""/>
    <n v="17.671458676442587"/>
    <s v=""/>
    <n v="1"/>
    <n v="100"/>
    <x v="8"/>
    <x v="9"/>
    <x v="4"/>
  </r>
  <r>
    <x v="0"/>
    <x v="133"/>
    <s v="17570000"/>
    <s v="Micractinium"/>
    <s v="CO"/>
    <n v="99.529724933451632"/>
    <s v="CE"/>
    <n v="21982.784969742203"/>
    <s v=""/>
    <n v="5.2"/>
    <s v=""/>
    <n v="73.622176639325616"/>
    <s v=""/>
    <n v="3"/>
    <n v="100"/>
    <x v="8"/>
    <x v="9"/>
    <x v="4"/>
  </r>
  <r>
    <x v="0"/>
    <x v="133"/>
    <s v="17580020"/>
    <s v="Monoraphidium contortum"/>
    <s v="CE"/>
    <n v="2322.3602484472049"/>
    <s v="CE"/>
    <n v="31276.349737071811"/>
    <n v="17.8"/>
    <n v="1.7"/>
    <s v=""/>
    <n v="13.467484107163846"/>
    <s v=""/>
    <n v="1"/>
    <n v="100"/>
    <x v="8"/>
    <x v="9"/>
    <x v="4"/>
  </r>
  <r>
    <x v="0"/>
    <x v="133"/>
    <s v="17580040"/>
    <s v="Monoraphidium griffithii"/>
    <s v="CE"/>
    <n v="33.176574977817211"/>
    <s v="CE"/>
    <n v="3254.9486013838423"/>
    <n v="47.8"/>
    <n v="2.8"/>
    <s v=""/>
    <n v="98.10984417650684"/>
    <s v=""/>
    <n v="1"/>
    <n v="100"/>
    <x v="8"/>
    <x v="9"/>
    <x v="4"/>
  </r>
  <r>
    <x v="0"/>
    <x v="133"/>
    <s v="17580080"/>
    <s v="Monoraphidium minutum"/>
    <s v="CE"/>
    <n v="199.05944986690326"/>
    <s v="CE"/>
    <n v="7292.3661678471699"/>
    <n v="9.1999999999999993"/>
    <n v="3.9"/>
    <s v=""/>
    <n v="36.634111933510574"/>
    <s v=""/>
    <n v="0.99999999999999989"/>
    <n v="100"/>
    <x v="8"/>
    <x v="9"/>
    <x v="4"/>
  </r>
  <r>
    <x v="0"/>
    <x v="133"/>
    <s v="17680030"/>
    <s v="Pediastrum boryanum"/>
    <s v="CO"/>
    <n v="11.519644089519867"/>
    <s v="CO"/>
    <n v="35455.009749667086"/>
    <s v=""/>
    <n v="31.3"/>
    <n v="4"/>
    <n v="3077.7869067953848"/>
    <s v=""/>
    <n v="1"/>
    <n v="1152"/>
    <x v="8"/>
    <x v="9"/>
    <x v="4"/>
  </r>
  <r>
    <x v="0"/>
    <x v="133"/>
    <s v="17680090"/>
    <s v="Pediastrum tetras"/>
    <s v="CO"/>
    <n v="2.8799110223799667"/>
    <s v="CO"/>
    <n v="4499.2349106380452"/>
    <s v=""/>
    <n v="22.3"/>
    <n v="4"/>
    <n v="1562.2826107036683"/>
    <s v=""/>
    <n v="1.0000000000000002"/>
    <n v="1152"/>
    <x v="8"/>
    <x v="9"/>
    <x v="4"/>
  </r>
  <r>
    <x v="0"/>
    <x v="133"/>
    <s v="17690010"/>
    <s v="Planktosphaeria gelatinosa"/>
    <s v="CE"/>
    <n v="165.88287488908605"/>
    <s v="CE"/>
    <n v="42823.42998777028"/>
    <s v=""/>
    <n v="7.9"/>
    <s v=""/>
    <n v="258.15461672220971"/>
    <s v=""/>
    <n v="1.0000000000000002"/>
    <n v="100"/>
    <x v="8"/>
    <x v="9"/>
    <x v="4"/>
  </r>
  <r>
    <x v="0"/>
    <x v="133"/>
    <s v="17810160"/>
    <s v="Scenedesmus communis"/>
    <s v="CO"/>
    <n v="66.353149955634422"/>
    <s v="CE"/>
    <n v="20090.295427702869"/>
    <n v="8.6"/>
    <n v="4.0999999999999996"/>
    <s v=""/>
    <n v="75.694580593143669"/>
    <s v=""/>
    <n v="4"/>
    <n v="100"/>
    <x v="8"/>
    <x v="9"/>
    <x v="4"/>
  </r>
  <r>
    <x v="0"/>
    <x v="133"/>
    <s v="17960030"/>
    <s v="Tetraedron minimum"/>
    <s v="CE"/>
    <n v="33.176574977817211"/>
    <s v="CE"/>
    <n v="1790.1416326530609"/>
    <n v="5.0999999999999996"/>
    <n v="4.5999999999999996"/>
    <n v="2.2999999999999998"/>
    <n v="53.957999999999991"/>
    <s v=""/>
    <n v="1"/>
    <n v="100"/>
    <x v="8"/>
    <x v="9"/>
    <x v="4"/>
  </r>
  <r>
    <x v="0"/>
    <x v="133"/>
    <s v="17970060"/>
    <s v="Tetrastrum triangulare"/>
    <s v="CO"/>
    <n v="99.529724933451632"/>
    <s v="CE"/>
    <n v="18276.740682247346"/>
    <n v="3.3"/>
    <n v="5.6"/>
    <s v=""/>
    <n v="50.081175688426079"/>
    <s v=""/>
    <n v="3.6666666666666665"/>
    <n v="100"/>
    <x v="8"/>
    <x v="9"/>
    <x v="4"/>
  </r>
  <r>
    <x v="0"/>
    <x v="133"/>
    <s v="27210000"/>
    <s v="Mougeotia"/>
    <s v="FI"/>
    <n v="8.6397330671398986"/>
    <s v="CE"/>
    <n v="113556.78424034889"/>
    <n v="72.099999999999994"/>
    <n v="6.4"/>
    <s v=""/>
    <n v="2319.450422515959"/>
    <s v=""/>
    <n v="5.6666666666666679"/>
    <n v="1152"/>
    <x v="8"/>
    <x v="9"/>
    <x v="5"/>
  </r>
  <r>
    <x v="1"/>
    <x v="134"/>
    <s v="01020000"/>
    <s v="Anabaena"/>
    <s v="FI"/>
    <n v="11.519644089519867"/>
    <s v="CE"/>
    <n v="69868.759977937167"/>
    <n v="8.1999999999999993"/>
    <n v="7.2"/>
    <s v=""/>
    <n v="222.57555632152966"/>
    <s v=""/>
    <n v="27.249999999999996"/>
    <n v="1152"/>
    <x v="8"/>
    <x v="10"/>
    <x v="0"/>
  </r>
  <r>
    <x v="1"/>
    <x v="134"/>
    <s v="01040000"/>
    <s v="Aphanizomenon"/>
    <s v="FI"/>
    <n v="5.7598220447599333"/>
    <s v="FI"/>
    <n v="30749.220247121157"/>
    <n v="392"/>
    <n v="5.0999999999999996"/>
    <s v=""/>
    <n v="5338.5712280982061"/>
    <s v=""/>
    <n v="1"/>
    <n v="1152"/>
    <x v="8"/>
    <x v="10"/>
    <x v="0"/>
  </r>
  <r>
    <x v="1"/>
    <x v="134"/>
    <s v="01490000"/>
    <s v="Microcystis"/>
    <s v="CE"/>
    <n v="597.17834960070991"/>
    <s v="CE"/>
    <n v="85870.253788055459"/>
    <s v=""/>
    <n v="6.5"/>
    <s v=""/>
    <n v="143.79331374868283"/>
    <s v=""/>
    <n v="0.99999999999999967"/>
    <n v="100"/>
    <x v="8"/>
    <x v="10"/>
    <x v="0"/>
  </r>
  <r>
    <x v="1"/>
    <x v="134"/>
    <s v="01490010"/>
    <s v="Microcystis aeruginosa"/>
    <s v="CO"/>
    <n v="1.4492758791329188"/>
    <s v="CE"/>
    <n v="24616.313043574413"/>
    <s v=""/>
    <n v="6.7"/>
    <s v=""/>
    <n v="157.47913854527118"/>
    <s v=""/>
    <n v="107.85714285714283"/>
    <n v="16024.28"/>
    <x v="8"/>
    <x v="10"/>
    <x v="0"/>
  </r>
  <r>
    <x v="1"/>
    <x v="134"/>
    <s v="01530160"/>
    <s v="Oscillatoria limnetica (Pseudanabaena limnetica)"/>
    <s v="FI"/>
    <n v="199.05944986690326"/>
    <s v="FI"/>
    <n v="90313.150232568805"/>
    <n v="109.2"/>
    <n v="2.2999999999999998"/>
    <s v=""/>
    <n v="453.69938625347709"/>
    <s v=""/>
    <n v="1"/>
    <n v="100"/>
    <x v="8"/>
    <x v="10"/>
    <x v="0"/>
  </r>
  <r>
    <x v="1"/>
    <x v="134"/>
    <s v="05040001"/>
    <s v="Cryptomonas (small) Length &lt;20 µm"/>
    <s v="CE"/>
    <n v="265.41259982253769"/>
    <s v="CE"/>
    <n v="125458.52098722997"/>
    <n v="14.1"/>
    <n v="9.8000000000000007"/>
    <n v="6.5333333333333341"/>
    <n v="472.69240823952993"/>
    <s v=""/>
    <n v="1"/>
    <n v="100"/>
    <x v="8"/>
    <x v="10"/>
    <x v="1"/>
  </r>
  <r>
    <x v="1"/>
    <x v="134"/>
    <s v="05040002"/>
    <s v="Cryptomonas (medium) Length 20-30 µm"/>
    <s v="CE"/>
    <n v="51.838398402839402"/>
    <s v="CE"/>
    <n v="93057.340265630628"/>
    <n v="27.4"/>
    <n v="13.7"/>
    <n v="9.1333333333333329"/>
    <n v="1795.1430432413497"/>
    <s v=""/>
    <n v="0.99999999999999989"/>
    <n v="1152"/>
    <x v="8"/>
    <x v="10"/>
    <x v="1"/>
  </r>
  <r>
    <x v="1"/>
    <x v="134"/>
    <s v="05040003"/>
    <s v="Cryptomonas (large) Length &gt;30 µm"/>
    <s v="CE"/>
    <n v="5.7598220447599333"/>
    <s v="CE"/>
    <n v="19142.884855207831"/>
    <n v="35.4"/>
    <n v="16.399999999999999"/>
    <n v="10.933333333333332"/>
    <n v="3323.5201897640745"/>
    <s v=""/>
    <n v="0.99999999999999989"/>
    <n v="1152"/>
    <x v="8"/>
    <x v="10"/>
    <x v="1"/>
  </r>
  <r>
    <x v="1"/>
    <x v="134"/>
    <s v="05100012"/>
    <s v="Rhodomonas lacustris var. nannoplanctica"/>
    <s v="CE"/>
    <n v="364.94232475598932"/>
    <s v="CE"/>
    <n v="33381.067743803826"/>
    <n v="8.8000000000000007"/>
    <n v="5.5"/>
    <s v=""/>
    <n v="91.469433604675316"/>
    <s v=""/>
    <n v="1.0000000000000002"/>
    <n v="100"/>
    <x v="8"/>
    <x v="10"/>
    <x v="1"/>
  </r>
  <r>
    <x v="1"/>
    <x v="134"/>
    <s v="06070110"/>
    <s v="Gymnodinium helveticum"/>
    <s v="CE"/>
    <n v="2.0703941130470267"/>
    <s v="CE"/>
    <n v="15862.16063341854"/>
    <n v="35.4"/>
    <n v="24.9"/>
    <n v="16.599999999999998"/>
    <n v="7661.4208538653475"/>
    <s v=""/>
    <n v="1"/>
    <n v="16024.28"/>
    <x v="8"/>
    <x v="10"/>
    <x v="2"/>
  </r>
  <r>
    <x v="1"/>
    <x v="134"/>
    <s v="06110000"/>
    <s v="Peridinium"/>
    <s v="CE"/>
    <n v="11.519644089519867"/>
    <s v="CE"/>
    <n v="45472.104239605469"/>
    <n v="25.4"/>
    <n v="21.1"/>
    <n v="14.066666666666668"/>
    <n v="3947.3532243044087"/>
    <s v=""/>
    <n v="1"/>
    <n v="1152"/>
    <x v="8"/>
    <x v="10"/>
    <x v="2"/>
  </r>
  <r>
    <x v="1"/>
    <x v="134"/>
    <s v="09230000"/>
    <s v="Dinobryon"/>
    <s v="CE"/>
    <n v="33.176574977817211"/>
    <s v="CE"/>
    <n v="8567.4827630139971"/>
    <n v="13.7"/>
    <n v="6"/>
    <s v=""/>
    <n v="258.23891612508095"/>
    <s v=""/>
    <n v="1"/>
    <n v="100"/>
    <x v="8"/>
    <x v="10"/>
    <x v="10"/>
  </r>
  <r>
    <x v="1"/>
    <x v="134"/>
    <s v="09310000"/>
    <s v="Mallomonas"/>
    <s v="CE"/>
    <n v="66.353149955634422"/>
    <s v="CE"/>
    <n v="63477.890333750525"/>
    <n v="15.1"/>
    <n v="11"/>
    <s v=""/>
    <n v="956.66732289565186"/>
    <s v=""/>
    <n v="1"/>
    <n v="100"/>
    <x v="8"/>
    <x v="10"/>
    <x v="10"/>
  </r>
  <r>
    <x v="1"/>
    <x v="134"/>
    <s v="12000001"/>
    <s v="Small centric diatom (5 - &lt;10 µm diam.)"/>
    <s v="CE"/>
    <n v="2919.5385980479145"/>
    <s v="CE"/>
    <n v="844326.26011330343"/>
    <s v=""/>
    <n v="7.9"/>
    <n v="5.9"/>
    <n v="289.19852632804503"/>
    <s v=""/>
    <n v="0.99999999999999989"/>
    <n v="100"/>
    <x v="8"/>
    <x v="10"/>
    <x v="3"/>
  </r>
  <r>
    <x v="1"/>
    <x v="134"/>
    <s v="12000002"/>
    <s v="Medium centric diatom (10-20 µm diam.)"/>
    <s v="CE"/>
    <n v="265.41259982253769"/>
    <s v="CE"/>
    <n v="458162.08752665966"/>
    <s v=""/>
    <n v="14.9"/>
    <n v="9.9"/>
    <n v="1726.2258379330885"/>
    <s v=""/>
    <n v="1"/>
    <n v="100"/>
    <x v="8"/>
    <x v="10"/>
    <x v="3"/>
  </r>
  <r>
    <x v="1"/>
    <x v="134"/>
    <s v="12000003"/>
    <s v="Large centric diatom (&gt;20 µm diam.)"/>
    <s v="CE"/>
    <n v="66.353149955634422"/>
    <s v="CE"/>
    <n v="474369.22176854702"/>
    <s v=""/>
    <n v="24.8"/>
    <n v="14.8"/>
    <n v="7149.1590389563062"/>
    <s v=""/>
    <n v="1"/>
    <n v="100"/>
    <x v="8"/>
    <x v="10"/>
    <x v="3"/>
  </r>
  <r>
    <x v="1"/>
    <x v="134"/>
    <s v="12030000"/>
    <s v="Aulacoseira"/>
    <s v="FI"/>
    <n v="1186.5233412205462"/>
    <s v="CE"/>
    <n v="2084797.1327548148"/>
    <n v="19.600000000000001"/>
    <n v="5.0999999999999996"/>
    <s v=""/>
    <n v="400.39284210736554"/>
    <s v=""/>
    <n v="4.3883495145631075"/>
    <n v="288"/>
    <x v="8"/>
    <x v="10"/>
    <x v="3"/>
  </r>
  <r>
    <x v="1"/>
    <x v="134"/>
    <s v="12110000"/>
    <s v="Melosira"/>
    <s v="FI"/>
    <n v="0.20703941130470269"/>
    <s v="CE"/>
    <n v="8681.2161587612754"/>
    <n v="26.6"/>
    <n v="22.4"/>
    <s v=""/>
    <n v="10482.564773603677"/>
    <s v=""/>
    <n v="3.9999999999999991"/>
    <n v="16024.28"/>
    <x v="8"/>
    <x v="10"/>
    <x v="3"/>
  </r>
  <r>
    <x v="1"/>
    <x v="134"/>
    <s v="13000001"/>
    <s v="Small pennate diatom &lt;10 µm diam"/>
    <s v="CE"/>
    <n v="33.176574977817211"/>
    <s v="CE"/>
    <n v="22488.376406388641"/>
    <n v="15.1"/>
    <n v="6.7"/>
    <n v="6.7"/>
    <n v="677.83900000000006"/>
    <s v=""/>
    <n v="1"/>
    <n v="100"/>
    <x v="8"/>
    <x v="10"/>
    <x v="6"/>
  </r>
  <r>
    <x v="1"/>
    <x v="134"/>
    <s v="13000002"/>
    <s v="Medium pennate diatom 10-20 µm diam"/>
    <s v="CE"/>
    <n v="2.8799110223799667"/>
    <s v="CE"/>
    <n v="34587.731378783399"/>
    <n v="120.1"/>
    <n v="10"/>
    <n v="10"/>
    <n v="12010"/>
    <s v=""/>
    <n v="1"/>
    <n v="1152"/>
    <x v="8"/>
    <x v="10"/>
    <x v="6"/>
  </r>
  <r>
    <x v="1"/>
    <x v="134"/>
    <s v="13080010"/>
    <s v="Asterionella formosa"/>
    <s v="CO"/>
    <n v="1267.1608498471853"/>
    <s v="CE"/>
    <n v="5546978.0966183571"/>
    <n v="65.900000000000006"/>
    <n v="5.6"/>
    <n v="5.6"/>
    <n v="2066.6239999999998"/>
    <s v=""/>
    <n v="2.1181818181818182"/>
    <n v="288"/>
    <x v="8"/>
    <x v="10"/>
    <x v="6"/>
  </r>
  <r>
    <x v="1"/>
    <x v="134"/>
    <s v="13260040"/>
    <s v="Diatoma tenuis"/>
    <s v="CO"/>
    <n v="184.31430543231787"/>
    <s v="CE"/>
    <n v="701367.30978260876"/>
    <n v="59"/>
    <n v="6.3"/>
    <n v="6.3"/>
    <n v="2341.71"/>
    <s v=""/>
    <n v="1.625"/>
    <n v="288"/>
    <x v="8"/>
    <x v="10"/>
    <x v="6"/>
  </r>
  <r>
    <x v="1"/>
    <x v="134"/>
    <s v="13370040"/>
    <s v="Fragilaria crotonensis"/>
    <s v="CO"/>
    <n v="1.2422364678282161"/>
    <s v="CO"/>
    <n v="32713.986821139115"/>
    <n v="109.5"/>
    <n v="65"/>
    <n v="3.7"/>
    <n v="26334.75"/>
    <s v=""/>
    <n v="1"/>
    <n v="16024.28"/>
    <x v="8"/>
    <x v="10"/>
    <x v="6"/>
  </r>
  <r>
    <x v="1"/>
    <x v="134"/>
    <s v="13810010"/>
    <s v="Synedra acus"/>
    <s v="CE"/>
    <n v="109.43661885043872"/>
    <s v="CE"/>
    <n v="158743.06860026618"/>
    <n v="133.19999999999999"/>
    <n v="3.3"/>
    <n v="3.3"/>
    <n v="1450.5479999999998"/>
    <s v=""/>
    <n v="1.0000000000000002"/>
    <n v="576"/>
    <x v="8"/>
    <x v="10"/>
    <x v="6"/>
  </r>
  <r>
    <x v="1"/>
    <x v="134"/>
    <s v="13810180"/>
    <s v="Synedra ulna"/>
    <s v="CE"/>
    <n v="34.558932268559595"/>
    <s v="CE"/>
    <n v="657285.45637385407"/>
    <n v="245.6"/>
    <n v="8.8000000000000007"/>
    <n v="8.8000000000000007"/>
    <n v="19019.264000000003"/>
    <s v=""/>
    <n v="1.0000000000000002"/>
    <n v="1152"/>
    <x v="8"/>
    <x v="10"/>
    <x v="6"/>
  </r>
  <r>
    <x v="1"/>
    <x v="134"/>
    <s v="16180000"/>
    <s v="Chlamydomonas"/>
    <s v="CE"/>
    <n v="33.176574977817211"/>
    <s v="CE"/>
    <n v="8085.6052856295555"/>
    <n v="8.5"/>
    <n v="7.4"/>
    <s v=""/>
    <n v="243.7142860899842"/>
    <s v=""/>
    <n v="1"/>
    <n v="100"/>
    <x v="8"/>
    <x v="10"/>
    <x v="8"/>
  </r>
  <r>
    <x v="1"/>
    <x v="134"/>
    <s v="16470010"/>
    <s v="Pandorina morum"/>
    <s v="CO"/>
    <n v="0.20703941130470269"/>
    <s v="CE"/>
    <n v="7511.6344024736045"/>
    <s v=""/>
    <n v="16.3"/>
    <s v=""/>
    <n v="2267.5738266260064"/>
    <s v=""/>
    <n v="15.999999999999998"/>
    <n v="16024.28"/>
    <x v="8"/>
    <x v="10"/>
    <x v="8"/>
  </r>
  <r>
    <x v="1"/>
    <x v="134"/>
    <s v="17050030"/>
    <s v="Ankistrodesmus falcatus"/>
    <s v="CO"/>
    <n v="33.176574977817211"/>
    <s v="CE"/>
    <n v="51712.193354397299"/>
    <n v="80.5"/>
    <n v="4.3"/>
    <s v=""/>
    <n v="389.673989772705"/>
    <s v=""/>
    <n v="4"/>
    <n v="100"/>
    <x v="8"/>
    <x v="10"/>
    <x v="4"/>
  </r>
  <r>
    <x v="1"/>
    <x v="134"/>
    <s v="17050050"/>
    <s v="Ankistrodesmus fusiformis"/>
    <s v="CO"/>
    <n v="33.176574977817211"/>
    <s v="CE"/>
    <n v="3620.1610052962642"/>
    <n v="52.1"/>
    <n v="2"/>
    <s v=""/>
    <n v="54.558992417342743"/>
    <s v=""/>
    <n v="2"/>
    <n v="100"/>
    <x v="8"/>
    <x v="10"/>
    <x v="4"/>
  </r>
  <r>
    <x v="1"/>
    <x v="134"/>
    <s v="17170010"/>
    <s v="Closteriopsis acicularis"/>
    <s v="CE"/>
    <n v="33.176574977817211"/>
    <s v="CE"/>
    <n v="4672.7176062219423"/>
    <n v="93.4"/>
    <n v="2.4"/>
    <s v=""/>
    <n v="140.8438818457376"/>
    <s v=""/>
    <n v="1.0000000000000002"/>
    <n v="100"/>
    <x v="8"/>
    <x v="10"/>
    <x v="4"/>
  </r>
  <r>
    <x v="1"/>
    <x v="134"/>
    <s v="17200020"/>
    <s v="Coelastrum microporum"/>
    <s v="CO"/>
    <n v="8.6397330671398986"/>
    <s v="CE"/>
    <n v="13028.41052769769"/>
    <s v=""/>
    <n v="6"/>
    <s v=""/>
    <n v="113.09733552923255"/>
    <s v=""/>
    <n v="13.333333333333336"/>
    <n v="1152"/>
    <x v="8"/>
    <x v="10"/>
    <x v="4"/>
  </r>
  <r>
    <x v="1"/>
    <x v="134"/>
    <s v="17210010"/>
    <s v="Coenochloris fottii"/>
    <s v="CO"/>
    <n v="5.7598220447599333"/>
    <s v="CE"/>
    <n v="10591.036184827075"/>
    <n v="7.6"/>
    <n v="7.6"/>
    <s v=""/>
    <n v="229.84729611703881"/>
    <s v=""/>
    <n v="8"/>
    <n v="1152"/>
    <x v="8"/>
    <x v="10"/>
    <x v="4"/>
  </r>
  <r>
    <x v="1"/>
    <x v="134"/>
    <s v="17330040"/>
    <s v="Dictyosphaerium pulchellum"/>
    <s v="CO"/>
    <n v="20.159377156659765"/>
    <s v="CE"/>
    <n v="16146.109166975748"/>
    <s v=""/>
    <n v="5.4"/>
    <s v=""/>
    <n v="82.44795760081054"/>
    <s v=""/>
    <n v="9.7142857142857153"/>
    <n v="1152"/>
    <x v="8"/>
    <x v="10"/>
    <x v="4"/>
  </r>
  <r>
    <x v="1"/>
    <x v="134"/>
    <s v="17580020"/>
    <s v="Monoraphidium contortum"/>
    <s v="CE"/>
    <n v="1957.4179236912153"/>
    <s v="CE"/>
    <n v="56949.683871387919"/>
    <n v="25.2"/>
    <n v="2.1"/>
    <s v=""/>
    <n v="29.094289564895075"/>
    <s v=""/>
    <n v="1.0000000000000002"/>
    <n v="100"/>
    <x v="8"/>
    <x v="10"/>
    <x v="4"/>
  </r>
  <r>
    <x v="1"/>
    <x v="134"/>
    <s v="17580080"/>
    <s v="Monoraphidium minutum"/>
    <s v="CE"/>
    <n v="165.88287488908605"/>
    <s v="CE"/>
    <n v="5350.3773514096083"/>
    <n v="8.1"/>
    <n v="3.9"/>
    <s v=""/>
    <n v="32.253946376243"/>
    <s v=""/>
    <n v="1"/>
    <n v="100"/>
    <x v="8"/>
    <x v="10"/>
    <x v="4"/>
  </r>
  <r>
    <x v="1"/>
    <x v="134"/>
    <s v="17680030"/>
    <s v="Pediastrum boryanum"/>
    <s v="CO"/>
    <n v="2.6915123469611348"/>
    <s v="CO"/>
    <n v="12403.487035756636"/>
    <s v=""/>
    <n v="38.299999999999997"/>
    <n v="4"/>
    <n v="4608.370847624331"/>
    <s v=""/>
    <n v="0.99999999999999989"/>
    <n v="16024.28"/>
    <x v="8"/>
    <x v="10"/>
    <x v="4"/>
  </r>
  <r>
    <x v="1"/>
    <x v="134"/>
    <s v="17810160"/>
    <s v="Scenedesmus communis"/>
    <s v="CO"/>
    <n v="265.41259982253769"/>
    <s v="CE"/>
    <n v="36583.776761775109"/>
    <n v="7.8"/>
    <n v="3"/>
    <s v=""/>
    <n v="36.756634047000581"/>
    <s v=""/>
    <n v="3.75"/>
    <n v="100"/>
    <x v="8"/>
    <x v="10"/>
    <x v="4"/>
  </r>
  <r>
    <x v="1"/>
    <x v="134"/>
    <s v="18110000"/>
    <s v="Desmodesmus"/>
    <s v="CO"/>
    <n v="66.353149955634422"/>
    <s v="CE"/>
    <n v="52245.385398046841"/>
    <n v="10.8"/>
    <n v="5.9"/>
    <s v=""/>
    <n v="196.8459124886293"/>
    <s v=""/>
    <n v="4"/>
    <n v="100"/>
    <x v="8"/>
    <x v="10"/>
    <x v="12"/>
  </r>
  <r>
    <x v="1"/>
    <x v="134"/>
    <s v="27050000"/>
    <s v="Cosmarium"/>
    <s v="CE"/>
    <n v="0.41407882260940537"/>
    <s v="CE"/>
    <n v="2491.7079453302845"/>
    <n v="26.1"/>
    <n v="25.7"/>
    <n v="17.133333333333333"/>
    <n v="6017.4725421316152"/>
    <s v=""/>
    <n v="0.99999999999999989"/>
    <n v="16024.28"/>
    <x v="8"/>
    <x v="10"/>
    <x v="5"/>
  </r>
  <r>
    <x v="1"/>
    <x v="134"/>
    <s v="90000005"/>
    <s v="Nanoplankton - unidentified flagellates 2–20 µm diameter"/>
    <s v="CE"/>
    <n v="265.41259982253769"/>
    <s v="CE"/>
    <n v="11049.064915473708"/>
    <s v=""/>
    <n v="4.3"/>
    <s v=""/>
    <n v="41.629767851493945"/>
    <s v=""/>
    <n v="1"/>
    <n v="100"/>
    <x v="8"/>
    <x v="10"/>
    <x v="9"/>
  </r>
  <r>
    <x v="0"/>
    <x v="135"/>
    <s v="01020000"/>
    <s v="Anabaena"/>
    <s v="FI"/>
    <n v="3.5196699921799453"/>
    <s v="CE"/>
    <n v="10921.764414021929"/>
    <n v="5.7"/>
    <n v="4.2"/>
    <s v=""/>
    <n v="52.646809688857758"/>
    <s v=""/>
    <n v="58.941176470588232"/>
    <n v="16024.28"/>
    <x v="9"/>
    <x v="11"/>
    <x v="0"/>
  </r>
  <r>
    <x v="0"/>
    <x v="135"/>
    <s v="01060000"/>
    <s v="Aphanothece"/>
    <s v="CO"/>
    <n v="33.176574977817211"/>
    <s v="CE"/>
    <n v="4502.6186783723206"/>
    <n v="1.8"/>
    <n v="1.5"/>
    <s v=""/>
    <n v="2.1205750411731104"/>
    <s v=""/>
    <n v="64"/>
    <n v="100"/>
    <x v="9"/>
    <x v="11"/>
    <x v="0"/>
  </r>
  <r>
    <x v="0"/>
    <x v="135"/>
    <s v="01490010"/>
    <s v="Microcystis aeruginosa"/>
    <s v="CO"/>
    <n v="1.4492758791329188"/>
    <s v="CE"/>
    <n v="21066.023178205247"/>
    <s v=""/>
    <n v="5.5"/>
    <s v=""/>
    <n v="87.113746290166958"/>
    <s v=""/>
    <n v="166.85714285714289"/>
    <n v="16024.28"/>
    <x v="9"/>
    <x v="11"/>
    <x v="0"/>
  </r>
  <r>
    <x v="0"/>
    <x v="135"/>
    <s v="01530160"/>
    <s v="Oscillatoria limnetica (Pseudanabaena limnetica)"/>
    <s v="FI"/>
    <n v="51.838398402839402"/>
    <s v="FI"/>
    <n v="61889.021384853921"/>
    <n v="168.89999999999998"/>
    <n v="3"/>
    <s v=""/>
    <n v="1193.883748180461"/>
    <s v=""/>
    <n v="0.99999999999999989"/>
    <n v="576"/>
    <x v="9"/>
    <x v="11"/>
    <x v="0"/>
  </r>
  <r>
    <x v="0"/>
    <x v="135"/>
    <s v="01780010"/>
    <s v="Woronichinia naegeliana"/>
    <s v="CO"/>
    <n v="0.20703941130470269"/>
    <s v="CE"/>
    <n v="4349.5896986820217"/>
    <n v="6.2"/>
    <n v="4.3"/>
    <s v=""/>
    <n v="60.024316437037783"/>
    <s v=""/>
    <n v="349.99999999999994"/>
    <n v="16024.28"/>
    <x v="9"/>
    <x v="11"/>
    <x v="0"/>
  </r>
  <r>
    <x v="0"/>
    <x v="135"/>
    <s v="04100000"/>
    <s v="Trachelomonas"/>
    <s v="CE"/>
    <n v="33.176574977817211"/>
    <s v="CE"/>
    <n v="20640.615488392821"/>
    <n v="11.2"/>
    <n v="10.3"/>
    <s v=""/>
    <n v="622.14425395610363"/>
    <s v=""/>
    <n v="0.99999999999999978"/>
    <n v="100"/>
    <x v="9"/>
    <x v="11"/>
    <x v="11"/>
  </r>
  <r>
    <x v="0"/>
    <x v="135"/>
    <s v="05040001"/>
    <s v="Cryptomonas (small) Length &lt;20 µm"/>
    <s v="CE"/>
    <n v="298.58917480035495"/>
    <s v="CE"/>
    <n v="102709.63073603106"/>
    <n v="11.9"/>
    <n v="9.1"/>
    <n v="6.0666666666666664"/>
    <n v="343.98310255120799"/>
    <s v=""/>
    <n v="1"/>
    <n v="100"/>
    <x v="9"/>
    <x v="11"/>
    <x v="1"/>
  </r>
  <r>
    <x v="0"/>
    <x v="135"/>
    <s v="05040002"/>
    <s v="Cryptomonas (medium) Length 20-30 µm"/>
    <s v="CE"/>
    <n v="11.519644089519867"/>
    <s v="CE"/>
    <n v="23346.911665634259"/>
    <n v="28"/>
    <n v="14.4"/>
    <n v="9.6"/>
    <n v="2026.7042526838475"/>
    <s v=""/>
    <n v="0.99999999999999989"/>
    <n v="1152"/>
    <x v="9"/>
    <x v="11"/>
    <x v="1"/>
  </r>
  <r>
    <x v="0"/>
    <x v="135"/>
    <s v="05100012"/>
    <s v="Rhodomonas lacustris var. nannoplanctica"/>
    <s v="CE"/>
    <n v="199.05944986690326"/>
    <s v="CE"/>
    <n v="29283.906229463981"/>
    <n v="9.6"/>
    <n v="6.6"/>
    <s v=""/>
    <n v="147.11135918964922"/>
    <s v=""/>
    <n v="1.0000000000000002"/>
    <n v="100"/>
    <x v="9"/>
    <x v="11"/>
    <x v="1"/>
  </r>
  <r>
    <x v="0"/>
    <x v="135"/>
    <s v="06070000"/>
    <s v="Gymnodinium"/>
    <s v="CE"/>
    <n v="33.176574977817211"/>
    <s v="CE"/>
    <n v="17835.894012418135"/>
    <n v="12.5"/>
    <n v="11.1"/>
    <n v="7.3999999999999995"/>
    <n v="537.60504284555338"/>
    <s v=""/>
    <n v="1"/>
    <n v="100"/>
    <x v="9"/>
    <x v="11"/>
    <x v="2"/>
  </r>
  <r>
    <x v="0"/>
    <x v="135"/>
    <s v="06070000"/>
    <s v="Gymnodinium"/>
    <s v="CE"/>
    <n v="11.519644089519867"/>
    <s v="CE"/>
    <n v="67500.16277508685"/>
    <n v="38.799999999999997"/>
    <n v="20.8"/>
    <n v="13.866666666666667"/>
    <n v="5859.5701612427356"/>
    <s v=""/>
    <n v="1"/>
    <n v="1152"/>
    <x v="9"/>
    <x v="11"/>
    <x v="2"/>
  </r>
  <r>
    <x v="0"/>
    <x v="135"/>
    <s v="09310000"/>
    <s v="Mallomonas"/>
    <s v="CE"/>
    <n v="33.176574977817211"/>
    <s v="CE"/>
    <n v="33810.115016498457"/>
    <n v="17"/>
    <n v="10.7"/>
    <s v=""/>
    <n v="1019.096004910237"/>
    <s v=""/>
    <n v="1.0000000000000002"/>
    <n v="100"/>
    <x v="9"/>
    <x v="11"/>
    <x v="10"/>
  </r>
  <r>
    <x v="0"/>
    <x v="135"/>
    <s v="12000001"/>
    <s v="Small centric diatom (5 - &lt;10 µm diam.)"/>
    <s v="CE"/>
    <n v="763.06122448979579"/>
    <s v="CE"/>
    <n v="220676.18162052249"/>
    <s v=""/>
    <n v="7.9"/>
    <n v="5.9"/>
    <n v="289.19852632804503"/>
    <s v=""/>
    <n v="1"/>
    <n v="100"/>
    <x v="9"/>
    <x v="11"/>
    <x v="3"/>
  </r>
  <r>
    <x v="0"/>
    <x v="135"/>
    <s v="12000002"/>
    <s v="Medium centric diatom (10-20 µm diam.)"/>
    <s v="CE"/>
    <n v="132.70629991126884"/>
    <s v="CE"/>
    <n v="174671.58726299027"/>
    <s v=""/>
    <n v="13.8"/>
    <n v="8.8000000000000007"/>
    <n v="1316.2267908892088"/>
    <s v=""/>
    <n v="1"/>
    <n v="100"/>
    <x v="9"/>
    <x v="11"/>
    <x v="3"/>
  </r>
  <r>
    <x v="0"/>
    <x v="135"/>
    <s v="12030000"/>
    <s v="Aulacoseira"/>
    <s v="FI"/>
    <n v="967.65010351966873"/>
    <s v="CE"/>
    <n v="2229784.3693052595"/>
    <n v="19.5"/>
    <n v="5.7"/>
    <s v=""/>
    <n v="497.59293341127034"/>
    <s v=""/>
    <n v="4.6309523809523814"/>
    <n v="288"/>
    <x v="9"/>
    <x v="11"/>
    <x v="3"/>
  </r>
  <r>
    <x v="0"/>
    <x v="135"/>
    <s v="13080010"/>
    <s v="Asterionella formosa"/>
    <s v="CO"/>
    <n v="564.46256038647346"/>
    <s v="CE"/>
    <n v="2568247.3280094643"/>
    <n v="62.8"/>
    <n v="4.3"/>
    <n v="4.3"/>
    <n v="1161.1719999999998"/>
    <s v=""/>
    <n v="3.9183673469387759"/>
    <n v="288"/>
    <x v="9"/>
    <x v="11"/>
    <x v="6"/>
  </r>
  <r>
    <x v="0"/>
    <x v="135"/>
    <s v="13260000"/>
    <s v="Diatoma"/>
    <s v="CO"/>
    <n v="311.03039041703641"/>
    <s v="CE"/>
    <n v="1475158.0459738243"/>
    <n v="53.4"/>
    <n v="7.3"/>
    <n v="7.3"/>
    <n v="2845.6859999999997"/>
    <s v=""/>
    <n v="1.6666666666666667"/>
    <n v="288"/>
    <x v="9"/>
    <x v="11"/>
    <x v="6"/>
  </r>
  <r>
    <x v="0"/>
    <x v="135"/>
    <s v="13370040"/>
    <s v="Fragilaria crotonensis"/>
    <s v="CO"/>
    <n v="0.20703941130470269"/>
    <s v="CO"/>
    <n v="6037.254326807516"/>
    <n v="123.1"/>
    <n v="65.8"/>
    <n v="3.6"/>
    <n v="29159.928"/>
    <s v=""/>
    <n v="1"/>
    <n v="16024.28"/>
    <x v="9"/>
    <x v="11"/>
    <x v="6"/>
  </r>
  <r>
    <x v="0"/>
    <x v="135"/>
    <s v="13810010"/>
    <s v="Synedra acus"/>
    <s v="CE"/>
    <n v="97.916974760918862"/>
    <s v="CE"/>
    <n v="143285.82584664301"/>
    <n v="174"/>
    <n v="2.9"/>
    <n v="2.9"/>
    <n v="1463.34"/>
    <s v=""/>
    <n v="1.0000000000000002"/>
    <n v="576"/>
    <x v="9"/>
    <x v="11"/>
    <x v="6"/>
  </r>
  <r>
    <x v="0"/>
    <x v="135"/>
    <s v="13810180"/>
    <s v="Synedra ulna"/>
    <s v="CE"/>
    <n v="28.799110223799666"/>
    <s v="CE"/>
    <n v="922048.90121265885"/>
    <n v="173.1"/>
    <n v="13.6"/>
    <n v="13.6"/>
    <n v="32016.575999999997"/>
    <s v=""/>
    <n v="0.99999999999999989"/>
    <n v="1152"/>
    <x v="9"/>
    <x v="11"/>
    <x v="6"/>
  </r>
  <r>
    <x v="0"/>
    <x v="135"/>
    <s v="16180000"/>
    <s v="Chlamydomonas"/>
    <s v="CE"/>
    <n v="265.41259982253769"/>
    <s v="CE"/>
    <n v="40851.397656655841"/>
    <n v="7.9"/>
    <n v="6.1"/>
    <s v=""/>
    <n v="153.91657247610036"/>
    <s v=""/>
    <n v="1"/>
    <n v="100"/>
    <x v="9"/>
    <x v="11"/>
    <x v="8"/>
  </r>
  <r>
    <x v="0"/>
    <x v="135"/>
    <s v="17000000"/>
    <s v="Unidentified green"/>
    <s v="FI"/>
    <n v="2.8799110223799667"/>
    <s v="CE"/>
    <n v="30058.859249270161"/>
    <s v=""/>
    <n v="9.4"/>
    <s v=""/>
    <n v="434.8927654315375"/>
    <s v=""/>
    <n v="23.999999999999996"/>
    <n v="1152"/>
    <x v="9"/>
    <x v="11"/>
    <x v="4"/>
  </r>
  <r>
    <x v="0"/>
    <x v="135"/>
    <s v="17020010"/>
    <s v="Actinastrum hantzschii"/>
    <s v="CO"/>
    <n v="5.7598220447599333"/>
    <s v="CE"/>
    <n v="4694.2810732464541"/>
    <n v="20.100000000000001"/>
    <n v="4.4000000000000004"/>
    <s v=""/>
    <n v="101.87556657060985"/>
    <s v=""/>
    <n v="8"/>
    <n v="1152"/>
    <x v="9"/>
    <x v="11"/>
    <x v="4"/>
  </r>
  <r>
    <x v="0"/>
    <x v="135"/>
    <s v="17330040"/>
    <s v="Dictyosphaerium pulchellum"/>
    <s v="CO"/>
    <n v="33.176574977817211"/>
    <s v="CE"/>
    <n v="10295.988044544709"/>
    <s v=""/>
    <n v="4.2"/>
    <s v=""/>
    <n v="38.792386086526768"/>
    <s v=""/>
    <n v="8"/>
    <n v="100"/>
    <x v="9"/>
    <x v="11"/>
    <x v="4"/>
  </r>
  <r>
    <x v="0"/>
    <x v="135"/>
    <s v="17580020"/>
    <s v="Monoraphidium contortum"/>
    <s v="CE"/>
    <n v="1327.0629991126884"/>
    <s v="CE"/>
    <n v="33798.82372737446"/>
    <n v="20.100000000000001"/>
    <n v="2.2000000000000002"/>
    <s v=""/>
    <n v="25.468891642652462"/>
    <s v=""/>
    <n v="1"/>
    <n v="100"/>
    <x v="9"/>
    <x v="11"/>
    <x v="4"/>
  </r>
  <r>
    <x v="0"/>
    <x v="135"/>
    <s v="17580040"/>
    <s v="Monoraphidium griffithii"/>
    <s v="CE"/>
    <n v="33.176574977817211"/>
    <s v="CE"/>
    <n v="2542.8938524030523"/>
    <n v="81.099999999999994"/>
    <n v="1.9"/>
    <s v=""/>
    <n v="76.64726856534476"/>
    <s v=""/>
    <n v="0.99999999999999978"/>
    <n v="100"/>
    <x v="9"/>
    <x v="11"/>
    <x v="4"/>
  </r>
  <r>
    <x v="0"/>
    <x v="135"/>
    <s v="17580080"/>
    <s v="Monoraphidium minutum"/>
    <s v="CE"/>
    <n v="165.88287488908605"/>
    <s v="CE"/>
    <n v="12375.296307944205"/>
    <n v="12.9"/>
    <n v="4.7"/>
    <s v=""/>
    <n v="74.602615346633428"/>
    <s v=""/>
    <n v="1.0000000000000002"/>
    <n v="100"/>
    <x v="9"/>
    <x v="11"/>
    <x v="4"/>
  </r>
  <r>
    <x v="0"/>
    <x v="135"/>
    <s v="17680030"/>
    <s v="Pediastrum boryanum"/>
    <s v="CO"/>
    <n v="2.8799110223799667"/>
    <s v="CO"/>
    <n v="9380.4555799423379"/>
    <s v=""/>
    <n v="28.8"/>
    <n v="5"/>
    <n v="3257.2032632418977"/>
    <s v=""/>
    <n v="1"/>
    <n v="1152"/>
    <x v="9"/>
    <x v="11"/>
    <x v="4"/>
  </r>
  <r>
    <x v="0"/>
    <x v="135"/>
    <s v="17810160"/>
    <s v="Scenedesmus communis"/>
    <s v="CO"/>
    <n v="165.88287488908605"/>
    <s v="CE"/>
    <n v="40928.803786404402"/>
    <n v="10.1"/>
    <n v="3.6"/>
    <s v=""/>
    <n v="68.536985330714927"/>
    <s v=""/>
    <n v="3.6000000000000005"/>
    <n v="100"/>
    <x v="9"/>
    <x v="11"/>
    <x v="4"/>
  </r>
  <r>
    <x v="0"/>
    <x v="135"/>
    <s v="17970010"/>
    <s v="Tetrastrum elegans"/>
    <s v="CO"/>
    <n v="33.176574977817211"/>
    <s v="CE"/>
    <n v="1500.8728927907737"/>
    <n v="3.3"/>
    <n v="3"/>
    <s v=""/>
    <n v="11.309733552923255"/>
    <s v=""/>
    <n v="4"/>
    <n v="100"/>
    <x v="9"/>
    <x v="11"/>
    <x v="4"/>
  </r>
  <r>
    <x v="0"/>
    <x v="136"/>
    <s v="01020090"/>
    <s v="Anabaena flos-aquae"/>
    <s v="FI"/>
    <n v="5.7598220447599333"/>
    <s v="CE"/>
    <n v="22907.609948153455"/>
    <n v="5.4"/>
    <n v="5.5"/>
    <s v=""/>
    <n v="85.529859993982129"/>
    <s v=""/>
    <n v="46.499999999999993"/>
    <n v="1152"/>
    <x v="9"/>
    <x v="11"/>
    <x v="0"/>
  </r>
  <r>
    <x v="0"/>
    <x v="136"/>
    <s v="01040000"/>
    <s v="Aphanizomenon"/>
    <s v="FI"/>
    <n v="2.8799110223799667"/>
    <s v="FI"/>
    <n v="12457.410277963636"/>
    <n v="446.8"/>
    <n v="4.3"/>
    <s v=""/>
    <n v="4325.6233200110455"/>
    <s v=""/>
    <n v="1"/>
    <n v="1152"/>
    <x v="9"/>
    <x v="11"/>
    <x v="0"/>
  </r>
  <r>
    <x v="0"/>
    <x v="136"/>
    <s v="01490000"/>
    <s v="Microcystis"/>
    <s v="CE"/>
    <n v="66.353149955634422"/>
    <s v="CE"/>
    <n v="6101.3262486190843"/>
    <s v=""/>
    <n v="5.6"/>
    <s v=""/>
    <n v="91.952322575470831"/>
    <s v=""/>
    <n v="1"/>
    <n v="100"/>
    <x v="9"/>
    <x v="11"/>
    <x v="0"/>
  </r>
  <r>
    <x v="0"/>
    <x v="136"/>
    <s v="01490010"/>
    <s v="Microcystis aeruginosa"/>
    <s v="CO"/>
    <n v="2.0703941130470267"/>
    <s v="CE"/>
    <n v="38646.642110274974"/>
    <s v=""/>
    <n v="5.6"/>
    <s v=""/>
    <n v="91.952322575470831"/>
    <s v=""/>
    <n v="203"/>
    <n v="16024.28"/>
    <x v="9"/>
    <x v="11"/>
    <x v="0"/>
  </r>
  <r>
    <x v="0"/>
    <x v="136"/>
    <s v="01530160"/>
    <s v="Oscillatoria limnetica (Pseudanabaena limnetica)"/>
    <s v="FI"/>
    <n v="33.176574977817211"/>
    <s v="FI"/>
    <n v="19316.46864160676"/>
    <n v="168.1"/>
    <n v="2.1"/>
    <s v=""/>
    <n v="582.23215188795984"/>
    <s v=""/>
    <n v="1"/>
    <n v="100"/>
    <x v="9"/>
    <x v="11"/>
    <x v="0"/>
  </r>
  <r>
    <x v="0"/>
    <x v="136"/>
    <s v="01750010"/>
    <s v="Snowella lacustris"/>
    <s v="CO"/>
    <n v="33.176574977817211"/>
    <s v="CE"/>
    <n v="2085.1015632808121"/>
    <n v="3.1"/>
    <n v="2.2000000000000002"/>
    <s v=""/>
    <n v="7.8560760290768776"/>
    <s v=""/>
    <n v="8"/>
    <n v="100"/>
    <x v="9"/>
    <x v="11"/>
    <x v="0"/>
  </r>
  <r>
    <x v="0"/>
    <x v="136"/>
    <s v="01780000"/>
    <s v="Woronichinia"/>
    <s v="CE"/>
    <n v="265.41259982253769"/>
    <s v="CE"/>
    <n v="15564.607777089504"/>
    <n v="7"/>
    <n v="4"/>
    <s v=""/>
    <n v="58.643062867009469"/>
    <s v=""/>
    <n v="1"/>
    <n v="100"/>
    <x v="9"/>
    <x v="11"/>
    <x v="0"/>
  </r>
  <r>
    <x v="0"/>
    <x v="136"/>
    <s v="04100000"/>
    <s v="Trachelomonas"/>
    <s v="CE"/>
    <n v="33.176574977817211"/>
    <s v="CE"/>
    <n v="18179.479254854581"/>
    <n v="12.1"/>
    <n v="9.3000000000000007"/>
    <s v=""/>
    <n v="547.96130302811218"/>
    <s v=""/>
    <n v="1"/>
    <n v="100"/>
    <x v="9"/>
    <x v="11"/>
    <x v="11"/>
  </r>
  <r>
    <x v="0"/>
    <x v="136"/>
    <s v="05040001"/>
    <s v="Cryptomonas (small) Length &lt;20 µm"/>
    <s v="CE"/>
    <n v="431.2954747116238"/>
    <s v="CE"/>
    <n v="157555.48687540638"/>
    <n v="12.1"/>
    <n v="9.3000000000000007"/>
    <n v="6.2"/>
    <n v="365.30753535207481"/>
    <s v=""/>
    <n v="0.99999999999999989"/>
    <n v="100"/>
    <x v="9"/>
    <x v="11"/>
    <x v="1"/>
  </r>
  <r>
    <x v="0"/>
    <x v="136"/>
    <s v="05040002"/>
    <s v="Cryptomonas (medium) Length 20-30 µm"/>
    <s v="CE"/>
    <n v="28.799110223799666"/>
    <s v="CE"/>
    <n v="47085.489922757428"/>
    <n v="25.7"/>
    <n v="13.5"/>
    <n v="9"/>
    <n v="1634.963356744468"/>
    <s v=""/>
    <n v="1"/>
    <n v="1152"/>
    <x v="9"/>
    <x v="11"/>
    <x v="1"/>
  </r>
  <r>
    <x v="0"/>
    <x v="136"/>
    <s v="05100012"/>
    <s v="Rhodomonas lacustris var. nannoplanctica"/>
    <s v="CE"/>
    <n v="564.00177462289264"/>
    <s v="CE"/>
    <n v="78327.012547086939"/>
    <n v="10.7"/>
    <n v="6.2"/>
    <s v=""/>
    <n v="138.87724484459039"/>
    <s v=""/>
    <n v="0.99999999999999978"/>
    <n v="100"/>
    <x v="9"/>
    <x v="11"/>
    <x v="1"/>
  </r>
  <r>
    <x v="0"/>
    <x v="136"/>
    <s v="06070000"/>
    <s v="Gymnodinium"/>
    <s v="CE"/>
    <n v="5.7598220447599333"/>
    <s v="CE"/>
    <n v="31338.812119100534"/>
    <n v="38.200000000000003"/>
    <n v="20.2"/>
    <n v="13.466666666666667"/>
    <n v="5440.9340905959743"/>
    <s v=""/>
    <n v="1"/>
    <n v="1152"/>
    <x v="9"/>
    <x v="11"/>
    <x v="2"/>
  </r>
  <r>
    <x v="0"/>
    <x v="136"/>
    <s v="09310000"/>
    <s v="Mallomonas"/>
    <s v="CE"/>
    <n v="66.353149955634422"/>
    <s v="CE"/>
    <n v="124328.55825655568"/>
    <n v="18"/>
    <n v="14.1"/>
    <s v=""/>
    <n v="1873.7401063805601"/>
    <s v=""/>
    <n v="1"/>
    <n v="100"/>
    <x v="9"/>
    <x v="11"/>
    <x v="10"/>
  </r>
  <r>
    <x v="0"/>
    <x v="136"/>
    <s v="12000001"/>
    <s v="Small centric diatom (5 - &lt;10 µm diam.)"/>
    <s v="CE"/>
    <n v="530.82519964507537"/>
    <s v="CE"/>
    <n v="160093.10856434918"/>
    <s v=""/>
    <n v="8"/>
    <n v="6"/>
    <n v="301.59289474462014"/>
    <s v=""/>
    <n v="1"/>
    <n v="100"/>
    <x v="9"/>
    <x v="11"/>
    <x v="3"/>
  </r>
  <r>
    <x v="0"/>
    <x v="136"/>
    <s v="12000002"/>
    <s v="Medium centric diatom (10-20 µm diam.)"/>
    <s v="CE"/>
    <n v="232.23602484472045"/>
    <s v="CE"/>
    <n v="207536.53452373933"/>
    <s v=""/>
    <n v="12.4"/>
    <n v="7.4"/>
    <n v="893.64487986953827"/>
    <s v=""/>
    <n v="1.0000000000000002"/>
    <n v="100"/>
    <x v="9"/>
    <x v="11"/>
    <x v="3"/>
  </r>
  <r>
    <x v="0"/>
    <x v="136"/>
    <s v="12030000"/>
    <s v="Aulacoseira"/>
    <s v="FI"/>
    <n v="190.07412747707781"/>
    <s v="CE"/>
    <n v="630319.71269422537"/>
    <n v="15.1"/>
    <n v="7.2"/>
    <s v=""/>
    <n v="614.7971159369082"/>
    <s v=""/>
    <n v="5.3939393939393936"/>
    <n v="576"/>
    <x v="9"/>
    <x v="11"/>
    <x v="3"/>
  </r>
  <r>
    <x v="0"/>
    <x v="136"/>
    <s v="12030000"/>
    <s v="Aulacoseira"/>
    <s v="FI"/>
    <n v="420.46700926747513"/>
    <s v="CE"/>
    <n v="882669.19474947813"/>
    <n v="22.7"/>
    <n v="5.3"/>
    <s v=""/>
    <n v="500.80364110323899"/>
    <s v=""/>
    <n v="4.1917808219178081"/>
    <n v="576"/>
    <x v="9"/>
    <x v="11"/>
    <x v="3"/>
  </r>
  <r>
    <x v="0"/>
    <x v="136"/>
    <s v="13080010"/>
    <s v="Asterionella formosa"/>
    <s v="CO"/>
    <n v="887.01259489302981"/>
    <s v="CE"/>
    <n v="5802096.3738538902"/>
    <n v="54.2"/>
    <n v="4.4000000000000004"/>
    <n v="4.4000000000000004"/>
    <n v="1049.3120000000001"/>
    <s v=""/>
    <n v="6.2337662337662323"/>
    <n v="288"/>
    <x v="9"/>
    <x v="11"/>
    <x v="6"/>
  </r>
  <r>
    <x v="0"/>
    <x v="136"/>
    <s v="13260000"/>
    <s v="Diatoma"/>
    <s v="CO"/>
    <n v="230.39288179039733"/>
    <s v="CE"/>
    <n v="686521.82924800366"/>
    <n v="65.400000000000006"/>
    <n v="4.5"/>
    <n v="4.5"/>
    <n v="1324.3500000000001"/>
    <s v=""/>
    <n v="2.25"/>
    <n v="576"/>
    <x v="9"/>
    <x v="11"/>
    <x v="6"/>
  </r>
  <r>
    <x v="0"/>
    <x v="136"/>
    <s v="13370040"/>
    <s v="Fragilaria crotonensis"/>
    <s v="CO"/>
    <n v="1.0351970565235133"/>
    <s v="CO"/>
    <n v="31899.297089625667"/>
    <n v="106.5"/>
    <n v="62.9"/>
    <n v="4.5999999999999996"/>
    <n v="30814.709999999995"/>
    <s v=""/>
    <n v="1"/>
    <n v="16024.28"/>
    <x v="9"/>
    <x v="11"/>
    <x v="6"/>
  </r>
  <r>
    <x v="0"/>
    <x v="136"/>
    <s v="13810010"/>
    <s v="Synedra acus"/>
    <s v="CE"/>
    <n v="103.6767968056788"/>
    <s v="CE"/>
    <n v="140411.55944986691"/>
    <n v="104.5"/>
    <n v="3.6"/>
    <n v="3.6"/>
    <n v="1354.32"/>
    <s v=""/>
    <n v="1"/>
    <n v="1152"/>
    <x v="9"/>
    <x v="11"/>
    <x v="6"/>
  </r>
  <r>
    <x v="0"/>
    <x v="136"/>
    <s v="13810180"/>
    <s v="Synedra ulna"/>
    <s v="CE"/>
    <n v="20.159377156659765"/>
    <s v="CE"/>
    <n v="275376.58797554346"/>
    <n v="123.9"/>
    <n v="10.5"/>
    <n v="10.5"/>
    <n v="13659.975"/>
    <s v=""/>
    <n v="0.99999999999999978"/>
    <n v="1152"/>
    <x v="9"/>
    <x v="11"/>
    <x v="6"/>
  </r>
  <r>
    <x v="0"/>
    <x v="136"/>
    <s v="16180000"/>
    <s v="Chlamydomonas"/>
    <s v="CE"/>
    <n v="199.05944986690326"/>
    <s v="CE"/>
    <n v="14774.217538409177"/>
    <n v="7"/>
    <n v="4.5"/>
    <s v=""/>
    <n v="74.220126441058866"/>
    <s v=""/>
    <n v="0.99999999999999989"/>
    <n v="100"/>
    <x v="9"/>
    <x v="11"/>
    <x v="8"/>
  </r>
  <r>
    <x v="0"/>
    <x v="136"/>
    <s v="17170010"/>
    <s v="Closteriopsis acicularis"/>
    <s v="CE"/>
    <n v="132.70629991126884"/>
    <s v="CE"/>
    <n v="34068.633423796055"/>
    <n v="116.6"/>
    <n v="2.9"/>
    <s v=""/>
    <n v="256.72205047217273"/>
    <s v=""/>
    <n v="1.0000000000000002"/>
    <n v="100"/>
    <x v="9"/>
    <x v="11"/>
    <x v="4"/>
  </r>
  <r>
    <x v="0"/>
    <x v="136"/>
    <s v="17430000"/>
    <s v="Golenkinia"/>
    <s v="CE"/>
    <n v="33.176574977817211"/>
    <s v="CE"/>
    <n v="5462.0655720600525"/>
    <s v=""/>
    <n v="6.8"/>
    <s v=""/>
    <n v="164.6362102089243"/>
    <s v=""/>
    <n v="1"/>
    <n v="100"/>
    <x v="9"/>
    <x v="11"/>
    <x v="4"/>
  </r>
  <r>
    <x v="0"/>
    <x v="136"/>
    <s v="17580020"/>
    <s v="Monoraphidium contortum"/>
    <s v="CE"/>
    <n v="1426.5927240461401"/>
    <s v="CE"/>
    <n v="14537.751887331464"/>
    <n v="17.3"/>
    <n v="1.5"/>
    <s v=""/>
    <n v="10.190541170081891"/>
    <s v=""/>
    <n v="0.99999999999999989"/>
    <n v="100"/>
    <x v="9"/>
    <x v="11"/>
    <x v="4"/>
  </r>
  <r>
    <x v="0"/>
    <x v="136"/>
    <s v="17580080"/>
    <s v="Monoraphidium minutum"/>
    <s v="CE"/>
    <n v="199.05944986690326"/>
    <s v="CE"/>
    <n v="18591.177027529822"/>
    <n v="12.7"/>
    <n v="5.3"/>
    <s v=""/>
    <n v="93.395099001631948"/>
    <s v=""/>
    <n v="1"/>
    <n v="100"/>
    <x v="9"/>
    <x v="11"/>
    <x v="4"/>
  </r>
  <r>
    <x v="0"/>
    <x v="136"/>
    <s v="17680030"/>
    <s v="Pediastrum boryanum"/>
    <s v="CO"/>
    <n v="2.8799110223799667"/>
    <s v="CO"/>
    <n v="4478.6292127374663"/>
    <s v=""/>
    <n v="19.899999999999999"/>
    <n v="5"/>
    <n v="1555.1276334351171"/>
    <s v=""/>
    <n v="1"/>
    <n v="1152"/>
    <x v="9"/>
    <x v="11"/>
    <x v="4"/>
  </r>
  <r>
    <x v="0"/>
    <x v="136"/>
    <s v="17810000"/>
    <s v="Scenedesmus"/>
    <s v="CO"/>
    <n v="66.353149955634422"/>
    <s v="CE"/>
    <n v="25021.218759369749"/>
    <n v="12.4"/>
    <n v="4.4000000000000004"/>
    <s v=""/>
    <n v="125.69721646523004"/>
    <s v=""/>
    <n v="3.0000000000000004"/>
    <n v="100"/>
    <x v="9"/>
    <x v="11"/>
    <x v="4"/>
  </r>
  <r>
    <x v="0"/>
    <x v="136"/>
    <s v="17810160"/>
    <s v="Scenedesmus communis"/>
    <s v="CO"/>
    <n v="132.70629991126884"/>
    <s v="CE"/>
    <n v="22662.068923442323"/>
    <n v="9.1"/>
    <n v="3.2"/>
    <s v=""/>
    <n v="48.79102830535188"/>
    <s v=""/>
    <n v="3.5000000000000009"/>
    <n v="100"/>
    <x v="9"/>
    <x v="11"/>
    <x v="4"/>
  </r>
  <r>
    <x v="0"/>
    <x v="136"/>
    <s v="17960030"/>
    <s v="Tetraedron minimum"/>
    <s v="CE"/>
    <n v="33.176574977817211"/>
    <s v="CE"/>
    <n v="11174.550572315879"/>
    <n v="8.9"/>
    <n v="8.6999999999999993"/>
    <n v="4.3499999999999996"/>
    <n v="336.82049999999992"/>
    <s v=""/>
    <n v="1"/>
    <n v="100"/>
    <x v="9"/>
    <x v="11"/>
    <x v="4"/>
  </r>
  <r>
    <x v="0"/>
    <x v="136"/>
    <s v="17970010"/>
    <s v="Tetrastrum elegans"/>
    <s v="CO"/>
    <n v="33.176574977817211"/>
    <s v="CE"/>
    <n v="2208.9235769360507"/>
    <n v="3.8"/>
    <n v="3.4"/>
    <s v=""/>
    <n v="16.645205076269921"/>
    <s v=""/>
    <n v="4"/>
    <n v="100"/>
    <x v="9"/>
    <x v="11"/>
    <x v="4"/>
  </r>
  <r>
    <x v="0"/>
    <x v="136"/>
    <s v="27050000"/>
    <s v="Cosmarium"/>
    <s v="CE"/>
    <n v="0.41407882260940537"/>
    <s v="CE"/>
    <n v="1690.3140413849167"/>
    <n v="23.1"/>
    <n v="22.5"/>
    <n v="15"/>
    <n v="4082.1069542582377"/>
    <s v=""/>
    <n v="0.99999999999999989"/>
    <n v="16024.28"/>
    <x v="9"/>
    <x v="11"/>
    <x v="5"/>
  </r>
  <r>
    <x v="0"/>
    <x v="137"/>
    <s v="01020000"/>
    <s v="Anabaena"/>
    <s v="FI"/>
    <n v="11.519644089519867"/>
    <s v="CE"/>
    <n v="217666.06182407425"/>
    <n v="9.1"/>
    <n v="7.5"/>
    <s v=""/>
    <n v="268.01712325937922"/>
    <s v=""/>
    <n v="70.499999999999986"/>
    <n v="1152"/>
    <x v="9"/>
    <x v="0"/>
    <x v="0"/>
  </r>
  <r>
    <x v="0"/>
    <x v="137"/>
    <s v="01490010"/>
    <s v="Microcystis aeruginosa"/>
    <s v="CO"/>
    <n v="3.1055911695705403"/>
    <s v="CE"/>
    <n v="37192.168749319419"/>
    <s v=""/>
    <n v="5.2"/>
    <s v=""/>
    <n v="73.622176639325616"/>
    <s v=""/>
    <n v="162.66666666666669"/>
    <n v="16024.28"/>
    <x v="9"/>
    <x v="0"/>
    <x v="0"/>
  </r>
  <r>
    <x v="0"/>
    <x v="137"/>
    <s v="01530160"/>
    <s v="Oscillatoria limnetica (Pseudanabaena limnetica)"/>
    <s v="FI"/>
    <n v="99.529724933451632"/>
    <s v="FI"/>
    <n v="23003.378536839929"/>
    <n v="60.8"/>
    <n v="2.2000000000000002"/>
    <s v=""/>
    <n v="231.12068833929393"/>
    <s v=""/>
    <n v="1.0000000000000002"/>
    <n v="100"/>
    <x v="9"/>
    <x v="0"/>
    <x v="0"/>
  </r>
  <r>
    <x v="0"/>
    <x v="137"/>
    <s v="01780010"/>
    <s v="Woronichinia naegeliana"/>
    <s v="CO"/>
    <n v="0.82815764521881075"/>
    <s v="CE"/>
    <n v="7602.6569328068254"/>
    <n v="6.3"/>
    <n v="4.4000000000000004"/>
    <s v=""/>
    <n v="63.862295462173314"/>
    <s v=""/>
    <n v="143.75"/>
    <n v="16024.28"/>
    <x v="9"/>
    <x v="0"/>
    <x v="0"/>
  </r>
  <r>
    <x v="0"/>
    <x v="137"/>
    <s v="04100000"/>
    <s v="Trachelomonas"/>
    <s v="CE"/>
    <n v="11.519644089519867"/>
    <s v="CE"/>
    <n v="28493.133824074848"/>
    <n v="18"/>
    <n v="16.2"/>
    <s v=""/>
    <n v="2473.4387280243159"/>
    <s v=""/>
    <n v="1"/>
    <n v="1152"/>
    <x v="9"/>
    <x v="0"/>
    <x v="11"/>
  </r>
  <r>
    <x v="0"/>
    <x v="137"/>
    <s v="05040001"/>
    <s v="Cryptomonas (small) Length &lt;20 µm"/>
    <s v="CE"/>
    <n v="398.11889973380653"/>
    <s v="CE"/>
    <n v="134644.41896995864"/>
    <n v="13.1"/>
    <n v="8.6"/>
    <n v="5.7333333333333334"/>
    <n v="338.20152487105156"/>
    <s v=""/>
    <n v="1"/>
    <n v="100"/>
    <x v="9"/>
    <x v="0"/>
    <x v="1"/>
  </r>
  <r>
    <x v="0"/>
    <x v="137"/>
    <s v="05040002"/>
    <s v="Cryptomonas (medium) Length 20-30 µm"/>
    <s v="CE"/>
    <n v="28.799110223799666"/>
    <s v="CE"/>
    <n v="40123.433047018974"/>
    <n v="21.9"/>
    <n v="13.5"/>
    <n v="9"/>
    <n v="1393.2178020507333"/>
    <s v=""/>
    <n v="1"/>
    <n v="1152"/>
    <x v="9"/>
    <x v="0"/>
    <x v="1"/>
  </r>
  <r>
    <x v="0"/>
    <x v="137"/>
    <s v="05040003"/>
    <s v="Cryptomonas (large) Length &gt;30 µm"/>
    <s v="CE"/>
    <n v="2.8799110223799667"/>
    <s v="CE"/>
    <n v="6875.164615524558"/>
    <n v="34.4"/>
    <n v="14.1"/>
    <n v="9.4"/>
    <n v="2387.2836910922692"/>
    <s v=""/>
    <n v="1"/>
    <n v="1152"/>
    <x v="9"/>
    <x v="0"/>
    <x v="1"/>
  </r>
  <r>
    <x v="0"/>
    <x v="137"/>
    <s v="05100012"/>
    <s v="Rhodomonas lacustris var. nannoplanctica"/>
    <s v="CE"/>
    <n v="597.17834960070991"/>
    <s v="CE"/>
    <n v="37349.769130340574"/>
    <n v="7.5"/>
    <n v="4.9000000000000004"/>
    <s v=""/>
    <n v="62.543742845522907"/>
    <s v=""/>
    <n v="0.99999999999999978"/>
    <n v="100"/>
    <x v="9"/>
    <x v="0"/>
    <x v="1"/>
  </r>
  <r>
    <x v="0"/>
    <x v="137"/>
    <s v="06070000"/>
    <s v="Gymnodinium"/>
    <s v="CE"/>
    <n v="17.279466134279797"/>
    <s v="CE"/>
    <n v="134246.04491844974"/>
    <n v="32.4"/>
    <n v="21.4"/>
    <n v="21.4"/>
    <n v="7769.1083668450992"/>
    <s v=""/>
    <n v="1.0000000000000002"/>
    <n v="1152"/>
    <x v="9"/>
    <x v="0"/>
    <x v="2"/>
  </r>
  <r>
    <x v="0"/>
    <x v="137"/>
    <s v="12000001"/>
    <s v="Small centric diatom (5 - &lt;10 µm diam.)"/>
    <s v="CE"/>
    <n v="1260.7098491570539"/>
    <s v="CE"/>
    <n v="334627.27215309325"/>
    <s v=""/>
    <n v="7.7"/>
    <n v="5.7"/>
    <n v="265.42766551465786"/>
    <s v=""/>
    <n v="1"/>
    <n v="100"/>
    <x v="9"/>
    <x v="0"/>
    <x v="3"/>
  </r>
  <r>
    <x v="0"/>
    <x v="137"/>
    <s v="12000002"/>
    <s v="Medium centric diatom (10-20 µm diam.)"/>
    <s v="CE"/>
    <n v="66.353149955634422"/>
    <s v="CE"/>
    <n v="101579.07738407956"/>
    <s v=""/>
    <n v="14.4"/>
    <n v="9.4"/>
    <n v="1530.8855337236919"/>
    <s v=""/>
    <n v="1"/>
    <n v="100"/>
    <x v="9"/>
    <x v="0"/>
    <x v="3"/>
  </r>
  <r>
    <x v="0"/>
    <x v="137"/>
    <s v="12000003"/>
    <s v="Large centric diatom (&gt;20 µm diam.)"/>
    <s v="CE"/>
    <n v="2.8799110223799667"/>
    <s v="CE"/>
    <n v="23788.411927391619"/>
    <s v=""/>
    <n v="25.8"/>
    <n v="15.8"/>
    <n v="8260.1204490452656"/>
    <s v=""/>
    <n v="1"/>
    <n v="1152"/>
    <x v="9"/>
    <x v="0"/>
    <x v="3"/>
  </r>
  <r>
    <x v="0"/>
    <x v="137"/>
    <s v="12030000"/>
    <s v="Aulacoseira"/>
    <s v="FI"/>
    <n v="691.17864537119203"/>
    <s v="CE"/>
    <n v="1334279.3311736886"/>
    <n v="17.600000000000001"/>
    <n v="5.5"/>
    <s v=""/>
    <n v="418.14598219280151"/>
    <s v=""/>
    <n v="4.6166666666666671"/>
    <n v="288"/>
    <x v="9"/>
    <x v="0"/>
    <x v="3"/>
  </r>
  <r>
    <x v="0"/>
    <x v="137"/>
    <s v="13080010"/>
    <s v="Asterionella formosa"/>
    <s v="CO"/>
    <n v="1186.5233412205462"/>
    <s v="CE"/>
    <n v="4491009.6926574986"/>
    <n v="55.6"/>
    <n v="3.9"/>
    <n v="3.9"/>
    <n v="845.67600000000004"/>
    <s v=""/>
    <n v="4.4757281553398069"/>
    <n v="288"/>
    <x v="9"/>
    <x v="0"/>
    <x v="6"/>
  </r>
  <r>
    <x v="0"/>
    <x v="137"/>
    <s v="13260000"/>
    <s v="Diatoma"/>
    <s v="CO"/>
    <n v="218.87323770087744"/>
    <s v="CE"/>
    <n v="548698.25000000012"/>
    <n v="58.7"/>
    <n v="4.2"/>
    <n v="4.2"/>
    <n v="1035.4680000000001"/>
    <s v=""/>
    <n v="2.4210526315789478"/>
    <n v="288"/>
    <x v="9"/>
    <x v="0"/>
    <x v="6"/>
  </r>
  <r>
    <x v="0"/>
    <x v="137"/>
    <s v="13370040"/>
    <s v="Fragilaria crotonensis"/>
    <s v="CO"/>
    <n v="1.863354701742324"/>
    <s v="CO"/>
    <n v="73391.698221285478"/>
    <n v="160.42222222222222"/>
    <n v="68.2"/>
    <n v="3.6"/>
    <n v="39386.864000000001"/>
    <s v=""/>
    <n v="1"/>
    <n v="16024.28"/>
    <x v="9"/>
    <x v="0"/>
    <x v="6"/>
  </r>
  <r>
    <x v="0"/>
    <x v="137"/>
    <s v="13810010"/>
    <s v="Synedra acus"/>
    <s v="CE"/>
    <n v="207.35359361135761"/>
    <s v="CE"/>
    <n v="464863.53327417927"/>
    <n v="115.8"/>
    <n v="4.4000000000000004"/>
    <n v="4.4000000000000004"/>
    <n v="2241.8880000000004"/>
    <s v=""/>
    <n v="0.99999999999999978"/>
    <n v="576"/>
    <x v="9"/>
    <x v="0"/>
    <x v="6"/>
  </r>
  <r>
    <x v="0"/>
    <x v="137"/>
    <s v="13810180"/>
    <s v="Synedra ulna"/>
    <s v="CE"/>
    <n v="43.198665335699502"/>
    <s v="CE"/>
    <n v="443902.57320319425"/>
    <n v="111.5"/>
    <n v="9.6"/>
    <n v="9.6"/>
    <n v="10275.839999999998"/>
    <s v=""/>
    <n v="0.99999999999999989"/>
    <n v="1152"/>
    <x v="9"/>
    <x v="0"/>
    <x v="6"/>
  </r>
  <r>
    <x v="0"/>
    <x v="137"/>
    <s v="16180000"/>
    <s v="Chlamydomonas"/>
    <s v="CE"/>
    <n v="298.58917480035495"/>
    <s v="CE"/>
    <n v="19849.04400715798"/>
    <n v="6"/>
    <n v="4.5999999999999996"/>
    <s v=""/>
    <n v="66.476100549960009"/>
    <s v=""/>
    <n v="1"/>
    <n v="100"/>
    <x v="9"/>
    <x v="0"/>
    <x v="8"/>
  </r>
  <r>
    <x v="0"/>
    <x v="137"/>
    <s v="16180200"/>
    <s v="Chlamydamonas dinobryonis"/>
    <s v="CE"/>
    <n v="199.05944986690326"/>
    <s v="CE"/>
    <n v="10780.019552469732"/>
    <n v="6.8"/>
    <n v="3.9"/>
    <s v=""/>
    <n v="54.154774162580857"/>
    <s v=""/>
    <n v="1"/>
    <n v="100"/>
    <x v="9"/>
    <x v="0"/>
    <x v="8"/>
  </r>
  <r>
    <x v="0"/>
    <x v="137"/>
    <s v="16470010"/>
    <s v="Pandorina morum"/>
    <s v="CO"/>
    <n v="0.20703941130470269"/>
    <s v="CE"/>
    <n v="1895.3233069749342"/>
    <s v=""/>
    <n v="10.3"/>
    <s v=""/>
    <n v="572.15051926320245"/>
    <s v=""/>
    <n v="16"/>
    <n v="16024.28"/>
    <x v="9"/>
    <x v="0"/>
    <x v="8"/>
  </r>
  <r>
    <x v="0"/>
    <x v="137"/>
    <s v="17170010"/>
    <s v="Closteriopsis acicularis"/>
    <s v="CE"/>
    <n v="165.88287488908605"/>
    <s v="CE"/>
    <n v="26653.956537914855"/>
    <n v="98.2"/>
    <n v="2.5"/>
    <s v=""/>
    <n v="160.67937426172799"/>
    <s v=""/>
    <n v="1"/>
    <n v="100"/>
    <x v="9"/>
    <x v="0"/>
    <x v="4"/>
  </r>
  <r>
    <x v="0"/>
    <x v="137"/>
    <s v="17200000"/>
    <s v="Coelastrum"/>
    <s v="CO"/>
    <n v="5.7598220447599333"/>
    <s v="CE"/>
    <n v="47581.588875300316"/>
    <s v=""/>
    <n v="7.9"/>
    <s v=""/>
    <n v="258.15461672220971"/>
    <s v=""/>
    <n v="32"/>
    <n v="1152"/>
    <x v="9"/>
    <x v="0"/>
    <x v="4"/>
  </r>
  <r>
    <x v="0"/>
    <x v="137"/>
    <s v="17570000"/>
    <s v="Micractinium"/>
    <s v="CO"/>
    <n v="99.529724933451632"/>
    <s v="CE"/>
    <n v="11837.995972174935"/>
    <s v=""/>
    <n v="4.4000000000000004"/>
    <s v=""/>
    <n v="44.602238100565501"/>
    <s v=""/>
    <n v="2.6666666666666665"/>
    <n v="100"/>
    <x v="9"/>
    <x v="0"/>
    <x v="4"/>
  </r>
  <r>
    <x v="0"/>
    <x v="137"/>
    <s v="17580020"/>
    <s v="Monoraphidium contortum"/>
    <s v="CE"/>
    <n v="1161.1801242236024"/>
    <s v="CE"/>
    <n v="29493.715752602031"/>
    <n v="22"/>
    <n v="2.1"/>
    <s v=""/>
    <n v="25.39977660427348"/>
    <s v=""/>
    <n v="1"/>
    <n v="100"/>
    <x v="9"/>
    <x v="0"/>
    <x v="4"/>
  </r>
  <r>
    <x v="0"/>
    <x v="137"/>
    <s v="17580080"/>
    <s v="Monoraphidium minutum"/>
    <s v="CE"/>
    <n v="99.529724933451632"/>
    <s v="CE"/>
    <n v="1829.1888380887558"/>
    <n v="7.8"/>
    <n v="3"/>
    <s v=""/>
    <n v="18.378317023500291"/>
    <s v=""/>
    <n v="1.0000000000000002"/>
    <n v="100"/>
    <x v="9"/>
    <x v="0"/>
    <x v="4"/>
  </r>
  <r>
    <x v="0"/>
    <x v="137"/>
    <s v="17680030"/>
    <s v="Pediastrum boryanum"/>
    <s v="CO"/>
    <n v="0.62111823391410803"/>
    <s v="CO"/>
    <n v="1863.1212119535146"/>
    <s v=""/>
    <n v="30.9"/>
    <n v="4"/>
    <n v="2999.6240815740703"/>
    <s v=""/>
    <n v="0.99999999999999978"/>
    <n v="16024.28"/>
    <x v="9"/>
    <x v="0"/>
    <x v="4"/>
  </r>
  <r>
    <x v="0"/>
    <x v="137"/>
    <s v="17970050"/>
    <s v="Tetrastrum staurogeniaeforme"/>
    <s v="CO"/>
    <n v="66.353149955634422"/>
    <s v="CE"/>
    <n v="5223.0376669118923"/>
    <n v="4"/>
    <n v="3.6"/>
    <s v=""/>
    <n v="19.678936382086466"/>
    <s v=""/>
    <n v="4"/>
    <n v="100"/>
    <x v="9"/>
    <x v="0"/>
    <x v="4"/>
  </r>
  <r>
    <x v="0"/>
    <x v="137"/>
    <s v="18110000"/>
    <s v="Desmodesmus"/>
    <s v="CO"/>
    <n v="66.353149955634422"/>
    <s v="CE"/>
    <n v="10051.123411480139"/>
    <n v="8.6"/>
    <n v="2.9"/>
    <s v=""/>
    <n v="37.869805043922561"/>
    <s v=""/>
    <n v="4.0000000000000009"/>
    <n v="100"/>
    <x v="9"/>
    <x v="0"/>
    <x v="12"/>
  </r>
  <r>
    <x v="0"/>
    <x v="137"/>
    <s v="27050000"/>
    <s v="Cosmarium"/>
    <s v="CE"/>
    <n v="0.20703941130470269"/>
    <s v="CE"/>
    <n v="871.20391902355743"/>
    <n v="25.6"/>
    <n v="21.7"/>
    <n v="14.466666666666667"/>
    <n v="4207.913428334642"/>
    <s v=""/>
    <n v="0.99999999999999989"/>
    <n v="16024.28"/>
    <x v="9"/>
    <x v="0"/>
    <x v="5"/>
  </r>
  <r>
    <x v="0"/>
    <x v="137"/>
    <s v="90000005"/>
    <s v="Nanoplankton - unidentified flagellates 2–20 µm diameter"/>
    <s v="CE"/>
    <n v="66.353149955634422"/>
    <s v="CE"/>
    <n v="5172.3484643521288"/>
    <s v=""/>
    <n v="5.3"/>
    <s v=""/>
    <n v="77.951814914747928"/>
    <s v=""/>
    <n v="1"/>
    <n v="100"/>
    <x v="9"/>
    <x v="0"/>
    <x v="9"/>
  </r>
  <r>
    <x v="1"/>
    <x v="138"/>
    <s v="01020000"/>
    <s v="Anabaena"/>
    <s v="FI"/>
    <n v="0.20703941130470269"/>
    <s v="CE"/>
    <n v="549.61630205685594"/>
    <n v="6"/>
    <n v="6.5"/>
    <s v=""/>
    <n v="132.73228961416876"/>
    <s v=""/>
    <n v="19.999999999999993"/>
    <n v="16024.28"/>
    <x v="9"/>
    <x v="0"/>
    <x v="0"/>
  </r>
  <r>
    <x v="1"/>
    <x v="138"/>
    <s v="01490000"/>
    <s v="Microcystis"/>
    <s v="CO"/>
    <n v="0.20703941130470269"/>
    <s v="CE"/>
    <n v="3387.6744456167162"/>
    <s v=""/>
    <n v="5"/>
    <s v=""/>
    <n v="65.449846949787357"/>
    <s v=""/>
    <n v="249.99999999999997"/>
    <n v="16024.28"/>
    <x v="9"/>
    <x v="0"/>
    <x v="0"/>
  </r>
  <r>
    <x v="1"/>
    <x v="138"/>
    <s v="01530010"/>
    <s v="Oscillatoria agardhii"/>
    <s v="FI"/>
    <n v="33.176574977817211"/>
    <s v="FI"/>
    <n v="9852.2924956134357"/>
    <n v="116.7"/>
    <n v="1.8"/>
    <s v=""/>
    <n v="296.96532876588236"/>
    <s v=""/>
    <n v="1.0000000000000002"/>
    <n v="100"/>
    <x v="9"/>
    <x v="0"/>
    <x v="0"/>
  </r>
  <r>
    <x v="1"/>
    <x v="138"/>
    <s v="01530160"/>
    <s v="Oscillatoria limnetica (Pseudanabaena limnetica)"/>
    <s v="FI"/>
    <n v="66.353149955634422"/>
    <s v="FI"/>
    <n v="20259.178370569905"/>
    <n v="62.2"/>
    <n v="2.5"/>
    <s v=""/>
    <n v="305.32353602075801"/>
    <s v=""/>
    <n v="1"/>
    <n v="100"/>
    <x v="9"/>
    <x v="0"/>
    <x v="0"/>
  </r>
  <r>
    <x v="1"/>
    <x v="138"/>
    <s v="01750010"/>
    <s v="Snowella lacustris"/>
    <s v="CO"/>
    <n v="66.353149955634422"/>
    <s v="CE"/>
    <n v="10786.273189523028"/>
    <n v="2.2000000000000002"/>
    <n v="2.1"/>
    <s v=""/>
    <n v="5.0799553208546966"/>
    <s v=""/>
    <n v="32"/>
    <n v="100"/>
    <x v="9"/>
    <x v="0"/>
    <x v="0"/>
  </r>
  <r>
    <x v="1"/>
    <x v="138"/>
    <s v="05040001"/>
    <s v="Cryptomonas (small) Length &lt;20 µm"/>
    <s v="CE"/>
    <n v="663.53149955634422"/>
    <s v="CE"/>
    <n v="186886.46909491037"/>
    <n v="12"/>
    <n v="8.1999999999999993"/>
    <n v="5.4666666666666659"/>
    <n v="281.65425336983685"/>
    <s v=""/>
    <n v="1"/>
    <n v="100"/>
    <x v="9"/>
    <x v="0"/>
    <x v="1"/>
  </r>
  <r>
    <x v="1"/>
    <x v="138"/>
    <s v="05040002"/>
    <s v="Cryptomonas (medium) Length 20-30 µm"/>
    <s v="CE"/>
    <n v="34.558932268559595"/>
    <s v="CE"/>
    <n v="71055.792937127379"/>
    <n v="21.9"/>
    <n v="16.399999999999999"/>
    <n v="10.933333333333332"/>
    <n v="2056.0760495998088"/>
    <s v=""/>
    <n v="1.0000000000000002"/>
    <n v="1152"/>
    <x v="9"/>
    <x v="0"/>
    <x v="1"/>
  </r>
  <r>
    <x v="1"/>
    <x v="138"/>
    <s v="05100012"/>
    <s v="Rhodomonas lacustris var. nannoplanctica"/>
    <s v="CE"/>
    <n v="630.35492457852695"/>
    <s v="CE"/>
    <n v="93711.719688806494"/>
    <n v="9.3000000000000007"/>
    <n v="6.7"/>
    <s v=""/>
    <n v="148.66500765654331"/>
    <s v=""/>
    <n v="1"/>
    <n v="100"/>
    <x v="9"/>
    <x v="0"/>
    <x v="1"/>
  </r>
  <r>
    <x v="1"/>
    <x v="138"/>
    <s v="06070000"/>
    <s v="Gymnodinium"/>
    <s v="CE"/>
    <n v="23.039288179039733"/>
    <s v="CE"/>
    <n v="283286.5014116267"/>
    <n v="35.5"/>
    <n v="31.5"/>
    <n v="21"/>
    <n v="12295.800947068752"/>
    <s v=""/>
    <n v="1.0000000000000002"/>
    <n v="1152"/>
    <x v="9"/>
    <x v="0"/>
    <x v="2"/>
  </r>
  <r>
    <x v="1"/>
    <x v="138"/>
    <s v="12000001"/>
    <s v="Small centric diatom (5 - &lt;10 µm diam.)"/>
    <s v="CE"/>
    <n v="862.59094942324759"/>
    <s v="CE"/>
    <n v="219134.11289364306"/>
    <s v=""/>
    <n v="7.6"/>
    <n v="5.6"/>
    <n v="254.04174833988498"/>
    <s v=""/>
    <n v="0.99999999999999978"/>
    <n v="100"/>
    <x v="9"/>
    <x v="0"/>
    <x v="3"/>
  </r>
  <r>
    <x v="1"/>
    <x v="138"/>
    <s v="12000002"/>
    <s v="Medium centric diatom (10-20 µm diam.)"/>
    <s v="CE"/>
    <n v="66.353149955634422"/>
    <s v="CE"/>
    <n v="91928.464683434897"/>
    <s v=""/>
    <n v="14"/>
    <n v="9"/>
    <n v="1385.442360233099"/>
    <s v=""/>
    <n v="1"/>
    <n v="100"/>
    <x v="9"/>
    <x v="0"/>
    <x v="3"/>
  </r>
  <r>
    <x v="1"/>
    <x v="138"/>
    <s v="12000003"/>
    <s v="Large centric diatom (&gt;20 µm diam.)"/>
    <s v="CE"/>
    <n v="33.176574977817211"/>
    <s v="CE"/>
    <n v="170520.60538476045"/>
    <s v=""/>
    <n v="22.7"/>
    <n v="12.7"/>
    <n v="5139.7893091368023"/>
    <s v=""/>
    <n v="1"/>
    <n v="100"/>
    <x v="9"/>
    <x v="0"/>
    <x v="3"/>
  </r>
  <r>
    <x v="1"/>
    <x v="138"/>
    <s v="12030000"/>
    <s v="Aulacoseira"/>
    <s v="FI"/>
    <n v="737.25722172927146"/>
    <s v="CE"/>
    <n v="3485800.1203675177"/>
    <n v="18.3"/>
    <n v="6.7"/>
    <s v=""/>
    <n v="645.19438105487961"/>
    <s v=""/>
    <n v="7.328125"/>
    <n v="288"/>
    <x v="9"/>
    <x v="0"/>
    <x v="3"/>
  </r>
  <r>
    <x v="1"/>
    <x v="138"/>
    <s v="13080010"/>
    <s v="Asterionella formosa"/>
    <s v="CO"/>
    <n v="2119.6145124716554"/>
    <s v="CE"/>
    <n v="7682312.4075717255"/>
    <n v="55.5"/>
    <n v="4"/>
    <n v="4"/>
    <n v="888"/>
    <s v=""/>
    <n v="4.0815217391304355"/>
    <n v="288"/>
    <x v="9"/>
    <x v="0"/>
    <x v="6"/>
  </r>
  <r>
    <x v="1"/>
    <x v="138"/>
    <s v="13260000"/>
    <s v="Diatoma"/>
    <s v="CO"/>
    <n v="230.39288179039733"/>
    <s v="CE"/>
    <n v="1141946.3735088238"/>
    <n v="42.4"/>
    <n v="5.8"/>
    <n v="5.8"/>
    <n v="1426.3359999999998"/>
    <s v=""/>
    <n v="3.4750000000000005"/>
    <n v="576"/>
    <x v="9"/>
    <x v="0"/>
    <x v="6"/>
  </r>
  <r>
    <x v="1"/>
    <x v="138"/>
    <s v="13810010"/>
    <s v="Synedra acus"/>
    <s v="CE"/>
    <n v="178.55448338755792"/>
    <s v="CE"/>
    <n v="154969.57878586216"/>
    <n v="103.2"/>
    <n v="2.9"/>
    <n v="2.9"/>
    <n v="867.91199999999992"/>
    <s v=""/>
    <n v="1"/>
    <n v="576"/>
    <x v="9"/>
    <x v="0"/>
    <x v="6"/>
  </r>
  <r>
    <x v="1"/>
    <x v="138"/>
    <s v="13810180"/>
    <s v="Synedra ulna"/>
    <s v="CE"/>
    <n v="11.519644089519867"/>
    <s v="CE"/>
    <n v="128670.36956521744"/>
    <n v="158.30000000000001"/>
    <n v="8.4"/>
    <n v="8.4"/>
    <n v="11169.648000000003"/>
    <s v=""/>
    <n v="1"/>
    <n v="1152"/>
    <x v="9"/>
    <x v="0"/>
    <x v="6"/>
  </r>
  <r>
    <x v="1"/>
    <x v="138"/>
    <s v="16260010"/>
    <s v="Eudorina elegans"/>
    <s v="CO"/>
    <n v="0.41407882260940537"/>
    <s v="CE"/>
    <n v="14208.936477947975"/>
    <s v=""/>
    <n v="16"/>
    <s v=""/>
    <n v="2144.6605848506319"/>
    <s v=""/>
    <n v="16"/>
    <n v="16024.28"/>
    <x v="9"/>
    <x v="0"/>
    <x v="8"/>
  </r>
  <r>
    <x v="1"/>
    <x v="138"/>
    <s v="17170010"/>
    <s v="Closteriopsis acicularis"/>
    <s v="CE"/>
    <n v="66.353149955634422"/>
    <s v="CE"/>
    <n v="22089.235769360508"/>
    <n v="110"/>
    <n v="3.4"/>
    <s v=""/>
    <n v="332.9041015253984"/>
    <s v=""/>
    <n v="1"/>
    <n v="100"/>
    <x v="9"/>
    <x v="0"/>
    <x v="4"/>
  </r>
  <r>
    <x v="1"/>
    <x v="138"/>
    <s v="17200000"/>
    <s v="Coelastrum"/>
    <s v="CO"/>
    <n v="0.62111823391410803"/>
    <s v="CE"/>
    <n v="10408.892400883175"/>
    <s v=""/>
    <n v="12.6"/>
    <s v=""/>
    <n v="1047.3944243362225"/>
    <s v=""/>
    <n v="16"/>
    <n v="16024.28"/>
    <x v="9"/>
    <x v="0"/>
    <x v="4"/>
  </r>
  <r>
    <x v="1"/>
    <x v="138"/>
    <s v="17330040"/>
    <s v="Dictyosphaerium pulchellum"/>
    <s v="CO"/>
    <n v="11.519644089519867"/>
    <s v="CE"/>
    <n v="12078.092026036222"/>
    <s v=""/>
    <n v="5.9"/>
    <s v=""/>
    <n v="107.53619293360305"/>
    <s v=""/>
    <n v="9.75"/>
    <n v="1152"/>
    <x v="9"/>
    <x v="0"/>
    <x v="4"/>
  </r>
  <r>
    <x v="1"/>
    <x v="138"/>
    <s v="17570000"/>
    <s v="Micractinium"/>
    <s v="CO"/>
    <n v="33.176574977817211"/>
    <s v="CE"/>
    <n v="14078.465673802049"/>
    <s v=""/>
    <n v="7.4"/>
    <s v=""/>
    <n v="212.17479024304507"/>
    <s v=""/>
    <n v="2"/>
    <n v="100"/>
    <x v="9"/>
    <x v="0"/>
    <x v="4"/>
  </r>
  <r>
    <x v="1"/>
    <x v="138"/>
    <s v="17580020"/>
    <s v="Monoraphidium contortum"/>
    <s v="CE"/>
    <n v="1094.8269742679679"/>
    <s v="CE"/>
    <n v="32106.016290689633"/>
    <n v="25.4"/>
    <n v="2.1"/>
    <s v=""/>
    <n v="29.325196624933923"/>
    <s v=""/>
    <n v="1"/>
    <n v="100"/>
    <x v="9"/>
    <x v="0"/>
    <x v="4"/>
  </r>
  <r>
    <x v="1"/>
    <x v="138"/>
    <s v="17680030"/>
    <s v="Pediastrum boryanum"/>
    <s v="CO"/>
    <n v="1.0351970565235133"/>
    <s v="CO"/>
    <n v="5255.632714650661"/>
    <s v=""/>
    <n v="40.200000000000003"/>
    <n v="4"/>
    <n v="5076.93939190725"/>
    <s v=""/>
    <n v="1"/>
    <n v="16024.28"/>
    <x v="9"/>
    <x v="0"/>
    <x v="4"/>
  </r>
  <r>
    <x v="1"/>
    <x v="138"/>
    <s v="17810160"/>
    <s v="Scenedesmus communis"/>
    <s v="CO"/>
    <n v="66.353149955634422"/>
    <s v="CE"/>
    <n v="43775.459373064237"/>
    <n v="14"/>
    <n v="6"/>
    <s v=""/>
    <n v="263.89378290154264"/>
    <s v=""/>
    <n v="2.5"/>
    <n v="100"/>
    <x v="9"/>
    <x v="0"/>
    <x v="4"/>
  </r>
  <r>
    <x v="1"/>
    <x v="138"/>
    <s v="17970060"/>
    <s v="Tetrastrum triangulare"/>
    <s v="CO"/>
    <n v="66.353149955634422"/>
    <s v="CE"/>
    <n v="5234.8153500289309"/>
    <n v="4.4000000000000004"/>
    <n v="3.5"/>
    <s v=""/>
    <n v="19.723311378318421"/>
    <s v=""/>
    <n v="4"/>
    <n v="100"/>
    <x v="9"/>
    <x v="0"/>
    <x v="4"/>
  </r>
  <r>
    <x v="1"/>
    <x v="138"/>
    <s v="18110000"/>
    <s v="Desmodesmus"/>
    <s v="CO"/>
    <n v="66.353149955634422"/>
    <s v="CE"/>
    <n v="5120.6864738062986"/>
    <n v="8.5"/>
    <n v="3.4"/>
    <s v=""/>
    <n v="25.724407845144423"/>
    <s v=""/>
    <n v="2.9999999999999996"/>
    <n v="100"/>
    <x v="9"/>
    <x v="0"/>
    <x v="12"/>
  </r>
  <r>
    <x v="1"/>
    <x v="138"/>
    <s v="27040000"/>
    <s v="Closterium"/>
    <s v="CE"/>
    <n v="0.41407882260940537"/>
    <s v="CE"/>
    <n v="2557.8202821327886"/>
    <n v="231.3"/>
    <n v="10.1"/>
    <s v=""/>
    <n v="6177.1337785741925"/>
    <s v=""/>
    <n v="0.99999999999999989"/>
    <n v="16024.28"/>
    <x v="9"/>
    <x v="0"/>
    <x v="5"/>
  </r>
  <r>
    <x v="0"/>
    <x v="139"/>
    <s v="01020000"/>
    <s v="Anabaena"/>
    <s v="FI"/>
    <n v="5.1759852826175665"/>
    <s v="CE"/>
    <n v="12771.53612895365"/>
    <n v="6.7"/>
    <n v="4.5999999999999996"/>
    <s v=""/>
    <n v="74.231645614122016"/>
    <s v=""/>
    <n v="33.24"/>
    <n v="16024.28"/>
    <x v="9"/>
    <x v="1"/>
    <x v="0"/>
  </r>
  <r>
    <x v="0"/>
    <x v="139"/>
    <s v="01490010"/>
    <s v="Microcystis aeruginosa"/>
    <s v="CO"/>
    <n v="0.82815764521881075"/>
    <s v="CE"/>
    <n v="7182.4317992458737"/>
    <s v=""/>
    <n v="6.2"/>
    <s v=""/>
    <n v="124.78824899079137"/>
    <s v=""/>
    <n v="69.5"/>
    <n v="16024.28"/>
    <x v="9"/>
    <x v="1"/>
    <x v="0"/>
  </r>
  <r>
    <x v="0"/>
    <x v="139"/>
    <s v="01530010"/>
    <s v="Oscillatoria agardhii"/>
    <s v="FI"/>
    <n v="149.75537316375826"/>
    <s v="FI"/>
    <n v="201492.70156507808"/>
    <n v="203.7"/>
    <n v="2.9"/>
    <s v=""/>
    <n v="1345.4789454849463"/>
    <s v=""/>
    <n v="1"/>
    <n v="288"/>
    <x v="9"/>
    <x v="1"/>
    <x v="0"/>
  </r>
  <r>
    <x v="0"/>
    <x v="139"/>
    <s v="01780010"/>
    <s v="Woronichinia naegeliana"/>
    <s v="CO"/>
    <n v="0.20703941130470269"/>
    <s v="CE"/>
    <n v="860.76200425874731"/>
    <n v="5.8"/>
    <n v="3.7"/>
    <s v=""/>
    <n v="41.574789980056131"/>
    <s v=""/>
    <n v="100"/>
    <n v="16024.28"/>
    <x v="9"/>
    <x v="1"/>
    <x v="0"/>
  </r>
  <r>
    <x v="0"/>
    <x v="139"/>
    <s v="04020000"/>
    <s v="Euglena"/>
    <s v="CE"/>
    <n v="0.20703941130470269"/>
    <s v="CE"/>
    <n v="781.26412557834885"/>
    <n v="72.5"/>
    <n v="14.1"/>
    <n v="7.05"/>
    <n v="3773.504380905295"/>
    <s v=""/>
    <n v="1"/>
    <n v="16024.28"/>
    <x v="9"/>
    <x v="1"/>
    <x v="11"/>
  </r>
  <r>
    <x v="0"/>
    <x v="139"/>
    <s v="05040001"/>
    <s v="Cryptomonas (small) Length &lt;20 µm"/>
    <s v="CE"/>
    <n v="464.47204968944089"/>
    <s v="CE"/>
    <n v="192098.38918483871"/>
    <n v="15.3"/>
    <n v="8.8000000000000007"/>
    <n v="5.8666666666666671"/>
    <n v="413.58438965978917"/>
    <s v=""/>
    <n v="1.0000000000000002"/>
    <n v="100"/>
    <x v="9"/>
    <x v="1"/>
    <x v="1"/>
  </r>
  <r>
    <x v="0"/>
    <x v="139"/>
    <s v="05040002"/>
    <s v="Cryptomonas (medium) Length 20-30 µm"/>
    <s v="CE"/>
    <n v="43.198665335699502"/>
    <s v="CE"/>
    <n v="76471.823826922147"/>
    <n v="24.8"/>
    <n v="14.3"/>
    <n v="9.5333333333333332"/>
    <n v="1770.2357985519893"/>
    <s v=""/>
    <n v="1"/>
    <n v="1152"/>
    <x v="9"/>
    <x v="1"/>
    <x v="1"/>
  </r>
  <r>
    <x v="0"/>
    <x v="139"/>
    <s v="05100012"/>
    <s v="Rhodomonas lacustris var. nannoplanctica"/>
    <s v="CE"/>
    <n v="829.41437444543033"/>
    <s v="CE"/>
    <n v="95745.463257787123"/>
    <n v="8.8000000000000007"/>
    <n v="6.1"/>
    <s v=""/>
    <n v="115.43742935707525"/>
    <s v=""/>
    <n v="1"/>
    <n v="100"/>
    <x v="9"/>
    <x v="1"/>
    <x v="1"/>
  </r>
  <r>
    <x v="0"/>
    <x v="139"/>
    <s v="06070000"/>
    <s v="Gymnodinium"/>
    <s v="CE"/>
    <n v="37.438843290939566"/>
    <s v="CE"/>
    <n v="285588.87689263263"/>
    <n v="30.2"/>
    <n v="26.9"/>
    <n v="17.933333333333334"/>
    <n v="7628.1437082151242"/>
    <s v=""/>
    <n v="0.99999999999999978"/>
    <n v="1152"/>
    <x v="9"/>
    <x v="1"/>
    <x v="2"/>
  </r>
  <r>
    <x v="0"/>
    <x v="139"/>
    <s v="09230000"/>
    <s v="Dinobryon"/>
    <s v="CO"/>
    <n v="0.20703941130470269"/>
    <s v="CE"/>
    <n v="2578.7242389655157"/>
    <n v="18.100000000000001"/>
    <n v="7.4"/>
    <s v=""/>
    <n v="518.96806802690753"/>
    <s v=""/>
    <n v="24"/>
    <n v="16024.28"/>
    <x v="9"/>
    <x v="1"/>
    <x v="10"/>
  </r>
  <r>
    <x v="0"/>
    <x v="139"/>
    <s v="09310000"/>
    <s v="Mallomonas"/>
    <s v="CE"/>
    <n v="66.353149955634422"/>
    <s v="CE"/>
    <n v="51311.821613274114"/>
    <n v="12.9"/>
    <n v="10.7"/>
    <s v=""/>
    <n v="773.314027255415"/>
    <s v=""/>
    <n v="1"/>
    <n v="100"/>
    <x v="9"/>
    <x v="1"/>
    <x v="10"/>
  </r>
  <r>
    <x v="0"/>
    <x v="139"/>
    <s v="12000001"/>
    <s v="Small centric diatom (5 - &lt;10 µm diam.)"/>
    <s v="CE"/>
    <n v="696.70807453416148"/>
    <s v="CE"/>
    <n v="134062.34433000919"/>
    <s v=""/>
    <n v="7"/>
    <n v="5"/>
    <n v="192.42255003237483"/>
    <s v=""/>
    <n v="0.99999999999999989"/>
    <n v="100"/>
    <x v="9"/>
    <x v="1"/>
    <x v="3"/>
  </r>
  <r>
    <x v="0"/>
    <x v="139"/>
    <s v="12030000"/>
    <s v="Aulacoseira"/>
    <s v="FI"/>
    <n v="748.77686581879129"/>
    <s v="CE"/>
    <n v="1117824.5948659342"/>
    <n v="20.6"/>
    <n v="4.2"/>
    <s v=""/>
    <n v="285.40112620801841"/>
    <s v=""/>
    <n v="5.2307692307692308"/>
    <n v="288"/>
    <x v="9"/>
    <x v="1"/>
    <x v="3"/>
  </r>
  <r>
    <x v="0"/>
    <x v="139"/>
    <s v="13080010"/>
    <s v="Asterionella formosa"/>
    <s v="CO"/>
    <n v="1128.9251207729469"/>
    <s v="CE"/>
    <n v="3389333.5066425116"/>
    <n v="65.8"/>
    <n v="4.0999999999999996"/>
    <n v="4.0999999999999996"/>
    <n v="1106.0979999999997"/>
    <s v=""/>
    <n v="2.7142857142857144"/>
    <n v="288"/>
    <x v="9"/>
    <x v="1"/>
    <x v="6"/>
  </r>
  <r>
    <x v="0"/>
    <x v="139"/>
    <s v="13370040"/>
    <s v="Fragilaria crotonensis"/>
    <s v="CO"/>
    <n v="3.5196699921799453"/>
    <s v="CO"/>
    <n v="106402.61558309311"/>
    <n v="125.7"/>
    <n v="65"/>
    <n v="3.7"/>
    <n v="30230.850000000002"/>
    <s v=""/>
    <n v="1"/>
    <n v="16024.28"/>
    <x v="9"/>
    <x v="1"/>
    <x v="6"/>
  </r>
  <r>
    <x v="0"/>
    <x v="139"/>
    <s v="13810010"/>
    <s v="Synedra acus"/>
    <s v="CE"/>
    <n v="178.55448338755792"/>
    <s v="CE"/>
    <n v="186928.68865843437"/>
    <n v="72.5"/>
    <n v="3.8"/>
    <n v="3.8"/>
    <n v="1046.8999999999999"/>
    <s v=""/>
    <n v="1"/>
    <n v="576"/>
    <x v="9"/>
    <x v="1"/>
    <x v="6"/>
  </r>
  <r>
    <x v="0"/>
    <x v="139"/>
    <s v="13810180"/>
    <s v="Synedra ulna"/>
    <s v="CE"/>
    <n v="23.039288179039733"/>
    <s v="CE"/>
    <n v="320257.16454697831"/>
    <n v="179.5"/>
    <n v="8.8000000000000007"/>
    <n v="8.8000000000000007"/>
    <n v="13900.480000000003"/>
    <s v=""/>
    <n v="1"/>
    <n v="1152"/>
    <x v="9"/>
    <x v="1"/>
    <x v="6"/>
  </r>
  <r>
    <x v="0"/>
    <x v="139"/>
    <s v="16180000"/>
    <s v="Chlamydomonas"/>
    <s v="CE"/>
    <n v="431.2954747116238"/>
    <s v="CE"/>
    <n v="49926.693119611416"/>
    <n v="8.5"/>
    <n v="5.0999999999999996"/>
    <s v=""/>
    <n v="115.7598353031499"/>
    <s v=""/>
    <n v="0.99999999999999989"/>
    <n v="100"/>
    <x v="9"/>
    <x v="1"/>
    <x v="8"/>
  </r>
  <r>
    <x v="0"/>
    <x v="139"/>
    <s v="16490000"/>
    <s v="Paulschulzia"/>
    <s v="CO"/>
    <n v="2.8799110223799667"/>
    <s v="CE"/>
    <n v="4317.6031855359324"/>
    <s v=""/>
    <n v="7.1"/>
    <s v=""/>
    <n v="187.40176137316269"/>
    <s v=""/>
    <n v="8.0000000000000018"/>
    <n v="1152"/>
    <x v="9"/>
    <x v="1"/>
    <x v="8"/>
  </r>
  <r>
    <x v="0"/>
    <x v="139"/>
    <s v="17330040"/>
    <s v="Dictyosphaerium pulchellum"/>
    <s v="CO"/>
    <n v="5.7598220447599333"/>
    <s v="CE"/>
    <n v="11208.701969352876"/>
    <s v=""/>
    <n v="8.3000000000000007"/>
    <s v=""/>
    <n v="299.38697310302456"/>
    <s v=""/>
    <n v="6.5000000000000009"/>
    <n v="1152"/>
    <x v="9"/>
    <x v="1"/>
    <x v="4"/>
  </r>
  <r>
    <x v="0"/>
    <x v="139"/>
    <s v="17540040"/>
    <s v="Lagerheimia genevensis"/>
    <s v="CE"/>
    <n v="99.529724933451632"/>
    <s v="CE"/>
    <n v="16639.990153259707"/>
    <n v="7.3"/>
    <n v="5.4"/>
    <s v=""/>
    <n v="167.18613624608801"/>
    <s v=""/>
    <n v="1"/>
    <n v="100"/>
    <x v="9"/>
    <x v="1"/>
    <x v="4"/>
  </r>
  <r>
    <x v="0"/>
    <x v="139"/>
    <s v="17570000"/>
    <s v="Micractinium"/>
    <s v="CO"/>
    <n v="66.353149955634422"/>
    <s v="CE"/>
    <n v="15517.045393056387"/>
    <s v=""/>
    <n v="5.3"/>
    <s v=""/>
    <n v="77.951814914747928"/>
    <s v=""/>
    <n v="3"/>
    <n v="100"/>
    <x v="9"/>
    <x v="1"/>
    <x v="4"/>
  </r>
  <r>
    <x v="0"/>
    <x v="139"/>
    <s v="17580020"/>
    <s v="Monoraphidium contortum"/>
    <s v="CE"/>
    <n v="1758.3584738243123"/>
    <s v="CE"/>
    <n v="64734.914809497888"/>
    <n v="22.5"/>
    <n v="2.5"/>
    <s v=""/>
    <n v="36.815538909255388"/>
    <s v=""/>
    <n v="1"/>
    <n v="100"/>
    <x v="9"/>
    <x v="1"/>
    <x v="4"/>
  </r>
  <r>
    <x v="0"/>
    <x v="139"/>
    <s v="17580080"/>
    <s v="Monoraphidium minutum"/>
    <s v="CE"/>
    <n v="99.529724933451632"/>
    <s v="CE"/>
    <n v="4555.3576841884405"/>
    <n v="10.4"/>
    <n v="4.0999999999999996"/>
    <s v=""/>
    <n v="45.768816172598491"/>
    <s v=""/>
    <n v="1"/>
    <n v="100"/>
    <x v="9"/>
    <x v="1"/>
    <x v="4"/>
  </r>
  <r>
    <x v="0"/>
    <x v="139"/>
    <s v="17680030"/>
    <s v="Pediastrum boryanum"/>
    <s v="CO"/>
    <n v="0.82815764521881075"/>
    <s v="CO"/>
    <n v="5105.8769070937715"/>
    <s v=""/>
    <n v="44.3"/>
    <n v="4"/>
    <n v="6165.3441667434317"/>
    <s v=""/>
    <n v="1"/>
    <n v="16024.28"/>
    <x v="9"/>
    <x v="1"/>
    <x v="4"/>
  </r>
  <r>
    <x v="0"/>
    <x v="139"/>
    <s v="18110000"/>
    <s v="Desmodesmus"/>
    <s v="CO"/>
    <n v="33.176574977817211"/>
    <s v="CE"/>
    <n v="20186.809892892059"/>
    <n v="12.1"/>
    <n v="4.9000000000000004"/>
    <s v=""/>
    <n v="152.11643988559342"/>
    <s v=""/>
    <n v="4"/>
    <n v="100"/>
    <x v="9"/>
    <x v="1"/>
    <x v="12"/>
  </r>
  <r>
    <x v="0"/>
    <x v="139"/>
    <s v="18110000"/>
    <s v="Desmodesmus"/>
    <s v="CO"/>
    <n v="66.353149955634422"/>
    <s v="CE"/>
    <n v="9703.5601610292379"/>
    <n v="7.6"/>
    <n v="3.5"/>
    <s v=""/>
    <n v="48.747046008201629"/>
    <s v=""/>
    <n v="2.9999999999999996"/>
    <n v="100"/>
    <x v="9"/>
    <x v="1"/>
    <x v="12"/>
  </r>
  <r>
    <x v="0"/>
    <x v="139"/>
    <s v="24150000"/>
    <s v="Geminella"/>
    <s v="FI"/>
    <n v="0.20703941130470269"/>
    <s v="CE"/>
    <n v="1549.9179718003338"/>
    <n v="9.4"/>
    <n v="6.5"/>
    <s v=""/>
    <n v="311.92088059329654"/>
    <s v=""/>
    <n v="24"/>
    <n v="16024.28"/>
    <x v="9"/>
    <x v="1"/>
    <x v="14"/>
  </r>
  <r>
    <x v="0"/>
    <x v="139"/>
    <s v="27040000"/>
    <s v="Closterium"/>
    <s v="CE"/>
    <n v="0.20703941130470269"/>
    <s v="CE"/>
    <n v="1197.8168574318797"/>
    <n v="230.1"/>
    <n v="9.8000000000000007"/>
    <s v=""/>
    <n v="5785.4533582933955"/>
    <s v=""/>
    <n v="1"/>
    <n v="16024.28"/>
    <x v="9"/>
    <x v="1"/>
    <x v="5"/>
  </r>
  <r>
    <x v="0"/>
    <x v="139"/>
    <s v="27360040"/>
    <s v="Spondylosium planum"/>
    <s v="FI"/>
    <n v="0.20703941130470269"/>
    <s v="CE"/>
    <n v="642.28139377247749"/>
    <n v="11.2"/>
    <n v="11.5"/>
    <n v="5.75"/>
    <n v="387.77725320810015"/>
    <s v=""/>
    <n v="8"/>
    <n v="16024.28"/>
    <x v="9"/>
    <x v="1"/>
    <x v="5"/>
  </r>
  <r>
    <x v="0"/>
    <x v="139"/>
    <s v="90000003"/>
    <s v="Nanoplankton - unidentified single cells 2–20 µm diameter"/>
    <s v="CE"/>
    <n v="763.06122448979579"/>
    <s v="CE"/>
    <n v="34034.238420002934"/>
    <s v=""/>
    <n v="4.4000000000000004"/>
    <s v=""/>
    <n v="44.602238100565501"/>
    <s v=""/>
    <n v="1"/>
    <n v="100"/>
    <x v="9"/>
    <x v="1"/>
    <x v="9"/>
  </r>
  <r>
    <x v="0"/>
    <x v="140"/>
    <s v="01060000"/>
    <s v="Aphanothece"/>
    <s v="CO"/>
    <n v="33.010646455113829"/>
    <s v="CE"/>
    <n v="8238.9580877205062"/>
    <n v="1.9"/>
    <n v="1.4"/>
    <s v=""/>
    <n v="1.9498818403280644"/>
    <s v=""/>
    <n v="128"/>
    <n v="100"/>
    <x v="9"/>
    <x v="1"/>
    <x v="0"/>
  </r>
  <r>
    <x v="0"/>
    <x v="140"/>
    <s v="01490000"/>
    <s v="Microcystis"/>
    <s v="CE"/>
    <n v="132.04258582045532"/>
    <s v="CE"/>
    <n v="10292.959210740853"/>
    <s v=""/>
    <n v="5.3"/>
    <s v=""/>
    <n v="77.951814914747928"/>
    <s v=""/>
    <n v="1.0000000000000002"/>
    <n v="100"/>
    <x v="9"/>
    <x v="1"/>
    <x v="0"/>
  </r>
  <r>
    <x v="0"/>
    <x v="140"/>
    <s v="01490010"/>
    <s v="Microcystis aeruginosa"/>
    <s v="CO"/>
    <n v="0.41288494050262958"/>
    <s v="CE"/>
    <n v="4081.3158928325765"/>
    <s v=""/>
    <n v="5.6"/>
    <s v=""/>
    <n v="91.952322575470831"/>
    <s v=""/>
    <n v="107.5"/>
    <n v="15990.24"/>
    <x v="9"/>
    <x v="1"/>
    <x v="0"/>
  </r>
  <r>
    <x v="0"/>
    <x v="140"/>
    <s v="01530160"/>
    <s v="Oscillatoria limnetica (Pseudanabaena limnetica)"/>
    <s v="FI"/>
    <n v="198.063878730683"/>
    <s v="FI"/>
    <n v="86107.510272053172"/>
    <n v="96.1"/>
    <n v="2.4"/>
    <s v=""/>
    <n v="434.74615777436986"/>
    <s v=""/>
    <n v="1"/>
    <n v="100"/>
    <x v="9"/>
    <x v="1"/>
    <x v="0"/>
  </r>
  <r>
    <x v="0"/>
    <x v="140"/>
    <s v="05020000"/>
    <s v="Chroomonas"/>
    <s v="CE"/>
    <n v="297.09581809602452"/>
    <s v="CE"/>
    <n v="15615.946435589251"/>
    <n v="6.6"/>
    <n v="3.9"/>
    <n v="3.9"/>
    <n v="52.561986687210826"/>
    <s v=""/>
    <n v="1"/>
    <n v="100"/>
    <x v="9"/>
    <x v="1"/>
    <x v="1"/>
  </r>
  <r>
    <x v="0"/>
    <x v="140"/>
    <s v="05040001"/>
    <s v="Cryptomonas (small) Length &lt;20 µm"/>
    <s v="CE"/>
    <n v="363.11711100625212"/>
    <s v="CE"/>
    <n v="85557.453624749323"/>
    <n v="12"/>
    <n v="7.5"/>
    <n v="5"/>
    <n v="235.61944901923448"/>
    <s v=""/>
    <n v="1"/>
    <n v="100"/>
    <x v="9"/>
    <x v="1"/>
    <x v="1"/>
  </r>
  <r>
    <x v="0"/>
    <x v="140"/>
    <s v="05040002"/>
    <s v="Cryptomonas (medium) Length 20-30 µm"/>
    <s v="CE"/>
    <n v="31.520582552626056"/>
    <s v="CE"/>
    <n v="47824.151958229224"/>
    <n v="23.5"/>
    <n v="13.6"/>
    <n v="9.0666666666666664"/>
    <n v="1517.2356627096945"/>
    <s v=""/>
    <n v="0.99999999999999989"/>
    <n v="1152"/>
    <x v="9"/>
    <x v="1"/>
    <x v="1"/>
  </r>
  <r>
    <x v="0"/>
    <x v="140"/>
    <s v="05100012"/>
    <s v="Rhodomonas lacustris var. nannoplanctica"/>
    <s v="CE"/>
    <n v="561.1809897369352"/>
    <s v="CE"/>
    <n v="64182.898571772734"/>
    <n v="9.6"/>
    <n v="5.9"/>
    <s v=""/>
    <n v="114.37112045056935"/>
    <s v=""/>
    <n v="1"/>
    <n v="100"/>
    <x v="9"/>
    <x v="1"/>
    <x v="1"/>
  </r>
  <r>
    <x v="0"/>
    <x v="140"/>
    <s v="06070000"/>
    <s v="Gymnodinium"/>
    <s v="CE"/>
    <n v="33.010646455113829"/>
    <s v="CE"/>
    <n v="15133.402397145665"/>
    <n v="13.4"/>
    <n v="9.9"/>
    <n v="6.6000000000000005"/>
    <n v="458.44004956774421"/>
    <s v=""/>
    <n v="1"/>
    <n v="100"/>
    <x v="9"/>
    <x v="1"/>
    <x v="2"/>
  </r>
  <r>
    <x v="0"/>
    <x v="140"/>
    <s v="06070110"/>
    <s v="Gymnodinium helveticum"/>
    <s v="CE"/>
    <n v="8.2576988100525917"/>
    <s v="CE"/>
    <n v="66143.568791731494"/>
    <n v="41.2"/>
    <n v="23.6"/>
    <n v="15.733333333333334"/>
    <n v="8009.9275007718788"/>
    <s v=""/>
    <n v="1.0000000000000002"/>
    <n v="15990.24"/>
    <x v="9"/>
    <x v="1"/>
    <x v="2"/>
  </r>
  <r>
    <x v="0"/>
    <x v="140"/>
    <s v="06110000"/>
    <s v="Peridinium"/>
    <s v="CE"/>
    <n v="28.655075047841869"/>
    <s v="CE"/>
    <n v="141763.19727623113"/>
    <n v="28.5"/>
    <n v="22.3"/>
    <n v="14.866666666666667"/>
    <n v="4947.2282672282827"/>
    <s v=""/>
    <n v="1"/>
    <n v="1152"/>
    <x v="9"/>
    <x v="1"/>
    <x v="2"/>
  </r>
  <r>
    <x v="0"/>
    <x v="140"/>
    <s v="08010010"/>
    <s v="Chrysochromulina parva"/>
    <s v="CE"/>
    <n v="132.04258582045532"/>
    <s v="CE"/>
    <n v="4732.4506671629033"/>
    <n v="5"/>
    <n v="3.7"/>
    <n v="3.7"/>
    <n v="35.840336189703557"/>
    <s v=""/>
    <n v="1.0000000000000002"/>
    <n v="100"/>
    <x v="9"/>
    <x v="1"/>
    <x v="13"/>
  </r>
  <r>
    <x v="0"/>
    <x v="140"/>
    <s v="09230000"/>
    <s v="Dinobryon"/>
    <s v="CO"/>
    <n v="0.20644247025131479"/>
    <s v="CE"/>
    <n v="699.30263454083513"/>
    <n v="15.3"/>
    <n v="6.2"/>
    <s v=""/>
    <n v="307.94519509017874"/>
    <s v=""/>
    <n v="11"/>
    <n v="15990.24"/>
    <x v="9"/>
    <x v="1"/>
    <x v="10"/>
  </r>
  <r>
    <x v="0"/>
    <x v="140"/>
    <s v="09310000"/>
    <s v="Mallomonas"/>
    <s v="CE"/>
    <n v="8.5965225143525608"/>
    <s v="CE"/>
    <n v="16445.467718955188"/>
    <n v="22.3"/>
    <n v="12.8"/>
    <s v=""/>
    <n v="1913.037241686764"/>
    <s v=""/>
    <n v="1"/>
    <n v="1152"/>
    <x v="9"/>
    <x v="1"/>
    <x v="10"/>
  </r>
  <r>
    <x v="0"/>
    <x v="140"/>
    <s v="09559920"/>
    <s v="Pseudopedinella (big &gt;5um)"/>
    <s v="CE"/>
    <n v="33.010646455113829"/>
    <s v="CE"/>
    <n v="7291.8284339275006"/>
    <s v=""/>
    <n v="7.5"/>
    <s v=""/>
    <n v="220.89323345553234"/>
    <s v=""/>
    <n v="1"/>
    <n v="100"/>
    <x v="9"/>
    <x v="1"/>
    <x v="10"/>
  </r>
  <r>
    <x v="0"/>
    <x v="140"/>
    <s v="12000001"/>
    <s v="Small centric diatom (5 - &lt;10 µm diam.)"/>
    <s v="CE"/>
    <n v="726.23422201250423"/>
    <s v="CE"/>
    <n v="97345.559585167299"/>
    <s v=""/>
    <n v="6.3"/>
    <n v="4.3"/>
    <n v="134.0415483525523"/>
    <s v=""/>
    <n v="1.0000000000000002"/>
    <n v="100"/>
    <x v="9"/>
    <x v="1"/>
    <x v="3"/>
  </r>
  <r>
    <x v="0"/>
    <x v="140"/>
    <s v="12030000"/>
    <s v="Aulacoseira"/>
    <s v="FI"/>
    <n v="848.19022141611947"/>
    <s v="CE"/>
    <n v="1029013.7543204647"/>
    <n v="18.3"/>
    <n v="5.2"/>
    <s v=""/>
    <n v="388.64014399028616"/>
    <s v=""/>
    <n v="3.1216216216216215"/>
    <n v="288"/>
    <x v="9"/>
    <x v="1"/>
    <x v="3"/>
  </r>
  <r>
    <x v="0"/>
    <x v="140"/>
    <s v="13000002"/>
    <s v="Medium pennate diatom 10-20 µm diam"/>
    <s v="CE"/>
    <n v="5.7310150095683738"/>
    <s v="CE"/>
    <n v="19629.299509272638"/>
    <n v="69.900000000000006"/>
    <n v="7"/>
    <n v="7"/>
    <n v="3425.1000000000004"/>
    <s v=""/>
    <n v="0.99999999999999989"/>
    <n v="1152"/>
    <x v="9"/>
    <x v="1"/>
    <x v="6"/>
  </r>
  <r>
    <x v="0"/>
    <x v="140"/>
    <s v="13080010"/>
    <s v="Asterionella formosa"/>
    <s v="CO"/>
    <n v="1570.2981126217344"/>
    <s v="CE"/>
    <n v="5445409.8765665349"/>
    <n v="61.9"/>
    <n v="5"/>
    <n v="5"/>
    <n v="1547.5"/>
    <s v=""/>
    <n v="2.2408759124087596"/>
    <n v="288"/>
    <x v="9"/>
    <x v="1"/>
    <x v="6"/>
  </r>
  <r>
    <x v="0"/>
    <x v="140"/>
    <s v="13370040"/>
    <s v="Fragilaria crotonensis"/>
    <s v="CO"/>
    <n v="17.193045028705122"/>
    <s v="CO"/>
    <n v="506094.47346496396"/>
    <n v="111.5"/>
    <n v="66"/>
    <n v="4"/>
    <n v="29436"/>
    <s v=""/>
    <n v="1"/>
    <n v="1152"/>
    <x v="9"/>
    <x v="1"/>
    <x v="6"/>
  </r>
  <r>
    <x v="0"/>
    <x v="140"/>
    <s v="13810010"/>
    <s v="Synedra acus"/>
    <s v="CE"/>
    <n v="85.965225143525615"/>
    <s v="CE"/>
    <n v="84772.457644659182"/>
    <n v="80.5"/>
    <n v="3.5"/>
    <n v="3.5"/>
    <n v="986.125"/>
    <s v=""/>
    <n v="0.99999999999999989"/>
    <n v="576"/>
    <x v="9"/>
    <x v="1"/>
    <x v="6"/>
  </r>
  <r>
    <x v="0"/>
    <x v="140"/>
    <s v="13810180"/>
    <s v="Synedra ulna"/>
    <s v="CE"/>
    <n v="11.462030019136748"/>
    <s v="CE"/>
    <n v="122803.31851074967"/>
    <n v="176.1"/>
    <n v="7.8"/>
    <n v="7.8"/>
    <n v="10713.923999999999"/>
    <s v=""/>
    <n v="1.0000000000000002"/>
    <n v="1152"/>
    <x v="9"/>
    <x v="1"/>
    <x v="6"/>
  </r>
  <r>
    <x v="0"/>
    <x v="140"/>
    <s v="16180000"/>
    <s v="Chlamydomonas"/>
    <s v="CE"/>
    <n v="165.05323227556917"/>
    <s v="CE"/>
    <n v="6250.360884804415"/>
    <n v="4.0999999999999996"/>
    <n v="4.2"/>
    <s v=""/>
    <n v="37.868757846371366"/>
    <s v=""/>
    <n v="0.99999999999999978"/>
    <n v="100"/>
    <x v="9"/>
    <x v="1"/>
    <x v="8"/>
  </r>
  <r>
    <x v="0"/>
    <x v="140"/>
    <s v="17170010"/>
    <s v="Closteriopsis acicularis"/>
    <s v="CE"/>
    <n v="33.010646455113829"/>
    <s v="CE"/>
    <n v="4465.1657251723727"/>
    <n v="89.7"/>
    <n v="2.4"/>
    <s v=""/>
    <n v="135.26441329296213"/>
    <s v=""/>
    <n v="1"/>
    <n v="100"/>
    <x v="9"/>
    <x v="1"/>
    <x v="4"/>
  </r>
  <r>
    <x v="0"/>
    <x v="140"/>
    <s v="17540040"/>
    <s v="Lagerheimia genevensis"/>
    <s v="CE"/>
    <n v="66.021292910227658"/>
    <s v="CE"/>
    <n v="4337.7628987747903"/>
    <n v="5.5"/>
    <n v="3.9"/>
    <s v=""/>
    <n v="65.702483359013527"/>
    <s v=""/>
    <n v="1"/>
    <n v="100"/>
    <x v="9"/>
    <x v="1"/>
    <x v="4"/>
  </r>
  <r>
    <x v="0"/>
    <x v="140"/>
    <s v="17580020"/>
    <s v="Monoraphidium contortum"/>
    <s v="CE"/>
    <n v="891.28745428807349"/>
    <s v="CE"/>
    <n v="32864.329086338723"/>
    <n v="29.1"/>
    <n v="2.2000000000000002"/>
    <s v=""/>
    <n v="36.872872975183412"/>
    <s v=""/>
    <n v="0.99999999999999989"/>
    <n v="100"/>
    <x v="9"/>
    <x v="1"/>
    <x v="4"/>
  </r>
  <r>
    <x v="0"/>
    <x v="140"/>
    <s v="17580040"/>
    <s v="Monoraphidium griffithii"/>
    <s v="CE"/>
    <n v="33.010646455113829"/>
    <s v="CE"/>
    <n v="2931.7082490388475"/>
    <n v="35.299999999999997"/>
    <n v="3.1"/>
    <s v=""/>
    <n v="88.810991721268849"/>
    <s v=""/>
    <n v="1.0000000000000002"/>
    <n v="100"/>
    <x v="9"/>
    <x v="1"/>
    <x v="4"/>
  </r>
  <r>
    <x v="0"/>
    <x v="140"/>
    <s v="17580080"/>
    <s v="Monoraphidium minutum"/>
    <s v="CE"/>
    <n v="99.031939365341501"/>
    <s v="CE"/>
    <n v="5851.4557389042966"/>
    <n v="9.4"/>
    <n v="4.9000000000000004"/>
    <s v=""/>
    <n v="59.086551029941234"/>
    <s v=""/>
    <n v="1"/>
    <n v="100"/>
    <x v="9"/>
    <x v="1"/>
    <x v="4"/>
  </r>
  <r>
    <x v="0"/>
    <x v="140"/>
    <s v="17680030"/>
    <s v="Pediastrum boryanum"/>
    <s v="CO"/>
    <n v="0.41288494050262958"/>
    <s v="CO"/>
    <n v="2223.2054464537823"/>
    <s v=""/>
    <n v="41.4"/>
    <n v="4"/>
    <n v="5384.5641445467618"/>
    <s v=""/>
    <n v="1"/>
    <n v="15990.24"/>
    <x v="9"/>
    <x v="1"/>
    <x v="4"/>
  </r>
  <r>
    <x v="0"/>
    <x v="140"/>
    <s v="17680050"/>
    <s v="Pediastrum duplex"/>
    <s v="CO"/>
    <n v="0.20644247025131479"/>
    <s v="CO"/>
    <n v="3297.0685710526004"/>
    <s v=""/>
    <n v="71.3"/>
    <n v="4"/>
    <n v="15970.883157127895"/>
    <s v=""/>
    <n v="1.0000000000000002"/>
    <n v="15990.24"/>
    <x v="9"/>
    <x v="1"/>
    <x v="4"/>
  </r>
  <r>
    <x v="0"/>
    <x v="140"/>
    <s v="17970050"/>
    <s v="Tetrastrum staurogeniaeforme"/>
    <s v="CO"/>
    <n v="33.010646455113829"/>
    <s v="CE"/>
    <n v="911.36836661126927"/>
    <n v="2.6"/>
    <n v="2.6"/>
    <s v=""/>
    <n v="6.9020790599367761"/>
    <s v=""/>
    <n v="4"/>
    <n v="100"/>
    <x v="9"/>
    <x v="1"/>
    <x v="4"/>
  </r>
  <r>
    <x v="0"/>
    <x v="140"/>
    <s v="18110000"/>
    <s v="Desmodesmus"/>
    <s v="CO"/>
    <n v="198.063878730683"/>
    <s v="CE"/>
    <n v="9333.5403954271987"/>
    <n v="5"/>
    <n v="3"/>
    <s v=""/>
    <n v="23.561944901923443"/>
    <s v=""/>
    <n v="2"/>
    <n v="100"/>
    <x v="9"/>
    <x v="1"/>
    <x v="12"/>
  </r>
  <r>
    <x v="0"/>
    <x v="140"/>
    <s v="24150000"/>
    <s v="Geminella"/>
    <s v="FI"/>
    <n v="2.8655075047841869"/>
    <s v="CE"/>
    <n v="12794.818314638049"/>
    <n v="13"/>
    <n v="5.8"/>
    <s v=""/>
    <n v="343.4703248169721"/>
    <s v=""/>
    <n v="13.000000000000002"/>
    <n v="1152"/>
    <x v="9"/>
    <x v="1"/>
    <x v="14"/>
  </r>
  <r>
    <x v="0"/>
    <x v="140"/>
    <s v="90000005"/>
    <s v="Nanoplankton - unidentified flagellates 2–20 µm diameter"/>
    <s v="CE"/>
    <n v="462.1490503715936"/>
    <s v="CE"/>
    <n v="34024.419020154055"/>
    <s v=""/>
    <n v="5.2"/>
    <s v=""/>
    <n v="73.622176639325616"/>
    <s v=""/>
    <n v="1"/>
    <n v="100"/>
    <x v="9"/>
    <x v="1"/>
    <x v="9"/>
  </r>
  <r>
    <x v="0"/>
    <x v="141"/>
    <s v="01020000"/>
    <s v="Anabaena"/>
    <s v="FI"/>
    <n v="5.7310150095683738"/>
    <s v="CE"/>
    <n v="7209.0661812024236"/>
    <n v="3.9"/>
    <n v="3.9"/>
    <s v=""/>
    <n v="31.059355769715491"/>
    <s v=""/>
    <n v="40.5"/>
    <n v="1152"/>
    <x v="9"/>
    <x v="2"/>
    <x v="0"/>
  </r>
  <r>
    <x v="0"/>
    <x v="141"/>
    <s v="01490010"/>
    <s v="Microcystis aeruginosa"/>
    <s v="CO"/>
    <n v="0.82576988100525917"/>
    <s v="CE"/>
    <n v="41295.305702939258"/>
    <s v=""/>
    <n v="6.8"/>
    <s v=""/>
    <n v="164.6362102089243"/>
    <s v=""/>
    <n v="303.75000000000006"/>
    <n v="15990.24"/>
    <x v="9"/>
    <x v="2"/>
    <x v="0"/>
  </r>
  <r>
    <x v="0"/>
    <x v="141"/>
    <s v="01530160"/>
    <s v="Oscillatoria limnetica (Pseudanabaena limnetica)"/>
    <s v="FI"/>
    <n v="2178.7026660375127"/>
    <s v="FI"/>
    <n v="1313632.3425816896"/>
    <n v="113.56363636363636"/>
    <n v="2.6"/>
    <s v=""/>
    <n v="602.94245885825319"/>
    <s v=""/>
    <n v="1"/>
    <n v="50"/>
    <x v="9"/>
    <x v="2"/>
    <x v="0"/>
  </r>
  <r>
    <x v="0"/>
    <x v="141"/>
    <s v="04100000"/>
    <s v="Trachelomonas"/>
    <s v="CE"/>
    <n v="264.08517164091063"/>
    <s v="CE"/>
    <n v="263637.80922801472"/>
    <n v="12.4"/>
    <n v="12.4"/>
    <s v=""/>
    <n v="998.30599192633099"/>
    <s v=""/>
    <n v="1.0000000000000002"/>
    <n v="50"/>
    <x v="9"/>
    <x v="2"/>
    <x v="11"/>
  </r>
  <r>
    <x v="0"/>
    <x v="141"/>
    <s v="05040001"/>
    <s v="Cryptomonas (small) Length &lt;20 µm"/>
    <s v="CE"/>
    <n v="114.62030019136748"/>
    <s v="CE"/>
    <n v="27585.797168707064"/>
    <n v="13.3"/>
    <n v="7.2"/>
    <n v="4.8"/>
    <n v="240.67113000620688"/>
    <s v=""/>
    <n v="1.0000000000000002"/>
    <n v="576"/>
    <x v="9"/>
    <x v="2"/>
    <x v="1"/>
  </r>
  <r>
    <x v="0"/>
    <x v="141"/>
    <s v="05040002"/>
    <s v="Cryptomonas (medium) Length 20-30 µm"/>
    <s v="CE"/>
    <n v="68.772180114820486"/>
    <s v="CE"/>
    <n v="87822.845610258883"/>
    <n v="22.19"/>
    <n v="12.84"/>
    <n v="8.56"/>
    <n v="1277.0112197058727"/>
    <s v=""/>
    <n v="1.0000000000000002"/>
    <n v="576"/>
    <x v="9"/>
    <x v="2"/>
    <x v="1"/>
  </r>
  <r>
    <x v="0"/>
    <x v="141"/>
    <s v="05100012"/>
    <s v="Rhodomonas lacustris var. nannoplanctica"/>
    <s v="CE"/>
    <n v="726.23422201250423"/>
    <s v="CE"/>
    <n v="83083.987640457854"/>
    <n v="10.6"/>
    <n v="5.7"/>
    <s v=""/>
    <n v="114.40384537404422"/>
    <s v=""/>
    <n v="1.0000000000000002"/>
    <n v="50"/>
    <x v="9"/>
    <x v="2"/>
    <x v="1"/>
  </r>
  <r>
    <x v="0"/>
    <x v="141"/>
    <s v="06070000"/>
    <s v="Gymnodinium"/>
    <s v="CE"/>
    <n v="132.04258582045532"/>
    <s v="CE"/>
    <n v="42278.863871197362"/>
    <n v="13"/>
    <n v="8.4"/>
    <n v="5.6000000000000005"/>
    <n v="320.19112325387181"/>
    <s v=""/>
    <n v="1.0000000000000002"/>
    <n v="50"/>
    <x v="9"/>
    <x v="2"/>
    <x v="2"/>
  </r>
  <r>
    <x v="0"/>
    <x v="141"/>
    <s v="06070000"/>
    <s v="Gymnodinium"/>
    <s v="CE"/>
    <n v="51.579135086115372"/>
    <s v="CE"/>
    <n v="123040.83662389124"/>
    <n v="24.8"/>
    <n v="16.600000000000001"/>
    <n v="11.066666666666668"/>
    <n v="2385.4769262506056"/>
    <s v=""/>
    <n v="0.99999999999999989"/>
    <n v="1152"/>
    <x v="9"/>
    <x v="2"/>
    <x v="2"/>
  </r>
  <r>
    <x v="0"/>
    <x v="141"/>
    <s v="08010000"/>
    <s v="Chrysochromulina"/>
    <s v="CE"/>
    <n v="528.17034328182126"/>
    <s v="CE"/>
    <n v="12046.489470364706"/>
    <n v="4"/>
    <n v="3.3"/>
    <n v="3.3"/>
    <n v="22.807962665061897"/>
    <s v=""/>
    <n v="1"/>
    <n v="50"/>
    <x v="9"/>
    <x v="2"/>
    <x v="13"/>
  </r>
  <r>
    <x v="0"/>
    <x v="141"/>
    <s v="09000000"/>
    <s v="Chrysophyte"/>
    <s v="CE"/>
    <n v="528.17034328182126"/>
    <s v="CE"/>
    <n v="17699.158083180468"/>
    <s v=""/>
    <n v="4"/>
    <s v=""/>
    <n v="33.510321638291124"/>
    <s v=""/>
    <n v="1"/>
    <n v="50"/>
    <x v="9"/>
    <x v="2"/>
    <x v="10"/>
  </r>
  <r>
    <x v="0"/>
    <x v="141"/>
    <s v="09230000"/>
    <s v="Dinobryon"/>
    <s v="CO"/>
    <n v="2.8655075047841869"/>
    <s v="CE"/>
    <n v="2559.7918706015862"/>
    <n v="9.4"/>
    <n v="5.5"/>
    <s v=""/>
    <n v="148.88531184137628"/>
    <s v=""/>
    <n v="6"/>
    <n v="1152"/>
    <x v="9"/>
    <x v="2"/>
    <x v="10"/>
  </r>
  <r>
    <x v="0"/>
    <x v="141"/>
    <s v="12000001"/>
    <s v="Small centric diatom (5 - &lt;10 µm diam.)"/>
    <s v="CE"/>
    <n v="3631.1711100625216"/>
    <s v="CE"/>
    <n v="632988.26489734557"/>
    <s v=""/>
    <n v="6.8"/>
    <n v="4.8"/>
    <n v="174.32069316239043"/>
    <s v=""/>
    <n v="1.0000000000000002"/>
    <n v="50"/>
    <x v="9"/>
    <x v="2"/>
    <x v="3"/>
  </r>
  <r>
    <x v="0"/>
    <x v="141"/>
    <s v="12000002"/>
    <s v="Medium centric diatom (10-20 µm diam.)"/>
    <s v="CE"/>
    <n v="8.5965225143525608"/>
    <s v="CE"/>
    <n v="9385.1300815972372"/>
    <s v=""/>
    <n v="13.1"/>
    <n v="8.1"/>
    <n v="1091.7356484471522"/>
    <s v=""/>
    <n v="1"/>
    <n v="1152"/>
    <x v="9"/>
    <x v="2"/>
    <x v="3"/>
  </r>
  <r>
    <x v="0"/>
    <x v="141"/>
    <s v="12030000"/>
    <s v="Aulacoseira"/>
    <s v="FI"/>
    <n v="183.39248030618796"/>
    <s v="CE"/>
    <n v="431646.3557941863"/>
    <n v="20.5"/>
    <n v="5.2"/>
    <s v=""/>
    <n v="435.36190993447354"/>
    <s v=""/>
    <n v="5.40625"/>
    <n v="576"/>
    <x v="9"/>
    <x v="2"/>
    <x v="3"/>
  </r>
  <r>
    <x v="0"/>
    <x v="141"/>
    <s v="12030000"/>
    <s v="Aulacoseira"/>
    <s v="FI"/>
    <n v="198.063878730683"/>
    <s v="CE"/>
    <n v="161843.59045670766"/>
    <n v="20"/>
    <n v="5.0999999999999996"/>
    <s v=""/>
    <n v="408.56412459935257"/>
    <s v=""/>
    <n v="2.0000000000000004"/>
    <n v="50"/>
    <x v="9"/>
    <x v="2"/>
    <x v="3"/>
  </r>
  <r>
    <x v="0"/>
    <x v="141"/>
    <s v="13000002"/>
    <s v="Medium pennate diatom 10-20 µm diam"/>
    <s v="CE"/>
    <n v="20.058552533489308"/>
    <s v="CE"/>
    <n v="20484.756657720893"/>
    <n v="19.7"/>
    <n v="7.2"/>
    <n v="7.2"/>
    <n v="1021.248"/>
    <s v=""/>
    <n v="1.0000000000000002"/>
    <n v="1152"/>
    <x v="9"/>
    <x v="2"/>
    <x v="6"/>
  </r>
  <r>
    <x v="0"/>
    <x v="141"/>
    <s v="13080010"/>
    <s v="Asterionella formosa"/>
    <s v="CO"/>
    <n v="378.24699063151269"/>
    <s v="CE"/>
    <n v="2516061.7071592007"/>
    <n v="63.7"/>
    <n v="4.7"/>
    <n v="4.7"/>
    <n v="1407.1330000000003"/>
    <s v=""/>
    <n v="4.7272727272727275"/>
    <n v="288"/>
    <x v="9"/>
    <x v="2"/>
    <x v="6"/>
  </r>
  <r>
    <x v="0"/>
    <x v="141"/>
    <s v="13260000"/>
    <s v="Diatoma"/>
    <s v="CO"/>
    <n v="40.117105066978617"/>
    <s v="CE"/>
    <n v="193442.38822696701"/>
    <n v="58.6"/>
    <n v="4.8"/>
    <n v="4.8"/>
    <n v="1350.1439999999998"/>
    <s v=""/>
    <n v="3.5714285714285707"/>
    <n v="576"/>
    <x v="9"/>
    <x v="2"/>
    <x v="6"/>
  </r>
  <r>
    <x v="0"/>
    <x v="141"/>
    <s v="13370040"/>
    <s v="Fragilaria crotonensis"/>
    <s v="CO"/>
    <n v="20.058552533489308"/>
    <s v="CO"/>
    <n v="938122.51245941839"/>
    <n v="176.71428571428572"/>
    <n v="80.2"/>
    <n v="3.3"/>
    <n v="46769.20285714286"/>
    <s v=""/>
    <n v="1"/>
    <n v="1152"/>
    <x v="9"/>
    <x v="2"/>
    <x v="6"/>
  </r>
  <r>
    <x v="0"/>
    <x v="141"/>
    <s v="13520000"/>
    <s v="Navicula"/>
    <s v="CE"/>
    <n v="5.7310150095683738"/>
    <s v="CE"/>
    <n v="196051.41561702808"/>
    <n v="114.3"/>
    <n v="17.3"/>
    <n v="17.3"/>
    <n v="34208.847000000002"/>
    <s v=""/>
    <n v="1.0000000000000002"/>
    <n v="1152"/>
    <x v="9"/>
    <x v="2"/>
    <x v="6"/>
  </r>
  <r>
    <x v="0"/>
    <x v="141"/>
    <s v="13540000"/>
    <s v="Nitzschia"/>
    <s v="CE"/>
    <n v="198.063878730683"/>
    <s v="CE"/>
    <n v="134105.48713872832"/>
    <n v="28.2"/>
    <n v="4.9000000000000004"/>
    <n v="4.9000000000000004"/>
    <n v="677.08200000000011"/>
    <s v=""/>
    <n v="1"/>
    <n v="50"/>
    <x v="9"/>
    <x v="2"/>
    <x v="6"/>
  </r>
  <r>
    <x v="0"/>
    <x v="141"/>
    <s v="13810010"/>
    <s v="Synedra acus"/>
    <s v="CE"/>
    <n v="143.27537523920935"/>
    <s v="CE"/>
    <n v="287491.78314298991"/>
    <n v="208.8"/>
    <n v="3.1"/>
    <n v="3.1"/>
    <n v="2006.5680000000004"/>
    <s v=""/>
    <n v="1"/>
    <n v="576"/>
    <x v="9"/>
    <x v="2"/>
    <x v="6"/>
  </r>
  <r>
    <x v="0"/>
    <x v="141"/>
    <s v="13810180"/>
    <s v="Synedra ulna"/>
    <s v="CE"/>
    <n v="20.058552533489308"/>
    <s v="CE"/>
    <n v="402243.97261552635"/>
    <n v="132.55000000000001"/>
    <n v="12.3"/>
    <n v="12.3"/>
    <n v="20053.489500000003"/>
    <s v=""/>
    <n v="1.0000000000000002"/>
    <n v="1152"/>
    <x v="9"/>
    <x v="2"/>
    <x v="6"/>
  </r>
  <r>
    <x v="0"/>
    <x v="141"/>
    <s v="17580020"/>
    <s v="Monoraphidium contortum"/>
    <s v="CE"/>
    <n v="4621.490503715936"/>
    <s v="CE"/>
    <n v="233706.14767125543"/>
    <n v="20.100000000000001"/>
    <n v="3.1"/>
    <s v=""/>
    <n v="50.569431546671503"/>
    <s v=""/>
    <n v="1"/>
    <n v="50"/>
    <x v="9"/>
    <x v="2"/>
    <x v="4"/>
  </r>
  <r>
    <x v="0"/>
    <x v="141"/>
    <s v="17580040"/>
    <s v="Monoraphidium griffithii"/>
    <s v="CE"/>
    <n v="66.021292910227658"/>
    <s v="CE"/>
    <n v="8570.3679090944352"/>
    <n v="32.6"/>
    <n v="3.9"/>
    <s v=""/>
    <n v="129.81217924265704"/>
    <s v=""/>
    <n v="1"/>
    <n v="50"/>
    <x v="9"/>
    <x v="2"/>
    <x v="4"/>
  </r>
  <r>
    <x v="0"/>
    <x v="141"/>
    <s v="17580080"/>
    <s v="Monoraphidium minutum"/>
    <s v="CE"/>
    <n v="132.04258582045532"/>
    <s v="CE"/>
    <n v="6720.1490847075847"/>
    <n v="9.6"/>
    <n v="4.5"/>
    <s v=""/>
    <n v="50.893800988154652"/>
    <s v=""/>
    <n v="1"/>
    <n v="50"/>
    <x v="9"/>
    <x v="2"/>
    <x v="4"/>
  </r>
  <r>
    <x v="0"/>
    <x v="141"/>
    <s v="17640000"/>
    <s v="Oocystis"/>
    <s v="CO"/>
    <n v="66.021292910227658"/>
    <s v="CE"/>
    <n v="174383.16740929597"/>
    <n v="14.9"/>
    <n v="9.1999999999999993"/>
    <s v=""/>
    <n v="660.32926546293618"/>
    <s v=""/>
    <n v="4.0000000000000009"/>
    <n v="50"/>
    <x v="9"/>
    <x v="2"/>
    <x v="4"/>
  </r>
  <r>
    <x v="0"/>
    <x v="141"/>
    <s v="17680030"/>
    <s v="Pediastrum boryanum"/>
    <s v="CO"/>
    <n v="1.4450972917592038"/>
    <s v="CO"/>
    <n v="12697.660428557085"/>
    <s v=""/>
    <n v="52.885714285714286"/>
    <n v="4"/>
    <n v="8786.7166459771452"/>
    <s v=""/>
    <n v="0.99999999999999989"/>
    <n v="15990.24"/>
    <x v="9"/>
    <x v="2"/>
    <x v="4"/>
  </r>
  <r>
    <x v="0"/>
    <x v="141"/>
    <s v="18110000"/>
    <s v="Desmodesmus"/>
    <s v="CO"/>
    <n v="198.063878730683"/>
    <s v="CE"/>
    <n v="54969.021942165215"/>
    <n v="8.6"/>
    <n v="4.3"/>
    <s v=""/>
    <n v="83.25953570298789"/>
    <s v=""/>
    <n v="3.3333333333333335"/>
    <n v="50"/>
    <x v="9"/>
    <x v="2"/>
    <x v="12"/>
  </r>
  <r>
    <x v="0"/>
    <x v="141"/>
    <s v="27370000"/>
    <s v="Staurastrum"/>
    <s v="CE"/>
    <n v="5.7310150095683738"/>
    <s v="CE"/>
    <n v="12424.840540744235"/>
    <s v="see calculation spreadsheet"/>
    <s v=""/>
    <s v=""/>
    <n v="2168"/>
    <n v="2168"/>
    <n v="1"/>
    <n v="1152"/>
    <x v="9"/>
    <x v="2"/>
    <x v="5"/>
  </r>
  <r>
    <x v="0"/>
    <x v="141"/>
    <s v="90000003"/>
    <s v="Nanoplankton - unidentified single cells 2–20 µm diameter"/>
    <s v="CE"/>
    <n v="924.29810074318721"/>
    <s v="CE"/>
    <n v="104535.65242878466"/>
    <s v=""/>
    <n v="6"/>
    <s v=""/>
    <n v="113.09733552923255"/>
    <s v=""/>
    <n v="1.0000000000000002"/>
    <n v="50"/>
    <x v="9"/>
    <x v="2"/>
    <x v="9"/>
  </r>
  <r>
    <x v="0"/>
    <x v="141"/>
    <s v="90000003"/>
    <s v="Nanoplankton - unidentified single cells 2–20 µm diameter"/>
    <s v="CE"/>
    <n v="66.021292910227658"/>
    <s v="CE"/>
    <n v="338784.83930771321"/>
    <s v=""/>
    <n v="21.4"/>
    <s v=""/>
    <n v="5131.4481188421332"/>
    <s v=""/>
    <n v="1"/>
    <n v="50"/>
    <x v="9"/>
    <x v="2"/>
    <x v="9"/>
  </r>
  <r>
    <x v="0"/>
    <x v="142"/>
    <s v="01020000"/>
    <s v="Anabaena"/>
    <s v="FI"/>
    <n v="11.492873817573672"/>
    <s v="CE"/>
    <n v="32833.707880006397"/>
    <n v="6.5"/>
    <n v="4.7"/>
    <s v=""/>
    <n v="75.180930194281743"/>
    <s v=""/>
    <n v="38"/>
    <n v="1152"/>
    <x v="9"/>
    <x v="2"/>
    <x v="0"/>
  </r>
  <r>
    <x v="0"/>
    <x v="142"/>
    <s v="01530160"/>
    <s v="Oscillatoria limnetica (Pseudanabaena limnetica)"/>
    <s v="FI"/>
    <n v="926.78534464914071"/>
    <s v="FI"/>
    <n v="1287751.1379304144"/>
    <n v="110.57142857142857"/>
    <n v="4"/>
    <s v=""/>
    <n v="1389.4815507877142"/>
    <s v=""/>
    <n v="1.0000000000000002"/>
    <n v="100"/>
    <x v="9"/>
    <x v="2"/>
    <x v="0"/>
  </r>
  <r>
    <x v="0"/>
    <x v="142"/>
    <s v="05040002"/>
    <s v="Cryptomonas (medium) Length 20-30 µm"/>
    <s v="CE"/>
    <n v="241.35035016904712"/>
    <s v="CE"/>
    <n v="326081.41466811276"/>
    <n v="23.875"/>
    <n v="12.732499999999998"/>
    <n v="8.4883333333333315"/>
    <n v="1351.0708165110107"/>
    <s v=""/>
    <n v="0.99999999999999978"/>
    <n v="1152"/>
    <x v="9"/>
    <x v="2"/>
    <x v="1"/>
  </r>
  <r>
    <x v="0"/>
    <x v="142"/>
    <s v="05100012"/>
    <s v="Rhodomonas lacustris var. nannoplanctica"/>
    <s v="CE"/>
    <n v="264.79581275689736"/>
    <s v="CE"/>
    <n v="64524.505237012832"/>
    <n v="16.100000000000001"/>
    <n v="6.9"/>
    <s v=""/>
    <n v="243.67645607844722"/>
    <s v=""/>
    <n v="1"/>
    <n v="100"/>
    <x v="9"/>
    <x v="2"/>
    <x v="1"/>
  </r>
  <r>
    <x v="0"/>
    <x v="142"/>
    <s v="06070000"/>
    <s v="Gymnodinium"/>
    <s v="CE"/>
    <n v="126.42161199331039"/>
    <s v="CE"/>
    <n v="1464892.3246204935"/>
    <n v="45.2"/>
    <n v="27.1"/>
    <n v="18.066666666666666"/>
    <n v="11587.356793852688"/>
    <s v=""/>
    <n v="0.99999999999999978"/>
    <n v="1152"/>
    <x v="9"/>
    <x v="2"/>
    <x v="2"/>
  </r>
  <r>
    <x v="0"/>
    <x v="142"/>
    <s v="08010000"/>
    <s v="Chrysochromulina"/>
    <s v="CE"/>
    <n v="2647.9581275689739"/>
    <s v="CE"/>
    <n v="133100.89280934515"/>
    <n v="6"/>
    <n v="4"/>
    <n v="4"/>
    <n v="50.26548245743669"/>
    <s v=""/>
    <n v="1"/>
    <n v="100"/>
    <x v="9"/>
    <x v="2"/>
    <x v="13"/>
  </r>
  <r>
    <x v="0"/>
    <x v="142"/>
    <s v="12030000"/>
    <s v="Aulacoseira"/>
    <s v="FI"/>
    <n v="137.91448581088406"/>
    <s v="CE"/>
    <n v="277903.03085592604"/>
    <n v="20.6"/>
    <n v="5.7"/>
    <s v=""/>
    <n v="525.66227837293195"/>
    <s v=""/>
    <n v="3.833333333333333"/>
    <n v="1152"/>
    <x v="9"/>
    <x v="2"/>
    <x v="3"/>
  </r>
  <r>
    <x v="0"/>
    <x v="142"/>
    <s v="13080010"/>
    <s v="Asterionella formosa"/>
    <s v="CO"/>
    <n v="11.492873817573672"/>
    <s v="CE"/>
    <n v="16230.604177139699"/>
    <n v="48.9"/>
    <n v="3.8"/>
    <n v="3.8"/>
    <n v="706.11599999999999"/>
    <s v=""/>
    <n v="1.9999999999999998"/>
    <n v="1152"/>
    <x v="9"/>
    <x v="2"/>
    <x v="6"/>
  </r>
  <r>
    <x v="0"/>
    <x v="142"/>
    <s v="13370040"/>
    <s v="Fragilaria crotonensis"/>
    <s v="CO"/>
    <n v="1.6559839799583835"/>
    <s v="CO"/>
    <n v="177137.69180434357"/>
    <n v="348"/>
    <n v="65.400000000000006"/>
    <n v="4.7"/>
    <n v="106968.24"/>
    <s v=""/>
    <n v="1"/>
    <n v="15990.24"/>
    <x v="9"/>
    <x v="2"/>
    <x v="6"/>
  </r>
  <r>
    <x v="0"/>
    <x v="142"/>
    <s v="13810180"/>
    <s v="Synedra ulna"/>
    <s v="CE"/>
    <n v="11.492873817573672"/>
    <s v="CE"/>
    <n v="150901.4332247423"/>
    <n v="131.30000000000001"/>
    <n v="10"/>
    <n v="10"/>
    <n v="13130"/>
    <s v=""/>
    <n v="0.99999999999999989"/>
    <n v="1152"/>
    <x v="9"/>
    <x v="2"/>
    <x v="6"/>
  </r>
  <r>
    <x v="0"/>
    <x v="142"/>
    <s v="17580020"/>
    <s v="Monoraphidium contortum"/>
    <s v="CE"/>
    <n v="5957.9057870301913"/>
    <s v="CE"/>
    <n v="362423.3326125961"/>
    <n v="20.100000000000001"/>
    <n v="3.4"/>
    <s v=""/>
    <n v="60.830658551459159"/>
    <s v=""/>
    <n v="1"/>
    <n v="100"/>
    <x v="9"/>
    <x v="2"/>
    <x v="4"/>
  </r>
  <r>
    <x v="0"/>
    <x v="142"/>
    <s v="17580050"/>
    <s v="Monoraphidium irregulare"/>
    <s v="CE"/>
    <n v="661.98953189224346"/>
    <s v="CE"/>
    <n v="111698.26924560248"/>
    <n v="62.94"/>
    <n v="3.2"/>
    <s v=""/>
    <n v="168.73117151312351"/>
    <s v=""/>
    <n v="1"/>
    <n v="100"/>
    <x v="9"/>
    <x v="2"/>
    <x v="4"/>
  </r>
  <r>
    <x v="0"/>
    <x v="142"/>
    <s v="17680030"/>
    <s v="Pediastrum boryanum"/>
    <s v="CO"/>
    <n v="0.82799198997919177"/>
    <s v="CO"/>
    <n v="53938.764233967515"/>
    <s v=""/>
    <n v="144"/>
    <n v="4"/>
    <n v="65144.065264837947"/>
    <s v=""/>
    <n v="1"/>
    <n v="15990.24"/>
    <x v="9"/>
    <x v="2"/>
    <x v="4"/>
  </r>
  <r>
    <x v="0"/>
    <x v="142"/>
    <s v="18110000"/>
    <s v="Desmodesmus"/>
    <s v="CO"/>
    <n v="529.59162551379472"/>
    <s v="CE"/>
    <n v="52501.647168646195"/>
    <n v="6.9"/>
    <n v="2.8"/>
    <s v=""/>
    <n v="28.324599364765572"/>
    <s v=""/>
    <n v="3.5000000000000004"/>
    <n v="100"/>
    <x v="9"/>
    <x v="2"/>
    <x v="12"/>
  </r>
  <r>
    <x v="0"/>
    <x v="142"/>
    <s v="90000003"/>
    <s v="Nanoplankton - unidentified single cells 2–20 µm diameter"/>
    <s v="CE"/>
    <n v="926.78534464914071"/>
    <s v="CE"/>
    <n v="60657.958962592194"/>
    <s v=""/>
    <n v="5"/>
    <s v=""/>
    <n v="65.449846949787357"/>
    <s v=""/>
    <n v="1.0000000000000002"/>
    <n v="100"/>
    <x v="9"/>
    <x v="2"/>
    <x v="9"/>
  </r>
  <r>
    <x v="0"/>
    <x v="142"/>
    <s v="90000005"/>
    <s v="Nanoplankton - unidentified flagellates 2–20 µm diameter"/>
    <s v="CE"/>
    <n v="6619.8953189224339"/>
    <s v="CE"/>
    <n v="221834.82134890859"/>
    <s v=""/>
    <n v="4"/>
    <s v=""/>
    <n v="33.510321638291124"/>
    <s v=""/>
    <n v="1.0000000000000002"/>
    <n v="100"/>
    <x v="9"/>
    <x v="2"/>
    <x v="9"/>
  </r>
  <r>
    <x v="0"/>
    <x v="143"/>
    <s v="01490000"/>
    <s v="Microcystis"/>
    <s v="CE"/>
    <n v="110.0354881837128"/>
    <s v="CE"/>
    <n v="7201.8058606691375"/>
    <s v=""/>
    <n v="5"/>
    <s v=""/>
    <n v="65.449846949787357"/>
    <s v=""/>
    <n v="0.99999999999999989"/>
    <n v="60"/>
    <x v="9"/>
    <x v="3"/>
    <x v="0"/>
  </r>
  <r>
    <x v="0"/>
    <x v="143"/>
    <s v="01530160"/>
    <s v="Oscillatoria limnetica (Pseudanabaena limnetica)"/>
    <s v="FI"/>
    <n v="1045.3371377452715"/>
    <s v="FI"/>
    <n v="384115.47705453628"/>
    <n v="69.209999999999994"/>
    <n v="2.6"/>
    <s v=""/>
    <n v="367.4560705678648"/>
    <s v=""/>
    <n v="1"/>
    <n v="60"/>
    <x v="9"/>
    <x v="3"/>
    <x v="0"/>
  </r>
  <r>
    <x v="0"/>
    <x v="143"/>
    <s v="05040001"/>
    <s v="Cryptomonas (small) Length &lt;20 µm"/>
    <s v="CE"/>
    <n v="55.0177440918564"/>
    <s v="CE"/>
    <n v="52267.826214392335"/>
    <n v="18.899999999999999"/>
    <n v="12"/>
    <n v="8"/>
    <n v="950.01761844555347"/>
    <s v=""/>
    <n v="1"/>
    <n v="60"/>
    <x v="9"/>
    <x v="3"/>
    <x v="1"/>
  </r>
  <r>
    <x v="0"/>
    <x v="143"/>
    <s v="05040002"/>
    <s v="Cryptomonas (medium) Length 20-30 µm"/>
    <s v="CE"/>
    <n v="83.099717638741424"/>
    <s v="CE"/>
    <n v="162603.172922839"/>
    <n v="28.6"/>
    <n v="14"/>
    <n v="9.3333333333333339"/>
    <n v="1956.7235309958833"/>
    <s v=""/>
    <n v="1"/>
    <n v="1152"/>
    <x v="9"/>
    <x v="3"/>
    <x v="1"/>
  </r>
  <r>
    <x v="0"/>
    <x v="143"/>
    <s v="05100012"/>
    <s v="Rhodomonas lacustris var. nannoplanctica"/>
    <s v="CE"/>
    <n v="330.1064645511384"/>
    <s v="CE"/>
    <n v="85605.547284286891"/>
    <n v="16.100000000000001"/>
    <n v="7.1"/>
    <s v=""/>
    <n v="259.32708528046811"/>
    <s v=""/>
    <n v="1"/>
    <n v="60"/>
    <x v="9"/>
    <x v="3"/>
    <x v="1"/>
  </r>
  <r>
    <x v="0"/>
    <x v="143"/>
    <s v="06070000"/>
    <s v="Gymnodinium"/>
    <s v="CE"/>
    <n v="80.234210133957234"/>
    <s v="CE"/>
    <n v="1053960.2816893929"/>
    <n v="48"/>
    <n v="28"/>
    <n v="18.666666666666668"/>
    <n v="13136.046082210123"/>
    <s v=""/>
    <n v="1.0000000000000002"/>
    <n v="1152"/>
    <x v="9"/>
    <x v="3"/>
    <x v="2"/>
  </r>
  <r>
    <x v="0"/>
    <x v="143"/>
    <s v="08010000"/>
    <s v="Chrysochromulina"/>
    <s v="CE"/>
    <n v="4786.5437359915068"/>
    <s v="CE"/>
    <n v="96991.040609147691"/>
    <n v="4.3"/>
    <n v="3"/>
    <n v="3"/>
    <n v="20.263272615654166"/>
    <s v=""/>
    <n v="1"/>
    <n v="60"/>
    <x v="9"/>
    <x v="3"/>
    <x v="13"/>
  </r>
  <r>
    <x v="0"/>
    <x v="143"/>
    <s v="09230000"/>
    <s v="Dinobryon"/>
    <s v="CO"/>
    <n v="3.3030795240210367"/>
    <s v="CE"/>
    <n v="79464.255013407863"/>
    <n v="14.9"/>
    <n v="8.1"/>
    <s v=""/>
    <n v="511.86440343836534"/>
    <s v=""/>
    <n v="47"/>
    <n v="15990.24"/>
    <x v="9"/>
    <x v="3"/>
    <x v="10"/>
  </r>
  <r>
    <x v="0"/>
    <x v="143"/>
    <s v="09540000"/>
    <s v="Uroglena"/>
    <s v="CO"/>
    <n v="1.032212351256574"/>
    <s v="CE"/>
    <n v="28065.280812234902"/>
    <n v="10.45"/>
    <n v="6.3"/>
    <s v=""/>
    <n v="217.16808996653822"/>
    <s v=""/>
    <n v="125.19999999999999"/>
    <n v="15990.24"/>
    <x v="9"/>
    <x v="3"/>
    <x v="10"/>
  </r>
  <r>
    <x v="0"/>
    <x v="143"/>
    <s v="12030000"/>
    <s v="Aulacoseira"/>
    <s v="FI"/>
    <n v="71.637687619604677"/>
    <s v="CE"/>
    <n v="537603.55467729387"/>
    <n v="25"/>
    <n v="7"/>
    <s v=""/>
    <n v="962.11275016187426"/>
    <s v=""/>
    <n v="7.8000000000000007"/>
    <n v="1152"/>
    <x v="9"/>
    <x v="3"/>
    <x v="3"/>
  </r>
  <r>
    <x v="0"/>
    <x v="143"/>
    <s v="13080010"/>
    <s v="Asterionella formosa"/>
    <s v="CO"/>
    <n v="5.7310150095683738"/>
    <s v="CE"/>
    <n v="28242.441967152947"/>
    <n v="56"/>
    <n v="4"/>
    <n v="4"/>
    <n v="896"/>
    <s v=""/>
    <n v="5.5"/>
    <n v="1152"/>
    <x v="9"/>
    <x v="3"/>
    <x v="6"/>
  </r>
  <r>
    <x v="0"/>
    <x v="143"/>
    <s v="13370040"/>
    <s v="Fragilaria crotonensis"/>
    <s v="CO"/>
    <n v="4.7481768157802406"/>
    <s v="CO"/>
    <n v="179602.38510316337"/>
    <n v="167.29565217391306"/>
    <n v="64.599999999999994"/>
    <n v="3.5"/>
    <n v="37825.546956521735"/>
    <s v=""/>
    <n v="1.0000000000000002"/>
    <n v="15990.24"/>
    <x v="9"/>
    <x v="3"/>
    <x v="6"/>
  </r>
  <r>
    <x v="0"/>
    <x v="143"/>
    <s v="13520000"/>
    <s v="Navicula"/>
    <s v="CE"/>
    <n v="55.0177440918564"/>
    <s v="CE"/>
    <n v="17605.678109394044"/>
    <n v="20"/>
    <n v="4"/>
    <n v="4"/>
    <n v="320"/>
    <s v=""/>
    <n v="0.99999999999999978"/>
    <n v="60"/>
    <x v="9"/>
    <x v="3"/>
    <x v="6"/>
  </r>
  <r>
    <x v="0"/>
    <x v="143"/>
    <s v="13540000"/>
    <s v="Nitzschia"/>
    <s v="CE"/>
    <n v="55.0177440918564"/>
    <s v="CE"/>
    <n v="13204.258582045535"/>
    <n v="15"/>
    <n v="4"/>
    <n v="4"/>
    <n v="240"/>
    <s v=""/>
    <n v="0.99999999999999989"/>
    <n v="60"/>
    <x v="9"/>
    <x v="3"/>
    <x v="6"/>
  </r>
  <r>
    <x v="0"/>
    <x v="143"/>
    <s v="13810010"/>
    <s v="Synedra acus"/>
    <s v="CE"/>
    <n v="17.193045028705122"/>
    <s v="CE"/>
    <n v="37136.977262003064"/>
    <n v="240"/>
    <n v="3"/>
    <n v="3"/>
    <n v="2160"/>
    <s v=""/>
    <n v="1"/>
    <n v="1152"/>
    <x v="9"/>
    <x v="3"/>
    <x v="6"/>
  </r>
  <r>
    <x v="0"/>
    <x v="143"/>
    <s v="17540040"/>
    <s v="Lagerheimia genevensis"/>
    <s v="CE"/>
    <n v="55.0177440918564"/>
    <s v="CE"/>
    <n v="12863.001411623931"/>
    <n v="8"/>
    <n v="6.1"/>
    <s v=""/>
    <n v="233.79732528015236"/>
    <s v=""/>
    <n v="0.99999999999999989"/>
    <n v="60"/>
    <x v="9"/>
    <x v="3"/>
    <x v="4"/>
  </r>
  <r>
    <x v="0"/>
    <x v="143"/>
    <s v="17580020"/>
    <s v="Monoraphidium contortum"/>
    <s v="CE"/>
    <n v="3466.1178777869527"/>
    <s v="CE"/>
    <n v="163336.95691997602"/>
    <n v="20"/>
    <n v="3"/>
    <s v=""/>
    <n v="47.123889803846886"/>
    <s v=""/>
    <n v="1.0000000000000002"/>
    <n v="60"/>
    <x v="9"/>
    <x v="3"/>
    <x v="4"/>
  </r>
  <r>
    <x v="0"/>
    <x v="143"/>
    <s v="17580040"/>
    <s v="Monoraphidium griffithii"/>
    <s v="CE"/>
    <n v="55.0177440918564"/>
    <s v="CE"/>
    <n v="5401.3543955018522"/>
    <n v="60"/>
    <n v="2.5"/>
    <s v=""/>
    <n v="98.174770424681029"/>
    <s v=""/>
    <n v="0.99999999999999989"/>
    <n v="60"/>
    <x v="9"/>
    <x v="3"/>
    <x v="4"/>
  </r>
  <r>
    <x v="0"/>
    <x v="143"/>
    <s v="17580070"/>
    <s v="Monoraphidium komarkovae"/>
    <s v="CE"/>
    <n v="110.0354881837128"/>
    <s v="CE"/>
    <n v="9794.4559705100273"/>
    <n v="85"/>
    <n v="2"/>
    <s v=""/>
    <n v="89.011791851710811"/>
    <s v=""/>
    <n v="0.99999999999999989"/>
    <n v="60"/>
    <x v="9"/>
    <x v="3"/>
    <x v="4"/>
  </r>
  <r>
    <x v="0"/>
    <x v="143"/>
    <s v="17580080"/>
    <s v="Monoraphidium minutum"/>
    <s v="CE"/>
    <n v="165.0532322755692"/>
    <s v="CE"/>
    <n v="3274.3442453883877"/>
    <n v="7.4"/>
    <n v="3.2"/>
    <s v=""/>
    <n v="19.838110409868349"/>
    <s v=""/>
    <n v="0.99999999999999978"/>
    <n v="60"/>
    <x v="9"/>
    <x v="3"/>
    <x v="4"/>
  </r>
  <r>
    <x v="0"/>
    <x v="143"/>
    <s v="17680000"/>
    <s v="Pediastrum"/>
    <s v="CO"/>
    <n v="0.20644247025131479"/>
    <s v="CO"/>
    <n v="392.4814488015972"/>
    <s v=""/>
    <n v="24.6"/>
    <n v="4"/>
    <n v="1901.1662102463995"/>
    <s v=""/>
    <n v="1"/>
    <n v="15990.24"/>
    <x v="9"/>
    <x v="3"/>
    <x v="4"/>
  </r>
  <r>
    <x v="0"/>
    <x v="143"/>
    <s v="17970010"/>
    <s v="Tetrastrum elegans"/>
    <s v="CO"/>
    <n v="55.0177440918564"/>
    <s v="CE"/>
    <n v="1843.6623003312993"/>
    <s v=""/>
    <n v="4"/>
    <s v=""/>
    <n v="8.3775804095727811"/>
    <s v=""/>
    <n v="4.0000000000000009"/>
    <n v="60"/>
    <x v="9"/>
    <x v="3"/>
    <x v="4"/>
  </r>
  <r>
    <x v="0"/>
    <x v="143"/>
    <s v="18110000"/>
    <s v="Desmodesmus"/>
    <s v="CO"/>
    <n v="55.0177440918564"/>
    <s v="CE"/>
    <n v="37334.16158170881"/>
    <n v="9"/>
    <n v="6"/>
    <s v=""/>
    <n v="169.64600329384882"/>
    <s v=""/>
    <n v="4"/>
    <n v="60"/>
    <x v="9"/>
    <x v="3"/>
    <x v="12"/>
  </r>
  <r>
    <x v="0"/>
    <x v="143"/>
    <s v="18110000"/>
    <s v="Desmodesmus"/>
    <s v="CO"/>
    <n v="330.1064645511384"/>
    <s v="CE"/>
    <n v="12963.250549204447"/>
    <n v="6"/>
    <n v="2.5"/>
    <s v=""/>
    <n v="19.634954084936208"/>
    <s v=""/>
    <n v="1.9999999999999996"/>
    <n v="60"/>
    <x v="9"/>
    <x v="3"/>
    <x v="12"/>
  </r>
  <r>
    <x v="0"/>
    <x v="143"/>
    <s v="90000003"/>
    <s v="Nanoplankton - unidentified single cells 2–20 µm diameter"/>
    <s v="CE"/>
    <n v="275.08872045928194"/>
    <s v="CE"/>
    <n v="18004.514651672846"/>
    <s v=""/>
    <n v="5"/>
    <s v=""/>
    <n v="65.449846949787357"/>
    <s v=""/>
    <n v="1.0000000000000002"/>
    <n v="60"/>
    <x v="9"/>
    <x v="3"/>
    <x v="9"/>
  </r>
  <r>
    <x v="0"/>
    <x v="144"/>
    <s v="05040002"/>
    <s v="Cryptomonas (medium) Length 20-30 µm"/>
    <s v="CE"/>
    <n v="120.95622123520837"/>
    <s v="CE"/>
    <n v="155668.70981738422"/>
    <n v="24.37"/>
    <n v="12.3"/>
    <n v="8.2000000000000011"/>
    <n v="1286.9839039917988"/>
    <s v=""/>
    <n v="1.0000000000000002"/>
    <n v="576"/>
    <x v="9"/>
    <x v="3"/>
    <x v="1"/>
  </r>
  <r>
    <x v="0"/>
    <x v="144"/>
    <s v="06070000"/>
    <s v="Gymnodinium"/>
    <s v="CE"/>
    <n v="66.353127077600007"/>
    <s v="CE"/>
    <n v="28112.659801214824"/>
    <n v="12.9"/>
    <n v="9.6999999999999993"/>
    <n v="6.4666666666666659"/>
    <n v="423.68251564597784"/>
    <s v=""/>
    <n v="1.0000000000000002"/>
    <n v="50"/>
    <x v="9"/>
    <x v="3"/>
    <x v="2"/>
  </r>
  <r>
    <x v="0"/>
    <x v="144"/>
    <s v="06070000"/>
    <s v="Gymnodinium"/>
    <s v="CE"/>
    <n v="40.31874041173613"/>
    <s v="CE"/>
    <n v="483553.361388408"/>
    <n v="42.3"/>
    <n v="28.5"/>
    <n v="19"/>
    <n v="11993.265574528055"/>
    <s v=""/>
    <n v="1"/>
    <n v="1152"/>
    <x v="9"/>
    <x v="3"/>
    <x v="2"/>
  </r>
  <r>
    <x v="0"/>
    <x v="144"/>
    <s v="08010000"/>
    <s v="Chrysochromulina"/>
    <s v="CE"/>
    <n v="265.41250831040003"/>
    <s v="CE"/>
    <n v="8894.0585203071223"/>
    <n v="4"/>
    <n v="4"/>
    <n v="4"/>
    <n v="33.510321638291124"/>
    <s v=""/>
    <n v="1.0000000000000002"/>
    <n v="50"/>
    <x v="9"/>
    <x v="3"/>
    <x v="13"/>
  </r>
  <r>
    <x v="0"/>
    <x v="144"/>
    <s v="09230000"/>
    <s v="Dinobryon"/>
    <s v="CO"/>
    <n v="86.397300882291702"/>
    <s v="CE"/>
    <n v="2125685.9848486814"/>
    <n v="14.9"/>
    <n v="8.1"/>
    <s v=""/>
    <n v="511.86440343836534"/>
    <s v=""/>
    <n v="48.066666666666663"/>
    <n v="576"/>
    <x v="9"/>
    <x v="3"/>
    <x v="10"/>
  </r>
  <r>
    <x v="0"/>
    <x v="144"/>
    <s v="09230000"/>
    <s v="Dinobryon"/>
    <s v="CO"/>
    <n v="2256.0063206384002"/>
    <s v="CE"/>
    <n v="1698190.1903922888"/>
    <n v="14.9"/>
    <n v="8.1"/>
    <s v=""/>
    <n v="511.86440343836534"/>
    <s v=""/>
    <n v="1.4705882352941178"/>
    <n v="50"/>
    <x v="9"/>
    <x v="3"/>
    <x v="10"/>
  </r>
  <r>
    <x v="0"/>
    <x v="144"/>
    <s v="09230000"/>
    <s v="Dinobryon"/>
    <s v="CE"/>
    <n v="663.53127077600016"/>
    <s v="CE"/>
    <n v="1103600.8380117787"/>
    <n v="14.7"/>
    <n v="14.7"/>
    <s v=""/>
    <n v="1663.2235534598349"/>
    <s v=""/>
    <n v="0.99999999999999978"/>
    <n v="50"/>
    <x v="9"/>
    <x v="3"/>
    <x v="10"/>
  </r>
  <r>
    <x v="0"/>
    <x v="144"/>
    <s v="09540000"/>
    <s v="Uroglena"/>
    <s v="CO"/>
    <n v="1.0351966995958637"/>
    <s v="CE"/>
    <n v="19485.441588781698"/>
    <n v="10.45"/>
    <n v="6.31"/>
    <s v=""/>
    <n v="217.85805963508901"/>
    <s v=""/>
    <n v="86.399999999999991"/>
    <n v="16024.28"/>
    <x v="9"/>
    <x v="3"/>
    <x v="10"/>
  </r>
  <r>
    <x v="0"/>
    <x v="144"/>
    <s v="12030000"/>
    <s v="Aulacoseira"/>
    <s v="FI"/>
    <n v="115.19640117638895"/>
    <s v="CE"/>
    <n v="1307364.3556563105"/>
    <n v="25"/>
    <n v="6.8"/>
    <s v=""/>
    <n v="907.9202768874502"/>
    <s v=""/>
    <n v="12.499999999999998"/>
    <n v="576"/>
    <x v="9"/>
    <x v="3"/>
    <x v="3"/>
  </r>
  <r>
    <x v="0"/>
    <x v="144"/>
    <s v="13080010"/>
    <s v="Asterionella formosa"/>
    <s v="CO"/>
    <n v="120.95622123520837"/>
    <s v="CE"/>
    <n v="634442.68192574685"/>
    <n v="54"/>
    <n v="3.7"/>
    <n v="3.7"/>
    <n v="739.2600000000001"/>
    <s v=""/>
    <n v="7.0952380952380958"/>
    <n v="576"/>
    <x v="9"/>
    <x v="3"/>
    <x v="6"/>
  </r>
  <r>
    <x v="0"/>
    <x v="144"/>
    <s v="13370040"/>
    <s v="Fragilaria crotonensis"/>
    <s v="CO"/>
    <n v="43.198650441145851"/>
    <s v="CO"/>
    <n v="1120812.0572307569"/>
    <n v="85.546666666666667"/>
    <n v="71.7"/>
    <n v="4.2300000000000004"/>
    <n v="25945.534080000001"/>
    <s v=""/>
    <n v="1"/>
    <n v="1152"/>
    <x v="9"/>
    <x v="3"/>
    <x v="6"/>
  </r>
  <r>
    <x v="0"/>
    <x v="144"/>
    <s v="13810010"/>
    <s v="Synedra acus"/>
    <s v="CE"/>
    <n v="28.799100294097236"/>
    <s v="CE"/>
    <n v="27210.541921874828"/>
    <n v="236.20999999999998"/>
    <n v="2"/>
    <n v="2"/>
    <n v="944.83999999999992"/>
    <s v=""/>
    <n v="0.99999999999999989"/>
    <n v="1152"/>
    <x v="9"/>
    <x v="3"/>
    <x v="6"/>
  </r>
  <r>
    <x v="0"/>
    <x v="144"/>
    <s v="17580020"/>
    <s v="Monoraphidium contortum"/>
    <s v="CE"/>
    <n v="199.05938123280004"/>
    <s v="CE"/>
    <n v="5403.140551086577"/>
    <n v="18"/>
    <n v="2.4"/>
    <s v=""/>
    <n v="27.143360527015812"/>
    <s v=""/>
    <n v="1.0000000000000002"/>
    <n v="50"/>
    <x v="9"/>
    <x v="3"/>
    <x v="4"/>
  </r>
  <r>
    <x v="0"/>
    <x v="144"/>
    <s v="17580080"/>
    <s v="Monoraphidium minutum"/>
    <s v="CE"/>
    <n v="530.82501662080006"/>
    <s v="CE"/>
    <n v="20011.631670691026"/>
    <n v="9"/>
    <n v="4"/>
    <s v=""/>
    <n v="37.699111843077517"/>
    <s v=""/>
    <n v="1.0000000000000002"/>
    <n v="50"/>
    <x v="9"/>
    <x v="3"/>
    <x v="4"/>
  </r>
  <r>
    <x v="0"/>
    <x v="144"/>
    <s v="17680030"/>
    <s v="Pediastrum boryanum"/>
    <s v="CO"/>
    <n v="0.62111801975751824"/>
    <s v="CO"/>
    <n v="1835.0890637685704"/>
    <s v=""/>
    <n v="30.666666666666668"/>
    <n v="4"/>
    <n v="2954.4933577760012"/>
    <s v=""/>
    <n v="0.99999999999999978"/>
    <n v="16024.28"/>
    <x v="9"/>
    <x v="3"/>
    <x v="4"/>
  </r>
  <r>
    <x v="0"/>
    <x v="144"/>
    <s v="18110000"/>
    <s v="Desmodesmus"/>
    <s v="CO"/>
    <n v="199.05938123280004"/>
    <s v="CE"/>
    <n v="44470.292601535606"/>
    <n v="8"/>
    <n v="4"/>
    <s v=""/>
    <n v="67.020643276582248"/>
    <s v=""/>
    <n v="3.333333333333333"/>
    <n v="50"/>
    <x v="9"/>
    <x v="3"/>
    <x v="12"/>
  </r>
  <r>
    <x v="0"/>
    <x v="144"/>
    <s v="90000003"/>
    <s v="Nanoplankton - unidentified single cells 2–20 µm diameter"/>
    <s v="CE"/>
    <n v="199.05938123280004"/>
    <s v="CE"/>
    <n v="262179.05706161336"/>
    <s v=""/>
    <n v="13.6"/>
    <s v=""/>
    <n v="1317.0896816713944"/>
    <s v=""/>
    <n v="1.0000000000000002"/>
    <n v="50"/>
    <x v="9"/>
    <x v="3"/>
    <x v="9"/>
  </r>
  <r>
    <x v="0"/>
    <x v="144"/>
    <s v="90000003"/>
    <s v="Nanoplankton - unidentified single cells 2–20 µm diameter"/>
    <s v="CE"/>
    <n v="1260.7094144744003"/>
    <s v="CE"/>
    <n v="226416.32569078717"/>
    <s v=""/>
    <n v="7"/>
    <s v=""/>
    <n v="179.59438003021648"/>
    <s v=""/>
    <n v="1"/>
    <n v="50"/>
    <x v="9"/>
    <x v="3"/>
    <x v="9"/>
  </r>
  <r>
    <x v="0"/>
    <x v="145"/>
    <s v="01020230"/>
    <s v="Anabaena lemmermannii"/>
    <s v="CO"/>
    <n v="1.4099840573144031"/>
    <s v="CE"/>
    <n v="4148.5008048044228"/>
    <n v="9.5"/>
    <n v="6.5"/>
    <s v=""/>
    <n v="210.1594585557672"/>
    <s v=""/>
    <n v="14"/>
    <n v="1152"/>
    <x v="9"/>
    <x v="4"/>
    <x v="0"/>
  </r>
  <r>
    <x v="0"/>
    <x v="145"/>
    <s v="01490010"/>
    <s v="Microcystis aeruginosa"/>
    <s v="CO"/>
    <n v="0.21025850703098567"/>
    <s v="CE"/>
    <n v="18518.182575274644"/>
    <s v=""/>
    <n v="6.5"/>
    <s v=""/>
    <n v="143.79331374868283"/>
    <s v=""/>
    <n v="612.49999999999989"/>
    <n v="15450.52"/>
    <x v="9"/>
    <x v="4"/>
    <x v="0"/>
  </r>
  <r>
    <x v="0"/>
    <x v="145"/>
    <s v="01530160"/>
    <s v="Oscillatoria limnetica (Pseudanabaena limnetica)"/>
    <s v="FI"/>
    <n v="11.279872458515225"/>
    <s v="FI"/>
    <n v="1461.1818269120172"/>
    <n v="37.4"/>
    <n v="2.1"/>
    <s v=""/>
    <n v="129.53886068179474"/>
    <s v=""/>
    <n v="0.99999999999999989"/>
    <n v="288"/>
    <x v="9"/>
    <x v="4"/>
    <x v="0"/>
  </r>
  <r>
    <x v="0"/>
    <x v="145"/>
    <s v="01780010"/>
    <s v="Woronichinia naegeliana"/>
    <s v="CO"/>
    <n v="1.4099840573144031"/>
    <s v="CE"/>
    <n v="31301.294037891148"/>
    <n v="7.3"/>
    <n v="4.4000000000000004"/>
    <s v=""/>
    <n v="73.999167757756382"/>
    <s v=""/>
    <n v="300"/>
    <n v="1152"/>
    <x v="9"/>
    <x v="4"/>
    <x v="0"/>
  </r>
  <r>
    <x v="0"/>
    <x v="145"/>
    <s v="04100000"/>
    <s v="Trachelomonas"/>
    <s v="CE"/>
    <n v="4.2299521719432098"/>
    <s v="CE"/>
    <n v="13352.059011336845"/>
    <n v="18.2"/>
    <n v="18.2"/>
    <s v=""/>
    <n v="3156.5508234110853"/>
    <s v=""/>
    <n v="0.99999999999999978"/>
    <n v="1152"/>
    <x v="9"/>
    <x v="4"/>
    <x v="11"/>
  </r>
  <r>
    <x v="0"/>
    <x v="145"/>
    <s v="05040001"/>
    <s v="Cryptomonas (small) Length &lt;20 µm"/>
    <s v="CE"/>
    <n v="62.039298521833736"/>
    <s v="CE"/>
    <n v="16599.950689517733"/>
    <n v="11.4"/>
    <n v="8.1999999999999993"/>
    <n v="5.4666666666666659"/>
    <n v="267.57154070134504"/>
    <s v=""/>
    <n v="1.0000000000000002"/>
    <n v="288"/>
    <x v="9"/>
    <x v="4"/>
    <x v="1"/>
  </r>
  <r>
    <x v="0"/>
    <x v="145"/>
    <s v="05040002"/>
    <s v="Cryptomonas (medium) Length 20-30 µm"/>
    <s v="CE"/>
    <n v="64.859266636462536"/>
    <s v="CE"/>
    <n v="137795.68137650806"/>
    <n v="26"/>
    <n v="15.3"/>
    <n v="10.200000000000001"/>
    <n v="2124.533447916634"/>
    <s v=""/>
    <n v="1"/>
    <n v="1152"/>
    <x v="9"/>
    <x v="4"/>
    <x v="1"/>
  </r>
  <r>
    <x v="0"/>
    <x v="145"/>
    <s v="05040003"/>
    <s v="Cryptomonas (large) Length &gt;30 µm"/>
    <s v="CE"/>
    <n v="7.0499202865720152"/>
    <s v="CE"/>
    <n v="22971.636465487893"/>
    <n v="32.299999999999997"/>
    <n v="17"/>
    <n v="11.333333333333334"/>
    <n v="3258.4249937182935"/>
    <s v=""/>
    <n v="1.0000000000000002"/>
    <n v="1152"/>
    <x v="9"/>
    <x v="4"/>
    <x v="1"/>
  </r>
  <r>
    <x v="0"/>
    <x v="145"/>
    <s v="05100012"/>
    <s v="Rhodomonas lacustris var. nannoplanctica"/>
    <s v="CE"/>
    <n v="214.31757671178926"/>
    <s v="CE"/>
    <n v="55578.352493041435"/>
    <n v="16.100000000000001"/>
    <n v="7.1"/>
    <s v=""/>
    <n v="259.32708528046811"/>
    <s v=""/>
    <n v="0.99999999999999989"/>
    <n v="288"/>
    <x v="9"/>
    <x v="4"/>
    <x v="1"/>
  </r>
  <r>
    <x v="0"/>
    <x v="145"/>
    <s v="09000000"/>
    <s v="Chrysophyte"/>
    <s v="CE"/>
    <n v="124.07859704366747"/>
    <s v="CE"/>
    <n v="45800.0040610172"/>
    <s v=""/>
    <n v="8.9"/>
    <s v=""/>
    <n v="369.12090523475717"/>
    <s v=""/>
    <n v="1"/>
    <n v="288"/>
    <x v="9"/>
    <x v="4"/>
    <x v="10"/>
  </r>
  <r>
    <x v="0"/>
    <x v="145"/>
    <s v="12000001"/>
    <s v="Small centric diatom (5 - &lt;10 µm diam.)"/>
    <s v="CE"/>
    <n v="11.279872458515225"/>
    <s v="CE"/>
    <n v="1275.7235201676456"/>
    <s v=""/>
    <n v="6"/>
    <n v="4"/>
    <n v="113.09733552923255"/>
    <s v=""/>
    <n v="0.99999999999999989"/>
    <n v="288"/>
    <x v="9"/>
    <x v="4"/>
    <x v="3"/>
  </r>
  <r>
    <x v="0"/>
    <x v="145"/>
    <s v="13080010"/>
    <s v="Asterionella formosa"/>
    <s v="CO"/>
    <n v="1.4099840573144031"/>
    <s v="CE"/>
    <n v="15996.923362834497"/>
    <n v="76.7"/>
    <n v="4.3"/>
    <n v="4.3"/>
    <n v="1418.183"/>
    <s v=""/>
    <n v="8"/>
    <n v="1152"/>
    <x v="9"/>
    <x v="4"/>
    <x v="6"/>
  </r>
  <r>
    <x v="0"/>
    <x v="145"/>
    <s v="13370040"/>
    <s v="Fragilaria crotonensis"/>
    <s v="CO"/>
    <n v="0.10512925351549283"/>
    <s v="CO"/>
    <n v="3031.9381843121646"/>
    <n v="107.5"/>
    <n v="70.599999999999994"/>
    <n v="3.8"/>
    <n v="28840.099999999995"/>
    <s v=""/>
    <n v="1.0000000000000002"/>
    <n v="15450.52"/>
    <x v="9"/>
    <x v="4"/>
    <x v="6"/>
  </r>
  <r>
    <x v="0"/>
    <x v="145"/>
    <s v="16180000"/>
    <s v="Chlamydomonas"/>
    <s v="CE"/>
    <n v="5.6399362292576125"/>
    <s v="CE"/>
    <n v="285.85656655608364"/>
    <n v="5"/>
    <n v="4.4000000000000004"/>
    <s v=""/>
    <n v="50.684361477915338"/>
    <s v=""/>
    <n v="1"/>
    <n v="288"/>
    <x v="9"/>
    <x v="4"/>
    <x v="8"/>
  </r>
  <r>
    <x v="0"/>
    <x v="145"/>
    <s v="17580020"/>
    <s v="Monoraphidium contortum"/>
    <s v="CE"/>
    <n v="11.279872458515225"/>
    <s v="CE"/>
    <n v="172.2226752226322"/>
    <n v="18"/>
    <n v="1.8"/>
    <s v=""/>
    <n v="15.268140296446397"/>
    <s v=""/>
    <n v="1"/>
    <n v="288"/>
    <x v="9"/>
    <x v="4"/>
    <x v="4"/>
  </r>
  <r>
    <x v="0"/>
    <x v="145"/>
    <s v="90000003"/>
    <s v="Nanoplankton - unidentified single cells 2–20 µm diameter"/>
    <s v="CE"/>
    <n v="22.55974491703045"/>
    <s v="CE"/>
    <n v="15722.111160584594"/>
    <s v=""/>
    <n v="11"/>
    <s v=""/>
    <n v="696.90997032133566"/>
    <s v=""/>
    <n v="1"/>
    <n v="288"/>
    <x v="9"/>
    <x v="4"/>
    <x v="9"/>
  </r>
  <r>
    <x v="0"/>
    <x v="145"/>
    <s v="90000003"/>
    <s v="Nanoplankton - unidentified single cells 2–20 µm diameter"/>
    <s v="CE"/>
    <n v="197.39776802401641"/>
    <s v="CE"/>
    <n v="7123.4836242398142"/>
    <s v=""/>
    <n v="4.0999999999999996"/>
    <s v=""/>
    <n v="36.086951213010344"/>
    <s v=""/>
    <n v="1"/>
    <n v="288"/>
    <x v="9"/>
    <x v="4"/>
    <x v="9"/>
  </r>
  <r>
    <x v="0"/>
    <x v="146"/>
    <s v="01020000"/>
    <s v="Anabaena"/>
    <s v="FI"/>
    <n v="5.7598200588194439"/>
    <s v="CE"/>
    <n v="43087.037780721883"/>
    <n v="6.8"/>
    <n v="5.7"/>
    <s v=""/>
    <n v="115.67972469048335"/>
    <s v=""/>
    <n v="64.666666666666671"/>
    <n v="1728"/>
    <x v="9"/>
    <x v="4"/>
    <x v="0"/>
  </r>
  <r>
    <x v="0"/>
    <x v="146"/>
    <s v="01040000"/>
    <s v="Aphanizomenon"/>
    <s v="FI"/>
    <n v="1.9199400196064813"/>
    <s v="FI"/>
    <n v="7023.1251285689323"/>
    <n v="345"/>
    <n v="4.5"/>
    <s v=""/>
    <n v="3657.9919460236156"/>
    <s v=""/>
    <n v="1.0000000000000002"/>
    <n v="1728"/>
    <x v="9"/>
    <x v="4"/>
    <x v="0"/>
  </r>
  <r>
    <x v="0"/>
    <x v="146"/>
    <s v="01490000"/>
    <s v="Microcystis"/>
    <s v="CE"/>
    <n v="38.39880039212963"/>
    <s v="CE"/>
    <n v="3922.8369728691109"/>
    <s v=""/>
    <n v="5.8"/>
    <s v=""/>
    <n v="102.16040430453528"/>
    <s v=""/>
    <n v="1"/>
    <n v="432"/>
    <x v="9"/>
    <x v="4"/>
    <x v="0"/>
  </r>
  <r>
    <x v="0"/>
    <x v="146"/>
    <s v="01530160"/>
    <s v="Oscillatoria limnetica (Pseudanabaena limnetica)"/>
    <s v="FI"/>
    <n v="7.6797600784259252"/>
    <s v="FI"/>
    <n v="1141.6743955645968"/>
    <n v="28"/>
    <n v="2.6"/>
    <s v=""/>
    <n v="148.66016436786902"/>
    <s v=""/>
    <n v="1.0000000000000002"/>
    <n v="432"/>
    <x v="9"/>
    <x v="4"/>
    <x v="0"/>
  </r>
  <r>
    <x v="0"/>
    <x v="146"/>
    <s v="04100000"/>
    <s v="Trachelomonas"/>
    <s v="CE"/>
    <n v="5.7598200588194439"/>
    <s v="CE"/>
    <n v="4014.0760262480931"/>
    <n v="11"/>
    <n v="11"/>
    <s v=""/>
    <n v="696.90997032133566"/>
    <s v=""/>
    <n v="1.0000000000000002"/>
    <n v="1728"/>
    <x v="9"/>
    <x v="4"/>
    <x v="11"/>
  </r>
  <r>
    <x v="0"/>
    <x v="146"/>
    <s v="05040002"/>
    <s v="Cryptomonas (medium) Length 20-30 µm"/>
    <s v="CE"/>
    <n v="55.678260568587959"/>
    <s v="CE"/>
    <n v="99303.457775495306"/>
    <n v="25.7"/>
    <n v="14.1"/>
    <n v="9.4"/>
    <n v="1783.5229901474222"/>
    <s v=""/>
    <n v="1"/>
    <n v="1728"/>
    <x v="9"/>
    <x v="4"/>
    <x v="1"/>
  </r>
  <r>
    <x v="0"/>
    <x v="146"/>
    <s v="05040003"/>
    <s v="Cryptomonas (large) Length &gt;30 µm"/>
    <s v="CE"/>
    <n v="24.959220254884258"/>
    <s v="CE"/>
    <n v="93652.977761158327"/>
    <n v="35.1"/>
    <n v="17.5"/>
    <n v="11.666666666666666"/>
    <n v="3752.2397256313088"/>
    <s v=""/>
    <n v="1.0000000000000002"/>
    <n v="1728"/>
    <x v="9"/>
    <x v="4"/>
    <x v="1"/>
  </r>
  <r>
    <x v="0"/>
    <x v="146"/>
    <s v="05100012"/>
    <s v="Rhodomonas lacustris var. nannoplanctica"/>
    <s v="CE"/>
    <n v="337.9094434507407"/>
    <s v="CE"/>
    <n v="100150.29009391431"/>
    <n v="15.8"/>
    <n v="7.6"/>
    <s v=""/>
    <n v="296.38203972986588"/>
    <s v=""/>
    <n v="1.0000000000000002"/>
    <n v="432"/>
    <x v="9"/>
    <x v="4"/>
    <x v="1"/>
  </r>
  <r>
    <x v="0"/>
    <x v="146"/>
    <s v="12030000"/>
    <s v="Aulacoseira"/>
    <s v="FI"/>
    <n v="1.9199400196064813"/>
    <s v="CE"/>
    <n v="2023.8000225559672"/>
    <n v="25.8"/>
    <n v="5.0999999999999996"/>
    <s v=""/>
    <n v="527.04772073316474"/>
    <s v=""/>
    <n v="2"/>
    <n v="1728"/>
    <x v="9"/>
    <x v="4"/>
    <x v="3"/>
  </r>
  <r>
    <x v="0"/>
    <x v="146"/>
    <s v="13080010"/>
    <s v="Asterionella formosa"/>
    <s v="CO"/>
    <n v="1.9199400196064813"/>
    <s v="CE"/>
    <n v="21472.609179278887"/>
    <n v="69.900000000000006"/>
    <n v="4"/>
    <n v="4"/>
    <n v="1118.4000000000001"/>
    <s v=""/>
    <n v="9.9999999999999982"/>
    <n v="1728"/>
    <x v="9"/>
    <x v="4"/>
    <x v="6"/>
  </r>
  <r>
    <x v="0"/>
    <x v="146"/>
    <s v="13370030"/>
    <s v="Fragilaria capucina"/>
    <s v="CO"/>
    <n v="0.20703933991917267"/>
    <s v="CO"/>
    <n v="14868.036614509017"/>
    <n v="616.1"/>
    <n v="18.8"/>
    <n v="6.2"/>
    <n v="71812.616000000009"/>
    <s v=""/>
    <n v="0.99999999999999989"/>
    <n v="16024.28"/>
    <x v="9"/>
    <x v="4"/>
    <x v="6"/>
  </r>
  <r>
    <x v="0"/>
    <x v="146"/>
    <s v="13370040"/>
    <s v="Fragilaria crotonensis"/>
    <s v="CO"/>
    <n v="0.20703933991917267"/>
    <s v="CO"/>
    <n v="3553.177681713174"/>
    <n v="68.2"/>
    <n v="69.900000000000006"/>
    <n v="3.6"/>
    <n v="17161.848000000002"/>
    <s v=""/>
    <n v="1"/>
    <n v="16024.28"/>
    <x v="9"/>
    <x v="4"/>
    <x v="6"/>
  </r>
  <r>
    <x v="0"/>
    <x v="146"/>
    <s v="17580020"/>
    <s v="Monoraphidium contortum"/>
    <s v="CE"/>
    <n v="7.6797600784259252"/>
    <s v="CE"/>
    <n v="160.84451895810042"/>
    <n v="20"/>
    <n v="2"/>
    <s v=""/>
    <n v="20.943951023931955"/>
    <s v=""/>
    <n v="1.0000000000000002"/>
    <n v="432"/>
    <x v="9"/>
    <x v="4"/>
    <x v="4"/>
  </r>
  <r>
    <x v="0"/>
    <x v="146"/>
    <s v="17580080"/>
    <s v="Monoraphidium minutum"/>
    <s v="CE"/>
    <n v="7.6797600784259252"/>
    <s v="CE"/>
    <n v="246.29316965459128"/>
    <n v="10"/>
    <n v="3.5"/>
    <s v=""/>
    <n v="32.070425005395805"/>
    <s v=""/>
    <n v="1.0000000000000002"/>
    <n v="432"/>
    <x v="9"/>
    <x v="4"/>
    <x v="4"/>
  </r>
  <r>
    <x v="0"/>
    <x v="146"/>
    <s v="18110000"/>
    <s v="Desmodesmus"/>
    <s v="CO"/>
    <n v="7.6797600784259252"/>
    <s v="CE"/>
    <n v="4383.0131416082368"/>
    <n v="10.9"/>
    <n v="5"/>
    <s v=""/>
    <n v="142.68066635053646"/>
    <s v=""/>
    <n v="4.0000000000000009"/>
    <n v="432"/>
    <x v="9"/>
    <x v="4"/>
    <x v="12"/>
  </r>
  <r>
    <x v="0"/>
    <x v="146"/>
    <s v="90000003"/>
    <s v="Nanoplankton - unidentified single cells 2–20 µm diameter"/>
    <s v="CE"/>
    <n v="545.2629655682407"/>
    <s v="CE"/>
    <n v="42504.237771842076"/>
    <s v=""/>
    <n v="5.3"/>
    <s v=""/>
    <n v="77.951814914747928"/>
    <s v=""/>
    <n v="1"/>
    <n v="432"/>
    <x v="9"/>
    <x v="4"/>
    <x v="9"/>
  </r>
  <r>
    <x v="0"/>
    <x v="147"/>
    <s v="01000000"/>
    <s v="Unidentified cyanophytes - colonial algae &lt; 2 µm diameter."/>
    <s v="CO"/>
    <n v="0.41399599498959588"/>
    <s v="CE"/>
    <n v="1838.1028735455793"/>
    <s v=""/>
    <n v="3.78"/>
    <s v=""/>
    <n v="28.279649457078008"/>
    <s v=""/>
    <n v="157.00000000000003"/>
    <n v="15990.24"/>
    <x v="9"/>
    <x v="5"/>
    <x v="0"/>
  </r>
  <r>
    <x v="0"/>
    <x v="147"/>
    <s v="01020000"/>
    <s v="Anabaena"/>
    <s v="FI"/>
    <n v="57.464369087868356"/>
    <s v="CE"/>
    <n v="488329.23648718343"/>
    <n v="6.2"/>
    <n v="6.1"/>
    <s v=""/>
    <n v="120.79528472807873"/>
    <s v=""/>
    <n v="70.349999999999994"/>
    <n v="1152"/>
    <x v="9"/>
    <x v="5"/>
    <x v="0"/>
  </r>
  <r>
    <x v="0"/>
    <x v="147"/>
    <s v="01020230"/>
    <s v="Anabaena lemmermannii"/>
    <s v="FI"/>
    <n v="0.20699799749479794"/>
    <s v="CE"/>
    <n v="11471.351768508719"/>
    <n v="6"/>
    <n v="4.2"/>
    <s v=""/>
    <n v="55.417694409323957"/>
    <s v=""/>
    <n v="1000"/>
    <n v="15990.24"/>
    <x v="9"/>
    <x v="5"/>
    <x v="0"/>
  </r>
  <r>
    <x v="0"/>
    <x v="147"/>
    <s v="01040020"/>
    <s v="Aphanizomenon flos-aquae"/>
    <s v="FI"/>
    <n v="51.717932179081522"/>
    <s v="FI"/>
    <n v="103217.82153828003"/>
    <n v="152.46666666666667"/>
    <n v="5"/>
    <s v=""/>
    <n v="1995.7839996555158"/>
    <s v=""/>
    <n v="1"/>
    <n v="1152"/>
    <x v="9"/>
    <x v="5"/>
    <x v="0"/>
  </r>
  <r>
    <x v="0"/>
    <x v="147"/>
    <s v="01130040"/>
    <s v="Chroococcus limneticus"/>
    <s v="CO"/>
    <n v="34.478621452721015"/>
    <s v="CE"/>
    <n v="9915.5904643463582"/>
    <n v="6.5"/>
    <n v="6.5"/>
    <s v=""/>
    <n v="143.79331374868283"/>
    <s v=""/>
    <n v="1.9999999999999996"/>
    <n v="288"/>
    <x v="9"/>
    <x v="5"/>
    <x v="0"/>
  </r>
  <r>
    <x v="0"/>
    <x v="147"/>
    <s v="01460000"/>
    <s v="Merismopedia"/>
    <s v="CO"/>
    <n v="11.492873817573672"/>
    <s v="CE"/>
    <n v="885.79876580293364"/>
    <n v="2.2999999999999998"/>
    <n v="2"/>
    <s v=""/>
    <n v="4.8171087355043491"/>
    <s v=""/>
    <n v="16"/>
    <n v="288"/>
    <x v="9"/>
    <x v="5"/>
    <x v="0"/>
  </r>
  <r>
    <x v="0"/>
    <x v="147"/>
    <s v="01490000"/>
    <s v="Microcystis"/>
    <s v="CE"/>
    <n v="126.42161199331039"/>
    <s v="CE"/>
    <n v="11013.060232779169"/>
    <s v=""/>
    <n v="5.5"/>
    <s v=""/>
    <n v="87.113746290166958"/>
    <s v=""/>
    <n v="1"/>
    <n v="288"/>
    <x v="9"/>
    <x v="5"/>
    <x v="0"/>
  </r>
  <r>
    <x v="0"/>
    <x v="147"/>
    <s v="01490010"/>
    <s v="Microcystis aeruginosa"/>
    <s v="CO"/>
    <n v="1.8629819774531817"/>
    <s v="CE"/>
    <n v="36374.759257767313"/>
    <s v=""/>
    <n v="5.34"/>
    <s v=""/>
    <n v="79.730115530707536"/>
    <s v=""/>
    <n v="244.88888888888886"/>
    <n v="15990.24"/>
    <x v="9"/>
    <x v="5"/>
    <x v="0"/>
  </r>
  <r>
    <x v="0"/>
    <x v="147"/>
    <s v="01530160"/>
    <s v="Oscillatoria limnetica (Pseudanabaena limnetica)"/>
    <s v="FI"/>
    <n v="57.464369087868356"/>
    <s v="FI"/>
    <n v="3763.3660030474343"/>
    <n v="37.06"/>
    <n v="1.5"/>
    <s v=""/>
    <n v="65.490425854896245"/>
    <s v=""/>
    <n v="1"/>
    <n v="288"/>
    <x v="9"/>
    <x v="5"/>
    <x v="0"/>
  </r>
  <r>
    <x v="0"/>
    <x v="147"/>
    <s v="04100000"/>
    <s v="Trachelomonas"/>
    <s v="CE"/>
    <n v="2.8732184543934181"/>
    <s v="CE"/>
    <n v="2938.3079389586524"/>
    <n v="12.5"/>
    <n v="12.5"/>
    <s v=""/>
    <n v="1022.6538585904274"/>
    <s v=""/>
    <n v="0.99999999999999989"/>
    <n v="1152"/>
    <x v="9"/>
    <x v="5"/>
    <x v="11"/>
  </r>
  <r>
    <x v="0"/>
    <x v="147"/>
    <s v="05040001"/>
    <s v="Cryptomonas (small) Length &lt;20 µm"/>
    <s v="CE"/>
    <n v="103.43586435816304"/>
    <s v="CE"/>
    <n v="43527.429232997092"/>
    <n v="16.3"/>
    <n v="8.6"/>
    <n v="5.7333333333333334"/>
    <n v="420.81563781665204"/>
    <s v=""/>
    <n v="1.0000000000000002"/>
    <n v="576"/>
    <x v="9"/>
    <x v="5"/>
    <x v="1"/>
  </r>
  <r>
    <x v="0"/>
    <x v="147"/>
    <s v="05040002"/>
    <s v="Cryptomonas (medium) Length 20-30 µm"/>
    <s v="CE"/>
    <n v="293.06828234812861"/>
    <s v="CE"/>
    <n v="479486.43438068597"/>
    <n v="26.9"/>
    <n v="13.2"/>
    <n v="8.7999999999999989"/>
    <n v="1636.0911885071064"/>
    <s v=""/>
    <n v="1"/>
    <n v="576"/>
    <x v="9"/>
    <x v="5"/>
    <x v="1"/>
  </r>
  <r>
    <x v="0"/>
    <x v="147"/>
    <s v="05040003"/>
    <s v="Cryptomonas (large) Length &gt;30 µm"/>
    <s v="CE"/>
    <n v="57.464369087868356"/>
    <s v="CE"/>
    <n v="124793.36008182228"/>
    <n v="32.200000000000003"/>
    <n v="13.9"/>
    <n v="9.2666666666666675"/>
    <n v="2171.6650171691895"/>
    <s v=""/>
    <n v="1"/>
    <n v="576"/>
    <x v="9"/>
    <x v="5"/>
    <x v="1"/>
  </r>
  <r>
    <x v="0"/>
    <x v="147"/>
    <s v="05100012"/>
    <s v="Rhodomonas lacustris var. nannoplanctica"/>
    <s v="CE"/>
    <n v="1907.8170537172296"/>
    <s v="CE"/>
    <n v="239062.8400928067"/>
    <n v="10.8"/>
    <n v="5.9"/>
    <s v=""/>
    <n v="125.30700447771542"/>
    <s v=""/>
    <n v="0.99999999999999989"/>
    <n v="144"/>
    <x v="9"/>
    <x v="5"/>
    <x v="1"/>
  </r>
  <r>
    <x v="0"/>
    <x v="147"/>
    <s v="12000001"/>
    <s v="Small centric diatom (5 - &lt;10 µm diam.)"/>
    <s v="CE"/>
    <n v="57.464369087868356"/>
    <s v="CE"/>
    <n v="9522.1712468784172"/>
    <s v=""/>
    <n v="6.7"/>
    <n v="4.7"/>
    <n v="165.70566070808385"/>
    <s v=""/>
    <n v="1.0000000000000002"/>
    <n v="288"/>
    <x v="9"/>
    <x v="5"/>
    <x v="3"/>
  </r>
  <r>
    <x v="0"/>
    <x v="147"/>
    <s v="12030000"/>
    <s v="Aulacoseira"/>
    <s v="FI"/>
    <n v="8.6196553631802537"/>
    <s v="CE"/>
    <n v="20258.810512897006"/>
    <n v="22.8"/>
    <n v="7.5"/>
    <s v=""/>
    <n v="1007.2731445572276"/>
    <s v=""/>
    <n v="2.333333333333333"/>
    <n v="1152"/>
    <x v="9"/>
    <x v="5"/>
    <x v="3"/>
  </r>
  <r>
    <x v="0"/>
    <x v="147"/>
    <s v="13080010"/>
    <s v="Asterionella formosa"/>
    <s v="CO"/>
    <n v="2.0699799749479793"/>
    <s v="CE"/>
    <n v="42505.744634076415"/>
    <n v="73.099999999999994"/>
    <n v="5.0999999999999996"/>
    <n v="5.0999999999999996"/>
    <n v="1901.3309999999997"/>
    <s v=""/>
    <n v="10.800000000000002"/>
    <n v="15990.24"/>
    <x v="9"/>
    <x v="5"/>
    <x v="6"/>
  </r>
  <r>
    <x v="0"/>
    <x v="147"/>
    <s v="13370040"/>
    <s v="Fragilaria crotonensis"/>
    <s v="CO"/>
    <n v="0.41399599498959588"/>
    <s v="CO"/>
    <n v="23569.486680037291"/>
    <n v="234.2"/>
    <n v="65.7"/>
    <n v="3.7"/>
    <n v="56931.678000000007"/>
    <s v=""/>
    <n v="1.0000000000000002"/>
    <n v="15990.24"/>
    <x v="9"/>
    <x v="5"/>
    <x v="6"/>
  </r>
  <r>
    <x v="0"/>
    <x v="147"/>
    <s v="16470000"/>
    <s v="Pandorina"/>
    <s v="CO"/>
    <n v="2.8732184543934181"/>
    <s v="CE"/>
    <n v="3619.7757364020081"/>
    <s v=""/>
    <n v="6.7"/>
    <s v=""/>
    <n v="157.47913854527118"/>
    <s v=""/>
    <n v="8"/>
    <n v="1152"/>
    <x v="9"/>
    <x v="5"/>
    <x v="8"/>
  </r>
  <r>
    <x v="0"/>
    <x v="147"/>
    <s v="17060020"/>
    <s v="Ankyra judayi"/>
    <s v="CE"/>
    <n v="34.478621452721015"/>
    <s v="CE"/>
    <n v="16700.002644672528"/>
    <n v="80.3"/>
    <n v="4.8"/>
    <s v=""/>
    <n v="484.35818895985994"/>
    <s v=""/>
    <n v="1"/>
    <n v="288"/>
    <x v="9"/>
    <x v="5"/>
    <x v="4"/>
  </r>
  <r>
    <x v="0"/>
    <x v="147"/>
    <s v="17080010"/>
    <s v="Botryococcus braunii"/>
    <s v="CO"/>
    <n v="0.62099399248439391"/>
    <s v="CE"/>
    <n v="4675.5946543088739"/>
    <n v="6.1"/>
    <n v="4"/>
    <s v=""/>
    <n v="51.103240498393966"/>
    <s v=""/>
    <n v="147.33333333333331"/>
    <n v="15990.24"/>
    <x v="9"/>
    <x v="5"/>
    <x v="4"/>
  </r>
  <r>
    <x v="0"/>
    <x v="147"/>
    <s v="17580020"/>
    <s v="Monoraphidium contortum"/>
    <s v="CE"/>
    <n v="68.95724290544203"/>
    <s v="CE"/>
    <n v="1105.7440435889205"/>
    <n v="9.8000000000000007"/>
    <n v="2.5"/>
    <s v=""/>
    <n v="16.035212502697906"/>
    <s v=""/>
    <n v="1"/>
    <n v="288"/>
    <x v="9"/>
    <x v="5"/>
    <x v="4"/>
  </r>
  <r>
    <x v="0"/>
    <x v="147"/>
    <s v="17580040"/>
    <s v="Monoraphidium griffithii"/>
    <s v="CE"/>
    <n v="34.478621452721015"/>
    <s v="CE"/>
    <n v="9513.794671593103"/>
    <n v="62.7"/>
    <n v="4.0999999999999996"/>
    <s v=""/>
    <n v="275.93315134826207"/>
    <s v=""/>
    <n v="1"/>
    <n v="288"/>
    <x v="9"/>
    <x v="5"/>
    <x v="4"/>
  </r>
  <r>
    <x v="0"/>
    <x v="147"/>
    <s v="17680030"/>
    <s v="Pediastrum boryanum"/>
    <s v="CO"/>
    <n v="2.8732184543934181"/>
    <s v="CO"/>
    <n v="9819.119938094469"/>
    <s v=""/>
    <n v="29.5"/>
    <n v="5"/>
    <n v="3417.4637584831471"/>
    <s v=""/>
    <n v="1"/>
    <n v="1152"/>
    <x v="9"/>
    <x v="5"/>
    <x v="4"/>
  </r>
  <r>
    <x v="0"/>
    <x v="147"/>
    <s v="17910020"/>
    <s v="Sphaerocystis schroeteri"/>
    <s v="CO"/>
    <n v="14.366092271967089"/>
    <s v="CE"/>
    <n v="103803.09863041314"/>
    <s v=""/>
    <n v="6.6"/>
    <s v=""/>
    <n v="150.53255358940854"/>
    <s v=""/>
    <n v="48"/>
    <n v="1152"/>
    <x v="9"/>
    <x v="5"/>
    <x v="4"/>
  </r>
  <r>
    <x v="0"/>
    <x v="147"/>
    <s v="17910020"/>
    <s v="Sphaerocystis schroeteri"/>
    <s v="CO"/>
    <n v="17.239310726360507"/>
    <s v="CE"/>
    <n v="132705.45767756645"/>
    <s v=""/>
    <n v="11.5"/>
    <s v=""/>
    <n v="796.32828783806281"/>
    <s v=""/>
    <n v="9.6666666666666643"/>
    <n v="1152"/>
    <x v="9"/>
    <x v="5"/>
    <x v="4"/>
  </r>
  <r>
    <x v="0"/>
    <x v="147"/>
    <s v="27040000"/>
    <s v="Closterium"/>
    <s v="CE"/>
    <n v="0.20699799749479794"/>
    <s v="CE"/>
    <n v="1767.437902110973"/>
    <n v="127.4"/>
    <n v="16"/>
    <s v=""/>
    <n v="8538.42995343658"/>
    <s v=""/>
    <n v="1.0000000000000002"/>
    <n v="15990.24"/>
    <x v="9"/>
    <x v="5"/>
    <x v="5"/>
  </r>
  <r>
    <x v="0"/>
    <x v="147"/>
    <s v="27050000"/>
    <s v="Cosmarium"/>
    <s v="CE"/>
    <n v="0.20699799749479794"/>
    <s v="CE"/>
    <n v="10208.596262025827"/>
    <n v="55.4"/>
    <n v="50.5"/>
    <n v="33.666666666666664"/>
    <n v="49317.367247875809"/>
    <s v=""/>
    <n v="1"/>
    <n v="15990.24"/>
    <x v="9"/>
    <x v="5"/>
    <x v="5"/>
  </r>
  <r>
    <x v="0"/>
    <x v="147"/>
    <s v="27340000"/>
    <s v="Spirogyra"/>
    <s v="FI"/>
    <n v="1.8629819774531817"/>
    <s v="CE"/>
    <n v="159964.88675923116"/>
    <n v="133.9"/>
    <n v="16.2"/>
    <s v=""/>
    <n v="27599.453806871323"/>
    <s v=""/>
    <n v="3.1111111111111107"/>
    <n v="15990.24"/>
    <x v="9"/>
    <x v="5"/>
    <x v="5"/>
  </r>
  <r>
    <x v="0"/>
    <x v="147"/>
    <s v="90000005"/>
    <s v="Nanoplankton - unidentified flagellates 2–20 µm diameter"/>
    <s v="CE"/>
    <n v="321.80046689206279"/>
    <s v="CE"/>
    <n v="22880.981457793434"/>
    <s v=""/>
    <n v="5.14"/>
    <s v=""/>
    <n v="71.103008888635614"/>
    <s v=""/>
    <n v="1.0000000000000002"/>
    <n v="288"/>
    <x v="9"/>
    <x v="5"/>
    <x v="9"/>
  </r>
  <r>
    <x v="0"/>
    <x v="148"/>
    <s v="01020000"/>
    <s v="Anabaena"/>
    <s v="FI"/>
    <n v="610.5409262348611"/>
    <s v="CE"/>
    <n v="5711191.0474322932"/>
    <n v="7.3"/>
    <n v="7.3"/>
    <s v=""/>
    <n v="203.68882488692338"/>
    <s v=""/>
    <n v="45.924528301886795"/>
    <n v="288"/>
    <x v="9"/>
    <x v="5"/>
    <x v="0"/>
  </r>
  <r>
    <x v="0"/>
    <x v="148"/>
    <s v="01020000"/>
    <s v="Anabaena"/>
    <s v="FI"/>
    <n v="17.279460176458336"/>
    <s v="CE"/>
    <n v="20615.027820223411"/>
    <n v="11.3"/>
    <n v="7.1"/>
    <s v=""/>
    <n v="298.25914134038572"/>
    <s v=""/>
    <n v="3.9999999999999991"/>
    <n v="1152"/>
    <x v="9"/>
    <x v="5"/>
    <x v="0"/>
  </r>
  <r>
    <x v="0"/>
    <x v="148"/>
    <s v="01040000"/>
    <s v="Aphanizomenon"/>
    <s v="FI"/>
    <n v="668.13912682305556"/>
    <s v="FI"/>
    <n v="678099.54594987002"/>
    <n v="127.43793103448276"/>
    <n v="3.9"/>
    <s v=""/>
    <n v="1014.9077021939657"/>
    <s v=""/>
    <n v="1"/>
    <n v="288"/>
    <x v="9"/>
    <x v="5"/>
    <x v="0"/>
  </r>
  <r>
    <x v="0"/>
    <x v="148"/>
    <s v="01130040"/>
    <s v="Chroococcus limneticus"/>
    <s v="CO"/>
    <n v="331.76563538800008"/>
    <s v="CE"/>
    <n v="212246.80499854241"/>
    <n v="7.8"/>
    <n v="5.9"/>
    <s v=""/>
    <n v="142.16649235289893"/>
    <s v=""/>
    <n v="4.4999999999999991"/>
    <n v="60"/>
    <x v="9"/>
    <x v="5"/>
    <x v="0"/>
  </r>
  <r>
    <x v="0"/>
    <x v="148"/>
    <s v="01460000"/>
    <s v="Merismopedia"/>
    <s v="CO"/>
    <n v="55.29427256466667"/>
    <s v="CE"/>
    <n v="16676.359725575854"/>
    <n v="4"/>
    <n v="3"/>
    <s v=""/>
    <n v="18.849555921538759"/>
    <s v=""/>
    <n v="16.000000000000004"/>
    <n v="60"/>
    <x v="9"/>
    <x v="5"/>
    <x v="0"/>
  </r>
  <r>
    <x v="0"/>
    <x v="148"/>
    <s v="01490000"/>
    <s v="Microcystis"/>
    <s v="CE"/>
    <n v="5936.8587385221044"/>
    <s v="CE"/>
    <n v="489481.87755567202"/>
    <s v=""/>
    <n v="5.4"/>
    <s v=""/>
    <n v="82.44795760081054"/>
    <s v=""/>
    <n v="1"/>
    <n v="57"/>
    <x v="9"/>
    <x v="5"/>
    <x v="0"/>
  </r>
  <r>
    <x v="0"/>
    <x v="148"/>
    <s v="01490010"/>
    <s v="Microcystis aeruginosa"/>
    <s v="CO"/>
    <n v="86.397300882291674"/>
    <s v="CE"/>
    <n v="1151713.0659034962"/>
    <s v=""/>
    <n v="4.9000000000000004"/>
    <s v=""/>
    <n v="61.600872350364277"/>
    <s v=""/>
    <n v="216.39999999999998"/>
    <n v="576"/>
    <x v="9"/>
    <x v="5"/>
    <x v="0"/>
  </r>
  <r>
    <x v="0"/>
    <x v="148"/>
    <s v="01490030"/>
    <s v="Microcystis wesenbergii"/>
    <s v="CO"/>
    <n v="2.8799100294097224"/>
    <s v="CE"/>
    <n v="100626.10034989617"/>
    <s v=""/>
    <n v="6.2"/>
    <s v=""/>
    <n v="124.78824899079137"/>
    <s v=""/>
    <n v="280"/>
    <n v="1152"/>
    <x v="9"/>
    <x v="5"/>
    <x v="0"/>
  </r>
  <r>
    <x v="0"/>
    <x v="148"/>
    <s v="01530160"/>
    <s v="Oscillatoria limnetica (Pseudanabaena limnetica)"/>
    <s v="FI"/>
    <n v="608.23699821133334"/>
    <s v="FI"/>
    <n v="67953.994480715672"/>
    <n v="22.76"/>
    <n v="2.5"/>
    <s v=""/>
    <n v="111.72288874328702"/>
    <s v=""/>
    <n v="1.0000000000000002"/>
    <n v="60"/>
    <x v="9"/>
    <x v="5"/>
    <x v="0"/>
  </r>
  <r>
    <x v="0"/>
    <x v="148"/>
    <s v="01750010"/>
    <s v="Snowella lacustris"/>
    <s v="CO"/>
    <n v="165.88281769400004"/>
    <s v="CE"/>
    <n v="64962.180270712488"/>
    <n v="2.9"/>
    <n v="2.9"/>
    <s v=""/>
    <n v="12.77005053806691"/>
    <s v=""/>
    <n v="30.666666666666668"/>
    <n v="60"/>
    <x v="9"/>
    <x v="5"/>
    <x v="0"/>
  </r>
  <r>
    <x v="0"/>
    <x v="148"/>
    <s v="01780010"/>
    <s v="Woronichinia naegeliana"/>
    <s v="CO"/>
    <n v="115.1964011763889"/>
    <s v="CE"/>
    <n v="195860.37073527882"/>
    <n v="4.0999999999999996"/>
    <n v="3"/>
    <s v=""/>
    <n v="19.320794819577223"/>
    <s v=""/>
    <n v="87.999999999999986"/>
    <n v="576"/>
    <x v="9"/>
    <x v="5"/>
    <x v="0"/>
  </r>
  <r>
    <x v="0"/>
    <x v="148"/>
    <s v="05040001"/>
    <s v="Cryptomonas (small) Length &lt;20 µm"/>
    <s v="CE"/>
    <n v="165.88281769400004"/>
    <s v="CE"/>
    <n v="23424.726627858876"/>
    <n v="12.9"/>
    <n v="5.6"/>
    <n v="3.7333333333333329"/>
    <n v="141.21249538375878"/>
    <s v=""/>
    <n v="0.99999999999999978"/>
    <n v="60"/>
    <x v="9"/>
    <x v="5"/>
    <x v="1"/>
  </r>
  <r>
    <x v="0"/>
    <x v="148"/>
    <s v="05040002"/>
    <s v="Cryptomonas (medium) Length 20-30 µm"/>
    <s v="CE"/>
    <n v="143.99550147048612"/>
    <s v="CE"/>
    <n v="343963.18901281606"/>
    <n v="26.4"/>
    <n v="16.100000000000001"/>
    <n v="10.733333333333334"/>
    <n v="2388.7078797618974"/>
    <s v=""/>
    <n v="1"/>
    <n v="576"/>
    <x v="9"/>
    <x v="5"/>
    <x v="1"/>
  </r>
  <r>
    <x v="0"/>
    <x v="148"/>
    <s v="05040003"/>
    <s v="Cryptomonas (large) Length &gt;30 µm"/>
    <s v="CE"/>
    <n v="14.399550147048613"/>
    <s v="CE"/>
    <n v="73014.484736175422"/>
    <n v="35.6"/>
    <n v="20.2"/>
    <n v="13.466666666666667"/>
    <n v="5070.6087336444161"/>
    <s v=""/>
    <n v="0.99999999999999989"/>
    <n v="1152"/>
    <x v="9"/>
    <x v="5"/>
    <x v="1"/>
  </r>
  <r>
    <x v="0"/>
    <x v="148"/>
    <s v="05100012"/>
    <s v="Rhodomonas lacustris var. nannoplanctica"/>
    <s v="CE"/>
    <n v="1492.9453592460002"/>
    <s v="CE"/>
    <n v="119122.55976332737"/>
    <n v="8.1999999999999993"/>
    <n v="5.3"/>
    <s v=""/>
    <n v="79.790301115567459"/>
    <s v=""/>
    <n v="0.99999999999999989"/>
    <n v="60"/>
    <x v="9"/>
    <x v="5"/>
    <x v="1"/>
  </r>
  <r>
    <x v="0"/>
    <x v="148"/>
    <s v="09310000"/>
    <s v="Mallomonas"/>
    <s v="CE"/>
    <n v="2.8799100294097224"/>
    <s v="CE"/>
    <n v="3571.8098946949526"/>
    <n v="21.9"/>
    <n v="10.4"/>
    <s v=""/>
    <n v="1240.2505141547929"/>
    <s v=""/>
    <n v="0.99999999999999989"/>
    <n v="1152"/>
    <x v="9"/>
    <x v="5"/>
    <x v="10"/>
  </r>
  <r>
    <x v="0"/>
    <x v="148"/>
    <s v="12000001"/>
    <s v="Small centric diatom (5 - &lt;10 µm diam.)"/>
    <s v="CE"/>
    <n v="55.29427256466667"/>
    <s v="CE"/>
    <n v="17380.805639921073"/>
    <s v=""/>
    <n v="8.1"/>
    <n v="6.1"/>
    <n v="314.3328383530901"/>
    <s v=""/>
    <n v="1"/>
    <n v="60"/>
    <x v="9"/>
    <x v="5"/>
    <x v="3"/>
  </r>
  <r>
    <x v="0"/>
    <x v="148"/>
    <s v="12030060"/>
    <s v="Aulacoseira granulata"/>
    <s v="FI"/>
    <n v="34.558920352916672"/>
    <s v="CE"/>
    <n v="552514.83165085164"/>
    <n v="33.299999999999997"/>
    <n v="7.6"/>
    <s v=""/>
    <n v="1510.6411106639589"/>
    <s v=""/>
    <n v="10.58333333333333"/>
    <n v="1152"/>
    <x v="9"/>
    <x v="5"/>
    <x v="3"/>
  </r>
  <r>
    <x v="0"/>
    <x v="148"/>
    <s v="13000001"/>
    <s v="Small pennate diatom &lt;10 µm diam"/>
    <s v="CE"/>
    <n v="55.29427256466667"/>
    <s v="CE"/>
    <n v="14926.910055922022"/>
    <n v="14.6"/>
    <n v="4.3"/>
    <n v="4.3"/>
    <n v="269.95399999999995"/>
    <s v=""/>
    <n v="0.99999999999999989"/>
    <n v="60"/>
    <x v="9"/>
    <x v="5"/>
    <x v="6"/>
  </r>
  <r>
    <x v="0"/>
    <x v="148"/>
    <s v="13080010"/>
    <s v="Asterionella formosa"/>
    <s v="CO"/>
    <n v="2.8799100294097224"/>
    <s v="CE"/>
    <n v="14061.886455920385"/>
    <n v="69.2"/>
    <n v="4.2"/>
    <n v="4.2"/>
    <n v="1220.6880000000003"/>
    <s v=""/>
    <n v="4"/>
    <n v="1152"/>
    <x v="9"/>
    <x v="5"/>
    <x v="6"/>
  </r>
  <r>
    <x v="0"/>
    <x v="148"/>
    <s v="13370040"/>
    <s v="Fragilaria crotonensis"/>
    <s v="CO"/>
    <n v="5.7598200588194448"/>
    <s v="CO"/>
    <n v="263905.62418661168"/>
    <n v="185.05"/>
    <n v="61.9"/>
    <n v="4"/>
    <n v="45818.380000000005"/>
    <s v=""/>
    <n v="0.99999999999999989"/>
    <n v="1152"/>
    <x v="9"/>
    <x v="5"/>
    <x v="6"/>
  </r>
  <r>
    <x v="0"/>
    <x v="148"/>
    <s v="16180000"/>
    <s v="Chlamydomonas"/>
    <s v="CE"/>
    <n v="55.29427256466667"/>
    <s v="CE"/>
    <n v="37493.696977522173"/>
    <n v="10.9"/>
    <n v="10.9"/>
    <s v=""/>
    <n v="678.07559876428945"/>
    <s v=""/>
    <n v="1"/>
    <n v="60"/>
    <x v="9"/>
    <x v="5"/>
    <x v="8"/>
  </r>
  <r>
    <x v="0"/>
    <x v="148"/>
    <s v="16260010"/>
    <s v="Eudorina elegans"/>
    <s v="CO"/>
    <n v="5.7598200588194448"/>
    <s v="CE"/>
    <n v="319239.27938575763"/>
    <s v=""/>
    <n v="14.9"/>
    <s v=""/>
    <n v="1732.0380461416173"/>
    <s v=""/>
    <n v="32"/>
    <n v="1152"/>
    <x v="9"/>
    <x v="5"/>
    <x v="8"/>
  </r>
  <r>
    <x v="0"/>
    <x v="148"/>
    <s v="16470010"/>
    <s v="Pandorina morum"/>
    <s v="CO"/>
    <n v="8.6397300882291681"/>
    <s v="CE"/>
    <n v="66348.364070216412"/>
    <s v=""/>
    <n v="10"/>
    <s v=""/>
    <n v="523.59877559829886"/>
    <s v=""/>
    <n v="14.666666666666663"/>
    <n v="1152"/>
    <x v="9"/>
    <x v="5"/>
    <x v="8"/>
  </r>
  <r>
    <x v="0"/>
    <x v="148"/>
    <s v="17000000"/>
    <s v="Unidentified green"/>
    <s v="CE"/>
    <n v="55.29427256466667"/>
    <s v="CE"/>
    <n v="4310.2889008065213"/>
    <s v=""/>
    <n v="5.3"/>
    <s v=""/>
    <n v="77.951814914747928"/>
    <s v=""/>
    <n v="1.0000000000000002"/>
    <n v="60"/>
    <x v="9"/>
    <x v="5"/>
    <x v="4"/>
  </r>
  <r>
    <x v="0"/>
    <x v="148"/>
    <s v="17060020"/>
    <s v="Ankyra judayi"/>
    <s v="CE"/>
    <n v="110.58854512933334"/>
    <s v="CE"/>
    <n v="24351.654289272141"/>
    <n v="64.900000000000006"/>
    <n v="3.6"/>
    <s v=""/>
    <n v="220.2005122754158"/>
    <s v=""/>
    <n v="1"/>
    <n v="60"/>
    <x v="9"/>
    <x v="5"/>
    <x v="4"/>
  </r>
  <r>
    <x v="0"/>
    <x v="148"/>
    <s v="17080010"/>
    <s v="Botryococcus braunii"/>
    <s v="CO"/>
    <n v="1.2422360248447204"/>
    <s v="CE"/>
    <n v="16293.786825574889"/>
    <n v="6.1"/>
    <n v="4"/>
    <s v=""/>
    <n v="51.103240498393966"/>
    <s v=""/>
    <n v="256.66666666666669"/>
    <n v="16024.2801892404"/>
    <x v="9"/>
    <x v="5"/>
    <x v="4"/>
  </r>
  <r>
    <x v="0"/>
    <x v="148"/>
    <s v="17580020"/>
    <s v="Monoraphidium contortum"/>
    <s v="CE"/>
    <n v="221.17709025866668"/>
    <s v="CE"/>
    <n v="3376.9628444291106"/>
    <n v="18"/>
    <n v="1.8"/>
    <s v=""/>
    <n v="15.268140296446397"/>
    <s v=""/>
    <n v="1"/>
    <n v="60"/>
    <x v="9"/>
    <x v="5"/>
    <x v="4"/>
  </r>
  <r>
    <x v="0"/>
    <x v="148"/>
    <s v="17580040"/>
    <s v="Monoraphidium griffithii"/>
    <s v="CE"/>
    <n v="387.05990795266672"/>
    <s v="CE"/>
    <n v="115149.2795366452"/>
    <n v="67.599999999999994"/>
    <n v="4.0999999999999996"/>
    <s v=""/>
    <n v="297.49730512189018"/>
    <s v=""/>
    <n v="0.99999999999999989"/>
    <n v="60"/>
    <x v="9"/>
    <x v="5"/>
    <x v="4"/>
  </r>
  <r>
    <x v="0"/>
    <x v="148"/>
    <s v="17640000"/>
    <s v="Oocystis"/>
    <s v="CO"/>
    <n v="55.29427256466667"/>
    <s v="CE"/>
    <n v="333527.19451151695"/>
    <n v="20"/>
    <n v="12"/>
    <s v=""/>
    <n v="1507.9644737231004"/>
    <s v=""/>
    <n v="4"/>
    <n v="60"/>
    <x v="9"/>
    <x v="5"/>
    <x v="4"/>
  </r>
  <r>
    <x v="0"/>
    <x v="148"/>
    <s v="17680000"/>
    <s v="Pediastrum"/>
    <s v="CO"/>
    <n v="2.8799100294097224"/>
    <s v="CO"/>
    <n v="18918.444358005461"/>
    <s v=""/>
    <n v="40.9"/>
    <n v="5"/>
    <n v="6569.1095085644265"/>
    <s v=""/>
    <n v="0.99999999999999989"/>
    <n v="1152"/>
    <x v="9"/>
    <x v="5"/>
    <x v="4"/>
  </r>
  <r>
    <x v="0"/>
    <x v="148"/>
    <s v="17680030"/>
    <s v="Pediastrum boryanum"/>
    <s v="CO"/>
    <n v="8.6397300882291681"/>
    <s v="CO"/>
    <n v="126660.87420881556"/>
    <s v=""/>
    <n v="61.1"/>
    <n v="5"/>
    <n v="14660.281387884939"/>
    <s v=""/>
    <n v="0.99999999999999978"/>
    <n v="1152"/>
    <x v="9"/>
    <x v="5"/>
    <x v="4"/>
  </r>
  <r>
    <x v="0"/>
    <x v="148"/>
    <s v="17810000"/>
    <s v="Scenedesmus"/>
    <s v="CO"/>
    <n v="55.29427256466667"/>
    <s v="CE"/>
    <n v="8862.9061538753158"/>
    <n v="9.1"/>
    <n v="2.9"/>
    <s v=""/>
    <n v="40.071537895313405"/>
    <s v=""/>
    <n v="4"/>
    <n v="60"/>
    <x v="9"/>
    <x v="5"/>
    <x v="4"/>
  </r>
  <r>
    <x v="0"/>
    <x v="148"/>
    <s v="27040000"/>
    <s v="Closterium"/>
    <s v="CE"/>
    <n v="0.41407867494824013"/>
    <s v="CE"/>
    <n v="2792.461759864766"/>
    <n v="185"/>
    <n v="11.8"/>
    <s v=""/>
    <n v="6743.7951500734098"/>
    <s v=""/>
    <n v="1.0000000000000002"/>
    <n v="16024.2801892404"/>
    <x v="9"/>
    <x v="5"/>
    <x v="5"/>
  </r>
  <r>
    <x v="0"/>
    <x v="148"/>
    <s v="27050000"/>
    <s v="Cosmarium"/>
    <s v="CE"/>
    <n v="0.41407867494824013"/>
    <s v="CE"/>
    <n v="2439.1247310479757"/>
    <n v="27"/>
    <n v="25"/>
    <n v="16.666666666666668"/>
    <n v="5890.4862254808613"/>
    <s v=""/>
    <n v="1.0000000000000002"/>
    <n v="16024.2801892404"/>
    <x v="9"/>
    <x v="5"/>
    <x v="5"/>
  </r>
  <r>
    <x v="0"/>
    <x v="148"/>
    <s v="27370000"/>
    <s v="Staurastrum"/>
    <s v="CE"/>
    <n v="0.41407867494824013"/>
    <s v="CE"/>
    <n v="897.72256728778461"/>
    <s v="see calculation spreadsheet"/>
    <s v=""/>
    <s v=""/>
    <n v="2168"/>
    <n v="2168"/>
    <n v="1"/>
    <n v="16024.2801892404"/>
    <x v="9"/>
    <x v="5"/>
    <x v="5"/>
  </r>
  <r>
    <x v="0"/>
    <x v="148"/>
    <s v="90000003"/>
    <s v="Nanoplankton - unidentified single cells 2–20 µm diameter"/>
    <s v="CE"/>
    <n v="497.64845308200006"/>
    <s v="CE"/>
    <n v="74912.292432252434"/>
    <s v=""/>
    <n v="6.6"/>
    <s v=""/>
    <n v="150.53255358940854"/>
    <s v=""/>
    <n v="1"/>
    <n v="60"/>
    <x v="9"/>
    <x v="5"/>
    <x v="9"/>
  </r>
  <r>
    <x v="0"/>
    <x v="148"/>
    <s v="90000005"/>
    <s v="Nanoplankton - unidentified flagellates 2–20 µm diameter"/>
    <s v="CE"/>
    <n v="940.00263359933342"/>
    <s v="CE"/>
    <n v="31499.790592754387"/>
    <s v=""/>
    <n v="4"/>
    <s v=""/>
    <n v="33.510321638291124"/>
    <s v=""/>
    <n v="1"/>
    <n v="60"/>
    <x v="9"/>
    <x v="5"/>
    <x v="9"/>
  </r>
  <r>
    <x v="0"/>
    <x v="149"/>
    <s v="01020000"/>
    <s v="Anabaena"/>
    <s v="FI"/>
    <n v="401.17105066978615"/>
    <s v="CE"/>
    <n v="1771178.9150434344"/>
    <n v="5.5"/>
    <n v="5.0999999999999996"/>
    <s v=""/>
    <n v="74.903422843214614"/>
    <s v=""/>
    <n v="58.942857142857143"/>
    <n v="288"/>
    <x v="9"/>
    <x v="6"/>
    <x v="0"/>
  </r>
  <r>
    <x v="0"/>
    <x v="149"/>
    <s v="01020000"/>
    <s v="Anabaena"/>
    <s v="CE"/>
    <n v="22.924060038273495"/>
    <s v="CE"/>
    <n v="8443.5412271657096"/>
    <n v="18.3"/>
    <n v="6.2"/>
    <s v=""/>
    <n v="368.32660589217454"/>
    <s v=""/>
    <n v="1"/>
    <n v="288"/>
    <x v="9"/>
    <x v="6"/>
    <x v="0"/>
  </r>
  <r>
    <x v="0"/>
    <x v="149"/>
    <s v="01040020"/>
    <s v="Aphanizomenon flos-aquae"/>
    <s v="FI"/>
    <n v="149.00639024877773"/>
    <s v="FI"/>
    <n v="115358.67031231546"/>
    <n v="114.08846153846154"/>
    <n v="3.6"/>
    <s v=""/>
    <n v="774.1860608777597"/>
    <s v=""/>
    <n v="1"/>
    <n v="576"/>
    <x v="9"/>
    <x v="6"/>
    <x v="0"/>
  </r>
  <r>
    <x v="0"/>
    <x v="149"/>
    <s v="01060000"/>
    <s v="Aphanothece"/>
    <s v="CO"/>
    <n v="235.79033182224168"/>
    <s v="CE"/>
    <n v="12672.281131162876"/>
    <n v="1.8"/>
    <n v="0.9"/>
    <s v=""/>
    <n v="0.76340701482231976"/>
    <s v=""/>
    <n v="70.400000000000006"/>
    <n v="70"/>
    <x v="9"/>
    <x v="6"/>
    <x v="0"/>
  </r>
  <r>
    <x v="0"/>
    <x v="149"/>
    <s v="01130000"/>
    <s v="Chroococcus"/>
    <s v="CO"/>
    <n v="188.63226545779335"/>
    <s v="CE"/>
    <n v="31500.6988345668"/>
    <s v=""/>
    <n v="4.5"/>
    <s v=""/>
    <n v="47.712938426394977"/>
    <s v=""/>
    <n v="3.4999999999999996"/>
    <n v="70"/>
    <x v="9"/>
    <x v="6"/>
    <x v="0"/>
  </r>
  <r>
    <x v="0"/>
    <x v="149"/>
    <s v="01490000"/>
    <s v="Microcystis"/>
    <s v="CE"/>
    <n v="3725.4872427914188"/>
    <s v="CE"/>
    <n v="263350.288355614"/>
    <s v=""/>
    <n v="5.13"/>
    <s v=""/>
    <n v="70.688817647994924"/>
    <s v=""/>
    <n v="1"/>
    <n v="70"/>
    <x v="9"/>
    <x v="6"/>
    <x v="0"/>
  </r>
  <r>
    <x v="0"/>
    <x v="149"/>
    <s v="01490010"/>
    <s v="Microcystis aeruginosa"/>
    <s v="CO"/>
    <n v="366.78496061237593"/>
    <s v="CE"/>
    <n v="3315661.9298427976"/>
    <s v=""/>
    <n v="6.1"/>
    <s v=""/>
    <n v="118.84697368407744"/>
    <s v=""/>
    <n v="76.062500000000014"/>
    <n v="288"/>
    <x v="9"/>
    <x v="6"/>
    <x v="0"/>
  </r>
  <r>
    <x v="0"/>
    <x v="149"/>
    <s v="01490020"/>
    <s v="Microcystis flos-aquae"/>
    <s v="CO"/>
    <n v="74.503195124388867"/>
    <s v="CE"/>
    <n v="396387.39457122929"/>
    <s v=""/>
    <n v="4"/>
    <s v=""/>
    <n v="33.510321638291124"/>
    <s v=""/>
    <n v="158.76923076923077"/>
    <n v="576"/>
    <x v="9"/>
    <x v="6"/>
    <x v="0"/>
  </r>
  <r>
    <x v="0"/>
    <x v="149"/>
    <s v="01490030"/>
    <s v="Microcystis wesenbergii"/>
    <s v="CO"/>
    <n v="2.8655075047841869"/>
    <s v="CE"/>
    <n v="30013.165834045587"/>
    <s v=""/>
    <n v="6.3"/>
    <s v=""/>
    <n v="130.92430304202782"/>
    <s v=""/>
    <n v="80"/>
    <n v="1152"/>
    <x v="9"/>
    <x v="6"/>
    <x v="0"/>
  </r>
  <r>
    <x v="0"/>
    <x v="149"/>
    <s v="01530160"/>
    <s v="Oscillatoria limnetica (Pseudanabaena limnetica)"/>
    <s v="FI"/>
    <n v="707.37099546672505"/>
    <s v="FI"/>
    <n v="40613.400997423625"/>
    <n v="20.25"/>
    <n v="1.9"/>
    <s v=""/>
    <n v="57.414569239761953"/>
    <s v=""/>
    <n v="1"/>
    <n v="70"/>
    <x v="9"/>
    <x v="6"/>
    <x v="0"/>
  </r>
  <r>
    <x v="0"/>
    <x v="149"/>
    <s v="01750010"/>
    <s v="Snowella lacustris"/>
    <s v="CO"/>
    <n v="235.79033182224168"/>
    <s v="CE"/>
    <n v="59624.038792714193"/>
    <n v="3.5"/>
    <n v="2.8"/>
    <s v=""/>
    <n v="14.367550402417317"/>
    <s v=""/>
    <n v="17.600000000000001"/>
    <n v="70"/>
    <x v="9"/>
    <x v="6"/>
    <x v="0"/>
  </r>
  <r>
    <x v="0"/>
    <x v="149"/>
    <s v="01780010"/>
    <s v="Woronichinia naegeliana"/>
    <s v="CO"/>
    <n v="8.5965225143525608"/>
    <s v="CE"/>
    <n v="12192.75334619099"/>
    <n v="6.2"/>
    <n v="3.2"/>
    <s v=""/>
    <n v="33.242239065184798"/>
    <s v=""/>
    <n v="42.666666666666664"/>
    <n v="1152"/>
    <x v="9"/>
    <x v="6"/>
    <x v="0"/>
  </r>
  <r>
    <x v="0"/>
    <x v="149"/>
    <s v="04100000"/>
    <s v="Trachelomonas"/>
    <s v="CE"/>
    <n v="188.63226545779335"/>
    <s v="CE"/>
    <n v="197572.38309040299"/>
    <n v="12.6"/>
    <n v="12.6"/>
    <s v=""/>
    <n v="1047.3944243362225"/>
    <s v=""/>
    <n v="1"/>
    <n v="70"/>
    <x v="9"/>
    <x v="6"/>
    <x v="11"/>
  </r>
  <r>
    <x v="0"/>
    <x v="149"/>
    <s v="05040002"/>
    <s v="Cryptomonas (medium) Length 20-30 µm"/>
    <s v="CE"/>
    <n v="91.696240153093981"/>
    <s v="CE"/>
    <n v="222354.25157093539"/>
    <n v="26.8"/>
    <n v="16.100000000000001"/>
    <n v="10.733333333333334"/>
    <n v="2424.900423394653"/>
    <s v=""/>
    <n v="1"/>
    <n v="576"/>
    <x v="9"/>
    <x v="6"/>
    <x v="1"/>
  </r>
  <r>
    <x v="0"/>
    <x v="149"/>
    <s v="05040003"/>
    <s v="Cryptomonas (large) Length &gt;30 µm"/>
    <s v="CE"/>
    <n v="5.7310150095683738"/>
    <s v="CE"/>
    <n v="11729.405161128561"/>
    <n v="31.7"/>
    <n v="13.6"/>
    <n v="9.0666666666666664"/>
    <n v="2046.654064165843"/>
    <s v=""/>
    <n v="1.0000000000000002"/>
    <n v="1152"/>
    <x v="9"/>
    <x v="6"/>
    <x v="1"/>
  </r>
  <r>
    <x v="0"/>
    <x v="149"/>
    <s v="05100012"/>
    <s v="Rhodomonas lacustris var. nannoplanctica"/>
    <s v="CE"/>
    <n v="801.68712819562177"/>
    <s v="CE"/>
    <n v="118705.13344159257"/>
    <n v="11.1"/>
    <n v="6.3"/>
    <s v=""/>
    <n v="148.06915224991241"/>
    <s v=""/>
    <n v="1"/>
    <n v="70"/>
    <x v="9"/>
    <x v="6"/>
    <x v="1"/>
  </r>
  <r>
    <x v="0"/>
    <x v="149"/>
    <s v="12000001"/>
    <s v="Small centric diatom (5 - &lt;10 µm diam.)"/>
    <s v="CE"/>
    <n v="188.63226545779335"/>
    <s v="CE"/>
    <n v="8836.1960286422964"/>
    <s v=""/>
    <n v="4.7"/>
    <n v="2.7"/>
    <n v="46.843502659514016"/>
    <s v=""/>
    <n v="1"/>
    <n v="70"/>
    <x v="9"/>
    <x v="6"/>
    <x v="3"/>
  </r>
  <r>
    <x v="0"/>
    <x v="149"/>
    <s v="12000002"/>
    <s v="Medium centric diatom (10-20 µm diam.)"/>
    <s v="CE"/>
    <n v="188.63226545779335"/>
    <s v="CE"/>
    <n v="111347.80355453286"/>
    <s v=""/>
    <n v="11.1"/>
    <n v="6.1"/>
    <n v="590.29033704441747"/>
    <s v=""/>
    <n v="1"/>
    <n v="70"/>
    <x v="9"/>
    <x v="6"/>
    <x v="3"/>
  </r>
  <r>
    <x v="0"/>
    <x v="149"/>
    <s v="12030060"/>
    <s v="Aulacoseira granulata"/>
    <s v="FI"/>
    <n v="412.63308068892297"/>
    <s v="CE"/>
    <n v="9594590.7340841517"/>
    <n v="32.6"/>
    <n v="9.4"/>
    <s v=""/>
    <n v="2262.3676840002327"/>
    <s v=""/>
    <n v="10.277777777777777"/>
    <n v="288"/>
    <x v="9"/>
    <x v="6"/>
    <x v="3"/>
  </r>
  <r>
    <x v="0"/>
    <x v="149"/>
    <s v="13260040"/>
    <s v="Diatoma tenuis"/>
    <s v="CE"/>
    <n v="5.7310150095683738"/>
    <s v="CE"/>
    <n v="6124.8618230559305"/>
    <n v="57.8"/>
    <n v="4.3"/>
    <n v="4.3"/>
    <n v="1068.7219999999998"/>
    <s v=""/>
    <n v="1"/>
    <n v="1152"/>
    <x v="9"/>
    <x v="6"/>
    <x v="6"/>
  </r>
  <r>
    <x v="0"/>
    <x v="149"/>
    <s v="13370040"/>
    <s v="Fragilaria crotonensis"/>
    <s v="CO"/>
    <n v="5.7310150095683738"/>
    <s v="CO"/>
    <n v="66173.365393506567"/>
    <n v="38.450000000000003"/>
    <n v="71.5"/>
    <n v="4.2"/>
    <n v="11546.535000000002"/>
    <s v=""/>
    <n v="0.99999999999999989"/>
    <n v="1152"/>
    <x v="9"/>
    <x v="6"/>
    <x v="6"/>
  </r>
  <r>
    <x v="0"/>
    <x v="149"/>
    <s v="16180000"/>
    <s v="Chlamydomonas"/>
    <s v="CE"/>
    <n v="47.158066364448338"/>
    <s v="CE"/>
    <n v="10005.752839144425"/>
    <n v="7.4"/>
    <n v="7.4"/>
    <s v=""/>
    <n v="212.17479024304507"/>
    <s v=""/>
    <n v="1"/>
    <n v="70"/>
    <x v="9"/>
    <x v="6"/>
    <x v="8"/>
  </r>
  <r>
    <x v="0"/>
    <x v="149"/>
    <s v="16260010"/>
    <s v="Eudorina elegans"/>
    <s v="CO"/>
    <n v="5.7310150095683738"/>
    <s v="CE"/>
    <n v="31614.199294930946"/>
    <s v=""/>
    <n v="7.6"/>
    <s v=""/>
    <n v="229.84729611703881"/>
    <s v=""/>
    <n v="24"/>
    <n v="1152"/>
    <x v="9"/>
    <x v="6"/>
    <x v="8"/>
  </r>
  <r>
    <x v="0"/>
    <x v="149"/>
    <s v="17000000"/>
    <s v="Unidentified green"/>
    <s v="CE"/>
    <n v="94.316132728896676"/>
    <s v="CE"/>
    <n v="2929.3983212505091"/>
    <s v=""/>
    <n v="3.9"/>
    <s v=""/>
    <n v="31.059355769715491"/>
    <s v=""/>
    <n v="1"/>
    <n v="70"/>
    <x v="9"/>
    <x v="6"/>
    <x v="4"/>
  </r>
  <r>
    <x v="0"/>
    <x v="149"/>
    <s v="17080010"/>
    <s v="Botryococcus braunii"/>
    <s v="CO"/>
    <n v="2.8655075047841869"/>
    <s v="CE"/>
    <n v="102505.70341685737"/>
    <n v="6.1"/>
    <n v="4"/>
    <s v=""/>
    <n v="51.103240498393966"/>
    <s v=""/>
    <n v="700"/>
    <n v="1152"/>
    <x v="9"/>
    <x v="6"/>
    <x v="4"/>
  </r>
  <r>
    <x v="0"/>
    <x v="149"/>
    <s v="17580020"/>
    <s v="Monoraphidium contortum"/>
    <s v="CE"/>
    <n v="377.2645309155867"/>
    <s v="CE"/>
    <n v="6049.5169229620769"/>
    <n v="9.8000000000000007"/>
    <n v="2.5"/>
    <s v=""/>
    <n v="16.035212502697906"/>
    <s v=""/>
    <n v="1"/>
    <n v="70"/>
    <x v="9"/>
    <x v="6"/>
    <x v="4"/>
  </r>
  <r>
    <x v="0"/>
    <x v="149"/>
    <s v="17580030"/>
    <s v="Monoraphidium convolutum"/>
    <s v="CE"/>
    <n v="94.316132728896676"/>
    <s v="CE"/>
    <n v="617.29764520021183"/>
    <n v="4"/>
    <n v="2.5"/>
    <s v=""/>
    <n v="6.5449846949787363"/>
    <s v=""/>
    <n v="1"/>
    <n v="70"/>
    <x v="9"/>
    <x v="6"/>
    <x v="4"/>
  </r>
  <r>
    <x v="0"/>
    <x v="149"/>
    <s v="17580040"/>
    <s v="Monoraphidium griffithii"/>
    <s v="CE"/>
    <n v="94.316132728896676"/>
    <s v="CE"/>
    <n v="26024.947726865419"/>
    <n v="62.7"/>
    <n v="4.0999999999999996"/>
    <s v=""/>
    <n v="275.93315134826207"/>
    <s v=""/>
    <n v="1"/>
    <n v="70"/>
    <x v="9"/>
    <x v="6"/>
    <x v="4"/>
  </r>
  <r>
    <x v="0"/>
    <x v="149"/>
    <s v="17640000"/>
    <s v="Oocystis"/>
    <s v="CO"/>
    <n v="2.8655075047841869"/>
    <s v="CE"/>
    <n v="17284.334065605926"/>
    <n v="20"/>
    <n v="12"/>
    <s v=""/>
    <n v="1507.9644737231004"/>
    <s v=""/>
    <n v="4.0000000000000009"/>
    <n v="1152"/>
    <x v="9"/>
    <x v="6"/>
    <x v="4"/>
  </r>
  <r>
    <x v="0"/>
    <x v="149"/>
    <s v="17680030"/>
    <s v="Pediastrum boryanum"/>
    <s v="CO"/>
    <n v="11.462030019136748"/>
    <s v="CO"/>
    <n v="74194.804428078613"/>
    <s v=""/>
    <n v="40.6"/>
    <n v="5"/>
    <n v="6473.0945830890896"/>
    <s v=""/>
    <n v="1"/>
    <n v="1152"/>
    <x v="9"/>
    <x v="6"/>
    <x v="4"/>
  </r>
  <r>
    <x v="0"/>
    <x v="149"/>
    <s v="17960030"/>
    <s v="Tetraedron minimum"/>
    <s v="CE"/>
    <n v="47.158066364448338"/>
    <s v="CE"/>
    <n v="16068.450900756674"/>
    <n v="8.8000000000000007"/>
    <n v="8.8000000000000007"/>
    <n v="4.4000000000000004"/>
    <n v="340.7360000000001"/>
    <s v=""/>
    <n v="1"/>
    <n v="70"/>
    <x v="9"/>
    <x v="6"/>
    <x v="4"/>
  </r>
  <r>
    <x v="0"/>
    <x v="149"/>
    <s v="18110000"/>
    <s v="Desmodesmus"/>
    <s v="CO"/>
    <n v="47.158066364448338"/>
    <s v="CE"/>
    <n v="28772.193858970251"/>
    <n v="11.2"/>
    <n v="5.0999999999999996"/>
    <s v=""/>
    <n v="152.5306065170916"/>
    <s v=""/>
    <n v="4.0000000000000009"/>
    <n v="70"/>
    <x v="9"/>
    <x v="6"/>
    <x v="12"/>
  </r>
  <r>
    <x v="0"/>
    <x v="149"/>
    <s v="18110000"/>
    <s v="Desmodesmus"/>
    <s v="CO"/>
    <n v="282.94839818669004"/>
    <s v="CE"/>
    <n v="27762.838133350488"/>
    <n v="6.5"/>
    <n v="3.1"/>
    <s v=""/>
    <n v="32.706597517747745"/>
    <s v=""/>
    <n v="2.9999999999999996"/>
    <n v="70"/>
    <x v="9"/>
    <x v="6"/>
    <x v="12"/>
  </r>
  <r>
    <x v="0"/>
    <x v="149"/>
    <s v="27040000"/>
    <s v="Closterium"/>
    <s v="CE"/>
    <n v="0.20644247025131479"/>
    <s v="CE"/>
    <n v="2516.9893163033221"/>
    <n v="120"/>
    <n v="19.7"/>
    <s v=""/>
    <n v="12192.206929316626"/>
    <s v=""/>
    <n v="1.0000000000000002"/>
    <n v="15990.24"/>
    <x v="9"/>
    <x v="6"/>
    <x v="5"/>
  </r>
  <r>
    <x v="0"/>
    <x v="149"/>
    <s v="27050000"/>
    <s v="Cosmarium"/>
    <s v="CE"/>
    <n v="0.20644247025131479"/>
    <s v="CE"/>
    <n v="455.14773128722993"/>
    <n v="21.6"/>
    <n v="17.100000000000001"/>
    <n v="11.4"/>
    <n v="2204.7194588068596"/>
    <s v=""/>
    <n v="0.99999999999999989"/>
    <n v="15990.24"/>
    <x v="9"/>
    <x v="6"/>
    <x v="5"/>
  </r>
  <r>
    <x v="0"/>
    <x v="149"/>
    <s v="27370000"/>
    <s v="Staurastrum"/>
    <s v="CE"/>
    <n v="0.41288494050262958"/>
    <s v="CE"/>
    <n v="895.134551009701"/>
    <s v="see calculation spreadsheet"/>
    <s v=""/>
    <s v=""/>
    <n v="2168"/>
    <n v="2168"/>
    <n v="1.0000000000000002"/>
    <n v="15990.24"/>
    <x v="9"/>
    <x v="6"/>
    <x v="5"/>
  </r>
  <r>
    <x v="0"/>
    <x v="149"/>
    <s v="90000003"/>
    <s v="Nanoplankton - unidentified single cells 2–20 µm diameter"/>
    <s v="CE"/>
    <n v="282.94839818669004"/>
    <s v="CE"/>
    <n v="68695.571992865924"/>
    <s v=""/>
    <n v="7.74"/>
    <s v=""/>
    <n v="242.78480610991275"/>
    <s v=""/>
    <n v="1"/>
    <n v="70"/>
    <x v="9"/>
    <x v="6"/>
    <x v="9"/>
  </r>
  <r>
    <x v="0"/>
    <x v="149"/>
    <s v="90000005"/>
    <s v="Nanoplankton - unidentified flagellates 2–20 µm diameter"/>
    <s v="CE"/>
    <n v="141.47419909334502"/>
    <s v="CE"/>
    <n v="54181.402073967671"/>
    <s v=""/>
    <n v="9.01"/>
    <s v=""/>
    <n v="382.9772666761566"/>
    <s v=""/>
    <n v="1"/>
    <n v="70"/>
    <x v="9"/>
    <x v="6"/>
    <x v="9"/>
  </r>
  <r>
    <x v="0"/>
    <x v="150"/>
    <s v="01000000"/>
    <s v="Unidentified cyanophytes - colonial algae &lt; 2 µm diameter."/>
    <s v="CO"/>
    <n v="1135.0741538851566"/>
    <s v="CO"/>
    <n v="3925387.437936285"/>
    <n v="25.8"/>
    <n v="16"/>
    <n v="2"/>
    <n v="3458.2651930716443"/>
    <s v=""/>
    <n v="1.0000000000000002"/>
    <n v="70"/>
    <x v="9"/>
    <x v="6"/>
    <x v="0"/>
  </r>
  <r>
    <x v="0"/>
    <x v="150"/>
    <s v="01020000"/>
    <s v="Anabaena"/>
    <s v="FI"/>
    <n v="34.485759883663611"/>
    <s v="CE"/>
    <n v="93632.999324461533"/>
    <n v="6.7"/>
    <n v="6.3"/>
    <s v=""/>
    <n v="139.23695720342641"/>
    <s v=""/>
    <n v="19.5"/>
    <n v="1152"/>
    <x v="9"/>
    <x v="6"/>
    <x v="0"/>
  </r>
  <r>
    <x v="0"/>
    <x v="150"/>
    <s v="01040000"/>
    <s v="Aphanizomenon"/>
    <s v="FI"/>
    <n v="5.7476266472772686"/>
    <s v="FI"/>
    <n v="5082.4559270154705"/>
    <n v="73.3"/>
    <n v="4.8"/>
    <s v=""/>
    <n v="884.27036739122605"/>
    <s v=""/>
    <n v="0.99999999999999989"/>
    <n v="1152"/>
    <x v="9"/>
    <x v="6"/>
    <x v="0"/>
  </r>
  <r>
    <x v="0"/>
    <x v="150"/>
    <s v="01060000"/>
    <s v="Aphanothece"/>
    <s v="CO"/>
    <n v="567.53707694257832"/>
    <s v="CE"/>
    <n v="78628.99073991194"/>
    <n v="2.1"/>
    <n v="1.5"/>
    <s v=""/>
    <n v="2.4740042147019619"/>
    <s v=""/>
    <n v="56"/>
    <n v="70"/>
    <x v="9"/>
    <x v="6"/>
    <x v="0"/>
  </r>
  <r>
    <x v="0"/>
    <x v="150"/>
    <s v="01460000"/>
    <s v="Merismopedia"/>
    <s v="CO"/>
    <n v="94.589512823763044"/>
    <s v="CE"/>
    <n v="3387.6435919689957"/>
    <n v="1.9"/>
    <n v="1.5"/>
    <s v=""/>
    <n v="2.2383847656827278"/>
    <s v=""/>
    <n v="16"/>
    <n v="70"/>
    <x v="9"/>
    <x v="6"/>
    <x v="0"/>
  </r>
  <r>
    <x v="0"/>
    <x v="150"/>
    <s v="01490000"/>
    <s v="Microcystis"/>
    <s v="CO"/>
    <n v="5.7476266472772686"/>
    <s v="CE"/>
    <n v="71781.708906963933"/>
    <s v=""/>
    <n v="4.3"/>
    <s v=""/>
    <n v="41.629767851493945"/>
    <s v=""/>
    <n v="299.99999999999994"/>
    <n v="1152"/>
    <x v="9"/>
    <x v="6"/>
    <x v="0"/>
  </r>
  <r>
    <x v="0"/>
    <x v="150"/>
    <s v="01490000"/>
    <s v="Microcystis"/>
    <s v="CO"/>
    <n v="40.233386530940876"/>
    <s v="CE"/>
    <n v="578959.34400828311"/>
    <s v=""/>
    <n v="5.8"/>
    <s v=""/>
    <n v="102.16040430453528"/>
    <s v=""/>
    <n v="140.85714285714283"/>
    <n v="1152"/>
    <x v="9"/>
    <x v="6"/>
    <x v="0"/>
  </r>
  <r>
    <x v="0"/>
    <x v="150"/>
    <s v="01490000"/>
    <s v="Microcystis"/>
    <s v="CE"/>
    <n v="4729.4756411881526"/>
    <s v="CE"/>
    <n v="273864.23985601985"/>
    <n v="4.8"/>
    <n v="4.8"/>
    <s v=""/>
    <n v="57.905835790967068"/>
    <s v=""/>
    <n v="1"/>
    <n v="70"/>
    <x v="9"/>
    <x v="6"/>
    <x v="0"/>
  </r>
  <r>
    <x v="0"/>
    <x v="150"/>
    <s v="01490010"/>
    <s v="Microcystis aeruginosa"/>
    <s v="CO"/>
    <n v="436.8196251930724"/>
    <s v="CE"/>
    <n v="6335592.5323155336"/>
    <s v=""/>
    <n v="7.1"/>
    <s v=""/>
    <n v="187.40176137316269"/>
    <s v=""/>
    <n v="77.39473684210526"/>
    <n v="576"/>
    <x v="9"/>
    <x v="6"/>
    <x v="0"/>
  </r>
  <r>
    <x v="0"/>
    <x v="150"/>
    <s v="01490020"/>
    <s v="Microcystis flos-aquae"/>
    <s v="CO"/>
    <n v="17.242879941831806"/>
    <s v="CE"/>
    <n v="55697.485231215898"/>
    <s v=""/>
    <n v="3.9"/>
    <s v=""/>
    <n v="31.059355769715491"/>
    <s v=""/>
    <n v="103.99999999999999"/>
    <n v="1152"/>
    <x v="9"/>
    <x v="6"/>
    <x v="0"/>
  </r>
  <r>
    <x v="0"/>
    <x v="150"/>
    <s v="01490030"/>
    <s v="Microcystis wesenbergii"/>
    <s v="CO"/>
    <n v="5.7476266472772686"/>
    <s v="CE"/>
    <n v="18731.637082762783"/>
    <s v=""/>
    <n v="7.3"/>
    <s v=""/>
    <n v="203.68882488692338"/>
    <s v=""/>
    <n v="15.999999999999998"/>
    <n v="1152"/>
    <x v="9"/>
    <x v="6"/>
    <x v="0"/>
  </r>
  <r>
    <x v="0"/>
    <x v="150"/>
    <s v="01530160"/>
    <s v="Oscillatoria limnetica (Pseudanabaena limnetica)"/>
    <s v="FI"/>
    <n v="1229.6636667089197"/>
    <s v="FI"/>
    <n v="31931.80963321232"/>
    <n v="12.915384615384616"/>
    <n v="1.6"/>
    <s v=""/>
    <n v="25.967921552626532"/>
    <s v=""/>
    <n v="1"/>
    <n v="70"/>
    <x v="9"/>
    <x v="6"/>
    <x v="0"/>
  </r>
  <r>
    <x v="0"/>
    <x v="150"/>
    <s v="01750010"/>
    <s v="Snowella lacustris"/>
    <s v="CO"/>
    <n v="851.30561541386749"/>
    <s v="CE"/>
    <n v="159044.12151638488"/>
    <n v="3.2"/>
    <n v="3.2"/>
    <s v=""/>
    <n v="17.157284678805059"/>
    <s v=""/>
    <n v="10.888888888888889"/>
    <n v="70"/>
    <x v="9"/>
    <x v="6"/>
    <x v="0"/>
  </r>
  <r>
    <x v="0"/>
    <x v="150"/>
    <s v="01780010"/>
    <s v="Woronichinia naegeliana"/>
    <s v="CO"/>
    <n v="5.7476266472772686"/>
    <s v="CE"/>
    <n v="23443.087979862637"/>
    <n v="6.9"/>
    <n v="4.2"/>
    <s v=""/>
    <n v="63.730348570722555"/>
    <s v=""/>
    <n v="63.999999999999993"/>
    <n v="1152"/>
    <x v="9"/>
    <x v="6"/>
    <x v="0"/>
  </r>
  <r>
    <x v="0"/>
    <x v="150"/>
    <s v="04100000"/>
    <s v="Trachelomonas"/>
    <s v="CE"/>
    <n v="94.589512823763044"/>
    <s v="CE"/>
    <n v="247645.21568191357"/>
    <n v="17.100000000000001"/>
    <n v="17.100000000000001"/>
    <s v=""/>
    <n v="2618.1043573331463"/>
    <s v=""/>
    <n v="1.0000000000000002"/>
    <n v="70"/>
    <x v="9"/>
    <x v="6"/>
    <x v="11"/>
  </r>
  <r>
    <x v="0"/>
    <x v="150"/>
    <s v="05040001"/>
    <s v="Cryptomonas (small) Length &lt;20 µm"/>
    <s v="CE"/>
    <n v="567.53707694257832"/>
    <s v="CE"/>
    <n v="272328.11187870242"/>
    <n v="16.600000000000001"/>
    <n v="9.1"/>
    <n v="6.0666666666666664"/>
    <n v="479.84197498739945"/>
    <s v=""/>
    <n v="0.99999999999999978"/>
    <n v="70"/>
    <x v="9"/>
    <x v="6"/>
    <x v="1"/>
  </r>
  <r>
    <x v="0"/>
    <x v="150"/>
    <s v="05040002"/>
    <s v="Cryptomonas (medium) Length 20-30 µm"/>
    <s v="CE"/>
    <n v="68.971519767327223"/>
    <s v="CE"/>
    <n v="112981.07113542604"/>
    <n v="28.2"/>
    <n v="12.9"/>
    <n v="8.6"/>
    <n v="1638.0829582494828"/>
    <s v=""/>
    <n v="0.99999999999999978"/>
    <n v="1152"/>
    <x v="9"/>
    <x v="6"/>
    <x v="1"/>
  </r>
  <r>
    <x v="0"/>
    <x v="150"/>
    <s v="05100012"/>
    <s v="Rhodomonas lacustris var. nannoplanctica"/>
    <s v="CE"/>
    <n v="1324.2531795326827"/>
    <s v="CE"/>
    <n v="75560.102618087869"/>
    <n v="8"/>
    <n v="4.5999999999999996"/>
    <s v=""/>
    <n v="57.058652972049018"/>
    <s v=""/>
    <n v="1"/>
    <n v="70"/>
    <x v="9"/>
    <x v="6"/>
    <x v="1"/>
  </r>
  <r>
    <x v="0"/>
    <x v="150"/>
    <s v="09230000"/>
    <s v="Dinobryon"/>
    <s v="CE"/>
    <n v="567.53707694257832"/>
    <s v="CE"/>
    <n v="49476.237498988587"/>
    <n v="8.6"/>
    <n v="4.4000000000000004"/>
    <s v=""/>
    <n v="87.177101742014372"/>
    <s v=""/>
    <n v="1"/>
    <n v="70"/>
    <x v="9"/>
    <x v="6"/>
    <x v="10"/>
  </r>
  <r>
    <x v="0"/>
    <x v="150"/>
    <s v="09310000"/>
    <s v="Mallomonas"/>
    <s v="CE"/>
    <n v="94.589512823763044"/>
    <s v="CE"/>
    <n v="123195.12610866946"/>
    <n v="25.9"/>
    <n v="9.8000000000000007"/>
    <s v=""/>
    <n v="1302.4184439791302"/>
    <s v=""/>
    <n v="1.0000000000000002"/>
    <n v="70"/>
    <x v="9"/>
    <x v="6"/>
    <x v="10"/>
  </r>
  <r>
    <x v="0"/>
    <x v="150"/>
    <s v="12000001"/>
    <s v="Small centric diatom (5 - &lt;10 µm diam.)"/>
    <s v="CE"/>
    <n v="945.8951282376305"/>
    <s v="CE"/>
    <n v="133889.18392960975"/>
    <s v=""/>
    <n v="6.4"/>
    <n v="4.4000000000000004"/>
    <n v="141.54759860014175"/>
    <s v=""/>
    <n v="1.0000000000000002"/>
    <n v="70"/>
    <x v="9"/>
    <x v="6"/>
    <x v="3"/>
  </r>
  <r>
    <x v="0"/>
    <x v="150"/>
    <s v="12000002"/>
    <s v="Medium centric diatom (10-20 µm diam.)"/>
    <s v="CE"/>
    <n v="189.17902564752609"/>
    <s v="CE"/>
    <n v="304046.36129015201"/>
    <s v=""/>
    <n v="14.6"/>
    <n v="9.6"/>
    <n v="1607.1885360940807"/>
    <s v=""/>
    <n v="1"/>
    <n v="70"/>
    <x v="9"/>
    <x v="6"/>
    <x v="3"/>
  </r>
  <r>
    <x v="0"/>
    <x v="150"/>
    <s v="12030060"/>
    <s v="Aulacoseira granulata"/>
    <s v="FI"/>
    <n v="1310.4588755792172"/>
    <s v="CE"/>
    <n v="17925671.172784578"/>
    <n v="24.7"/>
    <n v="7.9"/>
    <s v=""/>
    <n v="1210.7124746275783"/>
    <s v=""/>
    <n v="11.298245614035087"/>
    <n v="288"/>
    <x v="9"/>
    <x v="6"/>
    <x v="3"/>
  </r>
  <r>
    <x v="0"/>
    <x v="150"/>
    <s v="13000002"/>
    <s v="Medium pennate diatom 10-20 µm diam"/>
    <s v="CE"/>
    <n v="11.495253294554537"/>
    <s v="CE"/>
    <n v="67418.45357096642"/>
    <n v="29.5"/>
    <n v="14.1"/>
    <n v="14.1"/>
    <n v="5864.8949999999995"/>
    <s v=""/>
    <n v="0.99999999999999989"/>
    <n v="1152"/>
    <x v="9"/>
    <x v="6"/>
    <x v="6"/>
  </r>
  <r>
    <x v="0"/>
    <x v="150"/>
    <s v="13080010"/>
    <s v="Asterionella formosa"/>
    <s v="CO"/>
    <n v="0.82816341689223105"/>
    <s v="CE"/>
    <n v="10358.841104642155"/>
    <n v="68.7"/>
    <n v="5.0999999999999996"/>
    <n v="5.0999999999999996"/>
    <n v="1786.8869999999999"/>
    <s v=""/>
    <n v="6.9999999999999991"/>
    <n v="15990.24"/>
    <x v="9"/>
    <x v="6"/>
    <x v="6"/>
  </r>
  <r>
    <x v="0"/>
    <x v="150"/>
    <s v="13370040"/>
    <s v="Fragilaria crotonensis"/>
    <s v="CO"/>
    <n v="6.6253073351378484"/>
    <s v="CO"/>
    <n v="159501.47158844094"/>
    <n v="97.768749999999997"/>
    <n v="68.400000000000006"/>
    <n v="3.6"/>
    <n v="24074.577000000001"/>
    <s v=""/>
    <n v="1"/>
    <n v="15990.24"/>
    <x v="9"/>
    <x v="6"/>
    <x v="6"/>
  </r>
  <r>
    <x v="0"/>
    <x v="150"/>
    <s v="13810010"/>
    <s v="Synedra acus"/>
    <s v="CE"/>
    <n v="22.990506589109074"/>
    <s v="CE"/>
    <n v="47472.177435587764"/>
    <n v="86"/>
    <n v="4.9000000000000004"/>
    <n v="4.9000000000000004"/>
    <n v="2064.86"/>
    <s v=""/>
    <n v="1"/>
    <n v="1152"/>
    <x v="9"/>
    <x v="6"/>
    <x v="6"/>
  </r>
  <r>
    <x v="0"/>
    <x v="150"/>
    <s v="16260010"/>
    <s v="Eudorina elegans"/>
    <s v="CO"/>
    <n v="3.3126536675689242"/>
    <s v="CE"/>
    <n v="53949.93167997869"/>
    <s v=""/>
    <n v="12"/>
    <s v=""/>
    <n v="904.77868423386042"/>
    <s v=""/>
    <n v="17.999999999999996"/>
    <n v="15990.24"/>
    <x v="9"/>
    <x v="6"/>
    <x v="8"/>
  </r>
  <r>
    <x v="0"/>
    <x v="150"/>
    <s v="16470000"/>
    <s v="Pandorina"/>
    <s v="CO"/>
    <n v="0.82816341689223105"/>
    <s v="CE"/>
    <n v="1905.3497926458526"/>
    <s v=""/>
    <n v="6.5"/>
    <s v=""/>
    <n v="143.79331374868283"/>
    <s v=""/>
    <n v="15.999999999999998"/>
    <n v="15990.24"/>
    <x v="9"/>
    <x v="6"/>
    <x v="8"/>
  </r>
  <r>
    <x v="0"/>
    <x v="150"/>
    <s v="17540040"/>
    <s v="Lagerheimia genevensis"/>
    <s v="CE"/>
    <n v="94.589512823763044"/>
    <s v="CE"/>
    <n v="12056.445246786498"/>
    <n v="9.1999999999999993"/>
    <n v="4.2"/>
    <s v=""/>
    <n v="127.46069714144508"/>
    <s v=""/>
    <n v="1"/>
    <n v="70"/>
    <x v="9"/>
    <x v="6"/>
    <x v="4"/>
  </r>
  <r>
    <x v="0"/>
    <x v="150"/>
    <s v="17580020"/>
    <s v="Monoraphidium contortum"/>
    <s v="CE"/>
    <n v="3216.0434360079439"/>
    <s v="CE"/>
    <n v="66022.994421539377"/>
    <n v="11.6"/>
    <n v="2.6"/>
    <s v=""/>
    <n v="20.529260793658104"/>
    <s v=""/>
    <n v="1"/>
    <n v="70"/>
    <x v="9"/>
    <x v="6"/>
    <x v="4"/>
  </r>
  <r>
    <x v="0"/>
    <x v="150"/>
    <s v="17580030"/>
    <s v="Monoraphidium convolutum"/>
    <s v="CE"/>
    <n v="283.76853847128916"/>
    <s v="CE"/>
    <n v="8416.2141940127985"/>
    <n v="9.8000000000000007"/>
    <n v="3.4"/>
    <s v=""/>
    <n v="29.658729044990043"/>
    <s v=""/>
    <n v="1"/>
    <n v="70"/>
    <x v="9"/>
    <x v="6"/>
    <x v="4"/>
  </r>
  <r>
    <x v="0"/>
    <x v="150"/>
    <s v="17680030"/>
    <s v="Pediastrum boryanum"/>
    <s v="CO"/>
    <n v="11.495253294554537"/>
    <s v="CO"/>
    <n v="40087.683334637375"/>
    <s v=""/>
    <n v="29.8"/>
    <n v="5"/>
    <n v="3487.3249251173502"/>
    <s v=""/>
    <n v="1"/>
    <n v="1152"/>
    <x v="9"/>
    <x v="6"/>
    <x v="4"/>
  </r>
  <r>
    <x v="0"/>
    <x v="150"/>
    <s v="17680050"/>
    <s v="Pediastrum duplex"/>
    <s v="CO"/>
    <n v="5.7476266472772686"/>
    <s v="CO"/>
    <n v="152507.80497658392"/>
    <s v=""/>
    <n v="82.2"/>
    <n v="5"/>
    <n v="26534.048631852074"/>
    <s v=""/>
    <n v="1"/>
    <n v="1152"/>
    <x v="9"/>
    <x v="6"/>
    <x v="4"/>
  </r>
  <r>
    <x v="0"/>
    <x v="150"/>
    <s v="17810000"/>
    <s v="Scenedesmus"/>
    <s v="CO"/>
    <n v="945.8951282376305"/>
    <s v="CE"/>
    <n v="239032.13184933239"/>
    <n v="9.8000000000000007"/>
    <n v="3.6"/>
    <s v=""/>
    <n v="66.501233291188754"/>
    <s v=""/>
    <n v="3.8000000000000007"/>
    <n v="70"/>
    <x v="9"/>
    <x v="6"/>
    <x v="4"/>
  </r>
  <r>
    <x v="0"/>
    <x v="150"/>
    <s v="17960030"/>
    <s v="Tetraedron minimum"/>
    <s v="CE"/>
    <n v="283.76853847128916"/>
    <s v="CE"/>
    <n v="46971.638636075542"/>
    <n v="7.6"/>
    <n v="6.6"/>
    <n v="3.3"/>
    <n v="165.52799999999999"/>
    <s v=""/>
    <n v="0.99999999999999978"/>
    <n v="70"/>
    <x v="9"/>
    <x v="6"/>
    <x v="4"/>
  </r>
  <r>
    <x v="0"/>
    <x v="150"/>
    <s v="27040000"/>
    <s v="Closterium"/>
    <s v="CE"/>
    <n v="0.41408170844611553"/>
    <s v="CE"/>
    <n v="4928.5003161819759"/>
    <n v="273.2"/>
    <n v="12.9"/>
    <s v=""/>
    <n v="11902.241068982941"/>
    <s v=""/>
    <n v="0.99999999999999989"/>
    <n v="15990.24"/>
    <x v="9"/>
    <x v="6"/>
    <x v="5"/>
  </r>
  <r>
    <x v="0"/>
    <x v="150"/>
    <s v="27050000"/>
    <s v="Cosmarium"/>
    <s v="CE"/>
    <n v="0.41408170844611553"/>
    <s v="CE"/>
    <n v="26579.922304521628"/>
    <n v="59.7"/>
    <n v="55.5"/>
    <n v="37"/>
    <n v="64190.042115759083"/>
    <s v=""/>
    <n v="1"/>
    <n v="15990.24"/>
    <x v="9"/>
    <x v="6"/>
    <x v="5"/>
  </r>
  <r>
    <x v="0"/>
    <x v="150"/>
    <s v="27370000"/>
    <s v="Staurastrum"/>
    <s v="CE"/>
    <n v="0.41408170844611553"/>
    <s v="CE"/>
    <n v="897.72914391117843"/>
    <s v="see calculation spreadsheet"/>
    <s v=""/>
    <s v=""/>
    <n v="2168"/>
    <n v="2168"/>
    <n v="1"/>
    <n v="15990.24"/>
    <x v="9"/>
    <x v="6"/>
    <x v="5"/>
  </r>
  <r>
    <x v="0"/>
    <x v="150"/>
    <s v="90000005"/>
    <s v="Nanoplankton - unidentified flagellates 2–20 µm diameter"/>
    <s v="CE"/>
    <n v="3688.9910001267585"/>
    <s v="CE"/>
    <n v="213614.10708769548"/>
    <s v=""/>
    <n v="4.8"/>
    <s v=""/>
    <n v="57.905835790967068"/>
    <s v=""/>
    <n v="1.0000000000000002"/>
    <n v="70"/>
    <x v="9"/>
    <x v="6"/>
    <x v="9"/>
  </r>
  <r>
    <x v="0"/>
    <x v="151"/>
    <s v="01020130"/>
    <s v="Anabaena planctonica"/>
    <s v="FI"/>
    <n v="0.20703941130470269"/>
    <s v="CE"/>
    <n v="1937.1834721310368"/>
    <n v="9.4"/>
    <n v="8.9"/>
    <s v=""/>
    <n v="389.85803474232779"/>
    <s v=""/>
    <n v="24"/>
    <n v="16024.28"/>
    <x v="9"/>
    <x v="7"/>
    <x v="0"/>
  </r>
  <r>
    <x v="0"/>
    <x v="151"/>
    <s v="01040000"/>
    <s v="Aphanizomenon"/>
    <s v="FI"/>
    <n v="17.279466134279797"/>
    <s v="FI"/>
    <n v="14306.559425098125"/>
    <n v="129.08333333333334"/>
    <n v="3.5"/>
    <s v=""/>
    <n v="827.95147222263506"/>
    <s v=""/>
    <n v="1.0000000000000002"/>
    <n v="1152"/>
    <x v="9"/>
    <x v="7"/>
    <x v="0"/>
  </r>
  <r>
    <x v="0"/>
    <x v="151"/>
    <s v="01060000"/>
    <s v="Aphanothece"/>
    <s v="CO"/>
    <n v="44.235433303756281"/>
    <s v="CE"/>
    <n v="22930.002528747937"/>
    <n v="2.2000000000000002"/>
    <n v="1.5"/>
    <s v=""/>
    <n v="2.5918139392115798"/>
    <s v=""/>
    <n v="200"/>
    <n v="75"/>
    <x v="9"/>
    <x v="7"/>
    <x v="0"/>
  </r>
  <r>
    <x v="0"/>
    <x v="151"/>
    <s v="01460000"/>
    <s v="Merismopedia"/>
    <s v="CO"/>
    <n v="44.235433303756281"/>
    <s v="CE"/>
    <n v="1715.998007424118"/>
    <n v="2.8"/>
    <n v="2.1"/>
    <s v=""/>
    <n v="6.4653976810877944"/>
    <s v=""/>
    <n v="6"/>
    <n v="75"/>
    <x v="9"/>
    <x v="7"/>
    <x v="0"/>
  </r>
  <r>
    <x v="0"/>
    <x v="151"/>
    <s v="01490000"/>
    <s v="Microcystis"/>
    <s v="CO"/>
    <n v="23.039288179039733"/>
    <s v="CE"/>
    <n v="300101.29374893644"/>
    <s v=""/>
    <n v="4.5"/>
    <s v=""/>
    <n v="47.712938426394977"/>
    <s v=""/>
    <n v="273"/>
    <n v="576"/>
    <x v="9"/>
    <x v="7"/>
    <x v="0"/>
  </r>
  <r>
    <x v="0"/>
    <x v="151"/>
    <s v="01490000"/>
    <s v="Microcystis"/>
    <s v="CO"/>
    <n v="46.078576358079467"/>
    <s v="CE"/>
    <n v="515861.74847233837"/>
    <s v=""/>
    <n v="6.8"/>
    <s v=""/>
    <n v="164.6362102089243"/>
    <s v=""/>
    <n v="68"/>
    <n v="576"/>
    <x v="9"/>
    <x v="7"/>
    <x v="0"/>
  </r>
  <r>
    <x v="0"/>
    <x v="151"/>
    <s v="01490000"/>
    <s v="Microcystis"/>
    <s v="CE"/>
    <n v="1017.4149659863946"/>
    <s v="CE"/>
    <n v="83883.785978076354"/>
    <s v=""/>
    <n v="5.4"/>
    <s v=""/>
    <n v="82.44795760081054"/>
    <s v=""/>
    <n v="1"/>
    <n v="75"/>
    <x v="9"/>
    <x v="7"/>
    <x v="0"/>
  </r>
  <r>
    <x v="0"/>
    <x v="151"/>
    <s v="01490030"/>
    <s v="Microcystis wesenbergii"/>
    <s v="CO"/>
    <n v="0.20703941130470269"/>
    <s v="CE"/>
    <n v="16034.453961527237"/>
    <s v=""/>
    <n v="7.9"/>
    <s v=""/>
    <n v="258.15461672220971"/>
    <s v=""/>
    <n v="300"/>
    <n v="16024.28"/>
    <x v="9"/>
    <x v="7"/>
    <x v="0"/>
  </r>
  <r>
    <x v="0"/>
    <x v="151"/>
    <s v="01530160"/>
    <s v="Oscillatoria limnetica (Pseudanabaena limnetica)"/>
    <s v="FI"/>
    <n v="176.94173321502512"/>
    <s v="FI"/>
    <n v="18875.978081665293"/>
    <n v="17.324999999999999"/>
    <n v="2.8"/>
    <s v=""/>
    <n v="106.67906173794859"/>
    <s v=""/>
    <n v="1"/>
    <n v="75"/>
    <x v="9"/>
    <x v="7"/>
    <x v="0"/>
  </r>
  <r>
    <x v="0"/>
    <x v="151"/>
    <s v="01750010"/>
    <s v="Snowella lacustris"/>
    <s v="CO"/>
    <n v="265.41259982253769"/>
    <s v="CE"/>
    <n v="36570.412507776033"/>
    <n v="3.1"/>
    <n v="3.1"/>
    <s v=""/>
    <n v="15.598531123848922"/>
    <s v=""/>
    <n v="8.8333333333333339"/>
    <n v="75"/>
    <x v="9"/>
    <x v="7"/>
    <x v="0"/>
  </r>
  <r>
    <x v="0"/>
    <x v="151"/>
    <s v="01780000"/>
    <s v="Woronichinia"/>
    <s v="CE"/>
    <n v="442.35433303756281"/>
    <s v="CE"/>
    <n v="16064.898741353092"/>
    <n v="6"/>
    <n v="3.4"/>
    <s v=""/>
    <n v="36.316811075498002"/>
    <s v=""/>
    <n v="1"/>
    <n v="75"/>
    <x v="9"/>
    <x v="7"/>
    <x v="0"/>
  </r>
  <r>
    <x v="0"/>
    <x v="151"/>
    <s v="01780010"/>
    <s v="Woronichinia naegeliana"/>
    <s v="CO"/>
    <n v="11.519644089519867"/>
    <s v="CE"/>
    <n v="44259.440697482045"/>
    <n v="6.7"/>
    <n v="3.7"/>
    <s v=""/>
    <n v="48.026050494202771"/>
    <s v=""/>
    <n v="79.999999999999986"/>
    <n v="1152"/>
    <x v="9"/>
    <x v="7"/>
    <x v="0"/>
  </r>
  <r>
    <x v="0"/>
    <x v="151"/>
    <s v="04100000"/>
    <s v="Trachelomonas"/>
    <s v="CE"/>
    <n v="20.159377156659765"/>
    <s v="CE"/>
    <n v="26300.235192087865"/>
    <n v="14.3"/>
    <n v="13.2"/>
    <s v=""/>
    <n v="1304.6154644415406"/>
    <s v=""/>
    <n v="1"/>
    <n v="1152"/>
    <x v="9"/>
    <x v="7"/>
    <x v="11"/>
  </r>
  <r>
    <x v="0"/>
    <x v="151"/>
    <s v="05040001"/>
    <s v="Cryptomonas (small) Length &lt;20 µm"/>
    <s v="CE"/>
    <n v="265.41259982253769"/>
    <s v="CE"/>
    <n v="107582.56895524265"/>
    <n v="12.6"/>
    <n v="9.6"/>
    <n v="6.3999999999999995"/>
    <n v="405.34085053676944"/>
    <s v=""/>
    <n v="1"/>
    <n v="75"/>
    <x v="9"/>
    <x v="7"/>
    <x v="1"/>
  </r>
  <r>
    <x v="0"/>
    <x v="151"/>
    <s v="05040002"/>
    <s v="Cryptomonas (medium) Length 20-30 µm"/>
    <s v="CE"/>
    <n v="132.70629991126884"/>
    <s v="CE"/>
    <n v="152960.62705049798"/>
    <n v="26.8"/>
    <n v="11.1"/>
    <n v="7.3999999999999995"/>
    <n v="1152.6252118608666"/>
    <s v=""/>
    <n v="1.0000000000000002"/>
    <n v="75"/>
    <x v="9"/>
    <x v="7"/>
    <x v="1"/>
  </r>
  <r>
    <x v="0"/>
    <x v="151"/>
    <s v="05100012"/>
    <s v="Rhodomonas lacustris var. nannoplanctica"/>
    <s v="CE"/>
    <n v="707.7669328601005"/>
    <s v="CE"/>
    <n v="39101.259423244475"/>
    <n v="8.6999999999999993"/>
    <n v="4.4000000000000004"/>
    <s v=""/>
    <n v="55.245954010927711"/>
    <s v=""/>
    <n v="1"/>
    <n v="75"/>
    <x v="9"/>
    <x v="7"/>
    <x v="1"/>
  </r>
  <r>
    <x v="0"/>
    <x v="151"/>
    <s v="09230000"/>
    <s v="Dinobryon"/>
    <s v="CE"/>
    <n v="88.470866607512562"/>
    <s v="CE"/>
    <n v="10412.305693735991"/>
    <n v="11.1"/>
    <n v="4.5"/>
    <s v=""/>
    <n v="117.69191478510761"/>
    <s v=""/>
    <n v="1"/>
    <n v="75"/>
    <x v="9"/>
    <x v="7"/>
    <x v="10"/>
  </r>
  <r>
    <x v="0"/>
    <x v="151"/>
    <s v="12000001"/>
    <s v="Small centric diatom (5 - &lt;10 µm diam.)"/>
    <s v="CE"/>
    <n v="752.00236616385678"/>
    <s v="CE"/>
    <n v="372904.69016982714"/>
    <s v=""/>
    <n v="9.3000000000000007"/>
    <n v="7.3000000000000007"/>
    <n v="495.88233621139085"/>
    <s v=""/>
    <n v="1.0000000000000002"/>
    <n v="75"/>
    <x v="9"/>
    <x v="7"/>
    <x v="3"/>
  </r>
  <r>
    <x v="0"/>
    <x v="151"/>
    <s v="12000002"/>
    <s v="Medium centric diatom (10-20 µm diam.)"/>
    <s v="CE"/>
    <n v="88.470866607512562"/>
    <s v="CE"/>
    <n v="91347.501801183811"/>
    <s v=""/>
    <n v="12.9"/>
    <n v="7.9"/>
    <n v="1032.5150561306582"/>
    <s v=""/>
    <n v="1"/>
    <n v="75"/>
    <x v="9"/>
    <x v="7"/>
    <x v="3"/>
  </r>
  <r>
    <x v="0"/>
    <x v="151"/>
    <s v="12030060"/>
    <s v="Aulacoseira granulata"/>
    <s v="FI"/>
    <n v="167.03483929803807"/>
    <s v="CE"/>
    <n v="1868762.6350666375"/>
    <n v="25.5"/>
    <n v="7.5"/>
    <s v=""/>
    <n v="1126.5554906232148"/>
    <s v=""/>
    <n v="9.931034482758621"/>
    <n v="576"/>
    <x v="9"/>
    <x v="7"/>
    <x v="3"/>
  </r>
  <r>
    <x v="0"/>
    <x v="151"/>
    <s v="13000001"/>
    <s v="Small pennate diatom &lt;10 µm diam"/>
    <s v="CE"/>
    <n v="442.35433303756281"/>
    <s v="CE"/>
    <n v="147215.5220349009"/>
    <n v="20.8"/>
    <n v="4"/>
    <n v="4"/>
    <n v="332.8"/>
    <s v=""/>
    <n v="1"/>
    <n v="75"/>
    <x v="9"/>
    <x v="7"/>
    <x v="6"/>
  </r>
  <r>
    <x v="0"/>
    <x v="151"/>
    <s v="13080010"/>
    <s v="Asterionella formosa"/>
    <s v="CO"/>
    <n v="0.62111823391410803"/>
    <s v="CE"/>
    <n v="4049.7033074846622"/>
    <n v="64.3"/>
    <n v="3.9"/>
    <n v="3.9"/>
    <n v="978.00299999999993"/>
    <s v=""/>
    <n v="6.6666666666666661"/>
    <n v="16024.28"/>
    <x v="9"/>
    <x v="7"/>
    <x v="6"/>
  </r>
  <r>
    <x v="0"/>
    <x v="151"/>
    <s v="13370040"/>
    <s v="Fragilaria crotonensis"/>
    <s v="CO"/>
    <n v="5.7598220447599333"/>
    <s v="CO"/>
    <n v="79199.11978704526"/>
    <n v="74.599999999999994"/>
    <n v="57.6"/>
    <n v="3.2"/>
    <n v="13750.272000000001"/>
    <s v=""/>
    <n v="1"/>
    <n v="1152"/>
    <x v="9"/>
    <x v="7"/>
    <x v="6"/>
  </r>
  <r>
    <x v="0"/>
    <x v="151"/>
    <s v="16180000"/>
    <s v="Chlamydomonas"/>
    <s v="CE"/>
    <n v="398.11889973380653"/>
    <s v="CE"/>
    <n v="111384.780283646"/>
    <n v="6.9"/>
    <n v="8.8000000000000007"/>
    <s v=""/>
    <n v="279.77767535809272"/>
    <s v=""/>
    <n v="1.0000000000000002"/>
    <n v="75"/>
    <x v="9"/>
    <x v="7"/>
    <x v="8"/>
  </r>
  <r>
    <x v="0"/>
    <x v="151"/>
    <s v="16260010"/>
    <s v="Eudorina elegans"/>
    <s v="CO"/>
    <n v="1.6563152904376215"/>
    <s v="CE"/>
    <n v="17559.581311154085"/>
    <s v=""/>
    <n v="10.4"/>
    <s v=""/>
    <n v="588.97741311460493"/>
    <s v=""/>
    <n v="18"/>
    <n v="16024.28"/>
    <x v="9"/>
    <x v="7"/>
    <x v="8"/>
  </r>
  <r>
    <x v="0"/>
    <x v="151"/>
    <s v="17330040"/>
    <s v="Dictyosphaerium pulchellum"/>
    <s v="CO"/>
    <n v="5.7598220447599333"/>
    <s v="CE"/>
    <n v="34540.825484287459"/>
    <s v=""/>
    <n v="7.1"/>
    <s v=""/>
    <n v="187.40176137316269"/>
    <s v=""/>
    <n v="32.000000000000007"/>
    <n v="1152"/>
    <x v="9"/>
    <x v="7"/>
    <x v="4"/>
  </r>
  <r>
    <x v="0"/>
    <x v="151"/>
    <s v="17580020"/>
    <s v="Monoraphidium contortum"/>
    <s v="CE"/>
    <n v="1680.9464655427387"/>
    <s v="CE"/>
    <n v="70257.7362026521"/>
    <n v="21.9"/>
    <n v="2.7"/>
    <s v=""/>
    <n v="41.796534061522003"/>
    <s v=""/>
    <n v="1"/>
    <n v="75"/>
    <x v="9"/>
    <x v="7"/>
    <x v="4"/>
  </r>
  <r>
    <x v="0"/>
    <x v="151"/>
    <s v="17580080"/>
    <s v="Monoraphidium minutum"/>
    <s v="CE"/>
    <n v="176.94173321502512"/>
    <s v="CE"/>
    <n v="2316.1618715907002"/>
    <n v="8"/>
    <n v="2.5"/>
    <s v=""/>
    <n v="13.089969389957473"/>
    <s v=""/>
    <n v="1"/>
    <n v="75"/>
    <x v="9"/>
    <x v="7"/>
    <x v="4"/>
  </r>
  <r>
    <x v="0"/>
    <x v="151"/>
    <s v="17640000"/>
    <s v="Oocystis"/>
    <s v="CO"/>
    <n v="2.8799110223799667"/>
    <s v="CE"/>
    <n v="8381.6107728188454"/>
    <n v="19.3"/>
    <n v="12"/>
    <s v=""/>
    <n v="1455.1857171427921"/>
    <s v=""/>
    <n v="1.9999999999999998"/>
    <n v="1152"/>
    <x v="9"/>
    <x v="7"/>
    <x v="4"/>
  </r>
  <r>
    <x v="0"/>
    <x v="151"/>
    <s v="17680030"/>
    <s v="Pediastrum boryanum"/>
    <s v="CO"/>
    <n v="8.6397330671398986"/>
    <s v="CO"/>
    <n v="29726.490020696896"/>
    <s v=""/>
    <n v="29.6"/>
    <n v="5"/>
    <n v="3440.6722742115417"/>
    <s v=""/>
    <n v="1"/>
    <n v="1152"/>
    <x v="9"/>
    <x v="7"/>
    <x v="4"/>
  </r>
  <r>
    <x v="0"/>
    <x v="151"/>
    <s v="17680050"/>
    <s v="Pediastrum duplex"/>
    <s v="CO"/>
    <n v="2.8799110223799667"/>
    <s v="CO"/>
    <n v="52294.592257008786"/>
    <s v=""/>
    <n v="68"/>
    <n v="5"/>
    <n v="18158.405537749004"/>
    <s v=""/>
    <n v="1"/>
    <n v="1152"/>
    <x v="9"/>
    <x v="7"/>
    <x v="4"/>
  </r>
  <r>
    <x v="0"/>
    <x v="151"/>
    <s v="17680090"/>
    <s v="Pediastrum tetras"/>
    <s v="CO"/>
    <n v="2.8799110223799667"/>
    <s v="CO"/>
    <n v="4125.7764276123216"/>
    <s v=""/>
    <n v="19.100000000000001"/>
    <n v="5"/>
    <n v="1432.6055199451157"/>
    <s v=""/>
    <n v="1"/>
    <n v="1152"/>
    <x v="9"/>
    <x v="7"/>
    <x v="4"/>
  </r>
  <r>
    <x v="0"/>
    <x v="151"/>
    <s v="17690010"/>
    <s v="Planktosphaeria gelatinosa"/>
    <s v="CE"/>
    <n v="44.235433303756281"/>
    <s v="CE"/>
    <n v="26812.468866001844"/>
    <s v=""/>
    <n v="10.5"/>
    <s v=""/>
    <n v="606.13103260198079"/>
    <s v=""/>
    <n v="1"/>
    <n v="75"/>
    <x v="9"/>
    <x v="7"/>
    <x v="4"/>
  </r>
  <r>
    <x v="0"/>
    <x v="151"/>
    <s v="17810160"/>
    <s v="Scenedesmus communis"/>
    <s v="CO"/>
    <n v="44.235433303756281"/>
    <s v="CE"/>
    <n v="22062.831524024372"/>
    <n v="13.5"/>
    <n v="4.2"/>
    <s v=""/>
    <n v="124.6898124209789"/>
    <s v=""/>
    <n v="3.9999999999999996"/>
    <n v="75"/>
    <x v="9"/>
    <x v="7"/>
    <x v="4"/>
  </r>
  <r>
    <x v="0"/>
    <x v="151"/>
    <s v="17960010"/>
    <s v="Tetraedron caudatum"/>
    <s v="CE"/>
    <n v="88.470866607512562"/>
    <s v="CE"/>
    <n v="14739.246376811594"/>
    <n v="6.8"/>
    <n v="7"/>
    <n v="3.5"/>
    <n v="166.6"/>
    <s v=""/>
    <n v="1.0000000000000002"/>
    <n v="75"/>
    <x v="9"/>
    <x v="7"/>
    <x v="4"/>
  </r>
  <r>
    <x v="0"/>
    <x v="151"/>
    <s v="17960030"/>
    <s v="Tetraedron minimum"/>
    <s v="CE"/>
    <n v="88.470866607512562"/>
    <s v="CE"/>
    <n v="12717.510133096715"/>
    <n v="6.6"/>
    <n v="6.6"/>
    <n v="3.3"/>
    <n v="143.74799999999999"/>
    <s v=""/>
    <n v="1"/>
    <n v="75"/>
    <x v="9"/>
    <x v="7"/>
    <x v="4"/>
  </r>
  <r>
    <x v="0"/>
    <x v="151"/>
    <s v="17970060"/>
    <s v="Tetrastrum triangulare"/>
    <s v="CO"/>
    <n v="221.17716651878141"/>
    <s v="CE"/>
    <n v="11685.615682642981"/>
    <n v="3.7"/>
    <n v="3.1"/>
    <s v=""/>
    <n v="13.208433612936588"/>
    <s v=""/>
    <n v="4"/>
    <n v="75"/>
    <x v="9"/>
    <x v="7"/>
    <x v="4"/>
  </r>
  <r>
    <x v="0"/>
    <x v="151"/>
    <s v="18110000"/>
    <s v="Desmodesmus"/>
    <s v="CO"/>
    <n v="398.11889973380653"/>
    <s v="CE"/>
    <n v="92508.802201980638"/>
    <n v="6.6"/>
    <n v="4.0999999999999996"/>
    <s v=""/>
    <n v="58.091189757528859"/>
    <s v=""/>
    <n v="4"/>
    <n v="75"/>
    <x v="9"/>
    <x v="7"/>
    <x v="12"/>
  </r>
  <r>
    <x v="0"/>
    <x v="151"/>
    <s v="27050000"/>
    <s v="Cosmarium"/>
    <s v="CE"/>
    <n v="0.20703941130470269"/>
    <s v="CE"/>
    <n v="234.88136329673327"/>
    <n v="18.100000000000001"/>
    <n v="13.4"/>
    <n v="8.9333333333333336"/>
    <n v="1134.4765801669287"/>
    <s v=""/>
    <n v="1"/>
    <n v="16024.28"/>
    <x v="9"/>
    <x v="7"/>
    <x v="5"/>
  </r>
  <r>
    <x v="0"/>
    <x v="151"/>
    <s v="27370000"/>
    <s v="Staurastrum"/>
    <s v="CE"/>
    <n v="0.62111823391410803"/>
    <s v="CE"/>
    <n v="2048.4479354487285"/>
    <s v="see calculation spreadsheet"/>
    <s v=""/>
    <s v=""/>
    <n v="3298"/>
    <n v="3298"/>
    <n v="1"/>
    <n v="16024.28"/>
    <x v="9"/>
    <x v="7"/>
    <x v="5"/>
  </r>
  <r>
    <x v="0"/>
    <x v="151"/>
    <s v="90000005"/>
    <s v="Nanoplankton - unidentified flagellates 2–20 µm diameter"/>
    <s v="CE"/>
    <n v="353.88346643005025"/>
    <s v="CE"/>
    <n v="35225.926864555062"/>
    <s v=""/>
    <n v="5.75"/>
    <s v=""/>
    <n v="99.541035979757851"/>
    <s v=""/>
    <n v="1"/>
    <n v="75"/>
    <x v="9"/>
    <x v="7"/>
    <x v="9"/>
  </r>
  <r>
    <x v="0"/>
    <x v="152"/>
    <s v="01020000"/>
    <s v="Anabaena"/>
    <s v="FI"/>
    <n v="1.238654821507889"/>
    <s v="CE"/>
    <n v="5564.4753090553122"/>
    <n v="9.6999999999999993"/>
    <n v="8.9"/>
    <s v=""/>
    <n v="402.30031244687012"/>
    <s v=""/>
    <n v="11.166666666666666"/>
    <n v="15990.24"/>
    <x v="9"/>
    <x v="8"/>
    <x v="0"/>
  </r>
  <r>
    <x v="0"/>
    <x v="152"/>
    <s v="01040000"/>
    <s v="Aphanizomenon"/>
    <s v="FI"/>
    <n v="57.310150095683738"/>
    <s v="FI"/>
    <n v="81180.376067781137"/>
    <n v="187.35"/>
    <n v="3.8"/>
    <s v=""/>
    <n v="1416.509569984448"/>
    <s v=""/>
    <n v="0.99999999999999989"/>
    <n v="576"/>
    <x v="9"/>
    <x v="8"/>
    <x v="0"/>
  </r>
  <r>
    <x v="0"/>
    <x v="152"/>
    <s v="01060000"/>
    <s v="Aphanothece"/>
    <s v="CO"/>
    <n v="66.021292910227658"/>
    <s v="CE"/>
    <n v="30870.684857875458"/>
    <n v="2.1"/>
    <n v="1.5"/>
    <s v=""/>
    <n v="2.4740042147019619"/>
    <s v=""/>
    <n v="189"/>
    <n v="100"/>
    <x v="9"/>
    <x v="8"/>
    <x v="0"/>
  </r>
  <r>
    <x v="0"/>
    <x v="152"/>
    <s v="01460000"/>
    <s v="Merismopedia"/>
    <s v="CO"/>
    <n v="33.010646455113829"/>
    <s v="CE"/>
    <n v="3124.869324389027"/>
    <n v="3.1"/>
    <n v="2.7"/>
    <s v=""/>
    <n v="11.832808729745958"/>
    <s v=""/>
    <n v="8"/>
    <n v="100"/>
    <x v="9"/>
    <x v="8"/>
    <x v="0"/>
  </r>
  <r>
    <x v="0"/>
    <x v="152"/>
    <s v="01490000"/>
    <s v="Microcystis"/>
    <s v="CO"/>
    <n v="68.772180114820486"/>
    <s v="CE"/>
    <n v="223664.08401284777"/>
    <s v=""/>
    <n v="5.5"/>
    <s v=""/>
    <n v="87.113746290166958"/>
    <s v=""/>
    <n v="37.333333333333336"/>
    <n v="576"/>
    <x v="9"/>
    <x v="8"/>
    <x v="0"/>
  </r>
  <r>
    <x v="0"/>
    <x v="152"/>
    <s v="01490000"/>
    <s v="Microcystis"/>
    <s v="CO"/>
    <n v="11.462030019136748"/>
    <s v="CE"/>
    <n v="11392.104582640868"/>
    <s v=""/>
    <n v="3.9"/>
    <s v=""/>
    <n v="31.059355769715491"/>
    <s v=""/>
    <n v="32"/>
    <n v="1152"/>
    <x v="9"/>
    <x v="8"/>
    <x v="0"/>
  </r>
  <r>
    <x v="0"/>
    <x v="152"/>
    <s v="01490000"/>
    <s v="Microcystis"/>
    <s v="CE"/>
    <n v="792.255514922732"/>
    <s v="CE"/>
    <n v="65319.84910335773"/>
    <s v=""/>
    <n v="5.4"/>
    <s v=""/>
    <n v="82.44795760081054"/>
    <s v=""/>
    <n v="1"/>
    <n v="100"/>
    <x v="9"/>
    <x v="8"/>
    <x v="0"/>
  </r>
  <r>
    <x v="0"/>
    <x v="152"/>
    <s v="01580000"/>
    <s v="Pseudanabaena"/>
    <s v="FI"/>
    <n v="8.5965225143525608"/>
    <s v="CE"/>
    <n v="4168.9206113871996"/>
    <n v="2.7"/>
    <n v="3.3"/>
    <s v=""/>
    <n v="23.093062198375172"/>
    <s v=""/>
    <n v="20.999999999999996"/>
    <n v="1152"/>
    <x v="9"/>
    <x v="8"/>
    <x v="0"/>
  </r>
  <r>
    <x v="0"/>
    <x v="152"/>
    <s v="01750010"/>
    <s v="Snowella lacustris"/>
    <s v="CO"/>
    <n v="231.0745251857968"/>
    <s v="CE"/>
    <n v="33152.735484557415"/>
    <n v="3.7"/>
    <n v="2.4"/>
    <s v=""/>
    <n v="11.158937105550946"/>
    <s v=""/>
    <n v="12.857142857142858"/>
    <n v="100"/>
    <x v="9"/>
    <x v="8"/>
    <x v="0"/>
  </r>
  <r>
    <x v="0"/>
    <x v="152"/>
    <s v="04100000"/>
    <s v="Trachelomonas"/>
    <s v="CE"/>
    <n v="14.327537523920935"/>
    <s v="CE"/>
    <n v="14172.883866077083"/>
    <n v="11.9"/>
    <n v="12.6"/>
    <s v=""/>
    <n v="989.2058452064324"/>
    <s v=""/>
    <n v="1"/>
    <n v="1152"/>
    <x v="9"/>
    <x v="8"/>
    <x v="11"/>
  </r>
  <r>
    <x v="0"/>
    <x v="152"/>
    <s v="05040001"/>
    <s v="Cryptomonas (small) Length &lt;20 µm"/>
    <s v="CE"/>
    <n v="1056.3406865636425"/>
    <s v="CE"/>
    <n v="327710.97388388845"/>
    <n v="15.8"/>
    <n v="7.5"/>
    <n v="5"/>
    <n v="310.23227454199213"/>
    <s v=""/>
    <n v="1.0000000000000002"/>
    <n v="100"/>
    <x v="9"/>
    <x v="8"/>
    <x v="1"/>
  </r>
  <r>
    <x v="0"/>
    <x v="152"/>
    <s v="05040002"/>
    <s v="Cryptomonas (medium) Length 20-30 µm"/>
    <s v="CE"/>
    <n v="25.789567543057686"/>
    <s v="CE"/>
    <n v="20915.583605385895"/>
    <n v="21.9"/>
    <n v="10.3"/>
    <n v="6.8666666666666671"/>
    <n v="811.00947390706358"/>
    <s v=""/>
    <n v="1"/>
    <n v="1152"/>
    <x v="9"/>
    <x v="8"/>
    <x v="1"/>
  </r>
  <r>
    <x v="0"/>
    <x v="152"/>
    <s v="05100012"/>
    <s v="Rhodomonas lacustris var. nannoplanctica"/>
    <s v="CE"/>
    <n v="924.29810074318721"/>
    <s v="CE"/>
    <n v="58075.362460435914"/>
    <n v="7.1"/>
    <n v="5"/>
    <s v=""/>
    <n v="62.831853071795862"/>
    <s v=""/>
    <n v="1.0000000000000002"/>
    <n v="100"/>
    <x v="9"/>
    <x v="8"/>
    <x v="1"/>
  </r>
  <r>
    <x v="0"/>
    <x v="152"/>
    <s v="06070000"/>
    <s v="Gymnodinium"/>
    <s v="CE"/>
    <n v="33.010646455113829"/>
    <s v="CE"/>
    <n v="6239.3680483386906"/>
    <n v="8.9"/>
    <n v="7.8"/>
    <n v="5.2"/>
    <n v="189.01078041057633"/>
    <s v=""/>
    <n v="1.0000000000000002"/>
    <n v="100"/>
    <x v="9"/>
    <x v="8"/>
    <x v="2"/>
  </r>
  <r>
    <x v="0"/>
    <x v="152"/>
    <s v="06070000"/>
    <s v="Gymnodinium"/>
    <s v="CE"/>
    <n v="2.8655075047841869"/>
    <s v="CE"/>
    <n v="22670.871745800272"/>
    <n v="28.3"/>
    <n v="28.3"/>
    <n v="18.866666666666667"/>
    <n v="7911.6427746043219"/>
    <s v=""/>
    <n v="1"/>
    <n v="1152"/>
    <x v="9"/>
    <x v="8"/>
    <x v="2"/>
  </r>
  <r>
    <x v="0"/>
    <x v="152"/>
    <s v="08010000"/>
    <s v="Chrysochromulina"/>
    <s v="CE"/>
    <n v="132.04258582045532"/>
    <s v="CE"/>
    <n v="4569.7013776011572"/>
    <n v="5.0999999999999996"/>
    <n v="3.6"/>
    <n v="3.6"/>
    <n v="34.607784671945161"/>
    <s v=""/>
    <n v="1"/>
    <n v="100"/>
    <x v="9"/>
    <x v="8"/>
    <x v="13"/>
  </r>
  <r>
    <x v="0"/>
    <x v="152"/>
    <s v="12000001"/>
    <s v="Small centric diatom (5 - &lt;10 µm diam.)"/>
    <s v="CE"/>
    <n v="3268.0539990562693"/>
    <s v="CE"/>
    <n v="1678288.1657067933"/>
    <s v=""/>
    <n v="9.4"/>
    <n v="7.4"/>
    <n v="513.54358471170917"/>
    <s v=""/>
    <n v="1.0000000000000002"/>
    <n v="100"/>
    <x v="9"/>
    <x v="8"/>
    <x v="3"/>
  </r>
  <r>
    <x v="0"/>
    <x v="152"/>
    <s v="12000002"/>
    <s v="Medium centric diatom (10-20 µm diam.)"/>
    <s v="CE"/>
    <n v="1023.3300401085289"/>
    <s v="CE"/>
    <n v="2958713.5604901286"/>
    <s v=""/>
    <n v="17.3"/>
    <n v="12.3"/>
    <n v="2891.2603407756346"/>
    <s v=""/>
    <n v="0.99999999999999978"/>
    <n v="100"/>
    <x v="9"/>
    <x v="8"/>
    <x v="3"/>
  </r>
  <r>
    <x v="0"/>
    <x v="152"/>
    <s v="12030060"/>
    <s v="Aulacoseira granulata"/>
    <s v="FI"/>
    <n v="355.32293059323922"/>
    <s v="CE"/>
    <n v="2059435.1556099409"/>
    <n v="24.5"/>
    <n v="5"/>
    <s v=""/>
    <n v="481.05637508093707"/>
    <s v=""/>
    <n v="12.048387096774194"/>
    <n v="576"/>
    <x v="9"/>
    <x v="8"/>
    <x v="3"/>
  </r>
  <r>
    <x v="0"/>
    <x v="152"/>
    <s v="12030060"/>
    <s v="Aulacoseira granulata"/>
    <s v="FI"/>
    <n v="252.16466042100845"/>
    <s v="CE"/>
    <n v="1640942.052008078"/>
    <n v="18.3"/>
    <n v="7.7"/>
    <s v=""/>
    <n v="852.1625050733752"/>
    <s v=""/>
    <n v="7.6363636363636358"/>
    <n v="576"/>
    <x v="9"/>
    <x v="8"/>
    <x v="3"/>
  </r>
  <r>
    <x v="0"/>
    <x v="152"/>
    <s v="13000001"/>
    <s v="Small pennate diatom &lt;10 µm diam"/>
    <s v="CE"/>
    <n v="957.30874719830115"/>
    <s v="CE"/>
    <n v="409132.69776011561"/>
    <n v="17.8"/>
    <n v="4.9000000000000004"/>
    <n v="4.9000000000000004"/>
    <n v="427.3780000000001"/>
    <s v=""/>
    <n v="0.99999999999999989"/>
    <n v="100"/>
    <x v="9"/>
    <x v="8"/>
    <x v="6"/>
  </r>
  <r>
    <x v="0"/>
    <x v="152"/>
    <s v="13080010"/>
    <s v="Asterionella formosa"/>
    <s v="CO"/>
    <n v="17.193045028705122"/>
    <s v="CE"/>
    <n v="109204.35059745761"/>
    <n v="68.7"/>
    <n v="4.0999999999999996"/>
    <n v="4.0999999999999996"/>
    <n v="1154.8469999999998"/>
    <s v=""/>
    <n v="5.5"/>
    <n v="1152"/>
    <x v="9"/>
    <x v="8"/>
    <x v="6"/>
  </r>
  <r>
    <x v="0"/>
    <x v="152"/>
    <s v="13370040"/>
    <s v="Fragilaria crotonensis"/>
    <s v="CO"/>
    <n v="1.8579822322618333"/>
    <s v="CO"/>
    <n v="77159.360055099649"/>
    <n v="176.2"/>
    <n v="63.7"/>
    <n v="3.7"/>
    <n v="41528.578000000001"/>
    <s v=""/>
    <n v="0.99999999999999978"/>
    <n v="15990.24"/>
    <x v="9"/>
    <x v="8"/>
    <x v="6"/>
  </r>
  <r>
    <x v="0"/>
    <x v="152"/>
    <s v="13810180"/>
    <s v="Synedra ulna"/>
    <s v="CE"/>
    <n v="2.8655075047841869"/>
    <s v="CE"/>
    <n v="7391.9090074613632"/>
    <n v="169.6"/>
    <n v="3.9"/>
    <n v="3.9"/>
    <n v="2579.6159999999995"/>
    <s v=""/>
    <n v="1"/>
    <n v="1152"/>
    <x v="9"/>
    <x v="8"/>
    <x v="6"/>
  </r>
  <r>
    <x v="0"/>
    <x v="152"/>
    <s v="16180000"/>
    <s v="Chlamydomonas"/>
    <s v="CE"/>
    <n v="66.021292910227658"/>
    <s v="CE"/>
    <n v="43890.73172881949"/>
    <n v="11.3"/>
    <n v="10.6"/>
    <s v=""/>
    <n v="664.79661021634092"/>
    <s v=""/>
    <n v="1"/>
    <n v="100"/>
    <x v="9"/>
    <x v="8"/>
    <x v="8"/>
  </r>
  <r>
    <x v="0"/>
    <x v="152"/>
    <s v="16260010"/>
    <s v="Eudorina elegans"/>
    <s v="CO"/>
    <n v="0.41288494050262958"/>
    <s v="CE"/>
    <n v="11442.118810071561"/>
    <s v=""/>
    <n v="14.9"/>
    <s v=""/>
    <n v="1732.0380461416173"/>
    <s v=""/>
    <n v="16.000000000000004"/>
    <n v="15990.24"/>
    <x v="9"/>
    <x v="8"/>
    <x v="8"/>
  </r>
  <r>
    <x v="0"/>
    <x v="152"/>
    <s v="16590010"/>
    <s v="Pseudosphaerocystis lacustris"/>
    <s v="CO"/>
    <n v="5.7310150095683738"/>
    <s v="CE"/>
    <n v="21076.132863287297"/>
    <n v="9"/>
    <n v="7.6"/>
    <s v=""/>
    <n v="229.84729611703881"/>
    <s v=""/>
    <n v="16"/>
    <n v="1152"/>
    <x v="9"/>
    <x v="8"/>
    <x v="8"/>
  </r>
  <r>
    <x v="0"/>
    <x v="152"/>
    <s v="17200000"/>
    <s v="Coelastrum"/>
    <s v="CO"/>
    <n v="2.8655075047841869"/>
    <s v="CE"/>
    <n v="20258.886937980769"/>
    <s v=""/>
    <n v="9.4499999999999993"/>
    <s v=""/>
    <n v="441.86952276684383"/>
    <s v=""/>
    <n v="16"/>
    <n v="1152"/>
    <x v="9"/>
    <x v="8"/>
    <x v="4"/>
  </r>
  <r>
    <x v="0"/>
    <x v="152"/>
    <s v="17330040"/>
    <s v="Dictyosphaerium pulchellum"/>
    <s v="CO"/>
    <n v="99.031939365341501"/>
    <s v="CE"/>
    <n v="98056.377823615359"/>
    <s v=""/>
    <n v="7.4"/>
    <s v=""/>
    <n v="212.17479024304507"/>
    <s v=""/>
    <n v="4.666666666666667"/>
    <n v="100"/>
    <x v="9"/>
    <x v="8"/>
    <x v="4"/>
  </r>
  <r>
    <x v="0"/>
    <x v="152"/>
    <s v="17510000"/>
    <s v="Kirchneriella"/>
    <s v="CO"/>
    <n v="33.010646455113829"/>
    <s v="CE"/>
    <n v="4475.6746002842601"/>
    <n v="11.2"/>
    <n v="3.4"/>
    <s v=""/>
    <n v="33.89569033713147"/>
    <s v=""/>
    <n v="4"/>
    <n v="100"/>
    <x v="9"/>
    <x v="8"/>
    <x v="4"/>
  </r>
  <r>
    <x v="0"/>
    <x v="152"/>
    <s v="17540040"/>
    <s v="Lagerheimia genevensis"/>
    <s v="CE"/>
    <n v="33.010646455113829"/>
    <s v="CE"/>
    <n v="2614.94690078552"/>
    <n v="6"/>
    <n v="4.0999999999999996"/>
    <s v=""/>
    <n v="79.215258760266622"/>
    <s v=""/>
    <n v="1"/>
    <n v="100"/>
    <x v="9"/>
    <x v="8"/>
    <x v="4"/>
  </r>
  <r>
    <x v="0"/>
    <x v="152"/>
    <s v="17580020"/>
    <s v="Monoraphidium contortum"/>
    <s v="CE"/>
    <n v="495.15969682670749"/>
    <s v="CE"/>
    <n v="12548.426531629904"/>
    <n v="20"/>
    <n v="2.2000000000000002"/>
    <s v=""/>
    <n v="25.342180738957669"/>
    <s v=""/>
    <n v="0.99999999999999989"/>
    <n v="100"/>
    <x v="9"/>
    <x v="8"/>
    <x v="4"/>
  </r>
  <r>
    <x v="0"/>
    <x v="152"/>
    <s v="17580080"/>
    <s v="Monoraphidium minutum"/>
    <s v="CE"/>
    <n v="165.05323227556917"/>
    <s v="CE"/>
    <n v="5145.0277213089166"/>
    <n v="10.3"/>
    <n v="3.4"/>
    <s v=""/>
    <n v="31.171929506469127"/>
    <s v=""/>
    <n v="0.99999999999999978"/>
    <n v="100"/>
    <x v="9"/>
    <x v="8"/>
    <x v="4"/>
  </r>
  <r>
    <x v="0"/>
    <x v="152"/>
    <s v="17640000"/>
    <s v="Oocystis"/>
    <s v="CO"/>
    <n v="33.010646455113829"/>
    <s v="CE"/>
    <n v="10763.438784006647"/>
    <n v="8.1"/>
    <n v="6.2"/>
    <s v=""/>
    <n v="163.02980916538871"/>
    <s v=""/>
    <n v="2"/>
    <n v="100"/>
    <x v="9"/>
    <x v="8"/>
    <x v="4"/>
  </r>
  <r>
    <x v="0"/>
    <x v="152"/>
    <s v="17680030"/>
    <s v="Pediastrum boryanum"/>
    <s v="CO"/>
    <n v="8.5965225143525608"/>
    <s v="CO"/>
    <n v="33709.852782327063"/>
    <s v=""/>
    <n v="31.6"/>
    <n v="5"/>
    <n v="3921.3359502107801"/>
    <s v=""/>
    <n v="1"/>
    <n v="1152"/>
    <x v="9"/>
    <x v="8"/>
    <x v="4"/>
  </r>
  <r>
    <x v="0"/>
    <x v="152"/>
    <s v="17680050"/>
    <s v="Pediastrum duplex"/>
    <s v="CO"/>
    <n v="2.8655075047841869"/>
    <s v="CO"/>
    <n v="7490.3282079621931"/>
    <s v=""/>
    <n v="25.8"/>
    <n v="5"/>
    <n v="2613.9621674193872"/>
    <s v=""/>
    <n v="1"/>
    <n v="1152"/>
    <x v="9"/>
    <x v="8"/>
    <x v="4"/>
  </r>
  <r>
    <x v="0"/>
    <x v="152"/>
    <s v="17960030"/>
    <s v="Tetraedron minimum"/>
    <s v="CE"/>
    <n v="66.021292910227658"/>
    <s v="CE"/>
    <n v="13017.61638698832"/>
    <n v="7.4"/>
    <n v="7.3"/>
    <n v="3.65"/>
    <n v="197.173"/>
    <s v=""/>
    <n v="1.0000000000000002"/>
    <n v="100"/>
    <x v="9"/>
    <x v="8"/>
    <x v="4"/>
  </r>
  <r>
    <x v="0"/>
    <x v="152"/>
    <s v="17970060"/>
    <s v="Tetrastrum triangulare"/>
    <s v="CO"/>
    <n v="66.021292910227658"/>
    <s v="CE"/>
    <n v="5890.2245002134505"/>
    <n v="4"/>
    <n v="3.8"/>
    <s v=""/>
    <n v="22.304260642936335"/>
    <s v=""/>
    <n v="4.0000000000000009"/>
    <n v="100"/>
    <x v="9"/>
    <x v="8"/>
    <x v="4"/>
  </r>
  <r>
    <x v="0"/>
    <x v="152"/>
    <s v="18110000"/>
    <s v="Desmodesmus"/>
    <s v="CO"/>
    <n v="297.09581809602452"/>
    <s v="CE"/>
    <n v="70247.958432143292"/>
    <n v="9.8000000000000007"/>
    <n v="3.6"/>
    <s v=""/>
    <n v="66.501233291188754"/>
    <s v=""/>
    <n v="3.5555555555555549"/>
    <n v="100"/>
    <x v="9"/>
    <x v="8"/>
    <x v="12"/>
  </r>
  <r>
    <x v="0"/>
    <x v="152"/>
    <s v="27040000"/>
    <s v="Closterium"/>
    <s v="CE"/>
    <n v="0.20644247025131479"/>
    <s v="CE"/>
    <n v="2116.2599913949566"/>
    <n v="235.3"/>
    <n v="12.9"/>
    <s v=""/>
    <n v="10251.088299896366"/>
    <s v=""/>
    <n v="1"/>
    <n v="15990.24"/>
    <x v="9"/>
    <x v="8"/>
    <x v="5"/>
  </r>
  <r>
    <x v="0"/>
    <x v="152"/>
    <s v="90000003"/>
    <s v="Nanoplankton - unidentified single cells 2–20 µm diameter"/>
    <s v="CE"/>
    <n v="1122.3619794738704"/>
    <s v="CE"/>
    <n v="64991.308481438682"/>
    <s v=""/>
    <n v="4.8"/>
    <s v=""/>
    <n v="57.905835790967068"/>
    <s v=""/>
    <n v="0.99999999999999978"/>
    <n v="100"/>
    <x v="9"/>
    <x v="8"/>
    <x v="9"/>
  </r>
  <r>
    <x v="0"/>
    <x v="153"/>
    <s v="01020000"/>
    <s v="Anabaena"/>
    <s v="FI"/>
    <n v="2.0703941130470267"/>
    <s v="CE"/>
    <n v="12733.510486053241"/>
    <n v="6"/>
    <n v="5.2"/>
    <s v=""/>
    <n v="84.948665353068009"/>
    <s v=""/>
    <n v="72.400000000000006"/>
    <n v="16024.28"/>
    <x v="9"/>
    <x v="8"/>
    <x v="0"/>
  </r>
  <r>
    <x v="0"/>
    <x v="153"/>
    <s v="01020050"/>
    <s v="Anabaena circinalis"/>
    <s v="FI"/>
    <n v="1.0351970565235133"/>
    <s v="CE"/>
    <n v="4623.1186638397839"/>
    <s v=""/>
    <n v="9"/>
    <s v=""/>
    <n v="190.85175370557991"/>
    <s v=""/>
    <n v="23.4"/>
    <n v="16024.28"/>
    <x v="9"/>
    <x v="8"/>
    <x v="0"/>
  </r>
  <r>
    <x v="0"/>
    <x v="153"/>
    <s v="01040000"/>
    <s v="Aphanizomenon"/>
    <s v="FI"/>
    <n v="120.95626293995859"/>
    <s v="FI"/>
    <n v="109223.6796589536"/>
    <n v="133.07142857142858"/>
    <n v="3.6"/>
    <s v=""/>
    <n v="903.00144038982978"/>
    <s v=""/>
    <n v="1"/>
    <n v="576"/>
    <x v="9"/>
    <x v="8"/>
    <x v="0"/>
  </r>
  <r>
    <x v="0"/>
    <x v="153"/>
    <s v="01130000"/>
    <s v="Chroococcus"/>
    <s v="CO"/>
    <n v="2.8799110223799667"/>
    <s v="CE"/>
    <n v="10178.44572476382"/>
    <s v=""/>
    <n v="7.5"/>
    <s v=""/>
    <n v="220.89323345553234"/>
    <s v=""/>
    <n v="16"/>
    <n v="1152"/>
    <x v="9"/>
    <x v="8"/>
    <x v="0"/>
  </r>
  <r>
    <x v="0"/>
    <x v="153"/>
    <s v="01490000"/>
    <s v="Microcystis"/>
    <s v="CE"/>
    <n v="398.11889973380653"/>
    <s v="CE"/>
    <n v="47315.226399797568"/>
    <s v=""/>
    <n v="6.1"/>
    <s v=""/>
    <n v="118.84697368407744"/>
    <s v=""/>
    <n v="1"/>
    <n v="100"/>
    <x v="9"/>
    <x v="8"/>
    <x v="0"/>
  </r>
  <r>
    <x v="0"/>
    <x v="153"/>
    <s v="01490010"/>
    <s v="Microcystis aeruginosa"/>
    <s v="CO"/>
    <n v="20.159377156659765"/>
    <s v="CE"/>
    <n v="120391.9830002454"/>
    <s v=""/>
    <n v="6.2"/>
    <s v=""/>
    <n v="124.78824899079137"/>
    <s v=""/>
    <n v="47.857142857142861"/>
    <n v="1152"/>
    <x v="9"/>
    <x v="8"/>
    <x v="0"/>
  </r>
  <r>
    <x v="0"/>
    <x v="153"/>
    <s v="01750010"/>
    <s v="Snowella lacustris"/>
    <s v="CO"/>
    <n v="33.176574977817211"/>
    <s v="CE"/>
    <n v="781.70463166186107"/>
    <n v="2.5"/>
    <n v="1.5"/>
    <s v=""/>
    <n v="2.9452431127404304"/>
    <s v=""/>
    <n v="8"/>
    <n v="100"/>
    <x v="9"/>
    <x v="8"/>
    <x v="0"/>
  </r>
  <r>
    <x v="0"/>
    <x v="153"/>
    <s v="01780000"/>
    <s v="Woronichinia"/>
    <s v="CE"/>
    <n v="265.41259982253769"/>
    <s v="CE"/>
    <n v="32013.618803227211"/>
    <n v="7.9"/>
    <n v="5.4"/>
    <s v=""/>
    <n v="120.61830834192655"/>
    <s v=""/>
    <n v="1"/>
    <n v="100"/>
    <x v="9"/>
    <x v="8"/>
    <x v="0"/>
  </r>
  <r>
    <x v="0"/>
    <x v="153"/>
    <s v="01780010"/>
    <s v="Woronichinia naegeliana"/>
    <s v="CO"/>
    <n v="5.7598220447599333"/>
    <s v="CE"/>
    <n v="36121.04200035907"/>
    <n v="5.7"/>
    <n v="4.0999999999999996"/>
    <s v=""/>
    <n v="50.169663881502196"/>
    <s v=""/>
    <n v="125"/>
    <n v="1152"/>
    <x v="9"/>
    <x v="8"/>
    <x v="0"/>
  </r>
  <r>
    <x v="0"/>
    <x v="153"/>
    <s v="04100000"/>
    <s v="Trachelomonas"/>
    <s v="CE"/>
    <n v="17.279466134279797"/>
    <s v="CE"/>
    <n v="92082.570875461475"/>
    <n v="23.3"/>
    <n v="20.9"/>
    <s v=""/>
    <n v="5329.0171212398645"/>
    <s v=""/>
    <n v="1.0000000000000002"/>
    <n v="1152"/>
    <x v="9"/>
    <x v="8"/>
    <x v="11"/>
  </r>
  <r>
    <x v="0"/>
    <x v="153"/>
    <s v="05040001"/>
    <s v="Cryptomonas (small) Length &lt;20 µm"/>
    <s v="CE"/>
    <n v="1061.6503992901507"/>
    <s v="CE"/>
    <n v="505025.19912912266"/>
    <n v="15.1"/>
    <n v="9.5"/>
    <n v="6.333333333333333"/>
    <n v="475.69821427731449"/>
    <s v=""/>
    <n v="1"/>
    <n v="100"/>
    <x v="9"/>
    <x v="8"/>
    <x v="1"/>
  </r>
  <r>
    <x v="0"/>
    <x v="153"/>
    <s v="05040002"/>
    <s v="Cryptomonas (medium) Length 20-30 µm"/>
    <s v="CE"/>
    <n v="20.159377156659765"/>
    <s v="CE"/>
    <n v="44059.639567142454"/>
    <n v="27.1"/>
    <n v="15.2"/>
    <n v="10.133333333333333"/>
    <n v="2185.5655174637723"/>
    <s v=""/>
    <n v="1.0000000000000002"/>
    <n v="1152"/>
    <x v="9"/>
    <x v="8"/>
    <x v="1"/>
  </r>
  <r>
    <x v="0"/>
    <x v="153"/>
    <s v="05100012"/>
    <s v="Rhodomonas lacustris var. nannoplanctica"/>
    <s v="CE"/>
    <n v="1094.8269742679679"/>
    <s v="CE"/>
    <n v="115704.79276006206"/>
    <n v="9.1"/>
    <n v="5.8"/>
    <s v=""/>
    <n v="105.68317686676063"/>
    <s v=""/>
    <n v="1.0000000000000002"/>
    <n v="100"/>
    <x v="9"/>
    <x v="8"/>
    <x v="1"/>
  </r>
  <r>
    <x v="0"/>
    <x v="153"/>
    <s v="08010000"/>
    <s v="Chrysochromulina"/>
    <s v="CE"/>
    <n v="99.529724933451632"/>
    <s v="CE"/>
    <n v="10404.488647419374"/>
    <n v="6.6"/>
    <n v="5.5"/>
    <n v="5.5"/>
    <n v="104.53649554820038"/>
    <s v=""/>
    <n v="0.99999999999999989"/>
    <n v="100"/>
    <x v="9"/>
    <x v="8"/>
    <x v="13"/>
  </r>
  <r>
    <x v="0"/>
    <x v="153"/>
    <s v="09230000"/>
    <s v="Dinobryon"/>
    <s v="CE"/>
    <n v="99.529724933451632"/>
    <s v="CE"/>
    <n v="9192.8464683434886"/>
    <n v="10"/>
    <n v="4.2"/>
    <s v=""/>
    <n v="92.362824015539914"/>
    <s v=""/>
    <n v="1"/>
    <n v="100"/>
    <x v="9"/>
    <x v="8"/>
    <x v="10"/>
  </r>
  <r>
    <x v="0"/>
    <x v="153"/>
    <s v="12000001"/>
    <s v="Small centric diatom (5 - &lt;10 µm diam.)"/>
    <s v="CE"/>
    <n v="1393.416149068323"/>
    <s v="CE"/>
    <n v="338575.81858854363"/>
    <s v=""/>
    <n v="7.5"/>
    <n v="5.5"/>
    <n v="242.98255680108554"/>
    <s v=""/>
    <n v="0.99999999999999989"/>
    <n v="100"/>
    <x v="9"/>
    <x v="8"/>
    <x v="3"/>
  </r>
  <r>
    <x v="0"/>
    <x v="153"/>
    <s v="12000002"/>
    <s v="Medium centric diatom (10-20 µm diam.)"/>
    <s v="CE"/>
    <n v="3184.9511978704522"/>
    <s v="CE"/>
    <n v="8675045.320330672"/>
    <s v=""/>
    <n v="17"/>
    <n v="12"/>
    <n v="2723.7608306623506"/>
    <s v=""/>
    <n v="1"/>
    <n v="100"/>
    <x v="9"/>
    <x v="8"/>
    <x v="3"/>
  </r>
  <r>
    <x v="0"/>
    <x v="153"/>
    <s v="12030000"/>
    <s v="Aulacoseira"/>
    <s v="FI"/>
    <n v="236.15270383515727"/>
    <s v="CE"/>
    <n v="2472946.7048217752"/>
    <n v="23.6"/>
    <n v="7.4"/>
    <s v=""/>
    <n v="1014.9983208924049"/>
    <s v=""/>
    <n v="10.317073170731707"/>
    <n v="576"/>
    <x v="9"/>
    <x v="8"/>
    <x v="3"/>
  </r>
  <r>
    <x v="0"/>
    <x v="153"/>
    <s v="13080010"/>
    <s v="Asterionella formosa"/>
    <s v="CO"/>
    <n v="31.67902124617963"/>
    <s v="CE"/>
    <n v="243398.23165760865"/>
    <n v="68.599999999999994"/>
    <n v="3.9"/>
    <n v="3.9"/>
    <n v="1043.4059999999997"/>
    <s v=""/>
    <n v="7.3636363636363651"/>
    <n v="1152"/>
    <x v="9"/>
    <x v="8"/>
    <x v="6"/>
  </r>
  <r>
    <x v="0"/>
    <x v="153"/>
    <s v="13370040"/>
    <s v="Fragilaria crotonensis"/>
    <s v="CO"/>
    <n v="3.9337488147893507"/>
    <s v="CO"/>
    <n v="151034.09857949606"/>
    <n v="160.69999999999999"/>
    <n v="54.3"/>
    <n v="4.4000000000000004"/>
    <n v="38394.443999999996"/>
    <s v=""/>
    <n v="0.99999999999999989"/>
    <n v="16024.28"/>
    <x v="9"/>
    <x v="8"/>
    <x v="6"/>
  </r>
  <r>
    <x v="0"/>
    <x v="153"/>
    <s v="13540000"/>
    <s v="Nitzschia"/>
    <s v="CE"/>
    <n v="0.62111823391410803"/>
    <s v="CE"/>
    <n v="567610.4508579924"/>
    <n v="302.10000000000002"/>
    <n v="55"/>
    <n v="55"/>
    <n v="913852.5"/>
    <s v=""/>
    <n v="1"/>
    <n v="16024.28"/>
    <x v="9"/>
    <x v="8"/>
    <x v="6"/>
  </r>
  <r>
    <x v="0"/>
    <x v="153"/>
    <s v="16180000"/>
    <s v="Chlamydomonas"/>
    <s v="CE"/>
    <n v="663.53149955634422"/>
    <s v="CE"/>
    <n v="45026.186783723206"/>
    <n v="8.1"/>
    <n v="4"/>
    <s v=""/>
    <n v="67.858401317539531"/>
    <s v=""/>
    <n v="1"/>
    <n v="100"/>
    <x v="9"/>
    <x v="8"/>
    <x v="8"/>
  </r>
  <r>
    <x v="0"/>
    <x v="153"/>
    <s v="16260010"/>
    <s v="Eudorina elegans"/>
    <s v="CO"/>
    <n v="1.4492758791329188"/>
    <s v="CE"/>
    <n v="3203.6746154909647"/>
    <s v=""/>
    <n v="6.2"/>
    <s v=""/>
    <n v="124.78824899079137"/>
    <s v=""/>
    <n v="17.714285714285712"/>
    <n v="16024.28"/>
    <x v="9"/>
    <x v="8"/>
    <x v="8"/>
  </r>
  <r>
    <x v="0"/>
    <x v="153"/>
    <s v="16470000"/>
    <s v="Pandorina"/>
    <s v="CO"/>
    <n v="0.20703941130470269"/>
    <s v="CE"/>
    <n v="108.40558225973491"/>
    <s v=""/>
    <n v="5"/>
    <s v=""/>
    <n v="65.449846949787357"/>
    <s v=""/>
    <n v="7.9999999999999991"/>
    <n v="16024.28"/>
    <x v="9"/>
    <x v="8"/>
    <x v="8"/>
  </r>
  <r>
    <x v="0"/>
    <x v="153"/>
    <s v="17330040"/>
    <s v="Dictyosphaerium pulchellum"/>
    <s v="CO"/>
    <n v="33.176574977817211"/>
    <s v="CE"/>
    <n v="186302.10145470811"/>
    <s v=""/>
    <n v="6.2"/>
    <s v=""/>
    <n v="124.78824899079137"/>
    <s v=""/>
    <n v="45.000000000000007"/>
    <n v="100"/>
    <x v="9"/>
    <x v="8"/>
    <x v="4"/>
  </r>
  <r>
    <x v="0"/>
    <x v="153"/>
    <s v="17540020"/>
    <s v="Lagerhemia ciliata"/>
    <s v="CO"/>
    <n v="2.8799110223799667"/>
    <s v="CE"/>
    <n v="7332.534205105233"/>
    <n v="11.1"/>
    <n v="7.4"/>
    <s v=""/>
    <n v="318.26218536456753"/>
    <s v=""/>
    <n v="8"/>
    <n v="1152"/>
    <x v="9"/>
    <x v="8"/>
    <x v="4"/>
  </r>
  <r>
    <x v="0"/>
    <x v="153"/>
    <s v="17540040"/>
    <s v="Lagerheimia genevensis"/>
    <s v="CE"/>
    <n v="99.529724933451632"/>
    <s v="CE"/>
    <n v="5150.8081589463372"/>
    <n v="5.7"/>
    <n v="3.4"/>
    <s v=""/>
    <n v="51.751455782584664"/>
    <s v=""/>
    <n v="1.0000000000000002"/>
    <n v="100"/>
    <x v="9"/>
    <x v="8"/>
    <x v="4"/>
  </r>
  <r>
    <x v="0"/>
    <x v="153"/>
    <s v="17570020"/>
    <s v="Microactinium quadrisetum"/>
    <s v="CO"/>
    <n v="33.176574977817211"/>
    <s v="CE"/>
    <n v="34742.428073860501"/>
    <s v=""/>
    <n v="5"/>
    <s v=""/>
    <n v="65.449846949787357"/>
    <s v=""/>
    <n v="16"/>
    <n v="100"/>
    <x v="9"/>
    <x v="8"/>
    <x v="4"/>
  </r>
  <r>
    <x v="0"/>
    <x v="153"/>
    <s v="17580020"/>
    <s v="Monoraphidium contortum"/>
    <s v="CE"/>
    <n v="729.88464951197864"/>
    <s v="CE"/>
    <n v="11036.974550504005"/>
    <n v="16"/>
    <n v="1.9"/>
    <s v=""/>
    <n v="15.12153263927887"/>
    <s v=""/>
    <n v="1.0000000000000002"/>
    <n v="100"/>
    <x v="9"/>
    <x v="8"/>
    <x v="4"/>
  </r>
  <r>
    <x v="0"/>
    <x v="153"/>
    <s v="17580080"/>
    <s v="Monoraphidium minutum"/>
    <s v="CE"/>
    <n v="199.05944986690326"/>
    <s v="CE"/>
    <n v="6103.3934230894802"/>
    <n v="7.7"/>
    <n v="3.9"/>
    <s v=""/>
    <n v="30.66115890087298"/>
    <s v=""/>
    <n v="1"/>
    <n v="100"/>
    <x v="9"/>
    <x v="8"/>
    <x v="4"/>
  </r>
  <r>
    <x v="0"/>
    <x v="153"/>
    <s v="17640000"/>
    <s v="Oocystis"/>
    <s v="CO"/>
    <n v="33.176574977817211"/>
    <s v="CE"/>
    <n v="47138.526410613922"/>
    <n v="10.6"/>
    <n v="8"/>
    <s v=""/>
    <n v="355.2094093658859"/>
    <s v=""/>
    <n v="4"/>
    <n v="100"/>
    <x v="9"/>
    <x v="8"/>
    <x v="4"/>
  </r>
  <r>
    <x v="0"/>
    <x v="153"/>
    <s v="17680030"/>
    <s v="Pediastrum boryanum"/>
    <s v="CO"/>
    <n v="3.9337488147893507"/>
    <s v="CO"/>
    <n v="21377.277285989403"/>
    <s v=""/>
    <n v="37.200000000000003"/>
    <n v="5"/>
    <n v="5434.326972179625"/>
    <s v=""/>
    <n v="1.0000000000000002"/>
    <n v="16024.28"/>
    <x v="9"/>
    <x v="8"/>
    <x v="4"/>
  </r>
  <r>
    <x v="0"/>
    <x v="153"/>
    <s v="17680050"/>
    <s v="Pediastrum duplex"/>
    <s v="CO"/>
    <n v="1.0351970565235133"/>
    <s v="CO"/>
    <n v="22805.865019985082"/>
    <s v=""/>
    <n v="74.900000000000006"/>
    <n v="5"/>
    <n v="22030.457753206596"/>
    <s v=""/>
    <n v="1"/>
    <n v="16024.28"/>
    <x v="9"/>
    <x v="8"/>
    <x v="4"/>
  </r>
  <r>
    <x v="0"/>
    <x v="153"/>
    <s v="17960010"/>
    <s v="Tetraedron caudatum"/>
    <s v="CE"/>
    <n v="33.176574977817211"/>
    <s v="CE"/>
    <n v="14217.6221472937"/>
    <n v="9.3000000000000007"/>
    <n v="9.6"/>
    <n v="4.8"/>
    <n v="428.54399999999998"/>
    <s v=""/>
    <n v="1"/>
    <n v="100"/>
    <x v="9"/>
    <x v="8"/>
    <x v="4"/>
  </r>
  <r>
    <x v="0"/>
    <x v="153"/>
    <s v="17970060"/>
    <s v="Tetrastrum triangulare"/>
    <s v="CO"/>
    <n v="33.176574977817211"/>
    <s v="CE"/>
    <n v="8441.6630597445128"/>
    <n v="6"/>
    <n v="5.3"/>
    <s v=""/>
    <n v="63.611622548355626"/>
    <s v=""/>
    <n v="4"/>
    <n v="100"/>
    <x v="9"/>
    <x v="8"/>
    <x v="4"/>
  </r>
  <r>
    <x v="0"/>
    <x v="153"/>
    <s v="18110000"/>
    <s v="Desmodesmus"/>
    <s v="CO"/>
    <n v="398.11889973380653"/>
    <s v="CE"/>
    <n v="50744.51250525604"/>
    <n v="8.1"/>
    <n v="2.8"/>
    <s v=""/>
    <n v="33.250616645594363"/>
    <s v=""/>
    <n v="3.833333333333333"/>
    <n v="100"/>
    <x v="9"/>
    <x v="8"/>
    <x v="12"/>
  </r>
  <r>
    <x v="0"/>
    <x v="153"/>
    <s v="27370000"/>
    <s v="Staurastrum"/>
    <s v="CE"/>
    <n v="0.20703941130470269"/>
    <s v="CE"/>
    <n v="553.20930700616555"/>
    <s v="see calculation spreadsheet"/>
    <s v=""/>
    <s v=""/>
    <n v="2672"/>
    <n v="2672"/>
    <n v="1"/>
    <n v="16024.28"/>
    <x v="9"/>
    <x v="8"/>
    <x v="5"/>
  </r>
  <r>
    <x v="0"/>
    <x v="153"/>
    <s v="90000005"/>
    <s v="Nanoplankton - unidentified flagellates 2–20 µm diameter"/>
    <s v="CE"/>
    <n v="199.05944986690326"/>
    <s v="CE"/>
    <n v="61775.928267268253"/>
    <s v=""/>
    <n v="8.4"/>
    <s v=""/>
    <n v="310.33908869221415"/>
    <s v=""/>
    <n v="1.0000000000000002"/>
    <n v="100"/>
    <x v="9"/>
    <x v="8"/>
    <x v="9"/>
  </r>
  <r>
    <x v="0"/>
    <x v="154"/>
    <s v="01020000"/>
    <s v="Anabaena"/>
    <s v="FI"/>
    <n v="5.7464369087868361"/>
    <s v="CE"/>
    <n v="81138.748347455316"/>
    <n v="6.14"/>
    <n v="6.14"/>
    <s v=""/>
    <n v="121.20031141935011"/>
    <s v=""/>
    <n v="116.49999999999999"/>
    <n v="1152"/>
    <x v="9"/>
    <x v="8"/>
    <x v="0"/>
  </r>
  <r>
    <x v="0"/>
    <x v="154"/>
    <s v="01040000"/>
    <s v="Aphanizomenon"/>
    <s v="FI"/>
    <n v="126.42161199331039"/>
    <s v="FI"/>
    <n v="138364.17127145451"/>
    <n v="152.68636363636364"/>
    <n v="3.7"/>
    <s v=""/>
    <n v="1094.4661208621203"/>
    <s v=""/>
    <n v="0.99999999999999989"/>
    <n v="576"/>
    <x v="9"/>
    <x v="8"/>
    <x v="0"/>
  </r>
  <r>
    <x v="0"/>
    <x v="154"/>
    <s v="01060000"/>
    <s v="Aphanothece"/>
    <s v="CO"/>
    <n v="33.09947659461217"/>
    <s v="CE"/>
    <n v="10790.045710410914"/>
    <n v="1.9"/>
    <n v="1.6"/>
    <s v=""/>
    <n v="2.5467844445101258"/>
    <s v=""/>
    <n v="128"/>
    <n v="100"/>
    <x v="9"/>
    <x v="8"/>
    <x v="0"/>
  </r>
  <r>
    <x v="0"/>
    <x v="154"/>
    <s v="01460000"/>
    <s v="Merismopedia"/>
    <s v="CO"/>
    <n v="66.198953189224341"/>
    <s v="CE"/>
    <n v="8860.4293815837682"/>
    <n v="3.8"/>
    <n v="3.1"/>
    <s v=""/>
    <n v="19.12078008729868"/>
    <s v=""/>
    <n v="7"/>
    <n v="100"/>
    <x v="9"/>
    <x v="8"/>
    <x v="0"/>
  </r>
  <r>
    <x v="0"/>
    <x v="154"/>
    <s v="01490000"/>
    <s v="Microcystis"/>
    <s v="CO"/>
    <n v="8.6196553631802537"/>
    <s v="CE"/>
    <n v="39797.686875356747"/>
    <s v=""/>
    <n v="5.4"/>
    <s v=""/>
    <n v="82.44795760081054"/>
    <s v=""/>
    <n v="56"/>
    <n v="1152"/>
    <x v="9"/>
    <x v="8"/>
    <x v="0"/>
  </r>
  <r>
    <x v="0"/>
    <x v="154"/>
    <s v="01780010"/>
    <s v="Woronichinia naegeliana"/>
    <s v="CO"/>
    <n v="2.8732184543934181"/>
    <s v="CE"/>
    <n v="8873.3928539563458"/>
    <n v="4.5"/>
    <n v="3.2"/>
    <s v=""/>
    <n v="24.127431579569613"/>
    <s v=""/>
    <n v="128"/>
    <n v="1152"/>
    <x v="9"/>
    <x v="8"/>
    <x v="0"/>
  </r>
  <r>
    <x v="0"/>
    <x v="154"/>
    <s v="05040001"/>
    <s v="Cryptomonas (small) Length &lt;20 µm"/>
    <s v="CE"/>
    <n v="132.39790637844868"/>
    <s v="CE"/>
    <n v="100787.73949784639"/>
    <n v="17.7"/>
    <n v="11.1"/>
    <n v="7.3999999999999995"/>
    <n v="761.2487406693034"/>
    <s v=""/>
    <n v="1"/>
    <n v="100"/>
    <x v="9"/>
    <x v="8"/>
    <x v="1"/>
  </r>
  <r>
    <x v="0"/>
    <x v="154"/>
    <s v="05040002"/>
    <s v="Cryptomonas (medium) Length 20-30 µm"/>
    <s v="CE"/>
    <n v="8.6196553631802537"/>
    <s v="CE"/>
    <n v="14104.133857324545"/>
    <n v="26.5"/>
    <n v="13.3"/>
    <n v="8.8666666666666671"/>
    <n v="1636.2758443419682"/>
    <s v=""/>
    <n v="1"/>
    <n v="1152"/>
    <x v="9"/>
    <x v="8"/>
    <x v="1"/>
  </r>
  <r>
    <x v="0"/>
    <x v="154"/>
    <s v="05040003"/>
    <s v="Cryptomonas (large) Length &gt;30 µm"/>
    <s v="CE"/>
    <n v="14.366092271967089"/>
    <s v="CE"/>
    <n v="51161.337674453403"/>
    <n v="32.200000000000003"/>
    <n v="17.8"/>
    <n v="11.866666666666667"/>
    <n v="3561.2563741001291"/>
    <s v=""/>
    <n v="1.0000000000000002"/>
    <n v="1152"/>
    <x v="9"/>
    <x v="8"/>
    <x v="1"/>
  </r>
  <r>
    <x v="0"/>
    <x v="154"/>
    <s v="05100012"/>
    <s v="Rhodomonas lacustris var. nannoplanctica"/>
    <s v="CE"/>
    <n v="132.39790637844868"/>
    <s v="CE"/>
    <n v="22006.014277811733"/>
    <n v="12.3"/>
    <n v="6.4"/>
    <s v=""/>
    <n v="166.211195325924"/>
    <s v=""/>
    <n v="1"/>
    <n v="100"/>
    <x v="9"/>
    <x v="8"/>
    <x v="1"/>
  </r>
  <r>
    <x v="0"/>
    <x v="154"/>
    <s v="06070000"/>
    <s v="Gymnodinium"/>
    <s v="CE"/>
    <n v="0.20699799749479794"/>
    <s v="CE"/>
    <n v="3728.8407842484839"/>
    <n v="54.4"/>
    <n v="30.8"/>
    <n v="20.533333333333335"/>
    <n v="18013.897860737485"/>
    <s v=""/>
    <n v="1"/>
    <n v="15990.24"/>
    <x v="9"/>
    <x v="8"/>
    <x v="2"/>
  </r>
  <r>
    <x v="0"/>
    <x v="154"/>
    <s v="12000001"/>
    <s v="Small centric diatom (5 - &lt;10 µm diam.)"/>
    <s v="CE"/>
    <n v="66.198953189224341"/>
    <s v="CE"/>
    <n v="16085.190903473107"/>
    <s v=""/>
    <n v="7.5"/>
    <n v="5.5"/>
    <n v="242.98255680108554"/>
    <s v=""/>
    <n v="1"/>
    <n v="100"/>
    <x v="9"/>
    <x v="8"/>
    <x v="3"/>
  </r>
  <r>
    <x v="0"/>
    <x v="154"/>
    <s v="12000002"/>
    <s v="Medium centric diatom (10-20 µm diam.)"/>
    <s v="CE"/>
    <n v="132.39790637844868"/>
    <s v="CE"/>
    <n v="217960.30288559568"/>
    <s v=""/>
    <n v="14.7"/>
    <n v="9.6999999999999993"/>
    <n v="1646.2518845469795"/>
    <s v=""/>
    <n v="1"/>
    <n v="100"/>
    <x v="9"/>
    <x v="8"/>
    <x v="3"/>
  </r>
  <r>
    <x v="0"/>
    <x v="154"/>
    <s v="12030000"/>
    <s v="Aulacoseira"/>
    <s v="FI"/>
    <n v="54.591150633474939"/>
    <s v="CE"/>
    <n v="800093.1332100993"/>
    <n v="25.3"/>
    <n v="7.1"/>
    <s v=""/>
    <n v="1001.6756118466939"/>
    <s v=""/>
    <n v="14.631578947368419"/>
    <n v="1152"/>
    <x v="9"/>
    <x v="8"/>
    <x v="3"/>
  </r>
  <r>
    <x v="0"/>
    <x v="154"/>
    <s v="13000001"/>
    <s v="Small pennate diatom &lt;10 µm diam"/>
    <s v="CE"/>
    <n v="99.298429783836511"/>
    <s v="CE"/>
    <n v="36239.16054647071"/>
    <n v="15.2"/>
    <n v="4.9000000000000004"/>
    <n v="4.9000000000000004"/>
    <n v="364.95200000000006"/>
    <s v=""/>
    <n v="1"/>
    <n v="100"/>
    <x v="9"/>
    <x v="8"/>
    <x v="6"/>
  </r>
  <r>
    <x v="0"/>
    <x v="154"/>
    <s v="13080010"/>
    <s v="Asterionella formosa"/>
    <s v="CO"/>
    <n v="5.3819479348647468"/>
    <s v="CE"/>
    <n v="39868.145514294076"/>
    <n v="73.400000000000006"/>
    <n v="4"/>
    <n v="4"/>
    <n v="1174.4000000000001"/>
    <s v=""/>
    <n v="6.3076923076923066"/>
    <n v="15990.24"/>
    <x v="9"/>
    <x v="8"/>
    <x v="6"/>
  </r>
  <r>
    <x v="0"/>
    <x v="154"/>
    <s v="13370040"/>
    <s v="Fragilaria crotonensis"/>
    <s v="CO"/>
    <n v="0.82799198997919177"/>
    <s v="CO"/>
    <n v="43008.575061678894"/>
    <n v="181.92500000000001"/>
    <n v="66.400000000000006"/>
    <n v="4.3"/>
    <n v="51943.226000000002"/>
    <s v=""/>
    <n v="1"/>
    <n v="15990.24"/>
    <x v="9"/>
    <x v="8"/>
    <x v="6"/>
  </r>
  <r>
    <x v="0"/>
    <x v="154"/>
    <s v="16260010"/>
    <s v="Eudorina elegans"/>
    <s v="CO"/>
    <n v="1.2419879849687878"/>
    <s v="CE"/>
    <n v="15490.434804900427"/>
    <s v=""/>
    <n v="10.6"/>
    <s v=""/>
    <n v="623.61451931798342"/>
    <s v=""/>
    <n v="20"/>
    <n v="15990.24"/>
    <x v="9"/>
    <x v="8"/>
    <x v="8"/>
  </r>
  <r>
    <x v="0"/>
    <x v="154"/>
    <s v="16470010"/>
    <s v="Pandorina morum"/>
    <s v="CO"/>
    <n v="0.41399599498959588"/>
    <s v="CE"/>
    <n v="1189.6216648823854"/>
    <s v=""/>
    <n v="7"/>
    <s v=""/>
    <n v="179.59438003021648"/>
    <s v=""/>
    <n v="16"/>
    <n v="15990.24"/>
    <x v="9"/>
    <x v="8"/>
    <x v="8"/>
  </r>
  <r>
    <x v="0"/>
    <x v="154"/>
    <s v="16490010"/>
    <s v="Paulschulzia pseudovolvox"/>
    <s v="CO"/>
    <n v="33.09947659461217"/>
    <s v="CE"/>
    <n v="182598.61920340039"/>
    <s v=""/>
    <n v="8.6999999999999993"/>
    <s v=""/>
    <n v="344.79136452780654"/>
    <s v=""/>
    <n v="16"/>
    <n v="100"/>
    <x v="9"/>
    <x v="8"/>
    <x v="8"/>
  </r>
  <r>
    <x v="0"/>
    <x v="154"/>
    <s v="17330040"/>
    <s v="Dictyosphaerium pulchellum"/>
    <s v="CO"/>
    <n v="33.09947659461217"/>
    <s v="CE"/>
    <n v="318826.96705347515"/>
    <s v=""/>
    <n v="6.9"/>
    <s v=""/>
    <n v="172.00691017302157"/>
    <s v=""/>
    <n v="56"/>
    <n v="100"/>
    <x v="9"/>
    <x v="8"/>
    <x v="4"/>
  </r>
  <r>
    <x v="0"/>
    <x v="154"/>
    <s v="17580020"/>
    <s v="Monoraphidium contortum"/>
    <s v="CE"/>
    <n v="33.09947659461217"/>
    <s v="CE"/>
    <n v="578.98888372065153"/>
    <n v="26.1"/>
    <n v="1.6"/>
    <s v=""/>
    <n v="17.492387895187971"/>
    <s v=""/>
    <n v="1"/>
    <n v="100"/>
    <x v="9"/>
    <x v="8"/>
    <x v="4"/>
  </r>
  <r>
    <x v="0"/>
    <x v="154"/>
    <s v="17680030"/>
    <s v="Pediastrum boryanum"/>
    <s v="CO"/>
    <n v="2.8732184543934181"/>
    <s v="CO"/>
    <n v="54500.205781075325"/>
    <s v=""/>
    <n v="69.5"/>
    <n v="5"/>
    <n v="18968.347393752621"/>
    <s v=""/>
    <n v="1"/>
    <n v="1152"/>
    <x v="9"/>
    <x v="8"/>
    <x v="4"/>
  </r>
  <r>
    <x v="0"/>
    <x v="154"/>
    <s v="17810160"/>
    <s v="Scenedesmus communis"/>
    <s v="CO"/>
    <n v="132.39790637844868"/>
    <s v="CE"/>
    <n v="31813.401053028643"/>
    <n v="7.8"/>
    <n v="4.0999999999999996"/>
    <s v=""/>
    <n v="68.653224258897737"/>
    <s v=""/>
    <n v="3.5"/>
    <n v="100"/>
    <x v="9"/>
    <x v="8"/>
    <x v="4"/>
  </r>
  <r>
    <x v="0"/>
    <x v="154"/>
    <s v="27050000"/>
    <s v="Cosmarium"/>
    <s v="CE"/>
    <n v="0.20699799749479794"/>
    <s v="CE"/>
    <n v="829.96183823463343"/>
    <n v="25.8"/>
    <n v="21.1"/>
    <n v="14.066666666666668"/>
    <n v="4009.5162672068413"/>
    <s v=""/>
    <n v="1.0000000000000002"/>
    <n v="15990.24"/>
    <x v="9"/>
    <x v="8"/>
    <x v="5"/>
  </r>
  <r>
    <x v="0"/>
    <x v="155"/>
    <s v="01020000"/>
    <s v="Anabaena"/>
    <s v="FI"/>
    <n v="2.6909739674323734"/>
    <s v="CE"/>
    <n v="36261.457980539541"/>
    <n v="6.4"/>
    <n v="6.9"/>
    <s v=""/>
    <n v="159.54264131990408"/>
    <s v=""/>
    <n v="84.461538461538453"/>
    <n v="15990.24"/>
    <x v="9"/>
    <x v="9"/>
    <x v="0"/>
  </r>
  <r>
    <x v="0"/>
    <x v="155"/>
    <s v="01020000"/>
    <s v="Anabaena"/>
    <s v="CE"/>
    <n v="45.971495270294689"/>
    <s v="CE"/>
    <n v="3722.0397596768375"/>
    <n v="7"/>
    <n v="4.7"/>
    <s v=""/>
    <n v="80.964078670764948"/>
    <s v=""/>
    <n v="0.99999999999999989"/>
    <n v="288"/>
    <x v="9"/>
    <x v="9"/>
    <x v="0"/>
  </r>
  <r>
    <x v="0"/>
    <x v="155"/>
    <s v="01040000"/>
    <s v="Aphanizomenon"/>
    <s v="FI"/>
    <n v="31.605402998327598"/>
    <s v="FI"/>
    <n v="14713.767406689898"/>
    <n v="72.581818181818178"/>
    <n v="3.5"/>
    <s v=""/>
    <n v="465.54595135105473"/>
    <s v=""/>
    <n v="0.99999999999999989"/>
    <n v="1152"/>
    <x v="9"/>
    <x v="9"/>
    <x v="0"/>
  </r>
  <r>
    <x v="0"/>
    <x v="155"/>
    <s v="01580000"/>
    <s v="Pseudanabaena"/>
    <s v="FI"/>
    <n v="11.492873817573672"/>
    <s v="CE"/>
    <n v="3127.6037971527526"/>
    <n v="41.2"/>
    <n v="2.9"/>
    <s v=""/>
    <n v="272.1341804319087"/>
    <s v=""/>
    <n v="0.99999999999999989"/>
    <n v="288"/>
    <x v="9"/>
    <x v="9"/>
    <x v="0"/>
  </r>
  <r>
    <x v="0"/>
    <x v="155"/>
    <s v="01780000"/>
    <s v="Woronichinia"/>
    <s v="CE"/>
    <n v="218.36460253389976"/>
    <s v="CE"/>
    <n v="10817.047167571978"/>
    <n v="7.3"/>
    <n v="3.6"/>
    <s v=""/>
    <n v="49.536632961803861"/>
    <s v=""/>
    <n v="1.0000000000000002"/>
    <n v="288"/>
    <x v="9"/>
    <x v="9"/>
    <x v="0"/>
  </r>
  <r>
    <x v="0"/>
    <x v="155"/>
    <s v="01780010"/>
    <s v="Woronichinia naegeliana"/>
    <s v="CO"/>
    <n v="1.0349899874739896"/>
    <s v="CE"/>
    <n v="20153.635543700675"/>
    <n v="7.3"/>
    <n v="3.8"/>
    <s v=""/>
    <n v="55.193594133367867"/>
    <s v=""/>
    <n v="352.79999999999995"/>
    <n v="15990.24"/>
    <x v="9"/>
    <x v="9"/>
    <x v="0"/>
  </r>
  <r>
    <x v="0"/>
    <x v="155"/>
    <s v="04100000"/>
    <s v="Trachelomonas"/>
    <s v="CE"/>
    <n v="2.8732184543934181"/>
    <s v="CE"/>
    <n v="1859.3951130804917"/>
    <n v="11"/>
    <n v="10.6"/>
    <s v=""/>
    <n v="647.14714268847331"/>
    <s v=""/>
    <n v="0.99999999999999989"/>
    <n v="1152"/>
    <x v="9"/>
    <x v="9"/>
    <x v="11"/>
  </r>
  <r>
    <x v="0"/>
    <x v="155"/>
    <s v="05040001"/>
    <s v="Cryptomonas (small) Length &lt;20 µm"/>
    <s v="CE"/>
    <n v="11.492873817573672"/>
    <s v="CE"/>
    <n v="5133.829683912536"/>
    <n v="12.3"/>
    <n v="10.199999999999999"/>
    <n v="6.8"/>
    <n v="446.69677622862554"/>
    <s v=""/>
    <n v="1"/>
    <n v="288"/>
    <x v="9"/>
    <x v="9"/>
    <x v="1"/>
  </r>
  <r>
    <x v="0"/>
    <x v="155"/>
    <s v="05040002"/>
    <s v="Cryptomonas (medium) Length 20-30 µm"/>
    <s v="CE"/>
    <n v="11.492873817573672"/>
    <s v="CE"/>
    <n v="30840.078950332758"/>
    <n v="26.6"/>
    <n v="17"/>
    <n v="11.333333333333334"/>
    <n v="2683.4088183562421"/>
    <s v=""/>
    <n v="0.99999999999999989"/>
    <n v="1152"/>
    <x v="9"/>
    <x v="9"/>
    <x v="1"/>
  </r>
  <r>
    <x v="0"/>
    <x v="155"/>
    <s v="05040003"/>
    <s v="Cryptomonas (large) Length &gt;30 µm"/>
    <s v="CE"/>
    <n v="8.6196553631802537"/>
    <s v="CE"/>
    <n v="37584.456677155125"/>
    <n v="37.299999999999997"/>
    <n v="18.3"/>
    <n v="12.200000000000001"/>
    <n v="4360.3201164748425"/>
    <s v=""/>
    <n v="1"/>
    <n v="1152"/>
    <x v="9"/>
    <x v="9"/>
    <x v="1"/>
  </r>
  <r>
    <x v="0"/>
    <x v="155"/>
    <s v="05100012"/>
    <s v="Rhodomonas lacustris var. nannoplanctica"/>
    <s v="CE"/>
    <n v="103.43586435816304"/>
    <s v="CE"/>
    <n v="19077.79463600614"/>
    <n v="14"/>
    <n v="6.4"/>
    <s v=""/>
    <n v="184.44081029715437"/>
    <s v=""/>
    <n v="0.99999999999999989"/>
    <n v="288"/>
    <x v="9"/>
    <x v="9"/>
    <x v="1"/>
  </r>
  <r>
    <x v="0"/>
    <x v="155"/>
    <s v="12000001"/>
    <s v="Small centric diatom (5 - &lt;10 µm diam.)"/>
    <s v="CE"/>
    <n v="34.478621452721015"/>
    <s v="CE"/>
    <n v="5426.0710647715941"/>
    <s v=""/>
    <n v="6.6"/>
    <n v="4.5999999999999996"/>
    <n v="157.37494238892705"/>
    <s v=""/>
    <n v="1"/>
    <n v="288"/>
    <x v="9"/>
    <x v="9"/>
    <x v="3"/>
  </r>
  <r>
    <x v="0"/>
    <x v="155"/>
    <s v="12030000"/>
    <s v="Aulacoseira"/>
    <s v="FI"/>
    <n v="17.239310726360507"/>
    <s v="CE"/>
    <n v="31367.024909971409"/>
    <n v="27.8"/>
    <n v="5"/>
    <s v=""/>
    <n v="545.85172356122655"/>
    <s v=""/>
    <n v="3.333333333333333"/>
    <n v="1152"/>
    <x v="9"/>
    <x v="9"/>
    <x v="3"/>
  </r>
  <r>
    <x v="0"/>
    <x v="155"/>
    <s v="13080010"/>
    <s v="Asterionella formosa"/>
    <s v="CO"/>
    <n v="2.0699799749479793"/>
    <s v="CE"/>
    <n v="26923.194544160895"/>
    <n v="75.400000000000006"/>
    <n v="5"/>
    <n v="5"/>
    <n v="1885"/>
    <s v=""/>
    <n v="6.9"/>
    <n v="15990.24"/>
    <x v="9"/>
    <x v="9"/>
    <x v="6"/>
  </r>
  <r>
    <x v="0"/>
    <x v="155"/>
    <s v="16180000"/>
    <s v="Chlamydomonas"/>
    <s v="CE"/>
    <n v="11.492873817573672"/>
    <s v="CE"/>
    <n v="3440.8167044983838"/>
    <n v="8.3000000000000007"/>
    <n v="8.3000000000000007"/>
    <s v=""/>
    <n v="299.38697310302456"/>
    <s v=""/>
    <n v="0.99999999999999989"/>
    <n v="288"/>
    <x v="9"/>
    <x v="9"/>
    <x v="8"/>
  </r>
  <r>
    <x v="0"/>
    <x v="155"/>
    <s v="16490010"/>
    <s v="Paulschulzia pseudovolvox"/>
    <s v="CO"/>
    <n v="0.41399599498959588"/>
    <s v="CE"/>
    <n v="1541.7496776875719"/>
    <s v=""/>
    <n v="8.4"/>
    <s v=""/>
    <n v="310.33908869221415"/>
    <s v=""/>
    <n v="12.000000000000002"/>
    <n v="15990.24"/>
    <x v="9"/>
    <x v="9"/>
    <x v="8"/>
  </r>
  <r>
    <x v="0"/>
    <x v="155"/>
    <s v="17060020"/>
    <s v="Ankyra judayi"/>
    <s v="CE"/>
    <n v="11.492873817573672"/>
    <s v="CE"/>
    <n v="3773.1477006956161"/>
    <n v="74.599999999999994"/>
    <n v="4.0999999999999996"/>
    <s v=""/>
    <n v="328.3032390842161"/>
    <s v=""/>
    <n v="0.99999999999999989"/>
    <n v="288"/>
    <x v="9"/>
    <x v="9"/>
    <x v="4"/>
  </r>
  <r>
    <x v="0"/>
    <x v="155"/>
    <s v="17200000"/>
    <s v="Coelastrum"/>
    <s v="CO"/>
    <n v="2.8732184543934181"/>
    <s v="CE"/>
    <n v="13763.266817993535"/>
    <s v=""/>
    <n v="8.3000000000000007"/>
    <s v=""/>
    <n v="299.38697310302456"/>
    <s v=""/>
    <n v="15.999999999999998"/>
    <n v="1152"/>
    <x v="9"/>
    <x v="9"/>
    <x v="4"/>
  </r>
  <r>
    <x v="0"/>
    <x v="155"/>
    <s v="17580080"/>
    <s v="Monoraphidium minutum"/>
    <s v="CE"/>
    <n v="11.492873817573672"/>
    <s v="CE"/>
    <n v="361.20972090571394"/>
    <n v="9.8000000000000007"/>
    <n v="3.5"/>
    <s v=""/>
    <n v="31.42901650528789"/>
    <s v=""/>
    <n v="0.99999999999999989"/>
    <n v="288"/>
    <x v="9"/>
    <x v="9"/>
    <x v="4"/>
  </r>
  <r>
    <x v="0"/>
    <x v="155"/>
    <s v="17680030"/>
    <s v="Pediastrum boryanum"/>
    <s v="CO"/>
    <n v="0.20699799749479794"/>
    <s v="CO"/>
    <n v="2585.7363323097711"/>
    <s v=""/>
    <n v="56.4"/>
    <n v="5"/>
    <n v="12491.600709203734"/>
    <s v=""/>
    <n v="1.0000000000000002"/>
    <n v="15990.24"/>
    <x v="9"/>
    <x v="9"/>
    <x v="4"/>
  </r>
  <r>
    <x v="0"/>
    <x v="155"/>
    <s v="17960010"/>
    <s v="Tetraedron caudatum"/>
    <s v="CE"/>
    <n v="11.492873817573672"/>
    <s v="CE"/>
    <n v="9846.4104609049773"/>
    <n v="12.1"/>
    <n v="11.9"/>
    <n v="5.95"/>
    <n v="856.74050000000011"/>
    <s v=""/>
    <n v="1"/>
    <n v="288"/>
    <x v="9"/>
    <x v="9"/>
    <x v="4"/>
  </r>
  <r>
    <x v="0"/>
    <x v="155"/>
    <s v="18110000"/>
    <s v="Desmodesmus"/>
    <s v="CO"/>
    <n v="22.985747635147344"/>
    <s v="CE"/>
    <n v="1153.3677625601463"/>
    <n v="6.6"/>
    <n v="2.2000000000000002"/>
    <s v=""/>
    <n v="16.725839287712063"/>
    <s v=""/>
    <n v="3"/>
    <n v="288"/>
    <x v="9"/>
    <x v="9"/>
    <x v="12"/>
  </r>
  <r>
    <x v="0"/>
    <x v="155"/>
    <s v="90000005"/>
    <s v="Nanoplankton - unidentified flagellates 2–20 µm diameter"/>
    <s v="CE"/>
    <n v="126.42161199331039"/>
    <s v="CE"/>
    <n v="11624.760846519888"/>
    <s v=""/>
    <n v="5.6"/>
    <s v=""/>
    <n v="91.952322575470831"/>
    <s v=""/>
    <n v="0.99999999999999989"/>
    <n v="288"/>
    <x v="9"/>
    <x v="9"/>
    <x v="9"/>
  </r>
  <r>
    <x v="0"/>
    <x v="156"/>
    <s v="01020000"/>
    <s v="Anabaena"/>
    <s v="FI"/>
    <n v="1.9199406815866442"/>
    <s v="CE"/>
    <n v="1367.0502068766446"/>
    <n v="8.3000000000000007"/>
    <n v="6.4"/>
    <s v=""/>
    <n v="178.00682854260251"/>
    <s v=""/>
    <n v="3.9999999999999996"/>
    <n v="1728"/>
    <x v="9"/>
    <x v="9"/>
    <x v="0"/>
  </r>
  <r>
    <x v="0"/>
    <x v="156"/>
    <s v="01040000"/>
    <s v="Aphanizomenon"/>
    <s v="FI"/>
    <n v="7.6797627263465769"/>
    <s v="FI"/>
    <n v="9348.2866650591313"/>
    <n v="145.30000000000001"/>
    <n v="4"/>
    <s v=""/>
    <n v="1217.2624335109251"/>
    <s v=""/>
    <n v="1"/>
    <n v="1728"/>
    <x v="9"/>
    <x v="9"/>
    <x v="0"/>
  </r>
  <r>
    <x v="0"/>
    <x v="156"/>
    <s v="01490000"/>
    <s v="Microcystis"/>
    <s v="CO"/>
    <n v="1.9199406815866442"/>
    <s v="CE"/>
    <n v="19553.523064249115"/>
    <s v=""/>
    <n v="7.3"/>
    <s v=""/>
    <n v="203.68882488692338"/>
    <s v=""/>
    <n v="50"/>
    <n v="1728"/>
    <x v="9"/>
    <x v="9"/>
    <x v="0"/>
  </r>
  <r>
    <x v="0"/>
    <x v="156"/>
    <s v="04070000"/>
    <s v="Phacus"/>
    <s v="CE"/>
    <n v="3.8398813631732884"/>
    <s v="CE"/>
    <n v="11471.636103068626"/>
    <n v="27.3"/>
    <n v="20.9"/>
    <n v="10"/>
    <n v="2987.4975339312136"/>
    <s v=""/>
    <n v="1"/>
    <n v="1728"/>
    <x v="9"/>
    <x v="9"/>
    <x v="11"/>
  </r>
  <r>
    <x v="0"/>
    <x v="156"/>
    <s v="04100000"/>
    <s v="Trachelomonas"/>
    <s v="CE"/>
    <n v="33.176574977817211"/>
    <s v="CE"/>
    <n v="86902.208129133331"/>
    <n v="18.600000000000001"/>
    <n v="16.399999999999999"/>
    <s v=""/>
    <n v="2619.384556339483"/>
    <s v=""/>
    <n v="1"/>
    <n v="100"/>
    <x v="9"/>
    <x v="9"/>
    <x v="11"/>
  </r>
  <r>
    <x v="0"/>
    <x v="156"/>
    <s v="05040002"/>
    <s v="Cryptomonas (medium) Length 20-30 µm"/>
    <s v="CE"/>
    <n v="7.6797627263465769"/>
    <s v="CE"/>
    <n v="19520.612253766431"/>
    <n v="25.8"/>
    <n v="16.8"/>
    <n v="11.200000000000001"/>
    <n v="2541.8249169076594"/>
    <s v=""/>
    <n v="1.0000000000000002"/>
    <n v="1728"/>
    <x v="9"/>
    <x v="9"/>
    <x v="1"/>
  </r>
  <r>
    <x v="0"/>
    <x v="156"/>
    <s v="05040003"/>
    <s v="Cryptomonas (large) Length &gt;30 µm"/>
    <s v="CE"/>
    <n v="15.359525452693154"/>
    <s v="CE"/>
    <n v="83226.344288663051"/>
    <n v="43"/>
    <n v="19"/>
    <n v="12.666666666666666"/>
    <n v="5418.5491957415952"/>
    <s v=""/>
    <n v="1"/>
    <n v="1728"/>
    <x v="9"/>
    <x v="9"/>
    <x v="1"/>
  </r>
  <r>
    <x v="0"/>
    <x v="156"/>
    <s v="05100012"/>
    <s v="Rhodomonas lacustris var. nannoplanctica"/>
    <s v="CE"/>
    <n v="165.88287488908605"/>
    <s v="CE"/>
    <n v="60366.35847545557"/>
    <n v="15.5"/>
    <n v="8.4"/>
    <s v=""/>
    <n v="363.90952662122726"/>
    <s v=""/>
    <n v="1"/>
    <n v="100"/>
    <x v="9"/>
    <x v="9"/>
    <x v="1"/>
  </r>
  <r>
    <x v="0"/>
    <x v="156"/>
    <s v="06070000"/>
    <s v="Gymnodinium"/>
    <s v="CE"/>
    <n v="0.41407882260940537"/>
    <s v="CE"/>
    <n v="5816.1971132710914"/>
    <n v="50.6"/>
    <n v="28.2"/>
    <n v="18.8"/>
    <n v="14046.111019682423"/>
    <s v=""/>
    <n v="0.99999999999999989"/>
    <n v="16024.28"/>
    <x v="9"/>
    <x v="9"/>
    <x v="2"/>
  </r>
  <r>
    <x v="0"/>
    <x v="156"/>
    <s v="09310000"/>
    <s v="Mallomonas"/>
    <s v="CE"/>
    <n v="1.9199406815866442"/>
    <s v="CE"/>
    <n v="4529.3832155551472"/>
    <n v="27.5"/>
    <n v="12.8"/>
    <s v=""/>
    <n v="2359.1266433356955"/>
    <s v=""/>
    <n v="1"/>
    <n v="1728"/>
    <x v="9"/>
    <x v="9"/>
    <x v="10"/>
  </r>
  <r>
    <x v="0"/>
    <x v="156"/>
    <s v="12000001"/>
    <s v="Small centric diatom (5 - &lt;10 µm diam.)"/>
    <s v="CE"/>
    <n v="99.529724933451632"/>
    <s v="CE"/>
    <n v="22078.231105268107"/>
    <s v=""/>
    <n v="7.3"/>
    <n v="5.3"/>
    <n v="221.82550107548508"/>
    <s v=""/>
    <n v="0.99999999999999989"/>
    <n v="100"/>
    <x v="9"/>
    <x v="9"/>
    <x v="3"/>
  </r>
  <r>
    <x v="0"/>
    <x v="156"/>
    <s v="12000002"/>
    <s v="Medium centric diatom (10-20 µm diam.)"/>
    <s v="CE"/>
    <n v="5.7598220447599324"/>
    <s v="CE"/>
    <n v="11411.734065081035"/>
    <s v=""/>
    <n v="15.5"/>
    <n v="10.5"/>
    <n v="1981.2650419404879"/>
    <s v=""/>
    <n v="1"/>
    <n v="1728"/>
    <x v="9"/>
    <x v="9"/>
    <x v="3"/>
  </r>
  <r>
    <x v="0"/>
    <x v="156"/>
    <s v="12000003"/>
    <s v="Large centric diatom (&gt;20 µm diam.)"/>
    <s v="CE"/>
    <n v="1.9199406815866442"/>
    <s v="CE"/>
    <n v="22378.562989820039"/>
    <s v=""/>
    <n v="28.4"/>
    <n v="18.399999999999999"/>
    <n v="11655.861665125161"/>
    <s v=""/>
    <n v="0.99999999999999989"/>
    <n v="1728"/>
    <x v="9"/>
    <x v="9"/>
    <x v="3"/>
  </r>
  <r>
    <x v="0"/>
    <x v="156"/>
    <s v="12030000"/>
    <s v="Aulacoseira"/>
    <s v="FI"/>
    <n v="9.5997034079332213"/>
    <s v="CE"/>
    <n v="13071.078572175897"/>
    <n v="15.6"/>
    <n v="6.3"/>
    <s v=""/>
    <n v="486.2902684418176"/>
    <s v=""/>
    <n v="2.8000000000000003"/>
    <n v="1728"/>
    <x v="9"/>
    <x v="9"/>
    <x v="3"/>
  </r>
  <r>
    <x v="0"/>
    <x v="156"/>
    <s v="13000001"/>
    <s v="Small pennate diatom &lt;10 µm diam"/>
    <s v="CE"/>
    <n v="66.353149955634422"/>
    <s v="CE"/>
    <n v="27116.210026619345"/>
    <n v="18.5"/>
    <n v="4.7"/>
    <n v="4.7"/>
    <n v="408.66500000000002"/>
    <s v=""/>
    <n v="1"/>
    <n v="100"/>
    <x v="9"/>
    <x v="9"/>
    <x v="6"/>
  </r>
  <r>
    <x v="0"/>
    <x v="156"/>
    <s v="13080010"/>
    <s v="Asterionella formosa"/>
    <s v="CO"/>
    <n v="19.199406815866443"/>
    <s v="CE"/>
    <n v="219454.0120772947"/>
    <n v="78.400000000000006"/>
    <n v="4.7"/>
    <n v="4.7"/>
    <n v="1731.8560000000002"/>
    <s v=""/>
    <n v="6.6"/>
    <n v="1728"/>
    <x v="9"/>
    <x v="9"/>
    <x v="6"/>
  </r>
  <r>
    <x v="0"/>
    <x v="156"/>
    <s v="13260040"/>
    <s v="Diatoma tenuis"/>
    <s v="CO"/>
    <n v="1.9199406815866442"/>
    <s v="CE"/>
    <n v="20533.028332347432"/>
    <n v="72.3"/>
    <n v="4.3"/>
    <n v="4.3"/>
    <n v="1336.827"/>
    <s v=""/>
    <n v="8.0000000000000018"/>
    <n v="1728"/>
    <x v="9"/>
    <x v="9"/>
    <x v="6"/>
  </r>
  <r>
    <x v="0"/>
    <x v="156"/>
    <s v="13370040"/>
    <s v="Fragilaria crotonensis"/>
    <s v="CE"/>
    <n v="5.7598220447599324"/>
    <s v="CE"/>
    <n v="11383.712289263531"/>
    <n v="97.6"/>
    <n v="4.5"/>
    <n v="4.5"/>
    <n v="1976.3999999999999"/>
    <s v=""/>
    <n v="1.0000000000000002"/>
    <n v="1728"/>
    <x v="9"/>
    <x v="9"/>
    <x v="6"/>
  </r>
  <r>
    <x v="0"/>
    <x v="156"/>
    <s v="16180000"/>
    <s v="Chlamydomonas"/>
    <s v="CE"/>
    <n v="33.176574977817211"/>
    <s v="CE"/>
    <n v="11420.583070081537"/>
    <n v="8.3000000000000007"/>
    <n v="8.9"/>
    <s v=""/>
    <n v="344.23634982567245"/>
    <s v=""/>
    <n v="1"/>
    <n v="100"/>
    <x v="9"/>
    <x v="9"/>
    <x v="8"/>
  </r>
  <r>
    <x v="0"/>
    <x v="156"/>
    <s v="16260010"/>
    <s v="Eudorina elegans"/>
    <s v="CO"/>
    <n v="3.8398813631732884"/>
    <s v="CE"/>
    <n v="26718.985999351255"/>
    <s v=""/>
    <n v="9.4"/>
    <s v=""/>
    <n v="434.8927654315375"/>
    <s v=""/>
    <n v="16"/>
    <n v="1728"/>
    <x v="9"/>
    <x v="9"/>
    <x v="8"/>
  </r>
  <r>
    <x v="0"/>
    <x v="156"/>
    <s v="17580020"/>
    <s v="Monoraphidium contortum"/>
    <s v="CE"/>
    <n v="99.529724933451632"/>
    <s v="CE"/>
    <n v="855.96657166973796"/>
    <n v="14.6"/>
    <n v="1.5"/>
    <s v=""/>
    <n v="8.6001098892020575"/>
    <s v=""/>
    <n v="1"/>
    <n v="100"/>
    <x v="9"/>
    <x v="9"/>
    <x v="4"/>
  </r>
  <r>
    <x v="0"/>
    <x v="156"/>
    <s v="17680030"/>
    <s v="Pediastrum boryanum"/>
    <s v="CO"/>
    <n v="3.8398813631732884"/>
    <s v="CO"/>
    <n v="39993.752108896064"/>
    <s v=""/>
    <n v="51.5"/>
    <n v="5"/>
    <n v="10415.361394354411"/>
    <s v=""/>
    <n v="1.0000000000000002"/>
    <n v="1728"/>
    <x v="9"/>
    <x v="9"/>
    <x v="4"/>
  </r>
  <r>
    <x v="0"/>
    <x v="156"/>
    <s v="17810000"/>
    <s v="Scenedesmus"/>
    <s v="CO"/>
    <n v="33.176574977817211"/>
    <s v="CE"/>
    <n v="1120.6517599504443"/>
    <n v="5.6"/>
    <n v="2.4"/>
    <s v=""/>
    <n v="16.889202105698725"/>
    <s v=""/>
    <n v="2.0000000000000004"/>
    <n v="100"/>
    <x v="9"/>
    <x v="9"/>
    <x v="4"/>
  </r>
  <r>
    <x v="0"/>
    <x v="156"/>
    <s v="17810160"/>
    <s v="Scenedesmus communis"/>
    <s v="CO"/>
    <n v="33.176574977817211"/>
    <s v="CE"/>
    <n v="8915.1849831771979"/>
    <n v="9.9"/>
    <n v="3.6"/>
    <s v=""/>
    <n v="67.17981730436415"/>
    <s v=""/>
    <n v="4"/>
    <n v="100"/>
    <x v="9"/>
    <x v="9"/>
    <x v="4"/>
  </r>
  <r>
    <x v="0"/>
    <x v="156"/>
    <s v="17960030"/>
    <s v="Tetraedron minimum"/>
    <s v="CE"/>
    <n v="33.176574977817211"/>
    <s v="CE"/>
    <n v="3772.6742236024838"/>
    <n v="7"/>
    <n v="5.7"/>
    <n v="2.85"/>
    <n v="113.715"/>
    <s v=""/>
    <n v="1"/>
    <n v="100"/>
    <x v="9"/>
    <x v="9"/>
    <x v="4"/>
  </r>
  <r>
    <x v="0"/>
    <x v="156"/>
    <s v="90000005"/>
    <s v="Nanoplankton - unidentified flagellates 2–20 µm diameter"/>
    <s v="CE"/>
    <n v="199.05944986690326"/>
    <s v="CE"/>
    <n v="19302.163446847346"/>
    <s v=""/>
    <n v="5.7"/>
    <s v=""/>
    <n v="96.966828049375763"/>
    <s v=""/>
    <n v="1.0000000000000002"/>
    <n v="100"/>
    <x v="9"/>
    <x v="9"/>
    <x v="9"/>
  </r>
  <r>
    <x v="0"/>
    <x v="157"/>
    <s v="01020000"/>
    <s v="Anabaena"/>
    <s v="FI"/>
    <n v="1.9154789695956118"/>
    <s v="CE"/>
    <n v="2339.6641314142707"/>
    <n v="7.2"/>
    <n v="6"/>
    <s v=""/>
    <n v="135.71680263507906"/>
    <s v=""/>
    <n v="9.0000000000000018"/>
    <n v="1728"/>
    <x v="9"/>
    <x v="10"/>
    <x v="0"/>
  </r>
  <r>
    <x v="0"/>
    <x v="157"/>
    <s v="01040000"/>
    <s v="Aphanizomenon"/>
    <s v="FI"/>
    <n v="63.210805996655196"/>
    <s v="FI"/>
    <n v="93529.553996331582"/>
    <n v="168.10909090909092"/>
    <n v="4.0999999999999996"/>
    <s v=""/>
    <n v="1479.6450151463139"/>
    <s v=""/>
    <n v="1"/>
    <n v="576"/>
    <x v="9"/>
    <x v="10"/>
    <x v="0"/>
  </r>
  <r>
    <x v="0"/>
    <x v="157"/>
    <s v="01490010"/>
    <s v="Microcystis aeruginosa"/>
    <s v="CO"/>
    <n v="1.9154789695956118"/>
    <s v="CE"/>
    <n v="23599.035099173318"/>
    <s v=""/>
    <n v="4.9000000000000004"/>
    <s v=""/>
    <n v="61.600872350364277"/>
    <s v=""/>
    <n v="200.00000000000003"/>
    <n v="1728"/>
    <x v="9"/>
    <x v="10"/>
    <x v="0"/>
  </r>
  <r>
    <x v="0"/>
    <x v="157"/>
    <s v="01780000"/>
    <s v="Woronichinia"/>
    <s v="CO"/>
    <n v="1.9154789695956118"/>
    <s v="CE"/>
    <n v="26068.479982733075"/>
    <n v="6"/>
    <n v="3.8"/>
    <s v=""/>
    <n v="45.364597917836612"/>
    <s v=""/>
    <n v="300.00000000000006"/>
    <n v="1728"/>
    <x v="9"/>
    <x v="10"/>
    <x v="0"/>
  </r>
  <r>
    <x v="0"/>
    <x v="157"/>
    <s v="04100000"/>
    <s v="Trachelomonas"/>
    <s v="CE"/>
    <n v="1.9154789695956118"/>
    <s v="CE"/>
    <n v="8363.2973303052968"/>
    <n v="24.9"/>
    <n v="18.3"/>
    <s v=""/>
    <n v="4366.1650496068469"/>
    <s v=""/>
    <n v="1"/>
    <n v="1728"/>
    <x v="9"/>
    <x v="10"/>
    <x v="11"/>
  </r>
  <r>
    <x v="0"/>
    <x v="157"/>
    <s v="05040001"/>
    <s v="Cryptomonas (small) Length &lt;20 µm"/>
    <s v="CE"/>
    <n v="198.59685956767302"/>
    <s v="CE"/>
    <n v="41744.946004819278"/>
    <n v="11.3"/>
    <n v="7.3"/>
    <n v="4.8666666666666663"/>
    <n v="210.19942659563785"/>
    <s v=""/>
    <n v="0.99999999999999989"/>
    <n v="100"/>
    <x v="9"/>
    <x v="10"/>
    <x v="1"/>
  </r>
  <r>
    <x v="0"/>
    <x v="157"/>
    <s v="05040002"/>
    <s v="Cryptomonas (medium) Length 20-30 µm"/>
    <s v="CE"/>
    <n v="15.323831756764895"/>
    <s v="CE"/>
    <n v="20675.185077004098"/>
    <n v="26.4"/>
    <n v="12.1"/>
    <n v="8.0666666666666664"/>
    <n v="1349.2177025421061"/>
    <s v=""/>
    <n v="1.0000000000000002"/>
    <n v="1728"/>
    <x v="9"/>
    <x v="10"/>
    <x v="1"/>
  </r>
  <r>
    <x v="0"/>
    <x v="157"/>
    <s v="05040003"/>
    <s v="Cryptomonas (large) Length &gt;30 µm"/>
    <s v="CE"/>
    <n v="30.647663513529789"/>
    <s v="CE"/>
    <n v="113359.24120941226"/>
    <n v="34.6"/>
    <n v="17.5"/>
    <n v="11.666666666666666"/>
    <n v="3698.7890172889824"/>
    <s v=""/>
    <n v="1"/>
    <n v="1728"/>
    <x v="9"/>
    <x v="10"/>
    <x v="1"/>
  </r>
  <r>
    <x v="0"/>
    <x v="157"/>
    <s v="05100012"/>
    <s v="Rhodomonas lacustris var. nannoplanctica"/>
    <s v="CE"/>
    <n v="165.49738297306087"/>
    <s v="CE"/>
    <n v="21680.887617772241"/>
    <n v="10.9"/>
    <n v="6"/>
    <s v=""/>
    <n v="131.00441365469439"/>
    <s v=""/>
    <n v="1"/>
    <n v="100"/>
    <x v="9"/>
    <x v="10"/>
    <x v="1"/>
  </r>
  <r>
    <x v="0"/>
    <x v="157"/>
    <s v="09310000"/>
    <s v="Mallomonas"/>
    <s v="CE"/>
    <n v="1.9154789695956118"/>
    <s v="CE"/>
    <n v="3417.8994696720742"/>
    <n v="20.8"/>
    <n v="12.8"/>
    <s v=""/>
    <n v="1784.3576065957261"/>
    <s v=""/>
    <n v="1.0000000000000002"/>
    <n v="1728"/>
    <x v="9"/>
    <x v="10"/>
    <x v="10"/>
  </r>
  <r>
    <x v="0"/>
    <x v="157"/>
    <s v="09310030"/>
    <s v="Mallomonas akrokomos"/>
    <s v="CE"/>
    <n v="33.09947659461217"/>
    <s v="CE"/>
    <n v="4586.6385688223445"/>
    <n v="17.8"/>
    <n v="5.0999999999999996"/>
    <s v=""/>
    <n v="138.57133225994707"/>
    <s v=""/>
    <n v="1"/>
    <n v="100"/>
    <x v="9"/>
    <x v="10"/>
    <x v="10"/>
  </r>
  <r>
    <x v="0"/>
    <x v="157"/>
    <s v="12000001"/>
    <s v="Small centric diatom (5 - &lt;10 µm diam.)"/>
    <s v="CE"/>
    <n v="264.79581275689736"/>
    <s v="CE"/>
    <n v="50952.685528577444"/>
    <s v=""/>
    <n v="7"/>
    <n v="5"/>
    <n v="192.42255003237483"/>
    <s v=""/>
    <n v="1"/>
    <n v="100"/>
    <x v="9"/>
    <x v="10"/>
    <x v="3"/>
  </r>
  <r>
    <x v="0"/>
    <x v="157"/>
    <s v="12000002"/>
    <s v="Medium centric diatom (10-20 µm diam.)"/>
    <s v="CE"/>
    <n v="33.09947659461217"/>
    <s v="CE"/>
    <n v="41351.119873543306"/>
    <s v=""/>
    <n v="13.6"/>
    <n v="8.6"/>
    <n v="1249.2983009971315"/>
    <s v=""/>
    <n v="1"/>
    <n v="100"/>
    <x v="9"/>
    <x v="10"/>
    <x v="3"/>
  </r>
  <r>
    <x v="0"/>
    <x v="157"/>
    <s v="12030000"/>
    <s v="Aulacoseira"/>
    <s v="FI"/>
    <n v="17.239310726360507"/>
    <s v="CE"/>
    <n v="88809.317717131256"/>
    <n v="23.1"/>
    <n v="8.8000000000000007"/>
    <s v=""/>
    <n v="1404.970500167813"/>
    <s v=""/>
    <n v="3.6666666666666674"/>
    <n v="1728"/>
    <x v="9"/>
    <x v="10"/>
    <x v="3"/>
  </r>
  <r>
    <x v="0"/>
    <x v="157"/>
    <s v="12030000"/>
    <s v="Aulacoseira"/>
    <s v="FI"/>
    <n v="22.985747635147344"/>
    <s v="CE"/>
    <n v="14506.47725665176"/>
    <n v="21.7"/>
    <n v="4.5999999999999996"/>
    <s v=""/>
    <n v="360.63284548353306"/>
    <s v=""/>
    <n v="1.7499999999999998"/>
    <n v="1728"/>
    <x v="9"/>
    <x v="10"/>
    <x v="3"/>
  </r>
  <r>
    <x v="0"/>
    <x v="157"/>
    <s v="13000001"/>
    <s v="Small pennate diatom &lt;10 µm diam"/>
    <s v="CE"/>
    <n v="0.20699799749479794"/>
    <s v="CE"/>
    <n v="1371.6084750160501"/>
    <n v="143.30000000000001"/>
    <n v="6.8"/>
    <n v="6.8"/>
    <n v="6626.192"/>
    <s v=""/>
    <n v="1"/>
    <n v="15990.24"/>
    <x v="9"/>
    <x v="10"/>
    <x v="6"/>
  </r>
  <r>
    <x v="0"/>
    <x v="157"/>
    <s v="13000001"/>
    <s v="Small pennate diatom &lt;10 µm diam"/>
    <s v="CE"/>
    <n v="99.298429783836511"/>
    <s v="CE"/>
    <n v="23869.654446727967"/>
    <n v="14.3"/>
    <n v="4.0999999999999996"/>
    <n v="4.0999999999999996"/>
    <n v="240.38299999999995"/>
    <s v=""/>
    <n v="1"/>
    <n v="100"/>
    <x v="9"/>
    <x v="10"/>
    <x v="6"/>
  </r>
  <r>
    <x v="0"/>
    <x v="157"/>
    <s v="13000002"/>
    <s v="Medium pennate diatom 10-20 µm diam"/>
    <s v="CE"/>
    <n v="0.20699799749479794"/>
    <s v="CE"/>
    <n v="3943.5908855765242"/>
    <n v="149.19999999999999"/>
    <n v="11.3"/>
    <n v="11.3"/>
    <n v="19051.348000000002"/>
    <s v=""/>
    <n v="1"/>
    <n v="15990.24"/>
    <x v="9"/>
    <x v="10"/>
    <x v="6"/>
  </r>
  <r>
    <x v="0"/>
    <x v="157"/>
    <s v="13080010"/>
    <s v="Asterionella formosa"/>
    <s v="CO"/>
    <n v="19.154789695956122"/>
    <s v="CE"/>
    <n v="231966.56235792095"/>
    <n v="75.7"/>
    <n v="4.5"/>
    <n v="4.5"/>
    <n v="1532.9250000000002"/>
    <s v=""/>
    <n v="7.8999999999999995"/>
    <n v="1728"/>
    <x v="9"/>
    <x v="10"/>
    <x v="6"/>
  </r>
  <r>
    <x v="0"/>
    <x v="157"/>
    <s v="13370040"/>
    <s v="Fragilaria crotonensis"/>
    <s v="CO"/>
    <n v="0.62099399248439391"/>
    <s v="CO"/>
    <n v="16150.235474109088"/>
    <n v="99.233333333333334"/>
    <n v="67.2"/>
    <n v="3.9"/>
    <n v="26007.072"/>
    <s v=""/>
    <n v="0.99999999999999978"/>
    <n v="15990.24"/>
    <x v="9"/>
    <x v="10"/>
    <x v="6"/>
  </r>
  <r>
    <x v="0"/>
    <x v="157"/>
    <s v="13540000"/>
    <s v="Nitzschia"/>
    <s v="CE"/>
    <n v="0.20699799749479794"/>
    <s v="CE"/>
    <n v="3433.8483808417036"/>
    <n v="80"/>
    <n v="14.4"/>
    <n v="14.4"/>
    <n v="16588.8"/>
    <s v=""/>
    <n v="0.99999999999999989"/>
    <n v="15990.24"/>
    <x v="9"/>
    <x v="10"/>
    <x v="6"/>
  </r>
  <r>
    <x v="0"/>
    <x v="157"/>
    <s v="16180000"/>
    <s v="Chlamydomonas"/>
    <s v="CE"/>
    <n v="33.09947659461217"/>
    <s v="CE"/>
    <n v="10093.48437137534"/>
    <n v="9.1"/>
    <n v="8"/>
    <s v=""/>
    <n v="304.94392690844921"/>
    <s v=""/>
    <n v="1"/>
    <n v="100"/>
    <x v="9"/>
    <x v="10"/>
    <x v="8"/>
  </r>
  <r>
    <x v="0"/>
    <x v="157"/>
    <s v="16470010"/>
    <s v="Pandorina morum"/>
    <s v="CO"/>
    <n v="0.20699799749479794"/>
    <s v="CE"/>
    <n v="40.454073175475642"/>
    <s v=""/>
    <n v="7.2"/>
    <s v=""/>
    <n v="195.43219579451386"/>
    <s v=""/>
    <n v="1"/>
    <n v="15990.24"/>
    <x v="9"/>
    <x v="10"/>
    <x v="8"/>
  </r>
  <r>
    <x v="0"/>
    <x v="157"/>
    <s v="17080010"/>
    <s v="Botryococcus braunii"/>
    <s v="CO"/>
    <n v="0.20699799749479794"/>
    <s v="CO"/>
    <n v="317397.54718368588"/>
    <n v="150.69999999999999"/>
    <n v="139.4"/>
    <s v=""/>
    <n v="1533336.3173798935"/>
    <s v=""/>
    <n v="1"/>
    <n v="15990.24"/>
    <x v="9"/>
    <x v="10"/>
    <x v="4"/>
  </r>
  <r>
    <x v="0"/>
    <x v="157"/>
    <s v="17200000"/>
    <s v="Coelastrum"/>
    <s v="CO"/>
    <n v="33.09947659461217"/>
    <s v="CE"/>
    <n v="34668.207233644091"/>
    <s v=""/>
    <n v="6.3"/>
    <s v=""/>
    <n v="130.92430304202782"/>
    <s v=""/>
    <n v="8.0000000000000018"/>
    <n v="100"/>
    <x v="9"/>
    <x v="10"/>
    <x v="4"/>
  </r>
  <r>
    <x v="0"/>
    <x v="157"/>
    <s v="17330040"/>
    <s v="Dictyosphaerium pulchellum"/>
    <s v="CO"/>
    <n v="3.8309579391912236"/>
    <s v="CE"/>
    <n v="18729.448654876458"/>
    <s v=""/>
    <n v="6.5"/>
    <s v=""/>
    <n v="143.79331374868283"/>
    <s v=""/>
    <n v="34"/>
    <n v="1728"/>
    <x v="9"/>
    <x v="10"/>
    <x v="4"/>
  </r>
  <r>
    <x v="0"/>
    <x v="157"/>
    <s v="17580020"/>
    <s v="Monoraphidium contortum"/>
    <s v="CE"/>
    <n v="99.298429783836511"/>
    <s v="CE"/>
    <n v="1767.7462326241155"/>
    <n v="17"/>
    <n v="2"/>
    <s v=""/>
    <n v="17.802358370342162"/>
    <s v=""/>
    <n v="1"/>
    <n v="100"/>
    <x v="9"/>
    <x v="10"/>
    <x v="4"/>
  </r>
  <r>
    <x v="0"/>
    <x v="157"/>
    <s v="17680030"/>
    <s v="Pediastrum boryanum"/>
    <s v="CO"/>
    <n v="1.2419879849687878"/>
    <s v="CO"/>
    <n v="13391.82773465157"/>
    <s v=""/>
    <n v="52.4"/>
    <n v="5"/>
    <n v="10782.574305650887"/>
    <s v=""/>
    <n v="0.99999999999999978"/>
    <n v="15990.24"/>
    <x v="9"/>
    <x v="10"/>
    <x v="4"/>
  </r>
  <r>
    <x v="0"/>
    <x v="157"/>
    <s v="17810000"/>
    <s v="Scenedesmus"/>
    <s v="CO"/>
    <n v="33.09947659461217"/>
    <s v="CE"/>
    <n v="7048.454831453214"/>
    <n v="8.3000000000000007"/>
    <n v="3.5"/>
    <s v=""/>
    <n v="53.236905508957044"/>
    <s v=""/>
    <n v="4"/>
    <n v="100"/>
    <x v="9"/>
    <x v="10"/>
    <x v="4"/>
  </r>
  <r>
    <x v="0"/>
    <x v="157"/>
    <s v="17810160"/>
    <s v="Scenedesmus communis"/>
    <s v="CO"/>
    <n v="99.298429783836511"/>
    <s v="CE"/>
    <n v="24963.072446392685"/>
    <n v="9.3000000000000007"/>
    <n v="4.4000000000000004"/>
    <s v=""/>
    <n v="94.272912348922532"/>
    <s v=""/>
    <n v="2.6666666666666665"/>
    <n v="100"/>
    <x v="9"/>
    <x v="10"/>
    <x v="4"/>
  </r>
  <r>
    <x v="0"/>
    <x v="157"/>
    <s v="17910000"/>
    <s v="Sphaerocystis"/>
    <s v="CO"/>
    <n v="0.82799198997919177"/>
    <s v="CE"/>
    <n v="2826.5410757605482"/>
    <s v=""/>
    <n v="8.4"/>
    <s v=""/>
    <n v="310.33908869221415"/>
    <s v=""/>
    <n v="11"/>
    <n v="15990.24"/>
    <x v="9"/>
    <x v="10"/>
    <x v="4"/>
  </r>
  <r>
    <x v="0"/>
    <x v="158"/>
    <s v="01020000"/>
    <s v="Anabaena"/>
    <s v="FI"/>
    <n v="5.7598220447599333"/>
    <s v="CE"/>
    <n v="32166.494172359206"/>
    <n v="6.6"/>
    <n v="6.7"/>
    <s v=""/>
    <n v="155.12870364161037"/>
    <s v=""/>
    <n v="36"/>
    <n v="1152"/>
    <x v="10"/>
    <x v="11"/>
    <x v="0"/>
  </r>
  <r>
    <x v="0"/>
    <x v="158"/>
    <s v="01040000"/>
    <s v="Aphanizomenon"/>
    <s v="FI"/>
    <n v="51.838398402839402"/>
    <s v="FI"/>
    <n v="110042.73240079479"/>
    <n v="191.6"/>
    <n v="4.5999999999999996"/>
    <s v=""/>
    <n v="2122.8034775620558"/>
    <s v=""/>
    <n v="0.99999999999999989"/>
    <n v="1152"/>
    <x v="10"/>
    <x v="11"/>
    <x v="0"/>
  </r>
  <r>
    <x v="0"/>
    <x v="158"/>
    <s v="01130000"/>
    <s v="Chroococcus"/>
    <s v="CO"/>
    <n v="33.176574977817211"/>
    <s v="CE"/>
    <n v="11916.652829334151"/>
    <s v=""/>
    <n v="7"/>
    <s v=""/>
    <n v="179.59438003021648"/>
    <s v=""/>
    <n v="2"/>
    <n v="100"/>
    <x v="10"/>
    <x v="11"/>
    <x v="0"/>
  </r>
  <r>
    <x v="0"/>
    <x v="158"/>
    <s v="01490000"/>
    <s v="Microcystis"/>
    <s v="CO"/>
    <n v="2.8799110223799667"/>
    <s v="CE"/>
    <n v="2963.3602278971643"/>
    <s v=""/>
    <n v="3.4"/>
    <s v=""/>
    <n v="20.579526276115537"/>
    <s v=""/>
    <n v="50.000000000000007"/>
    <n v="1152"/>
    <x v="10"/>
    <x v="11"/>
    <x v="0"/>
  </r>
  <r>
    <x v="0"/>
    <x v="158"/>
    <s v="01490010"/>
    <s v="Microcystis aeruginosa"/>
    <s v="CO"/>
    <n v="0.82815764521881075"/>
    <s v="CE"/>
    <n v="6052.1617012809565"/>
    <s v=""/>
    <n v="5.3"/>
    <s v=""/>
    <n v="77.951814914747928"/>
    <s v=""/>
    <n v="93.749999999999986"/>
    <n v="16024.28"/>
    <x v="10"/>
    <x v="11"/>
    <x v="0"/>
  </r>
  <r>
    <x v="0"/>
    <x v="158"/>
    <s v="01530160"/>
    <s v="Oscillatoria limnetica (Pseudanabaena limnetica)"/>
    <s v="FI"/>
    <n v="33.176574977817211"/>
    <s v="FI"/>
    <n v="1322.7484640560906"/>
    <n v="25.9"/>
    <n v="1.4"/>
    <s v=""/>
    <n v="39.869952366708056"/>
    <s v=""/>
    <n v="1"/>
    <n v="100"/>
    <x v="10"/>
    <x v="11"/>
    <x v="0"/>
  </r>
  <r>
    <x v="0"/>
    <x v="158"/>
    <s v="01780010"/>
    <s v="Woronichinia naegeliana"/>
    <s v="CO"/>
    <n v="0.20703941130470269"/>
    <s v="CE"/>
    <n v="4630.208388919571"/>
    <n v="6.6"/>
    <n v="4.3"/>
    <s v=""/>
    <n v="63.896852981362791"/>
    <s v=""/>
    <n v="350"/>
    <n v="16024.28"/>
    <x v="10"/>
    <x v="11"/>
    <x v="0"/>
  </r>
  <r>
    <x v="0"/>
    <x v="158"/>
    <s v="05040001"/>
    <s v="Cryptomonas (small) Length &lt;20 µm"/>
    <s v="CE"/>
    <n v="33.176574977817211"/>
    <s v="CE"/>
    <n v="10200.886438097192"/>
    <n v="13.1"/>
    <n v="8.1999999999999993"/>
    <n v="5.4666666666666659"/>
    <n v="307.47255992873858"/>
    <s v=""/>
    <n v="1"/>
    <n v="100"/>
    <x v="10"/>
    <x v="11"/>
    <x v="1"/>
  </r>
  <r>
    <x v="0"/>
    <x v="158"/>
    <s v="05040002"/>
    <s v="Cryptomonas (medium) Length 20-30 µm"/>
    <s v="CE"/>
    <n v="28.799110223799666"/>
    <s v="CE"/>
    <n v="43494.986646426296"/>
    <n v="26"/>
    <n v="12.9"/>
    <n v="8.6"/>
    <n v="1510.2892522867571"/>
    <s v=""/>
    <n v="0.99999999999999989"/>
    <n v="1152"/>
    <x v="10"/>
    <x v="11"/>
    <x v="1"/>
  </r>
  <r>
    <x v="0"/>
    <x v="158"/>
    <s v="05040003"/>
    <s v="Cryptomonas (large) Length &gt;30 µm"/>
    <s v="CE"/>
    <n v="14.399555111899833"/>
    <s v="CE"/>
    <n v="39971.259000442566"/>
    <n v="33.1"/>
    <n v="15.5"/>
    <n v="10.333333333333334"/>
    <n v="2775.8676354806412"/>
    <s v=""/>
    <n v="0.99999999999999989"/>
    <n v="1152"/>
    <x v="10"/>
    <x v="11"/>
    <x v="1"/>
  </r>
  <r>
    <x v="0"/>
    <x v="158"/>
    <s v="05100012"/>
    <s v="Rhodomonas lacustris var. nannoplanctica"/>
    <s v="CE"/>
    <n v="265.41259982253769"/>
    <s v="CE"/>
    <n v="31018.039784342654"/>
    <n v="9.4"/>
    <n v="6"/>
    <s v=""/>
    <n v="116.86724671354031"/>
    <s v=""/>
    <n v="1"/>
    <n v="100"/>
    <x v="10"/>
    <x v="11"/>
    <x v="1"/>
  </r>
  <r>
    <x v="0"/>
    <x v="158"/>
    <s v="06070000"/>
    <s v="Gymnodinium"/>
    <s v="CE"/>
    <n v="0.41407882260940537"/>
    <s v="CE"/>
    <n v="464.56561843915841"/>
    <n v="15.5"/>
    <n v="14.4"/>
    <n v="9.6"/>
    <n v="1121.9255684499869"/>
    <s v=""/>
    <n v="1"/>
    <n v="16024.28"/>
    <x v="10"/>
    <x v="11"/>
    <x v="2"/>
  </r>
  <r>
    <x v="0"/>
    <x v="158"/>
    <s v="06110000"/>
    <s v="Peridinium"/>
    <s v="CE"/>
    <n v="0.20703941130470269"/>
    <s v="CE"/>
    <n v="2394.8754539510464"/>
    <n v="38.6"/>
    <n v="29.3"/>
    <n v="19.533333333333335"/>
    <n v="11567.244317684404"/>
    <s v=""/>
    <n v="1"/>
    <n v="16024.28"/>
    <x v="10"/>
    <x v="11"/>
    <x v="2"/>
  </r>
  <r>
    <x v="0"/>
    <x v="158"/>
    <s v="09310030"/>
    <s v="Mallomonas akrokomos"/>
    <s v="CE"/>
    <n v="33.176574977817211"/>
    <s v="CE"/>
    <n v="4598.3384105193181"/>
    <n v="19.600000000000001"/>
    <n v="4.9000000000000004"/>
    <s v=""/>
    <n v="138.60196278831964"/>
    <s v=""/>
    <n v="1.0000000000000002"/>
    <n v="100"/>
    <x v="10"/>
    <x v="11"/>
    <x v="10"/>
  </r>
  <r>
    <x v="0"/>
    <x v="158"/>
    <s v="09530000"/>
    <s v="Synura"/>
    <s v="CO"/>
    <n v="0.20703941130470269"/>
    <s v="CE"/>
    <n v="932.11282401278834"/>
    <n v="14.2"/>
    <n v="8.6999999999999993"/>
    <s v=""/>
    <n v="562.76291681550026"/>
    <s v=""/>
    <n v="8"/>
    <n v="16024.28"/>
    <x v="10"/>
    <x v="11"/>
    <x v="10"/>
  </r>
  <r>
    <x v="0"/>
    <x v="158"/>
    <s v="12000001"/>
    <s v="Small centric diatom (5 - &lt;10 µm diam.)"/>
    <s v="CE"/>
    <n v="232.23602484472045"/>
    <s v="CE"/>
    <n v="82367.904356357671"/>
    <s v=""/>
    <n v="8.4"/>
    <n v="6.4"/>
    <n v="354.67324421967334"/>
    <s v=""/>
    <n v="1.0000000000000002"/>
    <n v="100"/>
    <x v="10"/>
    <x v="11"/>
    <x v="3"/>
  </r>
  <r>
    <x v="0"/>
    <x v="158"/>
    <s v="12000002"/>
    <s v="Medium centric diatom (10-20 µm diam.)"/>
    <s v="CE"/>
    <n v="33.176574977817211"/>
    <s v="CE"/>
    <n v="30535.337174291457"/>
    <s v=""/>
    <n v="12.5"/>
    <n v="7.5"/>
    <n v="920.3884727313847"/>
    <s v=""/>
    <n v="1"/>
    <n v="100"/>
    <x v="10"/>
    <x v="11"/>
    <x v="3"/>
  </r>
  <r>
    <x v="0"/>
    <x v="158"/>
    <s v="12000004"/>
    <s v="Very small centric diatom (&lt;5 µm diam.)"/>
    <s v="CE"/>
    <n v="199.05944986690326"/>
    <s v="CE"/>
    <n v="6078.5352158026335"/>
    <s v=""/>
    <n v="3.6"/>
    <n v="3"/>
    <n v="30.536280592892791"/>
    <s v=""/>
    <n v="1"/>
    <n v="100"/>
    <x v="10"/>
    <x v="11"/>
    <x v="3"/>
  </r>
  <r>
    <x v="0"/>
    <x v="158"/>
    <s v="12030060"/>
    <s v="Aulacoseira granulata"/>
    <s v="FI"/>
    <n v="54.71830942521936"/>
    <s v="CE"/>
    <n v="317919.27369687904"/>
    <n v="24"/>
    <n v="8.4"/>
    <s v=""/>
    <n v="1330.024665823775"/>
    <s v=""/>
    <n v="4.3684210526315796"/>
    <n v="1152"/>
    <x v="10"/>
    <x v="11"/>
    <x v="3"/>
  </r>
  <r>
    <x v="0"/>
    <x v="158"/>
    <s v="13080010"/>
    <s v="Asterionella formosa"/>
    <s v="CO"/>
    <n v="103.6767968056788"/>
    <s v="CE"/>
    <n v="1365384.8461623783"/>
    <n v="79.7"/>
    <n v="5.4"/>
    <n v="5.4"/>
    <n v="2324.0520000000006"/>
    <s v=""/>
    <n v="5.6666666666666652"/>
    <n v="576"/>
    <x v="10"/>
    <x v="11"/>
    <x v="6"/>
  </r>
  <r>
    <x v="0"/>
    <x v="158"/>
    <s v="16180000"/>
    <s v="Chlamydomonas"/>
    <s v="CE"/>
    <n v="99.529724933451632"/>
    <s v="CE"/>
    <n v="13651.168550921639"/>
    <n v="6.2"/>
    <n v="6.5"/>
    <s v=""/>
    <n v="137.1566992679744"/>
    <s v=""/>
    <n v="1"/>
    <n v="100"/>
    <x v="10"/>
    <x v="11"/>
    <x v="8"/>
  </r>
  <r>
    <x v="0"/>
    <x v="158"/>
    <s v="16260010"/>
    <s v="Eudorina elegans"/>
    <s v="CO"/>
    <n v="0.41407882260940537"/>
    <s v="CE"/>
    <n v="7307.2257038093048"/>
    <s v=""/>
    <n v="11.9"/>
    <s v=""/>
    <n v="882.34718908845377"/>
    <s v=""/>
    <n v="20"/>
    <n v="16024.28"/>
    <x v="10"/>
    <x v="11"/>
    <x v="8"/>
  </r>
  <r>
    <x v="0"/>
    <x v="158"/>
    <s v="16470010"/>
    <s v="Pandorina morum"/>
    <s v="CO"/>
    <n v="0.20703941130470269"/>
    <s v="CE"/>
    <n v="2436.8326059680771"/>
    <s v=""/>
    <n v="11.2"/>
    <s v=""/>
    <n v="735.61858060376665"/>
    <s v=""/>
    <n v="16"/>
    <n v="16024.28"/>
    <x v="10"/>
    <x v="11"/>
    <x v="8"/>
  </r>
  <r>
    <x v="0"/>
    <x v="158"/>
    <s v="17080010"/>
    <s v="Botryococcus braunii"/>
    <s v="CO"/>
    <n v="0.20703941130470269"/>
    <s v="CO"/>
    <n v="38583.09616722689"/>
    <n v="91.7"/>
    <n v="62.3"/>
    <s v=""/>
    <n v="186356.28803273418"/>
    <s v=""/>
    <n v="0.99999999999999989"/>
    <n v="16024.28"/>
    <x v="10"/>
    <x v="11"/>
    <x v="4"/>
  </r>
  <r>
    <x v="0"/>
    <x v="158"/>
    <s v="17680030"/>
    <s v="Pediastrum boryanum"/>
    <s v="CO"/>
    <n v="11.519644089519867"/>
    <s v="CO"/>
    <n v="86389.671182774327"/>
    <s v=""/>
    <n v="43.7"/>
    <n v="5"/>
    <n v="7499.3350932923659"/>
    <s v=""/>
    <n v="1.0000000000000002"/>
    <n v="1152"/>
    <x v="10"/>
    <x v="11"/>
    <x v="4"/>
  </r>
  <r>
    <x v="0"/>
    <x v="158"/>
    <s v="17810160"/>
    <s v="Scenedesmus communis"/>
    <s v="CO"/>
    <n v="199.05944986690326"/>
    <s v="CE"/>
    <n v="51050.940720867518"/>
    <n v="9.8000000000000007"/>
    <n v="4.2"/>
    <s v=""/>
    <n v="90.515567535229138"/>
    <s v=""/>
    <n v="2.8333333333333335"/>
    <n v="100"/>
    <x v="10"/>
    <x v="11"/>
    <x v="4"/>
  </r>
  <r>
    <x v="0"/>
    <x v="158"/>
    <s v="90000005"/>
    <s v="Nanoplankton - unidentified flagellates 2–20 µm diameter"/>
    <s v="CE"/>
    <n v="265.41259982253769"/>
    <s v="CE"/>
    <n v="17371.214036930251"/>
    <s v=""/>
    <n v="5"/>
    <s v=""/>
    <n v="65.449846949787357"/>
    <s v=""/>
    <n v="1"/>
    <n v="100"/>
    <x v="10"/>
    <x v="11"/>
    <x v="9"/>
  </r>
  <r>
    <x v="0"/>
    <x v="159"/>
    <s v="01020090"/>
    <s v="Anabaena flos-aquae"/>
    <s v="FI"/>
    <n v="5.7464369087868361"/>
    <s v="CE"/>
    <n v="56488.013131337619"/>
    <n v="6.6"/>
    <n v="6.2"/>
    <s v=""/>
    <n v="132.83910376439081"/>
    <s v=""/>
    <n v="74"/>
    <n v="1152"/>
    <x v="10"/>
    <x v="11"/>
    <x v="0"/>
  </r>
  <r>
    <x v="0"/>
    <x v="159"/>
    <s v="01040000"/>
    <s v="Aphanizomenon"/>
    <s v="FI"/>
    <n v="28.732184543934178"/>
    <s v="FI"/>
    <n v="61221.692851046144"/>
    <n v="210.2"/>
    <n v="4.4000000000000004"/>
    <s v=""/>
    <n v="2130.7705565315609"/>
    <s v=""/>
    <n v="1"/>
    <n v="1152"/>
    <x v="10"/>
    <x v="11"/>
    <x v="0"/>
  </r>
  <r>
    <x v="0"/>
    <x v="159"/>
    <s v="01490010"/>
    <s v="Microcystis aeruginosa"/>
    <s v="CO"/>
    <n v="1.2419879849687878"/>
    <s v="CE"/>
    <n v="7823.1452083728718"/>
    <s v=""/>
    <n v="6.1"/>
    <s v=""/>
    <n v="118.84697368407744"/>
    <s v=""/>
    <n v="52.999999999999993"/>
    <n v="15990.24"/>
    <x v="10"/>
    <x v="11"/>
    <x v="0"/>
  </r>
  <r>
    <x v="0"/>
    <x v="159"/>
    <s v="01750010"/>
    <s v="Snowella lacustris"/>
    <s v="CO"/>
    <n v="33.09947659461217"/>
    <s v="CE"/>
    <n v="5436.0622971550056"/>
    <n v="2.9"/>
    <n v="2.6"/>
    <s v=""/>
    <n v="10.264630396829052"/>
    <s v=""/>
    <n v="16"/>
    <n v="100"/>
    <x v="10"/>
    <x v="11"/>
    <x v="0"/>
  </r>
  <r>
    <x v="0"/>
    <x v="159"/>
    <s v="01780010"/>
    <s v="Woronichinia naegeliana"/>
    <s v="CO"/>
    <n v="0.20699799749479794"/>
    <s v="CE"/>
    <n v="4278.5790165950048"/>
    <n v="6.1"/>
    <n v="4.3"/>
    <s v=""/>
    <n v="59.056182300956522"/>
    <s v=""/>
    <n v="349.99999999999994"/>
    <n v="15990.24"/>
    <x v="10"/>
    <x v="11"/>
    <x v="0"/>
  </r>
  <r>
    <x v="0"/>
    <x v="159"/>
    <s v="04100000"/>
    <s v="Trachelomonas"/>
    <s v="CE"/>
    <n v="8.6196553631802537"/>
    <s v="CE"/>
    <n v="36625.979687208273"/>
    <n v="20.7"/>
    <n v="19.8"/>
    <s v=""/>
    <n v="4249.1234445010314"/>
    <s v=""/>
    <n v="1.0000000000000002"/>
    <n v="1152"/>
    <x v="10"/>
    <x v="11"/>
    <x v="11"/>
  </r>
  <r>
    <x v="0"/>
    <x v="159"/>
    <s v="05040001"/>
    <s v="Cryptomonas (small) Length &lt;20 µm"/>
    <s v="CE"/>
    <n v="66.198953189224341"/>
    <s v="CE"/>
    <n v="44372.255954582652"/>
    <n v="18.100000000000001"/>
    <n v="10.3"/>
    <n v="6.8666666666666671"/>
    <n v="670.28636884556397"/>
    <s v=""/>
    <n v="1"/>
    <n v="100"/>
    <x v="10"/>
    <x v="11"/>
    <x v="1"/>
  </r>
  <r>
    <x v="0"/>
    <x v="159"/>
    <s v="05040002"/>
    <s v="Cryptomonas (medium) Length 20-30 µm"/>
    <s v="CE"/>
    <n v="17.239310726360507"/>
    <s v="CE"/>
    <n v="32389.424436533358"/>
    <n v="25.6"/>
    <n v="14.5"/>
    <n v="9.6666666666666661"/>
    <n v="1878.8120331868558"/>
    <s v=""/>
    <n v="1"/>
    <n v="1152"/>
    <x v="10"/>
    <x v="11"/>
    <x v="1"/>
  </r>
  <r>
    <x v="0"/>
    <x v="159"/>
    <s v="05040003"/>
    <s v="Cryptomonas (large) Length &gt;30 µm"/>
    <s v="CE"/>
    <n v="8.6196553631802537"/>
    <s v="CE"/>
    <n v="31955.343926534628"/>
    <n v="33.9"/>
    <n v="17.7"/>
    <n v="11.799999999999999"/>
    <n v="3707.2646852025168"/>
    <s v=""/>
    <n v="1"/>
    <n v="1152"/>
    <x v="10"/>
    <x v="11"/>
    <x v="1"/>
  </r>
  <r>
    <x v="0"/>
    <x v="159"/>
    <s v="05100012"/>
    <s v="Rhodomonas lacustris var. nannoplanctica"/>
    <s v="CE"/>
    <n v="860.5863914599164"/>
    <s v="CE"/>
    <n v="152853.7672014914"/>
    <n v="10.8"/>
    <n v="6.9"/>
    <s v=""/>
    <n v="177.61583115692443"/>
    <s v=""/>
    <n v="1.0000000000000002"/>
    <n v="100"/>
    <x v="10"/>
    <x v="11"/>
    <x v="1"/>
  </r>
  <r>
    <x v="0"/>
    <x v="159"/>
    <s v="06070000"/>
    <s v="Gymnodinium"/>
    <s v="CE"/>
    <n v="66.198953189224341"/>
    <s v="CE"/>
    <n v="47573.58661238019"/>
    <n v="15.3"/>
    <n v="11.6"/>
    <n v="7.7333333333333334"/>
    <n v="718.64560269397236"/>
    <s v=""/>
    <n v="1"/>
    <n v="100"/>
    <x v="10"/>
    <x v="11"/>
    <x v="2"/>
  </r>
  <r>
    <x v="0"/>
    <x v="159"/>
    <s v="09310000"/>
    <s v="Mallomonas"/>
    <s v="CE"/>
    <n v="8.6196553631802537"/>
    <s v="CE"/>
    <n v="23248.268516457043"/>
    <n v="24.5"/>
    <n v="14.5"/>
    <s v=""/>
    <n v="2697.1227429537867"/>
    <s v=""/>
    <n v="1"/>
    <n v="1152"/>
    <x v="10"/>
    <x v="11"/>
    <x v="10"/>
  </r>
  <r>
    <x v="0"/>
    <x v="159"/>
    <s v="12000001"/>
    <s v="Small centric diatom (5 - &lt;10 µm diam.)"/>
    <s v="CE"/>
    <n v="595.79057870301915"/>
    <s v="CE"/>
    <n v="138369.60846314509"/>
    <s v=""/>
    <n v="7.4"/>
    <n v="5.4"/>
    <n v="232.24537850927908"/>
    <s v=""/>
    <n v="0.99999999999999978"/>
    <n v="100"/>
    <x v="10"/>
    <x v="11"/>
    <x v="3"/>
  </r>
  <r>
    <x v="0"/>
    <x v="159"/>
    <s v="12030000"/>
    <s v="Aulacoseira"/>
    <s v="FI"/>
    <n v="20.112529180753924"/>
    <s v="CE"/>
    <n v="42609.481147178514"/>
    <n v="22.2"/>
    <n v="4.3"/>
    <s v=""/>
    <n v="322.38866731505777"/>
    <s v=""/>
    <n v="6.571428571428573"/>
    <n v="1152"/>
    <x v="10"/>
    <x v="11"/>
    <x v="3"/>
  </r>
  <r>
    <x v="0"/>
    <x v="159"/>
    <s v="13000002"/>
    <s v="Medium pennate diatom 10-20 µm diam"/>
    <s v="CE"/>
    <n v="0.20699799749479794"/>
    <s v="CE"/>
    <n v="3811.6099973638275"/>
    <n v="107.3"/>
    <n v="13.1"/>
    <n v="13.1"/>
    <n v="18413.752999999997"/>
    <s v=""/>
    <n v="1"/>
    <n v="15990.24"/>
    <x v="10"/>
    <x v="11"/>
    <x v="6"/>
  </r>
  <r>
    <x v="0"/>
    <x v="159"/>
    <s v="13080010"/>
    <s v="Asterionella formosa"/>
    <s v="CO"/>
    <n v="407.99702052386533"/>
    <s v="CE"/>
    <n v="5422908.1895015817"/>
    <n v="72.400000000000006"/>
    <n v="5.4"/>
    <n v="5.4"/>
    <n v="2111.1840000000002"/>
    <s v=""/>
    <n v="6.2957746478873231"/>
    <n v="576"/>
    <x v="10"/>
    <x v="11"/>
    <x v="6"/>
  </r>
  <r>
    <x v="0"/>
    <x v="159"/>
    <s v="13370040"/>
    <s v="Fragilaria crotonensis"/>
    <s v="CO"/>
    <n v="0.20699799749479794"/>
    <s v="CO"/>
    <n v="4041.6276211660306"/>
    <n v="62.4"/>
    <n v="74.5"/>
    <n v="4.2"/>
    <n v="19524.960000000003"/>
    <s v=""/>
    <n v="1"/>
    <n v="15990.24"/>
    <x v="10"/>
    <x v="11"/>
    <x v="6"/>
  </r>
  <r>
    <x v="0"/>
    <x v="159"/>
    <s v="16260010"/>
    <s v="Eudorina elegans"/>
    <s v="CO"/>
    <n v="0.62099399248439391"/>
    <s v="CE"/>
    <n v="9216.4169661546803"/>
    <s v=""/>
    <n v="12.1"/>
    <s v=""/>
    <n v="927.58717049769791"/>
    <s v=""/>
    <n v="15.999999999999996"/>
    <n v="15990.24"/>
    <x v="10"/>
    <x v="11"/>
    <x v="8"/>
  </r>
  <r>
    <x v="0"/>
    <x v="159"/>
    <s v="16470010"/>
    <s v="Pandorina morum"/>
    <s v="CO"/>
    <n v="1.0349899874739896"/>
    <s v="CE"/>
    <n v="2619.3136639224317"/>
    <s v=""/>
    <n v="6.5"/>
    <s v=""/>
    <n v="143.79331374868283"/>
    <s v=""/>
    <n v="17.600000000000001"/>
    <n v="15990.24"/>
    <x v="10"/>
    <x v="11"/>
    <x v="8"/>
  </r>
  <r>
    <x v="0"/>
    <x v="159"/>
    <s v="17080010"/>
    <s v="Botryococcus braunii"/>
    <s v="CO"/>
    <n v="0.20699799749479794"/>
    <s v="CO"/>
    <n v="98505.365249288137"/>
    <n v="128.5"/>
    <n v="84.1"/>
    <s v=""/>
    <n v="475875.93330106331"/>
    <s v=""/>
    <n v="1"/>
    <n v="15990.24"/>
    <x v="10"/>
    <x v="11"/>
    <x v="4"/>
  </r>
  <r>
    <x v="0"/>
    <x v="159"/>
    <s v="17330040"/>
    <s v="Dictyosphaerium pulchellum"/>
    <s v="CO"/>
    <n v="2.8732184543934181"/>
    <s v="CE"/>
    <n v="8984.310264630798"/>
    <s v=""/>
    <n v="7.2"/>
    <s v=""/>
    <n v="195.43219579451386"/>
    <s v=""/>
    <n v="15.999999999999998"/>
    <n v="1152"/>
    <x v="10"/>
    <x v="11"/>
    <x v="4"/>
  </r>
  <r>
    <x v="0"/>
    <x v="159"/>
    <s v="17580020"/>
    <s v="Monoraphidium contortum"/>
    <s v="CE"/>
    <n v="99.298429783836511"/>
    <s v="CE"/>
    <n v="5344.2608089764772"/>
    <n v="28.2"/>
    <n v="2.7"/>
    <s v=""/>
    <n v="53.820194544973553"/>
    <s v=""/>
    <n v="1"/>
    <n v="100"/>
    <x v="10"/>
    <x v="11"/>
    <x v="4"/>
  </r>
  <r>
    <x v="0"/>
    <x v="159"/>
    <s v="17680030"/>
    <s v="Pediastrum boryanum"/>
    <s v="CO"/>
    <n v="0.20699799749479794"/>
    <s v="CO"/>
    <n v="2696.9382116983761"/>
    <s v=""/>
    <n v="57.6"/>
    <n v="5"/>
    <n v="13028.813052967591"/>
    <s v=""/>
    <n v="1"/>
    <n v="15990.24"/>
    <x v="10"/>
    <x v="11"/>
    <x v="4"/>
  </r>
  <r>
    <x v="0"/>
    <x v="159"/>
    <s v="18110000"/>
    <s v="Desmodesmus"/>
    <s v="CO"/>
    <n v="165.49738297306087"/>
    <s v="CE"/>
    <n v="71877.255052313267"/>
    <n v="9.8000000000000007"/>
    <n v="4.5999999999999996"/>
    <s v=""/>
    <n v="108.57763089826805"/>
    <s v=""/>
    <n v="4.0000000000000009"/>
    <n v="100"/>
    <x v="10"/>
    <x v="11"/>
    <x v="12"/>
  </r>
  <r>
    <x v="0"/>
    <x v="159"/>
    <s v="27040000"/>
    <s v="Closterium"/>
    <s v="CE"/>
    <n v="0.20699799749479794"/>
    <s v="CE"/>
    <n v="1546.5685883702583"/>
    <n v="223.5"/>
    <n v="11.3"/>
    <s v=""/>
    <n v="7471.4181155744036"/>
    <s v=""/>
    <n v="1"/>
    <n v="15990.24"/>
    <x v="10"/>
    <x v="11"/>
    <x v="5"/>
  </r>
  <r>
    <x v="0"/>
    <x v="159"/>
    <s v="90000003"/>
    <s v="Nanoplankton - unidentified single cells 2–20 µm diameter"/>
    <s v="CE"/>
    <n v="463.39267232457036"/>
    <s v="CE"/>
    <n v="32185.355657387256"/>
    <s v=""/>
    <n v="5.0999999999999996"/>
    <s v=""/>
    <n v="69.455901181889928"/>
    <s v=""/>
    <n v="0.99999999999999989"/>
    <n v="100"/>
    <x v="10"/>
    <x v="11"/>
    <x v="9"/>
  </r>
  <r>
    <x v="0"/>
    <x v="160"/>
    <s v="01020090"/>
    <s v="Anabaena flos-aquae"/>
    <s v="FI"/>
    <n v="5.7310150095683738"/>
    <s v="CE"/>
    <n v="146322.69057414521"/>
    <n v="6.3"/>
    <n v="6"/>
    <s v=""/>
    <n v="118.75220230569418"/>
    <s v=""/>
    <n v="215.00000000000003"/>
    <n v="1152"/>
    <x v="10"/>
    <x v="0"/>
    <x v="0"/>
  </r>
  <r>
    <x v="0"/>
    <x v="160"/>
    <s v="01040000"/>
    <s v="Aphanizomenon"/>
    <s v="FI"/>
    <n v="63.041165105252112"/>
    <s v="FI"/>
    <n v="99916.846258103091"/>
    <n v="277.96363636363634"/>
    <n v="3.3"/>
    <s v=""/>
    <n v="1584.9460601066646"/>
    <s v=""/>
    <n v="1.0000000000000002"/>
    <n v="1152"/>
    <x v="10"/>
    <x v="0"/>
    <x v="0"/>
  </r>
  <r>
    <x v="0"/>
    <x v="160"/>
    <s v="01490000"/>
    <s v="Microcystis"/>
    <s v="CE"/>
    <n v="132.04258582045532"/>
    <s v="CE"/>
    <n v="13489.523952834012"/>
    <s v=""/>
    <n v="5.8"/>
    <s v=""/>
    <n v="102.16040430453528"/>
    <s v=""/>
    <n v="1"/>
    <n v="100"/>
    <x v="10"/>
    <x v="0"/>
    <x v="0"/>
  </r>
  <r>
    <x v="0"/>
    <x v="160"/>
    <s v="01490010"/>
    <s v="Microcystis aeruginosa"/>
    <s v="CO"/>
    <n v="0.61932741075394449"/>
    <s v="CE"/>
    <n v="5378.0127877578361"/>
    <s v=""/>
    <n v="5.8"/>
    <s v=""/>
    <n v="102.16040430453528"/>
    <s v=""/>
    <n v="84.999999999999986"/>
    <n v="15990.24"/>
    <x v="10"/>
    <x v="0"/>
    <x v="0"/>
  </r>
  <r>
    <x v="0"/>
    <x v="160"/>
    <s v="05040001"/>
    <s v="Cryptomonas (small) Length &lt;20 µm"/>
    <s v="CE"/>
    <n v="165.05323227556917"/>
    <s v="CE"/>
    <n v="27384.146604608319"/>
    <n v="9.6999999999999993"/>
    <n v="7"/>
    <n v="4.666666666666667"/>
    <n v="165.91099869458097"/>
    <s v=""/>
    <n v="0.99999999999999967"/>
    <n v="100"/>
    <x v="10"/>
    <x v="0"/>
    <x v="1"/>
  </r>
  <r>
    <x v="0"/>
    <x v="160"/>
    <s v="05040002"/>
    <s v="Cryptomonas (medium) Length 20-30 µm"/>
    <s v="CE"/>
    <n v="28.655075047841869"/>
    <s v="CE"/>
    <n v="40642.511153969972"/>
    <n v="24.8"/>
    <n v="12.8"/>
    <n v="8.5333333333333332"/>
    <n v="1418.3355334478847"/>
    <s v=""/>
    <n v="1.0000000000000002"/>
    <n v="1152"/>
    <x v="10"/>
    <x v="0"/>
    <x v="1"/>
  </r>
  <r>
    <x v="0"/>
    <x v="160"/>
    <s v="05040003"/>
    <s v="Cryptomonas (large) Length &gt;30 µm"/>
    <s v="CE"/>
    <n v="8.5965225143525608"/>
    <s v="CE"/>
    <n v="46091.55750828248"/>
    <n v="38.4"/>
    <n v="20"/>
    <n v="13.333333333333334"/>
    <n v="5361.6514621265806"/>
    <s v=""/>
    <n v="1"/>
    <n v="1152"/>
    <x v="10"/>
    <x v="0"/>
    <x v="1"/>
  </r>
  <r>
    <x v="0"/>
    <x v="160"/>
    <s v="05100012"/>
    <s v="Rhodomonas lacustris var. nannoplanctica"/>
    <s v="CE"/>
    <n v="792.255514922732"/>
    <s v="CE"/>
    <n v="54217.602802997048"/>
    <n v="7.5"/>
    <n v="5.0999999999999996"/>
    <s v=""/>
    <n v="68.434490870391542"/>
    <s v=""/>
    <n v="0.99999999999999989"/>
    <n v="100"/>
    <x v="10"/>
    <x v="0"/>
    <x v="1"/>
  </r>
  <r>
    <x v="0"/>
    <x v="160"/>
    <s v="06070000"/>
    <s v="Gymnodinium"/>
    <s v="CE"/>
    <n v="5.7310150095683738"/>
    <s v="CE"/>
    <n v="22282.897460825432"/>
    <n v="25.5"/>
    <n v="20.9"/>
    <n v="13.933333333333332"/>
    <n v="3888.1240798745785"/>
    <s v=""/>
    <n v="1"/>
    <n v="1152"/>
    <x v="10"/>
    <x v="0"/>
    <x v="2"/>
  </r>
  <r>
    <x v="0"/>
    <x v="160"/>
    <s v="08010000"/>
    <s v="Chrysochromulina"/>
    <s v="CE"/>
    <n v="33.010646455113829"/>
    <s v="CE"/>
    <n v="2061.7790733498691"/>
    <n v="5.4"/>
    <n v="4.7"/>
    <n v="4.7"/>
    <n v="62.458003546018688"/>
    <s v=""/>
    <n v="1.0000000000000002"/>
    <n v="100"/>
    <x v="10"/>
    <x v="0"/>
    <x v="13"/>
  </r>
  <r>
    <x v="0"/>
    <x v="160"/>
    <s v="09310000"/>
    <s v="Mallomonas"/>
    <s v="CE"/>
    <n v="33.010646455113829"/>
    <s v="CE"/>
    <n v="6317.5105226492951"/>
    <n v="10.5"/>
    <n v="5.9"/>
    <s v=""/>
    <n v="191.37797047505626"/>
    <s v=""/>
    <n v="1"/>
    <n v="100"/>
    <x v="10"/>
    <x v="0"/>
    <x v="10"/>
  </r>
  <r>
    <x v="0"/>
    <x v="160"/>
    <s v="09310030"/>
    <s v="Mallomonas akrokomos"/>
    <s v="CE"/>
    <n v="33.010646455113829"/>
    <s v="CE"/>
    <n v="6368.9314164944717"/>
    <n v="20.7"/>
    <n v="5.6"/>
    <s v=""/>
    <n v="192.93567683246116"/>
    <s v=""/>
    <n v="1"/>
    <n v="100"/>
    <x v="10"/>
    <x v="0"/>
    <x v="10"/>
  </r>
  <r>
    <x v="0"/>
    <x v="160"/>
    <s v="09530000"/>
    <s v="Synura"/>
    <s v="CO"/>
    <n v="0.20644247025131479"/>
    <s v="CE"/>
    <n v="564.4081606085814"/>
    <n v="11.3"/>
    <n v="7.6"/>
    <s v=""/>
    <n v="341.74663764770247"/>
    <s v=""/>
    <n v="8"/>
    <n v="15990.24"/>
    <x v="10"/>
    <x v="0"/>
    <x v="10"/>
  </r>
  <r>
    <x v="0"/>
    <x v="160"/>
    <s v="12000001"/>
    <s v="Small centric diatom (5 - &lt;10 µm diam.)"/>
    <s v="CE"/>
    <n v="462.1490503715936"/>
    <s v="CE"/>
    <n v="157531.96147104009"/>
    <s v=""/>
    <n v="8.3000000000000007"/>
    <n v="6.3000000000000007"/>
    <n v="340.86830070163643"/>
    <s v=""/>
    <n v="1"/>
    <n v="100"/>
    <x v="10"/>
    <x v="0"/>
    <x v="3"/>
  </r>
  <r>
    <x v="0"/>
    <x v="160"/>
    <s v="12000002"/>
    <s v="Medium centric diatom (10-20 µm diam.)"/>
    <s v="CE"/>
    <n v="33.010646455113829"/>
    <s v="CE"/>
    <n v="61098.59990051917"/>
    <s v=""/>
    <n v="15.2"/>
    <n v="10.199999999999999"/>
    <n v="1850.8755950477334"/>
    <s v=""/>
    <n v="1.0000000000000002"/>
    <n v="100"/>
    <x v="10"/>
    <x v="0"/>
    <x v="3"/>
  </r>
  <r>
    <x v="0"/>
    <x v="160"/>
    <s v="12030000"/>
    <s v="Aulacoseira"/>
    <s v="FI"/>
    <n v="91.696240153093981"/>
    <s v="CE"/>
    <n v="369590.37518941192"/>
    <n v="23.4"/>
    <n v="5.5"/>
    <s v=""/>
    <n v="555.94408996088362"/>
    <s v=""/>
    <n v="7.25"/>
    <n v="1152"/>
    <x v="10"/>
    <x v="0"/>
    <x v="3"/>
  </r>
  <r>
    <x v="0"/>
    <x v="160"/>
    <s v="13000002"/>
    <s v="Medium pennate diatom 10-20 µm diam"/>
    <s v="CE"/>
    <n v="2.8655075047841869"/>
    <s v="CE"/>
    <n v="26901.476151154104"/>
    <n v="57.3"/>
    <n v="12.8"/>
    <n v="12.8"/>
    <n v="9388.0320000000011"/>
    <s v=""/>
    <n v="1"/>
    <n v="1152"/>
    <x v="10"/>
    <x v="0"/>
    <x v="6"/>
  </r>
  <r>
    <x v="0"/>
    <x v="160"/>
    <s v="13080010"/>
    <s v="Asterionella formosa"/>
    <s v="CO"/>
    <n v="366.78496061237593"/>
    <s v="CE"/>
    <n v="2898433.0571284392"/>
    <n v="56.3"/>
    <n v="4.4000000000000004"/>
    <n v="4.4000000000000004"/>
    <n v="1089.9680000000001"/>
    <s v=""/>
    <n v="7.25"/>
    <n v="288"/>
    <x v="10"/>
    <x v="0"/>
    <x v="6"/>
  </r>
  <r>
    <x v="0"/>
    <x v="160"/>
    <s v="13080010"/>
    <s v="Asterionella formosa"/>
    <s v="CO"/>
    <n v="974.27255162662357"/>
    <s v="CE"/>
    <n v="7314311.3966306802"/>
    <n v="76.7"/>
    <n v="3.9"/>
    <n v="3.9"/>
    <n v="1166.607"/>
    <s v=""/>
    <n v="6.4352941176470591"/>
    <n v="288"/>
    <x v="10"/>
    <x v="0"/>
    <x v="6"/>
  </r>
  <r>
    <x v="0"/>
    <x v="160"/>
    <s v="13260040"/>
    <s v="Diatoma tenuis"/>
    <s v="CO"/>
    <n v="2.8655075047841869"/>
    <s v="CE"/>
    <n v="21562.038473129498"/>
    <n v="57.9"/>
    <n v="5.7"/>
    <n v="5.7"/>
    <n v="1881.1710000000003"/>
    <s v=""/>
    <n v="4"/>
    <n v="1152"/>
    <x v="10"/>
    <x v="0"/>
    <x v="6"/>
  </r>
  <r>
    <x v="0"/>
    <x v="160"/>
    <s v="16180000"/>
    <s v="Chlamydomonas"/>
    <s v="CE"/>
    <n v="132.04258582045532"/>
    <s v="CE"/>
    <n v="9621.6356756327204"/>
    <n v="6.3"/>
    <n v="4.7"/>
    <s v=""/>
    <n v="72.867670803688455"/>
    <s v=""/>
    <n v="1.0000000000000002"/>
    <n v="100"/>
    <x v="10"/>
    <x v="0"/>
    <x v="8"/>
  </r>
  <r>
    <x v="0"/>
    <x v="160"/>
    <s v="16180000"/>
    <s v="Chlamydomonas"/>
    <s v="CE"/>
    <n v="66.021292910227658"/>
    <s v="CE"/>
    <n v="4810.8178378163602"/>
    <n v="6.3"/>
    <n v="4.7"/>
    <s v=""/>
    <n v="72.867670803688455"/>
    <s v=""/>
    <n v="1.0000000000000002"/>
    <n v="100"/>
    <x v="10"/>
    <x v="0"/>
    <x v="8"/>
  </r>
  <r>
    <x v="0"/>
    <x v="160"/>
    <s v="16260010"/>
    <s v="Eudorina elegans"/>
    <s v="CO"/>
    <n v="0.61932741075394449"/>
    <s v="CE"/>
    <n v="28771.248354582942"/>
    <s v=""/>
    <n v="17.7"/>
    <s v=""/>
    <n v="2903.4772092072812"/>
    <s v=""/>
    <n v="15.999999999999996"/>
    <n v="15990.24"/>
    <x v="10"/>
    <x v="0"/>
    <x v="8"/>
  </r>
  <r>
    <x v="0"/>
    <x v="160"/>
    <s v="16470010"/>
    <s v="Pandorina morum"/>
    <s v="CO"/>
    <n v="0.61932741075394449"/>
    <s v="CE"/>
    <n v="4883.3419229357251"/>
    <s v=""/>
    <n v="9.8000000000000007"/>
    <s v=""/>
    <n v="492.80697880291422"/>
    <s v=""/>
    <n v="15.999999999999996"/>
    <n v="15990.24"/>
    <x v="10"/>
    <x v="0"/>
    <x v="8"/>
  </r>
  <r>
    <x v="0"/>
    <x v="160"/>
    <s v="17200000"/>
    <s v="Coelastrum"/>
    <s v="CO"/>
    <n v="0.20644247025131479"/>
    <s v="CE"/>
    <n v="3458.9767889624532"/>
    <s v=""/>
    <n v="10"/>
    <s v=""/>
    <n v="523.59877559829886"/>
    <s v=""/>
    <n v="32"/>
    <n v="15990.24"/>
    <x v="10"/>
    <x v="0"/>
    <x v="4"/>
  </r>
  <r>
    <x v="0"/>
    <x v="160"/>
    <s v="17330040"/>
    <s v="Dictyosphaerium pulchellum"/>
    <s v="CO"/>
    <n v="0.20644247025131479"/>
    <s v="CE"/>
    <n v="1281.1565769566473"/>
    <s v=""/>
    <n v="5.7"/>
    <s v=""/>
    <n v="96.966828049375763"/>
    <s v=""/>
    <n v="64.000000000000014"/>
    <n v="15990.24"/>
    <x v="10"/>
    <x v="0"/>
    <x v="4"/>
  </r>
  <r>
    <x v="0"/>
    <x v="160"/>
    <s v="17580020"/>
    <s v="Monoraphidium contortum"/>
    <s v="CE"/>
    <n v="66.021292910227658"/>
    <s v="CE"/>
    <n v="690.26716524403844"/>
    <n v="15.6"/>
    <n v="1.6"/>
    <s v=""/>
    <n v="10.455220351146833"/>
    <s v=""/>
    <n v="1.0000000000000002"/>
    <n v="100"/>
    <x v="10"/>
    <x v="0"/>
    <x v="4"/>
  </r>
  <r>
    <x v="0"/>
    <x v="160"/>
    <s v="17680030"/>
    <s v="Pediastrum boryanum"/>
    <s v="CO"/>
    <n v="1.032212351256574"/>
    <s v="CO"/>
    <n v="9613.6179616574555"/>
    <s v=""/>
    <n v="48.7"/>
    <n v="5"/>
    <n v="9313.6048507404721"/>
    <s v=""/>
    <n v="1"/>
    <n v="15990.24"/>
    <x v="10"/>
    <x v="0"/>
    <x v="4"/>
  </r>
  <r>
    <x v="0"/>
    <x v="160"/>
    <s v="17960030"/>
    <s v="Tetraedron minimum"/>
    <s v="CE"/>
    <n v="33.010646455113829"/>
    <s v="CE"/>
    <n v="6365.1293547982768"/>
    <n v="8.1"/>
    <n v="6.9"/>
    <n v="3.45"/>
    <n v="192.82050000000001"/>
    <s v=""/>
    <n v="1"/>
    <n v="100"/>
    <x v="10"/>
    <x v="0"/>
    <x v="4"/>
  </r>
  <r>
    <x v="0"/>
    <x v="160"/>
    <s v="18110000"/>
    <s v="Desmodesmus"/>
    <s v="CO"/>
    <n v="99.031939365341501"/>
    <s v="CE"/>
    <n v="30600.945540447618"/>
    <n v="9.6999999999999993"/>
    <n v="3.9"/>
    <s v=""/>
    <n v="77.250192555446219"/>
    <s v=""/>
    <n v="3.9999999999999996"/>
    <n v="100"/>
    <x v="10"/>
    <x v="0"/>
    <x v="12"/>
  </r>
  <r>
    <x v="0"/>
    <x v="160"/>
    <s v="27040000"/>
    <s v="Closterium"/>
    <s v="CE"/>
    <n v="0.82576988100525917"/>
    <s v="CE"/>
    <n v="5322.2465154080364"/>
    <n v="223.3"/>
    <n v="10.5"/>
    <s v=""/>
    <n v="6445.1933133343955"/>
    <s v=""/>
    <n v="1.0000000000000002"/>
    <n v="15990.24"/>
    <x v="10"/>
    <x v="0"/>
    <x v="5"/>
  </r>
  <r>
    <x v="0"/>
    <x v="161"/>
    <s v="01020000"/>
    <s v="Anabaena"/>
    <s v="FI"/>
    <n v="11.492873817573672"/>
    <s v="CE"/>
    <n v="88151.612133522547"/>
    <n v="6.4"/>
    <n v="5.0999999999999996"/>
    <s v=""/>
    <n v="87.160346581195199"/>
    <s v=""/>
    <n v="88.000000000000014"/>
    <n v="1152"/>
    <x v="10"/>
    <x v="1"/>
    <x v="0"/>
  </r>
  <r>
    <x v="0"/>
    <x v="161"/>
    <s v="01040020"/>
    <s v="Aphanizomenon flos-aquae"/>
    <s v="FI"/>
    <n v="45.971495270294689"/>
    <s v="FI"/>
    <n v="123817.28847259494"/>
    <n v="278.2"/>
    <n v="4.3"/>
    <s v=""/>
    <n v="2693.3491665780498"/>
    <s v=""/>
    <n v="0.99999999999999989"/>
    <n v="1152"/>
    <x v="10"/>
    <x v="1"/>
    <x v="0"/>
  </r>
  <r>
    <x v="0"/>
    <x v="161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1"/>
    <x v="0"/>
  </r>
  <r>
    <x v="0"/>
    <x v="161"/>
    <s v="01130000"/>
    <s v="Chroococcus"/>
    <s v="CO"/>
    <n v="33.09947659461217"/>
    <s v="CE"/>
    <n v="142667.51948001681"/>
    <s v=""/>
    <n v="7"/>
    <s v=""/>
    <n v="179.59438003021648"/>
    <s v=""/>
    <n v="24"/>
    <n v="100"/>
    <x v="10"/>
    <x v="1"/>
    <x v="0"/>
  </r>
  <r>
    <x v="0"/>
    <x v="161"/>
    <s v="01490010"/>
    <s v="Microcystis aeruginosa"/>
    <s v="CO"/>
    <n v="0.20699799749479794"/>
    <s v="CE"/>
    <n v="4014.387845928637"/>
    <s v=""/>
    <n v="5.7"/>
    <s v=""/>
    <n v="96.966828049375763"/>
    <s v=""/>
    <n v="199.99999999999997"/>
    <n v="15990.24"/>
    <x v="10"/>
    <x v="1"/>
    <x v="0"/>
  </r>
  <r>
    <x v="0"/>
    <x v="161"/>
    <s v="05040001"/>
    <s v="Cryptomonas (small) Length &lt;20 µm"/>
    <s v="CE"/>
    <n v="628.89005529763131"/>
    <s v="CE"/>
    <n v="195085.52798867636"/>
    <n v="12.3"/>
    <n v="8.5"/>
    <n v="5.666666666666667"/>
    <n v="310.20609460321225"/>
    <s v=""/>
    <n v="0.99999999999999978"/>
    <n v="100"/>
    <x v="10"/>
    <x v="1"/>
    <x v="1"/>
  </r>
  <r>
    <x v="0"/>
    <x v="161"/>
    <s v="05040002"/>
    <s v="Cryptomonas (medium) Length 20-30 µm"/>
    <s v="CE"/>
    <n v="22.985747635147344"/>
    <s v="CE"/>
    <n v="43868.70246401758"/>
    <n v="24.3"/>
    <n v="15"/>
    <n v="10"/>
    <n v="1908.5175370557997"/>
    <s v=""/>
    <n v="1"/>
    <n v="1152"/>
    <x v="10"/>
    <x v="1"/>
    <x v="1"/>
  </r>
  <r>
    <x v="0"/>
    <x v="161"/>
    <s v="05100012"/>
    <s v="Rhodomonas lacustris var. nannoplanctica"/>
    <s v="CE"/>
    <n v="761.28796167607993"/>
    <s v="CE"/>
    <n v="37332.265796878957"/>
    <n v="7"/>
    <n v="4.5"/>
    <s v=""/>
    <n v="49.038297827128176"/>
    <s v=""/>
    <n v="1.0000000000000002"/>
    <n v="100"/>
    <x v="10"/>
    <x v="1"/>
    <x v="1"/>
  </r>
  <r>
    <x v="0"/>
    <x v="161"/>
    <s v="06070000"/>
    <s v="Gymnodinium"/>
    <s v="CE"/>
    <n v="33.09947659461217"/>
    <s v="CE"/>
    <n v="22917.20080650238"/>
    <n v="12.9"/>
    <n v="12.4"/>
    <n v="8.2666666666666675"/>
    <n v="692.37351052955228"/>
    <s v=""/>
    <n v="1"/>
    <n v="100"/>
    <x v="10"/>
    <x v="1"/>
    <x v="2"/>
  </r>
  <r>
    <x v="0"/>
    <x v="161"/>
    <s v="06070000"/>
    <s v="Gymnodinium"/>
    <s v="CE"/>
    <n v="20.112529180753924"/>
    <s v="CE"/>
    <n v="160157.23098089756"/>
    <n v="32"/>
    <n v="26.7"/>
    <n v="17.8"/>
    <n v="7963.0577309071195"/>
    <s v=""/>
    <n v="0.99999999999999978"/>
    <n v="1152"/>
    <x v="10"/>
    <x v="1"/>
    <x v="2"/>
  </r>
  <r>
    <x v="0"/>
    <x v="161"/>
    <s v="09310000"/>
    <s v="Mallomonas"/>
    <s v="CE"/>
    <n v="5.7464369087868361"/>
    <s v="CE"/>
    <n v="10963.968206071155"/>
    <n v="20.6"/>
    <n v="13.3"/>
    <s v=""/>
    <n v="1907.959380761012"/>
    <s v=""/>
    <n v="0.99999999999999989"/>
    <n v="1152"/>
    <x v="10"/>
    <x v="1"/>
    <x v="10"/>
  </r>
  <r>
    <x v="0"/>
    <x v="161"/>
    <s v="09530000"/>
    <s v="Synura"/>
    <s v="CO"/>
    <n v="0.62099399248439391"/>
    <s v="CE"/>
    <n v="1576.5192321786676"/>
    <n v="8.6"/>
    <n v="6.2"/>
    <s v=""/>
    <n v="173.09337763238804"/>
    <s v=""/>
    <n v="14.666666666666666"/>
    <n v="15990.24"/>
    <x v="10"/>
    <x v="1"/>
    <x v="10"/>
  </r>
  <r>
    <x v="0"/>
    <x v="161"/>
    <s v="12000001"/>
    <s v="Small centric diatom (5 - &lt;10 µm diam.)"/>
    <s v="CE"/>
    <n v="695.0890084868555"/>
    <s v="CE"/>
    <n v="127357.51129581755"/>
    <s v=""/>
    <n v="6.9"/>
    <n v="4.9000000000000004"/>
    <n v="183.22475214082735"/>
    <s v=""/>
    <n v="1"/>
    <n v="100"/>
    <x v="10"/>
    <x v="1"/>
    <x v="3"/>
  </r>
  <r>
    <x v="0"/>
    <x v="161"/>
    <s v="12030000"/>
    <s v="Aulacoseira"/>
    <s v="FI"/>
    <n v="103.43586435816304"/>
    <s v="CE"/>
    <n v="1024790.437040436"/>
    <n v="16.8"/>
    <n v="8.1"/>
    <s v=""/>
    <n v="865.70355480851049"/>
    <s v=""/>
    <n v="11.444444444444445"/>
    <n v="576"/>
    <x v="10"/>
    <x v="1"/>
    <x v="3"/>
  </r>
  <r>
    <x v="0"/>
    <x v="161"/>
    <s v="12030000"/>
    <s v="Aulacoseira"/>
    <s v="FI"/>
    <n v="534.41863251717575"/>
    <s v="CE"/>
    <n v="1859749.8417873299"/>
    <n v="23.7"/>
    <n v="5.2"/>
    <s v=""/>
    <n v="503.32084221692793"/>
    <s v=""/>
    <n v="6.9139784946236542"/>
    <n v="576"/>
    <x v="10"/>
    <x v="1"/>
    <x v="3"/>
  </r>
  <r>
    <x v="0"/>
    <x v="161"/>
    <s v="13000002"/>
    <s v="Medium pennate diatom 10-20 µm diam"/>
    <s v="CE"/>
    <n v="2.8732184543934181"/>
    <s v="CE"/>
    <n v="50318.419075349484"/>
    <n v="55.9"/>
    <n v="17.7"/>
    <n v="17.7"/>
    <n v="17512.911"/>
    <s v=""/>
    <n v="0.99999999999999989"/>
    <n v="1152"/>
    <x v="10"/>
    <x v="1"/>
    <x v="6"/>
  </r>
  <r>
    <x v="0"/>
    <x v="161"/>
    <s v="13080010"/>
    <s v="Asterionella formosa"/>
    <s v="CO"/>
    <n v="120.67517508452356"/>
    <s v="CE"/>
    <n v="538063.01131185459"/>
    <n v="52.7"/>
    <n v="4.9000000000000004"/>
    <n v="4.9000000000000004"/>
    <n v="1265.3270000000002"/>
    <s v=""/>
    <n v="3.5238095238095233"/>
    <n v="576"/>
    <x v="10"/>
    <x v="1"/>
    <x v="6"/>
  </r>
  <r>
    <x v="0"/>
    <x v="161"/>
    <s v="13370040"/>
    <s v="Fragilaria crotonensis"/>
    <s v="CO"/>
    <n v="3.5189659574115648"/>
    <s v="CO"/>
    <n v="210332.99398193602"/>
    <n v="247.5"/>
    <n v="69"/>
    <n v="3.5"/>
    <n v="59771.25"/>
    <s v=""/>
    <n v="1.0000000000000002"/>
    <n v="15990.24"/>
    <x v="10"/>
    <x v="1"/>
    <x v="6"/>
  </r>
  <r>
    <x v="0"/>
    <x v="161"/>
    <s v="16180000"/>
    <s v="Chlamydomonas"/>
    <s v="CE"/>
    <n v="297.89528935150958"/>
    <s v="CE"/>
    <n v="27338.663420358229"/>
    <n v="7.3"/>
    <n v="4.9000000000000004"/>
    <s v=""/>
    <n v="91.772728195440649"/>
    <s v=""/>
    <n v="0.99999999999999978"/>
    <n v="100"/>
    <x v="10"/>
    <x v="1"/>
    <x v="8"/>
  </r>
  <r>
    <x v="0"/>
    <x v="161"/>
    <s v="16260010"/>
    <s v="Eudorina elegans"/>
    <s v="CO"/>
    <n v="0.41399599498959588"/>
    <s v="CE"/>
    <n v="2564.9994578656551"/>
    <s v=""/>
    <n v="7.9"/>
    <s v=""/>
    <n v="258.15461672220971"/>
    <s v=""/>
    <n v="24"/>
    <n v="15990.24"/>
    <x v="10"/>
    <x v="1"/>
    <x v="8"/>
  </r>
  <r>
    <x v="0"/>
    <x v="161"/>
    <s v="16470010"/>
    <s v="Pandorina morum"/>
    <s v="CO"/>
    <n v="0.20699799749479794"/>
    <s v="CE"/>
    <n v="1394.8695532067072"/>
    <s v=""/>
    <n v="9.3000000000000007"/>
    <s v=""/>
    <n v="421.16034034392101"/>
    <s v=""/>
    <n v="15.999999999999998"/>
    <n v="15990.24"/>
    <x v="10"/>
    <x v="1"/>
    <x v="8"/>
  </r>
  <r>
    <x v="0"/>
    <x v="161"/>
    <s v="17170010"/>
    <s v="Closteriopsis acicularis"/>
    <s v="CE"/>
    <n v="33.09947659461217"/>
    <s v="CE"/>
    <n v="6664.3686353020803"/>
    <n v="158.9"/>
    <n v="2.2000000000000002"/>
    <s v=""/>
    <n v="201.3436259710187"/>
    <s v=""/>
    <n v="1"/>
    <n v="100"/>
    <x v="10"/>
    <x v="1"/>
    <x v="4"/>
  </r>
  <r>
    <x v="0"/>
    <x v="161"/>
    <s v="17510000"/>
    <s v="Kirchneriella"/>
    <s v="CO"/>
    <n v="33.09947659461217"/>
    <s v="CE"/>
    <n v="8908.1931915554524"/>
    <n v="5.9"/>
    <n v="3.3"/>
    <s v=""/>
    <n v="16.820872465483149"/>
    <s v=""/>
    <n v="16"/>
    <n v="100"/>
    <x v="10"/>
    <x v="1"/>
    <x v="4"/>
  </r>
  <r>
    <x v="0"/>
    <x v="161"/>
    <s v="17580020"/>
    <s v="Monoraphidium contortum"/>
    <s v="CE"/>
    <n v="99.298429783836511"/>
    <s v="CE"/>
    <n v="1900.7691366290803"/>
    <n v="25.3"/>
    <n v="1.7"/>
    <s v=""/>
    <n v="19.141985837710411"/>
    <s v=""/>
    <n v="1"/>
    <n v="100"/>
    <x v="10"/>
    <x v="1"/>
    <x v="4"/>
  </r>
  <r>
    <x v="0"/>
    <x v="161"/>
    <s v="17580080"/>
    <s v="Monoraphidium minutum"/>
    <s v="CE"/>
    <n v="33.09947659461217"/>
    <s v="CE"/>
    <n v="1005.0937145874436"/>
    <n v="6.9"/>
    <n v="4.0999999999999996"/>
    <s v=""/>
    <n v="30.365849191435544"/>
    <s v=""/>
    <n v="1"/>
    <n v="100"/>
    <x v="10"/>
    <x v="1"/>
    <x v="4"/>
  </r>
  <r>
    <x v="0"/>
    <x v="161"/>
    <s v="17680030"/>
    <s v="Pediastrum boryanum"/>
    <s v="CO"/>
    <n v="0.41399599498959588"/>
    <s v="CO"/>
    <n v="4627.7182350278536"/>
    <s v=""/>
    <n v="59.650000000000006"/>
    <n v="4"/>
    <n v="11178.171506572551"/>
    <s v=""/>
    <n v="1"/>
    <n v="15990.24"/>
    <x v="10"/>
    <x v="1"/>
    <x v="4"/>
  </r>
  <r>
    <x v="0"/>
    <x v="161"/>
    <s v="18110010"/>
    <s v="Desmodesmus abundans"/>
    <s v="CO"/>
    <n v="99.298429783836511"/>
    <s v="CE"/>
    <n v="15759.145708626467"/>
    <n v="7.4"/>
    <n v="3.2"/>
    <s v=""/>
    <n v="39.676220819736699"/>
    <s v=""/>
    <n v="4"/>
    <n v="100"/>
    <x v="10"/>
    <x v="1"/>
    <x v="12"/>
  </r>
  <r>
    <x v="0"/>
    <x v="161"/>
    <s v="25010000"/>
    <s v="Elakatothrix"/>
    <s v="CO"/>
    <n v="5.7464369087868361"/>
    <s v="CE"/>
    <n v="1262.588194620766"/>
    <n v="24.2"/>
    <n v="3.4"/>
    <s v=""/>
    <n v="73.238902335587653"/>
    <s v=""/>
    <n v="3.0000000000000004"/>
    <n v="1152"/>
    <x v="10"/>
    <x v="1"/>
    <x v="7"/>
  </r>
  <r>
    <x v="0"/>
    <x v="161"/>
    <s v="90000005"/>
    <s v="Nanoplankton - unidentified flagellates 2–20 µm diameter"/>
    <s v="CE"/>
    <n v="330.99476594612173"/>
    <s v="CE"/>
    <n v="37434.626102628325"/>
    <s v=""/>
    <n v="6"/>
    <s v=""/>
    <n v="113.09733552923255"/>
    <s v=""/>
    <n v="1"/>
    <n v="100"/>
    <x v="10"/>
    <x v="1"/>
    <x v="9"/>
  </r>
  <r>
    <x v="0"/>
    <x v="162"/>
    <s v="01020000"/>
    <s v="Anabaena"/>
    <s v="FI"/>
    <n v="23.039288179039733"/>
    <s v="CE"/>
    <n v="71611.472741148333"/>
    <n v="4.4000000000000004"/>
    <n v="4.5"/>
    <s v=""/>
    <n v="46.652650905808436"/>
    <s v=""/>
    <n v="66.624999999999986"/>
    <n v="1152"/>
    <x v="10"/>
    <x v="1"/>
    <x v="0"/>
  </r>
  <r>
    <x v="0"/>
    <x v="162"/>
    <s v="01040020"/>
    <s v="Aphanizomenon flos-aquae"/>
    <s v="FI"/>
    <n v="380.14825495415562"/>
    <s v="FI"/>
    <n v="512775.16722653829"/>
    <n v="210.3"/>
    <n v="3.5"/>
    <s v=""/>
    <n v="1348.8820757269475"/>
    <s v=""/>
    <n v="1"/>
    <n v="288"/>
    <x v="10"/>
    <x v="1"/>
    <x v="0"/>
  </r>
  <r>
    <x v="0"/>
    <x v="162"/>
    <s v="05020000"/>
    <s v="Chroomonas"/>
    <s v="CE"/>
    <n v="464.47204968944089"/>
    <s v="CE"/>
    <n v="129680.4208467655"/>
    <n v="11.2"/>
    <n v="6.9"/>
    <n v="6.9"/>
    <n v="279.19962230983214"/>
    <s v=""/>
    <n v="1.0000000000000002"/>
    <n v="100"/>
    <x v="10"/>
    <x v="1"/>
    <x v="1"/>
  </r>
  <r>
    <x v="0"/>
    <x v="162"/>
    <s v="05040001"/>
    <s v="Cryptomonas (small) Length &lt;20 µm"/>
    <s v="CE"/>
    <n v="796.23779946761306"/>
    <s v="CE"/>
    <n v="195856.13020530742"/>
    <n v="12.2"/>
    <n v="7.6"/>
    <n v="5.0666666666666664"/>
    <n v="245.97693093226962"/>
    <s v=""/>
    <n v="1"/>
    <n v="100"/>
    <x v="10"/>
    <x v="1"/>
    <x v="1"/>
  </r>
  <r>
    <x v="0"/>
    <x v="162"/>
    <s v="05040002"/>
    <s v="Cryptomonas (medium) Length 20-30 µm"/>
    <s v="CE"/>
    <n v="20.159377156659765"/>
    <s v="CE"/>
    <n v="26282.30504315484"/>
    <n v="22.1"/>
    <n v="13"/>
    <n v="8.6666666666666661"/>
    <n v="1303.7260446547243"/>
    <s v=""/>
    <n v="1"/>
    <n v="1152"/>
    <x v="10"/>
    <x v="1"/>
    <x v="1"/>
  </r>
  <r>
    <x v="0"/>
    <x v="162"/>
    <s v="05100012"/>
    <s v="Rhodomonas lacustris var. nannoplanctica"/>
    <s v="CE"/>
    <n v="1161.1801242236024"/>
    <s v="CE"/>
    <n v="144184.05132692491"/>
    <n v="8.8000000000000007"/>
    <n v="6.3"/>
    <s v=""/>
    <n v="124.17027153589146"/>
    <s v=""/>
    <n v="1.0000000000000002"/>
    <n v="100"/>
    <x v="10"/>
    <x v="1"/>
    <x v="1"/>
  </r>
  <r>
    <x v="0"/>
    <x v="162"/>
    <s v="06070000"/>
    <s v="Gymnodinium"/>
    <s v="CE"/>
    <n v="11.519644089519867"/>
    <s v="CE"/>
    <n v="7285.5555260326746"/>
    <n v="13.7"/>
    <n v="11.5"/>
    <n v="7.666666666666667"/>
    <n v="632.44623439892518"/>
    <s v=""/>
    <n v="1"/>
    <n v="1152"/>
    <x v="10"/>
    <x v="1"/>
    <x v="2"/>
  </r>
  <r>
    <x v="0"/>
    <x v="162"/>
    <s v="06070110"/>
    <s v="Gymnodinium helveticum"/>
    <s v="CE"/>
    <n v="8.6397330671398986"/>
    <s v="CE"/>
    <n v="62219.707777067371"/>
    <n v="39"/>
    <n v="23"/>
    <n v="15.333333333333334"/>
    <n v="7201.5775595790028"/>
    <s v=""/>
    <n v="1.0000000000000002"/>
    <n v="1152"/>
    <x v="10"/>
    <x v="1"/>
    <x v="2"/>
  </r>
  <r>
    <x v="0"/>
    <x v="162"/>
    <s v="06110000"/>
    <s v="Peridinium"/>
    <s v="CE"/>
    <n v="28.799110223799666"/>
    <s v="CE"/>
    <n v="131093.82702294484"/>
    <n v="26.7"/>
    <n v="22.1"/>
    <n v="14.733333333333334"/>
    <n v="4552.009628221379"/>
    <s v=""/>
    <n v="1.0000000000000002"/>
    <n v="1152"/>
    <x v="10"/>
    <x v="1"/>
    <x v="2"/>
  </r>
  <r>
    <x v="0"/>
    <x v="162"/>
    <s v="08010010"/>
    <s v="Chrysochromulina parva"/>
    <s v="CE"/>
    <n v="364.94232475598932"/>
    <s v="CE"/>
    <n v="17610.241942078414"/>
    <n v="4.8"/>
    <n v="4.8"/>
    <n v="4"/>
    <n v="48.254863159139227"/>
    <s v=""/>
    <n v="1"/>
    <n v="100"/>
    <x v="10"/>
    <x v="1"/>
    <x v="13"/>
  </r>
  <r>
    <x v="0"/>
    <x v="162"/>
    <s v="09230000"/>
    <s v="Dinobryon"/>
    <s v="CO"/>
    <n v="0.82815764521881075"/>
    <s v="CE"/>
    <n v="9410.7943998158735"/>
    <n v="14.9"/>
    <n v="6.8"/>
    <s v=""/>
    <n v="360.74699001661355"/>
    <s v=""/>
    <n v="31.499999999999996"/>
    <n v="16024.28"/>
    <x v="10"/>
    <x v="1"/>
    <x v="10"/>
  </r>
  <r>
    <x v="0"/>
    <x v="162"/>
    <s v="09310000"/>
    <s v="Mallomonas"/>
    <s v="CE"/>
    <n v="2.8799110223799667"/>
    <s v="CE"/>
    <n v="5506.4169957485292"/>
    <n v="18.899999999999999"/>
    <n v="13.9"/>
    <s v=""/>
    <n v="1912.0094172902643"/>
    <s v=""/>
    <n v="1"/>
    <n v="1152"/>
    <x v="10"/>
    <x v="1"/>
    <x v="10"/>
  </r>
  <r>
    <x v="0"/>
    <x v="162"/>
    <s v="09530000"/>
    <s v="Synura"/>
    <s v="CO"/>
    <n v="0.62111823391410803"/>
    <s v="CE"/>
    <n v="2119.4212779227387"/>
    <n v="12.3"/>
    <n v="8.5"/>
    <s v=""/>
    <n v="465.30914190481832"/>
    <s v=""/>
    <n v="7.333333333333333"/>
    <n v="16024.28"/>
    <x v="10"/>
    <x v="1"/>
    <x v="10"/>
  </r>
  <r>
    <x v="0"/>
    <x v="162"/>
    <s v="12000001"/>
    <s v="Small centric diatom (5 - &lt;10 µm diam.)"/>
    <s v="CE"/>
    <n v="1128.0035492457853"/>
    <s v="CE"/>
    <n v="196634.36059416187"/>
    <s v=""/>
    <n v="6.8"/>
    <n v="4.8"/>
    <n v="174.32069316239043"/>
    <s v=""/>
    <n v="0.99999999999999978"/>
    <n v="100"/>
    <x v="10"/>
    <x v="1"/>
    <x v="3"/>
  </r>
  <r>
    <x v="0"/>
    <x v="162"/>
    <s v="12000002"/>
    <s v="Medium centric diatom (10-20 µm diam.)"/>
    <s v="CE"/>
    <n v="66.353149955634422"/>
    <s v="CE"/>
    <n v="34008.998046007262"/>
    <s v=""/>
    <n v="10.7"/>
    <n v="5.6999999999999993"/>
    <n v="512.5453436460308"/>
    <s v=""/>
    <n v="1.0000000000000002"/>
    <n v="100"/>
    <x v="10"/>
    <x v="1"/>
    <x v="3"/>
  </r>
  <r>
    <x v="0"/>
    <x v="162"/>
    <s v="12030000"/>
    <s v="Aulacoseira"/>
    <s v="FI"/>
    <n v="11.519644089519867"/>
    <s v="CE"/>
    <n v="296019.77998896583"/>
    <n v="16.100000000000001"/>
    <n v="10.7"/>
    <s v=""/>
    <n v="1447.7157952107189"/>
    <s v=""/>
    <n v="17.749999999999996"/>
    <n v="1152"/>
    <x v="10"/>
    <x v="1"/>
    <x v="3"/>
  </r>
  <r>
    <x v="0"/>
    <x v="162"/>
    <s v="12030000"/>
    <s v="Aulacoseira"/>
    <s v="FI"/>
    <n v="1313.2394262052649"/>
    <s v="CE"/>
    <n v="5152816.1446239045"/>
    <n v="20.6"/>
    <n v="6.1"/>
    <s v=""/>
    <n v="602.02811259639248"/>
    <s v=""/>
    <n v="6.5175438596491233"/>
    <n v="288"/>
    <x v="10"/>
    <x v="1"/>
    <x v="3"/>
  </r>
  <r>
    <x v="0"/>
    <x v="162"/>
    <s v="13000002"/>
    <s v="Medium pennate diatom 10-20 µm diam"/>
    <s v="CE"/>
    <n v="2.8799110223799667"/>
    <s v="CE"/>
    <n v="33033.760190217392"/>
    <n v="81"/>
    <n v="11.9"/>
    <n v="11.9"/>
    <n v="11470.41"/>
    <s v=""/>
    <n v="1"/>
    <n v="1152"/>
    <x v="10"/>
    <x v="1"/>
    <x v="6"/>
  </r>
  <r>
    <x v="0"/>
    <x v="162"/>
    <s v="13080010"/>
    <s v="Asterionella formosa"/>
    <s v="CO"/>
    <n v="14.399555111899833"/>
    <s v="CE"/>
    <n v="47783.598879769306"/>
    <n v="56.9"/>
    <n v="5.4"/>
    <n v="5.4"/>
    <n v="1659.204"/>
    <s v=""/>
    <n v="2.0000000000000004"/>
    <n v="1152"/>
    <x v="10"/>
    <x v="1"/>
    <x v="6"/>
  </r>
  <r>
    <x v="0"/>
    <x v="162"/>
    <s v="13260040"/>
    <s v="Diatoma tenuis"/>
    <s v="CO"/>
    <n v="2.8799110223799667"/>
    <s v="CE"/>
    <n v="11756.741404170365"/>
    <n v="35.4"/>
    <n v="3.1"/>
    <n v="3.1"/>
    <n v="340.19400000000002"/>
    <s v=""/>
    <n v="12"/>
    <n v="1152"/>
    <x v="10"/>
    <x v="1"/>
    <x v="6"/>
  </r>
  <r>
    <x v="0"/>
    <x v="162"/>
    <s v="13260050"/>
    <s v="Diatoma vulgare"/>
    <s v="CO"/>
    <n v="0.62111823391410803"/>
    <s v="CE"/>
    <n v="53016.600272263422"/>
    <n v="44.9"/>
    <n v="17.8"/>
    <n v="17.8"/>
    <n v="14226.116000000002"/>
    <s v=""/>
    <n v="6"/>
    <n v="16024.28"/>
    <x v="10"/>
    <x v="1"/>
    <x v="6"/>
  </r>
  <r>
    <x v="0"/>
    <x v="162"/>
    <s v="13370040"/>
    <s v="Fragilaria crotonensis"/>
    <s v="CO"/>
    <n v="20.159377156659765"/>
    <s v="CO"/>
    <n v="1037683.9813556763"/>
    <n v="210.7"/>
    <n v="69.8"/>
    <n v="3.5"/>
    <n v="51474.009999999995"/>
    <s v=""/>
    <n v="1.0000000000000002"/>
    <n v="1152"/>
    <x v="10"/>
    <x v="1"/>
    <x v="6"/>
  </r>
  <r>
    <x v="0"/>
    <x v="162"/>
    <s v="13810010"/>
    <s v="Synedra acus"/>
    <s v="CE"/>
    <n v="2.8799110223799667"/>
    <s v="CE"/>
    <n v="7234.382566794834"/>
    <n v="92.9"/>
    <n v="5.2"/>
    <n v="5.2"/>
    <n v="2512.0160000000001"/>
    <s v=""/>
    <n v="1"/>
    <n v="1152"/>
    <x v="10"/>
    <x v="1"/>
    <x v="6"/>
  </r>
  <r>
    <x v="0"/>
    <x v="162"/>
    <s v="13810180"/>
    <s v="Synedra ulna"/>
    <s v="CE"/>
    <n v="2.8799110223799667"/>
    <s v="CE"/>
    <n v="90569.941594572607"/>
    <n v="214.8"/>
    <n v="12.1"/>
    <n v="12.1"/>
    <n v="31448.867999999999"/>
    <s v=""/>
    <n v="1"/>
    <n v="1152"/>
    <x v="10"/>
    <x v="1"/>
    <x v="6"/>
  </r>
  <r>
    <x v="0"/>
    <x v="162"/>
    <s v="16180000"/>
    <s v="Chlamydomonas"/>
    <s v="CE"/>
    <n v="464.47204968944089"/>
    <s v="CE"/>
    <n v="35423.101724683569"/>
    <n v="5.6"/>
    <n v="5.0999999999999996"/>
    <s v=""/>
    <n v="76.265303258545799"/>
    <s v=""/>
    <n v="1.0000000000000002"/>
    <n v="100"/>
    <x v="10"/>
    <x v="1"/>
    <x v="8"/>
  </r>
  <r>
    <x v="0"/>
    <x v="162"/>
    <s v="16260010"/>
    <s v="Eudorina elegans"/>
    <s v="CO"/>
    <n v="0.41407882260940537"/>
    <s v="CE"/>
    <n v="2589.5786731060189"/>
    <s v=""/>
    <n v="7.2"/>
    <s v=""/>
    <n v="195.43219579451386"/>
    <s v=""/>
    <n v="32.000000000000007"/>
    <n v="16024.28"/>
    <x v="10"/>
    <x v="1"/>
    <x v="8"/>
  </r>
  <r>
    <x v="0"/>
    <x v="162"/>
    <s v="16490000"/>
    <s v="Paulschulzia"/>
    <s v="CO"/>
    <n v="0.41407882260940537"/>
    <s v="CE"/>
    <n v="2500.7541743586949"/>
    <s v=""/>
    <n v="6.5"/>
    <s v=""/>
    <n v="143.79331374868283"/>
    <s v=""/>
    <n v="41.999999999999993"/>
    <n v="16024.28"/>
    <x v="10"/>
    <x v="1"/>
    <x v="8"/>
  </r>
  <r>
    <x v="0"/>
    <x v="162"/>
    <s v="17170010"/>
    <s v="Closteriopsis acicularis"/>
    <s v="CE"/>
    <n v="33.176574977817211"/>
    <s v="CE"/>
    <n v="2340.3454967324469"/>
    <n v="61.1"/>
    <n v="2.1"/>
    <s v=""/>
    <n v="70.542106841868616"/>
    <s v=""/>
    <n v="1.0000000000000002"/>
    <n v="100"/>
    <x v="10"/>
    <x v="1"/>
    <x v="4"/>
  </r>
  <r>
    <x v="0"/>
    <x v="162"/>
    <s v="17330040"/>
    <s v="Dictyosphaerium pulchellum"/>
    <s v="CO"/>
    <n v="2.8799110223799667"/>
    <s v="CE"/>
    <n v="26503.164749399839"/>
    <s v=""/>
    <n v="6.5"/>
    <s v=""/>
    <n v="143.79331374868283"/>
    <s v=""/>
    <n v="64"/>
    <n v="1152"/>
    <x v="10"/>
    <x v="1"/>
    <x v="4"/>
  </r>
  <r>
    <x v="0"/>
    <x v="162"/>
    <s v="17580020"/>
    <s v="Monoraphidium contortum"/>
    <s v="CE"/>
    <n v="298.58917480035495"/>
    <s v="CE"/>
    <n v="5521.3361543540586"/>
    <n v="21.8"/>
    <n v="1.8"/>
    <s v=""/>
    <n v="18.491414359029523"/>
    <s v=""/>
    <n v="0.99999999999999978"/>
    <n v="100"/>
    <x v="10"/>
    <x v="1"/>
    <x v="4"/>
  </r>
  <r>
    <x v="0"/>
    <x v="162"/>
    <s v="17680030"/>
    <s v="Pediastrum boryanum"/>
    <s v="CO"/>
    <n v="1.0351970565235133"/>
    <s v="CO"/>
    <n v="14391.857347313498"/>
    <s v=""/>
    <n v="59.5"/>
    <n v="5"/>
    <n v="13902.529239839081"/>
    <s v=""/>
    <n v="1.0000000000000002"/>
    <n v="16024.28"/>
    <x v="10"/>
    <x v="1"/>
    <x v="4"/>
  </r>
  <r>
    <x v="0"/>
    <x v="162"/>
    <s v="17910020"/>
    <s v="Sphaerocystis schroeteri"/>
    <s v="CO"/>
    <n v="0.20703941130470269"/>
    <s v="CE"/>
    <n v="514.01937782139146"/>
    <s v=""/>
    <n v="8.4"/>
    <s v=""/>
    <n v="310.33908869221415"/>
    <s v=""/>
    <n v="8"/>
    <n v="16024.28"/>
    <x v="10"/>
    <x v="1"/>
    <x v="4"/>
  </r>
  <r>
    <x v="0"/>
    <x v="162"/>
    <s v="18110000"/>
    <s v="Desmodesmus"/>
    <s v="CO"/>
    <n v="99.529724933451632"/>
    <s v="CE"/>
    <n v="14070.683369913502"/>
    <n v="7.5"/>
    <n v="3"/>
    <s v=""/>
    <n v="35.342917352885166"/>
    <s v=""/>
    <n v="4.0000000000000009"/>
    <n v="100"/>
    <x v="10"/>
    <x v="1"/>
    <x v="12"/>
  </r>
  <r>
    <x v="0"/>
    <x v="162"/>
    <s v="18110000"/>
    <s v="Desmodesmus"/>
    <s v="CO"/>
    <n v="33.176574977817211"/>
    <s v="CE"/>
    <n v="10844.223559550226"/>
    <n v="11.4"/>
    <n v="3.7"/>
    <s v=""/>
    <n v="81.715966512524119"/>
    <s v=""/>
    <n v="4"/>
    <n v="100"/>
    <x v="10"/>
    <x v="1"/>
    <x v="12"/>
  </r>
  <r>
    <x v="0"/>
    <x v="162"/>
    <s v="25010010"/>
    <s v="Elakatothrix gelatinosa"/>
    <s v="CO"/>
    <n v="99.529724933451632"/>
    <s v="CE"/>
    <n v="11515.877207484622"/>
    <n v="22.7"/>
    <n v="3.3"/>
    <s v=""/>
    <n v="69.421736361782138"/>
    <s v=""/>
    <n v="1.6666666666666667"/>
    <n v="100"/>
    <x v="10"/>
    <x v="1"/>
    <x v="7"/>
  </r>
  <r>
    <x v="0"/>
    <x v="162"/>
    <s v="90000003"/>
    <s v="Nanoplankton - unidentified single cells 2–20 µm diameter"/>
    <s v="CE"/>
    <n v="364.94232475598932"/>
    <s v="CE"/>
    <n v="45540.513688928644"/>
    <s v=""/>
    <n v="6.2"/>
    <s v=""/>
    <n v="124.78824899079137"/>
    <s v=""/>
    <n v="1"/>
    <n v="100"/>
    <x v="10"/>
    <x v="1"/>
    <x v="9"/>
  </r>
  <r>
    <x v="0"/>
    <x v="162"/>
    <s v="90000005"/>
    <s v="Nanoplankton - unidentified flagellates 2–20 µm diameter"/>
    <s v="CE"/>
    <n v="298.58917480035495"/>
    <s v="CE"/>
    <n v="33769.640087792402"/>
    <s v=""/>
    <n v="6"/>
    <s v=""/>
    <n v="113.09733552923255"/>
    <s v=""/>
    <n v="0.99999999999999967"/>
    <n v="100"/>
    <x v="10"/>
    <x v="1"/>
    <x v="9"/>
  </r>
  <r>
    <x v="0"/>
    <x v="163"/>
    <s v="01020000"/>
    <s v="Anabaena"/>
    <s v="FI"/>
    <n v="54.591150633474939"/>
    <s v="CE"/>
    <n v="373672.57255190023"/>
    <n v="6.4"/>
    <n v="6.1"/>
    <s v=""/>
    <n v="124.69190681608126"/>
    <s v=""/>
    <n v="54.89473684210526"/>
    <n v="1152"/>
    <x v="10"/>
    <x v="2"/>
    <x v="0"/>
  </r>
  <r>
    <x v="0"/>
    <x v="163"/>
    <s v="01040020"/>
    <s v="Aphanizomenon flos-aquae"/>
    <s v="FI"/>
    <n v="884.95128395317261"/>
    <s v="FI"/>
    <n v="1227112.8687338666"/>
    <n v="183.4"/>
    <n v="3.8"/>
    <s v=""/>
    <n v="1386.6445430218726"/>
    <s v=""/>
    <n v="1.0000000000000002"/>
    <n v="288"/>
    <x v="10"/>
    <x v="2"/>
    <x v="0"/>
  </r>
  <r>
    <x v="0"/>
    <x v="163"/>
    <s v="01490000"/>
    <s v="Microcystis"/>
    <s v="CE"/>
    <n v="198.59685956767302"/>
    <s v="CE"/>
    <n v="27259.062847353889"/>
    <s v=""/>
    <n v="6.4"/>
    <s v=""/>
    <n v="137.25827743044047"/>
    <s v=""/>
    <n v="1"/>
    <n v="100"/>
    <x v="10"/>
    <x v="2"/>
    <x v="0"/>
  </r>
  <r>
    <x v="0"/>
    <x v="163"/>
    <s v="04100000"/>
    <s v="Trachelomonas"/>
    <s v="CE"/>
    <n v="33.09947659461217"/>
    <s v="CE"/>
    <n v="20331.074722400383"/>
    <n v="11.5"/>
    <n v="10.1"/>
    <s v=""/>
    <n v="614.2415776359984"/>
    <s v=""/>
    <n v="1"/>
    <n v="100"/>
    <x v="10"/>
    <x v="2"/>
    <x v="11"/>
  </r>
  <r>
    <x v="0"/>
    <x v="163"/>
    <s v="05020000"/>
    <s v="Chroomonas"/>
    <s v="CE"/>
    <n v="628.89005529763131"/>
    <s v="CE"/>
    <n v="49343.516531526955"/>
    <n v="7.4"/>
    <n v="4.5"/>
    <n v="4.5"/>
    <n v="78.461276523405076"/>
    <s v=""/>
    <n v="1"/>
    <n v="100"/>
    <x v="10"/>
    <x v="2"/>
    <x v="1"/>
  </r>
  <r>
    <x v="0"/>
    <x v="163"/>
    <s v="05040001"/>
    <s v="Cryptomonas (small) Length &lt;20 µm"/>
    <s v="CE"/>
    <n v="496.49214891918257"/>
    <s v="CE"/>
    <n v="124127.67428578182"/>
    <n v="12.4"/>
    <n v="7.6"/>
    <n v="5.0666666666666664"/>
    <n v="250.00933963607733"/>
    <s v=""/>
    <n v="1.0000000000000002"/>
    <n v="100"/>
    <x v="10"/>
    <x v="2"/>
    <x v="1"/>
  </r>
  <r>
    <x v="0"/>
    <x v="163"/>
    <s v="05040002"/>
    <s v="Cryptomonas (medium) Length 20-30 µm"/>
    <s v="CE"/>
    <n v="51.717932179081522"/>
    <s v="CE"/>
    <n v="74725.29787050435"/>
    <n v="23.4"/>
    <n v="13.3"/>
    <n v="8.8666666666666671"/>
    <n v="1444.862443683096"/>
    <s v=""/>
    <n v="1"/>
    <n v="1152"/>
    <x v="10"/>
    <x v="2"/>
    <x v="1"/>
  </r>
  <r>
    <x v="0"/>
    <x v="163"/>
    <s v="05100012"/>
    <s v="Rhodomonas lacustris var. nannoplanctica"/>
    <s v="CE"/>
    <n v="1423.2774935683233"/>
    <s v="CE"/>
    <n v="133567.85077557323"/>
    <n v="9.1"/>
    <n v="5.5"/>
    <s v=""/>
    <n v="93.845263048952589"/>
    <s v=""/>
    <n v="1"/>
    <n v="100"/>
    <x v="10"/>
    <x v="2"/>
    <x v="1"/>
  </r>
  <r>
    <x v="0"/>
    <x v="163"/>
    <s v="06070000"/>
    <s v="Gymnodinium"/>
    <s v="CE"/>
    <n v="5.7464369087868361"/>
    <s v="CE"/>
    <n v="6755.6758734446166"/>
    <n v="15.8"/>
    <n v="14.6"/>
    <n v="9.7333333333333325"/>
    <n v="1175.6286514021515"/>
    <s v=""/>
    <n v="1"/>
    <n v="1152"/>
    <x v="10"/>
    <x v="2"/>
    <x v="2"/>
  </r>
  <r>
    <x v="0"/>
    <x v="163"/>
    <s v="06070000"/>
    <s v="Gymnodinium"/>
    <s v="CE"/>
    <n v="14.366092271967089"/>
    <s v="CE"/>
    <n v="113800.21327125211"/>
    <n v="30.9"/>
    <n v="27.1"/>
    <n v="18.066666666666666"/>
    <n v="7921.4452418152214"/>
    <s v=""/>
    <n v="0.99999999999999989"/>
    <n v="1152"/>
    <x v="10"/>
    <x v="2"/>
    <x v="2"/>
  </r>
  <r>
    <x v="0"/>
    <x v="163"/>
    <s v="06070110"/>
    <s v="Gymnodinium helveticum"/>
    <s v="CE"/>
    <n v="2.8732184543934181"/>
    <s v="CE"/>
    <n v="45777.361106963872"/>
    <n v="53.9"/>
    <n v="29.1"/>
    <n v="19.400000000000002"/>
    <n v="15932.433204640613"/>
    <s v=""/>
    <n v="1"/>
    <n v="1152"/>
    <x v="10"/>
    <x v="2"/>
    <x v="2"/>
  </r>
  <r>
    <x v="0"/>
    <x v="163"/>
    <s v="06110000"/>
    <s v="Peridinium"/>
    <s v="CE"/>
    <n v="2.8732184543934181"/>
    <s v="CE"/>
    <n v="11193.613943167429"/>
    <n v="24.6"/>
    <n v="21.3"/>
    <n v="14.200000000000001"/>
    <n v="3895.8450674195533"/>
    <s v=""/>
    <n v="0.99999999999999989"/>
    <n v="1152"/>
    <x v="10"/>
    <x v="2"/>
    <x v="2"/>
  </r>
  <r>
    <x v="0"/>
    <x v="163"/>
    <s v="08010010"/>
    <s v="Chrysochromulina parva"/>
    <s v="CE"/>
    <n v="132.39790637844868"/>
    <s v="CE"/>
    <n v="4428.5162679409304"/>
    <n v="4.2"/>
    <n v="3.9"/>
    <n v="3.9"/>
    <n v="33.448536982770527"/>
    <s v=""/>
    <n v="1"/>
    <n v="100"/>
    <x v="10"/>
    <x v="2"/>
    <x v="13"/>
  </r>
  <r>
    <x v="0"/>
    <x v="163"/>
    <s v="09230000"/>
    <s v="Dinobryon"/>
    <s v="CO"/>
    <n v="7.8659239048023224"/>
    <s v="CE"/>
    <n v="26828.62004677943"/>
    <n v="14.4"/>
    <n v="7.1"/>
    <s v=""/>
    <n v="380.08244560190747"/>
    <s v=""/>
    <n v="8.973684210526315"/>
    <n v="15990.24"/>
    <x v="10"/>
    <x v="2"/>
    <x v="10"/>
  </r>
  <r>
    <x v="0"/>
    <x v="163"/>
    <s v="09310000"/>
    <s v="Mallomonas"/>
    <s v="CE"/>
    <n v="11.492873817573672"/>
    <s v="CE"/>
    <n v="13779.225638149168"/>
    <n v="20"/>
    <n v="10.7"/>
    <s v=""/>
    <n v="1198.9364763649846"/>
    <s v=""/>
    <n v="1"/>
    <n v="1152"/>
    <x v="10"/>
    <x v="2"/>
    <x v="10"/>
  </r>
  <r>
    <x v="0"/>
    <x v="163"/>
    <s v="09559920"/>
    <s v="Pseudopedinella (big &gt;5um)"/>
    <s v="CE"/>
    <n v="66.198953189224341"/>
    <s v="CE"/>
    <n v="15824.205702325202"/>
    <s v=""/>
    <n v="7.7"/>
    <s v=""/>
    <n v="239.04011982021822"/>
    <s v=""/>
    <n v="0.99999999999999978"/>
    <n v="100"/>
    <x v="10"/>
    <x v="2"/>
    <x v="10"/>
  </r>
  <r>
    <x v="0"/>
    <x v="163"/>
    <s v="12000001"/>
    <s v="Small centric diatom (5 - &lt;10 µm diam.)"/>
    <s v="CE"/>
    <n v="1290.8795871898747"/>
    <s v="CE"/>
    <n v="182720.90564866908"/>
    <s v=""/>
    <n v="6.4"/>
    <n v="4.4000000000000004"/>
    <n v="141.54759860014175"/>
    <s v=""/>
    <n v="1"/>
    <n v="100"/>
    <x v="10"/>
    <x v="2"/>
    <x v="3"/>
  </r>
  <r>
    <x v="0"/>
    <x v="163"/>
    <s v="12030000"/>
    <s v="Aulacoseira"/>
    <s v="FI"/>
    <n v="1631.9880820954613"/>
    <s v="CE"/>
    <n v="9093151.4400241897"/>
    <n v="19.8"/>
    <n v="6.6"/>
    <s v=""/>
    <n v="677.39649115233829"/>
    <s v=""/>
    <n v="8.225352112676056"/>
    <n v="288"/>
    <x v="10"/>
    <x v="2"/>
    <x v="3"/>
  </r>
  <r>
    <x v="0"/>
    <x v="163"/>
    <s v="13000002"/>
    <s v="Medium pennate diatom 10-20 µm diam"/>
    <s v="CE"/>
    <n v="2.8732184543934181"/>
    <s v="CE"/>
    <n v="41136.39728374617"/>
    <n v="106.4"/>
    <n v="11.6"/>
    <n v="11.6"/>
    <n v="14317.183999999999"/>
    <s v=""/>
    <n v="1"/>
    <n v="1152"/>
    <x v="10"/>
    <x v="2"/>
    <x v="6"/>
  </r>
  <r>
    <x v="0"/>
    <x v="163"/>
    <s v="13080010"/>
    <s v="Asterionella formosa"/>
    <s v="CO"/>
    <n v="17.239310726360507"/>
    <s v="CE"/>
    <n v="60952.168969656537"/>
    <n v="58.2"/>
    <n v="4.5"/>
    <n v="4.5"/>
    <n v="1178.5500000000002"/>
    <s v=""/>
    <n v="3"/>
    <n v="1152"/>
    <x v="10"/>
    <x v="2"/>
    <x v="6"/>
  </r>
  <r>
    <x v="0"/>
    <x v="163"/>
    <s v="13260050"/>
    <s v="Diatoma vulgare"/>
    <s v="CO"/>
    <n v="0.20699799749479794"/>
    <s v="CE"/>
    <n v="8353.1938789371161"/>
    <n v="38.6"/>
    <n v="13.2"/>
    <n v="13.2"/>
    <n v="6725.6639999999998"/>
    <s v=""/>
    <n v="6"/>
    <n v="15990.24"/>
    <x v="10"/>
    <x v="2"/>
    <x v="6"/>
  </r>
  <r>
    <x v="0"/>
    <x v="163"/>
    <s v="13370040"/>
    <s v="Fragilaria crotonensis"/>
    <s v="CO"/>
    <n v="37.351839907114432"/>
    <s v="CO"/>
    <n v="2350578.3654386434"/>
    <n v="303.5"/>
    <n v="71.5"/>
    <n v="2.9"/>
    <n v="62930.724999999999"/>
    <s v=""/>
    <n v="0.99999999999999978"/>
    <n v="1152"/>
    <x v="10"/>
    <x v="2"/>
    <x v="6"/>
  </r>
  <r>
    <x v="0"/>
    <x v="163"/>
    <s v="13810180"/>
    <s v="Synedra ulna"/>
    <s v="CE"/>
    <n v="8.6196553631802537"/>
    <s v="CE"/>
    <n v="110198.0874264423"/>
    <n v="118.2"/>
    <n v="10.4"/>
    <n v="10.4"/>
    <n v="12784.512000000001"/>
    <s v=""/>
    <n v="0.99999999999999978"/>
    <n v="1152"/>
    <x v="10"/>
    <x v="2"/>
    <x v="6"/>
  </r>
  <r>
    <x v="0"/>
    <x v="163"/>
    <s v="16180000"/>
    <s v="Chlamydomonas"/>
    <s v="CE"/>
    <n v="132.39790637844868"/>
    <s v="CE"/>
    <n v="4880.3660696759898"/>
    <n v="4.4000000000000004"/>
    <n v="4"/>
    <s v=""/>
    <n v="36.861353802120242"/>
    <s v=""/>
    <n v="1.0000000000000002"/>
    <n v="100"/>
    <x v="10"/>
    <x v="2"/>
    <x v="8"/>
  </r>
  <r>
    <x v="0"/>
    <x v="163"/>
    <s v="16260010"/>
    <s v="Eudorina elegans"/>
    <s v="CO"/>
    <n v="0.62099399248439391"/>
    <s v="CE"/>
    <n v="2810.8644287481038"/>
    <s v=""/>
    <n v="7.4"/>
    <s v=""/>
    <n v="212.17479024304507"/>
    <s v=""/>
    <n v="21.333333333333332"/>
    <n v="15990.24"/>
    <x v="10"/>
    <x v="2"/>
    <x v="8"/>
  </r>
  <r>
    <x v="0"/>
    <x v="163"/>
    <s v="16490010"/>
    <s v="Paulschulzia pseudovolvox"/>
    <s v="CO"/>
    <n v="2.4839759699375756"/>
    <s v="CE"/>
    <n v="4313.1697376543361"/>
    <s v=""/>
    <n v="5.0999999999999996"/>
    <s v=""/>
    <n v="69.455901181889928"/>
    <s v=""/>
    <n v="25"/>
    <n v="15990.24"/>
    <x v="10"/>
    <x v="2"/>
    <x v="8"/>
  </r>
  <r>
    <x v="0"/>
    <x v="163"/>
    <s v="17330040"/>
    <s v="Dictyosphaerium pulchellum"/>
    <s v="CO"/>
    <n v="0.41399599498959588"/>
    <s v="CE"/>
    <n v="816.08046210931661"/>
    <s v=""/>
    <n v="4.9000000000000004"/>
    <s v=""/>
    <n v="61.600872350364277"/>
    <s v=""/>
    <n v="32"/>
    <n v="15990.24"/>
    <x v="10"/>
    <x v="2"/>
    <x v="4"/>
  </r>
  <r>
    <x v="0"/>
    <x v="163"/>
    <s v="17540040"/>
    <s v="Lagerheimia genevensis"/>
    <s v="CE"/>
    <n v="99.298429783836511"/>
    <s v="CE"/>
    <n v="6286.9114875232844"/>
    <n v="5.3"/>
    <n v="3.9"/>
    <s v=""/>
    <n v="63.313302145958488"/>
    <s v=""/>
    <n v="1"/>
    <n v="100"/>
    <x v="10"/>
    <x v="2"/>
    <x v="4"/>
  </r>
  <r>
    <x v="0"/>
    <x v="163"/>
    <s v="17570000"/>
    <s v="Micractinium"/>
    <s v="CO"/>
    <n v="0.20699799749479794"/>
    <s v="CE"/>
    <n v="975.33716067511659"/>
    <s v=""/>
    <n v="5.2"/>
    <s v=""/>
    <n v="73.622176639325616"/>
    <s v=""/>
    <n v="64.000000000000014"/>
    <n v="15990.24"/>
    <x v="10"/>
    <x v="2"/>
    <x v="4"/>
  </r>
  <r>
    <x v="0"/>
    <x v="163"/>
    <s v="17580020"/>
    <s v="Monoraphidium contortum"/>
    <s v="CE"/>
    <n v="562.69110210840688"/>
    <s v="CE"/>
    <n v="10345.292889874479"/>
    <n v="24.3"/>
    <n v="1.7"/>
    <s v=""/>
    <n v="18.385385606970868"/>
    <s v=""/>
    <n v="1"/>
    <n v="100"/>
    <x v="10"/>
    <x v="2"/>
    <x v="4"/>
  </r>
  <r>
    <x v="0"/>
    <x v="163"/>
    <s v="17680030"/>
    <s v="Pediastrum boryanum"/>
    <s v="CO"/>
    <n v="1.0349899874739896"/>
    <s v="CO"/>
    <n v="6633.7448634102848"/>
    <s v=""/>
    <n v="40.4"/>
    <n v="5"/>
    <n v="6409.4773318538955"/>
    <s v=""/>
    <n v="1.0000000000000002"/>
    <n v="15990.24"/>
    <x v="10"/>
    <x v="2"/>
    <x v="4"/>
  </r>
  <r>
    <x v="0"/>
    <x v="163"/>
    <s v="17960010"/>
    <s v="Tetraedron caudatum"/>
    <s v="CE"/>
    <n v="33.09947659461217"/>
    <s v="CE"/>
    <n v="2819.2810184226864"/>
    <n v="6.3"/>
    <n v="5.2"/>
    <n v="2.6"/>
    <n v="85.176000000000002"/>
    <s v=""/>
    <n v="1"/>
    <n v="100"/>
    <x v="10"/>
    <x v="2"/>
    <x v="4"/>
  </r>
  <r>
    <x v="0"/>
    <x v="163"/>
    <s v="17970060"/>
    <s v="Tetrastrum triangulare"/>
    <s v="CO"/>
    <n v="33.09947659461217"/>
    <s v="CE"/>
    <n v="2163.7213887319176"/>
    <n v="3.7"/>
    <n v="3.4"/>
    <s v=""/>
    <n v="16.342564983974107"/>
    <s v=""/>
    <n v="4"/>
    <n v="100"/>
    <x v="10"/>
    <x v="2"/>
    <x v="4"/>
  </r>
  <r>
    <x v="0"/>
    <x v="163"/>
    <s v="18110000"/>
    <s v="Desmodesmus"/>
    <s v="CO"/>
    <n v="33.09947659461217"/>
    <s v="CE"/>
    <n v="4679.3282628285397"/>
    <n v="7.5"/>
    <n v="3"/>
    <s v=""/>
    <n v="35.342917352885166"/>
    <s v=""/>
    <n v="4"/>
    <n v="100"/>
    <x v="10"/>
    <x v="2"/>
    <x v="12"/>
  </r>
  <r>
    <x v="0"/>
    <x v="163"/>
    <s v="25010010"/>
    <s v="Elakatothrix gelatinosa"/>
    <s v="CO"/>
    <n v="66.198953189224341"/>
    <s v="CE"/>
    <n v="4175.8065454800626"/>
    <n v="27.2"/>
    <n v="2.9"/>
    <s v=""/>
    <n v="63.079646192347752"/>
    <s v=""/>
    <n v="1"/>
    <n v="100"/>
    <x v="10"/>
    <x v="2"/>
    <x v="7"/>
  </r>
  <r>
    <x v="0"/>
    <x v="163"/>
    <s v="90000003"/>
    <s v="Nanoplankton - unidentified single cells 2–20 µm diameter"/>
    <s v="CE"/>
    <n v="562.69110210840688"/>
    <s v="CE"/>
    <n v="63638.864374468154"/>
    <s v=""/>
    <n v="6"/>
    <s v=""/>
    <n v="113.09733552923255"/>
    <s v=""/>
    <n v="1.0000000000000002"/>
    <n v="100"/>
    <x v="10"/>
    <x v="2"/>
    <x v="9"/>
  </r>
  <r>
    <x v="0"/>
    <x v="163"/>
    <s v="90000005"/>
    <s v="Nanoplankton - unidentified flagellates 2–20 µm diameter"/>
    <s v="CE"/>
    <n v="165.49738297306087"/>
    <s v="CE"/>
    <n v="20652.128633766672"/>
    <s v=""/>
    <n v="6.2"/>
    <s v=""/>
    <n v="124.78824899079137"/>
    <s v=""/>
    <n v="0.99999999999999978"/>
    <n v="100"/>
    <x v="10"/>
    <x v="2"/>
    <x v="9"/>
  </r>
  <r>
    <x v="0"/>
    <x v="164"/>
    <s v="01020090"/>
    <s v="Anabaena flos-aquae"/>
    <s v="FI"/>
    <n v="74.703679814228863"/>
    <s v="CE"/>
    <n v="276744.43976912188"/>
    <n v="6.1"/>
    <n v="4.9000000000000004"/>
    <s v=""/>
    <n v="76.68680027290246"/>
    <s v=""/>
    <n v="48.307692307692314"/>
    <n v="576"/>
    <x v="10"/>
    <x v="2"/>
    <x v="0"/>
  </r>
  <r>
    <x v="0"/>
    <x v="164"/>
    <s v="01040020"/>
    <s v="Aphanizomenon flos-aquae"/>
    <s v="FI"/>
    <n v="632.10805996655188"/>
    <s v="FI"/>
    <n v="931484.79997396562"/>
    <n v="175.9"/>
    <n v="4"/>
    <s v=""/>
    <n v="1473.6163940438526"/>
    <s v=""/>
    <n v="1.0000000000000002"/>
    <n v="576"/>
    <x v="10"/>
    <x v="2"/>
    <x v="0"/>
  </r>
  <r>
    <x v="0"/>
    <x v="164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2"/>
    <x v="0"/>
  </r>
  <r>
    <x v="0"/>
    <x v="164"/>
    <s v="01490010"/>
    <s v="Microcystis aeruginosa"/>
    <s v="CO"/>
    <n v="0.62099399248439391"/>
    <s v="CE"/>
    <n v="5202.161782117244"/>
    <s v=""/>
    <n v="5.8"/>
    <s v=""/>
    <n v="102.16040430453528"/>
    <s v=""/>
    <n v="82"/>
    <n v="15990.24"/>
    <x v="10"/>
    <x v="2"/>
    <x v="0"/>
  </r>
  <r>
    <x v="0"/>
    <x v="164"/>
    <s v="01530160"/>
    <s v="Oscillatoria limnetica (Pseudanabaena limnetica)"/>
    <s v="FI"/>
    <n v="33.09947659461217"/>
    <s v="FI"/>
    <n v="2477.5483375589511"/>
    <n v="26.4"/>
    <n v="1.9"/>
    <s v=""/>
    <n v="74.851586564430406"/>
    <s v=""/>
    <n v="1"/>
    <n v="100"/>
    <x v="10"/>
    <x v="2"/>
    <x v="0"/>
  </r>
  <r>
    <x v="0"/>
    <x v="164"/>
    <s v="04100000"/>
    <s v="Trachelomonas"/>
    <s v="CE"/>
    <n v="66.198953189224341"/>
    <s v="CE"/>
    <n v="23087.181738360974"/>
    <n v="8.8000000000000007"/>
    <n v="8.6999999999999993"/>
    <s v=""/>
    <n v="348.75448366031014"/>
    <s v=""/>
    <n v="1"/>
    <n v="100"/>
    <x v="10"/>
    <x v="2"/>
    <x v="11"/>
  </r>
  <r>
    <x v="0"/>
    <x v="164"/>
    <s v="05020000"/>
    <s v="Chroomonas"/>
    <s v="CE"/>
    <n v="165.49738297306087"/>
    <s v="CE"/>
    <n v="17188.732485456836"/>
    <n v="7.6"/>
    <n v="5.8"/>
    <n v="4.5"/>
    <n v="103.86105312767855"/>
    <s v=""/>
    <n v="1"/>
    <n v="100"/>
    <x v="10"/>
    <x v="2"/>
    <x v="1"/>
  </r>
  <r>
    <x v="0"/>
    <x v="164"/>
    <s v="05040001"/>
    <s v="Cryptomonas (small) Length &lt;20 µm"/>
    <s v="CE"/>
    <n v="397.19371913534604"/>
    <s v="CE"/>
    <n v="107686.80244179747"/>
    <n v="13.1"/>
    <n v="7.7"/>
    <n v="5.1333333333333337"/>
    <n v="271.11909693894876"/>
    <s v=""/>
    <n v="1"/>
    <n v="100"/>
    <x v="10"/>
    <x v="2"/>
    <x v="1"/>
  </r>
  <r>
    <x v="0"/>
    <x v="164"/>
    <s v="05040002"/>
    <s v="Cryptomonas (medium) Length 20-30 µm"/>
    <s v="CE"/>
    <n v="80.450116723015697"/>
    <s v="CE"/>
    <n v="110567.32759701305"/>
    <n v="24.8"/>
    <n v="12.6"/>
    <n v="8.4"/>
    <n v="1374.3588213512339"/>
    <s v=""/>
    <n v="1"/>
    <n v="576"/>
    <x v="10"/>
    <x v="2"/>
    <x v="1"/>
  </r>
  <r>
    <x v="0"/>
    <x v="164"/>
    <s v="05040003"/>
    <s v="Cryptomonas (large) Length &gt;30 µm"/>
    <s v="CE"/>
    <n v="11.492873817573672"/>
    <s v="CE"/>
    <n v="44577.10077047356"/>
    <n v="38"/>
    <n v="17.100000000000001"/>
    <n v="11.4"/>
    <n v="3878.6731219750309"/>
    <s v=""/>
    <n v="0.99999999999999989"/>
    <n v="1152"/>
    <x v="10"/>
    <x v="2"/>
    <x v="1"/>
  </r>
  <r>
    <x v="0"/>
    <x v="164"/>
    <s v="05100012"/>
    <s v="Rhodomonas lacustris var. nannoplanctica"/>
    <s v="CE"/>
    <n v="595.79057870301915"/>
    <s v="CE"/>
    <n v="44423.904762402162"/>
    <n v="8.4"/>
    <n v="5.0999999999999996"/>
    <s v=""/>
    <n v="74.562952739381828"/>
    <s v=""/>
    <n v="1"/>
    <n v="100"/>
    <x v="10"/>
    <x v="2"/>
    <x v="1"/>
  </r>
  <r>
    <x v="0"/>
    <x v="164"/>
    <s v="06070000"/>
    <s v="Gymnodinium"/>
    <s v="CE"/>
    <n v="33.09947659461217"/>
    <s v="CE"/>
    <n v="15366.68293719002"/>
    <n v="13.3"/>
    <n v="10"/>
    <n v="6.666666666666667"/>
    <n v="464.25758103049162"/>
    <s v=""/>
    <n v="1"/>
    <n v="100"/>
    <x v="10"/>
    <x v="2"/>
    <x v="2"/>
  </r>
  <r>
    <x v="0"/>
    <x v="164"/>
    <s v="06070110"/>
    <s v="Gymnodinium helveticum"/>
    <s v="CE"/>
    <n v="7.4519279098127269"/>
    <s v="CE"/>
    <n v="70302.964879798645"/>
    <n v="44.3"/>
    <n v="24.7"/>
    <n v="16.466666666666665"/>
    <n v="9434.1982008740906"/>
    <s v=""/>
    <n v="0.99999999999999989"/>
    <n v="15990.24"/>
    <x v="10"/>
    <x v="2"/>
    <x v="2"/>
  </r>
  <r>
    <x v="0"/>
    <x v="164"/>
    <s v="08010010"/>
    <s v="Chrysochromulina parva"/>
    <s v="CE"/>
    <n v="33.09947659461217"/>
    <s v="CE"/>
    <n v="1497.3850441051329"/>
    <n v="5.4"/>
    <n v="4"/>
    <n v="4"/>
    <n v="45.238934211693021"/>
    <s v=""/>
    <n v="1"/>
    <n v="100"/>
    <x v="10"/>
    <x v="2"/>
    <x v="13"/>
  </r>
  <r>
    <x v="0"/>
    <x v="164"/>
    <s v="09230000"/>
    <s v="Dinobryon"/>
    <s v="CO"/>
    <n v="8.6196553631802537"/>
    <s v="CE"/>
    <n v="41664.489721322454"/>
    <n v="15.6"/>
    <n v="5.9"/>
    <s v=""/>
    <n v="284.33298470579786"/>
    <s v=""/>
    <n v="17.000000000000004"/>
    <n v="1152"/>
    <x v="10"/>
    <x v="2"/>
    <x v="10"/>
  </r>
  <r>
    <x v="0"/>
    <x v="164"/>
    <s v="09230000"/>
    <s v="Dinobryon"/>
    <s v="CE"/>
    <n v="198.59685956767302"/>
    <s v="CE"/>
    <n v="75251.085391503468"/>
    <n v="15.2"/>
    <n v="6.9"/>
    <s v=""/>
    <n v="378.91377313477216"/>
    <s v=""/>
    <n v="1.0000000000000002"/>
    <n v="100"/>
    <x v="10"/>
    <x v="2"/>
    <x v="10"/>
  </r>
  <r>
    <x v="0"/>
    <x v="164"/>
    <s v="09310000"/>
    <s v="Mallomonas"/>
    <s v="CE"/>
    <n v="2.8732184543934181"/>
    <s v="CE"/>
    <n v="4414.7485360231803"/>
    <n v="17.100000000000001"/>
    <n v="13.1"/>
    <s v=""/>
    <n v="1536.5168385552515"/>
    <s v=""/>
    <n v="0.99999999999999989"/>
    <n v="1152"/>
    <x v="10"/>
    <x v="2"/>
    <x v="10"/>
  </r>
  <r>
    <x v="0"/>
    <x v="164"/>
    <s v="09310030"/>
    <s v="Mallomonas akrokomos"/>
    <s v="CE"/>
    <n v="66.198953189224341"/>
    <s v="CE"/>
    <n v="11188.681151290361"/>
    <n v="14.3"/>
    <n v="6.1"/>
    <s v=""/>
    <n v="169.01598306711017"/>
    <s v=""/>
    <n v="1"/>
    <n v="100"/>
    <x v="10"/>
    <x v="2"/>
    <x v="10"/>
  </r>
  <r>
    <x v="0"/>
    <x v="164"/>
    <s v="09559920"/>
    <s v="Pseudopedinella (big &gt;5um)"/>
    <s v="CE"/>
    <n v="165.49738297306087"/>
    <s v="CE"/>
    <n v="69700.934138962548"/>
    <s v=""/>
    <n v="9.3000000000000007"/>
    <s v=""/>
    <n v="421.16034034392101"/>
    <s v=""/>
    <n v="1"/>
    <n v="100"/>
    <x v="10"/>
    <x v="2"/>
    <x v="10"/>
  </r>
  <r>
    <x v="0"/>
    <x v="164"/>
    <s v="12000001"/>
    <s v="Small centric diatom (5 - &lt;10 µm diam.)"/>
    <s v="CE"/>
    <n v="1224.6806340006503"/>
    <s v="CE"/>
    <n v="284426.41739646491"/>
    <s v=""/>
    <n v="7.4"/>
    <n v="5.4"/>
    <n v="232.24537850927908"/>
    <s v=""/>
    <n v="1"/>
    <n v="100"/>
    <x v="10"/>
    <x v="2"/>
    <x v="3"/>
  </r>
  <r>
    <x v="0"/>
    <x v="164"/>
    <s v="12030000"/>
    <s v="Aulacoseira"/>
    <s v="FI"/>
    <n v="275.82897162176812"/>
    <s v="CE"/>
    <n v="855771.65143671015"/>
    <n v="20.100000000000001"/>
    <n v="5.9"/>
    <s v=""/>
    <n v="549.5281723640901"/>
    <s v=""/>
    <n v="5.6458333333333339"/>
    <n v="576"/>
    <x v="10"/>
    <x v="2"/>
    <x v="3"/>
  </r>
  <r>
    <x v="0"/>
    <x v="164"/>
    <s v="13000001"/>
    <s v="Small pennate diatom &lt;10 µm diam"/>
    <s v="CE"/>
    <n v="33.09947659461217"/>
    <s v="CE"/>
    <n v="10981.479548747669"/>
    <n v="28.7"/>
    <n v="3.4"/>
    <n v="3.4"/>
    <n v="331.77199999999999"/>
    <s v=""/>
    <n v="1"/>
    <n v="100"/>
    <x v="10"/>
    <x v="2"/>
    <x v="6"/>
  </r>
  <r>
    <x v="0"/>
    <x v="164"/>
    <s v="13080010"/>
    <s v="Asterionella formosa"/>
    <s v="CO"/>
    <n v="103.43586435816304"/>
    <s v="CE"/>
    <n v="510522.70674004563"/>
    <n v="64.900000000000006"/>
    <n v="3.9"/>
    <n v="3.9"/>
    <n v="987.12900000000002"/>
    <s v=""/>
    <n v="4.9999999999999991"/>
    <n v="576"/>
    <x v="10"/>
    <x v="2"/>
    <x v="6"/>
  </r>
  <r>
    <x v="0"/>
    <x v="164"/>
    <s v="13260040"/>
    <s v="Diatoma tenuis"/>
    <s v="CO"/>
    <n v="11.492873817573672"/>
    <s v="CE"/>
    <n v="176063.4369673639"/>
    <n v="71.599999999999994"/>
    <n v="6.1"/>
    <n v="6.1"/>
    <n v="2664.2359999999994"/>
    <s v=""/>
    <n v="5.7499999999999991"/>
    <n v="1152"/>
    <x v="10"/>
    <x v="2"/>
    <x v="6"/>
  </r>
  <r>
    <x v="0"/>
    <x v="164"/>
    <s v="13260050"/>
    <s v="Diatoma vulgare"/>
    <s v="CO"/>
    <n v="0.62099399248439391"/>
    <s v="CE"/>
    <n v="8406.2317338472221"/>
    <n v="50.3"/>
    <n v="11.6"/>
    <n v="11.6"/>
    <n v="6768.3679999999986"/>
    <s v=""/>
    <n v="2"/>
    <n v="15990.24"/>
    <x v="10"/>
    <x v="2"/>
    <x v="6"/>
  </r>
  <r>
    <x v="0"/>
    <x v="164"/>
    <s v="13370040"/>
    <s v="Fragilaria crotonensis"/>
    <s v="CO"/>
    <n v="74.703679814228863"/>
    <s v="CO"/>
    <n v="2351907.3065506998"/>
    <n v="136.80000000000001"/>
    <n v="62.2"/>
    <n v="3.7"/>
    <n v="31483.152000000006"/>
    <s v=""/>
    <n v="1.0000000000000002"/>
    <n v="576"/>
    <x v="10"/>
    <x v="2"/>
    <x v="6"/>
  </r>
  <r>
    <x v="0"/>
    <x v="164"/>
    <s v="13810010"/>
    <s v="Synedra acus"/>
    <s v="CE"/>
    <n v="5.7464369087868361"/>
    <s v="CE"/>
    <n v="7298.4345891119847"/>
    <n v="98"/>
    <n v="3.6"/>
    <n v="3.6"/>
    <n v="1270.0800000000002"/>
    <s v=""/>
    <n v="0.99999999999999989"/>
    <n v="1152"/>
    <x v="10"/>
    <x v="2"/>
    <x v="6"/>
  </r>
  <r>
    <x v="0"/>
    <x v="164"/>
    <s v="13810180"/>
    <s v="Synedra ulna"/>
    <s v="CE"/>
    <n v="2.8732184543934181"/>
    <s v="CE"/>
    <n v="28196.579272195329"/>
    <n v="104.3"/>
    <n v="9.6999999999999993"/>
    <n v="9.6999999999999993"/>
    <n v="9813.5869999999977"/>
    <s v=""/>
    <n v="0.99999999999999989"/>
    <n v="1152"/>
    <x v="10"/>
    <x v="2"/>
    <x v="6"/>
  </r>
  <r>
    <x v="0"/>
    <x v="164"/>
    <s v="16180000"/>
    <s v="Chlamydomonas"/>
    <s v="CE"/>
    <n v="66.198953189224341"/>
    <s v="CE"/>
    <n v="4327.3041307004914"/>
    <n v="5.9"/>
    <n v="4.5999999999999996"/>
    <s v=""/>
    <n v="65.368165540794024"/>
    <s v=""/>
    <n v="1"/>
    <n v="100"/>
    <x v="10"/>
    <x v="2"/>
    <x v="8"/>
  </r>
  <r>
    <x v="0"/>
    <x v="164"/>
    <s v="16260010"/>
    <s v="Eudorina elegans"/>
    <s v="CO"/>
    <n v="0.20699799749479794"/>
    <s v="CE"/>
    <n v="6454.0166141827722"/>
    <s v=""/>
    <n v="12.3"/>
    <s v=""/>
    <n v="974.34768275127988"/>
    <s v=""/>
    <n v="32.000000000000007"/>
    <n v="15990.24"/>
    <x v="10"/>
    <x v="2"/>
    <x v="8"/>
  </r>
  <r>
    <x v="0"/>
    <x v="164"/>
    <s v="16740020"/>
    <s v="Tetraspora lemmermanni"/>
    <s v="CO"/>
    <n v="28.732184543934178"/>
    <s v="CE"/>
    <n v="135776.25782356568"/>
    <s v=""/>
    <n v="7.3"/>
    <s v=""/>
    <n v="203.68882488692338"/>
    <s v=""/>
    <n v="23.200000000000003"/>
    <n v="1152"/>
    <x v="10"/>
    <x v="2"/>
    <x v="8"/>
  </r>
  <r>
    <x v="0"/>
    <x v="164"/>
    <s v="17540040"/>
    <s v="Lagerheimia genevensis"/>
    <s v="CE"/>
    <n v="66.198953189224341"/>
    <s v="CE"/>
    <n v="9237.7218863310918"/>
    <n v="7.4"/>
    <n v="4.9000000000000004"/>
    <s v=""/>
    <n v="139.54483328347825"/>
    <s v=""/>
    <n v="1"/>
    <n v="100"/>
    <x v="10"/>
    <x v="2"/>
    <x v="4"/>
  </r>
  <r>
    <x v="0"/>
    <x v="164"/>
    <s v="17580020"/>
    <s v="Monoraphidium contortum"/>
    <s v="CE"/>
    <n v="264.79581275689736"/>
    <s v="CE"/>
    <n v="8835.1956706553301"/>
    <n v="28.9"/>
    <n v="2.1"/>
    <s v=""/>
    <n v="33.3660701756138"/>
    <s v=""/>
    <n v="1"/>
    <n v="100"/>
    <x v="10"/>
    <x v="2"/>
    <x v="4"/>
  </r>
  <r>
    <x v="0"/>
    <x v="164"/>
    <s v="17580040"/>
    <s v="Monoraphidium griffithii"/>
    <s v="CE"/>
    <n v="33.09947659461217"/>
    <s v="CE"/>
    <n v="2053.5318735650135"/>
    <n v="82"/>
    <n v="1.7"/>
    <s v=""/>
    <n v="62.041218920642422"/>
    <s v=""/>
    <n v="1"/>
    <n v="100"/>
    <x v="10"/>
    <x v="2"/>
    <x v="4"/>
  </r>
  <r>
    <x v="0"/>
    <x v="164"/>
    <s v="17580080"/>
    <s v="Monoraphidium minutum"/>
    <s v="CE"/>
    <n v="33.09947659461217"/>
    <s v="CE"/>
    <n v="791.3610634713956"/>
    <n v="7.9"/>
    <n v="3.4"/>
    <s v=""/>
    <n v="23.908567291369522"/>
    <s v=""/>
    <n v="1"/>
    <n v="100"/>
    <x v="10"/>
    <x v="2"/>
    <x v="4"/>
  </r>
  <r>
    <x v="0"/>
    <x v="164"/>
    <s v="17680030"/>
    <s v="Pediastrum boryanum"/>
    <s v="CO"/>
    <n v="0.62099399248439391"/>
    <s v="CO"/>
    <n v="5479.0336520864457"/>
    <s v=""/>
    <n v="47.4"/>
    <n v="5"/>
    <n v="8823.0058879742537"/>
    <s v=""/>
    <n v="0.99999999999999978"/>
    <n v="15990.24"/>
    <x v="10"/>
    <x v="2"/>
    <x v="4"/>
  </r>
  <r>
    <x v="0"/>
    <x v="164"/>
    <s v="17970010"/>
    <s v="Tetrastrum elegans"/>
    <s v="CO"/>
    <n v="33.09947659461217"/>
    <s v="CE"/>
    <n v="3327.5223202336288"/>
    <n v="4"/>
    <n v="4"/>
    <s v=""/>
    <n v="25.132741228718345"/>
    <s v=""/>
    <n v="4"/>
    <n v="100"/>
    <x v="10"/>
    <x v="2"/>
    <x v="4"/>
  </r>
  <r>
    <x v="0"/>
    <x v="164"/>
    <s v="17970050"/>
    <s v="Tetrastrum staurogeniaeforme"/>
    <s v="CO"/>
    <n v="33.09947659461217"/>
    <s v="CE"/>
    <n v="705.9373264066478"/>
    <n v="2.7"/>
    <n v="2.2999999999999998"/>
    <s v=""/>
    <n v="5.3319372316113762"/>
    <s v=""/>
    <n v="4"/>
    <n v="100"/>
    <x v="10"/>
    <x v="2"/>
    <x v="4"/>
  </r>
  <r>
    <x v="0"/>
    <x v="164"/>
    <s v="18110000"/>
    <s v="Desmodesmus"/>
    <s v="CO"/>
    <n v="33.09947659461217"/>
    <s v="CE"/>
    <n v="1234.8227360241981"/>
    <n v="5.7"/>
    <n v="2.5"/>
    <s v=""/>
    <n v="18.653206380689397"/>
    <s v=""/>
    <n v="2"/>
    <n v="100"/>
    <x v="10"/>
    <x v="2"/>
    <x v="12"/>
  </r>
  <r>
    <x v="0"/>
    <x v="164"/>
    <s v="27040000"/>
    <s v="Closterium"/>
    <s v="CE"/>
    <n v="0.20699799749479794"/>
    <s v="CE"/>
    <n v="1160.2496285136604"/>
    <n v="214.1"/>
    <n v="10"/>
    <s v=""/>
    <n v="5605.1248927797888"/>
    <s v=""/>
    <n v="1"/>
    <n v="15990.24"/>
    <x v="10"/>
    <x v="2"/>
    <x v="5"/>
  </r>
  <r>
    <x v="0"/>
    <x v="164"/>
    <s v="27050000"/>
    <s v="Cosmarium"/>
    <s v="CE"/>
    <n v="3.3119679599167671"/>
    <s v="CE"/>
    <n v="14697.258895196021"/>
    <n v="23.6"/>
    <n v="26.8"/>
    <n v="13.4"/>
    <n v="4437.6210981115219"/>
    <s v=""/>
    <n v="1"/>
    <n v="15990.24"/>
    <x v="10"/>
    <x v="2"/>
    <x v="5"/>
  </r>
  <r>
    <x v="0"/>
    <x v="164"/>
    <s v="90000005"/>
    <s v="Nanoplankton - unidentified flagellates 2–20 µm diameter"/>
    <s v="CE"/>
    <n v="496.49214891918257"/>
    <s v="CE"/>
    <n v="78187.155906283355"/>
    <s v=""/>
    <n v="6.7"/>
    <s v=""/>
    <n v="157.47913854527118"/>
    <s v=""/>
    <n v="0.99999999999999989"/>
    <n v="100"/>
    <x v="10"/>
    <x v="2"/>
    <x v="9"/>
  </r>
  <r>
    <x v="0"/>
    <x v="165"/>
    <s v="01020000"/>
    <s v="Anabaena"/>
    <s v="FI"/>
    <n v="126.71608498471852"/>
    <s v="CE"/>
    <n v="399899.8231418319"/>
    <n v="6.8"/>
    <n v="5"/>
    <s v=""/>
    <n v="89.011791851710811"/>
    <s v=""/>
    <n v="35.45454545454546"/>
    <n v="576"/>
    <x v="10"/>
    <x v="2"/>
    <x v="0"/>
  </r>
  <r>
    <x v="0"/>
    <x v="165"/>
    <s v="01040020"/>
    <s v="Aphanizomenon flos-aquae"/>
    <s v="FI"/>
    <n v="852.4536626244701"/>
    <s v="FI"/>
    <n v="1502264.3270351323"/>
    <n v="190.8"/>
    <n v="4.2"/>
    <s v=""/>
    <n v="1762.2826822165018"/>
    <s v=""/>
    <n v="1.0000000000000002"/>
    <n v="576"/>
    <x v="10"/>
    <x v="2"/>
    <x v="0"/>
  </r>
  <r>
    <x v="0"/>
    <x v="165"/>
    <s v="01490010"/>
    <s v="Microcystis aeruginosa"/>
    <s v="CO"/>
    <n v="0.41407882260940537"/>
    <s v="CE"/>
    <n v="2477.933498426034"/>
    <s v=""/>
    <n v="6.7"/>
    <s v=""/>
    <n v="157.47913854527118"/>
    <s v=""/>
    <n v="38"/>
    <n v="16024.28"/>
    <x v="10"/>
    <x v="2"/>
    <x v="0"/>
  </r>
  <r>
    <x v="0"/>
    <x v="165"/>
    <s v="05020000"/>
    <s v="Chroomonas"/>
    <s v="CE"/>
    <n v="99.529724933451632"/>
    <s v="CE"/>
    <n v="10393.492668933995"/>
    <n v="7.1"/>
    <n v="5.3"/>
    <n v="5.3"/>
    <n v="104.42601620654911"/>
    <s v=""/>
    <n v="1"/>
    <n v="100"/>
    <x v="10"/>
    <x v="2"/>
    <x v="1"/>
  </r>
  <r>
    <x v="0"/>
    <x v="165"/>
    <s v="05040001"/>
    <s v="Cryptomonas (small) Length &lt;20 µm"/>
    <s v="CE"/>
    <n v="99.529724933451632"/>
    <s v="CE"/>
    <n v="46813.893162691777"/>
    <n v="17.399999999999999"/>
    <n v="8.8000000000000007"/>
    <n v="5.8666666666666671"/>
    <n v="470.35087451505427"/>
    <s v=""/>
    <n v="1"/>
    <n v="100"/>
    <x v="10"/>
    <x v="2"/>
    <x v="1"/>
  </r>
  <r>
    <x v="0"/>
    <x v="165"/>
    <s v="05040002"/>
    <s v="Cryptomonas (medium) Length 20-30 µm"/>
    <s v="CE"/>
    <n v="115.19644089519866"/>
    <s v="CE"/>
    <n v="200811.23426691367"/>
    <n v="27"/>
    <n v="13.6"/>
    <n v="9.0666666666666664"/>
    <n v="1743.206931623904"/>
    <s v=""/>
    <n v="1"/>
    <n v="576"/>
    <x v="10"/>
    <x v="2"/>
    <x v="1"/>
  </r>
  <r>
    <x v="0"/>
    <x v="165"/>
    <s v="05040003"/>
    <s v="Cryptomonas (large) Length &gt;30 µm"/>
    <s v="CE"/>
    <n v="28.799110223799666"/>
    <s v="CE"/>
    <n v="66753.051790267506"/>
    <n v="33.4"/>
    <n v="14.1"/>
    <n v="9.4"/>
    <n v="2317.8859093744709"/>
    <s v=""/>
    <n v="0.99999999999999989"/>
    <n v="1152"/>
    <x v="10"/>
    <x v="2"/>
    <x v="1"/>
  </r>
  <r>
    <x v="0"/>
    <x v="165"/>
    <s v="05100012"/>
    <s v="Rhodomonas lacustris var. nannoplanctica"/>
    <s v="CE"/>
    <n v="796.23779946761306"/>
    <s v="CE"/>
    <n v="96146.021739461197"/>
    <n v="10.3"/>
    <n v="5.9"/>
    <s v=""/>
    <n v="120.75038613307122"/>
    <s v=""/>
    <n v="0.99999999999999989"/>
    <n v="100"/>
    <x v="10"/>
    <x v="2"/>
    <x v="1"/>
  </r>
  <r>
    <x v="0"/>
    <x v="165"/>
    <s v="09230000"/>
    <s v="Dinobryon"/>
    <s v="CO"/>
    <n v="2.0703941130470267"/>
    <s v="CE"/>
    <n v="15226.026920216018"/>
    <n v="13.1"/>
    <n v="5.7"/>
    <s v=""/>
    <n v="222.85358727137236"/>
    <s v=""/>
    <n v="33"/>
    <n v="16024.28"/>
    <x v="10"/>
    <x v="2"/>
    <x v="10"/>
  </r>
  <r>
    <x v="0"/>
    <x v="165"/>
    <s v="09310000"/>
    <s v="Mallomonas"/>
    <s v="CE"/>
    <n v="25.919199201419701"/>
    <s v="CE"/>
    <n v="54764.584371653073"/>
    <n v="21.5"/>
    <n v="13.7"/>
    <s v=""/>
    <n v="2112.8964651289612"/>
    <s v=""/>
    <n v="0.99999999999999989"/>
    <n v="1152"/>
    <x v="10"/>
    <x v="2"/>
    <x v="10"/>
  </r>
  <r>
    <x v="0"/>
    <x v="165"/>
    <s v="09310030"/>
    <s v="Mallomonas akrokomos"/>
    <s v="CE"/>
    <n v="33.176574977817211"/>
    <s v="CE"/>
    <n v="4722.7467026483018"/>
    <n v="21.2"/>
    <n v="4.8"/>
    <s v=""/>
    <n v="142.35184631946072"/>
    <s v=""/>
    <n v="1"/>
    <n v="100"/>
    <x v="10"/>
    <x v="2"/>
    <x v="10"/>
  </r>
  <r>
    <x v="0"/>
    <x v="165"/>
    <s v="12000001"/>
    <s v="Small centric diatom (5 - &lt;10 µm diam.)"/>
    <s v="CE"/>
    <n v="132.70629991126884"/>
    <s v="CE"/>
    <n v="18784.25807155031"/>
    <s v=""/>
    <n v="6.4"/>
    <n v="4.4000000000000004"/>
    <n v="141.54759860014175"/>
    <s v=""/>
    <n v="1"/>
    <n v="100"/>
    <x v="10"/>
    <x v="2"/>
    <x v="3"/>
  </r>
  <r>
    <x v="0"/>
    <x v="165"/>
    <s v="12030000"/>
    <s v="Aulacoseira"/>
    <s v="FI"/>
    <n v="14.399555111899833"/>
    <s v="CE"/>
    <n v="24508.272322829813"/>
    <n v="21"/>
    <n v="6.3"/>
    <s v=""/>
    <n v="654.62151521013925"/>
    <s v=""/>
    <n v="2.6"/>
    <n v="1152"/>
    <x v="10"/>
    <x v="2"/>
    <x v="3"/>
  </r>
  <r>
    <x v="0"/>
    <x v="165"/>
    <s v="13000001"/>
    <s v="Small pennate diatom &lt;10 µm diam"/>
    <s v="CE"/>
    <n v="0.20703941130470269"/>
    <s v="CE"/>
    <n v="2853.0457378975316"/>
    <n v="140.6"/>
    <n v="9.9"/>
    <n v="9.9"/>
    <n v="13780.206"/>
    <s v=""/>
    <n v="0.99999999999999989"/>
    <n v="16024.28"/>
    <x v="10"/>
    <x v="2"/>
    <x v="6"/>
  </r>
  <r>
    <x v="0"/>
    <x v="165"/>
    <s v="13080010"/>
    <s v="Asterionella formosa"/>
    <s v="CO"/>
    <n v="1.0351970565235133"/>
    <s v="CE"/>
    <n v="4578.6649867964652"/>
    <n v="71.099999999999994"/>
    <n v="3.6"/>
    <n v="3.6"/>
    <n v="921.4559999999999"/>
    <s v=""/>
    <n v="4.7999999999999989"/>
    <n v="16024.28"/>
    <x v="10"/>
    <x v="2"/>
    <x v="6"/>
  </r>
  <r>
    <x v="0"/>
    <x v="165"/>
    <s v="13260000"/>
    <s v="Diatoma"/>
    <s v="CO"/>
    <n v="0.41407882260940537"/>
    <s v="CE"/>
    <n v="13250.770770794534"/>
    <n v="68.8"/>
    <n v="6.1"/>
    <n v="6.1"/>
    <n v="2560.0479999999993"/>
    <s v=""/>
    <n v="12.5"/>
    <n v="16024.28"/>
    <x v="10"/>
    <x v="2"/>
    <x v="6"/>
  </r>
  <r>
    <x v="0"/>
    <x v="165"/>
    <s v="13370030"/>
    <s v="Fragilaria capucina"/>
    <s v="CO"/>
    <n v="0.20703941130470269"/>
    <s v="CO"/>
    <n v="5790.1469923118366"/>
    <n v="246.4"/>
    <n v="22.7"/>
    <n v="5"/>
    <n v="27966.399999999998"/>
    <s v=""/>
    <n v="1"/>
    <n v="16024.28"/>
    <x v="10"/>
    <x v="2"/>
    <x v="6"/>
  </r>
  <r>
    <x v="0"/>
    <x v="165"/>
    <s v="13370040"/>
    <s v="Fragilaria crotonensis"/>
    <s v="CO"/>
    <n v="2.4844729356564321"/>
    <s v="CO"/>
    <n v="116992.59824148532"/>
    <n v="246.4"/>
    <n v="65.900000000000006"/>
    <n v="2.9"/>
    <n v="47089.504000000008"/>
    <s v=""/>
    <n v="1"/>
    <n v="16024.28"/>
    <x v="10"/>
    <x v="2"/>
    <x v="6"/>
  </r>
  <r>
    <x v="0"/>
    <x v="165"/>
    <s v="16470010"/>
    <s v="Pandorina morum"/>
    <s v="CO"/>
    <n v="0.20703941130470269"/>
    <s v="CE"/>
    <n v="674.74583030296458"/>
    <s v=""/>
    <n v="7.3"/>
    <s v=""/>
    <n v="203.68882488692338"/>
    <s v=""/>
    <n v="15.999999999999998"/>
    <n v="16024.28"/>
    <x v="10"/>
    <x v="2"/>
    <x v="8"/>
  </r>
  <r>
    <x v="0"/>
    <x v="165"/>
    <s v="16740020"/>
    <s v="Tetraspora lemmermannii"/>
    <s v="CO"/>
    <n v="17.279466134279797"/>
    <s v="CE"/>
    <n v="22757.496722686745"/>
    <s v=""/>
    <n v="7"/>
    <s v=""/>
    <n v="179.59438003021648"/>
    <s v=""/>
    <n v="7.333333333333333"/>
    <n v="1152"/>
    <x v="10"/>
    <x v="2"/>
    <x v="8"/>
  </r>
  <r>
    <x v="0"/>
    <x v="165"/>
    <s v="17330040"/>
    <s v="Dictyosphaerium pulchellum"/>
    <s v="CO"/>
    <n v="2.8799110223799667"/>
    <s v="CE"/>
    <n v="7672.961746856743"/>
    <s v=""/>
    <n v="4.3"/>
    <s v=""/>
    <n v="41.629767851493945"/>
    <s v=""/>
    <n v="64.000000000000014"/>
    <n v="1152"/>
    <x v="10"/>
    <x v="2"/>
    <x v="4"/>
  </r>
  <r>
    <x v="0"/>
    <x v="165"/>
    <s v="17680030"/>
    <s v="Pediastrum boryanum"/>
    <s v="CO"/>
    <n v="0.41407882260940537"/>
    <s v="CO"/>
    <n v="5951.8729869929211"/>
    <s v=""/>
    <n v="60.5"/>
    <n v="5"/>
    <n v="14373.768137877551"/>
    <m/>
    <n v="1"/>
    <n v="16024.28"/>
    <x v="10"/>
    <x v="2"/>
    <x v="4"/>
  </r>
  <r>
    <x v="0"/>
    <x v="165"/>
    <s v="17910020"/>
    <s v="Sphaerocystis schroeteri"/>
    <s v="CO"/>
    <n v="2.8799110223799667"/>
    <s v="CE"/>
    <n v="3574.9958488002462"/>
    <s v=""/>
    <n v="4.2"/>
    <s v=""/>
    <n v="38.792386086526768"/>
    <s v=""/>
    <n v="32"/>
    <n v="1152"/>
    <x v="10"/>
    <x v="2"/>
    <x v="4"/>
  </r>
  <r>
    <x v="0"/>
    <x v="165"/>
    <s v="27050000"/>
    <s v="Cosmarium"/>
    <s v="CE"/>
    <n v="2.2774335243517294"/>
    <s v="CE"/>
    <n v="18656.456961098302"/>
    <n v="24.9"/>
    <n v="30.7"/>
    <n v="20.466666666666665"/>
    <n v="8191.8777262264339"/>
    <s v=""/>
    <n v="1.0000000000000002"/>
    <n v="16024.28"/>
    <x v="10"/>
    <x v="2"/>
    <x v="5"/>
  </r>
  <r>
    <x v="0"/>
    <x v="165"/>
    <s v="90000003"/>
    <s v="Nanoplankton - unidentified single cells 2–20 µm diameter"/>
    <s v="CE"/>
    <n v="99.529724933451632"/>
    <s v="CE"/>
    <n v="5072.5334684959271"/>
    <s v=""/>
    <n v="4.5999999999999996"/>
    <s v=""/>
    <n v="50.965010421636002"/>
    <s v=""/>
    <n v="1"/>
    <n v="100"/>
    <x v="10"/>
    <x v="2"/>
    <x v="9"/>
  </r>
  <r>
    <x v="0"/>
    <x v="166"/>
    <s v="01020000"/>
    <s v="Anabaena"/>
    <s v="FI"/>
    <n v="28.655075047841869"/>
    <s v="CE"/>
    <n v="67782.820616149082"/>
    <n v="4.8"/>
    <n v="4.9000000000000004"/>
    <s v=""/>
    <n v="60.343711690152759"/>
    <s v=""/>
    <n v="39.200000000000003"/>
    <n v="1152"/>
    <x v="10"/>
    <x v="3"/>
    <x v="0"/>
  </r>
  <r>
    <x v="0"/>
    <x v="166"/>
    <s v="01040000"/>
    <s v="Aphanizomenon"/>
    <s v="FI"/>
    <n v="189.12349531575634"/>
    <s v="FI"/>
    <n v="271807.81110489019"/>
    <n v="200.5"/>
    <n v="3.7"/>
    <s v=""/>
    <n v="1437.1974812071128"/>
    <s v=""/>
    <n v="1"/>
    <n v="576"/>
    <x v="10"/>
    <x v="3"/>
    <x v="0"/>
  </r>
  <r>
    <x v="0"/>
    <x v="166"/>
    <s v="01780010"/>
    <s v="Woronichinia naegeliana"/>
    <s v="CO"/>
    <n v="0.20644247025131479"/>
    <s v="CE"/>
    <n v="7527.0361532513334"/>
    <n v="6.9"/>
    <n v="5.8"/>
    <s v=""/>
    <n v="121.53565339677475"/>
    <s v=""/>
    <n v="300"/>
    <n v="15990.24"/>
    <x v="10"/>
    <x v="3"/>
    <x v="0"/>
  </r>
  <r>
    <x v="0"/>
    <x v="166"/>
    <s v="05020000"/>
    <s v="Chroomonas"/>
    <s v="CE"/>
    <n v="99.031939365341501"/>
    <s v="CE"/>
    <n v="7765.5056089954305"/>
    <n v="6.5"/>
    <n v="4.8"/>
    <n v="4.8"/>
    <n v="78.414152633601233"/>
    <s v=""/>
    <n v="1"/>
    <n v="100"/>
    <x v="10"/>
    <x v="3"/>
    <x v="1"/>
  </r>
  <r>
    <x v="0"/>
    <x v="166"/>
    <s v="05040001"/>
    <s v="Cryptomonas (small) Length &lt;20 µm"/>
    <s v="CE"/>
    <n v="132.04258582045532"/>
    <s v="CE"/>
    <n v="44306.523669101713"/>
    <n v="15.8"/>
    <n v="7.8"/>
    <n v="5.2"/>
    <n v="335.54722814461866"/>
    <s v=""/>
    <n v="1"/>
    <n v="100"/>
    <x v="10"/>
    <x v="3"/>
    <x v="1"/>
  </r>
  <r>
    <x v="0"/>
    <x v="166"/>
    <s v="05040002"/>
    <s v="Cryptomonas (medium) Length 20-30 µm"/>
    <s v="CE"/>
    <n v="220.6440778683824"/>
    <s v="CE"/>
    <n v="267251.77767454175"/>
    <n v="26.7"/>
    <n v="11.4"/>
    <n v="7.6000000000000005"/>
    <n v="1211.2347644062377"/>
    <s v=""/>
    <n v="1.0000000000000002"/>
    <n v="1152"/>
    <x v="10"/>
    <x v="3"/>
    <x v="1"/>
  </r>
  <r>
    <x v="0"/>
    <x v="166"/>
    <s v="05040003"/>
    <s v="Cryptomonas (large) Length &gt;30 µm"/>
    <s v="CE"/>
    <n v="14.327537523920935"/>
    <s v="CE"/>
    <n v="40273.578643740926"/>
    <n v="34.4"/>
    <n v="15.3"/>
    <n v="10.200000000000001"/>
    <n v="2810.9211772435465"/>
    <s v=""/>
    <n v="1.0000000000000002"/>
    <n v="1152"/>
    <x v="10"/>
    <x v="3"/>
    <x v="1"/>
  </r>
  <r>
    <x v="0"/>
    <x v="166"/>
    <s v="05100012"/>
    <s v="Rhodomonas lacustris var. nannoplanctica"/>
    <s v="CE"/>
    <n v="1287.4152117494393"/>
    <s v="CE"/>
    <n v="127766.83447300295"/>
    <n v="10.3"/>
    <n v="5.4"/>
    <s v=""/>
    <n v="99.24291192690157"/>
    <s v=""/>
    <n v="1"/>
    <n v="100"/>
    <x v="10"/>
    <x v="3"/>
    <x v="1"/>
  </r>
  <r>
    <x v="0"/>
    <x v="166"/>
    <s v="06070110"/>
    <s v="Gymnodinium helveticum"/>
    <s v="CE"/>
    <n v="0.82576988100525917"/>
    <s v="CE"/>
    <n v="9410.6559769525957"/>
    <n v="47.2"/>
    <n v="26.3"/>
    <n v="17.533333333333335"/>
    <n v="11396.220900544884"/>
    <s v=""/>
    <n v="1"/>
    <n v="15990.24"/>
    <x v="10"/>
    <x v="3"/>
    <x v="2"/>
  </r>
  <r>
    <x v="0"/>
    <x v="166"/>
    <s v="09310000"/>
    <s v="Mallomonas"/>
    <s v="CE"/>
    <n v="2.8655075047841869"/>
    <s v="CE"/>
    <n v="3815.7327991583279"/>
    <n v="18.899999999999999"/>
    <n v="11.6"/>
    <s v=""/>
    <n v="1331.6080285211838"/>
    <s v=""/>
    <n v="1"/>
    <n v="1152"/>
    <x v="10"/>
    <x v="3"/>
    <x v="10"/>
  </r>
  <r>
    <x v="0"/>
    <x v="166"/>
    <s v="09310030"/>
    <s v="Mallomonas akrokomos"/>
    <s v="CE"/>
    <n v="66.021292910227658"/>
    <s v="CE"/>
    <n v="10282.104648947654"/>
    <n v="19.399999999999999"/>
    <n v="5.2"/>
    <s v=""/>
    <n v="155.73921981395802"/>
    <s v=""/>
    <n v="1"/>
    <n v="100"/>
    <x v="10"/>
    <x v="3"/>
    <x v="10"/>
  </r>
  <r>
    <x v="0"/>
    <x v="166"/>
    <s v="12000001"/>
    <s v="Small centric diatom (5 - &lt;10 µm diam.)"/>
    <s v="CE"/>
    <n v="66.021292910227658"/>
    <s v="CE"/>
    <n v="21616.894379826965"/>
    <s v=""/>
    <n v="8.1999999999999993"/>
    <n v="6.1999999999999993"/>
    <n v="327.42306954243531"/>
    <s v=""/>
    <n v="1.0000000000000002"/>
    <n v="100"/>
    <x v="10"/>
    <x v="3"/>
    <x v="3"/>
  </r>
  <r>
    <x v="0"/>
    <x v="166"/>
    <s v="12030000"/>
    <s v="Aulacoseira"/>
    <s v="FI"/>
    <n v="2.8655075047841869"/>
    <s v="CE"/>
    <n v="6253.7556360419894"/>
    <n v="24.7"/>
    <n v="7.5"/>
    <s v=""/>
    <n v="1091.2125732703298"/>
    <s v=""/>
    <n v="2"/>
    <n v="1152"/>
    <x v="10"/>
    <x v="3"/>
    <x v="3"/>
  </r>
  <r>
    <x v="0"/>
    <x v="166"/>
    <s v="13000001"/>
    <s v="Small pennate diatom &lt;10 µm diam"/>
    <s v="CE"/>
    <n v="33.010646455113829"/>
    <s v="CE"/>
    <n v="14150.079624277456"/>
    <n v="24.3"/>
    <n v="4.2"/>
    <n v="4.2"/>
    <n v="428.65200000000004"/>
    <s v=""/>
    <n v="1"/>
    <n v="100"/>
    <x v="10"/>
    <x v="3"/>
    <x v="6"/>
  </r>
  <r>
    <x v="0"/>
    <x v="166"/>
    <s v="13000003"/>
    <s v="Large pennate diatom &gt;20 µm diam"/>
    <s v="CE"/>
    <n v="0.20644247025131479"/>
    <s v="CE"/>
    <n v="34814.436300279885"/>
    <n v="112.6"/>
    <n v="38.700000000000003"/>
    <n v="38.700000000000003"/>
    <n v="168639.894"/>
    <s v=""/>
    <n v="1.0000000000000002"/>
    <n v="15990.24"/>
    <x v="10"/>
    <x v="3"/>
    <x v="6"/>
  </r>
  <r>
    <x v="0"/>
    <x v="166"/>
    <s v="13080010"/>
    <s v="Asterionella formosa"/>
    <s v="CO"/>
    <n v="0.41288494050262958"/>
    <s v="CE"/>
    <n v="4447.6626406848063"/>
    <n v="68.7"/>
    <n v="5.6"/>
    <n v="5.6"/>
    <n v="2154.4319999999998"/>
    <s v=""/>
    <n v="5"/>
    <n v="15990.24"/>
    <x v="10"/>
    <x v="3"/>
    <x v="6"/>
  </r>
  <r>
    <x v="0"/>
    <x v="166"/>
    <s v="13370040"/>
    <s v="Fragilaria crotonensis"/>
    <s v="CO"/>
    <n v="1.238654821507889"/>
    <s v="CO"/>
    <n v="212758.03963957634"/>
    <n v="583.70000000000005"/>
    <n v="57.7"/>
    <n v="5.0999999999999996"/>
    <n v="171765.399"/>
    <s v=""/>
    <n v="1"/>
    <n v="15990.24"/>
    <x v="10"/>
    <x v="3"/>
    <x v="6"/>
  </r>
  <r>
    <x v="0"/>
    <x v="166"/>
    <s v="13810180"/>
    <s v="Synedra ulna"/>
    <s v="CE"/>
    <n v="5.7310150095683738"/>
    <s v="CE"/>
    <n v="72765.161664467101"/>
    <n v="146.80000000000001"/>
    <n v="9.3000000000000007"/>
    <n v="9.3000000000000007"/>
    <n v="12696.732000000004"/>
    <s v=""/>
    <n v="1"/>
    <n v="1152"/>
    <x v="10"/>
    <x v="3"/>
    <x v="6"/>
  </r>
  <r>
    <x v="0"/>
    <x v="166"/>
    <s v="17170010"/>
    <s v="Closteriopsis acicularis"/>
    <s v="CE"/>
    <n v="99.031939365341501"/>
    <s v="CE"/>
    <n v="6830.1293023670332"/>
    <n v="49.8"/>
    <n v="2.2999999999999998"/>
    <s v=""/>
    <n v="68.968954320583507"/>
    <s v=""/>
    <n v="1"/>
    <n v="100"/>
    <x v="10"/>
    <x v="3"/>
    <x v="4"/>
  </r>
  <r>
    <x v="0"/>
    <x v="166"/>
    <s v="17640000"/>
    <s v="Oocystis"/>
    <s v="CO"/>
    <n v="5.7310150095683738"/>
    <s v="CE"/>
    <n v="30013.165834045587"/>
    <n v="9"/>
    <n v="6.3"/>
    <s v=""/>
    <n v="187.03471863146831"/>
    <s v=""/>
    <n v="28"/>
    <n v="1152"/>
    <x v="10"/>
    <x v="3"/>
    <x v="4"/>
  </r>
  <r>
    <x v="0"/>
    <x v="166"/>
    <s v="17680030"/>
    <s v="Pediastrum boryanum"/>
    <s v="CO"/>
    <n v="0.61932741075394449"/>
    <s v="CO"/>
    <n v="13607.657924988152"/>
    <s v=""/>
    <n v="74.8"/>
    <n v="5"/>
    <n v="21971.670700676292"/>
    <s v=""/>
    <n v="1"/>
    <n v="15990.24"/>
    <x v="10"/>
    <x v="3"/>
    <x v="4"/>
  </r>
  <r>
    <x v="0"/>
    <x v="166"/>
    <s v="17910000"/>
    <s v="Sphaerocystis"/>
    <s v="CO"/>
    <n v="2.8655075047841869"/>
    <s v="CE"/>
    <n v="13501.753579426215"/>
    <s v=""/>
    <n v="10.4"/>
    <s v=""/>
    <n v="588.97741311460493"/>
    <s v=""/>
    <n v="8"/>
    <n v="1152"/>
    <x v="10"/>
    <x v="3"/>
    <x v="4"/>
  </r>
  <r>
    <x v="0"/>
    <x v="166"/>
    <s v="17910020"/>
    <s v="Sphaerocystis schroeteri"/>
    <s v="CO"/>
    <n v="2.8655075047841869"/>
    <s v="CE"/>
    <n v="10671.3478521051"/>
    <s v=""/>
    <n v="4.2"/>
    <s v=""/>
    <n v="38.792386086526768"/>
    <s v=""/>
    <n v="96"/>
    <n v="1152"/>
    <x v="10"/>
    <x v="3"/>
    <x v="4"/>
  </r>
  <r>
    <x v="0"/>
    <x v="166"/>
    <s v="27050000"/>
    <s v="Cosmarium"/>
    <s v="CE"/>
    <n v="2.0644247025131479"/>
    <s v="CE"/>
    <n v="19252.390251082394"/>
    <n v="29.1"/>
    <n v="30.3"/>
    <n v="20.2"/>
    <n v="9325.7895178474191"/>
    <s v=""/>
    <n v="1.0000000000000002"/>
    <n v="15990.24"/>
    <x v="10"/>
    <x v="3"/>
    <x v="5"/>
  </r>
  <r>
    <x v="0"/>
    <x v="167"/>
    <s v="01020000"/>
    <s v="Anabaena"/>
    <s v="FI"/>
    <n v="20.058552533489308"/>
    <s v="CE"/>
    <n v="29153.006148066808"/>
    <n v="7.6"/>
    <n v="5.8"/>
    <s v=""/>
    <n v="133.86535736456347"/>
    <s v=""/>
    <n v="10.857142857142859"/>
    <n v="1152"/>
    <x v="10"/>
    <x v="3"/>
    <x v="0"/>
  </r>
  <r>
    <x v="0"/>
    <x v="167"/>
    <s v="01020090"/>
    <s v="Anabaena flos-aquae"/>
    <s v="FI"/>
    <n v="5.9868316372881294"/>
    <s v="CE"/>
    <n v="502612.26477607625"/>
    <n v="7.4"/>
    <n v="6.6"/>
    <s v=""/>
    <n v="168.77892372145803"/>
    <s v=""/>
    <n v="497.41379310344826"/>
    <n v="15990.24"/>
    <x v="10"/>
    <x v="3"/>
    <x v="0"/>
  </r>
  <r>
    <x v="0"/>
    <x v="167"/>
    <s v="01040020"/>
    <s v="Aphanizomenon flos-aquae"/>
    <s v="FI"/>
    <n v="183.39248030618796"/>
    <s v="FI"/>
    <n v="220644.89494789907"/>
    <n v="177.3"/>
    <n v="3.6"/>
    <s v=""/>
    <n v="1203.129455359976"/>
    <s v=""/>
    <n v="1.0000000000000002"/>
    <n v="576"/>
    <x v="10"/>
    <x v="3"/>
    <x v="0"/>
  </r>
  <r>
    <x v="0"/>
    <x v="167"/>
    <s v="01780010"/>
    <s v="Woronichinia naegeliana"/>
    <s v="CO"/>
    <n v="0.41288494050262958"/>
    <s v="CE"/>
    <n v="2206.8271913580447"/>
    <n v="5.5"/>
    <n v="4"/>
    <s v=""/>
    <n v="46.076692252650297"/>
    <s v=""/>
    <n v="115.99999999999999"/>
    <n v="15990.24"/>
    <x v="10"/>
    <x v="3"/>
    <x v="0"/>
  </r>
  <r>
    <x v="0"/>
    <x v="167"/>
    <s v="05020000"/>
    <s v="Chroomonas"/>
    <s v="CE"/>
    <n v="66.021292910227658"/>
    <s v="CE"/>
    <n v="6775.4589537175234"/>
    <n v="7"/>
    <n v="5.6"/>
    <n v="5"/>
    <n v="102.62536001726657"/>
    <s v=""/>
    <n v="1.0000000000000002"/>
    <n v="100"/>
    <x v="10"/>
    <x v="3"/>
    <x v="1"/>
  </r>
  <r>
    <x v="0"/>
    <x v="167"/>
    <s v="05040001"/>
    <s v="Cryptomonas (small) Length &lt;20 µm"/>
    <s v="CE"/>
    <n v="99.031939365341501"/>
    <s v="CE"/>
    <n v="63750.293295528165"/>
    <n v="19.600000000000001"/>
    <n v="9.6999999999999993"/>
    <n v="6.4666666666666659"/>
    <n v="643.73467493497401"/>
    <s v=""/>
    <n v="1"/>
    <n v="100"/>
    <x v="10"/>
    <x v="3"/>
    <x v="1"/>
  </r>
  <r>
    <x v="0"/>
    <x v="167"/>
    <s v="05040002"/>
    <s v="Cryptomonas (medium) Length 20-30 µm"/>
    <s v="CE"/>
    <n v="194.85451032532472"/>
    <s v="CE"/>
    <n v="224944.03296144176"/>
    <n v="25.9"/>
    <n v="11.3"/>
    <n v="7.5333333333333341"/>
    <n v="1154.4204575294677"/>
    <s v=""/>
    <n v="1"/>
    <n v="576"/>
    <x v="10"/>
    <x v="3"/>
    <x v="1"/>
  </r>
  <r>
    <x v="0"/>
    <x v="167"/>
    <s v="05040003"/>
    <s v="Cryptomonas (large) Length &gt;30 µm"/>
    <s v="CE"/>
    <n v="28.655075047841869"/>
    <s v="CE"/>
    <n v="65146.05544440831"/>
    <n v="32.299999999999997"/>
    <n v="14.2"/>
    <n v="9.4666666666666668"/>
    <n v="2273.4561098040022"/>
    <s v=""/>
    <n v="1"/>
    <n v="1152"/>
    <x v="10"/>
    <x v="3"/>
    <x v="1"/>
  </r>
  <r>
    <x v="0"/>
    <x v="167"/>
    <s v="05100012"/>
    <s v="Rhodomonas lacustris var. nannoplanctica"/>
    <s v="CE"/>
    <n v="495.15969682670749"/>
    <s v="CE"/>
    <n v="63851.981353919662"/>
    <n v="11.2"/>
    <n v="5.9"/>
    <s v=""/>
    <n v="128.95229915343077"/>
    <s v=""/>
    <n v="0.99999999999999989"/>
    <n v="100"/>
    <x v="10"/>
    <x v="3"/>
    <x v="1"/>
  </r>
  <r>
    <x v="0"/>
    <x v="167"/>
    <s v="09310000"/>
    <s v="Mallomonas"/>
    <s v="CE"/>
    <n v="33.010646455113829"/>
    <s v="CE"/>
    <n v="53984.195155775116"/>
    <n v="18.2"/>
    <n v="13.1"/>
    <s v=""/>
    <n v="1635.3571030237179"/>
    <s v=""/>
    <n v="1"/>
    <n v="100"/>
    <x v="10"/>
    <x v="3"/>
    <x v="10"/>
  </r>
  <r>
    <x v="0"/>
    <x v="167"/>
    <s v="13080010"/>
    <s v="Asterionella formosa"/>
    <s v="CO"/>
    <n v="0.20644247025131479"/>
    <s v="CE"/>
    <n v="1823.0885001700753"/>
    <n v="53.9"/>
    <n v="6.4"/>
    <n v="6.4"/>
    <n v="2207.7440000000001"/>
    <s v=""/>
    <n v="4.0000000000000009"/>
    <n v="15990.24"/>
    <x v="10"/>
    <x v="3"/>
    <x v="6"/>
  </r>
  <r>
    <x v="0"/>
    <x v="167"/>
    <s v="13370030"/>
    <s v="Fragilaria capucina"/>
    <s v="CO"/>
    <n v="0.41288494050262958"/>
    <s v="CE"/>
    <n v="8853.7329040031418"/>
    <n v="194.8"/>
    <n v="17.2"/>
    <n v="6.4"/>
    <n v="21443.584000000003"/>
    <s v=""/>
    <n v="1.0000000000000002"/>
    <n v="15990.24"/>
    <x v="10"/>
    <x v="3"/>
    <x v="6"/>
  </r>
  <r>
    <x v="0"/>
    <x v="167"/>
    <s v="16180000"/>
    <s v="Chlamydomonas"/>
    <s v="CE"/>
    <n v="33.010646455113829"/>
    <s v="CE"/>
    <n v="1312.2093579267364"/>
    <n v="7.9"/>
    <n v="3.1"/>
    <s v=""/>
    <n v="39.751095444647255"/>
    <s v=""/>
    <n v="1"/>
    <n v="100"/>
    <x v="10"/>
    <x v="3"/>
    <x v="8"/>
  </r>
  <r>
    <x v="0"/>
    <x v="167"/>
    <s v="17060020"/>
    <s v="Ankyra judayi"/>
    <s v="CE"/>
    <n v="198.063878730683"/>
    <s v="CE"/>
    <n v="23998.865741742185"/>
    <n v="42.5"/>
    <n v="3.3"/>
    <s v=""/>
    <n v="121.16730165814131"/>
    <s v=""/>
    <n v="1"/>
    <n v="100"/>
    <x v="10"/>
    <x v="3"/>
    <x v="4"/>
  </r>
  <r>
    <x v="0"/>
    <x v="167"/>
    <s v="17080010"/>
    <s v="Botryococcus braunii"/>
    <s v="CO"/>
    <n v="0.20644247025131479"/>
    <s v="CO"/>
    <n v="97887.410490593058"/>
    <n v="163.6"/>
    <n v="74.400000000000006"/>
    <s v=""/>
    <n v="474163.14274591295"/>
    <s v=""/>
    <n v="1"/>
    <n v="15990.24"/>
    <x v="10"/>
    <x v="3"/>
    <x v="4"/>
  </r>
  <r>
    <x v="0"/>
    <x v="167"/>
    <s v="17910020"/>
    <s v="Sphaerocystis schroeteri"/>
    <s v="CO"/>
    <n v="11.462030019136748"/>
    <s v="CE"/>
    <n v="51599.438615473402"/>
    <s v=""/>
    <n v="8.5"/>
    <s v=""/>
    <n v="321.55509806430535"/>
    <s v=""/>
    <n v="14"/>
    <n v="1152"/>
    <x v="10"/>
    <x v="3"/>
    <x v="4"/>
  </r>
  <r>
    <x v="0"/>
    <x v="167"/>
    <s v="25010010"/>
    <s v="Elakatothrix gelatinosa"/>
    <s v="CO"/>
    <n v="2.8655075047841869"/>
    <s v="CE"/>
    <n v="4761.6419869181482"/>
    <n v="22.5"/>
    <n v="5.6"/>
    <s v=""/>
    <n v="207.71372867494753"/>
    <s v=""/>
    <n v="8"/>
    <n v="1152"/>
    <x v="10"/>
    <x v="3"/>
    <x v="7"/>
  </r>
  <r>
    <x v="0"/>
    <x v="167"/>
    <s v="27050000"/>
    <s v="Cosmarium"/>
    <s v="CE"/>
    <n v="4.1288494050262958"/>
    <s v="CE"/>
    <n v="31404.015677222222"/>
    <n v="27.4"/>
    <n v="28.2"/>
    <n v="18.8"/>
    <n v="7605.9968762707185"/>
    <s v=""/>
    <n v="1"/>
    <n v="15990.24"/>
    <x v="10"/>
    <x v="3"/>
    <x v="5"/>
  </r>
  <r>
    <x v="0"/>
    <x v="167"/>
    <s v="90000005"/>
    <s v="Nanoplankton - unidentified flagellates 2–20 µm diameter"/>
    <s v="CE"/>
    <n v="165.05323227556917"/>
    <s v="CE"/>
    <n v="10802.708791003704"/>
    <s v=""/>
    <n v="5"/>
    <s v=""/>
    <n v="65.449846949787357"/>
    <s v=""/>
    <n v="1"/>
    <n v="100"/>
    <x v="10"/>
    <x v="3"/>
    <x v="9"/>
  </r>
  <r>
    <x v="0"/>
    <x v="168"/>
    <s v="01020000"/>
    <s v="Anabaena"/>
    <s v="FI"/>
    <n v="14.327537523920935"/>
    <s v="CE"/>
    <n v="51853.002196817783"/>
    <n v="6.4"/>
    <n v="6"/>
    <s v=""/>
    <n v="120.63715789784806"/>
    <s v=""/>
    <n v="30"/>
    <n v="1152"/>
    <x v="10"/>
    <x v="4"/>
    <x v="0"/>
  </r>
  <r>
    <x v="0"/>
    <x v="168"/>
    <s v="01040020"/>
    <s v="Aphanizomenon flos-aquae"/>
    <s v="FI"/>
    <n v="263.62669044014518"/>
    <s v="FI"/>
    <n v="471829.91186466883"/>
    <n v="168.8"/>
    <n v="4.5"/>
    <s v=""/>
    <n v="1789.7653347501052"/>
    <s v=""/>
    <n v="1"/>
    <n v="576"/>
    <x v="10"/>
    <x v="4"/>
    <x v="0"/>
  </r>
  <r>
    <x v="0"/>
    <x v="168"/>
    <s v="01490000"/>
    <s v="Microcystis"/>
    <s v="CE"/>
    <n v="99.031939365341501"/>
    <s v="CE"/>
    <n v="11769.646291635892"/>
    <s v=""/>
    <n v="6.1"/>
    <s v=""/>
    <n v="118.84697368407744"/>
    <s v=""/>
    <n v="0.99999999999999989"/>
    <n v="100"/>
    <x v="10"/>
    <x v="4"/>
    <x v="0"/>
  </r>
  <r>
    <x v="0"/>
    <x v="168"/>
    <s v="01750010"/>
    <s v="Snowella lacustris"/>
    <s v="CO"/>
    <n v="2.8655075047841869"/>
    <s v="CE"/>
    <n v="1382.7467252484741"/>
    <n v="3.6"/>
    <n v="2"/>
    <s v=""/>
    <n v="7.5398223686155035"/>
    <s v=""/>
    <n v="64"/>
    <n v="1152"/>
    <x v="10"/>
    <x v="4"/>
    <x v="0"/>
  </r>
  <r>
    <x v="0"/>
    <x v="168"/>
    <s v="01780010"/>
    <s v="Woronichinia naegeliana"/>
    <s v="CO"/>
    <n v="2.8655075047841869"/>
    <s v="CE"/>
    <n v="5335.6739260525501"/>
    <n v="6.3"/>
    <n v="4.2"/>
    <s v=""/>
    <n v="58.188579129790149"/>
    <s v=""/>
    <n v="32"/>
    <n v="1152"/>
    <x v="10"/>
    <x v="4"/>
    <x v="0"/>
  </r>
  <r>
    <x v="0"/>
    <x v="168"/>
    <s v="04100000"/>
    <s v="Trachelomonas"/>
    <s v="CE"/>
    <n v="33.010646455113829"/>
    <s v="CE"/>
    <n v="21371.940797449202"/>
    <n v="10.8"/>
    <n v="10.7"/>
    <s v=""/>
    <n v="647.42569723709164"/>
    <s v=""/>
    <n v="1.0000000000000002"/>
    <n v="100"/>
    <x v="10"/>
    <x v="4"/>
    <x v="11"/>
  </r>
  <r>
    <x v="0"/>
    <x v="168"/>
    <s v="05020000"/>
    <s v="Chroomonas"/>
    <s v="CE"/>
    <n v="297.09581809602452"/>
    <s v="CE"/>
    <n v="39026.643573412926"/>
    <n v="8"/>
    <n v="5.6"/>
    <n v="5.6"/>
    <n v="131.3604608221012"/>
    <s v=""/>
    <n v="0.99999999999999978"/>
    <n v="100"/>
    <x v="10"/>
    <x v="4"/>
    <x v="1"/>
  </r>
  <r>
    <x v="0"/>
    <x v="168"/>
    <s v="05040001"/>
    <s v="Cryptomonas (small) Length &lt;20 µm"/>
    <s v="CE"/>
    <n v="231.0745251857968"/>
    <s v="CE"/>
    <n v="59436.503768102382"/>
    <n v="13.1"/>
    <n v="7.5"/>
    <n v="5"/>
    <n v="257.21789851266431"/>
    <s v=""/>
    <n v="1.0000000000000002"/>
    <n v="100"/>
    <x v="10"/>
    <x v="4"/>
    <x v="1"/>
  </r>
  <r>
    <x v="0"/>
    <x v="168"/>
    <s v="05040002"/>
    <s v="Cryptomonas (medium) Length 20-30 µm"/>
    <s v="CE"/>
    <n v="395.4400356602178"/>
    <s v="CE"/>
    <n v="378358.39377963025"/>
    <n v="23.5"/>
    <n v="10.8"/>
    <n v="7.2"/>
    <n v="956.80345857730754"/>
    <s v=""/>
    <n v="1.0000000000000002"/>
    <n v="576"/>
    <x v="10"/>
    <x v="4"/>
    <x v="1"/>
  </r>
  <r>
    <x v="0"/>
    <x v="168"/>
    <s v="05040003"/>
    <s v="Cryptomonas (large) Length &gt;30 µm"/>
    <s v="CE"/>
    <n v="34.386090057410243"/>
    <s v="CE"/>
    <n v="67150.670103719051"/>
    <n v="32.6"/>
    <n v="13.1"/>
    <n v="8.7333333333333325"/>
    <n v="1952.8440131345496"/>
    <s v=""/>
    <n v="1"/>
    <n v="1152"/>
    <x v="10"/>
    <x v="4"/>
    <x v="1"/>
  </r>
  <r>
    <x v="0"/>
    <x v="168"/>
    <s v="05100012"/>
    <s v="Rhodomonas lacustris var. nannoplanctica"/>
    <s v="CE"/>
    <n v="1584.511029845464"/>
    <s v="CE"/>
    <n v="173187.5754533099"/>
    <n v="10"/>
    <n v="5.7"/>
    <s v=""/>
    <n v="109.3003281082876"/>
    <s v=""/>
    <n v="1"/>
    <n v="100"/>
    <x v="10"/>
    <x v="4"/>
    <x v="1"/>
  </r>
  <r>
    <x v="0"/>
    <x v="168"/>
    <s v="09230000"/>
    <s v="Dinobryon"/>
    <s v="CO"/>
    <n v="66.021292910227658"/>
    <s v="CE"/>
    <n v="63681.96832296683"/>
    <n v="13.1"/>
    <n v="7.5"/>
    <s v=""/>
    <n v="385.82684776899646"/>
    <s v=""/>
    <n v="2.5"/>
    <n v="100"/>
    <x v="10"/>
    <x v="4"/>
    <x v="10"/>
  </r>
  <r>
    <x v="0"/>
    <x v="168"/>
    <s v="09310000"/>
    <s v="Mallomonas"/>
    <s v="CE"/>
    <n v="99.031939365341501"/>
    <s v="CE"/>
    <n v="103962.3656364966"/>
    <n v="14.9"/>
    <n v="11.6"/>
    <s v=""/>
    <n v="1049.7862235431555"/>
    <s v=""/>
    <n v="0.99999999999999989"/>
    <n v="100"/>
    <x v="10"/>
    <x v="4"/>
    <x v="10"/>
  </r>
  <r>
    <x v="0"/>
    <x v="168"/>
    <s v="12000001"/>
    <s v="Small centric diatom (5 - &lt;10 µm diam.)"/>
    <s v="CE"/>
    <n v="132.04258582045532"/>
    <s v="CE"/>
    <n v="21880.203924982416"/>
    <s v=""/>
    <n v="6.7"/>
    <n v="4.7"/>
    <n v="165.70566070808385"/>
    <s v=""/>
    <n v="1.0000000000000002"/>
    <n v="100"/>
    <x v="10"/>
    <x v="4"/>
    <x v="3"/>
  </r>
  <r>
    <x v="0"/>
    <x v="168"/>
    <s v="12030000"/>
    <s v="Aulacoseira"/>
    <s v="FI"/>
    <n v="5.7310150095683738"/>
    <s v="CE"/>
    <n v="18886.591833487593"/>
    <n v="22.3"/>
    <n v="5.6"/>
    <s v=""/>
    <n v="549.25092681241063"/>
    <s v=""/>
    <n v="6"/>
    <n v="1152"/>
    <x v="10"/>
    <x v="4"/>
    <x v="3"/>
  </r>
  <r>
    <x v="0"/>
    <x v="168"/>
    <s v="13260040"/>
    <s v="Diatoma tenuis"/>
    <s v="CO"/>
    <n v="0.21173918076382295"/>
    <s v="CE"/>
    <n v="2395.0165988452472"/>
    <n v="43.1"/>
    <n v="8.1"/>
    <n v="8.1"/>
    <n v="2827.7910000000002"/>
    <s v=""/>
    <n v="4.0000000000000009"/>
    <n v="15590.24"/>
    <x v="10"/>
    <x v="4"/>
    <x v="6"/>
  </r>
  <r>
    <x v="0"/>
    <x v="168"/>
    <s v="13370030"/>
    <s v="Fragilaria capucina"/>
    <m/>
    <n v="0.61932741075394449"/>
    <s v="CO"/>
    <n v="9734.1175533983242"/>
    <n v="161.69999999999999"/>
    <n v="18"/>
    <n v="5.4"/>
    <n v="15717.24"/>
    <s v=""/>
    <n v="0.99999999999999978"/>
    <n v="15990.24"/>
    <x v="10"/>
    <x v="4"/>
    <x v="6"/>
  </r>
  <r>
    <x v="0"/>
    <x v="168"/>
    <s v="16180000"/>
    <s v="Chlamydomonas"/>
    <s v="CE"/>
    <n v="66.021292910227658"/>
    <s v="CE"/>
    <n v="1976.9129930877432"/>
    <n v="6.8"/>
    <n v="2.9"/>
    <s v=""/>
    <n v="29.943566778915514"/>
    <s v=""/>
    <n v="1"/>
    <n v="100"/>
    <x v="10"/>
    <x v="4"/>
    <x v="8"/>
  </r>
  <r>
    <x v="0"/>
    <x v="168"/>
    <s v="16260010"/>
    <s v="Eudorina elegans"/>
    <s v="CO"/>
    <n v="0.41288494050262958"/>
    <s v="CE"/>
    <n v="2277.746592462142"/>
    <s v=""/>
    <n v="8.6999999999999993"/>
    <s v=""/>
    <n v="344.79136452780654"/>
    <s v=""/>
    <n v="16"/>
    <n v="15990.24"/>
    <x v="10"/>
    <x v="4"/>
    <x v="8"/>
  </r>
  <r>
    <x v="0"/>
    <x v="168"/>
    <s v="16470010"/>
    <s v="Pandorina morum"/>
    <s v="CO"/>
    <n v="0.20644247025131479"/>
    <s v="CE"/>
    <n v="747.13898641588992"/>
    <s v=""/>
    <n v="6"/>
    <s v=""/>
    <n v="113.09733552923255"/>
    <s v=""/>
    <n v="32"/>
    <n v="15990.24"/>
    <x v="10"/>
    <x v="4"/>
    <x v="8"/>
  </r>
  <r>
    <x v="0"/>
    <x v="168"/>
    <s v="17060020"/>
    <s v="Ankyra judayi"/>
    <s v="CE"/>
    <n v="231.0745251857968"/>
    <s v="CE"/>
    <n v="14670.078538183028"/>
    <n v="38.799999999999997"/>
    <n v="2.5"/>
    <s v=""/>
    <n v="63.486351541293736"/>
    <s v=""/>
    <n v="1"/>
    <n v="100"/>
    <x v="10"/>
    <x v="4"/>
    <x v="4"/>
  </r>
  <r>
    <x v="0"/>
    <x v="168"/>
    <s v="17080010"/>
    <s v="Botryococcus braunii"/>
    <s v="CO"/>
    <n v="0.20644247025131479"/>
    <s v="CO"/>
    <n v="64512.068597712503"/>
    <n v="87.9"/>
    <n v="82.4"/>
    <s v=""/>
    <n v="312494.17098709435"/>
    <s v=""/>
    <n v="1"/>
    <n v="15990.24"/>
    <x v="10"/>
    <x v="4"/>
    <x v="4"/>
  </r>
  <r>
    <x v="0"/>
    <x v="168"/>
    <s v="17580020"/>
    <s v="Monoraphidium contortum"/>
    <s v="CE"/>
    <n v="33.010646455113829"/>
    <s v="CE"/>
    <n v="318.58484549724852"/>
    <n v="14.4"/>
    <n v="1.6"/>
    <s v=""/>
    <n v="9.6509726318278464"/>
    <s v=""/>
    <n v="1.0000000000000002"/>
    <n v="100"/>
    <x v="10"/>
    <x v="4"/>
    <x v="4"/>
  </r>
  <r>
    <x v="0"/>
    <x v="168"/>
    <s v="17640000"/>
    <s v="Oocystis"/>
    <s v="CO"/>
    <n v="2.8655075047841869"/>
    <s v="CE"/>
    <n v="9991.1552930795497"/>
    <n v="15.1"/>
    <n v="10.5"/>
    <s v=""/>
    <n v="871.67415164665783"/>
    <s v=""/>
    <n v="4"/>
    <n v="1152"/>
    <x v="10"/>
    <x v="4"/>
    <x v="4"/>
  </r>
  <r>
    <x v="0"/>
    <x v="168"/>
    <s v="17680030"/>
    <s v="Pediastrum boryanum"/>
    <s v="CO"/>
    <n v="0.41288494050262958"/>
    <s v="CO"/>
    <n v="12103.651579937417"/>
    <s v=""/>
    <n v="86.4"/>
    <n v="5"/>
    <n v="29314.829369177081"/>
    <s v=""/>
    <n v="1"/>
    <n v="15990.24"/>
    <x v="10"/>
    <x v="4"/>
    <x v="4"/>
  </r>
  <r>
    <x v="0"/>
    <x v="168"/>
    <s v="17680050"/>
    <s v="Pediastrum duplex"/>
    <s v="CO"/>
    <n v="0.20644247025131479"/>
    <s v="CO"/>
    <n v="11791.078980542328"/>
    <s v=""/>
    <n v="120.6"/>
    <n v="5"/>
    <n v="57115.568158956543"/>
    <s v=""/>
    <n v="1"/>
    <n v="15990.24"/>
    <x v="10"/>
    <x v="4"/>
    <x v="4"/>
  </r>
  <r>
    <x v="0"/>
    <x v="168"/>
    <s v="17910020"/>
    <s v="Sphaerocystis schroeteri"/>
    <s v="CO"/>
    <n v="2.8655075047841869"/>
    <s v="CE"/>
    <n v="10127.539491565974"/>
    <s v=""/>
    <n v="7.5"/>
    <s v=""/>
    <n v="220.89323345553234"/>
    <s v=""/>
    <n v="16.000000000000004"/>
    <n v="1152"/>
    <x v="10"/>
    <x v="4"/>
    <x v="4"/>
  </r>
  <r>
    <x v="0"/>
    <x v="168"/>
    <s v="27050000"/>
    <s v="Cosmarium"/>
    <s v="CE"/>
    <n v="1.4450972917592038"/>
    <s v="CE"/>
    <n v="18007.423723214379"/>
    <n v="30.7"/>
    <n v="34.1"/>
    <n v="22.733333333333334"/>
    <n v="12461.045928120771"/>
    <s v=""/>
    <n v="0.99999999999999989"/>
    <n v="15990.24"/>
    <x v="10"/>
    <x v="4"/>
    <x v="5"/>
  </r>
  <r>
    <x v="0"/>
    <x v="168"/>
    <s v="27370000"/>
    <s v="Staurastrum"/>
    <s v="CE"/>
    <n v="0.61932741075394449"/>
    <s v="CE"/>
    <n v="6223.6211506663867"/>
    <s v="see calculation spreadsheet"/>
    <s v=""/>
    <s v=""/>
    <n v="10049"/>
    <n v="10049"/>
    <n v="0.99999999999999978"/>
    <n v="15990.24"/>
    <x v="10"/>
    <x v="4"/>
    <x v="5"/>
  </r>
  <r>
    <x v="0"/>
    <x v="168"/>
    <s v="90000005"/>
    <s v="Nanoplankton - unidentified flagellates 2–20 µm diameter"/>
    <s v="CE"/>
    <n v="495.15969682670749"/>
    <s v="CE"/>
    <n v="30502.269277267082"/>
    <s v=""/>
    <n v="4.9000000000000004"/>
    <s v=""/>
    <n v="61.600872350364277"/>
    <s v=""/>
    <n v="1"/>
    <n v="100"/>
    <x v="10"/>
    <x v="4"/>
    <x v="9"/>
  </r>
  <r>
    <x v="0"/>
    <x v="169"/>
    <s v="01020000"/>
    <s v="Anabaena"/>
    <s v="FI"/>
    <n v="11.492873817573672"/>
    <s v="CE"/>
    <n v="34484.922230159209"/>
    <n v="5.3"/>
    <n v="5"/>
    <s v=""/>
    <n v="69.376837766774585"/>
    <s v=""/>
    <n v="43.249999999999993"/>
    <n v="1152"/>
    <x v="10"/>
    <x v="4"/>
    <x v="0"/>
  </r>
  <r>
    <x v="0"/>
    <x v="169"/>
    <s v="01040020"/>
    <s v="Aphanizomenon flos-aquae"/>
    <s v="FI"/>
    <n v="189.63241798996557"/>
    <s v="FI"/>
    <n v="296799.97089881095"/>
    <n v="154.4"/>
    <n v="4.4000000000000004"/>
    <s v=""/>
    <n v="1565.1330824380257"/>
    <s v=""/>
    <n v="1"/>
    <n v="576"/>
    <x v="10"/>
    <x v="4"/>
    <x v="0"/>
  </r>
  <r>
    <x v="0"/>
    <x v="169"/>
    <s v="01130040"/>
    <s v="Chroococcus limneticus"/>
    <s v="CO"/>
    <n v="66.198953189224341"/>
    <s v="CE"/>
    <n v="365175.60951171932"/>
    <s v=""/>
    <n v="7.6"/>
    <s v=""/>
    <n v="229.84729611703881"/>
    <s v=""/>
    <n v="24"/>
    <n v="100"/>
    <x v="10"/>
    <x v="4"/>
    <x v="0"/>
  </r>
  <r>
    <x v="0"/>
    <x v="169"/>
    <s v="01490010"/>
    <s v="Microcystis aeruginosa"/>
    <s v="CO"/>
    <n v="0.41399599498959588"/>
    <s v="CE"/>
    <n v="19899.283680066139"/>
    <s v=""/>
    <n v="6"/>
    <s v=""/>
    <n v="113.09733552923255"/>
    <s v=""/>
    <n v="424.99999999999994"/>
    <n v="15990.24"/>
    <x v="10"/>
    <x v="4"/>
    <x v="0"/>
  </r>
  <r>
    <x v="0"/>
    <x v="169"/>
    <s v="01780010"/>
    <s v="Woronichinia naegeliana"/>
    <s v="CO"/>
    <n v="0.20699799749479794"/>
    <s v="CE"/>
    <n v="1629.4001695677687"/>
    <n v="5.8"/>
    <n v="4.5"/>
    <s v=""/>
    <n v="61.496676194020189"/>
    <s v=""/>
    <n v="128.00000000000003"/>
    <n v="15990.24"/>
    <x v="10"/>
    <x v="4"/>
    <x v="0"/>
  </r>
  <r>
    <x v="0"/>
    <x v="169"/>
    <s v="05020000"/>
    <s v="Chroomonas"/>
    <s v="CE"/>
    <n v="364.09424254073389"/>
    <s v="CE"/>
    <n v="28989.374453875371"/>
    <n v="6.6"/>
    <n v="4.8"/>
    <n v="4.8"/>
    <n v="79.62052421257971"/>
    <s v=""/>
    <n v="1"/>
    <n v="100"/>
    <x v="10"/>
    <x v="4"/>
    <x v="1"/>
  </r>
  <r>
    <x v="0"/>
    <x v="169"/>
    <s v="05040001"/>
    <s v="Cryptomonas (small) Length &lt;20 µm"/>
    <s v="CE"/>
    <n v="264.79581275689736"/>
    <s v="CE"/>
    <n v="153064.5478319379"/>
    <n v="17.600000000000001"/>
    <n v="9.6999999999999993"/>
    <n v="6.4666666666666659"/>
    <n v="578.04746320691549"/>
    <s v=""/>
    <n v="1"/>
    <n v="100"/>
    <x v="10"/>
    <x v="4"/>
    <x v="1"/>
  </r>
  <r>
    <x v="0"/>
    <x v="169"/>
    <s v="05040002"/>
    <s v="Cryptomonas (medium) Length 20-30 µm"/>
    <s v="CE"/>
    <n v="540.16506942596254"/>
    <s v="CE"/>
    <n v="521230.37519647123"/>
    <n v="23.7"/>
    <n v="10.8"/>
    <n v="7.2"/>
    <n v="964.94646673541229"/>
    <s v=""/>
    <n v="1"/>
    <n v="576"/>
    <x v="10"/>
    <x v="4"/>
    <x v="1"/>
  </r>
  <r>
    <x v="0"/>
    <x v="169"/>
    <s v="05100012"/>
    <s v="Rhodomonas lacustris var. nannoplanctica"/>
    <s v="CE"/>
    <n v="496.49214891918257"/>
    <s v="CE"/>
    <n v="49322.19959166296"/>
    <n v="9.3000000000000007"/>
    <n v="5.6"/>
    <s v=""/>
    <n v="99.341348496714048"/>
    <s v=""/>
    <n v="0.99999999999999989"/>
    <n v="100"/>
    <x v="10"/>
    <x v="4"/>
    <x v="1"/>
  </r>
  <r>
    <x v="0"/>
    <x v="169"/>
    <s v="06070000"/>
    <s v="Gymnodinium"/>
    <s v="CE"/>
    <n v="0.82799198997919177"/>
    <s v="CE"/>
    <n v="8650.4033018870123"/>
    <n v="32.6"/>
    <n v="30.3"/>
    <n v="20.2"/>
    <n v="10447.448050921852"/>
    <s v=""/>
    <n v="1"/>
    <n v="15990.24"/>
    <x v="10"/>
    <x v="4"/>
    <x v="2"/>
  </r>
  <r>
    <x v="0"/>
    <x v="169"/>
    <s v="09310000"/>
    <s v="Mallomonas"/>
    <s v="CE"/>
    <n v="33.09947659461217"/>
    <s v="CE"/>
    <n v="45093.802595762325"/>
    <n v="21.9"/>
    <n v="10.9"/>
    <s v=""/>
    <n v="1362.3720745814619"/>
    <s v=""/>
    <n v="1"/>
    <n v="100"/>
    <x v="10"/>
    <x v="4"/>
    <x v="10"/>
  </r>
  <r>
    <x v="0"/>
    <x v="169"/>
    <s v="12000001"/>
    <s v="Small centric diatom (5 - &lt;10 µm diam.)"/>
    <s v="CE"/>
    <n v="66.198953189224341"/>
    <s v="CE"/>
    <n v="4192.2101906680882"/>
    <s v=""/>
    <n v="5.0999999999999996"/>
    <n v="3.0999999999999996"/>
    <n v="63.327439312899635"/>
    <s v=""/>
    <n v="1"/>
    <n v="100"/>
    <x v="10"/>
    <x v="4"/>
    <x v="3"/>
  </r>
  <r>
    <x v="0"/>
    <x v="169"/>
    <s v="12030000"/>
    <s v="Aulacoseira"/>
    <s v="FI"/>
    <n v="37.351839907114432"/>
    <s v="CE"/>
    <n v="29962.346349128977"/>
    <n v="15.8"/>
    <n v="4.9000000000000004"/>
    <s v=""/>
    <n v="297.94707647012928"/>
    <s v=""/>
    <n v="2.6923076923076921"/>
    <n v="1152"/>
    <x v="10"/>
    <x v="4"/>
    <x v="3"/>
  </r>
  <r>
    <x v="0"/>
    <x v="169"/>
    <s v="13080010"/>
    <s v="Asterionella formosa"/>
    <s v="CO"/>
    <n v="0.62099399248439391"/>
    <s v="CE"/>
    <n v="12880.418930418184"/>
    <n v="79.8"/>
    <n v="5.7"/>
    <n v="5.7"/>
    <n v="2592.7020000000002"/>
    <s v=""/>
    <n v="7.9999999999999982"/>
    <n v="15990.24"/>
    <x v="10"/>
    <x v="4"/>
    <x v="6"/>
  </r>
  <r>
    <x v="0"/>
    <x v="169"/>
    <s v="16180000"/>
    <s v="Chlamydomonas"/>
    <s v="CE"/>
    <n v="33.09947659461217"/>
    <s v="CE"/>
    <n v="4929.8629641894649"/>
    <n v="7.4"/>
    <n v="6.2"/>
    <s v=""/>
    <n v="148.94081331158972"/>
    <s v=""/>
    <n v="1"/>
    <n v="100"/>
    <x v="10"/>
    <x v="4"/>
    <x v="8"/>
  </r>
  <r>
    <x v="0"/>
    <x v="169"/>
    <s v="17060020"/>
    <s v="Ankyra judayi"/>
    <s v="CE"/>
    <n v="132.39790637844868"/>
    <s v="CE"/>
    <n v="14443.526571264094"/>
    <n v="46.3"/>
    <n v="3"/>
    <s v=""/>
    <n v="109.09180489590555"/>
    <s v=""/>
    <n v="1"/>
    <n v="100"/>
    <x v="10"/>
    <x v="4"/>
    <x v="4"/>
  </r>
  <r>
    <x v="0"/>
    <x v="169"/>
    <s v="17640000"/>
    <s v="Oocystis"/>
    <s v="CO"/>
    <n v="33.09947659461217"/>
    <s v="CE"/>
    <n v="135279.3800783731"/>
    <n v="17.7"/>
    <n v="10.5"/>
    <s v=""/>
    <n v="1021.7637406719103"/>
    <s v=""/>
    <n v="4"/>
    <n v="100"/>
    <x v="10"/>
    <x v="4"/>
    <x v="4"/>
  </r>
  <r>
    <x v="0"/>
    <x v="169"/>
    <s v="17680030"/>
    <s v="Pediastrum boryanum"/>
    <s v="CO"/>
    <n v="2.0699799749479793"/>
    <s v="CO"/>
    <n v="16460.804514760599"/>
    <s v=""/>
    <n v="45"/>
    <n v="5"/>
    <n v="7952.1564043991639"/>
    <s v=""/>
    <n v="1.0000000000000002"/>
    <n v="15990.24"/>
    <x v="10"/>
    <x v="4"/>
    <x v="4"/>
  </r>
  <r>
    <x v="0"/>
    <x v="169"/>
    <s v="17690010"/>
    <s v="Planktosphaeria gelatinosa"/>
    <s v="CE"/>
    <n v="33.09947659461217"/>
    <s v="CE"/>
    <n v="12634.186309637058"/>
    <s v=""/>
    <n v="9"/>
    <s v=""/>
    <n v="381.70350741115982"/>
    <s v=""/>
    <n v="1"/>
    <n v="100"/>
    <x v="10"/>
    <x v="4"/>
    <x v="4"/>
  </r>
  <r>
    <x v="0"/>
    <x v="169"/>
    <s v="17910020"/>
    <s v="Sphaerocystis schroeteri"/>
    <s v="CO"/>
    <n v="8.6196553631802537"/>
    <s v="CE"/>
    <n v="11845.816381590457"/>
    <s v=""/>
    <n v="7.1"/>
    <s v=""/>
    <n v="187.40176137316269"/>
    <s v=""/>
    <n v="7.333333333333333"/>
    <n v="1152"/>
    <x v="10"/>
    <x v="4"/>
    <x v="4"/>
  </r>
  <r>
    <x v="0"/>
    <x v="169"/>
    <s v="27050000"/>
    <s v="Cosmarium"/>
    <s v="CE"/>
    <n v="0.41399599498959588"/>
    <s v="CE"/>
    <n v="1996.8033754270607"/>
    <n v="24.6"/>
    <n v="23.7"/>
    <n v="15.799999999999999"/>
    <n v="4823.2432187592594"/>
    <s v=""/>
    <n v="1"/>
    <n v="15990.24"/>
    <x v="10"/>
    <x v="4"/>
    <x v="5"/>
  </r>
  <r>
    <x v="0"/>
    <x v="169"/>
    <s v="27370000"/>
    <s v="Staurastrum"/>
    <s v="CE"/>
    <n v="1.4489859824635856"/>
    <s v="CE"/>
    <n v="10931.150251705289"/>
    <s v="see calculation spreadsheet"/>
    <s v=""/>
    <s v=""/>
    <n v="7544"/>
    <n v="7544"/>
    <n v="0.99999999999999989"/>
    <n v="15990.24"/>
    <x v="10"/>
    <x v="4"/>
    <x v="5"/>
  </r>
  <r>
    <x v="0"/>
    <x v="169"/>
    <s v="90000005"/>
    <s v="Nanoplankton - unidentified flagellates 2–20 µm diameter"/>
    <s v="CE"/>
    <n v="165.49738297306087"/>
    <s v="CE"/>
    <n v="12184.277562588806"/>
    <s v=""/>
    <n v="5.2"/>
    <s v=""/>
    <n v="73.622176639325616"/>
    <s v=""/>
    <n v="1"/>
    <n v="100"/>
    <x v="10"/>
    <x v="4"/>
    <x v="9"/>
  </r>
  <r>
    <x v="0"/>
    <x v="170"/>
    <s v="01020090"/>
    <s v="Anabaena flos-aquae"/>
    <s v="FI"/>
    <n v="85.965225143525615"/>
    <s v="CE"/>
    <n v="508179.3765325534"/>
    <n v="7"/>
    <n v="5.9"/>
    <s v=""/>
    <n v="127.58531365003751"/>
    <s v=""/>
    <n v="46.333333333333336"/>
    <n v="1152"/>
    <x v="10"/>
    <x v="5"/>
    <x v="0"/>
  </r>
  <r>
    <x v="0"/>
    <x v="170"/>
    <s v="01040020"/>
    <s v="Aphanizomenon flos-aquae"/>
    <s v="FI"/>
    <n v="2.4773096430157779"/>
    <s v="FI"/>
    <n v="4490.8773366459736"/>
    <n v="252.9"/>
    <n v="3.7"/>
    <s v=""/>
    <n v="1812.8042044752062"/>
    <s v=""/>
    <n v="0.99999999999999978"/>
    <n v="15990.24"/>
    <x v="10"/>
    <x v="5"/>
    <x v="0"/>
  </r>
  <r>
    <x v="0"/>
    <x v="170"/>
    <s v="01060000"/>
    <s v="Aphanothece"/>
    <s v="CO"/>
    <n v="33.010646455113829"/>
    <s v="CE"/>
    <n v="597.34658530734089"/>
    <n v="3"/>
    <n v="1.2"/>
    <s v=""/>
    <n v="2.2619467105846511"/>
    <s v=""/>
    <n v="8.0000000000000018"/>
    <n v="100"/>
    <x v="10"/>
    <x v="5"/>
    <x v="0"/>
  </r>
  <r>
    <x v="0"/>
    <x v="170"/>
    <s v="01130040"/>
    <s v="Chroococcus limneticus"/>
    <s v="CO"/>
    <n v="5.7310150095683738"/>
    <s v="CE"/>
    <n v="21443.665022376779"/>
    <s v=""/>
    <n v="5.3"/>
    <s v=""/>
    <n v="77.951814914747928"/>
    <s v=""/>
    <n v="48"/>
    <n v="1152"/>
    <x v="10"/>
    <x v="5"/>
    <x v="0"/>
  </r>
  <r>
    <x v="0"/>
    <x v="170"/>
    <s v="01530160"/>
    <s v="Oscillatoria limnetica (Pseudanabaena limnetica)"/>
    <s v="FI"/>
    <n v="33.010646455113829"/>
    <s v="FI"/>
    <n v="2810.4327190675235"/>
    <n v="27.1"/>
    <n v="2"/>
    <s v=""/>
    <n v="85.137160912283392"/>
    <s v=""/>
    <n v="1"/>
    <n v="100"/>
    <x v="10"/>
    <x v="5"/>
    <x v="0"/>
  </r>
  <r>
    <x v="0"/>
    <x v="170"/>
    <s v="01750010"/>
    <s v="Snowella lacustris"/>
    <s v="CO"/>
    <n v="66.021292910227658"/>
    <s v="CE"/>
    <n v="8114.5800197844092"/>
    <n v="2.2999999999999998"/>
    <n v="2.7"/>
    <s v=""/>
    <n v="8.779180670456677"/>
    <s v=""/>
    <n v="14.000000000000004"/>
    <n v="100"/>
    <x v="10"/>
    <x v="5"/>
    <x v="0"/>
  </r>
  <r>
    <x v="0"/>
    <x v="170"/>
    <s v="04100000"/>
    <s v="Trachelomonas"/>
    <s v="CE"/>
    <n v="33.010646455113829"/>
    <s v="CE"/>
    <n v="63438.207359639593"/>
    <n v="17.7"/>
    <n v="14.4"/>
    <s v=""/>
    <n v="1921.7499253127196"/>
    <s v=""/>
    <n v="1"/>
    <n v="100"/>
    <x v="10"/>
    <x v="5"/>
    <x v="11"/>
  </r>
  <r>
    <x v="0"/>
    <x v="170"/>
    <s v="05020000"/>
    <s v="Chroomonas"/>
    <s v="CE"/>
    <n v="330.10646455113834"/>
    <s v="CE"/>
    <n v="45352.709841424701"/>
    <n v="7.8"/>
    <n v="5.8"/>
    <n v="5.8"/>
    <n v="137.38812992678882"/>
    <s v=""/>
    <n v="1"/>
    <n v="100"/>
    <x v="10"/>
    <x v="5"/>
    <x v="1"/>
  </r>
  <r>
    <x v="0"/>
    <x v="170"/>
    <s v="05040001"/>
    <s v="Cryptomonas (small) Length &lt;20 µm"/>
    <s v="CE"/>
    <n v="165.05323227556917"/>
    <s v="CE"/>
    <n v="64347.328762822348"/>
    <n v="14.1"/>
    <n v="8.9"/>
    <n v="5.9333333333333336"/>
    <n v="389.85803474232785"/>
    <s v=""/>
    <n v="0.99999999999999978"/>
    <n v="100"/>
    <x v="10"/>
    <x v="5"/>
    <x v="1"/>
  </r>
  <r>
    <x v="0"/>
    <x v="170"/>
    <s v="05040002"/>
    <s v="Cryptomonas (medium) Length 20-30 µm"/>
    <s v="CE"/>
    <n v="120.35131520093587"/>
    <s v="CE"/>
    <n v="178968.90864891003"/>
    <n v="25.6"/>
    <n v="12.9"/>
    <n v="8.6"/>
    <n v="1487.0540330208071"/>
    <s v=""/>
    <n v="0.99999999999999989"/>
    <n v="1152"/>
    <x v="10"/>
    <x v="5"/>
    <x v="1"/>
  </r>
  <r>
    <x v="0"/>
    <x v="170"/>
    <s v="05040003"/>
    <s v="Cryptomonas (large) Length &gt;30 µm"/>
    <s v="CE"/>
    <n v="5.7310150095683738"/>
    <s v="CE"/>
    <n v="30614.420599333327"/>
    <n v="48.3"/>
    <n v="17.8"/>
    <n v="11.866666666666667"/>
    <n v="5341.8845611501938"/>
    <s v=""/>
    <n v="1"/>
    <n v="1152"/>
    <x v="10"/>
    <x v="5"/>
    <x v="1"/>
  </r>
  <r>
    <x v="0"/>
    <x v="170"/>
    <s v="05100012"/>
    <s v="Rhodomonas lacustris var. nannoplanctica"/>
    <s v="CE"/>
    <n v="891.28745428807349"/>
    <s v="CE"/>
    <n v="67063.937795498219"/>
    <n v="8.5"/>
    <n v="5.0999999999999996"/>
    <s v=""/>
    <n v="75.243892947047428"/>
    <s v=""/>
    <n v="0.99999999999999989"/>
    <n v="100"/>
    <x v="10"/>
    <x v="5"/>
    <x v="1"/>
  </r>
  <r>
    <x v="0"/>
    <x v="170"/>
    <s v="06020040"/>
    <s v="Ceratium hirundinella"/>
    <s v="CE"/>
    <n v="0.20644247025131479"/>
    <s v="CE"/>
    <n v="33232.489533645901"/>
    <s v="see calculation spreadsheet"/>
    <s v=""/>
    <s v=""/>
    <n v="160977"/>
    <n v="160977"/>
    <n v="1"/>
    <n v="15990.24"/>
    <x v="10"/>
    <x v="5"/>
    <x v="2"/>
  </r>
  <r>
    <x v="0"/>
    <x v="170"/>
    <s v="06070000"/>
    <s v="Gymnodinium"/>
    <s v="CE"/>
    <n v="0.61932741075394449"/>
    <s v="CE"/>
    <n v="6894.5086332493211"/>
    <n v="35.200000000000003"/>
    <n v="30.1"/>
    <n v="20.066666666666666"/>
    <n v="11132.251719419655"/>
    <s v=""/>
    <n v="1"/>
    <n v="15990.24"/>
    <x v="10"/>
    <x v="5"/>
    <x v="2"/>
  </r>
  <r>
    <x v="0"/>
    <x v="170"/>
    <s v="09310000"/>
    <s v="Mallomonas"/>
    <s v="CE"/>
    <n v="5.7310150095683738"/>
    <s v="CE"/>
    <n v="8857.0419129133534"/>
    <n v="18.3"/>
    <n v="12.7"/>
    <s v=""/>
    <n v="1545.457811247368"/>
    <s v=""/>
    <n v="1"/>
    <n v="1152"/>
    <x v="10"/>
    <x v="5"/>
    <x v="10"/>
  </r>
  <r>
    <x v="0"/>
    <x v="170"/>
    <s v="12000001"/>
    <s v="Small centric diatom (5 - &lt;10 µm diam.)"/>
    <s v="CE"/>
    <n v="264.08517164091063"/>
    <s v="CE"/>
    <n v="29867.329265367043"/>
    <s v=""/>
    <n v="6"/>
    <n v="4"/>
    <n v="113.09733552923255"/>
    <s v=""/>
    <n v="1.0000000000000002"/>
    <n v="100"/>
    <x v="10"/>
    <x v="5"/>
    <x v="3"/>
  </r>
  <r>
    <x v="0"/>
    <x v="170"/>
    <s v="12000002"/>
    <s v="Medium centric diatom (10-20 µm diam.)"/>
    <s v="CE"/>
    <n v="33.010646455113829"/>
    <s v="CE"/>
    <n v="50535.521117001037"/>
    <s v=""/>
    <n v="14.4"/>
    <n v="9.4"/>
    <n v="1530.8855337236919"/>
    <s v=""/>
    <n v="1.0000000000000002"/>
    <n v="100"/>
    <x v="10"/>
    <x v="5"/>
    <x v="3"/>
  </r>
  <r>
    <x v="0"/>
    <x v="170"/>
    <s v="12030000"/>
    <s v="Aulacoseira"/>
    <s v="FI"/>
    <n v="8.5965225143525608"/>
    <s v="CE"/>
    <n v="36910.119252632619"/>
    <n v="15.4"/>
    <n v="6.4"/>
    <s v=""/>
    <n v="495.41659510049612"/>
    <s v=""/>
    <n v="8.6666666666666679"/>
    <n v="1152"/>
    <x v="10"/>
    <x v="5"/>
    <x v="3"/>
  </r>
  <r>
    <x v="0"/>
    <x v="170"/>
    <s v="12030060"/>
    <s v="Aulacoseira granulata"/>
    <s v="FI"/>
    <n v="20.058552533489308"/>
    <s v="CE"/>
    <n v="248586.53334418178"/>
    <n v="23.2"/>
    <n v="6.9"/>
    <s v=""/>
    <n v="867.51311217697832"/>
    <s v=""/>
    <n v="14.285714285714286"/>
    <n v="1152"/>
    <x v="10"/>
    <x v="5"/>
    <x v="3"/>
  </r>
  <r>
    <x v="0"/>
    <x v="170"/>
    <s v="13000001"/>
    <s v="Small pennate diatom &lt;10 µm diam"/>
    <s v="CE"/>
    <n v="66.021292910227658"/>
    <s v="CE"/>
    <n v="28518.821770673581"/>
    <n v="28.4"/>
    <n v="3.9"/>
    <n v="3.9"/>
    <n v="431.96399999999994"/>
    <s v=""/>
    <n v="1.0000000000000002"/>
    <n v="100"/>
    <x v="10"/>
    <x v="5"/>
    <x v="6"/>
  </r>
  <r>
    <x v="0"/>
    <x v="170"/>
    <s v="13080010"/>
    <s v="Asterionella formosa"/>
    <s v="CO"/>
    <n v="11.354335863822314"/>
    <s v="CE"/>
    <n v="137746.38978564821"/>
    <n v="57.1"/>
    <n v="5.3"/>
    <n v="5.3"/>
    <n v="1603.9389999999999"/>
    <s v=""/>
    <n v="7.5636363636363635"/>
    <n v="15990.24"/>
    <x v="10"/>
    <x v="5"/>
    <x v="6"/>
  </r>
  <r>
    <x v="0"/>
    <x v="170"/>
    <s v="13370040"/>
    <s v="Fragilaria crotonensis"/>
    <s v="CO"/>
    <n v="2.0644247025131479"/>
    <s v="CO"/>
    <n v="1263649.8353358682"/>
    <n v="3680.3"/>
    <n v="39.6"/>
    <n v="4.2"/>
    <n v="612107.49600000004"/>
    <s v=""/>
    <n v="1.0000000000000002"/>
    <n v="15990.24"/>
    <x v="10"/>
    <x v="5"/>
    <x v="6"/>
  </r>
  <r>
    <x v="0"/>
    <x v="170"/>
    <s v="16180000"/>
    <s v="Chlamydomonas"/>
    <s v="CE"/>
    <n v="132.04258582045532"/>
    <s v="CE"/>
    <n v="4881.2342147996378"/>
    <n v="4.2"/>
    <n v="4.0999999999999996"/>
    <s v=""/>
    <n v="36.96712075479109"/>
    <s v=""/>
    <n v="1"/>
    <n v="100"/>
    <x v="10"/>
    <x v="5"/>
    <x v="8"/>
  </r>
  <r>
    <x v="0"/>
    <x v="170"/>
    <s v="16260010"/>
    <s v="Eudorina elegans"/>
    <s v="CO"/>
    <n v="0.41288494050262958"/>
    <s v="CE"/>
    <n v="19507.771263504575"/>
    <s v=""/>
    <n v="17.8"/>
    <s v=""/>
    <n v="2952.9672418780574"/>
    <s v=""/>
    <n v="16"/>
    <n v="15990.24"/>
    <x v="10"/>
    <x v="5"/>
    <x v="8"/>
  </r>
  <r>
    <x v="0"/>
    <x v="170"/>
    <s v="16470010"/>
    <s v="Pandorina morum"/>
    <s v="CO"/>
    <n v="1.8579822322618333"/>
    <s v="CE"/>
    <n v="11053.959352767772"/>
    <s v=""/>
    <n v="7.7"/>
    <s v=""/>
    <n v="239.04011982021822"/>
    <s v=""/>
    <n v="24.888888888888886"/>
    <n v="15990.24"/>
    <x v="10"/>
    <x v="5"/>
    <x v="8"/>
  </r>
  <r>
    <x v="0"/>
    <x v="170"/>
    <s v="17170010"/>
    <s v="Closteriopsis acicularis"/>
    <s v="CE"/>
    <n v="66.021292910227658"/>
    <s v="CE"/>
    <n v="18045.052176501369"/>
    <n v="72.3"/>
    <n v="3.8"/>
    <s v=""/>
    <n v="273.32170245496553"/>
    <s v=""/>
    <n v="1"/>
    <n v="100"/>
    <x v="10"/>
    <x v="5"/>
    <x v="4"/>
  </r>
  <r>
    <x v="0"/>
    <x v="170"/>
    <s v="17200000"/>
    <s v="Coelastrum"/>
    <s v="CO"/>
    <n v="2.8655075047841869"/>
    <s v="CE"/>
    <n v="6001.5048838909479"/>
    <s v=""/>
    <n v="10"/>
    <s v=""/>
    <n v="523.59877559829886"/>
    <s v=""/>
    <n v="4.0000000000000009"/>
    <n v="1152"/>
    <x v="10"/>
    <x v="5"/>
    <x v="4"/>
  </r>
  <r>
    <x v="0"/>
    <x v="170"/>
    <s v="17210010"/>
    <s v="Coenochloris fottii"/>
    <s v="CO"/>
    <n v="2.8655075047841869"/>
    <s v="CE"/>
    <n v="15096.521469212787"/>
    <n v="6.8"/>
    <n v="6.8"/>
    <s v=""/>
    <n v="164.6362102089243"/>
    <s v=""/>
    <n v="32.000000000000007"/>
    <n v="1152"/>
    <x v="10"/>
    <x v="5"/>
    <x v="4"/>
  </r>
  <r>
    <x v="0"/>
    <x v="170"/>
    <s v="17580020"/>
    <s v="Monoraphidium contortum"/>
    <s v="CE"/>
    <n v="99.031939365341501"/>
    <s v="CE"/>
    <n v="384.54186429160075"/>
    <n v="10.3"/>
    <n v="1.2"/>
    <s v=""/>
    <n v="3.8830085198369848"/>
    <s v=""/>
    <n v="1"/>
    <n v="100"/>
    <x v="10"/>
    <x v="5"/>
    <x v="4"/>
  </r>
  <r>
    <x v="0"/>
    <x v="170"/>
    <s v="17680030"/>
    <s v="Pediastrum boryanum"/>
    <s v="CO"/>
    <n v="2.8655075047841869"/>
    <s v="CO"/>
    <n v="8822.212179319693"/>
    <s v=""/>
    <n v="28"/>
    <n v="5"/>
    <n v="3078.7608005179973"/>
    <s v=""/>
    <n v="1.0000000000000002"/>
    <n v="1152"/>
    <x v="10"/>
    <x v="5"/>
    <x v="4"/>
  </r>
  <r>
    <x v="0"/>
    <x v="170"/>
    <s v="17910020"/>
    <s v="Sphaerocystis schroeteri"/>
    <s v="CO"/>
    <n v="8.5965225143525608"/>
    <s v="CE"/>
    <n v="14591.722890418952"/>
    <s v=""/>
    <n v="3.7"/>
    <s v=""/>
    <n v="26.521848780380633"/>
    <s v=""/>
    <n v="64"/>
    <n v="1152"/>
    <x v="10"/>
    <x v="5"/>
    <x v="4"/>
  </r>
  <r>
    <x v="0"/>
    <x v="170"/>
    <s v="27040000"/>
    <s v="Closterium"/>
    <s v="CE"/>
    <n v="0.41288494050262958"/>
    <s v="CE"/>
    <n v="2897.657818905489"/>
    <n v="202.7"/>
    <n v="11.5"/>
    <s v=""/>
    <n v="7018.0758236858828"/>
    <s v=""/>
    <n v="1"/>
    <n v="15990.24"/>
    <x v="10"/>
    <x v="5"/>
    <x v="5"/>
  </r>
  <r>
    <x v="0"/>
    <x v="170"/>
    <s v="27050000"/>
    <s v="Cosmarium"/>
    <s v="CE"/>
    <n v="0.20644247025131479"/>
    <s v="CE"/>
    <n v="1856.7311793841968"/>
    <n v="31.5"/>
    <n v="28.6"/>
    <n v="19.066666666666666"/>
    <n v="8993.9399442560753"/>
    <s v=""/>
    <n v="1.0000000000000002"/>
    <n v="15990.24"/>
    <x v="10"/>
    <x v="5"/>
    <x v="5"/>
  </r>
  <r>
    <x v="0"/>
    <x v="170"/>
    <s v="27210000"/>
    <s v="Mougeotia"/>
    <s v="FI"/>
    <n v="5.7310150095683738"/>
    <s v="CE"/>
    <n v="100450.78814461311"/>
    <n v="63.4"/>
    <n v="8"/>
    <s v=""/>
    <n v="3186.831587801486"/>
    <s v=""/>
    <n v="5.5"/>
    <n v="1152"/>
    <x v="10"/>
    <x v="5"/>
    <x v="5"/>
  </r>
  <r>
    <x v="0"/>
    <x v="170"/>
    <s v="27370000"/>
    <s v="Staurastrum"/>
    <s v="CE"/>
    <n v="0.20644247025131479"/>
    <s v="CE"/>
    <n v="317.92140418702479"/>
    <s v="see calculation spreadsheet"/>
    <s v=""/>
    <s v=""/>
    <n v="1540"/>
    <n v="1540"/>
    <n v="1"/>
    <n v="15990.24"/>
    <x v="10"/>
    <x v="5"/>
    <x v="5"/>
  </r>
  <r>
    <x v="0"/>
    <x v="170"/>
    <s v="27370000"/>
    <s v="Staurastrum"/>
    <s v="CE"/>
    <n v="1.238654821507889"/>
    <s v="CE"/>
    <n v="8171.4058574875417"/>
    <s v="see calculation spreadsheet"/>
    <s v=""/>
    <s v=""/>
    <n v="6597"/>
    <n v="6597"/>
    <n v="0.99999999999999978"/>
    <n v="15990.24"/>
    <x v="10"/>
    <x v="5"/>
    <x v="5"/>
  </r>
  <r>
    <x v="0"/>
    <x v="170"/>
    <s v="90000003"/>
    <s v="Nanoplankton - unidentified single cells 2–20 µm diameter"/>
    <s v="CE"/>
    <n v="66.021292910227658"/>
    <s v="CE"/>
    <n v="19060.057410170011"/>
    <s v=""/>
    <n v="8.1999999999999993"/>
    <s v=""/>
    <n v="288.69560970408276"/>
    <s v=""/>
    <n v="1"/>
    <n v="100"/>
    <x v="10"/>
    <x v="5"/>
    <x v="9"/>
  </r>
  <r>
    <x v="0"/>
    <x v="170"/>
    <s v="90000005"/>
    <s v="Nanoplankton - unidentified flagellates 2–20 µm diameter"/>
    <s v="CE"/>
    <n v="198.063878730683"/>
    <s v="CE"/>
    <n v="7683.3704535156721"/>
    <s v=""/>
    <n v="4.2"/>
    <s v=""/>
    <n v="38.792386086526768"/>
    <s v=""/>
    <n v="1"/>
    <n v="100"/>
    <x v="10"/>
    <x v="5"/>
    <x v="9"/>
  </r>
  <r>
    <x v="0"/>
    <x v="171"/>
    <s v="01020090"/>
    <s v="Anabaena flos-aquae"/>
    <s v="FI"/>
    <n v="42.982612571762807"/>
    <s v="CE"/>
    <n v="137414.77690508348"/>
    <n v="5.5"/>
    <n v="5.6"/>
    <s v=""/>
    <n v="90.310316815194554"/>
    <s v=""/>
    <n v="35.4"/>
    <n v="1152"/>
    <x v="10"/>
    <x v="5"/>
    <x v="0"/>
  </r>
  <r>
    <x v="0"/>
    <x v="171"/>
    <s v="01020220"/>
    <s v="Anabaena crassa"/>
    <s v="FI"/>
    <n v="14.327537523920935"/>
    <s v="CE"/>
    <n v="188008.69338478538"/>
    <n v="10.7"/>
    <n v="7"/>
    <s v=""/>
    <n v="274.52283804618804"/>
    <s v=""/>
    <n v="47.800000000000004"/>
    <n v="1152"/>
    <x v="10"/>
    <x v="5"/>
    <x v="0"/>
  </r>
  <r>
    <x v="0"/>
    <x v="171"/>
    <s v="01040000"/>
    <s v="Aphanizomenon"/>
    <s v="FI"/>
    <n v="22.924060038273495"/>
    <s v="FI"/>
    <n v="33439.364957210106"/>
    <n v="203.5"/>
    <n v="3.7"/>
    <s v=""/>
    <n v="1458.7016829209351"/>
    <s v=""/>
    <n v="1"/>
    <n v="1152"/>
    <x v="10"/>
    <x v="5"/>
    <x v="0"/>
  </r>
  <r>
    <x v="0"/>
    <x v="171"/>
    <s v="01060000"/>
    <s v="Aphanothece"/>
    <s v="CO"/>
    <n v="33.010646455113829"/>
    <s v="CE"/>
    <n v="8386.0823392869461"/>
    <n v="2.1"/>
    <n v="1.9"/>
    <s v=""/>
    <n v="3.9694023178107032"/>
    <s v=""/>
    <n v="64.000000000000014"/>
    <n v="100"/>
    <x v="10"/>
    <x v="5"/>
    <x v="0"/>
  </r>
  <r>
    <x v="0"/>
    <x v="171"/>
    <s v="01130000"/>
    <s v="Chroococcus"/>
    <s v="CO"/>
    <n v="66.021292910227658"/>
    <s v="CE"/>
    <n v="58905.840143620153"/>
    <s v=""/>
    <n v="4.2"/>
    <s v=""/>
    <n v="38.792386086526768"/>
    <s v=""/>
    <n v="23.000000000000004"/>
    <n v="100"/>
    <x v="10"/>
    <x v="5"/>
    <x v="0"/>
  </r>
  <r>
    <x v="0"/>
    <x v="171"/>
    <s v="01490010"/>
    <s v="Microcystis aeruginosa"/>
    <s v="CO"/>
    <n v="17.193045028705122"/>
    <s v="CE"/>
    <n v="217896.30173515517"/>
    <s v=""/>
    <n v="6.4"/>
    <s v=""/>
    <n v="137.25827743044047"/>
    <s v=""/>
    <n v="92.333333333333343"/>
    <n v="1152"/>
    <x v="10"/>
    <x v="5"/>
    <x v="0"/>
  </r>
  <r>
    <x v="0"/>
    <x v="171"/>
    <s v="01490030"/>
    <s v="Microcystis wesenbergii"/>
    <s v="CO"/>
    <n v="0.41288494050262958"/>
    <s v="CE"/>
    <n v="8545.9858594648776"/>
    <s v=""/>
    <n v="6.6"/>
    <s v=""/>
    <n v="150.53255358940854"/>
    <s v=""/>
    <n v="137.5"/>
    <n v="15990.24"/>
    <x v="10"/>
    <x v="5"/>
    <x v="0"/>
  </r>
  <r>
    <x v="0"/>
    <x v="171"/>
    <s v="01530160"/>
    <s v="Oscillatoria limnetica (Pseudanabaena limnetica)"/>
    <s v="FI"/>
    <n v="1188.3832723840981"/>
    <s v="FI"/>
    <n v="98255.11309670168"/>
    <n v="19.899999999999999"/>
    <n v="2.2999999999999998"/>
    <s v=""/>
    <n v="82.679650059012772"/>
    <s v=""/>
    <n v="1"/>
    <n v="100"/>
    <x v="10"/>
    <x v="5"/>
    <x v="0"/>
  </r>
  <r>
    <x v="0"/>
    <x v="171"/>
    <s v="01750010"/>
    <s v="Snowella lacustris"/>
    <s v="CO"/>
    <n v="132.04258582045532"/>
    <s v="CE"/>
    <n v="17640.39134735741"/>
    <n v="3.5"/>
    <n v="2.7"/>
    <s v=""/>
    <n v="13.359622759390597"/>
    <s v=""/>
    <n v="10"/>
    <n v="100"/>
    <x v="10"/>
    <x v="5"/>
    <x v="0"/>
  </r>
  <r>
    <x v="0"/>
    <x v="171"/>
    <s v="01780010"/>
    <s v="Woronichinia naegeliana"/>
    <s v="CO"/>
    <n v="28.655075047841869"/>
    <s v="CE"/>
    <n v="114794.86493750321"/>
    <n v="6.5"/>
    <n v="4.4000000000000004"/>
    <s v=""/>
    <n v="65.889669921289936"/>
    <s v=""/>
    <n v="60.800000000000004"/>
    <n v="1152"/>
    <x v="10"/>
    <x v="5"/>
    <x v="0"/>
  </r>
  <r>
    <x v="0"/>
    <x v="171"/>
    <s v="04100000"/>
    <s v="Trachelomonas"/>
    <s v="CE"/>
    <n v="66.021292910227658"/>
    <s v="CE"/>
    <n v="65308.648854883199"/>
    <n v="11.9"/>
    <n v="12.6"/>
    <s v=""/>
    <n v="989.2058452064324"/>
    <s v=""/>
    <n v="1"/>
    <n v="100"/>
    <x v="10"/>
    <x v="5"/>
    <x v="11"/>
  </r>
  <r>
    <x v="0"/>
    <x v="171"/>
    <s v="05020000"/>
    <s v="Chroomonas"/>
    <s v="CE"/>
    <n v="297.09581809602452"/>
    <s v="CE"/>
    <n v="14435.875811594069"/>
    <n v="5.8"/>
    <n v="4"/>
    <n v="4"/>
    <n v="48.589966375522131"/>
    <s v=""/>
    <n v="0.99999999999999978"/>
    <n v="100"/>
    <x v="10"/>
    <x v="5"/>
    <x v="1"/>
  </r>
  <r>
    <x v="0"/>
    <x v="171"/>
    <s v="05040002"/>
    <s v="Cryptomonas (medium) Length 20-30 µm"/>
    <s v="CE"/>
    <n v="71.637687619604677"/>
    <s v="CE"/>
    <n v="79369.902089457784"/>
    <n v="24"/>
    <n v="11.5"/>
    <n v="7.666666666666667"/>
    <n v="1107.9350091660006"/>
    <s v=""/>
    <n v="1"/>
    <n v="1152"/>
    <x v="10"/>
    <x v="5"/>
    <x v="1"/>
  </r>
  <r>
    <x v="0"/>
    <x v="171"/>
    <s v="05100012"/>
    <s v="Rhodomonas lacustris var. nannoplanctica"/>
    <s v="CE"/>
    <n v="990.31939365341498"/>
    <s v="CE"/>
    <n v="96858.167291018312"/>
    <n v="9.6"/>
    <n v="5.5"/>
    <s v=""/>
    <n v="97.804978789414733"/>
    <s v=""/>
    <n v="1"/>
    <n v="100"/>
    <x v="10"/>
    <x v="5"/>
    <x v="1"/>
  </r>
  <r>
    <x v="0"/>
    <x v="171"/>
    <s v="06020040"/>
    <s v="Ceratium hirundinella"/>
    <s v="CE"/>
    <n v="0.82576988100525917"/>
    <s v="CE"/>
    <n v="154333.91345023992"/>
    <s v="see calculation spreadsheet"/>
    <s v=""/>
    <s v=""/>
    <n v="186897"/>
    <n v="186897"/>
    <n v="1"/>
    <n v="15990.24"/>
    <x v="10"/>
    <x v="5"/>
    <x v="2"/>
  </r>
  <r>
    <x v="0"/>
    <x v="171"/>
    <s v="09310000"/>
    <s v="Mallomonas"/>
    <s v="CE"/>
    <n v="33.010646455113829"/>
    <s v="CE"/>
    <n v="35115.734588722349"/>
    <n v="17.100000000000001"/>
    <n v="10.9"/>
    <s v=""/>
    <n v="1063.7699760430596"/>
    <s v=""/>
    <n v="1"/>
    <n v="100"/>
    <x v="10"/>
    <x v="5"/>
    <x v="10"/>
  </r>
  <r>
    <x v="0"/>
    <x v="171"/>
    <s v="12000001"/>
    <s v="Small centric diatom (5 - &lt;10 µm diam.)"/>
    <s v="CE"/>
    <n v="264.08517164091063"/>
    <s v="CE"/>
    <n v="70095.510605684642"/>
    <s v=""/>
    <n v="7.7"/>
    <n v="5.7"/>
    <n v="265.42766551465786"/>
    <s v=""/>
    <n v="1"/>
    <n v="100"/>
    <x v="10"/>
    <x v="5"/>
    <x v="3"/>
  </r>
  <r>
    <x v="0"/>
    <x v="171"/>
    <s v="12030060"/>
    <s v="Aulacoseira granulata"/>
    <s v="FI"/>
    <n v="114.62030019136748"/>
    <s v="CE"/>
    <n v="2577265.7021839013"/>
    <n v="31.1"/>
    <n v="9.5"/>
    <s v=""/>
    <n v="2204.4359300698729"/>
    <s v=""/>
    <n v="10.200000000000001"/>
    <n v="576"/>
    <x v="10"/>
    <x v="5"/>
    <x v="3"/>
  </r>
  <r>
    <x v="0"/>
    <x v="171"/>
    <s v="13080010"/>
    <s v="Asterionella formosa"/>
    <s v="CO"/>
    <n v="2.6837521132670923"/>
    <s v="CE"/>
    <n v="20868.9654343892"/>
    <n v="81.599999999999994"/>
    <n v="4.3"/>
    <n v="4.3"/>
    <n v="1508.7839999999997"/>
    <s v=""/>
    <n v="5.1538461538461551"/>
    <n v="15990.24"/>
    <x v="10"/>
    <x v="5"/>
    <x v="6"/>
  </r>
  <r>
    <x v="0"/>
    <x v="171"/>
    <s v="13260040"/>
    <s v="Diatoma tenuis"/>
    <s v="CO"/>
    <n v="0.20644247025131479"/>
    <s v="CE"/>
    <n v="3091.8013453465564"/>
    <n v="64.2"/>
    <n v="5.4"/>
    <n v="5.4"/>
    <n v="1872.0720000000006"/>
    <s v=""/>
    <n v="8.0000000000000018"/>
    <n v="15990.24"/>
    <x v="10"/>
    <x v="5"/>
    <x v="6"/>
  </r>
  <r>
    <x v="0"/>
    <x v="171"/>
    <s v="13370040"/>
    <s v="Fragilaria crotonensis"/>
    <s v="CO"/>
    <n v="0.41288494050262958"/>
    <s v="CO"/>
    <n v="15307.993233974061"/>
    <n v="110.2"/>
    <n v="64.7"/>
    <n v="5.2"/>
    <n v="37075.688000000002"/>
    <s v=""/>
    <n v="1.0000000000000002"/>
    <n v="15990.24"/>
    <x v="10"/>
    <x v="5"/>
    <x v="6"/>
  </r>
  <r>
    <x v="0"/>
    <x v="171"/>
    <s v="13810010"/>
    <s v="Synedra acus"/>
    <s v="CE"/>
    <n v="14.327537523920935"/>
    <s v="CE"/>
    <n v="21811.555404616083"/>
    <n v="56.3"/>
    <n v="5.2"/>
    <n v="5.2"/>
    <n v="1522.3520000000001"/>
    <s v=""/>
    <n v="1"/>
    <n v="1152"/>
    <x v="10"/>
    <x v="5"/>
    <x v="6"/>
  </r>
  <r>
    <x v="0"/>
    <x v="171"/>
    <s v="13810180"/>
    <s v="Synedra ulna"/>
    <s v="CE"/>
    <n v="2.8655075047841869"/>
    <s v="CE"/>
    <n v="49127.071600643962"/>
    <n v="144.30000000000001"/>
    <n v="10.9"/>
    <n v="10.9"/>
    <n v="17144.283000000003"/>
    <s v=""/>
    <n v="1"/>
    <n v="1152"/>
    <x v="10"/>
    <x v="5"/>
    <x v="6"/>
  </r>
  <r>
    <x v="0"/>
    <x v="171"/>
    <s v="16180000"/>
    <s v="Chlamydomonas"/>
    <s v="CE"/>
    <n v="264.08517164091063"/>
    <s v="CE"/>
    <n v="15374.484288692731"/>
    <n v="7.7"/>
    <n v="3.8"/>
    <s v=""/>
    <n v="58.217900661223645"/>
    <s v=""/>
    <n v="1"/>
    <n v="100"/>
    <x v="10"/>
    <x v="5"/>
    <x v="8"/>
  </r>
  <r>
    <x v="0"/>
    <x v="171"/>
    <s v="16470010"/>
    <s v="Pandorina morum"/>
    <s v="CO"/>
    <n v="11.462030019136748"/>
    <s v="CE"/>
    <n v="154394.13249700473"/>
    <s v=""/>
    <n v="10.7"/>
    <s v=""/>
    <n v="641.43101485526665"/>
    <s v=""/>
    <n v="21"/>
    <n v="1152"/>
    <x v="10"/>
    <x v="5"/>
    <x v="8"/>
  </r>
  <r>
    <x v="0"/>
    <x v="171"/>
    <s v="16490010"/>
    <s v="Paulschulzia pseudovolvox"/>
    <s v="CO"/>
    <n v="0.41288494050262958"/>
    <s v="CE"/>
    <n v="12446.80715498421"/>
    <s v=""/>
    <n v="7.3"/>
    <s v=""/>
    <n v="203.68882488692338"/>
    <s v=""/>
    <n v="148"/>
    <n v="15990.24"/>
    <x v="10"/>
    <x v="5"/>
    <x v="8"/>
  </r>
  <r>
    <x v="0"/>
    <x v="171"/>
    <s v="16490020"/>
    <s v="Paulschulzia tenera"/>
    <s v="CO"/>
    <n v="0.41288494050262958"/>
    <s v="CE"/>
    <n v="2553.3889937977715"/>
    <s v=""/>
    <n v="5.2"/>
    <s v=""/>
    <n v="73.622176639325616"/>
    <s v=""/>
    <n v="83.999999999999986"/>
    <n v="15990.24"/>
    <x v="10"/>
    <x v="5"/>
    <x v="8"/>
  </r>
  <r>
    <x v="0"/>
    <x v="171"/>
    <s v="17060020"/>
    <s v="Ankyra judayi"/>
    <s v="CE"/>
    <n v="165.05323227556917"/>
    <s v="CE"/>
    <n v="13537.349705193548"/>
    <n v="32.6"/>
    <n v="3.1"/>
    <s v=""/>
    <n v="82.018083006044336"/>
    <s v=""/>
    <n v="1"/>
    <n v="100"/>
    <x v="10"/>
    <x v="5"/>
    <x v="4"/>
  </r>
  <r>
    <x v="0"/>
    <x v="171"/>
    <s v="17200000"/>
    <s v="Coelastrum"/>
    <s v="CO"/>
    <n v="2.8655075047841869"/>
    <s v="CE"/>
    <n v="6592.6531149542061"/>
    <s v=""/>
    <n v="6.5"/>
    <s v=""/>
    <n v="143.79331374868283"/>
    <s v=""/>
    <n v="16"/>
    <n v="1152"/>
    <x v="10"/>
    <x v="5"/>
    <x v="4"/>
  </r>
  <r>
    <x v="0"/>
    <x v="171"/>
    <s v="17330040"/>
    <s v="Dictyosphaerium pulchellum"/>
    <s v="CO"/>
    <n v="2.8655075047841869"/>
    <s v="CE"/>
    <n v="8592.0184579931702"/>
    <s v=""/>
    <n v="7.1"/>
    <s v=""/>
    <n v="187.40176137316269"/>
    <s v=""/>
    <n v="16.000000000000004"/>
    <n v="1152"/>
    <x v="10"/>
    <x v="5"/>
    <x v="4"/>
  </r>
  <r>
    <x v="0"/>
    <x v="171"/>
    <s v="17580020"/>
    <s v="Monoraphidium contortum"/>
    <s v="CE"/>
    <n v="33.010646455113829"/>
    <s v="CE"/>
    <n v="924.40075449673645"/>
    <n v="22.1"/>
    <n v="2.2000000000000002"/>
    <s v=""/>
    <n v="28.003109716548227"/>
    <s v=""/>
    <n v="1.0000000000000002"/>
    <n v="100"/>
    <x v="10"/>
    <x v="5"/>
    <x v="4"/>
  </r>
  <r>
    <x v="0"/>
    <x v="171"/>
    <s v="17640000"/>
    <s v="Oocystis"/>
    <s v="CO"/>
    <n v="20.058552533489308"/>
    <s v="CE"/>
    <n v="85681.900830021725"/>
    <n v="13.6"/>
    <n v="10.8"/>
    <s v=""/>
    <n v="830.58683212668393"/>
    <s v=""/>
    <n v="5.1428571428571432"/>
    <n v="1152"/>
    <x v="10"/>
    <x v="5"/>
    <x v="4"/>
  </r>
  <r>
    <x v="0"/>
    <x v="171"/>
    <s v="17680030"/>
    <s v="Pediastrum boryanum"/>
    <s v="CO"/>
    <n v="17.193045028705122"/>
    <s v="CO"/>
    <n v="125420.12423285247"/>
    <s v=""/>
    <n v="43.1"/>
    <n v="5"/>
    <n v="7294.8174115436705"/>
    <s v=""/>
    <n v="1"/>
    <n v="1152"/>
    <x v="10"/>
    <x v="5"/>
    <x v="4"/>
  </r>
  <r>
    <x v="0"/>
    <x v="171"/>
    <s v="17810000"/>
    <s v="Scenedesmus"/>
    <s v="CO"/>
    <n v="66.021292910227658"/>
    <s v="CE"/>
    <n v="21464.653965377118"/>
    <n v="8.8000000000000007"/>
    <n v="4.2"/>
    <s v=""/>
    <n v="81.279285133675145"/>
    <s v=""/>
    <n v="4"/>
    <n v="100"/>
    <x v="10"/>
    <x v="5"/>
    <x v="4"/>
  </r>
  <r>
    <x v="0"/>
    <x v="171"/>
    <s v="18110000"/>
    <s v="Desmodesmus"/>
    <s v="CO"/>
    <n v="33.010646455113829"/>
    <s v="CE"/>
    <n v="6046.1291934852161"/>
    <n v="9.1"/>
    <n v="3.1"/>
    <s v=""/>
    <n v="45.789236524846835"/>
    <s v=""/>
    <n v="4.0000000000000009"/>
    <n v="100"/>
    <x v="10"/>
    <x v="5"/>
    <x v="12"/>
  </r>
  <r>
    <x v="0"/>
    <x v="171"/>
    <s v="27050000"/>
    <s v="Cosmarium"/>
    <s v="CE"/>
    <n v="2.4773096430157779"/>
    <s v="CE"/>
    <n v="16151.448258196553"/>
    <n v="26.2"/>
    <n v="26.7"/>
    <n v="17.8"/>
    <n v="6519.7535171802047"/>
    <s v=""/>
    <n v="0.99999999999999978"/>
    <n v="15990.24"/>
    <x v="10"/>
    <x v="5"/>
    <x v="5"/>
  </r>
  <r>
    <x v="0"/>
    <x v="171"/>
    <s v="27370000"/>
    <s v="Staurastrum"/>
    <s v="CE"/>
    <n v="4.5417343455289254"/>
    <s v="CE"/>
    <n v="39090.707511967463"/>
    <s v="see calculation spreadsheet"/>
    <s v=""/>
    <s v=""/>
    <n v="8607"/>
    <n v="8607"/>
    <n v="1"/>
    <n v="15990.24"/>
    <x v="10"/>
    <x v="5"/>
    <x v="5"/>
  </r>
  <r>
    <x v="0"/>
    <x v="171"/>
    <s v="90000000"/>
    <s v="Picoplankton - unidentified single cells &lt;2 µm diam."/>
    <s v="CE"/>
    <n v="170004.82924383626"/>
    <s v="CE"/>
    <n v="244255.29528151671"/>
    <s v=""/>
    <n v="1.4"/>
    <s v=""/>
    <n v="1.4367550402417317"/>
    <s v=""/>
    <n v="1"/>
    <n v="2"/>
    <x v="10"/>
    <x v="5"/>
    <x v="9"/>
  </r>
  <r>
    <x v="0"/>
    <x v="172"/>
    <s v="01020090"/>
    <s v="Anabaena flos-aquae"/>
    <s v="FI"/>
    <n v="22.985747635147344"/>
    <s v="CE"/>
    <n v="114626.98185367772"/>
    <n v="7.1"/>
    <n v="6.4"/>
    <s v=""/>
    <n v="152.27090152439487"/>
    <s v=""/>
    <n v="32.75"/>
    <n v="1152"/>
    <x v="10"/>
    <x v="6"/>
    <x v="0"/>
  </r>
  <r>
    <x v="0"/>
    <x v="172"/>
    <s v="01040020"/>
    <s v="Aphanizomenon flos-aquae"/>
    <s v="FI"/>
    <n v="20.112529180753924"/>
    <s v="FI"/>
    <n v="26184.018952185634"/>
    <n v="155.4"/>
    <n v="4"/>
    <s v=""/>
    <n v="1301.8759956476104"/>
    <s v=""/>
    <n v="1"/>
    <n v="1152"/>
    <x v="10"/>
    <x v="6"/>
    <x v="0"/>
  </r>
  <r>
    <x v="0"/>
    <x v="172"/>
    <s v="01060000"/>
    <s v="Aphanothece"/>
    <s v="CO"/>
    <n v="66.198953189224341"/>
    <s v="CE"/>
    <n v="18919.460032268351"/>
    <n v="2.1"/>
    <n v="1.9"/>
    <s v=""/>
    <n v="3.9694023178107032"/>
    <s v=""/>
    <n v="72"/>
    <n v="100"/>
    <x v="10"/>
    <x v="6"/>
    <x v="0"/>
  </r>
  <r>
    <x v="0"/>
    <x v="172"/>
    <s v="01490000"/>
    <s v="Microcystis"/>
    <s v="CE"/>
    <n v="595.79057870301915"/>
    <s v="CE"/>
    <n v="28426.919196683379"/>
    <s v=""/>
    <n v="4.5"/>
    <s v=""/>
    <n v="47.712938426394977"/>
    <s v=""/>
    <n v="0.99999999999999978"/>
    <n v="100"/>
    <x v="10"/>
    <x v="6"/>
    <x v="0"/>
  </r>
  <r>
    <x v="0"/>
    <x v="172"/>
    <s v="01490010"/>
    <s v="Microcystis aeruginosa"/>
    <s v="CO"/>
    <n v="22.985747635147344"/>
    <s v="CE"/>
    <n v="884578.67428551486"/>
    <s v=""/>
    <n v="6.4"/>
    <s v=""/>
    <n v="137.25827743044047"/>
    <s v=""/>
    <n v="280.375"/>
    <n v="1152"/>
    <x v="10"/>
    <x v="6"/>
    <x v="0"/>
  </r>
  <r>
    <x v="0"/>
    <x v="172"/>
    <s v="01530160"/>
    <s v="Oscillatoria limnetica (Pseudanabaena limnetica)"/>
    <s v="FI"/>
    <n v="6365.2839605023419"/>
    <s v="FI"/>
    <n v="394638.34801220323"/>
    <n v="17.899999999999999"/>
    <n v="2.1"/>
    <s v=""/>
    <n v="61.998545620431173"/>
    <s v=""/>
    <n v="1"/>
    <n v="52"/>
    <x v="10"/>
    <x v="6"/>
    <x v="0"/>
  </r>
  <r>
    <x v="0"/>
    <x v="172"/>
    <s v="01750010"/>
    <s v="Snowella lacustris"/>
    <s v="CO"/>
    <n v="264.79581275689736"/>
    <s v="CE"/>
    <n v="46909.4686159669"/>
    <n v="2.6"/>
    <n v="2.6"/>
    <s v=""/>
    <n v="9.202772079915702"/>
    <s v=""/>
    <n v="19.249999999999996"/>
    <n v="100"/>
    <x v="10"/>
    <x v="6"/>
    <x v="0"/>
  </r>
  <r>
    <x v="0"/>
    <x v="172"/>
    <s v="01780010"/>
    <s v="Woronichinia naegeliana"/>
    <s v="CO"/>
    <n v="8.6196553631802537"/>
    <s v="CE"/>
    <n v="33953.713765137116"/>
    <n v="4.7"/>
    <n v="3.5"/>
    <s v=""/>
    <n v="30.146199505072058"/>
    <s v=""/>
    <n v="130.66666666666669"/>
    <n v="1152"/>
    <x v="10"/>
    <x v="6"/>
    <x v="0"/>
  </r>
  <r>
    <x v="0"/>
    <x v="172"/>
    <s v="05020000"/>
    <s v="Chroomonas"/>
    <s v="CE"/>
    <n v="297.89528935150958"/>
    <s v="CE"/>
    <n v="18162.032764125172"/>
    <n v="7.1"/>
    <n v="4.0999999999999996"/>
    <n v="4"/>
    <n v="60.967841430665906"/>
    <s v=""/>
    <n v="0.99999999999999978"/>
    <n v="100"/>
    <x v="10"/>
    <x v="6"/>
    <x v="1"/>
  </r>
  <r>
    <x v="0"/>
    <x v="172"/>
    <s v="05040001"/>
    <s v="Cryptomonas (small) Length &lt;20 µm"/>
    <s v="CE"/>
    <n v="132.39790637844868"/>
    <s v="CE"/>
    <n v="72183.849261652533"/>
    <n v="16.600000000000001"/>
    <n v="9.6999999999999993"/>
    <n v="6.4666666666666659"/>
    <n v="545.20385734288618"/>
    <s v=""/>
    <n v="1"/>
    <n v="100"/>
    <x v="10"/>
    <x v="6"/>
    <x v="1"/>
  </r>
  <r>
    <x v="0"/>
    <x v="172"/>
    <s v="05040002"/>
    <s v="Cryptomonas (medium) Length 20-30 µm"/>
    <s v="CE"/>
    <n v="103.43586435816304"/>
    <s v="CE"/>
    <n v="199913.28772132343"/>
    <n v="29.5"/>
    <n v="13.7"/>
    <n v="9.1333333333333329"/>
    <n v="1932.7269991102123"/>
    <s v=""/>
    <n v="1"/>
    <n v="1152"/>
    <x v="10"/>
    <x v="6"/>
    <x v="1"/>
  </r>
  <r>
    <x v="0"/>
    <x v="172"/>
    <s v="05040003"/>
    <s v="Cryptomonas (large) Length &gt;30 µm"/>
    <s v="CE"/>
    <n v="14.366092271967089"/>
    <s v="CE"/>
    <n v="45053.428225005693"/>
    <n v="33"/>
    <n v="16.5"/>
    <n v="11"/>
    <n v="3136.0948664460107"/>
    <s v=""/>
    <n v="1"/>
    <n v="1152"/>
    <x v="10"/>
    <x v="6"/>
    <x v="1"/>
  </r>
  <r>
    <x v="0"/>
    <x v="172"/>
    <s v="05100012"/>
    <s v="Rhodomonas lacustris var. nannoplanctica"/>
    <s v="CE"/>
    <n v="1290.8795871898747"/>
    <s v="CE"/>
    <n v="90402.022411034734"/>
    <n v="8.1999999999999993"/>
    <n v="5"/>
    <s v=""/>
    <n v="70.03133623627248"/>
    <s v=""/>
    <n v="1"/>
    <n v="100"/>
    <x v="10"/>
    <x v="6"/>
    <x v="1"/>
  </r>
  <r>
    <x v="0"/>
    <x v="172"/>
    <s v="06020040"/>
    <s v="Ceratium hirundinella"/>
    <s v="CE"/>
    <n v="5.5200329915377599"/>
    <s v="CE"/>
    <n v="666345.2625404892"/>
    <s v="see calculation spreadsheet"/>
    <s v=""/>
    <s v=""/>
    <n v="120714"/>
    <n v="120714"/>
    <n v="1"/>
    <n v="15590.24"/>
    <x v="10"/>
    <x v="6"/>
    <x v="2"/>
  </r>
  <r>
    <x v="0"/>
    <x v="172"/>
    <s v="06070000"/>
    <s v="Gymnodinium"/>
    <s v="CE"/>
    <n v="2.8732184543934181"/>
    <s v="CE"/>
    <n v="14190.126142401468"/>
    <n v="29.5"/>
    <n v="21.9"/>
    <n v="14.6"/>
    <n v="4938.7564390391017"/>
    <s v=""/>
    <n v="1"/>
    <n v="1152"/>
    <x v="10"/>
    <x v="6"/>
    <x v="2"/>
  </r>
  <r>
    <x v="0"/>
    <x v="172"/>
    <s v="08010010"/>
    <s v="Chrysochromulina parva"/>
    <s v="CE"/>
    <n v="99.298429783836511"/>
    <s v="CE"/>
    <n v="4529.5897584180284"/>
    <n v="4.4000000000000004"/>
    <n v="4.5"/>
    <n v="4.4000000000000004"/>
    <n v="45.615925330123808"/>
    <s v=""/>
    <n v="1"/>
    <n v="100"/>
    <x v="10"/>
    <x v="6"/>
    <x v="13"/>
  </r>
  <r>
    <x v="0"/>
    <x v="172"/>
    <s v="09310000"/>
    <s v="Mallomonas"/>
    <s v="CE"/>
    <n v="2.8732184543934181"/>
    <s v="CE"/>
    <n v="3004.2764781578016"/>
    <n v="15.1"/>
    <n v="11.5"/>
    <s v=""/>
    <n v="1045.6136649004129"/>
    <s v=""/>
    <n v="1"/>
    <n v="1152"/>
    <x v="10"/>
    <x v="6"/>
    <x v="10"/>
  </r>
  <r>
    <x v="0"/>
    <x v="172"/>
    <s v="12000001"/>
    <s v="Small centric diatom (5 - &lt;10 µm diam.)"/>
    <s v="CE"/>
    <n v="1290.8795871898747"/>
    <s v="CE"/>
    <n v="422663.75684738049"/>
    <s v=""/>
    <n v="8.1999999999999993"/>
    <n v="6.1999999999999993"/>
    <n v="327.42306954243531"/>
    <s v=""/>
    <n v="1"/>
    <n v="100"/>
    <x v="10"/>
    <x v="6"/>
    <x v="3"/>
  </r>
  <r>
    <x v="0"/>
    <x v="172"/>
    <s v="12030060"/>
    <s v="Aulacoseira granulata"/>
    <s v="FI"/>
    <n v="57.464369087868356"/>
    <s v="CE"/>
    <n v="412272.99964382104"/>
    <n v="25.7"/>
    <n v="5.5"/>
    <s v=""/>
    <n v="610.58816717926118"/>
    <s v=""/>
    <n v="11.75"/>
    <n v="1152"/>
    <x v="10"/>
    <x v="6"/>
    <x v="3"/>
  </r>
  <r>
    <x v="0"/>
    <x v="172"/>
    <s v="12030060"/>
    <s v="Aulacoseira granulata"/>
    <s v="FI"/>
    <n v="293.06828234812861"/>
    <s v="CE"/>
    <n v="4081617.1917563016"/>
    <n v="30.8"/>
    <n v="7.5"/>
    <s v=""/>
    <n v="1360.7023180860792"/>
    <s v=""/>
    <n v="10.235294117647058"/>
    <n v="576"/>
    <x v="10"/>
    <x v="6"/>
    <x v="3"/>
  </r>
  <r>
    <x v="0"/>
    <x v="172"/>
    <s v="13080010"/>
    <s v="Asterionella formosa"/>
    <s v="CO"/>
    <n v="0.20699799749479794"/>
    <s v="CE"/>
    <n v="2890.3958382188621"/>
    <n v="57.7"/>
    <n v="5.5"/>
    <n v="5.5"/>
    <n v="1745.4250000000002"/>
    <s v=""/>
    <n v="8.0000000000000018"/>
    <n v="15990.24"/>
    <x v="10"/>
    <x v="6"/>
    <x v="6"/>
  </r>
  <r>
    <x v="0"/>
    <x v="172"/>
    <s v="13370040"/>
    <s v="Fragilaria crotonensis"/>
    <s v="CO"/>
    <n v="1.4489859824635856"/>
    <s v="CO"/>
    <n v="38361.269229863108"/>
    <n v="116.7"/>
    <n v="59.7"/>
    <n v="3.8"/>
    <n v="26474.562000000002"/>
    <s v=""/>
    <n v="0.99999999999999989"/>
    <n v="15990.24"/>
    <x v="10"/>
    <x v="6"/>
    <x v="6"/>
  </r>
  <r>
    <x v="0"/>
    <x v="172"/>
    <s v="13810010"/>
    <s v="Synedra acus"/>
    <s v="CE"/>
    <n v="2.8732184543934181"/>
    <s v="CE"/>
    <n v="5812.2221185186263"/>
    <n v="95.6"/>
    <n v="4.5999999999999996"/>
    <n v="4.5999999999999996"/>
    <n v="2022.8959999999995"/>
    <s v=""/>
    <n v="1"/>
    <n v="1152"/>
    <x v="10"/>
    <x v="6"/>
    <x v="6"/>
  </r>
  <r>
    <x v="0"/>
    <x v="172"/>
    <s v="16180000"/>
    <s v="Chlamydomonas"/>
    <s v="CE"/>
    <n v="66.198953189224341"/>
    <s v="CE"/>
    <n v="15331.108488495582"/>
    <n v="8.3000000000000007"/>
    <n v="7.3"/>
    <s v=""/>
    <n v="231.59140363855678"/>
    <s v=""/>
    <n v="1"/>
    <n v="100"/>
    <x v="10"/>
    <x v="6"/>
    <x v="8"/>
  </r>
  <r>
    <x v="0"/>
    <x v="172"/>
    <s v="16260010"/>
    <s v="Eudorina elegans"/>
    <s v="CO"/>
    <n v="2.8732184543934181"/>
    <s v="CE"/>
    <n v="16969.03994916653"/>
    <s v=""/>
    <n v="8.9"/>
    <s v=""/>
    <n v="369.12090523475717"/>
    <s v=""/>
    <n v="15.999999999999998"/>
    <n v="1152"/>
    <x v="10"/>
    <x v="6"/>
    <x v="8"/>
  </r>
  <r>
    <x v="0"/>
    <x v="172"/>
    <s v="16490010"/>
    <s v="Paulschulzia pseudovolvox"/>
    <s v="CO"/>
    <n v="5.7464369087868361"/>
    <s v="CE"/>
    <n v="3305.1968214487865"/>
    <s v=""/>
    <n v="6.5"/>
    <s v=""/>
    <n v="143.79331374868283"/>
    <s v=""/>
    <n v="4"/>
    <n v="1152"/>
    <x v="10"/>
    <x v="6"/>
    <x v="8"/>
  </r>
  <r>
    <x v="0"/>
    <x v="172"/>
    <s v="17330040"/>
    <s v="Dictyosphaerium pulchellum"/>
    <s v="CO"/>
    <n v="5.7464369087868361"/>
    <s v="CE"/>
    <n v="29590.300336596076"/>
    <s v=""/>
    <n v="5.6"/>
    <s v=""/>
    <n v="91.952322575470831"/>
    <s v=""/>
    <n v="55.999999999999986"/>
    <n v="1152"/>
    <x v="10"/>
    <x v="6"/>
    <x v="4"/>
  </r>
  <r>
    <x v="0"/>
    <x v="172"/>
    <s v="17580020"/>
    <s v="Monoraphidium contortum"/>
    <s v="CE"/>
    <n v="297.89528935150958"/>
    <s v="CE"/>
    <n v="5508.5052310017581"/>
    <n v="21.8"/>
    <n v="1.8"/>
    <s v=""/>
    <n v="18.491414359029523"/>
    <s v=""/>
    <n v="0.99999999999999978"/>
    <n v="100"/>
    <x v="10"/>
    <x v="6"/>
    <x v="4"/>
  </r>
  <r>
    <x v="0"/>
    <x v="172"/>
    <s v="17580080"/>
    <s v="Monoraphidium minutum"/>
    <s v="CE"/>
    <n v="33.09947659461217"/>
    <s v="CE"/>
    <n v="541.58891930885886"/>
    <n v="10"/>
    <n v="2.5"/>
    <s v=""/>
    <n v="16.362461737446839"/>
    <s v=""/>
    <n v="1"/>
    <n v="100"/>
    <x v="10"/>
    <x v="6"/>
    <x v="4"/>
  </r>
  <r>
    <x v="0"/>
    <x v="172"/>
    <s v="17680050"/>
    <s v="Pediastrum duplex"/>
    <s v="CO"/>
    <n v="2.8732184543934181"/>
    <s v="CO"/>
    <n v="61619.392125390281"/>
    <s v=""/>
    <n v="73.900000000000006"/>
    <n v="5"/>
    <n v="21446.121519638895"/>
    <s v=""/>
    <n v="0.99999999999999989"/>
    <n v="1152"/>
    <x v="10"/>
    <x v="6"/>
    <x v="4"/>
  </r>
  <r>
    <x v="0"/>
    <x v="172"/>
    <s v="27040000"/>
    <s v="Closterium"/>
    <s v="CE"/>
    <n v="0.20699799749479794"/>
    <s v="CE"/>
    <n v="1041.9811189728753"/>
    <n v="174.4"/>
    <n v="10.5"/>
    <s v=""/>
    <n v="5033.7739088469261"/>
    <s v=""/>
    <n v="1"/>
    <n v="15990.24"/>
    <x v="10"/>
    <x v="6"/>
    <x v="5"/>
  </r>
  <r>
    <x v="0"/>
    <x v="172"/>
    <s v="27050000"/>
    <s v="Cosmarium"/>
    <s v="CE"/>
    <n v="5.7464369087868361"/>
    <s v="CE"/>
    <n v="37465.352247317118"/>
    <n v="26.2"/>
    <n v="26.7"/>
    <n v="17.8"/>
    <n v="6519.7535171802047"/>
    <s v=""/>
    <n v="1"/>
    <n v="1152"/>
    <x v="10"/>
    <x v="6"/>
    <x v="5"/>
  </r>
  <r>
    <x v="0"/>
    <x v="172"/>
    <s v="27370000"/>
    <s v="Staurastrum"/>
    <s v="CE"/>
    <n v="9.5219078847607044"/>
    <s v="CE"/>
    <n v="70109.807755493064"/>
    <s v="see calculation spreadsheet"/>
    <s v=""/>
    <s v=""/>
    <n v="7363"/>
    <n v="7363"/>
    <n v="1"/>
    <n v="15990.24"/>
    <x v="10"/>
    <x v="6"/>
    <x v="5"/>
  </r>
  <r>
    <x v="0"/>
    <x v="172"/>
    <s v="90000005"/>
    <s v="Nanoplankton - unidentified flagellates 2–20 µm diameter"/>
    <s v="CE"/>
    <n v="198.59685956767302"/>
    <s v="CE"/>
    <n v="28556.90053731751"/>
    <s v=""/>
    <n v="6.5"/>
    <s v=""/>
    <n v="143.79331374868283"/>
    <s v=""/>
    <n v="1"/>
    <n v="100"/>
    <x v="10"/>
    <x v="6"/>
    <x v="9"/>
  </r>
  <r>
    <x v="0"/>
    <x v="173"/>
    <s v="01020090"/>
    <s v="Anabaena flos-aquae"/>
    <s v="FI"/>
    <n v="80.450116723015697"/>
    <s v="CE"/>
    <n v="358756.20274815161"/>
    <n v="7.1"/>
    <n v="6.4"/>
    <s v=""/>
    <n v="152.27090152439487"/>
    <s v=""/>
    <n v="29.285714285714285"/>
    <n v="576"/>
    <x v="10"/>
    <x v="6"/>
    <x v="0"/>
  </r>
  <r>
    <x v="0"/>
    <x v="173"/>
    <s v="01040020"/>
    <s v="Aphanizomenon flos-aquae"/>
    <s v="FI"/>
    <n v="68.95724290544203"/>
    <s v="FI"/>
    <n v="89773.779264636454"/>
    <n v="155.4"/>
    <n v="4"/>
    <s v=""/>
    <n v="1301.8759956476104"/>
    <s v=""/>
    <n v="1"/>
    <n v="576"/>
    <x v="10"/>
    <x v="6"/>
    <x v="0"/>
  </r>
  <r>
    <x v="0"/>
    <x v="173"/>
    <s v="01060000"/>
    <s v="Aphanothece"/>
    <s v="CO"/>
    <n v="661.98953189224346"/>
    <s v="CE"/>
    <n v="436198.66185507586"/>
    <n v="2.1"/>
    <n v="1.9"/>
    <s v=""/>
    <n v="3.9694023178107032"/>
    <s v=""/>
    <n v="165.99999999999997"/>
    <n v="50"/>
    <x v="10"/>
    <x v="6"/>
    <x v="0"/>
  </r>
  <r>
    <x v="0"/>
    <x v="173"/>
    <s v="01460000"/>
    <s v="Merismopedia"/>
    <s v="CO"/>
    <n v="132.39790637844868"/>
    <s v="CE"/>
    <n v="202524.10015048611"/>
    <n v="3.8"/>
    <n v="3.1"/>
    <s v=""/>
    <n v="19.12078008729868"/>
    <s v=""/>
    <n v="80"/>
    <n v="50"/>
    <x v="10"/>
    <x v="6"/>
    <x v="0"/>
  </r>
  <r>
    <x v="0"/>
    <x v="173"/>
    <s v="01490000"/>
    <s v="Microcystis"/>
    <s v="CO"/>
    <n v="45.971495270294689"/>
    <s v="CE"/>
    <n v="492733.26607584546"/>
    <s v=""/>
    <n v="5.4"/>
    <s v=""/>
    <n v="82.44795760081054"/>
    <s v=""/>
    <n v="130"/>
    <n v="576"/>
    <x v="10"/>
    <x v="6"/>
    <x v="0"/>
  </r>
  <r>
    <x v="0"/>
    <x v="173"/>
    <s v="01490000"/>
    <s v="Microcystis"/>
    <s v="CE"/>
    <n v="132.39790637844868"/>
    <s v="CE"/>
    <n v="6317.093154818529"/>
    <s v=""/>
    <n v="4.5"/>
    <s v=""/>
    <n v="47.712938426394977"/>
    <s v=""/>
    <n v="1"/>
    <n v="50"/>
    <x v="10"/>
    <x v="6"/>
    <x v="0"/>
  </r>
  <r>
    <x v="0"/>
    <x v="173"/>
    <s v="01490010"/>
    <s v="Microcystis aeruginosa"/>
    <s v="CO"/>
    <n v="11.492873817573672"/>
    <s v="CE"/>
    <n v="118311.90471941794"/>
    <s v=""/>
    <n v="6.4"/>
    <s v=""/>
    <n v="137.25827743044047"/>
    <s v=""/>
    <n v="75"/>
    <n v="576"/>
    <x v="10"/>
    <x v="6"/>
    <x v="0"/>
  </r>
  <r>
    <x v="0"/>
    <x v="173"/>
    <s v="01530160"/>
    <s v="Oscillatoria limnetica (Pseudanabaena limnetica)"/>
    <s v="FI"/>
    <n v="4104.3350977319096"/>
    <s v="FI"/>
    <n v="105196.914542301"/>
    <n v="7.4"/>
    <n v="2.1"/>
    <s v=""/>
    <n v="25.630683664312329"/>
    <s v=""/>
    <n v="1"/>
    <n v="50"/>
    <x v="10"/>
    <x v="6"/>
    <x v="0"/>
  </r>
  <r>
    <x v="0"/>
    <x v="173"/>
    <s v="01750010"/>
    <s v="Snowella lacustris"/>
    <s v="CO"/>
    <n v="11.492873817573672"/>
    <s v="CE"/>
    <n v="2749.9237554453903"/>
    <n v="2.6"/>
    <n v="2.6"/>
    <s v=""/>
    <n v="9.202772079915702"/>
    <s v=""/>
    <n v="25.999999999999996"/>
    <n v="576"/>
    <x v="10"/>
    <x v="6"/>
    <x v="0"/>
  </r>
  <r>
    <x v="0"/>
    <x v="173"/>
    <s v="01780000"/>
    <s v="Woronichinia"/>
    <s v="CO"/>
    <n v="11.492873817573672"/>
    <s v="CE"/>
    <n v="104273.91993093229"/>
    <n v="6"/>
    <n v="3.8"/>
    <s v=""/>
    <n v="45.364597917836612"/>
    <s v=""/>
    <n v="199.99999999999997"/>
    <n v="576"/>
    <x v="10"/>
    <x v="6"/>
    <x v="0"/>
  </r>
  <r>
    <x v="0"/>
    <x v="173"/>
    <s v="05040002"/>
    <s v="Cryptomonas (medium) Length 20-30 µm"/>
    <s v="CE"/>
    <n v="264.79581275689736"/>
    <s v="CE"/>
    <n v="511778.01656658796"/>
    <n v="29.5"/>
    <n v="13.7"/>
    <n v="9.1333333333333329"/>
    <n v="1932.7269991102123"/>
    <s v=""/>
    <n v="1"/>
    <n v="50"/>
    <x v="10"/>
    <x v="6"/>
    <x v="1"/>
  </r>
  <r>
    <x v="0"/>
    <x v="173"/>
    <s v="05100012"/>
    <s v="Rhodomonas lacustris var. nannoplanctica"/>
    <s v="CE"/>
    <n v="529.59162551379472"/>
    <s v="CE"/>
    <n v="37088.009194270657"/>
    <n v="8.1999999999999993"/>
    <n v="5"/>
    <s v=""/>
    <n v="70.03133623627248"/>
    <s v=""/>
    <n v="1"/>
    <n v="50"/>
    <x v="10"/>
    <x v="6"/>
    <x v="1"/>
  </r>
  <r>
    <x v="0"/>
    <x v="173"/>
    <s v="06020040"/>
    <s v="Ceratium hirundinella"/>
    <s v="CE"/>
    <n v="9.3415942933715943"/>
    <s v="CE"/>
    <n v="1127661.2135300585"/>
    <s v="see calculation spreadsheet"/>
    <s v=""/>
    <s v=""/>
    <n v="120714"/>
    <n v="120714"/>
    <n v="0.99999999999999978"/>
    <n v="15590.24"/>
    <x v="10"/>
    <x v="6"/>
    <x v="2"/>
  </r>
  <r>
    <x v="0"/>
    <x v="173"/>
    <s v="12000001"/>
    <s v="Small centric diatom (5 - &lt;10 µm diam.)"/>
    <s v="CE"/>
    <n v="5295.9162551379477"/>
    <s v="CE"/>
    <n v="1019053.7105715488"/>
    <s v=""/>
    <n v="7"/>
    <n v="5"/>
    <n v="192.42255003237483"/>
    <s v=""/>
    <n v="0.99999999999999978"/>
    <n v="50"/>
    <x v="10"/>
    <x v="6"/>
    <x v="3"/>
  </r>
  <r>
    <x v="0"/>
    <x v="173"/>
    <s v="12000003"/>
    <s v="Large centric diatom (&gt;20 µm diam.)"/>
    <s v="CE"/>
    <n v="132.39790637844868"/>
    <s v="CE"/>
    <n v="504431.58673291659"/>
    <s v=""/>
    <n v="21"/>
    <n v="11"/>
    <n v="3809.9664906410212"/>
    <s v=""/>
    <n v="1"/>
    <n v="50"/>
    <x v="10"/>
    <x v="6"/>
    <x v="3"/>
  </r>
  <r>
    <x v="0"/>
    <x v="173"/>
    <s v="12030060"/>
    <s v="Aulacoseira granulata"/>
    <s v="FI"/>
    <n v="563.15081706110993"/>
    <s v="CE"/>
    <n v="3564845.6820265716"/>
    <n v="25.7"/>
    <n v="5.5"/>
    <s v=""/>
    <n v="610.58816717926118"/>
    <s v=""/>
    <n v="10.36734693877551"/>
    <n v="576"/>
    <x v="10"/>
    <x v="6"/>
    <x v="3"/>
  </r>
  <r>
    <x v="0"/>
    <x v="173"/>
    <s v="16180000"/>
    <s v="Chlamydomonas"/>
    <s v="CE"/>
    <n v="264.79581275689736"/>
    <s v="CE"/>
    <n v="61324.433953982327"/>
    <n v="8.3000000000000007"/>
    <n v="7.3"/>
    <s v=""/>
    <n v="231.59140363855678"/>
    <s v=""/>
    <n v="1"/>
    <n v="50"/>
    <x v="10"/>
    <x v="6"/>
    <x v="8"/>
  </r>
  <r>
    <x v="0"/>
    <x v="173"/>
    <s v="16260010"/>
    <s v="Eudorina elegans"/>
    <s v="CO"/>
    <n v="11.492873817573672"/>
    <s v="CE"/>
    <n v="42422.599872916333"/>
    <s v=""/>
    <n v="8.9"/>
    <s v=""/>
    <n v="369.12090523475717"/>
    <s v=""/>
    <n v="10"/>
    <n v="576"/>
    <x v="10"/>
    <x v="6"/>
    <x v="8"/>
  </r>
  <r>
    <x v="0"/>
    <x v="173"/>
    <s v="17330040"/>
    <s v="Dictyosphaerium pulchellum"/>
    <s v="CO"/>
    <n v="132.39790637844868"/>
    <s v="CE"/>
    <n v="389577.43986009923"/>
    <s v=""/>
    <n v="5.6"/>
    <s v=""/>
    <n v="91.952322575470831"/>
    <s v=""/>
    <n v="32"/>
    <n v="50"/>
    <x v="10"/>
    <x v="6"/>
    <x v="4"/>
  </r>
  <r>
    <x v="0"/>
    <x v="173"/>
    <s v="17580020"/>
    <s v="Monoraphidium contortum"/>
    <s v="CE"/>
    <n v="397.19371913534604"/>
    <s v="CE"/>
    <n v="7344.6736413356775"/>
    <n v="21.8"/>
    <n v="1.8"/>
    <s v=""/>
    <n v="18.491414359029523"/>
    <s v=""/>
    <n v="1"/>
    <n v="50"/>
    <x v="10"/>
    <x v="6"/>
    <x v="4"/>
  </r>
  <r>
    <x v="0"/>
    <x v="173"/>
    <s v="17580080"/>
    <s v="Monoraphidium minutum"/>
    <s v="CE"/>
    <n v="132.39790637844868"/>
    <s v="CE"/>
    <n v="2166.3556772354355"/>
    <n v="10"/>
    <n v="2.5"/>
    <s v=""/>
    <n v="16.362461737446839"/>
    <s v=""/>
    <n v="1"/>
    <n v="50"/>
    <x v="10"/>
    <x v="6"/>
    <x v="4"/>
  </r>
  <r>
    <x v="0"/>
    <x v="173"/>
    <s v="17680030"/>
    <s v="Pediastrum boryanum"/>
    <s v="CO"/>
    <n v="11.492873817573672"/>
    <s v="CO"/>
    <n v="83838.416033110785"/>
    <s v=""/>
    <n v="43.1"/>
    <n v="5"/>
    <n v="7294.8174115436705"/>
    <s v=""/>
    <n v="0.99999999999999989"/>
    <n v="576"/>
    <x v="10"/>
    <x v="6"/>
    <x v="4"/>
  </r>
  <r>
    <x v="0"/>
    <x v="173"/>
    <s v="17810000"/>
    <s v="Scenedesmus"/>
    <s v="CO"/>
    <n v="132.39790637844868"/>
    <s v="CE"/>
    <n v="43044.828734542229"/>
    <n v="8.8000000000000007"/>
    <n v="4.2"/>
    <s v=""/>
    <n v="81.279285133675145"/>
    <s v=""/>
    <n v="4"/>
    <n v="50"/>
    <x v="10"/>
    <x v="6"/>
    <x v="4"/>
  </r>
  <r>
    <x v="0"/>
    <x v="173"/>
    <s v="17910020"/>
    <s v="Sphaerocystis schroeteri"/>
    <s v="CO"/>
    <n v="11.492873817573672"/>
    <s v="CE"/>
    <n v="4876.9961830669572"/>
    <s v=""/>
    <n v="3.7"/>
    <s v=""/>
    <n v="26.521848780380633"/>
    <s v=""/>
    <n v="16"/>
    <n v="576"/>
    <x v="10"/>
    <x v="6"/>
    <x v="4"/>
  </r>
  <r>
    <x v="0"/>
    <x v="173"/>
    <s v="27370000"/>
    <s v="Staurastrum"/>
    <s v="CE"/>
    <n v="0.82799198997919177"/>
    <s v="CE"/>
    <n v="6096.5050222167893"/>
    <s v="see calculation spreadsheet"/>
    <s v=""/>
    <s v=""/>
    <n v="7363"/>
    <n v="7363"/>
    <n v="1"/>
    <n v="15990.24"/>
    <x v="10"/>
    <x v="6"/>
    <x v="5"/>
  </r>
  <r>
    <x v="0"/>
    <x v="173"/>
    <s v="90000003"/>
    <s v="Nanoplankton - unidentified single cells 2–20 µm diameter"/>
    <s v="CO"/>
    <n v="1191.5811574060383"/>
    <s v="CE"/>
    <n v="4933606.4267997267"/>
    <s v=""/>
    <n v="8"/>
    <s v=""/>
    <n v="268.08257310632899"/>
    <s v=""/>
    <n v="15.444444444444443"/>
    <n v="50"/>
    <x v="10"/>
    <x v="6"/>
    <x v="9"/>
  </r>
  <r>
    <x v="0"/>
    <x v="173"/>
    <s v="90000005"/>
    <s v="Nanoplankton - unidentified flagellates 2–20 µm diameter"/>
    <s v="CO"/>
    <n v="132.39790637844868"/>
    <s v="CE"/>
    <n v="209633.90617471864"/>
    <n v="9"/>
    <n v="6"/>
    <n v="6"/>
    <n v="113.09733552923255"/>
    <s v=""/>
    <n v="14.000000000000002"/>
    <n v="50"/>
    <x v="10"/>
    <x v="6"/>
    <x v="9"/>
  </r>
  <r>
    <x v="0"/>
    <x v="173"/>
    <s v="90000005"/>
    <s v="Nanoplankton - unidentified flagellates 2–20 µm diameter"/>
    <s v="CE"/>
    <n v="10062.240884762101"/>
    <s v="CE"/>
    <n v="1446882.9605574207"/>
    <s v=""/>
    <n v="6.5"/>
    <s v=""/>
    <n v="143.79331374868283"/>
    <s v=""/>
    <n v="1"/>
    <n v="50"/>
    <x v="10"/>
    <x v="6"/>
    <x v="9"/>
  </r>
  <r>
    <x v="0"/>
    <x v="174"/>
    <s v="01020000"/>
    <s v="Anabaena"/>
    <s v="FI"/>
    <n v="31.67902124617963"/>
    <s v="CE"/>
    <n v="24111.112386485293"/>
    <n v="4.0999999999999996"/>
    <n v="4.0999999999999996"/>
    <s v=""/>
    <n v="36.086951213010344"/>
    <s v=""/>
    <n v="21.090909090909093"/>
    <n v="1152"/>
    <x v="10"/>
    <x v="7"/>
    <x v="0"/>
  </r>
  <r>
    <x v="0"/>
    <x v="174"/>
    <s v="01020130"/>
    <s v="Anabaena planctonica"/>
    <s v="FI"/>
    <n v="23.039288179039733"/>
    <s v="CE"/>
    <n v="172344.5915442452"/>
    <n v="9.1"/>
    <n v="8.4"/>
    <s v=""/>
    <n v="336.20067941656532"/>
    <s v=""/>
    <n v="22.25"/>
    <n v="1152"/>
    <x v="10"/>
    <x v="7"/>
    <x v="0"/>
  </r>
  <r>
    <x v="0"/>
    <x v="174"/>
    <s v="01040000"/>
    <s v="Aphanizomenon"/>
    <s v="FI"/>
    <n v="34.558932268559595"/>
    <s v="FI"/>
    <n v="37290.206132610278"/>
    <n v="128.80000000000001"/>
    <n v="4"/>
    <s v=""/>
    <n v="1079.0323567529742"/>
    <s v=""/>
    <n v="1.0000000000000002"/>
    <n v="1152"/>
    <x v="10"/>
    <x v="7"/>
    <x v="0"/>
  </r>
  <r>
    <x v="0"/>
    <x v="174"/>
    <s v="01060000"/>
    <s v="Aphanothece"/>
    <s v="CO"/>
    <n v="39.031264679784961"/>
    <s v="CE"/>
    <n v="9915.5707191693728"/>
    <n v="2.1"/>
    <n v="1.9"/>
    <s v=""/>
    <n v="3.9694023178107032"/>
    <s v=""/>
    <n v="64"/>
    <n v="85"/>
    <x v="10"/>
    <x v="7"/>
    <x v="0"/>
  </r>
  <r>
    <x v="0"/>
    <x v="174"/>
    <s v="01490000"/>
    <s v="Microcystis"/>
    <s v="CO"/>
    <n v="2.8799110223799667"/>
    <s v="CE"/>
    <n v="26834.454308767337"/>
    <s v=""/>
    <n v="3.9"/>
    <s v=""/>
    <n v="31.059355769715491"/>
    <s v=""/>
    <n v="300"/>
    <n v="1152"/>
    <x v="10"/>
    <x v="7"/>
    <x v="0"/>
  </r>
  <r>
    <x v="0"/>
    <x v="174"/>
    <s v="01490000"/>
    <s v="Microcystis"/>
    <s v="CO"/>
    <n v="5.7598220447599333"/>
    <s v="CE"/>
    <n v="72606.517595201251"/>
    <s v=""/>
    <n v="5.7"/>
    <s v=""/>
    <n v="96.966828049375763"/>
    <s v=""/>
    <n v="130"/>
    <n v="1152"/>
    <x v="10"/>
    <x v="7"/>
    <x v="0"/>
  </r>
  <r>
    <x v="0"/>
    <x v="174"/>
    <s v="01530160"/>
    <s v="Oscillatoria limnetica (Pseudanabaena limnetica)"/>
    <s v="FI"/>
    <n v="7372.5722172927144"/>
    <s v="FI"/>
    <n v="245049.92601429604"/>
    <n v="8"/>
    <n v="2.2999999999999998"/>
    <s v=""/>
    <n v="33.238050274980004"/>
    <s v=""/>
    <n v="1"/>
    <n v="45"/>
    <x v="10"/>
    <x v="7"/>
    <x v="0"/>
  </r>
  <r>
    <x v="0"/>
    <x v="174"/>
    <s v="01750010"/>
    <s v="Snowella lacustris"/>
    <s v="CO"/>
    <n v="78.062529359569922"/>
    <s v="CE"/>
    <n v="7310.1338542985923"/>
    <n v="2.2999999999999998"/>
    <n v="1.8"/>
    <s v=""/>
    <n v="3.9018580757585233"/>
    <s v=""/>
    <n v="23.999999999999996"/>
    <n v="85"/>
    <x v="10"/>
    <x v="7"/>
    <x v="0"/>
  </r>
  <r>
    <x v="0"/>
    <x v="174"/>
    <s v="01780010"/>
    <s v="Woronichinia naegeliana"/>
    <s v="CO"/>
    <n v="5.7598220447599333"/>
    <s v="CE"/>
    <n v="19661.512100954857"/>
    <n v="5.3"/>
    <n v="3.1"/>
    <s v=""/>
    <n v="26.668456437548155"/>
    <s v=""/>
    <n v="128"/>
    <n v="1152"/>
    <x v="10"/>
    <x v="7"/>
    <x v="0"/>
  </r>
  <r>
    <x v="0"/>
    <x v="174"/>
    <s v="04100000"/>
    <s v="Trachelomonas"/>
    <s v="CE"/>
    <n v="39.031264679784961"/>
    <s v="CE"/>
    <n v="144713.67792889336"/>
    <n v="22.1"/>
    <n v="17.899999999999999"/>
    <s v=""/>
    <n v="3707.6348695368652"/>
    <s v=""/>
    <n v="1"/>
    <n v="85"/>
    <x v="10"/>
    <x v="7"/>
    <x v="11"/>
  </r>
  <r>
    <x v="0"/>
    <x v="174"/>
    <s v="05020000"/>
    <s v="Chroomonas"/>
    <s v="CE"/>
    <n v="429.34391147763455"/>
    <s v="CE"/>
    <n v="37740.985730748216"/>
    <n v="7.6"/>
    <n v="4.7"/>
    <n v="4.7"/>
    <n v="87.903856842544812"/>
    <s v=""/>
    <n v="0.99999999999999989"/>
    <n v="85"/>
    <x v="10"/>
    <x v="7"/>
    <x v="1"/>
  </r>
  <r>
    <x v="0"/>
    <x v="174"/>
    <s v="05040001"/>
    <s v="Cryptomonas (small) Length &lt;20 µm"/>
    <s v="CE"/>
    <n v="39.031264679784961"/>
    <s v="CE"/>
    <n v="2836.7260644715093"/>
    <n v="7.7"/>
    <n v="5.2"/>
    <n v="3.4666666666666668"/>
    <n v="72.678302579847085"/>
    <s v=""/>
    <n v="0.99999999999999978"/>
    <n v="85"/>
    <x v="10"/>
    <x v="7"/>
    <x v="1"/>
  </r>
  <r>
    <x v="0"/>
    <x v="174"/>
    <s v="05040002"/>
    <s v="Cryptomonas (medium) Length 20-30 µm"/>
    <s v="CE"/>
    <n v="11.519644089519867"/>
    <s v="CE"/>
    <n v="15321.410780572485"/>
    <n v="24"/>
    <n v="12.6"/>
    <n v="8.4"/>
    <n v="1330.024665823775"/>
    <s v=""/>
    <n v="1"/>
    <n v="1152"/>
    <x v="10"/>
    <x v="7"/>
    <x v="1"/>
  </r>
  <r>
    <x v="0"/>
    <x v="174"/>
    <s v="05100012"/>
    <s v="Rhodomonas lacustris var. nannoplanctica"/>
    <s v="CE"/>
    <n v="1249.0004697531188"/>
    <s v="CE"/>
    <n v="76091.312776467152"/>
    <n v="7.7"/>
    <n v="4.8"/>
    <s v=""/>
    <n v="60.921764738413273"/>
    <s v=""/>
    <n v="0.99999999999999978"/>
    <n v="85"/>
    <x v="10"/>
    <x v="7"/>
    <x v="1"/>
  </r>
  <r>
    <x v="0"/>
    <x v="174"/>
    <s v="06020040"/>
    <s v="Ceratium hirundinella"/>
    <s v="CE"/>
    <n v="6.0041429278363783"/>
    <s v="CE"/>
    <n v="724784.10939084052"/>
    <s v="see calculation spreadsheet"/>
    <s v=""/>
    <s v=""/>
    <n v="120714"/>
    <n v="120714"/>
    <n v="1"/>
    <n v="16024.28"/>
    <x v="10"/>
    <x v="7"/>
    <x v="2"/>
  </r>
  <r>
    <x v="0"/>
    <x v="174"/>
    <s v="06070000"/>
    <s v="Gymnodinium"/>
    <s v="CE"/>
    <n v="37.438843290939566"/>
    <s v="CE"/>
    <n v="88495.478509386565"/>
    <n v="20.9"/>
    <n v="18"/>
    <n v="12"/>
    <n v="2363.7343125609605"/>
    <s v=""/>
    <n v="1"/>
    <n v="1152"/>
    <x v="10"/>
    <x v="7"/>
    <x v="2"/>
  </r>
  <r>
    <x v="0"/>
    <x v="174"/>
    <s v="08010010"/>
    <s v="Chrysochromulina parva"/>
    <s v="CE"/>
    <n v="195.15632339892477"/>
    <s v="CE"/>
    <n v="6539.7511668443294"/>
    <n v="4"/>
    <n v="4"/>
    <n v="4"/>
    <n v="33.510321638291124"/>
    <s v=""/>
    <n v="1"/>
    <n v="85"/>
    <x v="10"/>
    <x v="7"/>
    <x v="13"/>
  </r>
  <r>
    <x v="0"/>
    <x v="174"/>
    <s v="12000001"/>
    <s v="Small centric diatom (5 - &lt;10 µm diam.)"/>
    <s v="CE"/>
    <n v="1053.844146354194"/>
    <s v="CE"/>
    <n v="183706.8420775907"/>
    <s v=""/>
    <n v="6.8"/>
    <n v="4.8"/>
    <n v="174.32069316239043"/>
    <s v=""/>
    <n v="1"/>
    <n v="85"/>
    <x v="10"/>
    <x v="7"/>
    <x v="3"/>
  </r>
  <r>
    <x v="0"/>
    <x v="174"/>
    <s v="12000002"/>
    <s v="Medium centric diatom (10-20 µm diam.)"/>
    <s v="CE"/>
    <n v="39.031264679784961"/>
    <s v="CE"/>
    <n v="29953.358076019205"/>
    <s v=""/>
    <n v="11.9"/>
    <n v="6.9"/>
    <n v="767.41961403911739"/>
    <s v=""/>
    <n v="0.99999999999999978"/>
    <n v="85"/>
    <x v="10"/>
    <x v="7"/>
    <x v="3"/>
  </r>
  <r>
    <x v="0"/>
    <x v="174"/>
    <s v="12030060"/>
    <s v="Aulacoseira granulata"/>
    <s v="FI"/>
    <n v="305.2705683722765"/>
    <s v="CE"/>
    <n v="2461617.443309586"/>
    <n v="25.8"/>
    <n v="6.9"/>
    <s v=""/>
    <n v="964.73440923129488"/>
    <s v=""/>
    <n v="8.3584905660377338"/>
    <n v="576"/>
    <x v="10"/>
    <x v="7"/>
    <x v="3"/>
  </r>
  <r>
    <x v="0"/>
    <x v="174"/>
    <s v="13000001"/>
    <s v="Small pennate diatom &lt;10 µm diam"/>
    <s v="CE"/>
    <n v="429.34391147763455"/>
    <s v="CE"/>
    <n v="204815.07821911373"/>
    <n v="25.8"/>
    <n v="4.3"/>
    <n v="4.3"/>
    <n v="477.04199999999997"/>
    <s v=""/>
    <n v="1"/>
    <n v="85"/>
    <x v="10"/>
    <x v="7"/>
    <x v="6"/>
  </r>
  <r>
    <x v="0"/>
    <x v="174"/>
    <s v="13080010"/>
    <s v="Asterionella formosa"/>
    <s v="CO"/>
    <n v="1.6563152904376215"/>
    <s v="CE"/>
    <n v="10259.601174118008"/>
    <n v="71.099999999999994"/>
    <n v="4.4000000000000004"/>
    <n v="4.4000000000000004"/>
    <n v="1376.4960000000001"/>
    <s v=""/>
    <n v="4.4999999999999991"/>
    <n v="16024.28"/>
    <x v="10"/>
    <x v="7"/>
    <x v="6"/>
  </r>
  <r>
    <x v="0"/>
    <x v="174"/>
    <s v="13370040"/>
    <s v="Fragilaria crotonensis"/>
    <s v="CO"/>
    <n v="0.20703941130470269"/>
    <s v="CO"/>
    <n v="9514.8356911421524"/>
    <n v="142.9"/>
    <n v="67"/>
    <n v="4.8"/>
    <n v="45956.640000000007"/>
    <s v=""/>
    <n v="1"/>
    <n v="16024.28"/>
    <x v="10"/>
    <x v="7"/>
    <x v="6"/>
  </r>
  <r>
    <x v="0"/>
    <x v="174"/>
    <s v="16180000"/>
    <s v="Chlamydomonas"/>
    <s v="CE"/>
    <n v="117.09379403935489"/>
    <s v="CE"/>
    <n v="25484.306714182949"/>
    <n v="7.8"/>
    <n v="7.3"/>
    <s v=""/>
    <n v="217.6401142627401"/>
    <s v=""/>
    <n v="0.99999999999999978"/>
    <n v="85"/>
    <x v="10"/>
    <x v="7"/>
    <x v="8"/>
  </r>
  <r>
    <x v="0"/>
    <x v="174"/>
    <s v="16470010"/>
    <s v="Pandorina morum"/>
    <s v="CO"/>
    <n v="14.399555111899833"/>
    <s v="CE"/>
    <n v="19201.63785976695"/>
    <s v=""/>
    <n v="5.25"/>
    <s v=""/>
    <n v="75.766379075247599"/>
    <s v=""/>
    <n v="17.600000000000001"/>
    <n v="1152"/>
    <x v="10"/>
    <x v="7"/>
    <x v="8"/>
  </r>
  <r>
    <x v="0"/>
    <x v="174"/>
    <s v="16490010"/>
    <s v="Paulschulzia pseudovolvox"/>
    <s v="CO"/>
    <n v="5.7598220447599333"/>
    <s v="CE"/>
    <n v="18965.505458541847"/>
    <s v=""/>
    <n v="6.8"/>
    <s v=""/>
    <n v="164.6362102089243"/>
    <s v=""/>
    <n v="19.999999999999996"/>
    <n v="1152"/>
    <x v="10"/>
    <x v="7"/>
    <x v="8"/>
  </r>
  <r>
    <x v="0"/>
    <x v="174"/>
    <s v="17570000"/>
    <s v="Micractinium"/>
    <s v="CO"/>
    <n v="78.062529359569922"/>
    <s v="CE"/>
    <n v="14019.591563922531"/>
    <s v=""/>
    <n v="3.5"/>
    <s v=""/>
    <n v="22.449297503777061"/>
    <s v=""/>
    <n v="8"/>
    <n v="85"/>
    <x v="10"/>
    <x v="7"/>
    <x v="4"/>
  </r>
  <r>
    <x v="0"/>
    <x v="174"/>
    <s v="17580020"/>
    <s v="Monoraphidium contortum"/>
    <s v="CE"/>
    <n v="3005.4073803434417"/>
    <s v="CE"/>
    <n v="38396.514038334775"/>
    <n v="12.2"/>
    <n v="2"/>
    <s v=""/>
    <n v="12.775810124598491"/>
    <s v=""/>
    <n v="1.0000000000000002"/>
    <n v="85"/>
    <x v="10"/>
    <x v="7"/>
    <x v="4"/>
  </r>
  <r>
    <x v="0"/>
    <x v="174"/>
    <s v="17580040"/>
    <s v="Monoraphidium griffithii"/>
    <s v="CE"/>
    <n v="39.031264679784961"/>
    <s v="CE"/>
    <n v="7700.434378624821"/>
    <n v="69.2"/>
    <n v="3.3"/>
    <s v=""/>
    <n v="197.28887705278541"/>
    <s v=""/>
    <n v="1"/>
    <n v="85"/>
    <x v="10"/>
    <x v="7"/>
    <x v="4"/>
  </r>
  <r>
    <x v="0"/>
    <x v="174"/>
    <s v="17580080"/>
    <s v="Monoraphidium minutum"/>
    <s v="CE"/>
    <n v="117.09379403935489"/>
    <s v="CE"/>
    <n v="1915.942724661425"/>
    <n v="10"/>
    <n v="2.5"/>
    <s v=""/>
    <n v="16.362461737446839"/>
    <s v=""/>
    <n v="0.99999999999999989"/>
    <n v="85"/>
    <x v="10"/>
    <x v="7"/>
    <x v="4"/>
  </r>
  <r>
    <x v="0"/>
    <x v="174"/>
    <s v="17640000"/>
    <s v="Oocystis"/>
    <s v="CO"/>
    <n v="5.7598220447599333"/>
    <s v="CE"/>
    <n v="20348.748692947833"/>
    <n v="15.3"/>
    <n v="10.5"/>
    <s v=""/>
    <n v="883.21950464860049"/>
    <s v=""/>
    <n v="4.0000000000000009"/>
    <n v="1152"/>
    <x v="10"/>
    <x v="7"/>
    <x v="4"/>
  </r>
  <r>
    <x v="0"/>
    <x v="174"/>
    <s v="17680030"/>
    <s v="Pediastrum boryanum"/>
    <s v="CO"/>
    <n v="2.8799110223799667"/>
    <s v="CO"/>
    <n v="6955.7236206208217"/>
    <s v=""/>
    <n v="24.8"/>
    <n v="5"/>
    <n v="2415.2564320798328"/>
    <s v=""/>
    <n v="1"/>
    <n v="1152"/>
    <x v="10"/>
    <x v="7"/>
    <x v="4"/>
  </r>
  <r>
    <x v="0"/>
    <x v="174"/>
    <s v="17910020"/>
    <s v="Sphaerocystis schroeteri"/>
    <s v="CO"/>
    <n v="2.8799110223799667"/>
    <s v="CE"/>
    <n v="9393.5804972146816"/>
    <s v=""/>
    <n v="4.5999999999999996"/>
    <s v=""/>
    <n v="50.965010421636002"/>
    <s v=""/>
    <n v="64"/>
    <n v="1152"/>
    <x v="10"/>
    <x v="7"/>
    <x v="4"/>
  </r>
  <r>
    <x v="0"/>
    <x v="174"/>
    <s v="17960030"/>
    <s v="Tetraedron minimum"/>
    <s v="CE"/>
    <n v="78.062529359569922"/>
    <s v="CE"/>
    <n v="41983.901790281336"/>
    <n v="11.2"/>
    <n v="9.8000000000000007"/>
    <n v="4.9000000000000004"/>
    <n v="537.82400000000007"/>
    <s v=""/>
    <n v="1"/>
    <n v="85"/>
    <x v="10"/>
    <x v="7"/>
    <x v="4"/>
  </r>
  <r>
    <x v="0"/>
    <x v="174"/>
    <s v="18110000"/>
    <s v="Desmodesmus"/>
    <s v="CO"/>
    <n v="156.12505871913984"/>
    <s v="CE"/>
    <n v="46721.617273727607"/>
    <n v="8.5"/>
    <n v="4.0999999999999996"/>
    <s v=""/>
    <n v="74.814411051362924"/>
    <s v=""/>
    <n v="4"/>
    <n v="85"/>
    <x v="10"/>
    <x v="7"/>
    <x v="12"/>
  </r>
  <r>
    <x v="0"/>
    <x v="174"/>
    <s v="90000003"/>
    <s v="Nanoplankton - unidentified single cells 2–20 µm diameter"/>
    <s v="CE"/>
    <n v="2615.0947335455921"/>
    <s v="CE"/>
    <n v="94370.796066860086"/>
    <s v=""/>
    <n v="4.0999999999999996"/>
    <s v=""/>
    <n v="36.086951213010344"/>
    <s v=""/>
    <n v="1.0000000000000002"/>
    <n v="85"/>
    <x v="10"/>
    <x v="7"/>
    <x v="9"/>
  </r>
  <r>
    <x v="0"/>
    <x v="174"/>
    <s v="90000005"/>
    <s v="Nanoplankton - unidentified flagellates 2–20 µm diameter"/>
    <s v="CE"/>
    <n v="1092.8754110339789"/>
    <s v="CE"/>
    <n v="100492.43233019669"/>
    <s v=""/>
    <n v="5.6"/>
    <s v=""/>
    <n v="91.952322575470831"/>
    <s v=""/>
    <n v="1"/>
    <n v="85"/>
    <x v="10"/>
    <x v="7"/>
    <x v="9"/>
  </r>
  <r>
    <x v="0"/>
    <x v="175"/>
    <s v="01020000"/>
    <s v="Anabaena"/>
    <s v="FI"/>
    <n v="80.404452243325068"/>
    <s v="CE"/>
    <n v="249900.41575291546"/>
    <n v="6.3"/>
    <n v="5.7"/>
    <s v=""/>
    <n v="107.17386258088901"/>
    <s v=""/>
    <n v="29"/>
    <n v="576"/>
    <x v="10"/>
    <x v="7"/>
    <x v="0"/>
  </r>
  <r>
    <x v="0"/>
    <x v="175"/>
    <s v="01040000"/>
    <s v="Aphanizomenon"/>
    <s v="FI"/>
    <n v="37.330638541543784"/>
    <s v="FI"/>
    <n v="53988.770687056349"/>
    <n v="136.4"/>
    <n v="4.5"/>
    <s v=""/>
    <n v="1446.2321780800612"/>
    <s v=""/>
    <n v="1"/>
    <n v="1152"/>
    <x v="10"/>
    <x v="7"/>
    <x v="0"/>
  </r>
  <r>
    <x v="0"/>
    <x v="175"/>
    <s v="01060000"/>
    <s v="Aphanothece"/>
    <s v="CO"/>
    <n v="176.43034092249616"/>
    <s v="CE"/>
    <n v="39218.088234633768"/>
    <n v="2.1"/>
    <n v="1.9"/>
    <s v=""/>
    <n v="3.9694023178107032"/>
    <s v=""/>
    <n v="55.999999999999993"/>
    <n v="75"/>
    <x v="10"/>
    <x v="7"/>
    <x v="0"/>
  </r>
  <r>
    <x v="0"/>
    <x v="175"/>
    <s v="01460000"/>
    <s v="Merismopedia"/>
    <s v="CO"/>
    <n v="88.215170461248078"/>
    <s v="CE"/>
    <n v="16453.756881977242"/>
    <n v="2.2999999999999998"/>
    <n v="2.2000000000000002"/>
    <s v=""/>
    <n v="5.8287015699602627"/>
    <s v=""/>
    <n v="31.999999999999996"/>
    <n v="75"/>
    <x v="10"/>
    <x v="7"/>
    <x v="0"/>
  </r>
  <r>
    <x v="0"/>
    <x v="175"/>
    <s v="01490000"/>
    <s v="Microcystis"/>
    <s v="CO"/>
    <n v="5.7431751602375058"/>
    <s v="CE"/>
    <n v="35075.041637428898"/>
    <s v=""/>
    <n v="3.6"/>
    <s v=""/>
    <n v="24.429024474314232"/>
    <s v=""/>
    <n v="250"/>
    <n v="1152"/>
    <x v="10"/>
    <x v="7"/>
    <x v="0"/>
  </r>
  <r>
    <x v="0"/>
    <x v="175"/>
    <s v="01530160"/>
    <s v="Oscillatoria limnetica (Pseudanabaena limnetica)"/>
    <s v="FI"/>
    <n v="2778.7778695293146"/>
    <s v="FI"/>
    <n v="74997.609918224392"/>
    <n v="7.1"/>
    <n v="2.2000000000000002"/>
    <s v=""/>
    <n v="26.989422486989916"/>
    <s v=""/>
    <n v="0.99999999999999967"/>
    <n v="75"/>
    <x v="10"/>
    <x v="7"/>
    <x v="0"/>
  </r>
  <r>
    <x v="0"/>
    <x v="175"/>
    <s v="01750010"/>
    <s v="Snowella lacustris"/>
    <s v="CO"/>
    <n v="352.86068184499231"/>
    <s v="CE"/>
    <n v="38790.190047665354"/>
    <n v="2.4"/>
    <n v="1.8"/>
    <s v=""/>
    <n v="4.0715040790523718"/>
    <s v=""/>
    <n v="26.999999999999993"/>
    <n v="75"/>
    <x v="10"/>
    <x v="7"/>
    <x v="0"/>
  </r>
  <r>
    <x v="0"/>
    <x v="175"/>
    <s v="04100000"/>
    <s v="Trachelomonas"/>
    <s v="CE"/>
    <n v="88.215170461248078"/>
    <s v="CE"/>
    <n v="29274.259080563337"/>
    <n v="9.1999999999999993"/>
    <n v="8.3000000000000007"/>
    <s v=""/>
    <n v="331.85062078889467"/>
    <s v=""/>
    <n v="1"/>
    <n v="75"/>
    <x v="10"/>
    <x v="7"/>
    <x v="11"/>
  </r>
  <r>
    <x v="0"/>
    <x v="175"/>
    <s v="05020000"/>
    <s v="Chroomonas"/>
    <s v="CE"/>
    <n v="1367.3351421493453"/>
    <s v="CE"/>
    <n v="97134.481974586408"/>
    <n v="6.7"/>
    <n v="4.5"/>
    <n v="4.5"/>
    <n v="71.039263879299199"/>
    <s v=""/>
    <n v="0.99999999999999989"/>
    <n v="75"/>
    <x v="10"/>
    <x v="7"/>
    <x v="1"/>
  </r>
  <r>
    <x v="0"/>
    <x v="175"/>
    <s v="05040001"/>
    <s v="Cryptomonas (small) Length &lt;20 µm"/>
    <s v="CE"/>
    <n v="264.64551138374424"/>
    <s v="CE"/>
    <n v="109453.25230184864"/>
    <n v="15.3"/>
    <n v="8.8000000000000007"/>
    <n v="5.8666666666666671"/>
    <n v="413.58438965978917"/>
    <s v=""/>
    <n v="1"/>
    <n v="75"/>
    <x v="10"/>
    <x v="7"/>
    <x v="1"/>
  </r>
  <r>
    <x v="0"/>
    <x v="175"/>
    <s v="05040002"/>
    <s v="Cryptomonas (medium) Length 20-30 µm"/>
    <s v="CE"/>
    <n v="8.614762740356257"/>
    <s v="CE"/>
    <n v="8537.8617470554109"/>
    <n v="21.1"/>
    <n v="11.6"/>
    <n v="7.7333333333333334"/>
    <n v="991.07334750606651"/>
    <s v=""/>
    <n v="1"/>
    <n v="1152"/>
    <x v="10"/>
    <x v="7"/>
    <x v="1"/>
  </r>
  <r>
    <x v="0"/>
    <x v="175"/>
    <s v="05100012"/>
    <s v="Rhodomonas lacustris var. nannoplanctica"/>
    <s v="CE"/>
    <n v="1720.1958239943374"/>
    <s v="CE"/>
    <n v="92434.461037187357"/>
    <n v="7.4"/>
    <n v="4.5999999999999996"/>
    <s v=""/>
    <n v="53.734847944551007"/>
    <s v=""/>
    <n v="1.0000000000000002"/>
    <n v="75"/>
    <x v="10"/>
    <x v="7"/>
    <x v="1"/>
  </r>
  <r>
    <x v="0"/>
    <x v="175"/>
    <s v="06020040"/>
    <s v="Ceratium hirundinella"/>
    <s v="CE"/>
    <n v="0.62064150862591239"/>
    <s v="CE"/>
    <n v="74920.119072268382"/>
    <s v="see calculation spreadsheet"/>
    <s v=""/>
    <s v=""/>
    <n v="120714"/>
    <n v="120714"/>
    <n v="1"/>
    <n v="15990.24"/>
    <x v="10"/>
    <x v="7"/>
    <x v="2"/>
  </r>
  <r>
    <x v="0"/>
    <x v="175"/>
    <s v="06110000"/>
    <s v="Peridinium"/>
    <s v="CE"/>
    <n v="2.8715875801187529"/>
    <s v="CE"/>
    <n v="22495.370737078261"/>
    <n v="32.200000000000003"/>
    <n v="26.4"/>
    <n v="17.599999999999998"/>
    <n v="7833.7749100265928"/>
    <s v=""/>
    <n v="0.99999999999999989"/>
    <n v="1152"/>
    <x v="10"/>
    <x v="7"/>
    <x v="2"/>
  </r>
  <r>
    <x v="0"/>
    <x v="175"/>
    <s v="08010010"/>
    <s v="Chrysochromulina parva"/>
    <s v="CE"/>
    <n v="352.86068184499231"/>
    <s v="CE"/>
    <n v="12733.666210729802"/>
    <n v="4.0999999999999996"/>
    <n v="4.0999999999999996"/>
    <n v="4.0999999999999996"/>
    <n v="36.086951213010344"/>
    <s v=""/>
    <n v="1"/>
    <n v="75"/>
    <x v="10"/>
    <x v="7"/>
    <x v="13"/>
  </r>
  <r>
    <x v="0"/>
    <x v="175"/>
    <s v="09310000"/>
    <s v="Mallomonas"/>
    <s v="CE"/>
    <n v="88.215170461248078"/>
    <s v="CE"/>
    <n v="132794.39632277604"/>
    <n v="18.399999999999999"/>
    <n v="12.5"/>
    <s v=""/>
    <n v="1505.3464798451089"/>
    <s v=""/>
    <n v="1.0000000000000002"/>
    <n v="75"/>
    <x v="10"/>
    <x v="7"/>
    <x v="10"/>
  </r>
  <r>
    <x v="0"/>
    <x v="175"/>
    <s v="12000001"/>
    <s v="Small centric diatom (5 - &lt;10 µm diam.)"/>
    <s v="CE"/>
    <n v="1455.5503126105932"/>
    <s v="CE"/>
    <n v="369770.54621226125"/>
    <s v=""/>
    <n v="7.6"/>
    <n v="5.6"/>
    <n v="254.04174833988498"/>
    <s v=""/>
    <n v="1"/>
    <n v="75"/>
    <x v="10"/>
    <x v="7"/>
    <x v="3"/>
  </r>
  <r>
    <x v="0"/>
    <x v="175"/>
    <s v="12000002"/>
    <s v="Medium centric diatom (10-20 µm diam.)"/>
    <s v="CE"/>
    <n v="1455.5503126105932"/>
    <s v="CE"/>
    <n v="1678411.6199165925"/>
    <s v=""/>
    <n v="13.3"/>
    <n v="8.3000000000000007"/>
    <n v="1153.1113733240095"/>
    <s v=""/>
    <n v="1"/>
    <n v="75"/>
    <x v="10"/>
    <x v="7"/>
    <x v="3"/>
  </r>
  <r>
    <x v="0"/>
    <x v="175"/>
    <s v="12030060"/>
    <s v="Aulacoseira granulata"/>
    <s v="FI"/>
    <n v="470.94036313947544"/>
    <s v="CE"/>
    <n v="4674531.0034074113"/>
    <n v="24.9"/>
    <n v="7.3"/>
    <s v=""/>
    <n v="1042.1613163735055"/>
    <s v=""/>
    <n v="9.5243902439024382"/>
    <n v="576"/>
    <x v="10"/>
    <x v="7"/>
    <x v="3"/>
  </r>
  <r>
    <x v="0"/>
    <x v="175"/>
    <s v="13000001"/>
    <s v="Small pennate diatom &lt;10 µm diam"/>
    <s v="CE"/>
    <n v="1852.5185796862093"/>
    <s v="CE"/>
    <n v="717295.19405450032"/>
    <n v="24.2"/>
    <n v="4"/>
    <n v="4"/>
    <n v="387.2"/>
    <s v=""/>
    <n v="1.0000000000000002"/>
    <n v="75"/>
    <x v="10"/>
    <x v="7"/>
    <x v="6"/>
  </r>
  <r>
    <x v="0"/>
    <x v="175"/>
    <s v="13080010"/>
    <s v="Asterionella formosa"/>
    <s v="CO"/>
    <n v="5.7431751602375058"/>
    <s v="CE"/>
    <n v="87590.03733140658"/>
    <n v="79.400000000000006"/>
    <n v="4.9000000000000004"/>
    <n v="4.9000000000000004"/>
    <n v="1906.3940000000005"/>
    <s v=""/>
    <n v="8"/>
    <n v="1152"/>
    <x v="10"/>
    <x v="7"/>
    <x v="6"/>
  </r>
  <r>
    <x v="0"/>
    <x v="175"/>
    <s v="13370040"/>
    <s v="Fragilaria crotonensis"/>
    <s v="CO"/>
    <n v="1.0344025143765205"/>
    <s v="CO"/>
    <n v="26521.811523960256"/>
    <n v="113.4"/>
    <n v="66.5"/>
    <n v="3.4"/>
    <n v="25639.74"/>
    <s v=""/>
    <n v="1.0000000000000002"/>
    <n v="15990.24"/>
    <x v="10"/>
    <x v="7"/>
    <x v="6"/>
  </r>
  <r>
    <x v="0"/>
    <x v="175"/>
    <s v="16180000"/>
    <s v="Chlamydomonas"/>
    <s v="CE"/>
    <n v="88.215170461248078"/>
    <s v="CE"/>
    <n v="4299.8594582538672"/>
    <n v="6.8"/>
    <n v="3.7"/>
    <s v=""/>
    <n v="48.742857217996836"/>
    <s v=""/>
    <n v="1"/>
    <n v="75"/>
    <x v="10"/>
    <x v="7"/>
    <x v="8"/>
  </r>
  <r>
    <x v="0"/>
    <x v="175"/>
    <s v="16490010"/>
    <s v="Paulschulzia pseudovolvox"/>
    <s v="CO"/>
    <n v="5.7431751602375058"/>
    <s v="CE"/>
    <n v="7239.6672168625519"/>
    <s v=""/>
    <n v="5.7"/>
    <s v=""/>
    <n v="96.966828049375763"/>
    <s v=""/>
    <n v="12.999999999999998"/>
    <n v="1152"/>
    <x v="10"/>
    <x v="7"/>
    <x v="8"/>
  </r>
  <r>
    <x v="0"/>
    <x v="175"/>
    <s v="17570000"/>
    <s v="Micractinium"/>
    <s v="CO"/>
    <n v="88.215170461248078"/>
    <s v="CE"/>
    <n v="25254.029978948798"/>
    <s v=""/>
    <n v="4.5"/>
    <s v=""/>
    <n v="47.712938426394977"/>
    <s v=""/>
    <n v="6"/>
    <n v="75"/>
    <x v="10"/>
    <x v="7"/>
    <x v="4"/>
  </r>
  <r>
    <x v="0"/>
    <x v="175"/>
    <s v="17580020"/>
    <s v="Monoraphidium contortum"/>
    <s v="CE"/>
    <n v="2558.2399433761939"/>
    <s v="CE"/>
    <n v="33291.716820863301"/>
    <n v="17.2"/>
    <n v="1.7"/>
    <s v=""/>
    <n v="13.01352396872012"/>
    <s v=""/>
    <n v="1"/>
    <n v="75"/>
    <x v="10"/>
    <x v="7"/>
    <x v="4"/>
  </r>
  <r>
    <x v="0"/>
    <x v="175"/>
    <s v="17580080"/>
    <s v="Monoraphidium minutum"/>
    <s v="CE"/>
    <n v="176.43034092249616"/>
    <s v="CE"/>
    <n v="5148.0807779308971"/>
    <n v="8.6"/>
    <n v="3.6"/>
    <s v=""/>
    <n v="29.179112566542003"/>
    <s v=""/>
    <n v="1"/>
    <n v="75"/>
    <x v="10"/>
    <x v="7"/>
    <x v="4"/>
  </r>
  <r>
    <x v="0"/>
    <x v="175"/>
    <s v="17640000"/>
    <s v="Oocystis"/>
    <s v="CO"/>
    <n v="5.7431751602375058"/>
    <s v="CE"/>
    <n v="7844.8530197238515"/>
    <n v="11"/>
    <n v="7.7"/>
    <s v=""/>
    <n v="341.48588545745451"/>
    <s v=""/>
    <n v="4"/>
    <n v="1152"/>
    <x v="10"/>
    <x v="7"/>
    <x v="4"/>
  </r>
  <r>
    <x v="0"/>
    <x v="175"/>
    <s v="17680030"/>
    <s v="Pediastrum boryanum"/>
    <s v="CO"/>
    <n v="8.614762740356257"/>
    <s v="CO"/>
    <n v="66391.221511417651"/>
    <s v=""/>
    <n v="44.3"/>
    <n v="5"/>
    <n v="7706.6802084292904"/>
    <s v=""/>
    <n v="1.0000000000000002"/>
    <n v="1152"/>
    <x v="10"/>
    <x v="7"/>
    <x v="4"/>
  </r>
  <r>
    <x v="0"/>
    <x v="175"/>
    <s v="17970060"/>
    <s v="Tetrastrum triangulare"/>
    <s v="CO"/>
    <n v="88.215170461248078"/>
    <s v="CE"/>
    <n v="2049.6526388950215"/>
    <n v="2.2999999999999998"/>
    <n v="2.5"/>
    <s v=""/>
    <n v="5.8086739167936283"/>
    <s v=""/>
    <n v="3.9999999999999996"/>
    <n v="75"/>
    <x v="10"/>
    <x v="7"/>
    <x v="4"/>
  </r>
  <r>
    <x v="0"/>
    <x v="175"/>
    <s v="18110000"/>
    <s v="Desmodesmus"/>
    <s v="CO"/>
    <n v="176.43034092249616"/>
    <s v="CE"/>
    <n v="88683.562065993043"/>
    <n v="12.8"/>
    <n v="5"/>
    <s v=""/>
    <n v="167.55160819145564"/>
    <s v=""/>
    <n v="2.9999999999999996"/>
    <n v="75"/>
    <x v="10"/>
    <x v="7"/>
    <x v="12"/>
  </r>
  <r>
    <x v="0"/>
    <x v="175"/>
    <s v="27370000"/>
    <s v="Staurastrum"/>
    <s v="CE"/>
    <n v="0.41376100575060826"/>
    <s v="CE"/>
    <n v="2666.2759210569193"/>
    <s v="see calculation spreadsheet"/>
    <s v=""/>
    <s v=""/>
    <n v="6444"/>
    <n v="6444"/>
    <n v="0.99999999999999989"/>
    <n v="15990.24"/>
    <x v="10"/>
    <x v="7"/>
    <x v="5"/>
  </r>
  <r>
    <x v="0"/>
    <x v="175"/>
    <s v="90000003"/>
    <s v="Nanoplankton - unidentified single cells 2–20 µm diameter"/>
    <s v="CE"/>
    <n v="264.64551138374424"/>
    <s v="CE"/>
    <n v="94430.256887869415"/>
    <s v=""/>
    <n v="8.8000000000000007"/>
    <s v=""/>
    <n v="356.81790480452401"/>
    <s v=""/>
    <n v="1"/>
    <n v="75"/>
    <x v="10"/>
    <x v="7"/>
    <x v="9"/>
  </r>
  <r>
    <x v="0"/>
    <x v="175"/>
    <s v="90000005"/>
    <s v="Nanoplankton - unidentified flagellates 2–20 µm diameter"/>
    <s v="CE"/>
    <n v="573.39860799811242"/>
    <s v="CE"/>
    <n v="142475.13090938405"/>
    <s v=""/>
    <n v="7.8"/>
    <s v=""/>
    <n v="248.47484615772393"/>
    <s v=""/>
    <n v="1.0000000000000002"/>
    <n v="75"/>
    <x v="10"/>
    <x v="7"/>
    <x v="9"/>
  </r>
  <r>
    <x v="0"/>
    <x v="176"/>
    <s v="01020000"/>
    <s v="Anabaena"/>
    <s v="FI"/>
    <n v="57.310150095683738"/>
    <s v="CE"/>
    <n v="133484.21131147686"/>
    <n v="5.4"/>
    <n v="5.4"/>
    <s v=""/>
    <n v="82.44795760081054"/>
    <s v=""/>
    <n v="28.250000000000004"/>
    <n v="1152"/>
    <x v="10"/>
    <x v="8"/>
    <x v="0"/>
  </r>
  <r>
    <x v="0"/>
    <x v="176"/>
    <s v="01040000"/>
    <s v="Aphanizomenon"/>
    <s v="FI"/>
    <n v="5.7310150095683738"/>
    <s v="FI"/>
    <n v="4766.2271366494415"/>
    <n v="137.4"/>
    <n v="3.4"/>
    <s v=""/>
    <n v="831.65497362890437"/>
    <s v=""/>
    <n v="1.0000000000000002"/>
    <n v="1152"/>
    <x v="10"/>
    <x v="8"/>
    <x v="0"/>
  </r>
  <r>
    <x v="0"/>
    <x v="176"/>
    <s v="01060000"/>
    <s v="Aphanothece"/>
    <s v="CO"/>
    <n v="33.010646455113829"/>
    <s v="CE"/>
    <n v="3480.09695810536"/>
    <n v="1.3"/>
    <n v="1.1000000000000001"/>
    <s v=""/>
    <n v="0.82362087401612427"/>
    <s v=""/>
    <n v="128"/>
    <n v="100"/>
    <x v="10"/>
    <x v="8"/>
    <x v="0"/>
  </r>
  <r>
    <x v="0"/>
    <x v="176"/>
    <s v="01490000"/>
    <s v="Microcystis"/>
    <s v="CO"/>
    <n v="5.7310150095683738"/>
    <s v="CE"/>
    <n v="206020.40984231891"/>
    <s v=""/>
    <n v="6.5"/>
    <s v=""/>
    <n v="143.79331374868283"/>
    <s v=""/>
    <n v="249.99999999999997"/>
    <n v="1152"/>
    <x v="10"/>
    <x v="8"/>
    <x v="0"/>
  </r>
  <r>
    <x v="0"/>
    <x v="176"/>
    <s v="01530160"/>
    <s v="Oscillatoria limnetica (Pseudanabaena limnetica)"/>
    <s v="FI"/>
    <n v="2.8655075047841869"/>
    <s v="FI"/>
    <n v="11395.237368190259"/>
    <n v="438"/>
    <n v="3.4"/>
    <s v=""/>
    <n v="3976.6908127670322"/>
    <s v=""/>
    <n v="1"/>
    <n v="1152"/>
    <x v="10"/>
    <x v="8"/>
    <x v="0"/>
  </r>
  <r>
    <x v="0"/>
    <x v="176"/>
    <s v="01750010"/>
    <s v="Snowella lacustris"/>
    <s v="CO"/>
    <n v="66.021292910227658"/>
    <s v="CE"/>
    <n v="22587.167756933824"/>
    <n v="3"/>
    <n v="3.3"/>
    <s v=""/>
    <n v="17.105971998796424"/>
    <s v=""/>
    <n v="20"/>
    <n v="100"/>
    <x v="10"/>
    <x v="8"/>
    <x v="0"/>
  </r>
  <r>
    <x v="0"/>
    <x v="176"/>
    <s v="05020000"/>
    <s v="Chroomonas"/>
    <s v="CE"/>
    <n v="330.10646455113834"/>
    <s v="CE"/>
    <n v="27872.198584174144"/>
    <n v="7.3"/>
    <n v="4.7"/>
    <n v="4.7"/>
    <n v="84.43396775665488"/>
    <s v=""/>
    <n v="0.99999999999999967"/>
    <n v="100"/>
    <x v="10"/>
    <x v="8"/>
    <x v="1"/>
  </r>
  <r>
    <x v="0"/>
    <x v="176"/>
    <s v="05040001"/>
    <s v="Cryptomonas (small) Length &lt;20 µm"/>
    <s v="CE"/>
    <n v="198.063878730683"/>
    <s v="CE"/>
    <n v="98878.005927757971"/>
    <n v="15.2"/>
    <n v="9.6999999999999993"/>
    <n v="6.4666666666666659"/>
    <n v="499.22280913324516"/>
    <s v=""/>
    <n v="1"/>
    <n v="100"/>
    <x v="10"/>
    <x v="8"/>
    <x v="1"/>
  </r>
  <r>
    <x v="0"/>
    <x v="176"/>
    <s v="05040002"/>
    <s v="Cryptomonas (medium) Length 20-30 µm"/>
    <s v="CE"/>
    <n v="60.175657600467936"/>
    <s v="CE"/>
    <n v="76269.284606244386"/>
    <n v="24"/>
    <n v="12.3"/>
    <n v="8.2000000000000011"/>
    <n v="1267.4441401642664"/>
    <s v=""/>
    <n v="1"/>
    <n v="1152"/>
    <x v="10"/>
    <x v="8"/>
    <x v="1"/>
  </r>
  <r>
    <x v="0"/>
    <x v="176"/>
    <s v="05100012"/>
    <s v="Rhodomonas lacustris var. nannoplanctica"/>
    <s v="CE"/>
    <n v="264.08517164091063"/>
    <s v="CE"/>
    <n v="25367.318322718402"/>
    <n v="8.9"/>
    <n v="5.6"/>
    <s v=""/>
    <n v="96.057336976161494"/>
    <s v=""/>
    <n v="1"/>
    <n v="100"/>
    <x v="10"/>
    <x v="8"/>
    <x v="1"/>
  </r>
  <r>
    <x v="0"/>
    <x v="176"/>
    <s v="06070110"/>
    <s v="Gymnodinium helveticum"/>
    <s v="CE"/>
    <n v="2.8655075047841869"/>
    <s v="CE"/>
    <n v="23976.77726303208"/>
    <n v="44.6"/>
    <n v="23.3"/>
    <n v="15.378000000000002"/>
    <n v="8367.3754903803219"/>
    <s v=""/>
    <n v="1"/>
    <n v="1152"/>
    <x v="10"/>
    <x v="8"/>
    <x v="2"/>
  </r>
  <r>
    <x v="0"/>
    <x v="176"/>
    <s v="09310000"/>
    <s v="Mallomonas"/>
    <s v="CE"/>
    <n v="5.7310150095683738"/>
    <s v="CE"/>
    <n v="10926.561847292562"/>
    <n v="26.6"/>
    <n v="11.7"/>
    <s v=""/>
    <n v="1906.5666080179199"/>
    <s v=""/>
    <n v="1"/>
    <n v="1152"/>
    <x v="10"/>
    <x v="8"/>
    <x v="10"/>
  </r>
  <r>
    <x v="0"/>
    <x v="176"/>
    <s v="12000001"/>
    <s v="Small centric diatom (5 - &lt;10 µm diam.)"/>
    <s v="CE"/>
    <n v="594.19163619204903"/>
    <s v="CE"/>
    <n v="71196.712813338439"/>
    <s v=""/>
    <n v="6.1"/>
    <n v="4.0999999999999996"/>
    <n v="119.82112920607808"/>
    <s v=""/>
    <n v="0.99999999999999978"/>
    <n v="100"/>
    <x v="10"/>
    <x v="8"/>
    <x v="3"/>
  </r>
  <r>
    <x v="0"/>
    <x v="176"/>
    <s v="12000002"/>
    <s v="Medium centric diatom (10-20 µm diam.)"/>
    <s v="CE"/>
    <n v="3994.2882210687735"/>
    <s v="CE"/>
    <n v="3162203.485970736"/>
    <s v=""/>
    <n v="12"/>
    <n v="7"/>
    <n v="791.68134870462791"/>
    <s v=""/>
    <n v="1.0000000000000002"/>
    <n v="100"/>
    <x v="10"/>
    <x v="8"/>
    <x v="3"/>
  </r>
  <r>
    <x v="0"/>
    <x v="176"/>
    <s v="12030060"/>
    <s v="Aulacoseira granulata"/>
    <s v="FI"/>
    <n v="303.74379550712382"/>
    <s v="CE"/>
    <n v="2136916.6751854247"/>
    <n v="21.7"/>
    <n v="7.1"/>
    <s v=""/>
    <n v="859.14469474597843"/>
    <s v=""/>
    <n v="8.1886792452830193"/>
    <n v="576"/>
    <x v="10"/>
    <x v="8"/>
    <x v="3"/>
  </r>
  <r>
    <x v="0"/>
    <x v="176"/>
    <s v="13000001"/>
    <s v="Small pennate diatom &lt;10 µm diam"/>
    <s v="CE"/>
    <n v="165.05323227556917"/>
    <s v="CE"/>
    <n v="47662.091777751557"/>
    <n v="28.2"/>
    <n v="3.2"/>
    <n v="3.2"/>
    <n v="288.76800000000003"/>
    <s v=""/>
    <n v="0.99999999999999978"/>
    <n v="100"/>
    <x v="10"/>
    <x v="8"/>
    <x v="6"/>
  </r>
  <r>
    <x v="0"/>
    <x v="176"/>
    <s v="13080010"/>
    <s v="Asterionella formosa"/>
    <s v="CO"/>
    <n v="8.5965225143525608"/>
    <s v="CE"/>
    <n v="43078.893623923548"/>
    <n v="72.5"/>
    <n v="4.8"/>
    <n v="4.8"/>
    <n v="1670.3999999999999"/>
    <s v=""/>
    <n v="3"/>
    <n v="1152"/>
    <x v="10"/>
    <x v="8"/>
    <x v="6"/>
  </r>
  <r>
    <x v="0"/>
    <x v="176"/>
    <s v="13260040"/>
    <s v="Diatoma tenuis"/>
    <s v="CO"/>
    <n v="2.8655075047841869"/>
    <s v="CE"/>
    <n v="37506.111938769354"/>
    <n v="68.099999999999994"/>
    <n v="6.2"/>
    <n v="6.2"/>
    <n v="2617.7639999999997"/>
    <s v=""/>
    <n v="4.9999999999999991"/>
    <n v="1152"/>
    <x v="10"/>
    <x v="8"/>
    <x v="6"/>
  </r>
  <r>
    <x v="0"/>
    <x v="176"/>
    <s v="13370030"/>
    <s v="Fragilaria capucina"/>
    <s v="CO"/>
    <n v="0.20644247025131479"/>
    <s v="CO"/>
    <n v="15161.135015256557"/>
    <n v="544"/>
    <n v="30"/>
    <n v="4.5"/>
    <n v="73440"/>
    <s v=""/>
    <n v="1"/>
    <n v="15990.24"/>
    <x v="10"/>
    <x v="8"/>
    <x v="6"/>
  </r>
  <r>
    <x v="0"/>
    <x v="176"/>
    <s v="13370040"/>
    <s v="Fragilaria crotonensis"/>
    <s v="CO"/>
    <n v="1.032212351256574"/>
    <s v="CO"/>
    <n v="30724.198036907157"/>
    <n v="109.5"/>
    <n v="66.3"/>
    <n v="4.0999999999999996"/>
    <n v="29765.384999999995"/>
    <s v=""/>
    <n v="1.0000000000000002"/>
    <n v="15990.24"/>
    <x v="10"/>
    <x v="8"/>
    <x v="6"/>
  </r>
  <r>
    <x v="0"/>
    <x v="176"/>
    <s v="16260010"/>
    <s v="Eudorina elegans"/>
    <s v="CO"/>
    <n v="0.82576988100525917"/>
    <s v="CE"/>
    <n v="3714.0175245430205"/>
    <s v=""/>
    <n v="7.1"/>
    <s v=""/>
    <n v="187.40176137316269"/>
    <s v=""/>
    <n v="24"/>
    <n v="15990.24"/>
    <x v="10"/>
    <x v="8"/>
    <x v="8"/>
  </r>
  <r>
    <x v="0"/>
    <x v="176"/>
    <s v="16470010"/>
    <s v="Pandorina morum"/>
    <s v="CO"/>
    <n v="0.20644247025131479"/>
    <s v="CE"/>
    <n v="2127.5950042858735"/>
    <s v=""/>
    <n v="13.5"/>
    <s v=""/>
    <n v="1288.2493375126644"/>
    <s v=""/>
    <n v="8"/>
    <n v="15990.24"/>
    <x v="10"/>
    <x v="8"/>
    <x v="8"/>
  </r>
  <r>
    <x v="0"/>
    <x v="176"/>
    <s v="17200020"/>
    <s v="Coelastrum microporum"/>
    <s v="CO"/>
    <n v="5.7310150095683738"/>
    <s v="CE"/>
    <n v="8891.4935516993301"/>
    <s v=""/>
    <n v="5.7"/>
    <s v=""/>
    <n v="96.966828049375763"/>
    <s v=""/>
    <n v="16"/>
    <n v="1152"/>
    <x v="10"/>
    <x v="8"/>
    <x v="4"/>
  </r>
  <r>
    <x v="0"/>
    <x v="176"/>
    <s v="17330040"/>
    <s v="Dictyosphaerium pulchellum"/>
    <s v="CO"/>
    <n v="5.7310150095683738"/>
    <s v="CE"/>
    <n v="13803.269184792896"/>
    <s v=""/>
    <n v="6.6"/>
    <s v=""/>
    <n v="150.53255358940854"/>
    <s v=""/>
    <n v="16.000000000000004"/>
    <n v="1152"/>
    <x v="10"/>
    <x v="8"/>
    <x v="4"/>
  </r>
  <r>
    <x v="0"/>
    <x v="176"/>
    <s v="17540040"/>
    <s v="Lagerheimia genevensis"/>
    <s v="CE"/>
    <n v="66.021292910227658"/>
    <s v="CE"/>
    <n v="2100.0465889711199"/>
    <n v="4.5"/>
    <n v="3"/>
    <s v=""/>
    <n v="31.808625617596654"/>
    <s v=""/>
    <n v="1"/>
    <n v="100"/>
    <x v="10"/>
    <x v="8"/>
    <x v="4"/>
  </r>
  <r>
    <x v="0"/>
    <x v="176"/>
    <s v="17570000"/>
    <s v="Micractinium"/>
    <s v="CO"/>
    <n v="66.021292910227658"/>
    <s v="CE"/>
    <n v="115027.24320660743"/>
    <s v=""/>
    <n v="5.5"/>
    <s v=""/>
    <n v="87.113746290166958"/>
    <s v=""/>
    <n v="20.000000000000004"/>
    <n v="100"/>
    <x v="10"/>
    <x v="8"/>
    <x v="4"/>
  </r>
  <r>
    <x v="0"/>
    <x v="176"/>
    <s v="17580020"/>
    <s v="Monoraphidium contortum"/>
    <s v="CE"/>
    <n v="297.09581809602452"/>
    <s v="CE"/>
    <n v="5317.317963274877"/>
    <n v="21.1"/>
    <n v="1.8"/>
    <s v=""/>
    <n v="17.897653347501056"/>
    <s v=""/>
    <n v="0.99999999999999978"/>
    <n v="100"/>
    <x v="10"/>
    <x v="8"/>
    <x v="4"/>
  </r>
  <r>
    <x v="0"/>
    <x v="176"/>
    <s v="17580080"/>
    <s v="Monoraphidium minutum"/>
    <s v="CE"/>
    <n v="165.05323227556917"/>
    <s v="CE"/>
    <n v="6936.376103868316"/>
    <n v="9.1"/>
    <n v="4.2"/>
    <s v=""/>
    <n v="42.025084927070665"/>
    <s v=""/>
    <n v="1"/>
    <n v="100"/>
    <x v="10"/>
    <x v="8"/>
    <x v="4"/>
  </r>
  <r>
    <x v="0"/>
    <x v="176"/>
    <s v="17640000"/>
    <s v="Oocystis"/>
    <s v="CO"/>
    <n v="5.7310150095683738"/>
    <s v="CE"/>
    <n v="10434.396436279318"/>
    <n v="12.7"/>
    <n v="7.4"/>
    <s v=""/>
    <n v="364.13781568738813"/>
    <s v=""/>
    <n v="5"/>
    <n v="1152"/>
    <x v="10"/>
    <x v="8"/>
    <x v="4"/>
  </r>
  <r>
    <x v="0"/>
    <x v="176"/>
    <s v="17680030"/>
    <s v="Pediastrum boryanum"/>
    <s v="CO"/>
    <n v="2.6837521132670923"/>
    <s v="CO"/>
    <n v="17201.448334300418"/>
    <s v=""/>
    <n v="40.4"/>
    <n v="5"/>
    <n v="6409.4773318538955"/>
    <s v=""/>
    <n v="1"/>
    <n v="15990.24"/>
    <x v="10"/>
    <x v="8"/>
    <x v="4"/>
  </r>
  <r>
    <x v="0"/>
    <x v="176"/>
    <s v="17680050"/>
    <s v="Pediastrum duplex"/>
    <s v="CO"/>
    <n v="1.238654821507889"/>
    <s v="CO"/>
    <n v="8337.0204242016844"/>
    <s v=""/>
    <n v="41.4"/>
    <n v="5"/>
    <n v="6730.7051806834515"/>
    <s v=""/>
    <n v="1"/>
    <n v="15990.24"/>
    <x v="10"/>
    <x v="8"/>
    <x v="4"/>
  </r>
  <r>
    <x v="0"/>
    <x v="176"/>
    <s v="17960030"/>
    <s v="Tetraedron minimum"/>
    <s v="CE"/>
    <n v="66.021292910227658"/>
    <s v="CE"/>
    <n v="31877.55601554205"/>
    <n v="10.7"/>
    <n v="9.5"/>
    <n v="4.75"/>
    <n v="482.83749999999998"/>
    <s v=""/>
    <n v="1.0000000000000002"/>
    <n v="100"/>
    <x v="10"/>
    <x v="8"/>
    <x v="4"/>
  </r>
  <r>
    <x v="0"/>
    <x v="176"/>
    <s v="17970060"/>
    <s v="Tetrastrum triangulare"/>
    <s v="CO"/>
    <n v="66.021292910227658"/>
    <s v="CE"/>
    <n v="3398.2383519706505"/>
    <n v="3.2"/>
    <n v="3.2"/>
    <s v=""/>
    <n v="12.867963509103795"/>
    <s v=""/>
    <n v="4"/>
    <n v="100"/>
    <x v="10"/>
    <x v="8"/>
    <x v="4"/>
  </r>
  <r>
    <x v="0"/>
    <x v="176"/>
    <s v="18110000"/>
    <s v="Desmodesmus"/>
    <s v="CO"/>
    <n v="132.04258582045532"/>
    <s v="CE"/>
    <n v="8967.942161271505"/>
    <n v="6.7"/>
    <n v="2.2000000000000002"/>
    <s v=""/>
    <n v="16.979261095101638"/>
    <s v=""/>
    <n v="4"/>
    <n v="100"/>
    <x v="10"/>
    <x v="8"/>
    <x v="12"/>
  </r>
  <r>
    <x v="0"/>
    <x v="176"/>
    <s v="27040000"/>
    <s v="Closterium"/>
    <s v="CE"/>
    <n v="0.41288494050262958"/>
    <s v="CE"/>
    <n v="2690.1478562192756"/>
    <n v="191.5"/>
    <n v="11.4"/>
    <s v=""/>
    <n v="6515.4903759492836"/>
    <s v=""/>
    <n v="1"/>
    <n v="15990.24"/>
    <x v="10"/>
    <x v="8"/>
    <x v="5"/>
  </r>
  <r>
    <x v="0"/>
    <x v="176"/>
    <s v="27050000"/>
    <s v="Cosmarium"/>
    <s v="CE"/>
    <n v="0.61932741075394449"/>
    <s v="CE"/>
    <n v="4331.0397141266458"/>
    <n v="28.6"/>
    <n v="26.6"/>
    <n v="17.556000000000001"/>
    <n v="6993.134227426187"/>
    <s v=""/>
    <n v="0.99999999999999978"/>
    <n v="15990.24"/>
    <x v="10"/>
    <x v="8"/>
    <x v="5"/>
  </r>
  <r>
    <x v="0"/>
    <x v="176"/>
    <s v="27370000"/>
    <s v="Staurastrum"/>
    <s v="CE"/>
    <n v="0.20644247025131479"/>
    <s v="CE"/>
    <n v="1330.3152782994725"/>
    <s v="see calculation spreadsheet"/>
    <s v=""/>
    <s v=""/>
    <n v="6444"/>
    <n v="6444"/>
    <n v="1"/>
    <n v="15990.24"/>
    <x v="10"/>
    <x v="8"/>
    <x v="5"/>
  </r>
  <r>
    <x v="0"/>
    <x v="176"/>
    <s v="90000005"/>
    <s v="Nanoplankton - unidentified flagellates 2–20 µm diameter"/>
    <s v="CE"/>
    <n v="594.19163619204903"/>
    <s v="CE"/>
    <n v="12228.182390062355"/>
    <s v=""/>
    <n v="3.4"/>
    <s v=""/>
    <n v="20.579526276115537"/>
    <s v=""/>
    <n v="0.99999999999999978"/>
    <n v="100"/>
    <x v="10"/>
    <x v="8"/>
    <x v="9"/>
  </r>
  <r>
    <x v="0"/>
    <x v="177"/>
    <s v="01020000"/>
    <s v="Anabaena"/>
    <s v="FI"/>
    <n v="8.6397330671398986"/>
    <s v="CE"/>
    <n v="16483.436429555382"/>
    <n v="6.3"/>
    <n v="4.5999999999999996"/>
    <s v=""/>
    <n v="69.799905577458006"/>
    <s v=""/>
    <n v="27.333333333333339"/>
    <n v="1152"/>
    <x v="10"/>
    <x v="8"/>
    <x v="0"/>
  </r>
  <r>
    <x v="0"/>
    <x v="177"/>
    <s v="01040000"/>
    <s v="Aphanizomenon"/>
    <s v="FI"/>
    <n v="25.919199201419701"/>
    <s v="FI"/>
    <n v="45874.336309076345"/>
    <n v="174.6"/>
    <n v="4.4000000000000004"/>
    <s v=""/>
    <n v="1769.8979028088036"/>
    <s v=""/>
    <n v="1"/>
    <n v="1152"/>
    <x v="10"/>
    <x v="8"/>
    <x v="0"/>
  </r>
  <r>
    <x v="0"/>
    <x v="177"/>
    <s v="01750010"/>
    <s v="Snowella lacustris"/>
    <s v="CO"/>
    <n v="99.529724933451632"/>
    <s v="CE"/>
    <n v="49680.560387922153"/>
    <n v="3.1"/>
    <n v="3.1"/>
    <s v=""/>
    <n v="15.598531123848922"/>
    <s v=""/>
    <n v="32"/>
    <n v="100"/>
    <x v="10"/>
    <x v="8"/>
    <x v="0"/>
  </r>
  <r>
    <x v="0"/>
    <x v="177"/>
    <s v="04100150"/>
    <s v="Trachelomonas hispida"/>
    <s v="CE"/>
    <n v="8.6397330671398986"/>
    <s v="CE"/>
    <n v="47754.625468457059"/>
    <n v="24.4"/>
    <n v="20.8"/>
    <s v=""/>
    <n v="5527.3264923062916"/>
    <s v=""/>
    <n v="1.0000000000000002"/>
    <n v="1152"/>
    <x v="10"/>
    <x v="8"/>
    <x v="11"/>
  </r>
  <r>
    <x v="0"/>
    <x v="177"/>
    <s v="05020000"/>
    <s v="Chroomonas"/>
    <s v="CE"/>
    <n v="597.17834960070991"/>
    <s v="CE"/>
    <n v="53311.005151928279"/>
    <n v="7.4"/>
    <n v="4.8"/>
    <n v="4.8"/>
    <n v="89.271496844407565"/>
    <s v=""/>
    <n v="0.99999999999999978"/>
    <n v="100"/>
    <x v="10"/>
    <x v="8"/>
    <x v="1"/>
  </r>
  <r>
    <x v="0"/>
    <x v="177"/>
    <s v="05040001"/>
    <s v="Cryptomonas (small) Length &lt;20 µm"/>
    <s v="CE"/>
    <n v="265.41259982253769"/>
    <s v="CE"/>
    <n v="175582.91728349277"/>
    <n v="18.399999999999999"/>
    <n v="10.199999999999999"/>
    <n v="6.7320000000000002"/>
    <n v="661.54703055127163"/>
    <s v=""/>
    <n v="1"/>
    <n v="100"/>
    <x v="10"/>
    <x v="8"/>
    <x v="1"/>
  </r>
  <r>
    <x v="0"/>
    <x v="177"/>
    <s v="05040002"/>
    <s v="Cryptomonas (medium) Length 20-30 µm"/>
    <s v="CE"/>
    <n v="132.47590702947846"/>
    <s v="CE"/>
    <n v="159535.49259376375"/>
    <n v="24.2"/>
    <n v="12"/>
    <n v="7.92"/>
    <n v="1204.2604287152683"/>
    <s v=""/>
    <n v="1"/>
    <n v="576"/>
    <x v="10"/>
    <x v="8"/>
    <x v="1"/>
  </r>
  <r>
    <x v="0"/>
    <x v="177"/>
    <s v="05100012"/>
    <s v="Rhodomonas lacustris var. nannoplanctica"/>
    <s v="CE"/>
    <n v="1094.8269742679679"/>
    <s v="CE"/>
    <n v="112214.98968770243"/>
    <n v="9.1999999999999993"/>
    <n v="5.7"/>
    <s v=""/>
    <n v="102.4956384206121"/>
    <s v=""/>
    <n v="1"/>
    <n v="100"/>
    <x v="10"/>
    <x v="8"/>
    <x v="1"/>
  </r>
  <r>
    <x v="0"/>
    <x v="177"/>
    <s v="06070110"/>
    <s v="Gymnodinium helveticum"/>
    <s v="CE"/>
    <n v="2.8799110223799667"/>
    <s v="CE"/>
    <n v="24097.296903138267"/>
    <n v="44.6"/>
    <n v="23.3"/>
    <n v="15.378000000000002"/>
    <n v="8367.3754903803219"/>
    <s v=""/>
    <n v="1"/>
    <n v="1152"/>
    <x v="10"/>
    <x v="8"/>
    <x v="2"/>
  </r>
  <r>
    <x v="0"/>
    <x v="177"/>
    <s v="08010010"/>
    <s v="Chrysochromulina parva"/>
    <s v="CE"/>
    <n v="364.94232475598932"/>
    <s v="CE"/>
    <n v="15175.840006943004"/>
    <n v="5.5"/>
    <n v="3.8"/>
    <n v="3.8"/>
    <n v="41.584214758016884"/>
    <s v=""/>
    <n v="1.0000000000000002"/>
    <n v="100"/>
    <x v="10"/>
    <x v="8"/>
    <x v="13"/>
  </r>
  <r>
    <x v="0"/>
    <x v="177"/>
    <s v="09230000"/>
    <s v="Dinobryon"/>
    <s v="CO"/>
    <n v="0.41407882260940537"/>
    <s v="CE"/>
    <n v="5545.1822903770972"/>
    <n v="15.8"/>
    <n v="6.9"/>
    <s v=""/>
    <n v="393.8708957585132"/>
    <s v=""/>
    <n v="34"/>
    <n v="16024.28"/>
    <x v="10"/>
    <x v="8"/>
    <x v="10"/>
  </r>
  <r>
    <x v="0"/>
    <x v="177"/>
    <s v="09310000"/>
    <s v="Mallomonas"/>
    <s v="CE"/>
    <n v="33.176574977817211"/>
    <s v="CE"/>
    <n v="31890.578494203623"/>
    <n v="14.9"/>
    <n v="11.1"/>
    <s v=""/>
    <n v="961.23781660784925"/>
    <s v=""/>
    <n v="1"/>
    <n v="100"/>
    <x v="10"/>
    <x v="8"/>
    <x v="10"/>
  </r>
  <r>
    <x v="0"/>
    <x v="177"/>
    <s v="12000001"/>
    <s v="Small centric diatom (5 - &lt;10 µm diam.)"/>
    <s v="CE"/>
    <n v="1327.0629991126884"/>
    <s v="CE"/>
    <n v="280963.40553043288"/>
    <s v=""/>
    <n v="7.2"/>
    <n v="5.2"/>
    <n v="211.71821211072336"/>
    <s v=""/>
    <n v="1.0000000000000002"/>
    <n v="100"/>
    <x v="10"/>
    <x v="8"/>
    <x v="3"/>
  </r>
  <r>
    <x v="0"/>
    <x v="177"/>
    <s v="12000002"/>
    <s v="Medium centric diatom (10-20 µm diam.)"/>
    <s v="CE"/>
    <n v="232.23602484472045"/>
    <s v="CE"/>
    <n v="183856.92936686979"/>
    <s v=""/>
    <n v="12"/>
    <n v="7"/>
    <n v="791.68134870462791"/>
    <s v=""/>
    <n v="1.0000000000000002"/>
    <n v="100"/>
    <x v="10"/>
    <x v="8"/>
    <x v="3"/>
  </r>
  <r>
    <x v="0"/>
    <x v="177"/>
    <s v="12030000"/>
    <s v="Aulacoseira"/>
    <s v="FI"/>
    <n v="524.14380607315388"/>
    <s v="CE"/>
    <n v="4611492.1652132999"/>
    <n v="22.8"/>
    <n v="7.3"/>
    <s v=""/>
    <n v="954.26819330586056"/>
    <s v=""/>
    <n v="9.219780219780219"/>
    <n v="576"/>
    <x v="10"/>
    <x v="8"/>
    <x v="3"/>
  </r>
  <r>
    <x v="0"/>
    <x v="177"/>
    <s v="13080010"/>
    <s v="Asterionella formosa"/>
    <s v="CO"/>
    <n v="11.519644089519867"/>
    <s v="CE"/>
    <n v="82709.201419698293"/>
    <n v="83.1"/>
    <n v="4.8"/>
    <n v="4.8"/>
    <n v="1914.6239999999996"/>
    <s v=""/>
    <n v="3.7499999999999996"/>
    <n v="1152"/>
    <x v="10"/>
    <x v="8"/>
    <x v="6"/>
  </r>
  <r>
    <x v="0"/>
    <x v="177"/>
    <s v="13260040"/>
    <s v="Diatoma tenuis"/>
    <s v="CO"/>
    <n v="2.8799110223799667"/>
    <s v="CE"/>
    <n v="12481.396135265695"/>
    <n v="69.099999999999994"/>
    <n v="5.6"/>
    <n v="5.6"/>
    <n v="2166.9759999999992"/>
    <s v=""/>
    <n v="1.9999999999999998"/>
    <n v="1152"/>
    <x v="10"/>
    <x v="8"/>
    <x v="6"/>
  </r>
  <r>
    <x v="0"/>
    <x v="177"/>
    <s v="13370030"/>
    <s v="Fragilaria capucina"/>
    <s v="CO"/>
    <n v="0.20703941130470269"/>
    <s v="CO"/>
    <n v="2815.8519358142871"/>
    <n v="92.9"/>
    <n v="36.6"/>
    <n v="4"/>
    <n v="13600.560000000001"/>
    <s v=""/>
    <n v="0.99999999999999989"/>
    <n v="16024.28"/>
    <x v="10"/>
    <x v="8"/>
    <x v="6"/>
  </r>
  <r>
    <x v="0"/>
    <x v="177"/>
    <s v="13370040"/>
    <s v="Fragilaria crotonensis"/>
    <s v="CO"/>
    <n v="0.62111823391410803"/>
    <s v="CO"/>
    <n v="10267.226021557535"/>
    <n v="74.099999999999994"/>
    <n v="67.599999999999994"/>
    <n v="3.3"/>
    <n v="16530.227999999996"/>
    <s v=""/>
    <n v="1"/>
    <n v="16024.28"/>
    <x v="10"/>
    <x v="8"/>
    <x v="6"/>
  </r>
  <r>
    <x v="0"/>
    <x v="177"/>
    <s v="16180000"/>
    <s v="Chlamydomonas"/>
    <s v="CE"/>
    <n v="199.05944986690326"/>
    <s v="CE"/>
    <n v="24187.400485597089"/>
    <n v="7.4"/>
    <n v="5.6"/>
    <s v=""/>
    <n v="121.50842626044363"/>
    <s v=""/>
    <n v="1"/>
    <n v="100"/>
    <x v="10"/>
    <x v="8"/>
    <x v="8"/>
  </r>
  <r>
    <x v="0"/>
    <x v="177"/>
    <s v="16260010"/>
    <s v="Eudorina elegans"/>
    <s v="CO"/>
    <n v="2.8799110223799667"/>
    <s v="CE"/>
    <n v="112369.14811400455"/>
    <s v=""/>
    <n v="16.7"/>
    <s v=""/>
    <n v="2438.6419241943795"/>
    <s v=""/>
    <n v="16"/>
    <n v="1152"/>
    <x v="10"/>
    <x v="8"/>
    <x v="8"/>
  </r>
  <r>
    <x v="0"/>
    <x v="177"/>
    <s v="16470010"/>
    <s v="Pandorina morum"/>
    <s v="CO"/>
    <n v="8.6397330671398986"/>
    <s v="CE"/>
    <n v="39003.22799266284"/>
    <s v=""/>
    <n v="6.7"/>
    <s v=""/>
    <n v="157.47913854527118"/>
    <s v=""/>
    <n v="28.666666666666675"/>
    <n v="1152"/>
    <x v="10"/>
    <x v="8"/>
    <x v="8"/>
  </r>
  <r>
    <x v="0"/>
    <x v="177"/>
    <s v="16740020"/>
    <s v="Tetraspora lemmermannii"/>
    <s v="CO"/>
    <n v="5.7598220447599333"/>
    <s v="CE"/>
    <n v="36582.37741397768"/>
    <s v=""/>
    <n v="8.1999999999999993"/>
    <s v=""/>
    <n v="288.69560970408276"/>
    <s v=""/>
    <n v="21.999999999999996"/>
    <n v="1152"/>
    <x v="10"/>
    <x v="8"/>
    <x v="8"/>
  </r>
  <r>
    <x v="0"/>
    <x v="177"/>
    <s v="17330040"/>
    <s v="Dictyosphaerium pulchellum"/>
    <s v="CO"/>
    <n v="33.176574977817211"/>
    <s v="CE"/>
    <n v="54229.317010776555"/>
    <s v=""/>
    <n v="5.8"/>
    <s v=""/>
    <n v="102.16040430453528"/>
    <s v=""/>
    <n v="16"/>
    <n v="100"/>
    <x v="10"/>
    <x v="8"/>
    <x v="4"/>
  </r>
  <r>
    <x v="0"/>
    <x v="177"/>
    <s v="17540040"/>
    <s v="Lagerheimia genevensis"/>
    <s v="CE"/>
    <n v="132.70629991126884"/>
    <s v="CE"/>
    <n v="7926.4849650512724"/>
    <n v="5"/>
    <n v="3.9"/>
    <s v=""/>
    <n v="59.729530326375937"/>
    <s v=""/>
    <n v="1"/>
    <n v="100"/>
    <x v="10"/>
    <x v="8"/>
    <x v="4"/>
  </r>
  <r>
    <x v="0"/>
    <x v="177"/>
    <s v="17570000"/>
    <s v="Micractinium"/>
    <s v="CO"/>
    <n v="33.176574977817211"/>
    <s v="CE"/>
    <n v="12663.615032922151"/>
    <s v=""/>
    <n v="4.5"/>
    <s v=""/>
    <n v="47.712938426394977"/>
    <s v=""/>
    <n v="8"/>
    <n v="100"/>
    <x v="10"/>
    <x v="8"/>
    <x v="4"/>
  </r>
  <r>
    <x v="0"/>
    <x v="177"/>
    <s v="17580020"/>
    <s v="Monoraphidium contortum"/>
    <s v="CE"/>
    <n v="597.17834960070991"/>
    <s v="CE"/>
    <n v="10688.091087786301"/>
    <n v="21.1"/>
    <n v="1.8"/>
    <s v=""/>
    <n v="17.897653347501056"/>
    <s v=""/>
    <n v="1"/>
    <n v="100"/>
    <x v="10"/>
    <x v="8"/>
    <x v="4"/>
  </r>
  <r>
    <x v="0"/>
    <x v="177"/>
    <s v="17580080"/>
    <s v="Monoraphidium minutum"/>
    <s v="CE"/>
    <n v="99.529724933451632"/>
    <s v="CE"/>
    <n v="4641.032511818581"/>
    <n v="9.1999999999999993"/>
    <n v="4.4000000000000004"/>
    <s v=""/>
    <n v="46.629612559682101"/>
    <s v=""/>
    <n v="1"/>
    <n v="100"/>
    <x v="10"/>
    <x v="8"/>
    <x v="4"/>
  </r>
  <r>
    <x v="0"/>
    <x v="177"/>
    <s v="17680030"/>
    <s v="Pediastrum boryanum"/>
    <s v="CO"/>
    <n v="1.0351970565235133"/>
    <s v="CO"/>
    <n v="8415.9996252456076"/>
    <s v=""/>
    <n v="45.5"/>
    <n v="5"/>
    <n v="8129.8527388678367"/>
    <s v=""/>
    <n v="1"/>
    <n v="16024.28"/>
    <x v="10"/>
    <x v="8"/>
    <x v="4"/>
  </r>
  <r>
    <x v="0"/>
    <x v="177"/>
    <s v="17680050"/>
    <s v="Pediastrum duplex"/>
    <s v="CO"/>
    <n v="0.62111823391410803"/>
    <s v="CO"/>
    <n v="6722.8399373263728"/>
    <s v=""/>
    <n v="52.5"/>
    <n v="5"/>
    <n v="10823.768439321084"/>
    <s v=""/>
    <n v="1"/>
    <n v="16024.28"/>
    <x v="10"/>
    <x v="8"/>
    <x v="4"/>
  </r>
  <r>
    <x v="0"/>
    <x v="177"/>
    <s v="27050000"/>
    <s v="Cosmarium"/>
    <s v="CE"/>
    <n v="1.0351970565235133"/>
    <s v="CE"/>
    <n v="7385.8316755616615"/>
    <n v="27.5"/>
    <n v="27.4"/>
    <n v="18.084"/>
    <n v="7134.7108543424465"/>
    <s v=""/>
    <n v="1"/>
    <n v="16024.28"/>
    <x v="10"/>
    <x v="8"/>
    <x v="5"/>
  </r>
  <r>
    <x v="0"/>
    <x v="177"/>
    <s v="27050000"/>
    <s v="Cosmarium"/>
    <s v="CE"/>
    <n v="0.20703941130470269"/>
    <s v="CE"/>
    <n v="5309.8733263200666"/>
    <n v="43.3"/>
    <n v="41.4"/>
    <n v="27.324000000000002"/>
    <n v="25646.679020476226"/>
    <s v=""/>
    <n v="1"/>
    <n v="16024.28"/>
    <x v="10"/>
    <x v="8"/>
    <x v="5"/>
  </r>
  <r>
    <x v="0"/>
    <x v="177"/>
    <s v="27370000"/>
    <s v="Staurastrum"/>
    <s v="CE"/>
    <n v="0.20703941130470269"/>
    <s v="CE"/>
    <n v="1427.7437803572298"/>
    <s v="see calculation spreadsheet"/>
    <s v=""/>
    <s v=""/>
    <n v="6896"/>
    <n v="6896"/>
    <n v="1"/>
    <n v="16024.28"/>
    <x v="10"/>
    <x v="8"/>
    <x v="5"/>
  </r>
  <r>
    <x v="0"/>
    <x v="177"/>
    <s v="90000005"/>
    <s v="Nanoplankton - unidentified flagellates 2–20 µm diameter"/>
    <s v="CE"/>
    <n v="530.82519964507537"/>
    <s v="CE"/>
    <n v="51472.435858259581"/>
    <s v=""/>
    <n v="5.7"/>
    <s v=""/>
    <n v="96.966828049375763"/>
    <s v=""/>
    <n v="1"/>
    <n v="100"/>
    <x v="10"/>
    <x v="8"/>
    <x v="9"/>
  </r>
  <r>
    <x v="0"/>
    <x v="178"/>
    <s v="01020000"/>
    <s v="Anabaena"/>
    <s v="FI"/>
    <n v="34.558932268559595"/>
    <s v="CE"/>
    <n v="76672.033100369314"/>
    <n v="5.3"/>
    <n v="5.4"/>
    <s v=""/>
    <n v="80.921143571165899"/>
    <s v=""/>
    <n v="27.416666666666671"/>
    <n v="1152"/>
    <x v="10"/>
    <x v="8"/>
    <x v="0"/>
  </r>
  <r>
    <x v="0"/>
    <x v="178"/>
    <s v="01040000"/>
    <s v="Aphanizomenon"/>
    <s v="FI"/>
    <n v="51.838398402839402"/>
    <s v="FI"/>
    <n v="62645.293473464852"/>
    <n v="137.30000000000001"/>
    <n v="4.0999999999999996"/>
    <s v=""/>
    <n v="1208.4727808649566"/>
    <s v=""/>
    <n v="0.99999999999999989"/>
    <n v="1152"/>
    <x v="10"/>
    <x v="8"/>
    <x v="0"/>
  </r>
  <r>
    <x v="0"/>
    <x v="178"/>
    <s v="01060000"/>
    <s v="Aphanothece"/>
    <s v="CO"/>
    <n v="66.353149955634422"/>
    <s v="CE"/>
    <n v="4052.3568105350896"/>
    <n v="1.5"/>
    <n v="0.9"/>
    <s v=""/>
    <n v="0.63617251235193317"/>
    <s v=""/>
    <n v="96.000000000000014"/>
    <n v="100"/>
    <x v="10"/>
    <x v="8"/>
    <x v="0"/>
  </r>
  <r>
    <x v="0"/>
    <x v="178"/>
    <s v="01750010"/>
    <s v="Snowella lacustris"/>
    <s v="CO"/>
    <n v="33.176574977817211"/>
    <s v="CE"/>
    <n v="3962.3044369676427"/>
    <n v="2.2000000000000002"/>
    <n v="1.8"/>
    <s v=""/>
    <n v="3.7322120724646748"/>
    <s v=""/>
    <n v="32"/>
    <n v="100"/>
    <x v="10"/>
    <x v="8"/>
    <x v="0"/>
  </r>
  <r>
    <x v="0"/>
    <x v="178"/>
    <s v="01780010"/>
    <s v="Woronichinia naegeliana"/>
    <s v="CO"/>
    <n v="2.8799110223799667"/>
    <s v="CE"/>
    <n v="17614.411033447279"/>
    <n v="6"/>
    <n v="3.9"/>
    <s v=""/>
    <n v="47.783624261100755"/>
    <s v=""/>
    <n v="128.00000000000003"/>
    <n v="1152"/>
    <x v="10"/>
    <x v="8"/>
    <x v="0"/>
  </r>
  <r>
    <x v="0"/>
    <x v="178"/>
    <s v="05020000"/>
    <s v="Chroomonas"/>
    <s v="CE"/>
    <n v="564.00177462289264"/>
    <s v="CE"/>
    <n v="24699.781814830381"/>
    <n v="6"/>
    <n v="4.0999999999999996"/>
    <n v="3.4"/>
    <n v="43.793801591041706"/>
    <s v=""/>
    <n v="1"/>
    <n v="100"/>
    <x v="10"/>
    <x v="8"/>
    <x v="1"/>
  </r>
  <r>
    <x v="0"/>
    <x v="178"/>
    <s v="05040001"/>
    <s v="Cryptomonas (small) Length &lt;20 µm"/>
    <s v="CE"/>
    <n v="464.47204968944089"/>
    <s v="CE"/>
    <n v="297998.88611367141"/>
    <n v="17.5"/>
    <n v="10.3"/>
    <n v="6.7980000000000009"/>
    <n v="641.58626189223185"/>
    <s v=""/>
    <n v="1.0000000000000002"/>
    <n v="100"/>
    <x v="10"/>
    <x v="8"/>
    <x v="1"/>
  </r>
  <r>
    <x v="0"/>
    <x v="178"/>
    <s v="05040002"/>
    <s v="Cryptomonas (medium) Length 20-30 µm"/>
    <s v="CE"/>
    <n v="74.877686581879132"/>
    <s v="CE"/>
    <n v="92047.614564314761"/>
    <n v="23.9"/>
    <n v="12.2"/>
    <n v="8.0519999999999996"/>
    <n v="1229.306336323041"/>
    <s v=""/>
    <n v="1"/>
    <n v="1152"/>
    <x v="10"/>
    <x v="8"/>
    <x v="1"/>
  </r>
  <r>
    <x v="0"/>
    <x v="178"/>
    <s v="05100012"/>
    <s v="Rhodomonas lacustris var. nannoplanctica"/>
    <s v="CE"/>
    <n v="1094.8269742679679"/>
    <s v="CE"/>
    <n v="111283.74496000366"/>
    <n v="9.1"/>
    <n v="5.7"/>
    <s v=""/>
    <n v="101.64505220965268"/>
    <s v=""/>
    <n v="1"/>
    <n v="100"/>
    <x v="10"/>
    <x v="8"/>
    <x v="1"/>
  </r>
  <r>
    <x v="0"/>
    <x v="178"/>
    <s v="06070110"/>
    <s v="Gymnodinium helveticum"/>
    <s v="CE"/>
    <n v="2.2774335243517294"/>
    <s v="CE"/>
    <n v="30388.535165724119"/>
    <n v="48.9"/>
    <n v="28.1"/>
    <n v="18.546000000000003"/>
    <n v="13343.324773606379"/>
    <s v=""/>
    <n v="1"/>
    <n v="16024.28"/>
    <x v="10"/>
    <x v="8"/>
    <x v="2"/>
  </r>
  <r>
    <x v="0"/>
    <x v="178"/>
    <s v="08010000"/>
    <s v="Chrysochromulina"/>
    <s v="CE"/>
    <n v="132.70629991126884"/>
    <s v="CE"/>
    <n v="5072.9503776328147"/>
    <n v="4.8"/>
    <n v="3.9"/>
    <n v="3.9"/>
    <n v="38.226899408880605"/>
    <s v=""/>
    <n v="0.99999999999999978"/>
    <n v="100"/>
    <x v="10"/>
    <x v="8"/>
    <x v="13"/>
  </r>
  <r>
    <x v="0"/>
    <x v="178"/>
    <s v="12000001"/>
    <s v="Small centric diatom (5 - &lt;10 µm diam.)"/>
    <s v="CE"/>
    <n v="497.64862466725816"/>
    <s v="CE"/>
    <n v="86750.453203306723"/>
    <s v=""/>
    <n v="6.8"/>
    <n v="4.8"/>
    <n v="174.32069316239043"/>
    <s v=""/>
    <n v="1.0000000000000002"/>
    <n v="100"/>
    <x v="10"/>
    <x v="8"/>
    <x v="3"/>
  </r>
  <r>
    <x v="0"/>
    <x v="178"/>
    <s v="12000004"/>
    <s v="Very small centric diatom (&lt;5 µm diam.)"/>
    <s v="CE"/>
    <n v="232.23602484472045"/>
    <s v="CE"/>
    <n v="12869.985055680885"/>
    <s v=""/>
    <n v="4.2"/>
    <n v="4"/>
    <n v="55.41769440932395"/>
    <s v=""/>
    <n v="1.0000000000000002"/>
    <n v="100"/>
    <x v="10"/>
    <x v="8"/>
    <x v="3"/>
  </r>
  <r>
    <x v="0"/>
    <x v="178"/>
    <s v="12030000"/>
    <s v="Aulacoseira"/>
    <s v="FI"/>
    <n v="1031.008146012028"/>
    <s v="CE"/>
    <n v="7114069.1126729958"/>
    <n v="22"/>
    <n v="6.6"/>
    <s v=""/>
    <n v="752.66276794704243"/>
    <s v=""/>
    <n v="9.16759776536313"/>
    <n v="576"/>
    <x v="10"/>
    <x v="8"/>
    <x v="3"/>
  </r>
  <r>
    <x v="0"/>
    <x v="178"/>
    <s v="13080010"/>
    <s v="Asterionella formosa"/>
    <s v="CO"/>
    <n v="74.877686581879132"/>
    <s v="CE"/>
    <n v="242534.58666075132"/>
    <n v="72.5"/>
    <n v="4.4000000000000004"/>
    <n v="4.4000000000000004"/>
    <n v="1403.6000000000001"/>
    <s v=""/>
    <n v="2.3076923076923079"/>
    <n v="1152"/>
    <x v="10"/>
    <x v="8"/>
    <x v="6"/>
  </r>
  <r>
    <x v="0"/>
    <x v="178"/>
    <s v="13370040"/>
    <s v="Fragilaria crotonensis"/>
    <s v="CO"/>
    <n v="8.6397330671398986"/>
    <s v="CE"/>
    <n v="71400.712406339342"/>
    <n v="67"/>
    <n v="2.9"/>
    <n v="2.9"/>
    <n v="563.46999999999991"/>
    <s v=""/>
    <n v="14.66666666666667"/>
    <n v="1152"/>
    <x v="10"/>
    <x v="8"/>
    <x v="6"/>
  </r>
  <r>
    <x v="0"/>
    <x v="178"/>
    <s v="16180000"/>
    <s v="Chlamydomonas"/>
    <s v="CE"/>
    <n v="66.353149955634422"/>
    <s v="CE"/>
    <n v="3896.2938236273071"/>
    <n v="5.3"/>
    <n v="4.5999999999999996"/>
    <s v=""/>
    <n v="58.720555485798009"/>
    <s v=""/>
    <n v="1"/>
    <n v="100"/>
    <x v="10"/>
    <x v="8"/>
    <x v="8"/>
  </r>
  <r>
    <x v="0"/>
    <x v="178"/>
    <s v="16260010"/>
    <s v="Eudorina elegans"/>
    <s v="CO"/>
    <n v="8.6397330671398986"/>
    <s v="CE"/>
    <n v="38465.730662501031"/>
    <s v=""/>
    <n v="8.1"/>
    <s v=""/>
    <n v="278.26185690273547"/>
    <s v=""/>
    <n v="16"/>
    <n v="1152"/>
    <x v="10"/>
    <x v="8"/>
    <x v="8"/>
  </r>
  <r>
    <x v="0"/>
    <x v="178"/>
    <s v="17330040"/>
    <s v="Dictyosphaerium pulchellum"/>
    <s v="CO"/>
    <n v="33.176574977817211"/>
    <s v="CE"/>
    <n v="9531.9325663443651"/>
    <s v=""/>
    <n v="3.8"/>
    <s v=""/>
    <n v="28.730912014629851"/>
    <s v=""/>
    <n v="10"/>
    <n v="100"/>
    <x v="10"/>
    <x v="8"/>
    <x v="4"/>
  </r>
  <r>
    <x v="0"/>
    <x v="178"/>
    <s v="17510000"/>
    <s v="Kirchneriella"/>
    <s v="CO"/>
    <n v="33.176574977817211"/>
    <s v="CE"/>
    <n v="753.04212850092631"/>
    <n v="7.5"/>
    <n v="1.7"/>
    <s v=""/>
    <n v="5.674501730546563"/>
    <s v=""/>
    <n v="4"/>
    <n v="100"/>
    <x v="10"/>
    <x v="8"/>
    <x v="4"/>
  </r>
  <r>
    <x v="0"/>
    <x v="178"/>
    <s v="17540040"/>
    <s v="Lagerheimia genevensis"/>
    <s v="CE"/>
    <n v="132.70629991126884"/>
    <s v="CE"/>
    <n v="6639.2780049147414"/>
    <n v="5.2"/>
    <n v="3.5"/>
    <s v=""/>
    <n v="50.02986300841745"/>
    <s v=""/>
    <n v="1"/>
    <n v="100"/>
    <x v="10"/>
    <x v="8"/>
    <x v="4"/>
  </r>
  <r>
    <x v="0"/>
    <x v="178"/>
    <s v="17580020"/>
    <s v="Monoraphidium contortum"/>
    <s v="CE"/>
    <n v="298.58917480035495"/>
    <s v="CE"/>
    <n v="4405.296451730419"/>
    <n v="19.5"/>
    <n v="1.7"/>
    <s v=""/>
    <n v="14.753704499421067"/>
    <s v=""/>
    <n v="0.99999999999999967"/>
    <n v="100"/>
    <x v="10"/>
    <x v="8"/>
    <x v="4"/>
  </r>
  <r>
    <x v="0"/>
    <x v="178"/>
    <s v="17580080"/>
    <s v="Monoraphidium minutum"/>
    <s v="CE"/>
    <n v="66.353149955634422"/>
    <s v="CE"/>
    <n v="2553.8290316393"/>
    <n v="13.5"/>
    <n v="3.3"/>
    <s v=""/>
    <n v="38.488436997291942"/>
    <s v=""/>
    <n v="1"/>
    <n v="100"/>
    <x v="10"/>
    <x v="8"/>
    <x v="4"/>
  </r>
  <r>
    <x v="0"/>
    <x v="178"/>
    <s v="17640000"/>
    <s v="Oocystis"/>
    <s v="CO"/>
    <n v="5.7598220447599333"/>
    <s v="CE"/>
    <n v="13167.945709200061"/>
    <n v="14.7"/>
    <n v="10.9"/>
    <s v=""/>
    <n v="914.46892677385813"/>
    <s v=""/>
    <n v="2.4999999999999996"/>
    <n v="1152"/>
    <x v="10"/>
    <x v="8"/>
    <x v="4"/>
  </r>
  <r>
    <x v="0"/>
    <x v="178"/>
    <s v="17680030"/>
    <s v="Pediastrum boryanum"/>
    <s v="CO"/>
    <n v="14.399555111899833"/>
    <s v="CE"/>
    <n v="34849.04298531008"/>
    <n v="8.3000000000000007"/>
    <n v="6.4"/>
    <n v="5"/>
    <n v="177.95200000000003"/>
    <s v=""/>
    <n v="13.600000000000003"/>
    <n v="1152"/>
    <x v="10"/>
    <x v="8"/>
    <x v="4"/>
  </r>
  <r>
    <x v="0"/>
    <x v="178"/>
    <s v="17810160"/>
    <s v="Scenedesmus communis"/>
    <s v="CO"/>
    <n v="99.529724933451632"/>
    <s v="CE"/>
    <n v="20482.745895225195"/>
    <n v="10.199999999999999"/>
    <n v="3.4"/>
    <s v=""/>
    <n v="61.738578828346611"/>
    <s v=""/>
    <n v="3.3333333333333335"/>
    <n v="100"/>
    <x v="10"/>
    <x v="8"/>
    <x v="4"/>
  </r>
  <r>
    <x v="0"/>
    <x v="178"/>
    <s v="17970010"/>
    <s v="Tetrastrum elegans"/>
    <s v="CO"/>
    <n v="33.176574977817211"/>
    <s v="CE"/>
    <n v="1076.4072777983829"/>
    <n v="2.9"/>
    <n v="2.7"/>
    <s v=""/>
    <n v="8.1111995324871469"/>
    <s v=""/>
    <n v="4"/>
    <n v="100"/>
    <x v="10"/>
    <x v="8"/>
    <x v="4"/>
  </r>
  <r>
    <x v="0"/>
    <x v="178"/>
    <s v="17970050"/>
    <s v="Tetrastrum staurogeniaeforme"/>
    <s v="CO"/>
    <n v="33.176574977817211"/>
    <s v="CE"/>
    <n v="1177.7161980617602"/>
    <n v="3.3"/>
    <n v="2.7"/>
    <s v=""/>
    <n v="8.8746065473094671"/>
    <s v=""/>
    <n v="4"/>
    <n v="100"/>
    <x v="10"/>
    <x v="8"/>
    <x v="4"/>
  </r>
  <r>
    <x v="0"/>
    <x v="178"/>
    <s v="18110000"/>
    <s v="Desmodesmus"/>
    <s v="CO"/>
    <n v="66.353149955634422"/>
    <s v="CE"/>
    <n v="52113.642110790744"/>
    <n v="15"/>
    <n v="5"/>
    <s v=""/>
    <n v="196.34954084936206"/>
    <s v=""/>
    <n v="4"/>
    <n v="100"/>
    <x v="10"/>
    <x v="8"/>
    <x v="12"/>
  </r>
  <r>
    <x v="0"/>
    <x v="178"/>
    <s v="25010010"/>
    <s v="Elakatothrix gelatinosa"/>
    <s v="CO"/>
    <n v="33.176574977817211"/>
    <s v="CE"/>
    <n v="2728.8917838999751"/>
    <n v="21.1"/>
    <n v="3.7"/>
    <s v=""/>
    <n v="82.253571555369675"/>
    <s v=""/>
    <n v="1"/>
    <n v="100"/>
    <x v="10"/>
    <x v="8"/>
    <x v="7"/>
  </r>
  <r>
    <x v="0"/>
    <x v="178"/>
    <s v="27040000"/>
    <s v="Closterium"/>
    <s v="CE"/>
    <n v="0.62111823391410803"/>
    <s v="CE"/>
    <n v="3565.4994937769529"/>
    <n v="174.8"/>
    <n v="11.2"/>
    <s v=""/>
    <n v="5740.4521379258231"/>
    <s v=""/>
    <n v="1"/>
    <n v="16024.28"/>
    <x v="10"/>
    <x v="8"/>
    <x v="5"/>
  </r>
  <r>
    <x v="0"/>
    <x v="178"/>
    <s v="27370000"/>
    <s v="Staurastrum"/>
    <s v="CE"/>
    <n v="0.62111823391410803"/>
    <s v="CE"/>
    <n v="1763.2075519139307"/>
    <n v="24.1"/>
    <n v="20.2"/>
    <s v=""/>
    <n v="2838.7631462736249"/>
    <s v=""/>
    <n v="1"/>
    <n v="16024.28"/>
    <x v="10"/>
    <x v="8"/>
    <x v="5"/>
  </r>
  <r>
    <x v="0"/>
    <x v="178"/>
    <s v="90000005"/>
    <s v="Nanoplankton - unidentified flagellates 2–20 µm diameter"/>
    <s v="CE"/>
    <n v="66.353149955634422"/>
    <s v="CE"/>
    <n v="3607.0631099124189"/>
    <n v="5.5"/>
    <n v="4.7"/>
    <n v="4"/>
    <n v="54.361595678942187"/>
    <s v=""/>
    <n v="1"/>
    <n v="100"/>
    <x v="10"/>
    <x v="8"/>
    <x v="9"/>
  </r>
  <r>
    <x v="0"/>
    <x v="178"/>
    <s v="90000005"/>
    <s v="Nanoplankton - unidentified flagellates 2–20 µm diameter"/>
    <s v="CE"/>
    <n v="564.00177462289264"/>
    <s v="CE"/>
    <n v="8797.5992353612146"/>
    <s v=""/>
    <n v="3.1"/>
    <s v=""/>
    <n v="15.598531123848922"/>
    <s v=""/>
    <n v="0.99999999999999978"/>
    <n v="100"/>
    <x v="10"/>
    <x v="8"/>
    <x v="9"/>
  </r>
  <r>
    <x v="0"/>
    <x v="179"/>
    <s v="01020000"/>
    <s v="Anabaena"/>
    <s v="FI"/>
    <n v="14.366092271967089"/>
    <s v="CE"/>
    <n v="19722.863144830946"/>
    <n v="5.7"/>
    <n v="5"/>
    <s v=""/>
    <n v="74.612825522757589"/>
    <s v=""/>
    <n v="18.399999999999999"/>
    <n v="1152"/>
    <x v="10"/>
    <x v="9"/>
    <x v="0"/>
  </r>
  <r>
    <x v="0"/>
    <x v="179"/>
    <s v="01040000"/>
    <s v="Aphanizomenon"/>
    <s v="FI"/>
    <n v="37.351839907114432"/>
    <s v="FI"/>
    <n v="50770.874128365453"/>
    <n v="140.4"/>
    <n v="4.3"/>
    <s v=""/>
    <n v="1359.2603270580812"/>
    <s v=""/>
    <n v="1"/>
    <n v="1152"/>
    <x v="10"/>
    <x v="9"/>
    <x v="0"/>
  </r>
  <r>
    <x v="0"/>
    <x v="179"/>
    <s v="01050000"/>
    <s v="Aphanocapsa"/>
    <s v="CO"/>
    <n v="66.198953189224341"/>
    <s v="CE"/>
    <n v="2274.1535357346706"/>
    <s v=""/>
    <n v="0.9"/>
    <s v=""/>
    <n v="0.38170350741115988"/>
    <s v=""/>
    <n v="90"/>
    <n v="100"/>
    <x v="10"/>
    <x v="9"/>
    <x v="0"/>
  </r>
  <r>
    <x v="0"/>
    <x v="179"/>
    <s v="01530160"/>
    <s v="Oscillatoria limnetica (Pseudanabaena limnetica)"/>
    <s v="FI"/>
    <n v="33.09947659461217"/>
    <s v="FI"/>
    <n v="3704.4682080725947"/>
    <n v="5.7"/>
    <n v="5"/>
    <s v=""/>
    <n v="111.91923828413638"/>
    <s v=""/>
    <n v="1"/>
    <n v="100"/>
    <x v="10"/>
    <x v="9"/>
    <x v="0"/>
  </r>
  <r>
    <x v="0"/>
    <x v="179"/>
    <s v="04100000"/>
    <s v="Trachelomonas"/>
    <s v="CE"/>
    <n v="33.09947659461217"/>
    <s v="CE"/>
    <n v="95664.533622175033"/>
    <n v="19.100000000000001"/>
    <n v="17"/>
    <s v=""/>
    <n v="2890.21288142505"/>
    <s v=""/>
    <n v="1"/>
    <n v="100"/>
    <x v="10"/>
    <x v="9"/>
    <x v="11"/>
  </r>
  <r>
    <x v="0"/>
    <x v="179"/>
    <s v="05020000"/>
    <s v="Chroomonas"/>
    <s v="CE"/>
    <n v="430.2931957299582"/>
    <s v="CE"/>
    <n v="16929.116421096944"/>
    <n v="6.5"/>
    <n v="3.4"/>
    <n v="3.4"/>
    <n v="39.343211998456177"/>
    <s v=""/>
    <n v="1"/>
    <n v="100"/>
    <x v="10"/>
    <x v="9"/>
    <x v="1"/>
  </r>
  <r>
    <x v="0"/>
    <x v="179"/>
    <s v="05040001"/>
    <s v="Cryptomonas (small) Length &lt;20 µm"/>
    <s v="CE"/>
    <n v="264.79581275689736"/>
    <s v="CE"/>
    <n v="80725.525112751828"/>
    <n v="14.5"/>
    <n v="7.8"/>
    <n v="5.1479999999999997"/>
    <n v="304.85952278582283"/>
    <s v=""/>
    <n v="1"/>
    <n v="100"/>
    <x v="10"/>
    <x v="9"/>
    <x v="1"/>
  </r>
  <r>
    <x v="0"/>
    <x v="179"/>
    <s v="05040002"/>
    <s v="Cryptomonas (medium) Length 20-30 µm"/>
    <s v="CE"/>
    <n v="20.112529180753924"/>
    <s v="CE"/>
    <n v="23172.7152374467"/>
    <n v="22.4"/>
    <n v="12.2"/>
    <n v="8.0519999999999996"/>
    <n v="1152.153218980591"/>
    <s v=""/>
    <n v="1"/>
    <n v="1152"/>
    <x v="10"/>
    <x v="9"/>
    <x v="1"/>
  </r>
  <r>
    <x v="0"/>
    <x v="179"/>
    <s v="05100012"/>
    <s v="Rhodomonas lacustris var. nannoplanctica"/>
    <s v="CE"/>
    <n v="959.88482124375298"/>
    <s v="CE"/>
    <n v="108206.58915757062"/>
    <n v="9.9"/>
    <n v="5.8"/>
    <s v=""/>
    <n v="112.72872199121134"/>
    <s v=""/>
    <n v="0.99999999999999989"/>
    <n v="100"/>
    <x v="10"/>
    <x v="9"/>
    <x v="1"/>
  </r>
  <r>
    <x v="0"/>
    <x v="179"/>
    <s v="06070110"/>
    <s v="Gymnodinium helveticum"/>
    <s v="CE"/>
    <n v="5.7464369087868361"/>
    <s v="CE"/>
    <n v="38032.881831623759"/>
    <n v="40.299999999999997"/>
    <n v="21.8"/>
    <n v="14.388000000000002"/>
    <n v="6618.5155141036958"/>
    <s v=""/>
    <n v="1"/>
    <n v="1152"/>
    <x v="10"/>
    <x v="9"/>
    <x v="2"/>
  </r>
  <r>
    <x v="0"/>
    <x v="179"/>
    <s v="08010000"/>
    <s v="Chrysochromulina"/>
    <s v="CE"/>
    <n v="231.69633616228518"/>
    <s v="CE"/>
    <n v="9584.8067275150406"/>
    <n v="4.7"/>
    <n v="4.0999999999999996"/>
    <n v="4.0999999999999996"/>
    <n v="41.367968463694794"/>
    <s v=""/>
    <n v="1"/>
    <n v="100"/>
    <x v="10"/>
    <x v="9"/>
    <x v="13"/>
  </r>
  <r>
    <x v="0"/>
    <x v="179"/>
    <s v="09350000"/>
    <s v="Ochromonas"/>
    <s v="CE"/>
    <n v="165.49738297306087"/>
    <s v="CE"/>
    <n v="12250.82800899348"/>
    <n v="6.4"/>
    <n v="4.7"/>
    <s v=""/>
    <n v="74.024300498985113"/>
    <s v=""/>
    <n v="1"/>
    <n v="100"/>
    <x v="10"/>
    <x v="9"/>
    <x v="10"/>
  </r>
  <r>
    <x v="0"/>
    <x v="179"/>
    <s v="12000001"/>
    <s v="Small centric diatom (5 - &lt;10 µm diam.)"/>
    <s v="CE"/>
    <n v="264.79581275689736"/>
    <s v="CE"/>
    <n v="23478.997491568476"/>
    <s v=""/>
    <n v="5.6"/>
    <n v="3.5999999999999996"/>
    <n v="88.668311054918291"/>
    <s v=""/>
    <n v="1"/>
    <n v="100"/>
    <x v="10"/>
    <x v="9"/>
    <x v="3"/>
  </r>
  <r>
    <x v="0"/>
    <x v="179"/>
    <s v="12000004"/>
    <s v="Very small centric diatom (&lt;5 µm diam.)"/>
    <s v="CE"/>
    <n v="165.49738297306087"/>
    <s v="CE"/>
    <n v="10528.488591364214"/>
    <s v=""/>
    <n v="4.5"/>
    <n v="4"/>
    <n v="63.617251235193308"/>
    <s v=""/>
    <n v="0.99999999999999978"/>
    <n v="100"/>
    <x v="10"/>
    <x v="9"/>
    <x v="3"/>
  </r>
  <r>
    <x v="0"/>
    <x v="179"/>
    <s v="12030000"/>
    <s v="Aulacoseira"/>
    <s v="FI"/>
    <n v="1367.6519842912669"/>
    <s v="CE"/>
    <n v="13365821.235934496"/>
    <n v="22.3"/>
    <n v="6.8"/>
    <s v=""/>
    <n v="809.86488698360552"/>
    <s v=""/>
    <n v="12.067226890756301"/>
    <n v="288"/>
    <x v="10"/>
    <x v="9"/>
    <x v="3"/>
  </r>
  <r>
    <x v="0"/>
    <x v="179"/>
    <s v="13080010"/>
    <s v="Asterionella formosa"/>
    <s v="CO"/>
    <n v="28.732184543934178"/>
    <s v="CE"/>
    <n v="63828.953088151837"/>
    <n v="65.7"/>
    <n v="5.0999999999999996"/>
    <n v="5.0999999999999996"/>
    <n v="1708.8569999999997"/>
    <s v=""/>
    <n v="1.3"/>
    <n v="1152"/>
    <x v="10"/>
    <x v="9"/>
    <x v="6"/>
  </r>
  <r>
    <x v="0"/>
    <x v="179"/>
    <s v="13370040"/>
    <s v="Fragilaria crotonensis"/>
    <s v="CO"/>
    <n v="2.8732184543934181"/>
    <s v="CE"/>
    <n v="45392.906650478115"/>
    <n v="61.1"/>
    <n v="3.9"/>
    <n v="3.9"/>
    <n v="929.3309999999999"/>
    <s v=""/>
    <n v="17"/>
    <n v="1152"/>
    <x v="10"/>
    <x v="9"/>
    <x v="6"/>
  </r>
  <r>
    <x v="0"/>
    <x v="179"/>
    <s v="13810010"/>
    <s v="Synedra acus"/>
    <s v="CE"/>
    <n v="2.8732184543934181"/>
    <s v="CE"/>
    <n v="6613.5024078614097"/>
    <n v="187.9"/>
    <n v="3.5"/>
    <n v="3.5"/>
    <n v="2301.7750000000001"/>
    <s v=""/>
    <n v="1"/>
    <n v="1152"/>
    <x v="10"/>
    <x v="9"/>
    <x v="6"/>
  </r>
  <r>
    <x v="0"/>
    <x v="179"/>
    <s v="16180000"/>
    <s v="Chlamydomonas"/>
    <s v="CE"/>
    <n v="99.298429783836511"/>
    <s v="CE"/>
    <n v="13211.979365023877"/>
    <n v="7.3"/>
    <n v="5.9"/>
    <s v=""/>
    <n v="133.05325566361051"/>
    <s v=""/>
    <n v="1"/>
    <n v="100"/>
    <x v="10"/>
    <x v="9"/>
    <x v="8"/>
  </r>
  <r>
    <x v="0"/>
    <x v="179"/>
    <s v="16260010"/>
    <s v="Eudorina elegans"/>
    <s v="CO"/>
    <n v="5.7464369087868361"/>
    <s v="CE"/>
    <n v="8615.1391866112426"/>
    <s v=""/>
    <n v="7.1"/>
    <s v=""/>
    <n v="187.40176137316269"/>
    <s v=""/>
    <n v="8"/>
    <n v="1152"/>
    <x v="10"/>
    <x v="9"/>
    <x v="8"/>
  </r>
  <r>
    <x v="0"/>
    <x v="179"/>
    <s v="16770010"/>
    <s v="Volvox aureus"/>
    <s v="CO"/>
    <n v="0.41399599498959588"/>
    <s v="CE"/>
    <n v="2194.3282607126735"/>
    <n v="9.1999999999999993"/>
    <n v="9.1999999999999993"/>
    <s v=""/>
    <n v="407.72008337308802"/>
    <s v=""/>
    <n v="13"/>
    <n v="15990.24"/>
    <x v="10"/>
    <x v="9"/>
    <x v="8"/>
  </r>
  <r>
    <x v="0"/>
    <x v="179"/>
    <s v="17000000"/>
    <s v="Unidentified green"/>
    <s v="CE"/>
    <n v="231.69633616228518"/>
    <s v="CE"/>
    <n v="20183.935844802549"/>
    <s v=""/>
    <n v="5.5"/>
    <s v=""/>
    <n v="87.113746290166958"/>
    <s v=""/>
    <n v="1.0000000000000002"/>
    <n v="100"/>
    <x v="10"/>
    <x v="9"/>
    <x v="4"/>
  </r>
  <r>
    <x v="0"/>
    <x v="179"/>
    <s v="17080010"/>
    <s v="Botryococcus braunii"/>
    <s v="CO"/>
    <n v="0.41399599498959588"/>
    <s v="CO"/>
    <n v="553.29979949203528"/>
    <n v="102.1"/>
    <n v="5"/>
    <s v=""/>
    <n v="1336.4858747146579"/>
    <s v=""/>
    <n v="1.0000000000000002"/>
    <n v="15990.24"/>
    <x v="10"/>
    <x v="9"/>
    <x v="4"/>
  </r>
  <r>
    <x v="0"/>
    <x v="179"/>
    <s v="17200020"/>
    <s v="Coelastrum microporum"/>
    <s v="CO"/>
    <n v="33.09947659461217"/>
    <s v="CE"/>
    <n v="54103.29457878531"/>
    <s v=""/>
    <n v="5.8"/>
    <s v=""/>
    <n v="102.16040430453528"/>
    <s v=""/>
    <n v="16"/>
    <n v="100"/>
    <x v="10"/>
    <x v="9"/>
    <x v="4"/>
  </r>
  <r>
    <x v="0"/>
    <x v="179"/>
    <s v="17210010"/>
    <s v="Coenochloris fottii"/>
    <s v="CO"/>
    <n v="8.6196553631802537"/>
    <s v="CE"/>
    <n v="11638.529240379654"/>
    <n v="7.4"/>
    <n v="6.6"/>
    <s v=""/>
    <n v="168.77892372145803"/>
    <s v=""/>
    <n v="8"/>
    <n v="1152"/>
    <x v="10"/>
    <x v="9"/>
    <x v="4"/>
  </r>
  <r>
    <x v="0"/>
    <x v="179"/>
    <s v="17330040"/>
    <s v="Dictyosphaerium pulchellum"/>
    <s v="CO"/>
    <n v="2.8732184543934181"/>
    <s v="CE"/>
    <n v="2855.6900537317515"/>
    <s v=""/>
    <n v="3.9"/>
    <s v=""/>
    <n v="31.059355769715491"/>
    <s v=""/>
    <n v="32"/>
    <n v="1152"/>
    <x v="10"/>
    <x v="9"/>
    <x v="4"/>
  </r>
  <r>
    <x v="0"/>
    <x v="179"/>
    <s v="17540040"/>
    <s v="Lagerheimia genevensis"/>
    <s v="CE"/>
    <n v="66.198953189224341"/>
    <s v="CE"/>
    <n v="1257.8034370483115"/>
    <n v="4.2"/>
    <n v="2.4"/>
    <s v=""/>
    <n v="19.000352368911066"/>
    <s v=""/>
    <n v="1"/>
    <n v="100"/>
    <x v="10"/>
    <x v="9"/>
    <x v="4"/>
  </r>
  <r>
    <x v="0"/>
    <x v="179"/>
    <s v="17580020"/>
    <s v="Monoraphidium contortum"/>
    <s v="CE"/>
    <n v="264.79581275689736"/>
    <s v="CE"/>
    <n v="3673.5846415379265"/>
    <n v="20.7"/>
    <n v="1.6"/>
    <s v=""/>
    <n v="13.873273158252529"/>
    <s v=""/>
    <n v="1"/>
    <n v="100"/>
    <x v="10"/>
    <x v="9"/>
    <x v="4"/>
  </r>
  <r>
    <x v="0"/>
    <x v="179"/>
    <s v="17580080"/>
    <s v="Monoraphidium minutum"/>
    <s v="CE"/>
    <n v="132.39790637844868"/>
    <s v="CE"/>
    <n v="6442.0832119723073"/>
    <n v="9.6"/>
    <n v="4.4000000000000004"/>
    <s v=""/>
    <n v="48.656987018798731"/>
    <s v=""/>
    <n v="1"/>
    <n v="100"/>
    <x v="10"/>
    <x v="9"/>
    <x v="4"/>
  </r>
  <r>
    <x v="0"/>
    <x v="179"/>
    <s v="17640000"/>
    <s v="Oocystis"/>
    <s v="CO"/>
    <n v="2.8732184543934181"/>
    <s v="CE"/>
    <n v="6011.4925806165193"/>
    <n v="12.9"/>
    <n v="8.8000000000000007"/>
    <s v=""/>
    <n v="523.06261045208635"/>
    <s v=""/>
    <n v="3.9999999999999996"/>
    <n v="1152"/>
    <x v="10"/>
    <x v="9"/>
    <x v="4"/>
  </r>
  <r>
    <x v="0"/>
    <x v="179"/>
    <s v="17680030"/>
    <s v="Pediastrum boryanum"/>
    <s v="CO"/>
    <n v="2.8732184543934181"/>
    <s v="CE"/>
    <n v="5445.5994437380286"/>
    <n v="6.8"/>
    <n v="5.2"/>
    <n v="5"/>
    <n v="118.45600000000002"/>
    <s v=""/>
    <n v="16"/>
    <n v="1152"/>
    <x v="10"/>
    <x v="9"/>
    <x v="4"/>
  </r>
  <r>
    <x v="0"/>
    <x v="179"/>
    <s v="17810000"/>
    <s v="Scenedesmus"/>
    <s v="CO"/>
    <n v="198.59685956767302"/>
    <s v="CE"/>
    <n v="8105.8443720891191"/>
    <n v="5.8"/>
    <n v="2.4"/>
    <s v=""/>
    <n v="17.492387895187967"/>
    <s v=""/>
    <n v="2.3333333333333335"/>
    <n v="100"/>
    <x v="10"/>
    <x v="9"/>
    <x v="4"/>
  </r>
  <r>
    <x v="0"/>
    <x v="179"/>
    <s v="17960030"/>
    <s v="Tetraedron minimum"/>
    <s v="CE"/>
    <n v="33.09947659461217"/>
    <s v="CE"/>
    <n v="6790.9037647484984"/>
    <n v="7.7"/>
    <n v="7.3"/>
    <n v="3.65"/>
    <n v="205.16649999999998"/>
    <s v=""/>
    <n v="1.0000000000000002"/>
    <n v="100"/>
    <x v="10"/>
    <x v="9"/>
    <x v="4"/>
  </r>
  <r>
    <x v="0"/>
    <x v="179"/>
    <s v="18110000"/>
    <s v="Desmodesmus"/>
    <s v="CO"/>
    <n v="99.298429783836511"/>
    <s v="CE"/>
    <n v="6140.1105614111038"/>
    <n v="6.1"/>
    <n v="2.2000000000000002"/>
    <s v=""/>
    <n v="15.458730250764177"/>
    <s v=""/>
    <n v="4"/>
    <n v="100"/>
    <x v="10"/>
    <x v="9"/>
    <x v="12"/>
  </r>
  <r>
    <x v="0"/>
    <x v="179"/>
    <s v="27050000"/>
    <s v="Cosmarium"/>
    <s v="CE"/>
    <n v="1.0349899874739896"/>
    <s v="CE"/>
    <n v="8472.5199633719258"/>
    <n v="30"/>
    <n v="28.1"/>
    <n v="18.546000000000003"/>
    <n v="8186.0888181634209"/>
    <s v=""/>
    <n v="1"/>
    <n v="15990.24"/>
    <x v="10"/>
    <x v="9"/>
    <x v="5"/>
  </r>
  <r>
    <x v="0"/>
    <x v="179"/>
    <s v="90000003"/>
    <s v="Nanoplankton - unidentified single cells 2–20 µm diameter"/>
    <s v="CE"/>
    <n v="264.79581275689736"/>
    <s v="CE"/>
    <n v="4982.5487342598299"/>
    <s v=""/>
    <n v="3.3"/>
    <s v=""/>
    <n v="18.816569198676067"/>
    <s v=""/>
    <n v="1"/>
    <n v="100"/>
    <x v="10"/>
    <x v="9"/>
    <x v="9"/>
  </r>
  <r>
    <x v="0"/>
    <x v="179"/>
    <s v="90001000"/>
    <s v="Gyromitus cordiformis"/>
    <s v="CE"/>
    <n v="33.09947659461217"/>
    <s v="CE"/>
    <n v="37175.079361650096"/>
    <n v="11.4"/>
    <n v="11.2"/>
    <n v="11.2"/>
    <n v="1123.1319400289653"/>
    <s v=""/>
    <n v="1"/>
    <n v="100"/>
    <x v="10"/>
    <x v="9"/>
    <x v="9"/>
  </r>
  <r>
    <x v="0"/>
    <x v="180"/>
    <s v="01020000"/>
    <s v="Anabaena"/>
    <s v="FI"/>
    <n v="5.7310150095683738"/>
    <s v="CE"/>
    <n v="1870.645066289273"/>
    <n v="4.5999999999999996"/>
    <n v="4.4000000000000004"/>
    <s v=""/>
    <n v="46.629612559682101"/>
    <s v=""/>
    <n v="7.0000000000000009"/>
    <n v="1152"/>
    <x v="10"/>
    <x v="9"/>
    <x v="0"/>
  </r>
  <r>
    <x v="0"/>
    <x v="180"/>
    <s v="01040000"/>
    <s v="Aphanizomenon"/>
    <s v="FI"/>
    <n v="74.503195124388867"/>
    <s v="FI"/>
    <n v="119703.85587233065"/>
    <n v="158.5"/>
    <n v="4.4000000000000004"/>
    <s v=""/>
    <n v="1606.6942588499162"/>
    <s v=""/>
    <n v="0.99999999999999978"/>
    <n v="1152"/>
    <x v="10"/>
    <x v="9"/>
    <x v="0"/>
  </r>
  <r>
    <x v="0"/>
    <x v="180"/>
    <s v="01780010"/>
    <s v="Woronichinia naegeliana"/>
    <s v="CO"/>
    <n v="0.20644247025131479"/>
    <s v="CE"/>
    <n v="2746.6437564854987"/>
    <n v="7.5"/>
    <n v="4.4000000000000004"/>
    <s v=""/>
    <n v="76.026542216873011"/>
    <s v=""/>
    <n v="175.00000000000003"/>
    <n v="15990.24"/>
    <x v="10"/>
    <x v="9"/>
    <x v="0"/>
  </r>
  <r>
    <x v="0"/>
    <x v="180"/>
    <s v="04100000"/>
    <s v="Trachelomonas"/>
    <s v="CE"/>
    <n v="33.010646455113829"/>
    <s v="CE"/>
    <n v="11500.373651227825"/>
    <n v="8.4"/>
    <n v="8.9"/>
    <s v=""/>
    <n v="348.38377572718656"/>
    <s v=""/>
    <n v="1.0000000000000002"/>
    <n v="100"/>
    <x v="10"/>
    <x v="9"/>
    <x v="11"/>
  </r>
  <r>
    <x v="0"/>
    <x v="180"/>
    <s v="05020000"/>
    <s v="Chroomonas"/>
    <s v="CE"/>
    <n v="99.031939365341501"/>
    <s v="CE"/>
    <n v="3614.1542531181985"/>
    <n v="5"/>
    <n v="4.0999999999999996"/>
    <n v="3.4"/>
    <n v="36.494834659201423"/>
    <s v=""/>
    <n v="1"/>
    <n v="100"/>
    <x v="10"/>
    <x v="9"/>
    <x v="1"/>
  </r>
  <r>
    <x v="0"/>
    <x v="180"/>
    <s v="05040001"/>
    <s v="Cryptomonas (small) Length &lt;20 µm"/>
    <s v="CE"/>
    <n v="198.063878730683"/>
    <s v="CE"/>
    <n v="50739.813649176147"/>
    <n v="14.3"/>
    <n v="7.2"/>
    <n v="4.7520000000000007"/>
    <n v="256.17903665397529"/>
    <s v=""/>
    <n v="0.99999999999999989"/>
    <n v="100"/>
    <x v="10"/>
    <x v="9"/>
    <x v="1"/>
  </r>
  <r>
    <x v="0"/>
    <x v="180"/>
    <s v="05040002"/>
    <s v="Cryptomonas (medium) Length 20-30 µm"/>
    <s v="CE"/>
    <n v="14.327537523920935"/>
    <s v="CE"/>
    <n v="25542.004335426493"/>
    <n v="26.7"/>
    <n v="13.9"/>
    <n v="9.1740000000000013"/>
    <n v="1782.7211614544465"/>
    <s v=""/>
    <n v="1"/>
    <n v="1152"/>
    <x v="10"/>
    <x v="9"/>
    <x v="1"/>
  </r>
  <r>
    <x v="0"/>
    <x v="180"/>
    <s v="05100012"/>
    <s v="Rhodomonas lacustris var. nannoplanctica"/>
    <s v="CE"/>
    <n v="693.2235755573904"/>
    <s v="CE"/>
    <n v="62859.774156883541"/>
    <n v="8.6999999999999993"/>
    <n v="5.5"/>
    <s v=""/>
    <n v="90.677490456582888"/>
    <s v=""/>
    <n v="1.0000000000000002"/>
    <n v="100"/>
    <x v="10"/>
    <x v="9"/>
    <x v="1"/>
  </r>
  <r>
    <x v="0"/>
    <x v="180"/>
    <s v="06070110"/>
    <s v="Gymnodinium helveticum"/>
    <s v="CE"/>
    <n v="2.8655075047841869"/>
    <s v="CE"/>
    <n v="21400.818598589311"/>
    <n v="36.299999999999997"/>
    <n v="24.4"/>
    <n v="16.103999999999999"/>
    <n v="7468.4217587491867"/>
    <s v=""/>
    <n v="1"/>
    <n v="1152"/>
    <x v="10"/>
    <x v="9"/>
    <x v="2"/>
  </r>
  <r>
    <x v="0"/>
    <x v="180"/>
    <s v="08010000"/>
    <s v="Chrysochromulina"/>
    <s v="CE"/>
    <n v="66.021292910227658"/>
    <s v="CE"/>
    <n v="2197.8759197824493"/>
    <n v="5.5"/>
    <n v="3.4"/>
    <n v="3.4"/>
    <n v="33.290410152539835"/>
    <s v=""/>
    <n v="1.0000000000000002"/>
    <n v="100"/>
    <x v="10"/>
    <x v="9"/>
    <x v="13"/>
  </r>
  <r>
    <x v="0"/>
    <x v="180"/>
    <s v="09310000"/>
    <s v="Mallomonas"/>
    <s v="CE"/>
    <n v="66.021292910227658"/>
    <s v="CE"/>
    <n v="15075.39617202149"/>
    <n v="8.9"/>
    <n v="7"/>
    <s v=""/>
    <n v="228.34142603841815"/>
    <s v=""/>
    <n v="1"/>
    <n v="100"/>
    <x v="10"/>
    <x v="9"/>
    <x v="10"/>
  </r>
  <r>
    <x v="0"/>
    <x v="180"/>
    <s v="12000001"/>
    <s v="Small centric diatom (5 - &lt;10 µm diam.)"/>
    <s v="CE"/>
    <n v="231.0745251857968"/>
    <s v="CE"/>
    <n v="34504.932149344932"/>
    <s v=""/>
    <n v="6.5"/>
    <n v="4.5"/>
    <n v="149.32382581593987"/>
    <s v=""/>
    <n v="1"/>
    <n v="100"/>
    <x v="10"/>
    <x v="9"/>
    <x v="3"/>
  </r>
  <r>
    <x v="0"/>
    <x v="180"/>
    <s v="12000002"/>
    <s v="Medium centric diatom (10-20 µm diam.)"/>
    <s v="CE"/>
    <n v="5.7310150095683738"/>
    <s v="CE"/>
    <n v="23153.000140020613"/>
    <s v=""/>
    <n v="19.100000000000001"/>
    <n v="14.100000000000001"/>
    <n v="4039.9475662452264"/>
    <s v=""/>
    <n v="0.99999999999999989"/>
    <n v="1152"/>
    <x v="10"/>
    <x v="9"/>
    <x v="3"/>
  </r>
  <r>
    <x v="0"/>
    <x v="180"/>
    <s v="12030000"/>
    <s v="Aulacoseira"/>
    <s v="FI"/>
    <n v="773.68702629173049"/>
    <s v="CE"/>
    <n v="4811342.8494636044"/>
    <n v="21.3"/>
    <n v="6"/>
    <s v=""/>
    <n v="602.24331169316338"/>
    <s v=""/>
    <n v="10.325925925925928"/>
    <n v="576"/>
    <x v="10"/>
    <x v="9"/>
    <x v="3"/>
  </r>
  <r>
    <x v="0"/>
    <x v="180"/>
    <s v="13080010"/>
    <s v="Asterionella formosa"/>
    <s v="CO"/>
    <n v="57.310150095683738"/>
    <s v="CE"/>
    <n v="216829.33088553342"/>
    <n v="63.6"/>
    <n v="5.2"/>
    <n v="5.2"/>
    <n v="1719.7440000000001"/>
    <s v=""/>
    <n v="2.2000000000000002"/>
    <n v="1152"/>
    <x v="10"/>
    <x v="9"/>
    <x v="6"/>
  </r>
  <r>
    <x v="0"/>
    <x v="180"/>
    <s v="13370040"/>
    <s v="Fragilaria crotonensis"/>
    <s v="CO"/>
    <n v="2.8655075047841869"/>
    <s v="CE"/>
    <n v="5686.6340293342773"/>
    <n v="64.599999999999994"/>
    <n v="3.2"/>
    <n v="3.2"/>
    <n v="661.50400000000002"/>
    <s v=""/>
    <n v="3.0000000000000004"/>
    <n v="1152"/>
    <x v="10"/>
    <x v="9"/>
    <x v="6"/>
  </r>
  <r>
    <x v="0"/>
    <x v="180"/>
    <s v="16060000"/>
    <s v="Carteria"/>
    <s v="CE"/>
    <n v="33.010646455113829"/>
    <s v="CE"/>
    <n v="1064.8014001116533"/>
    <n v="4.5"/>
    <n v="3.7"/>
    <s v=""/>
    <n v="32.256302570733205"/>
    <s v=""/>
    <n v="1.0000000000000002"/>
    <n v="100"/>
    <x v="10"/>
    <x v="9"/>
    <x v="8"/>
  </r>
  <r>
    <x v="0"/>
    <x v="180"/>
    <s v="16180000"/>
    <s v="Chlamydomonas"/>
    <s v="CE"/>
    <n v="33.010646455113829"/>
    <s v="CE"/>
    <n v="8185.8606134709671"/>
    <n v="7.4"/>
    <n v="8"/>
    <s v=""/>
    <n v="247.97638012335435"/>
    <s v=""/>
    <n v="1"/>
    <n v="100"/>
    <x v="10"/>
    <x v="9"/>
    <x v="8"/>
  </r>
  <r>
    <x v="0"/>
    <x v="180"/>
    <s v="17000000"/>
    <s v="Unidentified green"/>
    <s v="CE"/>
    <n v="165.05323227556917"/>
    <s v="CE"/>
    <n v="8972.5570784670199"/>
    <s v=""/>
    <n v="4.7"/>
    <s v=""/>
    <n v="54.361595678942187"/>
    <s v=""/>
    <n v="0.99999999999999967"/>
    <n v="100"/>
    <x v="10"/>
    <x v="9"/>
    <x v="4"/>
  </r>
  <r>
    <x v="0"/>
    <x v="180"/>
    <s v="17080010"/>
    <s v="Botryococcus braunii"/>
    <s v="CO"/>
    <n v="0.41288390766282812"/>
    <s v="CO"/>
    <n v="324.81872654603802"/>
    <n v="60.1"/>
    <n v="5"/>
    <s v=""/>
    <n v="786.70716033644396"/>
    <s v=""/>
    <n v="0.99999999999999989"/>
    <n v="15990.28"/>
    <x v="10"/>
    <x v="9"/>
    <x v="4"/>
  </r>
  <r>
    <x v="0"/>
    <x v="180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0"/>
    <x v="9"/>
    <x v="4"/>
  </r>
  <r>
    <x v="0"/>
    <x v="180"/>
    <s v="17540040"/>
    <s v="Lagerheimia genevensis"/>
    <s v="CE"/>
    <n v="33.010646455113829"/>
    <s v="CE"/>
    <n v="3061.8160737176968"/>
    <n v="6.1"/>
    <n v="4.4000000000000004"/>
    <s v=""/>
    <n v="92.75238150458506"/>
    <s v=""/>
    <n v="1.0000000000000002"/>
    <n v="100"/>
    <x v="10"/>
    <x v="9"/>
    <x v="4"/>
  </r>
  <r>
    <x v="0"/>
    <x v="180"/>
    <s v="17580020"/>
    <s v="Monoraphidium contortum"/>
    <s v="CE"/>
    <n v="165.05323227556917"/>
    <s v="CE"/>
    <n v="1990.2910676545221"/>
    <n v="23.5"/>
    <n v="1.4"/>
    <s v=""/>
    <n v="12.058479802028822"/>
    <s v=""/>
    <n v="0.99999999999999978"/>
    <n v="100"/>
    <x v="10"/>
    <x v="9"/>
    <x v="4"/>
  </r>
  <r>
    <x v="0"/>
    <x v="180"/>
    <s v="17580080"/>
    <s v="Monoraphidium minutum"/>
    <s v="CE"/>
    <n v="99.031939365341501"/>
    <s v="CE"/>
    <n v="3192.0708152361026"/>
    <n v="9.5"/>
    <n v="3.6"/>
    <s v=""/>
    <n v="32.232740625831276"/>
    <s v=""/>
    <n v="1"/>
    <n v="100"/>
    <x v="10"/>
    <x v="9"/>
    <x v="4"/>
  </r>
  <r>
    <x v="0"/>
    <x v="180"/>
    <s v="17640000"/>
    <s v="Oocystis"/>
    <s v="CO"/>
    <n v="33.010646455113829"/>
    <s v="CE"/>
    <n v="27059.489196409362"/>
    <n v="14.2"/>
    <n v="10.5"/>
    <s v=""/>
    <n v="819.72006313791678"/>
    <s v=""/>
    <n v="1.0000000000000002"/>
    <n v="100"/>
    <x v="10"/>
    <x v="9"/>
    <x v="4"/>
  </r>
  <r>
    <x v="0"/>
    <x v="180"/>
    <s v="17680030"/>
    <s v="Pediastrum boryanum"/>
    <s v="CO"/>
    <n v="5.7310150095683738"/>
    <s v="CE"/>
    <n v="12506.547621735654"/>
    <n v="12.6"/>
    <n v="9.4"/>
    <n v="5"/>
    <n v="396.77400000000006"/>
    <s v=""/>
    <n v="5.5000000000000009"/>
    <n v="1152"/>
    <x v="10"/>
    <x v="9"/>
    <x v="4"/>
  </r>
  <r>
    <x v="0"/>
    <x v="180"/>
    <s v="17810000"/>
    <s v="Scenedesmus"/>
    <s v="CO"/>
    <n v="66.021292910227658"/>
    <s v="CE"/>
    <n v="1098.1774491923381"/>
    <n v="4.4000000000000004"/>
    <n v="1.9"/>
    <s v=""/>
    <n v="8.3168429516033786"/>
    <s v=""/>
    <n v="2.0000000000000004"/>
    <n v="100"/>
    <x v="10"/>
    <x v="9"/>
    <x v="4"/>
  </r>
  <r>
    <x v="0"/>
    <x v="180"/>
    <s v="17960030"/>
    <s v="Tetraedron minimum"/>
    <s v="CE"/>
    <n v="33.010646455113829"/>
    <s v="CE"/>
    <n v="3378.4250954789422"/>
    <n v="6.3"/>
    <n v="5.7"/>
    <n v="2.85"/>
    <n v="102.34349999999999"/>
    <s v=""/>
    <n v="1.0000000000000002"/>
    <n v="100"/>
    <x v="10"/>
    <x v="9"/>
    <x v="4"/>
  </r>
  <r>
    <x v="0"/>
    <x v="180"/>
    <s v="18110000"/>
    <s v="Desmodesmus"/>
    <s v="CO"/>
    <n v="66.021292910227658"/>
    <s v="CE"/>
    <n v="6827.3119559143415"/>
    <n v="7.9"/>
    <n v="2.5"/>
    <s v=""/>
    <n v="25.852689545166005"/>
    <s v=""/>
    <n v="4.0000000000000009"/>
    <n v="100"/>
    <x v="10"/>
    <x v="9"/>
    <x v="12"/>
  </r>
  <r>
    <x v="0"/>
    <x v="180"/>
    <s v="27050000"/>
    <s v="Cosmarium"/>
    <s v="CE"/>
    <n v="0.82576781532565624"/>
    <s v="CE"/>
    <n v="4027.0690629639603"/>
    <n v="28.8"/>
    <n v="14"/>
    <n v="9.24"/>
    <n v="3901.4056864164063"/>
    <s v=""/>
    <n v="1.2500000000000002"/>
    <n v="15990.28"/>
    <x v="10"/>
    <x v="9"/>
    <x v="5"/>
  </r>
  <r>
    <x v="0"/>
    <x v="180"/>
    <s v="90000005"/>
    <s v="Nanoplankton - unidentified flagellates 2–20 µm diameter"/>
    <s v="CE"/>
    <n v="99.031939365341501"/>
    <s v="CE"/>
    <n v="21875.485301782501"/>
    <n v="9.1"/>
    <n v="7.5"/>
    <s v=""/>
    <n v="220.89323345553234"/>
    <s v=""/>
    <n v="0.99999999999999989"/>
    <n v="100"/>
    <x v="10"/>
    <x v="9"/>
    <x v="9"/>
  </r>
  <r>
    <x v="0"/>
    <x v="180"/>
    <s v="90000005"/>
    <s v="Nanoplankton - unidentified flagellates 2–20 µm diameter"/>
    <s v="CE"/>
    <n v="165.05323227556917"/>
    <s v="CE"/>
    <n v="5956.2679406781281"/>
    <s v=""/>
    <n v="4.0999999999999996"/>
    <s v=""/>
    <n v="36.086951213010344"/>
    <s v=""/>
    <n v="0.99999999999999978"/>
    <n v="100"/>
    <x v="10"/>
    <x v="9"/>
    <x v="9"/>
  </r>
  <r>
    <x v="0"/>
    <x v="181"/>
    <s v="01040000"/>
    <s v="Aphanizomenon"/>
    <s v="FI"/>
    <n v="63.35804249235926"/>
    <s v="FI"/>
    <n v="90364.910659994202"/>
    <n v="140.69999999999999"/>
    <n v="4.4000000000000004"/>
    <s v=""/>
    <n v="1426.2579319885374"/>
    <s v=""/>
    <n v="1.0000000000000002"/>
    <n v="576"/>
    <x v="10"/>
    <x v="10"/>
    <x v="0"/>
  </r>
  <r>
    <x v="0"/>
    <x v="181"/>
    <s v="04100000"/>
    <s v="Trachelomonas"/>
    <s v="CE"/>
    <n v="8.6397330671398986"/>
    <s v="CE"/>
    <n v="24970.667802721695"/>
    <n v="19.100000000000001"/>
    <n v="17"/>
    <s v=""/>
    <n v="2890.21288142505"/>
    <s v=""/>
    <n v="1.0000000000000002"/>
    <n v="1152"/>
    <x v="10"/>
    <x v="10"/>
    <x v="11"/>
  </r>
  <r>
    <x v="0"/>
    <x v="181"/>
    <s v="05020000"/>
    <s v="Chroomonas"/>
    <s v="CE"/>
    <n v="232.23602484472045"/>
    <s v="CE"/>
    <n v="20729.01759662676"/>
    <n v="7.1"/>
    <n v="4.9000000000000004"/>
    <n v="4.9000000000000004"/>
    <n v="89.258406875017613"/>
    <s v=""/>
    <n v="1.0000000000000002"/>
    <n v="100"/>
    <x v="10"/>
    <x v="10"/>
    <x v="1"/>
  </r>
  <r>
    <x v="0"/>
    <x v="181"/>
    <s v="05040001"/>
    <s v="Cryptomonas (small) Length &lt;20 µm"/>
    <s v="CE"/>
    <n v="165.88287488908605"/>
    <s v="CE"/>
    <n v="38491.104794844781"/>
    <n v="12.6"/>
    <n v="7.3"/>
    <n v="4.8180000000000005"/>
    <n v="232.03784489858288"/>
    <s v=""/>
    <n v="1.0000000000000002"/>
    <n v="100"/>
    <x v="10"/>
    <x v="10"/>
    <x v="1"/>
  </r>
  <r>
    <x v="0"/>
    <x v="181"/>
    <s v="05040002"/>
    <s v="Cryptomonas (medium) Length 20-30 µm"/>
    <s v="CE"/>
    <n v="14.399555111899833"/>
    <s v="CE"/>
    <n v="19262.396395113301"/>
    <n v="24"/>
    <n v="12.7"/>
    <n v="8.3819999999999997"/>
    <n v="1337.7077448173939"/>
    <s v=""/>
    <n v="1"/>
    <n v="1152"/>
    <x v="10"/>
    <x v="10"/>
    <x v="1"/>
  </r>
  <r>
    <x v="0"/>
    <x v="181"/>
    <s v="05040003"/>
    <s v="Cryptomonas (large) Length &gt;30 µm"/>
    <s v="CE"/>
    <n v="2.8799110223799667"/>
    <s v="CE"/>
    <n v="7311.9129253865103"/>
    <n v="31.9"/>
    <n v="15.1"/>
    <n v="10.066666666666666"/>
    <n v="2538.9370951273086"/>
    <s v=""/>
    <n v="1"/>
    <n v="1152"/>
    <x v="10"/>
    <x v="10"/>
    <x v="1"/>
  </r>
  <r>
    <x v="0"/>
    <x v="181"/>
    <s v="05100012"/>
    <s v="Rhodomonas lacustris var. nannoplanctica"/>
    <s v="CE"/>
    <n v="464.47204968944089"/>
    <s v="CE"/>
    <n v="54974.863460420544"/>
    <n v="9.1"/>
    <n v="6.1"/>
    <s v=""/>
    <n v="118.35989592307713"/>
    <s v=""/>
    <n v="1.0000000000000002"/>
    <n v="100"/>
    <x v="10"/>
    <x v="10"/>
    <x v="1"/>
  </r>
  <r>
    <x v="0"/>
    <x v="181"/>
    <s v="06070110"/>
    <s v="Gymnodinium helveticum"/>
    <s v="CE"/>
    <n v="3.312630580875243"/>
    <s v="CE"/>
    <n v="34899.600418974129"/>
    <n v="45.8"/>
    <n v="25.8"/>
    <n v="17.028000000000002"/>
    <n v="10535.313119567099"/>
    <s v=""/>
    <n v="1"/>
    <n v="16024.28"/>
    <x v="10"/>
    <x v="10"/>
    <x v="2"/>
  </r>
  <r>
    <x v="0"/>
    <x v="181"/>
    <s v="12000001"/>
    <s v="Small centric diatom (5 - &lt;10 µm diam.)"/>
    <s v="CE"/>
    <n v="663.53149955634422"/>
    <s v="CE"/>
    <n v="99081.062063140926"/>
    <s v=""/>
    <n v="6.5"/>
    <n v="4.5"/>
    <n v="149.32382581593987"/>
    <s v=""/>
    <n v="1"/>
    <n v="100"/>
    <x v="10"/>
    <x v="10"/>
    <x v="3"/>
  </r>
  <r>
    <x v="0"/>
    <x v="181"/>
    <s v="12000004"/>
    <s v="Very small centric diatom (&lt;5 µm diam.)"/>
    <s v="CE"/>
    <n v="132.70629991126884"/>
    <s v="CE"/>
    <n v="9605.5865138609515"/>
    <s v=""/>
    <n v="4.8"/>
    <n v="4"/>
    <n v="72.382294738708836"/>
    <s v=""/>
    <n v="1"/>
    <n v="100"/>
    <x v="10"/>
    <x v="10"/>
    <x v="3"/>
  </r>
  <r>
    <x v="0"/>
    <x v="181"/>
    <s v="12030000"/>
    <s v="Aulacoseira"/>
    <s v="FI"/>
    <n v="293.75092428275661"/>
    <s v="CE"/>
    <n v="1712662.7343290276"/>
    <n v="23.7"/>
    <n v="6.4"/>
    <s v=""/>
    <n v="762.4268379143997"/>
    <s v=""/>
    <n v="7.6470588235294121"/>
    <n v="576"/>
    <x v="10"/>
    <x v="10"/>
    <x v="3"/>
  </r>
  <r>
    <x v="0"/>
    <x v="181"/>
    <s v="13080010"/>
    <s v="Asterionella formosa"/>
    <s v="CO"/>
    <n v="40.318754313319531"/>
    <s v="CE"/>
    <n v="282337.52587067429"/>
    <n v="69.8"/>
    <n v="5.0999999999999996"/>
    <n v="5.0999999999999996"/>
    <n v="1815.4979999999996"/>
    <s v=""/>
    <n v="3.8571428571428568"/>
    <n v="1152"/>
    <x v="10"/>
    <x v="10"/>
    <x v="6"/>
  </r>
  <r>
    <x v="0"/>
    <x v="181"/>
    <s v="13260040"/>
    <s v="Diatoma tenuis"/>
    <s v="CO"/>
    <n v="8.6397330671398986"/>
    <s v="CE"/>
    <n v="26545.176661244204"/>
    <n v="54.8"/>
    <n v="5.8"/>
    <n v="5.8"/>
    <n v="1843.4719999999998"/>
    <s v=""/>
    <n v="1.666666666666667"/>
    <n v="1152"/>
    <x v="10"/>
    <x v="10"/>
    <x v="6"/>
  </r>
  <r>
    <x v="0"/>
    <x v="181"/>
    <s v="13370040"/>
    <s v="Fragilaria crotonensis"/>
    <s v="CO"/>
    <n v="0.62111823391410803"/>
    <s v="CO"/>
    <n v="9991.8948674733892"/>
    <n v="90.3"/>
    <n v="50.9"/>
    <n v="3.5"/>
    <n v="16086.944999999998"/>
    <s v=""/>
    <n v="1"/>
    <n v="16024.28"/>
    <x v="10"/>
    <x v="10"/>
    <x v="6"/>
  </r>
  <r>
    <x v="0"/>
    <x v="181"/>
    <s v="16490010"/>
    <s v="Paulschulzia pseudovolvox"/>
    <s v="CO"/>
    <n v="5.7598220447599333"/>
    <s v="CE"/>
    <n v="4293.5126894027744"/>
    <s v=""/>
    <n v="7.8"/>
    <s v=""/>
    <n v="248.47484615772393"/>
    <s v=""/>
    <n v="3"/>
    <n v="1152"/>
    <x v="10"/>
    <x v="10"/>
    <x v="8"/>
  </r>
  <r>
    <x v="0"/>
    <x v="181"/>
    <s v="17540040"/>
    <s v="Lagerheimia genevensis"/>
    <s v="CE"/>
    <n v="66.353149955634422"/>
    <s v="CE"/>
    <n v="3064.2821561144965"/>
    <n v="4.8"/>
    <n v="3.5"/>
    <s v=""/>
    <n v="46.181412007769957"/>
    <s v=""/>
    <n v="1.0000000000000002"/>
    <n v="100"/>
    <x v="10"/>
    <x v="10"/>
    <x v="4"/>
  </r>
  <r>
    <x v="0"/>
    <x v="181"/>
    <s v="17580020"/>
    <s v="Monoraphidium contortum"/>
    <s v="CE"/>
    <n v="33.176574977817211"/>
    <s v="CE"/>
    <n v="722.64250393629834"/>
    <n v="20.8"/>
    <n v="2"/>
    <s v=""/>
    <n v="21.781709064889231"/>
    <s v=""/>
    <n v="1"/>
    <n v="100"/>
    <x v="10"/>
    <x v="10"/>
    <x v="4"/>
  </r>
  <r>
    <x v="0"/>
    <x v="181"/>
    <s v="17580080"/>
    <s v="Monoraphidium minutum"/>
    <s v="CE"/>
    <n v="66.353149955634422"/>
    <s v="CE"/>
    <n v="3530.3170862972606"/>
    <n v="9.1999999999999993"/>
    <n v="4.7"/>
    <s v=""/>
    <n v="53.204965983645536"/>
    <s v=""/>
    <n v="1"/>
    <n v="100"/>
    <x v="10"/>
    <x v="10"/>
    <x v="4"/>
  </r>
  <r>
    <x v="0"/>
    <x v="181"/>
    <s v="17680030"/>
    <s v="Pediastrum boryanum"/>
    <s v="CO"/>
    <n v="2.8799110223799667"/>
    <s v="CO"/>
    <n v="11009.006895904547"/>
    <s v=""/>
    <n v="31.2"/>
    <n v="5"/>
    <n v="3822.6899408880599"/>
    <s v=""/>
    <n v="1"/>
    <n v="1152"/>
    <x v="10"/>
    <x v="10"/>
    <x v="4"/>
  </r>
  <r>
    <x v="0"/>
    <x v="181"/>
    <s v="18110000"/>
    <s v="Desmodesmus"/>
    <s v="CO"/>
    <n v="132.70629991126884"/>
    <s v="CE"/>
    <n v="11685.615682642983"/>
    <n v="7"/>
    <n v="3.1"/>
    <s v=""/>
    <n v="35.22248963449757"/>
    <s v=""/>
    <n v="2.5000000000000004"/>
    <n v="100"/>
    <x v="10"/>
    <x v="10"/>
    <x v="12"/>
  </r>
  <r>
    <x v="0"/>
    <x v="181"/>
    <s v="27040000"/>
    <s v="Closterium"/>
    <s v="CE"/>
    <n v="0.20703941130470269"/>
    <s v="CE"/>
    <n v="1996.3401815590098"/>
    <n v="155.30000000000001"/>
    <n v="15.4"/>
    <s v=""/>
    <n v="9642.3196384623079"/>
    <s v=""/>
    <n v="1"/>
    <n v="16024.28"/>
    <x v="10"/>
    <x v="10"/>
    <x v="5"/>
  </r>
  <r>
    <x v="0"/>
    <x v="181"/>
    <s v="27050000"/>
    <s v="Cosmarium"/>
    <s v="CE"/>
    <n v="0.62111823391410803"/>
    <s v="CE"/>
    <n v="5084.5290294016922"/>
    <n v="30"/>
    <n v="28.1"/>
    <n v="18.546000000000003"/>
    <n v="8186.0888181634209"/>
    <s v=""/>
    <n v="1"/>
    <n v="16024.28"/>
    <x v="10"/>
    <x v="10"/>
    <x v="5"/>
  </r>
  <r>
    <x v="0"/>
    <x v="181"/>
    <s v="27370000"/>
    <s v="Staurastrum"/>
    <s v="CE"/>
    <n v="0.20703941130470269"/>
    <s v="CE"/>
    <n v="1299.7934241709233"/>
    <s v="see calculation spreadsheet"/>
    <s v=""/>
    <s v=""/>
    <n v="6278"/>
    <n v="6278"/>
    <n v="0.99999999999999989"/>
    <n v="16024.28"/>
    <x v="10"/>
    <x v="10"/>
    <x v="5"/>
  </r>
  <r>
    <x v="0"/>
    <x v="181"/>
    <s v="90000005"/>
    <s v="Nanoplankton - unidentified flagellates 2–20 µm diameter"/>
    <s v="CE"/>
    <n v="464.47204968944089"/>
    <s v="CE"/>
    <n v="8739.7704638322757"/>
    <s v=""/>
    <n v="3.3"/>
    <s v=""/>
    <n v="18.816569198676067"/>
    <s v=""/>
    <n v="1.0000000000000002"/>
    <n v="100"/>
    <x v="10"/>
    <x v="10"/>
    <x v="9"/>
  </r>
  <r>
    <x v="1"/>
    <x v="182"/>
    <s v="01020000"/>
    <s v="Anabaena"/>
    <s v="FI"/>
    <n v="0.41288494050262958"/>
    <s v="CE"/>
    <n v="1523.2248524623105"/>
    <n v="7.1"/>
    <n v="5.8"/>
    <s v=""/>
    <n v="125.05842595900008"/>
    <s v=""/>
    <n v="29.5"/>
    <n v="15990.24"/>
    <x v="11"/>
    <x v="11"/>
    <x v="0"/>
  </r>
  <r>
    <x v="1"/>
    <x v="182"/>
    <s v="01040000"/>
    <s v="Aphanizomenon"/>
    <s v="FI"/>
    <n v="11.462030019136748"/>
    <s v="FI"/>
    <n v="28756.810801651871"/>
    <n v="247.5"/>
    <n v="4.4000000000000004"/>
    <s v=""/>
    <n v="2508.8758931568095"/>
    <s v=""/>
    <n v="1"/>
    <n v="1152"/>
    <x v="11"/>
    <x v="11"/>
    <x v="0"/>
  </r>
  <r>
    <x v="1"/>
    <x v="182"/>
    <s v="01780010"/>
    <s v="Woronichinia naegeliana"/>
    <s v="CO"/>
    <n v="0.20644247025131479"/>
    <s v="CE"/>
    <n v="588.21791924237971"/>
    <n v="5.3"/>
    <n v="3.7"/>
    <s v=""/>
    <n v="37.990756361085765"/>
    <s v=""/>
    <n v="75"/>
    <n v="15990.24"/>
    <x v="11"/>
    <x v="11"/>
    <x v="0"/>
  </r>
  <r>
    <x v="1"/>
    <x v="182"/>
    <s v="05020000"/>
    <s v="Chroomonas"/>
    <s v="CE"/>
    <n v="198.063878730683"/>
    <s v="CE"/>
    <n v="15970.724676619877"/>
    <n v="7.7"/>
    <n v="5"/>
    <n v="4"/>
    <n v="80.634211442138039"/>
    <s v=""/>
    <n v="0.99999999999999989"/>
    <n v="100"/>
    <x v="11"/>
    <x v="11"/>
    <x v="1"/>
  </r>
  <r>
    <x v="1"/>
    <x v="182"/>
    <s v="05040001"/>
    <s v="Cryptomonas (small) Length &lt;20 µm"/>
    <s v="CE"/>
    <n v="132.04258582045532"/>
    <s v="CE"/>
    <n v="42865.83985606533"/>
    <n v="13.5"/>
    <n v="8.3000000000000007"/>
    <n v="5.5333333333333341"/>
    <n v="324.63647685870131"/>
    <s v=""/>
    <n v="1.0000000000000002"/>
    <n v="100"/>
    <x v="11"/>
    <x v="11"/>
    <x v="1"/>
  </r>
  <r>
    <x v="1"/>
    <x v="182"/>
    <s v="05040002"/>
    <s v="Cryptomonas (medium) Length 20-30 µm"/>
    <s v="CE"/>
    <n v="11.462030019136748"/>
    <s v="CE"/>
    <n v="23399.339409861019"/>
    <n v="26.7"/>
    <n v="14.8"/>
    <n v="9.8666666666666671"/>
    <n v="2041.4655493655146"/>
    <s v=""/>
    <n v="1"/>
    <n v="1152"/>
    <x v="11"/>
    <x v="11"/>
    <x v="1"/>
  </r>
  <r>
    <x v="1"/>
    <x v="182"/>
    <s v="05100012"/>
    <s v="Rhodomonas lacustris var. nannoplanctica"/>
    <s v="CE"/>
    <n v="495.15969682670749"/>
    <s v="CE"/>
    <n v="47157.19431787396"/>
    <n v="8.8000000000000007"/>
    <n v="5.6"/>
    <s v=""/>
    <n v="95.236334096023384"/>
    <s v=""/>
    <n v="0.99999999999999989"/>
    <n v="100"/>
    <x v="11"/>
    <x v="11"/>
    <x v="1"/>
  </r>
  <r>
    <x v="1"/>
    <x v="182"/>
    <s v="06070110"/>
    <s v="Gymnodinium helveticum"/>
    <s v="CE"/>
    <n v="5.7310150095683738"/>
    <s v="CE"/>
    <n v="35024.182351899188"/>
    <n v="39.700000000000003"/>
    <n v="21"/>
    <n v="14"/>
    <n v="6111.3401890282257"/>
    <s v=""/>
    <n v="1.0000000000000002"/>
    <n v="1152"/>
    <x v="11"/>
    <x v="11"/>
    <x v="2"/>
  </r>
  <r>
    <x v="1"/>
    <x v="182"/>
    <s v="12000001"/>
    <s v="Small centric diatom (5 - &lt;10 µm diam.)"/>
    <s v="CE"/>
    <n v="264.08517164091063"/>
    <s v="CE"/>
    <n v="53323.760751128313"/>
    <s v=""/>
    <n v="7.1"/>
    <n v="5.0999999999999996"/>
    <n v="201.91879922601333"/>
    <s v=""/>
    <n v="1.0000000000000002"/>
    <n v="100"/>
    <x v="11"/>
    <x v="11"/>
    <x v="3"/>
  </r>
  <r>
    <x v="1"/>
    <x v="182"/>
    <s v="12000004"/>
    <s v="Very small centric diatom (&lt;5 µm diam.)"/>
    <s v="CE"/>
    <n v="429.13840391647977"/>
    <s v="CE"/>
    <n v="18695.85920707363"/>
    <s v=""/>
    <n v="4.3"/>
    <n v="3"/>
    <n v="43.566036123656453"/>
    <s v=""/>
    <n v="1"/>
    <n v="100"/>
    <x v="11"/>
    <x v="11"/>
    <x v="3"/>
  </r>
  <r>
    <x v="1"/>
    <x v="182"/>
    <s v="12030000"/>
    <s v="Aulacoseira"/>
    <s v="FI"/>
    <n v="117.48580769615165"/>
    <s v="CE"/>
    <n v="339919.61021275457"/>
    <n v="21.5"/>
    <n v="5"/>
    <s v=""/>
    <n v="422.15151282612845"/>
    <s v=""/>
    <n v="6.8536585365853666"/>
    <n v="1152"/>
    <x v="11"/>
    <x v="11"/>
    <x v="3"/>
  </r>
  <r>
    <x v="1"/>
    <x v="182"/>
    <s v="12030000"/>
    <s v="Aulacoseira"/>
    <s v="FI"/>
    <n v="20.058552533489308"/>
    <s v="CE"/>
    <n v="52460.330485048027"/>
    <n v="14.4"/>
    <n v="6.9"/>
    <s v=""/>
    <n v="538.45641445467629"/>
    <s v=""/>
    <n v="4.8571428571428577"/>
    <n v="1152"/>
    <x v="11"/>
    <x v="11"/>
    <x v="3"/>
  </r>
  <r>
    <x v="1"/>
    <x v="182"/>
    <s v="13000001"/>
    <s v="Small pennate diatom &lt;10 µm diam"/>
    <s v="CE"/>
    <n v="2.8655075047841869"/>
    <s v="CE"/>
    <n v="7413.6410163776463"/>
    <n v="82.5"/>
    <n v="5.6"/>
    <n v="5.6"/>
    <n v="2587.1999999999994"/>
    <s v=""/>
    <n v="1"/>
    <n v="1152"/>
    <x v="11"/>
    <x v="11"/>
    <x v="6"/>
  </r>
  <r>
    <x v="1"/>
    <x v="182"/>
    <s v="13080010"/>
    <s v="Asterionella formosa"/>
    <s v="CO"/>
    <n v="63.041165105252112"/>
    <s v="CE"/>
    <n v="531926.36168835987"/>
    <n v="66.7"/>
    <n v="5.0999999999999996"/>
    <n v="5.0999999999999996"/>
    <n v="1734.867"/>
    <s v=""/>
    <n v="4.8636363636363642"/>
    <n v="1152"/>
    <x v="11"/>
    <x v="11"/>
    <x v="6"/>
  </r>
  <r>
    <x v="1"/>
    <x v="182"/>
    <s v="13260040"/>
    <s v="Diatoma tenuis"/>
    <s v="CO"/>
    <n v="5.7310150095683738"/>
    <s v="CE"/>
    <n v="46642.312674542962"/>
    <n v="66.8"/>
    <n v="5.9"/>
    <n v="5.9"/>
    <n v="2325.308"/>
    <s v=""/>
    <n v="3.5000000000000004"/>
    <n v="1152"/>
    <x v="11"/>
    <x v="11"/>
    <x v="6"/>
  </r>
  <r>
    <x v="1"/>
    <x v="182"/>
    <s v="13370040"/>
    <s v="Fragilaria crotonensis"/>
    <s v="CO"/>
    <n v="0.20644247025131479"/>
    <s v="CO"/>
    <n v="1130.4892892197124"/>
    <n v="22.5"/>
    <n v="56.6"/>
    <n v="4.3"/>
    <n v="5476.05"/>
    <s v=""/>
    <n v="1"/>
    <n v="15990.24"/>
    <x v="11"/>
    <x v="11"/>
    <x v="6"/>
  </r>
  <r>
    <x v="1"/>
    <x v="182"/>
    <s v="16180000"/>
    <s v="Chlamydomonas"/>
    <s v="CE"/>
    <n v="66.021292910227658"/>
    <s v="CE"/>
    <n v="6552.1453575898959"/>
    <n v="6.5"/>
    <n v="5.4"/>
    <s v=""/>
    <n v="99.242911926901584"/>
    <s v=""/>
    <n v="1"/>
    <n v="100"/>
    <x v="11"/>
    <x v="11"/>
    <x v="8"/>
  </r>
  <r>
    <x v="1"/>
    <x v="182"/>
    <s v="16470010"/>
    <s v="Pandorina morum"/>
    <s v="CO"/>
    <n v="0.82576988100525917"/>
    <s v="CE"/>
    <n v="2321.2609528393878"/>
    <s v=""/>
    <n v="7.1"/>
    <s v=""/>
    <n v="187.40176137316269"/>
    <s v=""/>
    <n v="15"/>
    <n v="15990.24"/>
    <x v="11"/>
    <x v="11"/>
    <x v="8"/>
  </r>
  <r>
    <x v="1"/>
    <x v="182"/>
    <s v="17210010"/>
    <s v="Coenochloris fottii"/>
    <s v="CO"/>
    <n v="0.41288494050262958"/>
    <s v="CE"/>
    <n v="2277.6116923673726"/>
    <n v="7.6"/>
    <n v="7.6"/>
    <s v=""/>
    <n v="229.84729611703881"/>
    <s v=""/>
    <n v="24"/>
    <n v="15990.24"/>
    <x v="11"/>
    <x v="11"/>
    <x v="4"/>
  </r>
  <r>
    <x v="1"/>
    <x v="182"/>
    <s v="17330040"/>
    <s v="Dictyosphaerium pulchellum"/>
    <s v="CO"/>
    <n v="0.41288494050262958"/>
    <s v="CE"/>
    <n v="2699.5515169921687"/>
    <s v=""/>
    <n v="5.8"/>
    <s v=""/>
    <n v="102.16040430453528"/>
    <s v=""/>
    <n v="64.000000000000014"/>
    <n v="15990.24"/>
    <x v="11"/>
    <x v="11"/>
    <x v="4"/>
  </r>
  <r>
    <x v="1"/>
    <x v="182"/>
    <s v="17540040"/>
    <s v="Lagerheimia genevensis"/>
    <s v="CE"/>
    <n v="165.05323227556917"/>
    <s v="CE"/>
    <n v="6893.338112044954"/>
    <n v="4.5999999999999996"/>
    <n v="3.4"/>
    <s v=""/>
    <n v="41.764332736822702"/>
    <s v=""/>
    <n v="0.99999999999999978"/>
    <n v="100"/>
    <x v="11"/>
    <x v="11"/>
    <x v="4"/>
  </r>
  <r>
    <x v="1"/>
    <x v="182"/>
    <s v="17580020"/>
    <s v="Monoraphidium contortum"/>
    <s v="CE"/>
    <n v="33.010646455113829"/>
    <s v="CE"/>
    <n v="726.91859563015566"/>
    <n v="23.3"/>
    <n v="1.9"/>
    <s v=""/>
    <n v="22.020731905949855"/>
    <s v=""/>
    <n v="1.0000000000000002"/>
    <n v="100"/>
    <x v="11"/>
    <x v="11"/>
    <x v="4"/>
  </r>
  <r>
    <x v="1"/>
    <x v="182"/>
    <s v="17580080"/>
    <s v="Monoraphidium minutum"/>
    <s v="CE"/>
    <n v="66.021292910227658"/>
    <s v="CE"/>
    <n v="4860.6312885934376"/>
    <n v="10.4"/>
    <n v="5.2"/>
    <s v=""/>
    <n v="73.622176639325616"/>
    <s v=""/>
    <n v="1.0000000000000002"/>
    <n v="100"/>
    <x v="11"/>
    <x v="11"/>
    <x v="4"/>
  </r>
  <r>
    <x v="1"/>
    <x v="182"/>
    <s v="17680030"/>
    <s v="Pediastrum boryanum"/>
    <s v="CO"/>
    <n v="0.82576988100525917"/>
    <s v="CO"/>
    <n v="6508.4107261117515"/>
    <s v=""/>
    <n v="44.8"/>
    <n v="5"/>
    <n v="7881.6276493260721"/>
    <s v=""/>
    <n v="1.0000000000000002"/>
    <n v="15990.24"/>
    <x v="11"/>
    <x v="11"/>
    <x v="4"/>
  </r>
  <r>
    <x v="1"/>
    <x v="182"/>
    <s v="17970050"/>
    <s v="Tetrastrum staurogeniaeforme"/>
    <s v="CO"/>
    <n v="33.010646455113829"/>
    <s v="CE"/>
    <n v="1677.634748741777"/>
    <n v="3.5"/>
    <n v="3.1"/>
    <s v=""/>
    <n v="12.705255189586623"/>
    <s v=""/>
    <n v="4"/>
    <n v="100"/>
    <x v="11"/>
    <x v="11"/>
    <x v="4"/>
  </r>
  <r>
    <x v="1"/>
    <x v="182"/>
    <s v="18110000"/>
    <s v="Desmodesmus"/>
    <s v="CO"/>
    <n v="198.063878730683"/>
    <s v="CE"/>
    <n v="15210.213977733218"/>
    <n v="6.4"/>
    <n v="2.5"/>
    <s v=""/>
    <n v="20.943951023931955"/>
    <s v=""/>
    <n v="3.6666666666666665"/>
    <n v="100"/>
    <x v="11"/>
    <x v="11"/>
    <x v="12"/>
  </r>
  <r>
    <x v="1"/>
    <x v="183"/>
    <s v="01040000"/>
    <s v="Aphanizomenon"/>
    <s v="FI"/>
    <n v="2.8655075047841869"/>
    <s v="FI"/>
    <n v="9148.2064227315441"/>
    <n v="301.10000000000002"/>
    <n v="4.5"/>
    <s v=""/>
    <n v="3192.5257244861182"/>
    <s v=""/>
    <n v="0.99999999999999989"/>
    <n v="1152"/>
    <x v="11"/>
    <x v="11"/>
    <x v="0"/>
  </r>
  <r>
    <x v="1"/>
    <x v="183"/>
    <s v="01750010"/>
    <s v="Snowella lacustris"/>
    <s v="CO"/>
    <n v="66.021292910227658"/>
    <s v="CE"/>
    <n v="1555.590065904533"/>
    <n v="2.5"/>
    <n v="1.5"/>
    <s v=""/>
    <n v="2.9452431127404304"/>
    <s v=""/>
    <n v="8"/>
    <n v="100"/>
    <x v="11"/>
    <x v="11"/>
    <x v="0"/>
  </r>
  <r>
    <x v="1"/>
    <x v="183"/>
    <s v="04100000"/>
    <s v="Trachelomonas"/>
    <s v="CE"/>
    <n v="8.5965225143525608"/>
    <s v="CE"/>
    <n v="12820.942865397625"/>
    <n v="15.4"/>
    <n v="13.6"/>
    <s v=""/>
    <n v="1491.410374833785"/>
    <s v=""/>
    <n v="1"/>
    <n v="1152"/>
    <x v="11"/>
    <x v="11"/>
    <x v="11"/>
  </r>
  <r>
    <x v="1"/>
    <x v="183"/>
    <s v="05020000"/>
    <s v="Chroomonas"/>
    <s v="CE"/>
    <n v="99.031939365341501"/>
    <s v="CE"/>
    <n v="7251.1238272029987"/>
    <n v="7.6"/>
    <n v="4.5999999999999996"/>
    <n v="4"/>
    <n v="73.220052779666105"/>
    <s v=""/>
    <n v="1.0000000000000002"/>
    <n v="100"/>
    <x v="11"/>
    <x v="11"/>
    <x v="1"/>
  </r>
  <r>
    <x v="1"/>
    <x v="183"/>
    <s v="05040001"/>
    <s v="Cryptomonas (small) Length &lt;20 µm"/>
    <s v="CE"/>
    <n v="33.010646455113829"/>
    <s v="CE"/>
    <n v="29045.263291428077"/>
    <n v="17.8"/>
    <n v="11.9"/>
    <n v="7.9333333333333336"/>
    <n v="879.87562833470463"/>
    <s v=""/>
    <n v="1.0000000000000002"/>
    <n v="100"/>
    <x v="11"/>
    <x v="11"/>
    <x v="1"/>
  </r>
  <r>
    <x v="1"/>
    <x v="183"/>
    <s v="05040002"/>
    <s v="Cryptomonas (medium) Length 20-30 µm"/>
    <s v="CE"/>
    <n v="5.7310150095683738"/>
    <s v="CE"/>
    <n v="9439.1188693446093"/>
    <n v="23.4"/>
    <n v="14.2"/>
    <n v="9.4666666666666668"/>
    <n v="1647.023930941599"/>
    <s v=""/>
    <n v="1"/>
    <n v="1152"/>
    <x v="11"/>
    <x v="11"/>
    <x v="1"/>
  </r>
  <r>
    <x v="1"/>
    <x v="183"/>
    <s v="05040003"/>
    <s v="Cryptomonas (large) Length &gt;30 µm"/>
    <s v="CE"/>
    <n v="2.8655075047841869"/>
    <s v="CE"/>
    <n v="8040.4161431114981"/>
    <n v="31.4"/>
    <n v="16"/>
    <n v="10.666666666666666"/>
    <n v="2805.9309318462433"/>
    <s v=""/>
    <n v="1.0000000000000002"/>
    <n v="1152"/>
    <x v="11"/>
    <x v="11"/>
    <x v="1"/>
  </r>
  <r>
    <x v="1"/>
    <x v="183"/>
    <s v="05100012"/>
    <s v="Rhodomonas lacustris var. nannoplanctica"/>
    <s v="CE"/>
    <n v="165.05323227556917"/>
    <s v="CE"/>
    <n v="13482.299101194589"/>
    <n v="8"/>
    <n v="5.4"/>
    <s v=""/>
    <n v="81.684550585988205"/>
    <s v=""/>
    <n v="0.99999999999999978"/>
    <n v="100"/>
    <x v="11"/>
    <x v="11"/>
    <x v="1"/>
  </r>
  <r>
    <x v="1"/>
    <x v="183"/>
    <s v="06070000"/>
    <s v="Gymnodinium"/>
    <s v="CE"/>
    <n v="5.7310150095683738"/>
    <s v="CE"/>
    <n v="25825.225703493234"/>
    <n v="25.5"/>
    <n v="22.5"/>
    <n v="15"/>
    <n v="4506.2219624928593"/>
    <s v=""/>
    <n v="1.0000000000000002"/>
    <n v="1152"/>
    <x v="11"/>
    <x v="11"/>
    <x v="2"/>
  </r>
  <r>
    <x v="1"/>
    <x v="183"/>
    <s v="06070110"/>
    <s v="Gymnodinium helveticum"/>
    <s v="CE"/>
    <n v="1.238654821507889"/>
    <s v="CE"/>
    <n v="8533.0743638558797"/>
    <n v="42.3"/>
    <n v="21.6"/>
    <n v="14.4"/>
    <n v="6888.984901756613"/>
    <s v=""/>
    <n v="1"/>
    <n v="15990.24"/>
    <x v="11"/>
    <x v="11"/>
    <x v="2"/>
  </r>
  <r>
    <x v="1"/>
    <x v="183"/>
    <s v="12000001"/>
    <s v="Small centric diatom (5 - &lt;10 µm diam.)"/>
    <s v="CE"/>
    <n v="792.255514922732"/>
    <s v="CE"/>
    <n v="94928.950417784596"/>
    <s v=""/>
    <n v="6.1"/>
    <n v="4.0999999999999996"/>
    <n v="119.82112920607808"/>
    <s v=""/>
    <n v="1"/>
    <n v="100"/>
    <x v="11"/>
    <x v="11"/>
    <x v="3"/>
  </r>
  <r>
    <x v="1"/>
    <x v="183"/>
    <s v="12030000"/>
    <s v="Aulacoseira"/>
    <s v="FI"/>
    <n v="280.81973546885035"/>
    <s v="CE"/>
    <n v="838914.74278612458"/>
    <n v="18.399999999999999"/>
    <n v="5.6"/>
    <s v=""/>
    <n v="453.19358983624909"/>
    <s v=""/>
    <n v="6.5918367346938771"/>
    <n v="576"/>
    <x v="11"/>
    <x v="11"/>
    <x v="3"/>
  </r>
  <r>
    <x v="1"/>
    <x v="183"/>
    <s v="13080010"/>
    <s v="Asterionella formosa"/>
    <s v="CO"/>
    <n v="80.234210133957234"/>
    <s v="CE"/>
    <n v="1467415.664739884"/>
    <n v="76.8"/>
    <n v="6.3"/>
    <n v="6.3"/>
    <n v="3048.1919999999996"/>
    <s v=""/>
    <n v="6"/>
    <n v="1152"/>
    <x v="11"/>
    <x v="11"/>
    <x v="6"/>
  </r>
  <r>
    <x v="1"/>
    <x v="183"/>
    <s v="13260040"/>
    <s v="Diatoma tenuis"/>
    <s v="CO"/>
    <n v="14.327537523920935"/>
    <s v="CE"/>
    <n v="286902.22216692549"/>
    <n v="69.7"/>
    <n v="6.7"/>
    <n v="6.7"/>
    <n v="3128.8330000000001"/>
    <s v=""/>
    <n v="6.4"/>
    <n v="1152"/>
    <x v="11"/>
    <x v="11"/>
    <x v="6"/>
  </r>
  <r>
    <x v="1"/>
    <x v="183"/>
    <s v="13810010"/>
    <s v="Synedra acus"/>
    <s v="CE"/>
    <n v="2.8655075047841869"/>
    <s v="CE"/>
    <n v="7025.5767970347451"/>
    <n v="132.6"/>
    <n v="4.3"/>
    <n v="4.3"/>
    <n v="2451.7739999999999"/>
    <s v=""/>
    <n v="1"/>
    <n v="1152"/>
    <x v="11"/>
    <x v="11"/>
    <x v="6"/>
  </r>
  <r>
    <x v="1"/>
    <x v="183"/>
    <s v="16180200"/>
    <s v="Chlamydomonas dinobryonis"/>
    <s v="CE"/>
    <n v="198.063878730683"/>
    <s v="CE"/>
    <n v="26217.91497075501"/>
    <n v="9"/>
    <n v="5.3"/>
    <s v=""/>
    <n v="132.37100645900594"/>
    <s v=""/>
    <n v="1"/>
    <n v="100"/>
    <x v="11"/>
    <x v="11"/>
    <x v="8"/>
  </r>
  <r>
    <x v="1"/>
    <x v="183"/>
    <s v="16470010"/>
    <s v="Pandorina morum"/>
    <s v="CO"/>
    <n v="0.82576988100525917"/>
    <s v="CE"/>
    <n v="4868.9413378190766"/>
    <s v=""/>
    <n v="9.3000000000000007"/>
    <s v=""/>
    <n v="421.16034034392101"/>
    <s v=""/>
    <n v="13.999999999999998"/>
    <n v="15990.24"/>
    <x v="11"/>
    <x v="11"/>
    <x v="8"/>
  </r>
  <r>
    <x v="1"/>
    <x v="183"/>
    <s v="17330040"/>
    <s v="Dictyosphaerium pulchellum"/>
    <s v="CO"/>
    <n v="0.20644247025131479"/>
    <s v="CE"/>
    <n v="1494.2779728317798"/>
    <s v=""/>
    <n v="6"/>
    <s v=""/>
    <n v="113.09733552923255"/>
    <s v=""/>
    <n v="64"/>
    <n v="15990.24"/>
    <x v="11"/>
    <x v="11"/>
    <x v="4"/>
  </r>
  <r>
    <x v="1"/>
    <x v="183"/>
    <s v="17540040"/>
    <s v="Lagerheimia genevensis"/>
    <s v="CE"/>
    <n v="165.05323227556917"/>
    <s v="CE"/>
    <n v="8064.178901649102"/>
    <n v="4.8"/>
    <n v="3.6"/>
    <s v=""/>
    <n v="48.858048948628465"/>
    <s v=""/>
    <n v="1"/>
    <n v="100"/>
    <x v="11"/>
    <x v="11"/>
    <x v="4"/>
  </r>
  <r>
    <x v="1"/>
    <x v="183"/>
    <s v="17570000"/>
    <s v="Micractinium"/>
    <s v="CO"/>
    <n v="33.010646455113829"/>
    <s v="CE"/>
    <n v="2265.4922346471003"/>
    <s v=""/>
    <n v="3.2"/>
    <s v=""/>
    <n v="17.157284678805059"/>
    <s v=""/>
    <n v="4"/>
    <n v="100"/>
    <x v="11"/>
    <x v="11"/>
    <x v="4"/>
  </r>
  <r>
    <x v="1"/>
    <x v="183"/>
    <s v="17580020"/>
    <s v="Monoraphidium contortum"/>
    <s v="CE"/>
    <n v="33.010646455113829"/>
    <s v="CE"/>
    <n v="424.77979399633131"/>
    <n v="19.2"/>
    <n v="1.6"/>
    <s v=""/>
    <n v="12.867963509103795"/>
    <s v=""/>
    <n v="1"/>
    <n v="100"/>
    <x v="11"/>
    <x v="11"/>
    <x v="4"/>
  </r>
  <r>
    <x v="1"/>
    <x v="183"/>
    <s v="17580080"/>
    <s v="Monoraphidium minutum"/>
    <s v="CE"/>
    <n v="66.021292910227658"/>
    <s v="CE"/>
    <n v="7520.8458602967803"/>
    <n v="12.5"/>
    <n v="5.9"/>
    <s v=""/>
    <n v="113.91545861610491"/>
    <s v=""/>
    <n v="1.0000000000000002"/>
    <n v="100"/>
    <x v="11"/>
    <x v="11"/>
    <x v="4"/>
  </r>
  <r>
    <x v="1"/>
    <x v="183"/>
    <s v="17680030"/>
    <s v="Pediastrum boryanum"/>
    <s v="CO"/>
    <n v="2.8655075047841869"/>
    <s v="CO"/>
    <n v="19286.88620773824"/>
    <s v=""/>
    <n v="41.4"/>
    <n v="5"/>
    <n v="6730.7051806834515"/>
    <s v=""/>
    <n v="1.0000000000000002"/>
    <n v="1152"/>
    <x v="11"/>
    <x v="11"/>
    <x v="4"/>
  </r>
  <r>
    <x v="1"/>
    <x v="183"/>
    <s v="18110000"/>
    <s v="Desmodesmus"/>
    <s v="CO"/>
    <n v="66.021292910227658"/>
    <s v="CE"/>
    <n v="4283.1962561296741"/>
    <n v="6.4"/>
    <n v="2.2000000000000002"/>
    <s v=""/>
    <n v="16.218995672932909"/>
    <s v=""/>
    <n v="4"/>
    <n v="100"/>
    <x v="11"/>
    <x v="11"/>
    <x v="12"/>
  </r>
  <r>
    <x v="1"/>
    <x v="183"/>
    <s v="24150000"/>
    <s v="Geminella"/>
    <s v="FI"/>
    <n v="0.20644247025131479"/>
    <s v="CE"/>
    <n v="2645.0179374955342"/>
    <n v="10.7"/>
    <n v="6.6"/>
    <s v=""/>
    <n v="366.06780077424338"/>
    <s v=""/>
    <n v="35"/>
    <n v="15990.24"/>
    <x v="11"/>
    <x v="11"/>
    <x v="14"/>
  </r>
  <r>
    <x v="1"/>
    <x v="183"/>
    <s v="90000005"/>
    <s v="Nanoplankton - unidentified flagellates 2–20 µm diameter"/>
    <s v="CE"/>
    <n v="330.10646455113834"/>
    <s v="CE"/>
    <n v="11061.973801987791"/>
    <s v=""/>
    <n v="4"/>
    <s v=""/>
    <n v="33.510321638291124"/>
    <s v=""/>
    <n v="0.99999999999999978"/>
    <n v="100"/>
    <x v="11"/>
    <x v="11"/>
    <x v="9"/>
  </r>
  <r>
    <x v="1"/>
    <x v="184"/>
    <s v="01020000"/>
    <s v="Anabaena"/>
    <s v="FI"/>
    <n v="2.8655075047841869"/>
    <s v="CE"/>
    <n v="4455.1541347551629"/>
    <n v="5.7"/>
    <n v="6.1"/>
    <s v=""/>
    <n v="111.05372950807238"/>
    <s v=""/>
    <n v="14"/>
    <n v="1152"/>
    <x v="11"/>
    <x v="0"/>
    <x v="0"/>
  </r>
  <r>
    <x v="1"/>
    <x v="184"/>
    <s v="01040000"/>
    <s v="Aphanizomenon"/>
    <s v="FI"/>
    <n v="8.5965225143525608"/>
    <s v="FI"/>
    <n v="28904.281280035058"/>
    <n v="290.7"/>
    <n v="4.7"/>
    <s v=""/>
    <n v="3362.3225242273397"/>
    <s v=""/>
    <n v="1"/>
    <n v="1152"/>
    <x v="11"/>
    <x v="0"/>
    <x v="0"/>
  </r>
  <r>
    <x v="1"/>
    <x v="184"/>
    <s v="01750010"/>
    <s v="Snowella lacustris"/>
    <s v="CO"/>
    <n v="33.010646455113829"/>
    <s v="CE"/>
    <n v="15292.072583867925"/>
    <n v="3.2"/>
    <n v="2.4"/>
    <s v=""/>
    <n v="9.6509726318278428"/>
    <s v=""/>
    <n v="48.000000000000014"/>
    <n v="100"/>
    <x v="11"/>
    <x v="0"/>
    <x v="0"/>
  </r>
  <r>
    <x v="1"/>
    <x v="184"/>
    <s v="05040001"/>
    <s v="Cryptomonas (small) Length &lt;20 µm"/>
    <s v="CE"/>
    <n v="99.031939365341501"/>
    <s v="CE"/>
    <n v="30210.430210302937"/>
    <n v="11.1"/>
    <n v="8.1"/>
    <n v="6.48"/>
    <n v="305.0574431229989"/>
    <s v=""/>
    <n v="0.99999999999999989"/>
    <n v="100"/>
    <x v="11"/>
    <x v="0"/>
    <x v="1"/>
  </r>
  <r>
    <x v="1"/>
    <x v="184"/>
    <s v="05040002"/>
    <s v="Cryptomonas (medium) Length 20-30 µm"/>
    <s v="CE"/>
    <n v="34.386090057410243"/>
    <s v="CE"/>
    <n v="59394.733294110505"/>
    <n v="24.4"/>
    <n v="13"/>
    <n v="10.4"/>
    <n v="1727.2895288457159"/>
    <s v=""/>
    <n v="1.0000000000000002"/>
    <n v="1152"/>
    <x v="11"/>
    <x v="0"/>
    <x v="1"/>
  </r>
  <r>
    <x v="1"/>
    <x v="184"/>
    <s v="05040003"/>
    <s v="Cryptomonas (large) Length &gt;30 µm"/>
    <s v="CE"/>
    <n v="5.7310150095683738"/>
    <s v="CE"/>
    <n v="20027.573935993409"/>
    <n v="33"/>
    <n v="15.9"/>
    <n v="12.72"/>
    <n v="3494.5945705177569"/>
    <s v=""/>
    <n v="1"/>
    <n v="1152"/>
    <x v="11"/>
    <x v="0"/>
    <x v="1"/>
  </r>
  <r>
    <x v="1"/>
    <x v="184"/>
    <s v="05100012"/>
    <s v="Rhodomonas lacustris var. nannoplanctica"/>
    <s v="CE"/>
    <n v="198.063878730683"/>
    <s v="CE"/>
    <n v="17646.224810104548"/>
    <n v="8.5"/>
    <n v="5.5"/>
    <s v=""/>
    <n v="89.09360416039803"/>
    <s v=""/>
    <n v="0.99999999999999989"/>
    <n v="100"/>
    <x v="11"/>
    <x v="0"/>
    <x v="1"/>
  </r>
  <r>
    <x v="1"/>
    <x v="184"/>
    <s v="06070000"/>
    <s v="Gymnodinium"/>
    <s v="CE"/>
    <n v="33.010646455113829"/>
    <s v="CE"/>
    <n v="42541.397695439926"/>
    <n v="15.9"/>
    <n v="15.2"/>
    <n v="10.183999999999999"/>
    <n v="1288.7174976499025"/>
    <s v=""/>
    <n v="1.0000000000000002"/>
    <n v="100"/>
    <x v="11"/>
    <x v="0"/>
    <x v="2"/>
  </r>
  <r>
    <x v="1"/>
    <x v="184"/>
    <s v="06070110"/>
    <s v="Gymnodinium helveticum"/>
    <s v="CE"/>
    <n v="2.8655075047841869"/>
    <s v="CE"/>
    <n v="28641.573565789375"/>
    <n v="50.3"/>
    <n v="23.8"/>
    <n v="15.946000000000002"/>
    <n v="9995.2882754520961"/>
    <s v=""/>
    <n v="1"/>
    <n v="1152"/>
    <x v="11"/>
    <x v="0"/>
    <x v="2"/>
  </r>
  <r>
    <x v="1"/>
    <x v="184"/>
    <s v="08010000"/>
    <s v="Chrysochromulina"/>
    <s v="CE"/>
    <n v="165.05323227556917"/>
    <s v="CE"/>
    <n v="3052.5862393266625"/>
    <n v="4.2"/>
    <n v="2.9"/>
    <n v="2.9"/>
    <n v="18.494555951683111"/>
    <s v=""/>
    <n v="0.99999999999999978"/>
    <n v="100"/>
    <x v="11"/>
    <x v="0"/>
    <x v="13"/>
  </r>
  <r>
    <x v="1"/>
    <x v="184"/>
    <s v="12000001"/>
    <s v="Small centric diatom (5 - &lt;10 µm diam.)"/>
    <s v="CE"/>
    <n v="1089.3513330187563"/>
    <s v="CE"/>
    <n v="230635.51658716434"/>
    <s v=""/>
    <n v="7.2"/>
    <n v="5.2"/>
    <n v="211.71821211072336"/>
    <s v=""/>
    <n v="1.0000000000000002"/>
    <n v="100"/>
    <x v="11"/>
    <x v="0"/>
    <x v="3"/>
  </r>
  <r>
    <x v="1"/>
    <x v="184"/>
    <s v="12030060"/>
    <s v="Aulacoseira granulata"/>
    <s v="FI"/>
    <n v="1031.5827017223073"/>
    <s v="CE"/>
    <n v="2293054.9860370536"/>
    <n v="19.899999999999999"/>
    <n v="6.4"/>
    <s v=""/>
    <n v="640.18118457791377"/>
    <s v=""/>
    <n v="3.4722222222222228"/>
    <n v="576"/>
    <x v="11"/>
    <x v="0"/>
    <x v="3"/>
  </r>
  <r>
    <x v="1"/>
    <x v="184"/>
    <s v="13080010"/>
    <s v="Asterionella formosa"/>
    <s v="CO"/>
    <n v="773.68702629173049"/>
    <s v="CE"/>
    <n v="2029564.4165953957"/>
    <n v="70.900000000000006"/>
    <n v="4.4000000000000004"/>
    <n v="4.4000000000000004"/>
    <n v="1372.6240000000003"/>
    <s v=""/>
    <n v="1.9111111111111112"/>
    <n v="576"/>
    <x v="11"/>
    <x v="0"/>
    <x v="6"/>
  </r>
  <r>
    <x v="1"/>
    <x v="184"/>
    <s v="13260040"/>
    <s v="Diatoma tenuis"/>
    <s v="CO"/>
    <n v="74.503195124388867"/>
    <s v="CE"/>
    <n v="343668.33846978092"/>
    <n v="65"/>
    <n v="6.2"/>
    <n v="6.2"/>
    <n v="2498.6"/>
    <s v=""/>
    <n v="1.846153846153846"/>
    <n v="576"/>
    <x v="11"/>
    <x v="0"/>
    <x v="6"/>
  </r>
  <r>
    <x v="1"/>
    <x v="184"/>
    <s v="13370040"/>
    <s v="Fragilaria crotonensis"/>
    <s v="CO"/>
    <n v="1.032212351256574"/>
    <s v="CE"/>
    <n v="25074.24438363688"/>
    <n v="66.099999999999994"/>
    <n v="3.5"/>
    <n v="3.5"/>
    <n v="809.72499999999991"/>
    <s v=""/>
    <n v="30.000000000000004"/>
    <n v="15990.24"/>
    <x v="11"/>
    <x v="0"/>
    <x v="6"/>
  </r>
  <r>
    <x v="1"/>
    <x v="184"/>
    <s v="15110000"/>
    <s v="Pyramimonas"/>
    <s v="CE"/>
    <n v="33.010646455113829"/>
    <s v="CE"/>
    <n v="5282.3171867920237"/>
    <n v="7.7"/>
    <n v="6.3"/>
    <s v=""/>
    <n v="160.01859260692291"/>
    <s v=""/>
    <n v="1"/>
    <n v="100"/>
    <x v="11"/>
    <x v="0"/>
    <x v="17"/>
  </r>
  <r>
    <x v="1"/>
    <x v="184"/>
    <s v="16060000"/>
    <s v="Carteria"/>
    <s v="CE"/>
    <n v="33.010646455113829"/>
    <s v="CE"/>
    <n v="204860.01143115255"/>
    <n v="22.8"/>
    <n v="22.8"/>
    <s v=""/>
    <n v="6205.8769951600489"/>
    <s v=""/>
    <n v="1.0000000000000002"/>
    <n v="100"/>
    <x v="11"/>
    <x v="0"/>
    <x v="8"/>
  </r>
  <r>
    <x v="1"/>
    <x v="184"/>
    <s v="16180200"/>
    <s v="Chlamydomonas dinobryonis"/>
    <s v="CE"/>
    <n v="363.11711100625212"/>
    <s v="CE"/>
    <n v="36599.57738392055"/>
    <n v="7.7"/>
    <n v="5"/>
    <s v=""/>
    <n v="100.79276430267254"/>
    <s v=""/>
    <n v="1"/>
    <n v="100"/>
    <x v="11"/>
    <x v="0"/>
    <x v="8"/>
  </r>
  <r>
    <x v="1"/>
    <x v="184"/>
    <s v="17000000"/>
    <s v="Unidentified green"/>
    <s v="CE"/>
    <n v="396.127757461366"/>
    <s v="CE"/>
    <n v="38411.252143341102"/>
    <s v=""/>
    <n v="5.7"/>
    <s v=""/>
    <n v="96.966828049375763"/>
    <s v=""/>
    <n v="1"/>
    <n v="100"/>
    <x v="11"/>
    <x v="0"/>
    <x v="4"/>
  </r>
  <r>
    <x v="1"/>
    <x v="184"/>
    <s v="17170000"/>
    <s v="Closteriopsis"/>
    <s v="CE"/>
    <n v="66.021292910227658"/>
    <s v="CE"/>
    <n v="4716.8256291675953"/>
    <n v="106.6"/>
    <n v="1.6"/>
    <s v=""/>
    <n v="71.444005732836686"/>
    <s v=""/>
    <n v="1"/>
    <n v="100"/>
    <x v="11"/>
    <x v="0"/>
    <x v="4"/>
  </r>
  <r>
    <x v="1"/>
    <x v="184"/>
    <s v="17200000"/>
    <s v="Coelastrum"/>
    <s v="CO"/>
    <n v="0.20644247025131479"/>
    <s v="CE"/>
    <n v="4545.2200238610658"/>
    <s v=""/>
    <n v="13.8"/>
    <s v=""/>
    <n v="1376.0552813841725"/>
    <s v=""/>
    <n v="15.999999999999998"/>
    <n v="15990.24"/>
    <x v="11"/>
    <x v="0"/>
    <x v="4"/>
  </r>
  <r>
    <x v="1"/>
    <x v="184"/>
    <s v="17510000"/>
    <s v="Kirchneriella"/>
    <s v="CE"/>
    <n v="33.010646455113829"/>
    <s v="CE"/>
    <n v="368.36372760619355"/>
    <n v="7.4"/>
    <n v="2.4"/>
    <s v=""/>
    <n v="11.158937105550946"/>
    <s v=""/>
    <n v="1.0000000000000002"/>
    <n v="100"/>
    <x v="11"/>
    <x v="0"/>
    <x v="4"/>
  </r>
  <r>
    <x v="1"/>
    <x v="184"/>
    <s v="17540040"/>
    <s v="Lagerheimia genevensis"/>
    <s v="CE"/>
    <n v="231.0745251857968"/>
    <s v="CE"/>
    <n v="10893.667599023955"/>
    <n v="4.9000000000000004"/>
    <n v="3.5"/>
    <s v=""/>
    <n v="47.143524757931836"/>
    <s v=""/>
    <n v="1"/>
    <n v="100"/>
    <x v="11"/>
    <x v="0"/>
    <x v="4"/>
  </r>
  <r>
    <x v="1"/>
    <x v="184"/>
    <s v="17810000"/>
    <s v="Scenedesmus"/>
    <s v="CO"/>
    <n v="66.021292910227658"/>
    <s v="CE"/>
    <n v="1106.1973801987792"/>
    <n v="4"/>
    <n v="2"/>
    <s v=""/>
    <n v="8.3775804095727811"/>
    <s v=""/>
    <n v="2"/>
    <n v="100"/>
    <x v="11"/>
    <x v="0"/>
    <x v="4"/>
  </r>
  <r>
    <x v="1"/>
    <x v="184"/>
    <s v="17970050"/>
    <s v="Tetrastrum staurogeniaeforme"/>
    <s v="CO"/>
    <n v="33.010646455113829"/>
    <s v="CE"/>
    <n v="2197.8759197824497"/>
    <n v="3.8"/>
    <n v="3.4"/>
    <s v=""/>
    <n v="16.645205076269921"/>
    <s v=""/>
    <n v="4.0000000000000009"/>
    <n v="100"/>
    <x v="11"/>
    <x v="0"/>
    <x v="4"/>
  </r>
  <r>
    <x v="1"/>
    <x v="184"/>
    <s v="18110010"/>
    <s v="Desmodesmus abundans"/>
    <s v="CO"/>
    <n v="165.05323227556917"/>
    <s v="CE"/>
    <n v="15142.735937541092"/>
    <n v="7.2"/>
    <n v="2.6"/>
    <s v=""/>
    <n v="25.484599605920405"/>
    <s v=""/>
    <n v="3.6"/>
    <n v="100"/>
    <x v="11"/>
    <x v="0"/>
    <x v="12"/>
  </r>
  <r>
    <x v="1"/>
    <x v="184"/>
    <s v="25010010"/>
    <s v="Elakatothrix gelatinosa"/>
    <s v="CO"/>
    <n v="2.8655075047841869"/>
    <s v="CE"/>
    <n v="1258.549332616903"/>
    <n v="29.7"/>
    <n v="5.0999999999999996"/>
    <s v=""/>
    <n v="219.60321697215196"/>
    <s v=""/>
    <n v="2"/>
    <n v="1152"/>
    <x v="11"/>
    <x v="0"/>
    <x v="7"/>
  </r>
  <r>
    <x v="1"/>
    <x v="184"/>
    <s v="90000003"/>
    <s v="Nanoplankton - unidentified single cells 2–20 µm diameter"/>
    <s v="CE"/>
    <n v="165.05323227556917"/>
    <s v="CE"/>
    <n v="6402.8087112630592"/>
    <s v=""/>
    <n v="4.2"/>
    <s v=""/>
    <n v="38.792386086526768"/>
    <s v=""/>
    <n v="0.99999999999999978"/>
    <n v="100"/>
    <x v="11"/>
    <x v="0"/>
    <x v="9"/>
  </r>
  <r>
    <x v="1"/>
    <x v="184"/>
    <s v="90000005"/>
    <s v="Nanoplankton - unidentified flagellates 2–20 µm diameter"/>
    <s v="CE"/>
    <n v="99.031939365341501"/>
    <s v="CE"/>
    <n v="4122.6766456623918"/>
    <s v=""/>
    <n v="4.3"/>
    <s v=""/>
    <n v="41.629767851493945"/>
    <s v=""/>
    <n v="1.0000000000000002"/>
    <n v="100"/>
    <x v="11"/>
    <x v="0"/>
    <x v="9"/>
  </r>
  <r>
    <x v="0"/>
    <x v="185"/>
    <s v="01490010"/>
    <s v="Microcystis aeruginosa"/>
    <s v="CO"/>
    <n v="0.82799198997919177"/>
    <s v="CE"/>
    <n v="7802.6972854009327"/>
    <s v=""/>
    <n v="5.2"/>
    <s v=""/>
    <n v="73.622176639325616"/>
    <s v=""/>
    <n v="128.00000000000003"/>
    <n v="15990.24"/>
    <x v="11"/>
    <x v="0"/>
    <x v="0"/>
  </r>
  <r>
    <x v="0"/>
    <x v="185"/>
    <s v="01780010"/>
    <s v="Woronichinia naegeliana"/>
    <s v="CO"/>
    <n v="0.82799198997919177"/>
    <s v="CE"/>
    <n v="1766.5014652319107"/>
    <n v="5.3"/>
    <n v="3.1"/>
    <s v=""/>
    <n v="26.668456437548155"/>
    <s v=""/>
    <n v="80"/>
    <n v="15990.24"/>
    <x v="11"/>
    <x v="0"/>
    <x v="0"/>
  </r>
  <r>
    <x v="0"/>
    <x v="185"/>
    <s v="04100000"/>
    <s v="Trachelomonas"/>
    <s v="CE"/>
    <n v="34.478621452721015"/>
    <s v="CE"/>
    <n v="98072.871228557662"/>
    <n v="20.7"/>
    <n v="16.2"/>
    <s v=""/>
    <n v="2844.4545372279626"/>
    <s v=""/>
    <n v="1"/>
    <n v="1152"/>
    <x v="11"/>
    <x v="0"/>
    <x v="11"/>
  </r>
  <r>
    <x v="0"/>
    <x v="185"/>
    <s v="05040001"/>
    <s v="Cryptomonas (small) Length &lt;20 µm"/>
    <s v="CE"/>
    <n v="57.464369087868356"/>
    <s v="CE"/>
    <n v="35384.852454986336"/>
    <n v="15.7"/>
    <n v="10.6"/>
    <n v="7.0666666666666664"/>
    <n v="615.77031152782013"/>
    <s v=""/>
    <n v="1"/>
    <n v="1152"/>
    <x v="11"/>
    <x v="0"/>
    <x v="1"/>
  </r>
  <r>
    <x v="0"/>
    <x v="185"/>
    <s v="05040002"/>
    <s v="Cryptomonas (medium) Length 20-30 µm"/>
    <s v="CE"/>
    <n v="57.464369087868356"/>
    <s v="CE"/>
    <n v="88138.581905300962"/>
    <n v="26"/>
    <n v="13"/>
    <n v="8.6666666666666661"/>
    <n v="1533.7953466526167"/>
    <s v=""/>
    <n v="1.0000000000000002"/>
    <n v="1152"/>
    <x v="11"/>
    <x v="0"/>
    <x v="1"/>
  </r>
  <r>
    <x v="0"/>
    <x v="185"/>
    <s v="05100012"/>
    <s v="Rhodomonas lacustris var. nannoplanctica"/>
    <s v="CE"/>
    <n v="1588.7748765413842"/>
    <s v="CE"/>
    <n v="123263.69698000947"/>
    <n v="7.9"/>
    <n v="5.3"/>
    <s v=""/>
    <n v="77.584117674584036"/>
    <s v=""/>
    <n v="1"/>
    <n v="100"/>
    <x v="11"/>
    <x v="0"/>
    <x v="1"/>
  </r>
  <r>
    <x v="0"/>
    <x v="185"/>
    <s v="06070110"/>
    <s v="Gymnodinium helveticum"/>
    <s v="CE"/>
    <n v="22.985747635147344"/>
    <s v="CE"/>
    <n v="164196.75417684304"/>
    <n v="41.9"/>
    <n v="22.1"/>
    <n v="14.733333333333334"/>
    <n v="7143.4158585196928"/>
    <s v=""/>
    <n v="0.99999999999999989"/>
    <n v="1152"/>
    <x v="11"/>
    <x v="0"/>
    <x v="2"/>
  </r>
  <r>
    <x v="0"/>
    <x v="185"/>
    <s v="06110000"/>
    <s v="Peridinium"/>
    <s v="CE"/>
    <n v="11.492873817573672"/>
    <s v="CE"/>
    <n v="35085.935489225572"/>
    <n v="23"/>
    <n v="19.5"/>
    <n v="13"/>
    <n v="3052.8426611258815"/>
    <s v=""/>
    <n v="0.99999999999999989"/>
    <n v="1152"/>
    <x v="11"/>
    <x v="0"/>
    <x v="2"/>
  </r>
  <r>
    <x v="0"/>
    <x v="185"/>
    <s v="08010000"/>
    <s v="Chrysochromulina"/>
    <s v="CE"/>
    <n v="264.79581275689736"/>
    <s v="CE"/>
    <n v="15333.222851636563"/>
    <n v="4.8"/>
    <n v="4.8"/>
    <n v="4.8"/>
    <n v="57.905835790967068"/>
    <s v=""/>
    <n v="1.0000000000000002"/>
    <n v="100"/>
    <x v="11"/>
    <x v="0"/>
    <x v="13"/>
  </r>
  <r>
    <x v="0"/>
    <x v="185"/>
    <s v="12000001"/>
    <s v="Small centric diatom (5 - &lt;10 µm diam.)"/>
    <s v="CE"/>
    <n v="1456.3769701629355"/>
    <s v="CE"/>
    <n v="353874.19987640838"/>
    <s v=""/>
    <n v="7.5"/>
    <n v="5.5"/>
    <n v="242.98255680108554"/>
    <s v=""/>
    <n v="1.0000000000000002"/>
    <n v="100"/>
    <x v="11"/>
    <x v="0"/>
    <x v="3"/>
  </r>
  <r>
    <x v="0"/>
    <x v="185"/>
    <s v="12030000"/>
    <s v="Aulacoseira"/>
    <s v="FI"/>
    <n v="4758.0497604755001"/>
    <s v="CE"/>
    <n v="15946965.857368544"/>
    <n v="20.5"/>
    <n v="6.4"/>
    <s v=""/>
    <n v="659.48312984156939"/>
    <s v=""/>
    <n v="5.0821256038647347"/>
    <n v="576"/>
    <x v="11"/>
    <x v="0"/>
    <x v="3"/>
  </r>
  <r>
    <x v="0"/>
    <x v="185"/>
    <s v="13080010"/>
    <s v="Asterionella formosa"/>
    <s v="CO"/>
    <n v="3263.9761641909226"/>
    <s v="CE"/>
    <n v="9473095.2098714299"/>
    <n v="75.2"/>
    <n v="4.5999999999999996"/>
    <n v="4.5999999999999996"/>
    <n v="1591.2319999999997"/>
    <s v=""/>
    <n v="1.823943661971831"/>
    <n v="576"/>
    <x v="11"/>
    <x v="0"/>
    <x v="6"/>
  </r>
  <r>
    <x v="0"/>
    <x v="185"/>
    <s v="13370040"/>
    <s v="Fragilaria crotonensis"/>
    <s v="CO"/>
    <n v="1.6559839799583835"/>
    <s v="CE"/>
    <n v="43772.783516702024"/>
    <n v="61.8"/>
    <n v="3.4"/>
    <n v="3.4"/>
    <n v="714.4079999999999"/>
    <s v=""/>
    <n v="37"/>
    <n v="15990.24"/>
    <x v="11"/>
    <x v="0"/>
    <x v="6"/>
  </r>
  <r>
    <x v="0"/>
    <x v="185"/>
    <s v="13810010"/>
    <s v="Synedra acus"/>
    <s v="CE"/>
    <n v="34.478621452721015"/>
    <s v="CE"/>
    <n v="225414.22789773511"/>
    <n v="175.7"/>
    <n v="6.1"/>
    <n v="6.1"/>
    <n v="6537.7969999999996"/>
    <s v=""/>
    <n v="1.0000000000000002"/>
    <n v="1152"/>
    <x v="11"/>
    <x v="0"/>
    <x v="6"/>
  </r>
  <r>
    <x v="0"/>
    <x v="185"/>
    <s v="16180000"/>
    <s v="Chlamydomonas"/>
    <s v="CE"/>
    <n v="661.98953189224346"/>
    <s v="CE"/>
    <n v="21230.285636907269"/>
    <n v="5"/>
    <n v="3.5"/>
    <s v=""/>
    <n v="32.070425005395805"/>
    <s v=""/>
    <n v="1"/>
    <n v="100"/>
    <x v="11"/>
    <x v="0"/>
    <x v="8"/>
  </r>
  <r>
    <x v="0"/>
    <x v="185"/>
    <s v="16490000"/>
    <s v="Paulschulzia"/>
    <s v="CO"/>
    <n v="0.82799198997919177"/>
    <s v="CE"/>
    <n v="1706.8400311814539"/>
    <s v=""/>
    <n v="5.2"/>
    <s v=""/>
    <n v="73.622176639325616"/>
    <s v=""/>
    <n v="28"/>
    <n v="15990.24"/>
    <x v="11"/>
    <x v="0"/>
    <x v="8"/>
  </r>
  <r>
    <x v="0"/>
    <x v="185"/>
    <s v="17170010"/>
    <s v="Closteriopsis acicularis"/>
    <s v="CE"/>
    <n v="132.39790637844868"/>
    <s v="CE"/>
    <n v="24441.933924676927"/>
    <n v="133.30000000000001"/>
    <n v="2.2999999999999998"/>
    <s v=""/>
    <n v="184.60967090228482"/>
    <s v=""/>
    <n v="1"/>
    <n v="100"/>
    <x v="11"/>
    <x v="0"/>
    <x v="4"/>
  </r>
  <r>
    <x v="0"/>
    <x v="185"/>
    <s v="17580080"/>
    <s v="Monoraphidium minutum"/>
    <s v="CE"/>
    <n v="132.39790637844868"/>
    <s v="CE"/>
    <n v="5077.3484586956529"/>
    <n v="10.7"/>
    <n v="3.7"/>
    <s v=""/>
    <n v="38.349159722982812"/>
    <s v=""/>
    <n v="1"/>
    <n v="100"/>
    <x v="11"/>
    <x v="0"/>
    <x v="4"/>
  </r>
  <r>
    <x v="0"/>
    <x v="185"/>
    <s v="17810160"/>
    <s v="Scenedesmus communis"/>
    <s v="CO"/>
    <n v="132.39790637844868"/>
    <s v="CE"/>
    <n v="52006.40092998476"/>
    <n v="12.4"/>
    <n v="5.5"/>
    <s v=""/>
    <n v="196.40190072692189"/>
    <s v=""/>
    <n v="2.0000000000000004"/>
    <n v="100"/>
    <x v="11"/>
    <x v="0"/>
    <x v="4"/>
  </r>
  <r>
    <x v="0"/>
    <x v="185"/>
    <s v="25010000"/>
    <s v="Elakatothrix"/>
    <s v="CE"/>
    <n v="132.39790637844868"/>
    <s v="CE"/>
    <n v="15677.621411780741"/>
    <n v="34.9"/>
    <n v="3.6"/>
    <s v=""/>
    <n v="118.41291029910649"/>
    <s v=""/>
    <n v="1"/>
    <n v="100"/>
    <x v="11"/>
    <x v="0"/>
    <x v="7"/>
  </r>
  <r>
    <x v="0"/>
    <x v="185"/>
    <s v="90000003"/>
    <s v="Nanoplankton - unidentified single cells 2–20 µm diameter"/>
    <s v="CE"/>
    <n v="661.98953189224346"/>
    <s v="CE"/>
    <n v="9358.6565256570811"/>
    <s v=""/>
    <n v="3"/>
    <s v=""/>
    <n v="14.137166941154069"/>
    <s v=""/>
    <n v="1"/>
    <n v="100"/>
    <x v="11"/>
    <x v="0"/>
    <x v="9"/>
  </r>
  <r>
    <x v="0"/>
    <x v="186"/>
    <s v="01020000"/>
    <s v="Anabaena"/>
    <s v="FI"/>
    <n v="1.6559839799583835"/>
    <s v="CE"/>
    <n v="16565.554517466702"/>
    <n v="6.4"/>
    <n v="6.7"/>
    <s v=""/>
    <n v="150.42783383428886"/>
    <s v=""/>
    <n v="66.500000000000014"/>
    <n v="15990.24"/>
    <x v="11"/>
    <x v="1"/>
    <x v="0"/>
  </r>
  <r>
    <x v="0"/>
    <x v="186"/>
    <s v="01060000"/>
    <s v="Aphanothece"/>
    <s v="CO"/>
    <n v="110.33158864870725"/>
    <s v="CE"/>
    <n v="2588.0729157372675"/>
    <n v="1.4"/>
    <n v="1"/>
    <s v=""/>
    <n v="0.73303828583761843"/>
    <s v=""/>
    <n v="32.000000000000007"/>
    <n v="120"/>
    <x v="11"/>
    <x v="1"/>
    <x v="0"/>
  </r>
  <r>
    <x v="0"/>
    <x v="186"/>
    <s v="05020000"/>
    <s v="Chroomonas"/>
    <s v="CE"/>
    <n v="661.98953189224358"/>
    <s v="CE"/>
    <n v="25289.169633775586"/>
    <n v="5.7"/>
    <n v="4"/>
    <n v="3.2"/>
    <n v="38.201766667651889"/>
    <s v=""/>
    <n v="1"/>
    <n v="120"/>
    <x v="11"/>
    <x v="1"/>
    <x v="1"/>
  </r>
  <r>
    <x v="0"/>
    <x v="186"/>
    <s v="05040001"/>
    <s v="Cryptomonas (small) Length &lt;20 µm"/>
    <s v="CE"/>
    <n v="220.66317729741451"/>
    <s v="CE"/>
    <n v="58122.756679276441"/>
    <n v="11.8"/>
    <n v="7.3"/>
    <n v="5.84"/>
    <n v="263.40034341541883"/>
    <s v=""/>
    <n v="1.0000000000000002"/>
    <n v="120"/>
    <x v="11"/>
    <x v="1"/>
    <x v="1"/>
  </r>
  <r>
    <x v="0"/>
    <x v="186"/>
    <s v="05040002"/>
    <s v="Cryptomonas (medium) Length 20-30 µm"/>
    <s v="CE"/>
    <n v="80.450116723015697"/>
    <s v="CE"/>
    <n v="191526.02267427693"/>
    <n v="25.6"/>
    <n v="14.9"/>
    <n v="11.920000000000002"/>
    <n v="2380.6804822134445"/>
    <s v=""/>
    <n v="1.0000000000000002"/>
    <n v="1152"/>
    <x v="11"/>
    <x v="1"/>
    <x v="1"/>
  </r>
  <r>
    <x v="0"/>
    <x v="186"/>
    <s v="05100012"/>
    <s v="Rhodomonas lacustris var. nannoplanctica"/>
    <s v="CE"/>
    <n v="1654.9738297306089"/>
    <s v="CE"/>
    <n v="174902.89195728011"/>
    <n v="9.1"/>
    <n v="5.8"/>
    <s v=""/>
    <n v="105.68317686676063"/>
    <s v=""/>
    <n v="0.99999999999999989"/>
    <n v="120"/>
    <x v="11"/>
    <x v="1"/>
    <x v="1"/>
  </r>
  <r>
    <x v="0"/>
    <x v="186"/>
    <s v="06070000"/>
    <s v="Gymnodinium"/>
    <s v="CE"/>
    <n v="110.33158864870725"/>
    <s v="CE"/>
    <n v="165781.15502082373"/>
    <n v="17.600000000000001"/>
    <n v="15.6"/>
    <n v="10.452"/>
    <n v="1502.5719927650671"/>
    <s v=""/>
    <n v="1.0000000000000002"/>
    <n v="120"/>
    <x v="11"/>
    <x v="1"/>
    <x v="2"/>
  </r>
  <r>
    <x v="0"/>
    <x v="186"/>
    <s v="06070110"/>
    <s v="Gymnodinium helveticum"/>
    <s v="CE"/>
    <n v="1.6559839799583835"/>
    <s v="CE"/>
    <n v="11209.04407588106"/>
    <n v="40.6"/>
    <n v="21.8"/>
    <n v="14.606000000000002"/>
    <n v="6768.8119037013594"/>
    <s v=""/>
    <n v="1"/>
    <n v="15990.24"/>
    <x v="11"/>
    <x v="1"/>
    <x v="2"/>
  </r>
  <r>
    <x v="0"/>
    <x v="186"/>
    <s v="06110000"/>
    <s v="Peridinium"/>
    <s v="CE"/>
    <n v="11.591887859708685"/>
    <s v="CE"/>
    <n v="103333.77054786337"/>
    <n v="34.6"/>
    <n v="27.1"/>
    <n v="18.157000000000004"/>
    <n v="8914.3176502796359"/>
    <s v=""/>
    <n v="1.0000000000000002"/>
    <n v="15990.24"/>
    <x v="11"/>
    <x v="1"/>
    <x v="2"/>
  </r>
  <r>
    <x v="0"/>
    <x v="186"/>
    <s v="08010000"/>
    <s v="Chrysochromulina"/>
    <s v="CE"/>
    <n v="110.33158864870725"/>
    <s v="CE"/>
    <n v="3336.7654377898339"/>
    <n v="4"/>
    <n v="3.8"/>
    <n v="3.8"/>
    <n v="30.24306527855774"/>
    <s v=""/>
    <n v="1.0000000000000002"/>
    <n v="120"/>
    <x v="11"/>
    <x v="1"/>
    <x v="13"/>
  </r>
  <r>
    <x v="0"/>
    <x v="186"/>
    <s v="09310000"/>
    <s v="Mallomonas"/>
    <s v="CE"/>
    <n v="110.33158864870725"/>
    <s v="CE"/>
    <n v="149228.28432141087"/>
    <n v="16.8"/>
    <n v="12.4"/>
    <s v=""/>
    <n v="1352.5436019647066"/>
    <s v=""/>
    <n v="1.0000000000000002"/>
    <n v="120"/>
    <x v="11"/>
    <x v="1"/>
    <x v="10"/>
  </r>
  <r>
    <x v="0"/>
    <x v="186"/>
    <s v="12000001"/>
    <s v="Small centric diatom (5 - &lt;10 µm diam.)"/>
    <s v="CE"/>
    <n v="772.32112054095091"/>
    <s v="CE"/>
    <n v="121543.9918508837"/>
    <s v=""/>
    <n v="6.6"/>
    <n v="4.5999999999999996"/>
    <n v="157.37494238892705"/>
    <s v=""/>
    <n v="0.99999999999999967"/>
    <n v="120"/>
    <x v="11"/>
    <x v="1"/>
    <x v="3"/>
  </r>
  <r>
    <x v="0"/>
    <x v="186"/>
    <s v="12030060"/>
    <s v="Aulacoseira granulata"/>
    <s v="FI"/>
    <n v="3930.5628456101954"/>
    <s v="CE"/>
    <n v="8516859.5608039126"/>
    <n v="18.7"/>
    <n v="6.1"/>
    <s v=""/>
    <n v="546.50124784235618"/>
    <s v=""/>
    <n v="3.9649122807017547"/>
    <n v="576"/>
    <x v="11"/>
    <x v="1"/>
    <x v="3"/>
  </r>
  <r>
    <x v="0"/>
    <x v="186"/>
    <s v="13080010"/>
    <s v="Asterionella formosa"/>
    <s v="CO"/>
    <n v="1494.0735962845772"/>
    <s v="CE"/>
    <n v="2886655.3708029818"/>
    <n v="68.3"/>
    <n v="5.2"/>
    <n v="5.2"/>
    <n v="1846.8320000000001"/>
    <s v=""/>
    <n v="1.046153846153846"/>
    <n v="576"/>
    <x v="11"/>
    <x v="1"/>
    <x v="6"/>
  </r>
  <r>
    <x v="0"/>
    <x v="186"/>
    <s v="13370040"/>
    <s v="Fragilaria crotonensis"/>
    <s v="CO"/>
    <n v="0.82799198997919177"/>
    <s v="CE"/>
    <n v="12294.169137817296"/>
    <n v="63.8"/>
    <n v="3.7"/>
    <n v="3.7"/>
    <n v="873.42200000000003"/>
    <s v=""/>
    <n v="17"/>
    <n v="15990.24"/>
    <x v="11"/>
    <x v="1"/>
    <x v="6"/>
  </r>
  <r>
    <x v="0"/>
    <x v="186"/>
    <s v="13810010"/>
    <s v="Synedra acus"/>
    <s v="CE"/>
    <n v="22.985747635147344"/>
    <s v="CE"/>
    <n v="90183.523502109354"/>
    <n v="233.4"/>
    <n v="4.0999999999999996"/>
    <n v="4.0999999999999996"/>
    <n v="3923.4539999999993"/>
    <s v=""/>
    <n v="0.99999999999999989"/>
    <n v="1152"/>
    <x v="11"/>
    <x v="1"/>
    <x v="6"/>
  </r>
  <r>
    <x v="0"/>
    <x v="186"/>
    <s v="16180000"/>
    <s v="Chlamydomonas"/>
    <s v="CE"/>
    <n v="220.66317729741451"/>
    <s v="CE"/>
    <n v="13593.044217123834"/>
    <n v="4.9000000000000004"/>
    <n v="4.9000000000000004"/>
    <s v=""/>
    <n v="61.600872350364277"/>
    <s v=""/>
    <n v="1.0000000000000002"/>
    <n v="120"/>
    <x v="11"/>
    <x v="1"/>
    <x v="8"/>
  </r>
  <r>
    <x v="0"/>
    <x v="186"/>
    <s v="17000000"/>
    <s v="Unidentified green"/>
    <s v="CE"/>
    <n v="330.99476594612179"/>
    <s v="CE"/>
    <n v="76078.251981608206"/>
    <s v=""/>
    <n v="7.6"/>
    <s v=""/>
    <n v="229.84729611703881"/>
    <s v=""/>
    <n v="1"/>
    <n v="120"/>
    <x v="11"/>
    <x v="1"/>
    <x v="4"/>
  </r>
  <r>
    <x v="0"/>
    <x v="186"/>
    <s v="17330000"/>
    <s v="Dictyosphaerium "/>
    <s v="CO"/>
    <n v="11.492873817573672"/>
    <s v="CE"/>
    <n v="22946.809593074086"/>
    <n v="6.2"/>
    <n v="6.2"/>
    <s v=""/>
    <n v="124.78824899079137"/>
    <s v=""/>
    <n v="16"/>
    <n v="1152"/>
    <x v="11"/>
    <x v="1"/>
    <x v="4"/>
  </r>
  <r>
    <x v="0"/>
    <x v="186"/>
    <s v="17540040"/>
    <s v="Lagerheimia genevensis"/>
    <s v="CE"/>
    <n v="220.66317729741451"/>
    <s v="CE"/>
    <n v="7018.9923942428113"/>
    <n v="4.5"/>
    <n v="3"/>
    <s v=""/>
    <n v="31.808625617596654"/>
    <s v=""/>
    <n v="1"/>
    <n v="120"/>
    <x v="11"/>
    <x v="1"/>
    <x v="4"/>
  </r>
  <r>
    <x v="0"/>
    <x v="186"/>
    <s v="18110000"/>
    <s v="Desmodesmus"/>
    <s v="CO"/>
    <n v="110.33158864870725"/>
    <s v="CE"/>
    <n v="5005.1481566847506"/>
    <n v="6"/>
    <n v="1.9"/>
    <s v=""/>
    <n v="11.341149479459153"/>
    <s v=""/>
    <n v="4"/>
    <n v="120"/>
    <x v="11"/>
    <x v="1"/>
    <x v="12"/>
  </r>
  <r>
    <x v="0"/>
    <x v="186"/>
    <s v="27050000"/>
    <s v="Cosmarium"/>
    <s v="CE"/>
    <n v="11.492873817573672"/>
    <s v="CE"/>
    <n v="55112.08842886948"/>
    <n v="24"/>
    <n v="26.5"/>
    <n v="14.399999999999999"/>
    <n v="4795.3270264394596"/>
    <s v=""/>
    <n v="1"/>
    <n v="1152"/>
    <x v="11"/>
    <x v="1"/>
    <x v="5"/>
  </r>
  <r>
    <x v="0"/>
    <x v="186"/>
    <s v="90000005"/>
    <s v="Nanoplankton - unidentified flagellates 2–20 µm diameter"/>
    <s v="CE"/>
    <n v="220.66317729741451"/>
    <s v="CE"/>
    <n v="2817.8799259784023"/>
    <s v=""/>
    <n v="2.9"/>
    <s v=""/>
    <n v="12.77005053806691"/>
    <s v=""/>
    <n v="1.0000000000000002"/>
    <n v="120"/>
    <x v="11"/>
    <x v="1"/>
    <x v="9"/>
  </r>
  <r>
    <x v="0"/>
    <x v="186"/>
    <s v="90000005"/>
    <s v="Nanoplankton - unidentified flagellates 2–20 µm diameter"/>
    <s v="CE"/>
    <n v="330.99476594612179"/>
    <s v="CE"/>
    <n v="47594.834228862528"/>
    <s v=""/>
    <n v="6.5"/>
    <s v=""/>
    <n v="143.79331374868283"/>
    <s v=""/>
    <n v="1"/>
    <n v="120"/>
    <x v="11"/>
    <x v="1"/>
    <x v="9"/>
  </r>
  <r>
    <x v="0"/>
    <x v="187"/>
    <s v="05020000"/>
    <s v="Chroomonas"/>
    <s v="CE"/>
    <n v="728.18848508146777"/>
    <s v="CE"/>
    <n v="56474.986112531828"/>
    <n v="7"/>
    <n v="4.5999999999999996"/>
    <n v="4.5999999999999996"/>
    <n v="77.555450641620013"/>
    <s v=""/>
    <n v="1"/>
    <n v="100"/>
    <x v="11"/>
    <x v="1"/>
    <x v="1"/>
  </r>
  <r>
    <x v="0"/>
    <x v="187"/>
    <s v="05040001"/>
    <s v="Cryptomonas (small) Length &lt;20 µm"/>
    <s v="CE"/>
    <n v="529.59162551379472"/>
    <s v="CE"/>
    <n v="80447.473650426095"/>
    <n v="10.3"/>
    <n v="6.5"/>
    <n v="4.333333333333333"/>
    <n v="151.9047314473265"/>
    <s v=""/>
    <n v="1"/>
    <n v="100"/>
    <x v="11"/>
    <x v="1"/>
    <x v="1"/>
  </r>
  <r>
    <x v="0"/>
    <x v="187"/>
    <s v="05040002"/>
    <s v="Cryptomonas (medium) Length 20-30 µm"/>
    <s v="CE"/>
    <n v="40.225058361507848"/>
    <s v="CE"/>
    <n v="71914.166543637504"/>
    <n v="25.4"/>
    <n v="14.2"/>
    <n v="9.4666666666666668"/>
    <n v="1787.7952070904537"/>
    <s v=""/>
    <n v="1"/>
    <n v="1152"/>
    <x v="11"/>
    <x v="1"/>
    <x v="1"/>
  </r>
  <r>
    <x v="0"/>
    <x v="187"/>
    <s v="05100012"/>
    <s v="Rhodomonas lacustris var. nannoplanctica"/>
    <s v="CE"/>
    <n v="1224.6806340006503"/>
    <s v="CE"/>
    <n v="166066.90340044684"/>
    <n v="9.9"/>
    <n v="6.3"/>
    <s v=""/>
    <n v="135.60017100781451"/>
    <s v=""/>
    <n v="0.99999999999999978"/>
    <n v="100"/>
    <x v="11"/>
    <x v="1"/>
    <x v="1"/>
  </r>
  <r>
    <x v="0"/>
    <x v="187"/>
    <s v="06070000"/>
    <s v="Gymnodinium"/>
    <s v="CE"/>
    <n v="2.8732184543934181"/>
    <s v="CE"/>
    <n v="34333.929245340783"/>
    <n v="36.799999999999997"/>
    <n v="30.5"/>
    <n v="20.333333333333332"/>
    <n v="11949.641069874453"/>
    <s v=""/>
    <n v="0.99999999999999989"/>
    <n v="1152"/>
    <x v="11"/>
    <x v="1"/>
    <x v="2"/>
  </r>
  <r>
    <x v="0"/>
    <x v="187"/>
    <s v="06070110"/>
    <s v="Gymnodinium helveticum"/>
    <s v="CE"/>
    <n v="2.8732184543934181"/>
    <s v="CE"/>
    <n v="23125.991278200094"/>
    <n v="41.4"/>
    <n v="23.6"/>
    <n v="15.733333333333334"/>
    <n v="8048.8106439795083"/>
    <s v=""/>
    <n v="1"/>
    <n v="1152"/>
    <x v="11"/>
    <x v="1"/>
    <x v="2"/>
  </r>
  <r>
    <x v="0"/>
    <x v="187"/>
    <s v="06110000"/>
    <s v="Peridinium"/>
    <s v="CE"/>
    <n v="20.112529180753924"/>
    <s v="CE"/>
    <n v="131197.40834646317"/>
    <n v="29.9"/>
    <n v="25"/>
    <n v="16.666666666666668"/>
    <n v="6523.168079328806"/>
    <s v=""/>
    <n v="1.0000000000000002"/>
    <n v="1152"/>
    <x v="11"/>
    <x v="1"/>
    <x v="2"/>
  </r>
  <r>
    <x v="0"/>
    <x v="187"/>
    <s v="08010000"/>
    <s v="Chrysochromulina"/>
    <s v="CE"/>
    <n v="430.2931957299582"/>
    <s v="CE"/>
    <n v="7242.0750364618052"/>
    <n v="4.0999999999999996"/>
    <n v="2.8"/>
    <n v="2.8"/>
    <n v="16.830559042831716"/>
    <s v=""/>
    <n v="1"/>
    <n v="100"/>
    <x v="11"/>
    <x v="1"/>
    <x v="13"/>
  </r>
  <r>
    <x v="0"/>
    <x v="187"/>
    <s v="09230000"/>
    <s v="Dinobryon"/>
    <s v="CO"/>
    <n v="2.8732184543934181"/>
    <s v="CE"/>
    <n v="7570.77672495766"/>
    <n v="15.1"/>
    <n v="6.9"/>
    <s v=""/>
    <n v="376.42091936414863"/>
    <s v=""/>
    <n v="7.0000000000000009"/>
    <n v="1152"/>
    <x v="11"/>
    <x v="1"/>
    <x v="10"/>
  </r>
  <r>
    <x v="0"/>
    <x v="187"/>
    <s v="09310000"/>
    <s v="Mallomonas"/>
    <s v="CE"/>
    <n v="66.198953189224341"/>
    <s v="CE"/>
    <n v="52833.359549944471"/>
    <n v="16.2"/>
    <n v="9.6999999999999993"/>
    <s v=""/>
    <n v="798.0996224959116"/>
    <s v=""/>
    <n v="1"/>
    <n v="100"/>
    <x v="11"/>
    <x v="1"/>
    <x v="10"/>
  </r>
  <r>
    <x v="0"/>
    <x v="187"/>
    <s v="12000001"/>
    <s v="Small centric diatom (5 - &lt;10 µm diam.)"/>
    <s v="CE"/>
    <n v="926.78534464914071"/>
    <s v="CE"/>
    <n v="196217.33617953662"/>
    <s v=""/>
    <n v="7.2"/>
    <n v="5.2"/>
    <n v="211.71821211072336"/>
    <s v=""/>
    <n v="1"/>
    <n v="100"/>
    <x v="11"/>
    <x v="1"/>
    <x v="3"/>
  </r>
  <r>
    <x v="0"/>
    <x v="187"/>
    <s v="12000002"/>
    <s v="Medium centric diatom (10-20 µm diam.)"/>
    <s v="CE"/>
    <n v="66.198953189224341"/>
    <s v="CE"/>
    <n v="57421.440911647886"/>
    <s v=""/>
    <n v="12.3"/>
    <n v="7.3000000000000007"/>
    <n v="867.40708342491985"/>
    <s v=""/>
    <n v="1"/>
    <n v="100"/>
    <x v="11"/>
    <x v="1"/>
    <x v="3"/>
  </r>
  <r>
    <x v="0"/>
    <x v="187"/>
    <s v="12030000"/>
    <s v="Aulacoseira"/>
    <s v="FI"/>
    <n v="1804.3811893590664"/>
    <s v="CE"/>
    <n v="5559027.2811276279"/>
    <n v="18.7"/>
    <n v="5.8"/>
    <s v=""/>
    <n v="494.06885185210592"/>
    <s v=""/>
    <n v="6.2356687898089165"/>
    <n v="288"/>
    <x v="11"/>
    <x v="1"/>
    <x v="3"/>
  </r>
  <r>
    <x v="0"/>
    <x v="187"/>
    <s v="13080010"/>
    <s v="Asterionella formosa"/>
    <s v="CO"/>
    <n v="1045.8515173992041"/>
    <s v="CE"/>
    <n v="2005690.5510336675"/>
    <n v="69.400000000000006"/>
    <n v="4.3"/>
    <n v="4.3"/>
    <n v="1283.2059999999999"/>
    <s v=""/>
    <n v="1.4945054945054943"/>
    <n v="288"/>
    <x v="11"/>
    <x v="1"/>
    <x v="6"/>
  </r>
  <r>
    <x v="0"/>
    <x v="187"/>
    <s v="13370040"/>
    <s v="Fragilaria crotonensis"/>
    <s v="CO"/>
    <n v="14.366092271967089"/>
    <s v="CE"/>
    <n v="423875.17273964145"/>
    <n v="69.5"/>
    <n v="3.8"/>
    <n v="3.8"/>
    <n v="1003.5799999999998"/>
    <s v=""/>
    <n v="29.400000000000002"/>
    <n v="1152"/>
    <x v="11"/>
    <x v="1"/>
    <x v="6"/>
  </r>
  <r>
    <x v="0"/>
    <x v="187"/>
    <s v="13810010"/>
    <s v="Synedra acus"/>
    <s v="CE"/>
    <n v="48.844713724688106"/>
    <s v="CE"/>
    <n v="104710.85504730012"/>
    <n v="175"/>
    <n v="3.5"/>
    <n v="3.5"/>
    <n v="2143.75"/>
    <s v=""/>
    <n v="1"/>
    <n v="1152"/>
    <x v="11"/>
    <x v="1"/>
    <x v="6"/>
  </r>
  <r>
    <x v="0"/>
    <x v="187"/>
    <s v="16180000"/>
    <s v="Chlamydomonas"/>
    <s v="CE"/>
    <n v="33.09947659461217"/>
    <s v="CE"/>
    <n v="2301.5189406495087"/>
    <n v="7.9"/>
    <n v="4.0999999999999996"/>
    <s v=""/>
    <n v="69.533393800678496"/>
    <s v=""/>
    <n v="1"/>
    <n v="100"/>
    <x v="11"/>
    <x v="1"/>
    <x v="8"/>
  </r>
  <r>
    <x v="0"/>
    <x v="187"/>
    <s v="16490000"/>
    <s v="Paulschulzia"/>
    <s v="CO"/>
    <n v="66.198953189224341"/>
    <s v="CE"/>
    <n v="111652.20385848168"/>
    <s v=""/>
    <n v="7.1"/>
    <s v=""/>
    <n v="187.40176137316269"/>
    <s v=""/>
    <n v="9"/>
    <n v="100"/>
    <x v="11"/>
    <x v="1"/>
    <x v="8"/>
  </r>
  <r>
    <x v="0"/>
    <x v="187"/>
    <s v="17330000"/>
    <s v="Dictyosphaerium "/>
    <s v="CO"/>
    <n v="33.09947659461217"/>
    <s v="CE"/>
    <n v="15472.978789086374"/>
    <n v="6.2"/>
    <n v="3"/>
    <s v=""/>
    <n v="29.216811678385074"/>
    <s v=""/>
    <n v="16"/>
    <n v="100"/>
    <x v="11"/>
    <x v="1"/>
    <x v="4"/>
  </r>
  <r>
    <x v="0"/>
    <x v="187"/>
    <s v="17540040"/>
    <s v="Lagerheimia genevensis"/>
    <s v="CE"/>
    <n v="397.19371913534604"/>
    <s v="CE"/>
    <n v="7798.8804380475676"/>
    <n v="4"/>
    <n v="2.5"/>
    <s v=""/>
    <n v="19.634954084936208"/>
    <s v=""/>
    <n v="1"/>
    <n v="100"/>
    <x v="11"/>
    <x v="1"/>
    <x v="4"/>
  </r>
  <r>
    <x v="0"/>
    <x v="187"/>
    <s v="17580010"/>
    <s v="Monoraphidium arcuatum"/>
    <s v="CE"/>
    <n v="99.298429783836511"/>
    <s v="CE"/>
    <n v="2981.9799242918684"/>
    <n v="94.8"/>
    <n v="1.1000000000000001"/>
    <s v=""/>
    <n v="30.030484175664839"/>
    <s v=""/>
    <n v="1"/>
    <n v="100"/>
    <x v="11"/>
    <x v="1"/>
    <x v="4"/>
  </r>
  <r>
    <x v="0"/>
    <x v="187"/>
    <s v="17580020"/>
    <s v="Monoraphidium contortum"/>
    <s v="CE"/>
    <n v="99.298429783836511"/>
    <s v="CE"/>
    <n v="2222.6809248435566"/>
    <n v="38"/>
    <n v="1.5"/>
    <s v=""/>
    <n v="22.383847656827275"/>
    <s v=""/>
    <n v="1"/>
    <n v="100"/>
    <x v="11"/>
    <x v="1"/>
    <x v="4"/>
  </r>
  <r>
    <x v="0"/>
    <x v="187"/>
    <s v="17580080"/>
    <s v="Monoraphidium minutum"/>
    <s v="CE"/>
    <n v="198.59685956767302"/>
    <s v="CE"/>
    <n v="3097.9232801375078"/>
    <n v="7.6"/>
    <n v="2.8"/>
    <s v=""/>
    <n v="15.599054722624516"/>
    <s v=""/>
    <n v="1.0000000000000002"/>
    <n v="100"/>
    <x v="11"/>
    <x v="1"/>
    <x v="4"/>
  </r>
  <r>
    <x v="0"/>
    <x v="187"/>
    <s v="17680030"/>
    <s v="Pediastrum boryanum"/>
    <s v="CO"/>
    <n v="2.8732184543934181"/>
    <s v="CO"/>
    <n v="10983.423283583657"/>
    <s v=""/>
    <n v="31.2"/>
    <n v="5"/>
    <n v="3822.6899408880599"/>
    <s v=""/>
    <n v="1"/>
    <n v="1152"/>
    <x v="11"/>
    <x v="1"/>
    <x v="4"/>
  </r>
  <r>
    <x v="0"/>
    <x v="187"/>
    <s v="17690010"/>
    <s v="Planktosphaeria gelatinosa"/>
    <s v="CE"/>
    <n v="33.09947659461217"/>
    <s v="CE"/>
    <n v="11412.413700212524"/>
    <s v=""/>
    <n v="8.6999999999999993"/>
    <s v=""/>
    <n v="344.79136452780654"/>
    <s v=""/>
    <n v="1"/>
    <n v="100"/>
    <x v="11"/>
    <x v="1"/>
    <x v="4"/>
  </r>
  <r>
    <x v="0"/>
    <x v="187"/>
    <s v="17810000"/>
    <s v="Scenedesmus"/>
    <s v="CO"/>
    <n v="364.09424254073389"/>
    <s v="CE"/>
    <n v="9076.3370537997562"/>
    <n v="4.5"/>
    <n v="2.2999999999999998"/>
    <s v=""/>
    <n v="12.464268853117503"/>
    <s v=""/>
    <n v="1.9999999999999998"/>
    <n v="100"/>
    <x v="11"/>
    <x v="1"/>
    <x v="4"/>
  </r>
  <r>
    <x v="0"/>
    <x v="187"/>
    <s v="17810160"/>
    <s v="Scenedesmus communis"/>
    <s v="CO"/>
    <n v="66.198953189224341"/>
    <s v="CE"/>
    <n v="56901.740850101785"/>
    <n v="12.2"/>
    <n v="5.8"/>
    <s v=""/>
    <n v="214.88912629574659"/>
    <s v=""/>
    <n v="4"/>
    <n v="100"/>
    <x v="11"/>
    <x v="1"/>
    <x v="4"/>
  </r>
  <r>
    <x v="0"/>
    <x v="187"/>
    <s v="17970010"/>
    <s v="Tetrastrum elegans"/>
    <s v="CO"/>
    <n v="66.198953189224341"/>
    <s v="CE"/>
    <n v="5705.8688986206143"/>
    <n v="3.8"/>
    <n v="3.8"/>
    <s v=""/>
    <n v="21.548184010972388"/>
    <s v=""/>
    <n v="4"/>
    <n v="100"/>
    <x v="11"/>
    <x v="1"/>
    <x v="4"/>
  </r>
  <r>
    <x v="0"/>
    <x v="187"/>
    <s v="18110010"/>
    <s v="Desmodesmus abundans"/>
    <s v="CO"/>
    <n v="33.09947659461217"/>
    <s v="CE"/>
    <n v="10530.221675906005"/>
    <n v="6.2"/>
    <n v="3.5"/>
    <s v=""/>
    <n v="39.767327006690799"/>
    <s v=""/>
    <n v="8"/>
    <n v="100"/>
    <x v="11"/>
    <x v="1"/>
    <x v="12"/>
  </r>
  <r>
    <x v="0"/>
    <x v="187"/>
    <s v="25010010"/>
    <s v="Elakatothrix gelatinosa"/>
    <s v="CO"/>
    <n v="33.09947659461217"/>
    <s v="CE"/>
    <n v="3170.1149167257017"/>
    <n v="20.3"/>
    <n v="2.9"/>
    <s v=""/>
    <n v="47.887689517750914"/>
    <s v=""/>
    <n v="2"/>
    <n v="100"/>
    <x v="11"/>
    <x v="1"/>
    <x v="7"/>
  </r>
  <r>
    <x v="0"/>
    <x v="187"/>
    <s v="90000003"/>
    <s v="Nanoplankton - unidentified single cells 2–20 µm diameter"/>
    <s v="CE"/>
    <n v="231.69633616228518"/>
    <s v="CE"/>
    <n v="59813.478857914997"/>
    <s v=""/>
    <n v="7.9"/>
    <s v=""/>
    <n v="258.15461672220971"/>
    <s v=""/>
    <n v="1.0000000000000002"/>
    <n v="100"/>
    <x v="11"/>
    <x v="1"/>
    <x v="9"/>
  </r>
  <r>
    <x v="0"/>
    <x v="188"/>
    <s v="01490010"/>
    <s v="Microcystis aeruginosa"/>
    <s v="CO"/>
    <n v="0.19602946168355295"/>
    <s v="CE"/>
    <n v="1349.1367687854654"/>
    <m/>
    <n v="5.9"/>
    <m/>
    <n v="107.53619293360305"/>
    <m/>
    <n v="64"/>
    <n v="16924.28"/>
    <x v="11"/>
    <x v="1"/>
    <x v="0"/>
  </r>
  <r>
    <x v="0"/>
    <x v="188"/>
    <s v="01780010"/>
    <s v="Woronichinia naegeliana"/>
    <s v="CO"/>
    <n v="2.8799110223799667"/>
    <s v="CE"/>
    <n v="6378.7097943607887"/>
    <n v="5.0999999999999996"/>
    <n v="3.6"/>
    <m/>
    <n v="34.607784671945161"/>
    <m/>
    <n v="64"/>
    <n v="1152"/>
    <x v="11"/>
    <x v="1"/>
    <x v="0"/>
  </r>
  <r>
    <x v="0"/>
    <x v="188"/>
    <s v="04100000"/>
    <s v="Trachelomonas"/>
    <s v="CE"/>
    <n v="33.176574977817211"/>
    <s v="CE"/>
    <n v="69418.498110099928"/>
    <n v="18"/>
    <n v="14.9"/>
    <m/>
    <n v="2092.3949550704101"/>
    <m/>
    <n v="1"/>
    <n v="100"/>
    <x v="11"/>
    <x v="1"/>
    <x v="11"/>
  </r>
  <r>
    <x v="0"/>
    <x v="188"/>
    <s v="05020000"/>
    <s v="Chroomonas"/>
    <s v="CE"/>
    <n v="431.2954747116238"/>
    <s v="CE"/>
    <n v="28733.711241515106"/>
    <n v="7.2"/>
    <n v="4.7"/>
    <n v="3.7600000000000002"/>
    <n v="66.6218704490866"/>
    <m/>
    <n v="1"/>
    <n v="100"/>
    <x v="11"/>
    <x v="1"/>
    <x v="1"/>
  </r>
  <r>
    <x v="0"/>
    <x v="188"/>
    <s v="05040001"/>
    <s v="Cryptomonas (small) Length &lt;20 µm"/>
    <s v="CE"/>
    <n v="66.353149955634422"/>
    <s v="CE"/>
    <n v="18568.354726528109"/>
    <n v="12.2"/>
    <n v="7.4"/>
    <n v="5.9200000000000008"/>
    <n v="279.84134496920541"/>
    <m/>
    <n v="1"/>
    <n v="100"/>
    <x v="11"/>
    <x v="1"/>
    <x v="1"/>
  </r>
  <r>
    <x v="0"/>
    <x v="188"/>
    <s v="05040002"/>
    <s v="Cryptomonas (medium) Length 20-30 µm"/>
    <s v="CE"/>
    <n v="34.558932268559595"/>
    <s v="CE"/>
    <n v="90431.080509463223"/>
    <n v="24.1"/>
    <n v="16.100000000000001"/>
    <n v="12.880000000000003"/>
    <n v="2616.7209046482603"/>
    <m/>
    <n v="1"/>
    <n v="1152"/>
    <x v="11"/>
    <x v="1"/>
    <x v="1"/>
  </r>
  <r>
    <x v="0"/>
    <x v="188"/>
    <s v="05100012"/>
    <s v="Rhodomonas lacustris var. nannoplanctica"/>
    <s v="CE"/>
    <n v="862.59094942324759"/>
    <s v="CE"/>
    <n v="46829.040861331974"/>
    <n v="7.5"/>
    <n v="4.5999999999999996"/>
    <m/>
    <n v="54.288815449134013"/>
    <m/>
    <n v="0.99999999999999989"/>
    <n v="100"/>
    <x v="11"/>
    <x v="1"/>
    <x v="1"/>
  </r>
  <r>
    <x v="0"/>
    <x v="188"/>
    <s v="06070110"/>
    <s v="Gymnodinium helveticum"/>
    <s v="CE"/>
    <n v="2.8799110223799667"/>
    <s v="CE"/>
    <n v="38979.460567936563"/>
    <n v="47.5"/>
    <n v="28.5"/>
    <n v="19.095000000000002"/>
    <n v="13534.953081892034"/>
    <m/>
    <n v="0.99999999999999989"/>
    <n v="1152"/>
    <x v="11"/>
    <x v="1"/>
    <x v="2"/>
  </r>
  <r>
    <x v="0"/>
    <x v="188"/>
    <s v="06110000"/>
    <s v="Peridinium"/>
    <s v="CE"/>
    <n v="17.279466134279797"/>
    <s v="CE"/>
    <n v="147765.10538662056"/>
    <n v="32"/>
    <n v="27.6"/>
    <n v="18.492000000000001"/>
    <n v="8551.4855747468591"/>
    <m/>
    <n v="1"/>
    <n v="1152"/>
    <x v="11"/>
    <x v="1"/>
    <x v="2"/>
  </r>
  <r>
    <x v="0"/>
    <x v="188"/>
    <s v="08010000"/>
    <s v="Chrysochromulina"/>
    <s v="CE"/>
    <n v="298.58917480035495"/>
    <s v="CE"/>
    <n v="13007.565070853372"/>
    <n v="5.2"/>
    <n v="4"/>
    <n v="4"/>
    <n v="43.563418129778462"/>
    <m/>
    <n v="1"/>
    <n v="100"/>
    <x v="11"/>
    <x v="1"/>
    <x v="13"/>
  </r>
  <r>
    <x v="0"/>
    <x v="188"/>
    <s v="09230000"/>
    <s v="Dinobryon"/>
    <s v="CO"/>
    <n v="2.4844729356564321"/>
    <s v="CE"/>
    <n v="18047.944014605313"/>
    <n v="17.5"/>
    <n v="8.1"/>
    <m/>
    <n v="601.18302417257667"/>
    <m/>
    <n v="12.083333333333334"/>
    <n v="16024.28"/>
    <x v="11"/>
    <x v="1"/>
    <x v="10"/>
  </r>
  <r>
    <x v="0"/>
    <x v="188"/>
    <s v="09310000"/>
    <s v="Mallomonas"/>
    <s v="CE"/>
    <n v="33.176574977817211"/>
    <s v="CE"/>
    <n v="63411.879720410179"/>
    <n v="21.6"/>
    <n v="13"/>
    <m/>
    <n v="1911.34497044403"/>
    <m/>
    <n v="1"/>
    <n v="100"/>
    <x v="11"/>
    <x v="1"/>
    <x v="10"/>
  </r>
  <r>
    <x v="0"/>
    <x v="188"/>
    <s v="12000001"/>
    <s v="Small centric diatom (5 - &lt;10 µm diam.)"/>
    <s v="CE"/>
    <n v="464.47204968944089"/>
    <s v="CE"/>
    <n v="76965.647874226765"/>
    <m/>
    <n v="6.7"/>
    <n v="4.7"/>
    <n v="165.70566070808385"/>
    <m/>
    <n v="1.0000000000000002"/>
    <n v="100"/>
    <x v="11"/>
    <x v="1"/>
    <x v="3"/>
  </r>
  <r>
    <x v="0"/>
    <x v="188"/>
    <s v="12000002"/>
    <s v="Medium centric diatom (10-20 µm diam.)"/>
    <s v="CE"/>
    <n v="66.353149955634422"/>
    <s v="CE"/>
    <n v="134433.18500726958"/>
    <m/>
    <n v="15.6"/>
    <n v="10.6"/>
    <n v="2026.0256686706716"/>
    <m/>
    <n v="1"/>
    <n v="100"/>
    <x v="11"/>
    <x v="1"/>
    <x v="3"/>
  </r>
  <r>
    <x v="0"/>
    <x v="188"/>
    <s v="12030000"/>
    <s v="Aulacoseira"/>
    <s v="FI"/>
    <n v="1100.1260105491474"/>
    <s v="CE"/>
    <n v="2914100.410859094"/>
    <n v="19.600000000000001"/>
    <n v="6.2"/>
    <m/>
    <n v="591.73782585955917"/>
    <m/>
    <n v="4.4764397905759159"/>
    <n v="576"/>
    <x v="11"/>
    <x v="1"/>
    <x v="3"/>
  </r>
  <r>
    <x v="0"/>
    <x v="188"/>
    <s v="13080010"/>
    <s v="Asterionella formosa"/>
    <s v="CO"/>
    <n v="1359.3180025633444"/>
    <s v="CE"/>
    <n v="3691263.8850931679"/>
    <n v="62.7"/>
    <n v="5.2"/>
    <n v="5.2"/>
    <n v="1695.4080000000001"/>
    <m/>
    <n v="1.6016949152542368"/>
    <n v="576"/>
    <x v="11"/>
    <x v="1"/>
    <x v="6"/>
  </r>
  <r>
    <x v="0"/>
    <x v="188"/>
    <s v="13260040"/>
    <s v="Diatoma tenuis"/>
    <s v="CO"/>
    <n v="282.23128019323673"/>
    <s v="CE"/>
    <n v="469305.36979936896"/>
    <n v="63.4"/>
    <n v="3.8"/>
    <n v="3.8"/>
    <n v="915.49599999999987"/>
    <m/>
    <n v="1.8163265306122449"/>
    <n v="576"/>
    <x v="11"/>
    <x v="1"/>
    <x v="6"/>
  </r>
  <r>
    <x v="0"/>
    <x v="188"/>
    <s v="13370040"/>
    <s v="Fragilaria crotonensis"/>
    <s v="CO"/>
    <n v="11.519644089519867"/>
    <s v="CE"/>
    <n v="400755.147244405"/>
    <n v="63.4"/>
    <n v="3.8"/>
    <n v="3.8"/>
    <n v="915.49599999999987"/>
    <m/>
    <n v="38"/>
    <n v="1152"/>
    <x v="11"/>
    <x v="1"/>
    <x v="6"/>
  </r>
  <r>
    <x v="0"/>
    <x v="188"/>
    <s v="13810010"/>
    <s v="Synedra acus"/>
    <s v="CE"/>
    <n v="8.6397330671398986"/>
    <s v="CE"/>
    <n v="42212.387967687071"/>
    <n v="230.9"/>
    <n v="4.5999999999999996"/>
    <n v="4.5999999999999996"/>
    <n v="4885.8439999999991"/>
    <m/>
    <n v="1.0000000000000002"/>
    <n v="1152"/>
    <x v="11"/>
    <x v="1"/>
    <x v="6"/>
  </r>
  <r>
    <x v="0"/>
    <x v="188"/>
    <s v="13810180"/>
    <s v="Synedra ulna"/>
    <s v="CE"/>
    <n v="2.8799110223799667"/>
    <s v="CE"/>
    <n v="67063.59520574534"/>
    <n v="189"/>
    <n v="11.1"/>
    <n v="11.1"/>
    <n v="23286.69"/>
    <m/>
    <n v="1"/>
    <n v="1152"/>
    <x v="11"/>
    <x v="1"/>
    <x v="6"/>
  </r>
  <r>
    <x v="0"/>
    <x v="188"/>
    <s v="16060000"/>
    <s v="Carteria"/>
    <s v="CE"/>
    <n v="33.176574977817211"/>
    <s v="CE"/>
    <n v="12246.167388400683"/>
    <n v="8.9"/>
    <n v="8.9"/>
    <m/>
    <n v="369.12090523475717"/>
    <m/>
    <n v="1"/>
    <n v="100"/>
    <x v="11"/>
    <x v="1"/>
    <x v="8"/>
  </r>
  <r>
    <x v="0"/>
    <x v="188"/>
    <s v="17330040"/>
    <s v="Dictyosphaerium pulchellum"/>
    <s v="CO"/>
    <n v="5.7598220447599333"/>
    <s v="CE"/>
    <n v="15634.092633237227"/>
    <m/>
    <n v="6"/>
    <m/>
    <n v="113.09733552923255"/>
    <m/>
    <n v="24"/>
    <n v="1152"/>
    <x v="11"/>
    <x v="1"/>
    <x v="4"/>
  </r>
  <r>
    <x v="0"/>
    <x v="188"/>
    <s v="17540040"/>
    <s v="Lagerheimia genevensis"/>
    <s v="CE"/>
    <n v="564.00177462289264"/>
    <s v="CE"/>
    <n v="70195.043491192846"/>
    <n v="6.6"/>
    <n v="4.9000000000000004"/>
    <m/>
    <n v="124.45890536094007"/>
    <m/>
    <n v="1"/>
    <n v="100"/>
    <x v="11"/>
    <x v="1"/>
    <x v="4"/>
  </r>
  <r>
    <x v="0"/>
    <x v="188"/>
    <s v="17580040"/>
    <s v="Monoraphidium griffithii"/>
    <s v="CE"/>
    <n v="66.353149955634422"/>
    <s v="CE"/>
    <n v="1763.525649029159"/>
    <n v="70.5"/>
    <n v="1.2"/>
    <m/>
    <n v="26.577873849369649"/>
    <m/>
    <n v="1"/>
    <n v="100"/>
    <x v="11"/>
    <x v="1"/>
    <x v="4"/>
  </r>
  <r>
    <x v="0"/>
    <x v="188"/>
    <s v="17580080"/>
    <s v="Monoraphidium minutum"/>
    <s v="CE"/>
    <n v="33.176574977817211"/>
    <s v="CE"/>
    <n v="1578.1053103989661"/>
    <n v="10.3"/>
    <n v="4.2"/>
    <m/>
    <n v="47.566854368003071"/>
    <m/>
    <n v="1"/>
    <n v="100"/>
    <x v="11"/>
    <x v="1"/>
    <x v="4"/>
  </r>
  <r>
    <x v="0"/>
    <x v="188"/>
    <s v="17680030"/>
    <s v="Pediastrum boryanum"/>
    <s v="CO"/>
    <n v="8.6397330671398986"/>
    <s v="CE"/>
    <n v="36608.475089963533"/>
    <n v="7.6"/>
    <n v="7.9"/>
    <n v="7.9"/>
    <n v="317.79172000000005"/>
    <m/>
    <n v="13.333333333333337"/>
    <n v="1152"/>
    <x v="11"/>
    <x v="1"/>
    <x v="4"/>
  </r>
  <r>
    <x v="0"/>
    <x v="188"/>
    <s v="17790000"/>
    <s v="Radiococcus"/>
    <s v="CO"/>
    <n v="8.6397330671398986"/>
    <s v="CE"/>
    <n v="35176.708424783756"/>
    <m/>
    <n v="9"/>
    <m/>
    <n v="381.70350741115982"/>
    <m/>
    <n v="10.666666666666666"/>
    <n v="1152"/>
    <x v="11"/>
    <x v="1"/>
    <x v="4"/>
  </r>
  <r>
    <x v="0"/>
    <x v="188"/>
    <s v="17810000"/>
    <s v="Scenedesmus"/>
    <s v="CO"/>
    <n v="165.88287488908605"/>
    <s v="CE"/>
    <n v="11539.523772592394"/>
    <n v="6.1"/>
    <n v="3.3"/>
    <m/>
    <n v="34.78214306421939"/>
    <m/>
    <n v="2"/>
    <n v="100"/>
    <x v="11"/>
    <x v="1"/>
    <x v="4"/>
  </r>
  <r>
    <x v="0"/>
    <x v="188"/>
    <s v="17970010"/>
    <s v="Tetrastrum elegans"/>
    <s v="CO"/>
    <n v="33.176574977817211"/>
    <s v="CE"/>
    <n v="2048.2745895225198"/>
    <n v="3.4"/>
    <n v="3.4"/>
    <m/>
    <n v="15.434644707086653"/>
    <m/>
    <n v="4.0000000000000009"/>
    <n v="100"/>
    <x v="11"/>
    <x v="1"/>
    <x v="4"/>
  </r>
  <r>
    <x v="0"/>
    <x v="188"/>
    <s v="18110000"/>
    <s v="Desmodesmus"/>
    <s v="CO"/>
    <n v="99.529724933451632"/>
    <s v="CE"/>
    <n v="60311.534923955027"/>
    <n v="10.3"/>
    <n v="5.3"/>
    <m/>
    <n v="151.49126294752901"/>
    <m/>
    <n v="4.0000000000000009"/>
    <n v="100"/>
    <x v="11"/>
    <x v="1"/>
    <x v="12"/>
  </r>
  <r>
    <x v="0"/>
    <x v="188"/>
    <s v="25010010"/>
    <s v="Elakatothrix gelatinosa"/>
    <s v="CO"/>
    <n v="33.176574977817211"/>
    <s v="CE"/>
    <n v="2072.3163497496316"/>
    <n v="21.7"/>
    <n v="3.2"/>
    <m/>
    <n v="62.463239533774669"/>
    <m/>
    <n v="1"/>
    <n v="100"/>
    <x v="11"/>
    <x v="1"/>
    <x v="7"/>
  </r>
  <r>
    <x v="0"/>
    <x v="188"/>
    <s v="27050000"/>
    <s v="Cosmarium"/>
    <s v="CE"/>
    <n v="0.20703941130470269"/>
    <s v="CE"/>
    <n v="1546.7421001813361"/>
    <n v="29.3"/>
    <n v="27.7"/>
    <n v="17.579999999999998"/>
    <n v="7470.7616797894343"/>
    <m/>
    <n v="0.99999999999999989"/>
    <n v="16024.28"/>
    <x v="11"/>
    <x v="1"/>
    <x v="5"/>
  </r>
  <r>
    <x v="0"/>
    <x v="188"/>
    <s v="27370000"/>
    <s v="Staurastrum"/>
    <s v="CE"/>
    <n v="0.20703941130470269"/>
    <s v="CE"/>
    <n v="711.61135573682782"/>
    <n v="24.6"/>
    <n v="22"/>
    <m/>
    <n v="3437.0816225396807"/>
    <m/>
    <n v="1"/>
    <n v="16024.28"/>
    <x v="11"/>
    <x v="1"/>
    <x v="5"/>
  </r>
  <r>
    <x v="0"/>
    <x v="188"/>
    <s v="90000005"/>
    <s v="Nanoplankton - unidentified flagellates 2–20 µm diameter"/>
    <s v="CE"/>
    <n v="398.11889973380653"/>
    <s v="CE"/>
    <n v="40671.987758082418"/>
    <m/>
    <n v="5.8"/>
    <m/>
    <n v="102.16040430453528"/>
    <m/>
    <n v="1"/>
    <n v="100"/>
    <x v="11"/>
    <x v="1"/>
    <x v="9"/>
  </r>
  <r>
    <x v="0"/>
    <x v="189"/>
    <s v="01020000"/>
    <s v="Anabaena"/>
    <s v="FI"/>
    <n v="8.6196553631802537"/>
    <s v="CE"/>
    <n v="12305.502012163173"/>
    <n v="5.5"/>
    <n v="5.2"/>
    <s v=""/>
    <n v="77.869609906979008"/>
    <s v=""/>
    <n v="18.333333333333332"/>
    <n v="1152"/>
    <x v="11"/>
    <x v="2"/>
    <x v="0"/>
  </r>
  <r>
    <x v="0"/>
    <x v="189"/>
    <s v="01040020"/>
    <s v="Aphanizomenon flos-aquae"/>
    <s v="FI"/>
    <n v="17.239310726360507"/>
    <s v="FI"/>
    <n v="15462.336566821956"/>
    <n v="157.30000000000001"/>
    <n v="3.3"/>
    <s v=""/>
    <n v="896.92313180355916"/>
    <s v=""/>
    <n v="1"/>
    <n v="1152"/>
    <x v="11"/>
    <x v="2"/>
    <x v="0"/>
  </r>
  <r>
    <x v="0"/>
    <x v="189"/>
    <s v="01060000"/>
    <s v="Aphanothece"/>
    <s v="CO"/>
    <n v="33.09947659461217"/>
    <s v="CE"/>
    <n v="10481.695308735931"/>
    <n v="2.1"/>
    <n v="1.5"/>
    <s v=""/>
    <n v="2.4740042147019619"/>
    <s v=""/>
    <n v="128.00000000000003"/>
    <n v="100"/>
    <x v="11"/>
    <x v="2"/>
    <x v="0"/>
  </r>
  <r>
    <x v="0"/>
    <x v="189"/>
    <s v="01530160"/>
    <s v="Oscillatoria limnetica (Pseudanabaena limnetica)"/>
    <s v="FI"/>
    <n v="33.09947659461217"/>
    <s v="FI"/>
    <n v="13619.444871643738"/>
    <n v="77.5"/>
    <n v="2.6"/>
    <s v=""/>
    <n v="411.47009780392324"/>
    <s v=""/>
    <n v="1"/>
    <n v="100"/>
    <x v="11"/>
    <x v="2"/>
    <x v="0"/>
  </r>
  <r>
    <x v="0"/>
    <x v="189"/>
    <s v="05020000"/>
    <s v="Chroomonas"/>
    <s v="CE"/>
    <n v="66.198953189224341"/>
    <s v="CE"/>
    <n v="3757.8818736505114"/>
    <n v="5.6"/>
    <n v="4.4000000000000004"/>
    <n v="4.4000000000000004"/>
    <n v="56.766484855265169"/>
    <s v=""/>
    <n v="1"/>
    <n v="100"/>
    <x v="11"/>
    <x v="2"/>
    <x v="1"/>
  </r>
  <r>
    <x v="0"/>
    <x v="189"/>
    <s v="05040001"/>
    <s v="Cryptomonas (small) Length &lt;20 µm"/>
    <s v="CE"/>
    <n v="264.79581275689736"/>
    <s v="CE"/>
    <n v="130332.39423891075"/>
    <n v="15.3"/>
    <n v="9.6"/>
    <n v="6.3999999999999995"/>
    <n v="492.19960422321998"/>
    <s v=""/>
    <n v="1"/>
    <n v="100"/>
    <x v="11"/>
    <x v="2"/>
    <x v="1"/>
  </r>
  <r>
    <x v="0"/>
    <x v="189"/>
    <s v="05040002"/>
    <s v="Cryptomonas (medium) Length 20-30 µm"/>
    <s v="CE"/>
    <n v="66.084024451048606"/>
    <s v="CE"/>
    <n v="86548.444744051973"/>
    <n v="22.9"/>
    <n v="12.8"/>
    <n v="8.5333333333333332"/>
    <n v="1309.6727304821193"/>
    <s v=""/>
    <n v="1.0000000000000002"/>
    <n v="1152"/>
    <x v="11"/>
    <x v="2"/>
    <x v="1"/>
  </r>
  <r>
    <x v="0"/>
    <x v="189"/>
    <s v="05100012"/>
    <s v="Rhodomonas lacustris var. nannoplanctica"/>
    <s v="CE"/>
    <n v="1125.3822042168138"/>
    <s v="CE"/>
    <n v="84446.416029942397"/>
    <n v="8"/>
    <n v="5.2"/>
    <s v=""/>
    <n v="75.037987728543399"/>
    <s v=""/>
    <n v="1"/>
    <n v="100"/>
    <x v="11"/>
    <x v="2"/>
    <x v="1"/>
  </r>
  <r>
    <x v="0"/>
    <x v="189"/>
    <s v="06070110"/>
    <s v="Gymnodinium helveticum"/>
    <s v="CE"/>
    <n v="20.112529180753924"/>
    <s v="CE"/>
    <n v="165407.93555359697"/>
    <n v="38"/>
    <n v="24.9"/>
    <n v="16.599999999999998"/>
    <n v="8224.1240804204299"/>
    <s v=""/>
    <n v="1.0000000000000002"/>
    <n v="1152"/>
    <x v="11"/>
    <x v="2"/>
    <x v="2"/>
  </r>
  <r>
    <x v="0"/>
    <x v="189"/>
    <s v="08010000"/>
    <s v="Chrysochromulina"/>
    <s v="CE"/>
    <n v="1390.178016973711"/>
    <s v="CE"/>
    <n v="20926.995842094304"/>
    <n v="4.5999999999999996"/>
    <n v="2.5"/>
    <n v="2.5"/>
    <n v="15.05346479845109"/>
    <s v=""/>
    <n v="1.0000000000000002"/>
    <n v="100"/>
    <x v="11"/>
    <x v="2"/>
    <x v="13"/>
  </r>
  <r>
    <x v="0"/>
    <x v="189"/>
    <s v="09230000"/>
    <s v="Dinobryon"/>
    <s v="CO"/>
    <n v="8.6196553631802537"/>
    <s v="CE"/>
    <n v="10120.631515955696"/>
    <n v="15.7"/>
    <n v="6.9"/>
    <s v=""/>
    <n v="391.37804198788962"/>
    <s v=""/>
    <n v="2.9999999999999996"/>
    <n v="1152"/>
    <x v="11"/>
    <x v="2"/>
    <x v="10"/>
  </r>
  <r>
    <x v="0"/>
    <x v="189"/>
    <s v="09310000"/>
    <s v="Mallomonas"/>
    <s v="CE"/>
    <n v="165.49738297306087"/>
    <s v="CE"/>
    <n v="206528.21867583384"/>
    <n v="19"/>
    <n v="11.2"/>
    <s v=""/>
    <n v="1247.9243778099612"/>
    <s v=""/>
    <n v="0.99999999999999978"/>
    <n v="100"/>
    <x v="11"/>
    <x v="2"/>
    <x v="10"/>
  </r>
  <r>
    <x v="0"/>
    <x v="189"/>
    <s v="09530000"/>
    <s v="Synura"/>
    <s v="CO"/>
    <n v="0.20699799749479794"/>
    <s v="CE"/>
    <n v="4439.5848145073687"/>
    <n v="14.8"/>
    <n v="9.3000000000000007"/>
    <s v=""/>
    <n v="670.2336599021537"/>
    <s v=""/>
    <n v="32"/>
    <n v="15990.24"/>
    <x v="11"/>
    <x v="2"/>
    <x v="10"/>
  </r>
  <r>
    <x v="0"/>
    <x v="189"/>
    <s v="09559920"/>
    <s v="Pseudopedinella (big &gt;5um)"/>
    <s v="CE"/>
    <n v="330.99476594612173"/>
    <s v="CE"/>
    <n v="35593.917010794925"/>
    <s v=""/>
    <n v="5.9"/>
    <s v=""/>
    <n v="107.53619293360305"/>
    <s v=""/>
    <n v="0.99999999999999978"/>
    <n v="100"/>
    <x v="11"/>
    <x v="2"/>
    <x v="10"/>
  </r>
  <r>
    <x v="0"/>
    <x v="189"/>
    <s v="12000001"/>
    <s v="Small centric diatom (5 - &lt;10 µm diam.)"/>
    <s v="CE"/>
    <n v="1489.4764467575478"/>
    <s v="CE"/>
    <n v="246814.67871908852"/>
    <s v=""/>
    <n v="6.7"/>
    <n v="4.7"/>
    <n v="165.70566070808385"/>
    <s v=""/>
    <n v="0.99999999999999989"/>
    <n v="100"/>
    <x v="11"/>
    <x v="2"/>
    <x v="3"/>
  </r>
  <r>
    <x v="0"/>
    <x v="189"/>
    <s v="12000002"/>
    <s v="Medium centric diatom (10-20 µm diam.)"/>
    <s v="CE"/>
    <n v="198.59685956767302"/>
    <s v="CE"/>
    <n v="147684.59125834913"/>
    <s v=""/>
    <n v="11.8"/>
    <n v="6.8000000000000007"/>
    <n v="743.640113845933"/>
    <s v=""/>
    <n v="1"/>
    <n v="100"/>
    <x v="11"/>
    <x v="2"/>
    <x v="3"/>
  </r>
  <r>
    <x v="0"/>
    <x v="189"/>
    <s v="12030000"/>
    <s v="Aulacoseira"/>
    <s v="FI"/>
    <n v="321.80046689206279"/>
    <s v="CE"/>
    <n v="819071.32513060363"/>
    <n v="20.2"/>
    <n v="5.5"/>
    <s v=""/>
    <n v="479.91754774401079"/>
    <s v=""/>
    <n v="5.3035714285714279"/>
    <n v="576"/>
    <x v="11"/>
    <x v="2"/>
    <x v="3"/>
  </r>
  <r>
    <x v="0"/>
    <x v="189"/>
    <s v="13080010"/>
    <s v="Asterionella formosa"/>
    <s v="CO"/>
    <n v="385.011272888718"/>
    <s v="CE"/>
    <n v="1439412.6149497866"/>
    <n v="75.400000000000006"/>
    <n v="4.5999999999999996"/>
    <n v="4.5999999999999996"/>
    <n v="1595.4639999999997"/>
    <s v=""/>
    <n v="2.3432835820895521"/>
    <n v="576"/>
    <x v="11"/>
    <x v="2"/>
    <x v="6"/>
  </r>
  <r>
    <x v="0"/>
    <x v="189"/>
    <s v="13370040"/>
    <s v="Fragilaria crotonensis"/>
    <s v="CO"/>
    <n v="8.6196553631802537"/>
    <s v="CE"/>
    <n v="94727.211053357954"/>
    <n v="67.5"/>
    <n v="2.7"/>
    <n v="2.7"/>
    <n v="492.07500000000005"/>
    <s v=""/>
    <n v="22.333333333333329"/>
    <n v="1152"/>
    <x v="11"/>
    <x v="2"/>
    <x v="6"/>
  </r>
  <r>
    <x v="0"/>
    <x v="189"/>
    <s v="13810010"/>
    <s v="Synedra acus"/>
    <s v="CE"/>
    <n v="8.6196553631802537"/>
    <s v="CE"/>
    <n v="16151.165433312628"/>
    <n v="239"/>
    <n v="2.8"/>
    <n v="2.8"/>
    <n v="1873.7599999999998"/>
    <s v=""/>
    <n v="0.99999999999999978"/>
    <n v="1152"/>
    <x v="11"/>
    <x v="2"/>
    <x v="6"/>
  </r>
  <r>
    <x v="0"/>
    <x v="189"/>
    <s v="16180000"/>
    <s v="Chlamydomonas"/>
    <s v="CE"/>
    <n v="66.198953189224341"/>
    <s v="CE"/>
    <n v="3240.5907996175247"/>
    <n v="5.3"/>
    <n v="4.2"/>
    <s v=""/>
    <n v="48.952296728236149"/>
    <s v=""/>
    <n v="1"/>
    <n v="100"/>
    <x v="11"/>
    <x v="2"/>
    <x v="8"/>
  </r>
  <r>
    <x v="0"/>
    <x v="189"/>
    <s v="16490010"/>
    <s v="Paulschulzia pseudovolvox"/>
    <s v="CO"/>
    <n v="20.112529180753924"/>
    <s v="CE"/>
    <n v="60928.75342224662"/>
    <s v=""/>
    <n v="7.5"/>
    <s v=""/>
    <n v="220.89323345553234"/>
    <s v=""/>
    <n v="13.714285714285712"/>
    <n v="1152"/>
    <x v="11"/>
    <x v="2"/>
    <x v="8"/>
  </r>
  <r>
    <x v="0"/>
    <x v="189"/>
    <s v="17170010"/>
    <s v="Closteriopsis acicularis"/>
    <s v="CE"/>
    <n v="33.09947659461217"/>
    <s v="CE"/>
    <n v="5295.4744791251342"/>
    <n v="90.4"/>
    <n v="2.6"/>
    <s v=""/>
    <n v="159.98665308161142"/>
    <s v=""/>
    <n v="1"/>
    <n v="100"/>
    <x v="11"/>
    <x v="2"/>
    <x v="4"/>
  </r>
  <r>
    <x v="0"/>
    <x v="189"/>
    <s v="17330000"/>
    <s v="Dictyosphaerium "/>
    <s v="CO"/>
    <n v="33.09947659461217"/>
    <s v="CE"/>
    <n v="10309.773322190527"/>
    <n v="5.5"/>
    <n v="2.6"/>
    <s v=""/>
    <n v="19.467402476744752"/>
    <s v=""/>
    <n v="16"/>
    <n v="100"/>
    <x v="11"/>
    <x v="2"/>
    <x v="4"/>
  </r>
  <r>
    <x v="0"/>
    <x v="189"/>
    <s v="17540040"/>
    <s v="Lagerheimia genevensis"/>
    <s v="CE"/>
    <n v="132.39790637844868"/>
    <s v="CE"/>
    <n v="7951.1145841982589"/>
    <n v="5.9"/>
    <n v="3.6"/>
    <s v=""/>
    <n v="60.054685166022502"/>
    <s v=""/>
    <n v="1.0000000000000002"/>
    <n v="100"/>
    <x v="11"/>
    <x v="2"/>
    <x v="4"/>
  </r>
  <r>
    <x v="0"/>
    <x v="189"/>
    <s v="17580020"/>
    <s v="Monoraphidium contortum"/>
    <s v="CE"/>
    <n v="165.49738297306087"/>
    <s v="CE"/>
    <n v="1291.1479836323194"/>
    <n v="29.8"/>
    <n v="1"/>
    <s v=""/>
    <n v="7.8016217564146535"/>
    <s v=""/>
    <n v="0.99999999999999978"/>
    <n v="100"/>
    <x v="11"/>
    <x v="2"/>
    <x v="4"/>
  </r>
  <r>
    <x v="0"/>
    <x v="189"/>
    <s v="17580040"/>
    <s v="Monoraphidium griffithii"/>
    <s v="CE"/>
    <n v="198.59685956767302"/>
    <s v="CE"/>
    <n v="6442.0832119723073"/>
    <n v="48.4"/>
    <n v="1.6"/>
    <s v=""/>
    <n v="32.437991345865818"/>
    <s v=""/>
    <n v="1.0000000000000002"/>
    <n v="100"/>
    <x v="11"/>
    <x v="2"/>
    <x v="4"/>
  </r>
  <r>
    <x v="0"/>
    <x v="189"/>
    <s v="17580080"/>
    <s v="Monoraphidium minutum"/>
    <s v="CE"/>
    <n v="132.39790637844868"/>
    <s v="CE"/>
    <n v="6991.9562753909113"/>
    <n v="12"/>
    <n v="4.0999999999999996"/>
    <s v=""/>
    <n v="52.810172506844417"/>
    <s v=""/>
    <n v="1"/>
    <n v="100"/>
    <x v="11"/>
    <x v="2"/>
    <x v="4"/>
  </r>
  <r>
    <x v="0"/>
    <x v="189"/>
    <s v="17680030"/>
    <s v="Pediastrum boryanum"/>
    <s v="CO"/>
    <n v="2.8732184543934181"/>
    <s v="CO"/>
    <n v="43232.448314854519"/>
    <s v=""/>
    <n v="61.9"/>
    <n v="5"/>
    <n v="15046.697284276483"/>
    <s v=""/>
    <n v="1"/>
    <n v="1152"/>
    <x v="11"/>
    <x v="2"/>
    <x v="4"/>
  </r>
  <r>
    <x v="0"/>
    <x v="189"/>
    <s v="17810000"/>
    <s v="Scenedesmus"/>
    <s v="CO"/>
    <n v="529.59162551379472"/>
    <s v="CE"/>
    <n v="26957.367490319371"/>
    <n v="6.2"/>
    <n v="2.8"/>
    <s v=""/>
    <n v="25.451089284282109"/>
    <s v=""/>
    <n v="2.0000000000000004"/>
    <n v="100"/>
    <x v="11"/>
    <x v="2"/>
    <x v="4"/>
  </r>
  <r>
    <x v="0"/>
    <x v="189"/>
    <s v="17910020"/>
    <s v="Sphaerocystis schroeteri"/>
    <s v="CO"/>
    <n v="2.8732184543934181"/>
    <s v="CE"/>
    <n v="7133.3759740008436"/>
    <s v=""/>
    <n v="8.4"/>
    <s v=""/>
    <n v="310.33908869221415"/>
    <s v=""/>
    <n v="8"/>
    <n v="1152"/>
    <x v="11"/>
    <x v="2"/>
    <x v="4"/>
  </r>
  <r>
    <x v="0"/>
    <x v="189"/>
    <s v="18110010"/>
    <s v="Desmodesmus abundans"/>
    <s v="CO"/>
    <n v="132.39790637844868"/>
    <s v="CE"/>
    <n v="13973.41005845859"/>
    <n v="7.9"/>
    <n v="2.7"/>
    <s v=""/>
    <n v="30.154577085481638"/>
    <s v=""/>
    <n v="3.5"/>
    <n v="100"/>
    <x v="11"/>
    <x v="2"/>
    <x v="12"/>
  </r>
  <r>
    <x v="0"/>
    <x v="189"/>
    <s v="27050000"/>
    <s v="Cosmarium"/>
    <s v="CE"/>
    <n v="8.6196553631802537"/>
    <s v="CE"/>
    <n v="42177.654248849576"/>
    <n v="21.9"/>
    <n v="25.3"/>
    <n v="16.866666666666667"/>
    <n v="4893.1949679816398"/>
    <s v=""/>
    <n v="1.0000000000000002"/>
    <n v="1152"/>
    <x v="11"/>
    <x v="2"/>
    <x v="5"/>
  </r>
  <r>
    <x v="0"/>
    <x v="189"/>
    <s v="90000005"/>
    <s v="Nanoplankton - unidentified flagellates 2–20 µm diameter"/>
    <s v="CE"/>
    <n v="893.68586805452867"/>
    <s v="CE"/>
    <n v="18391.631804221295"/>
    <s v=""/>
    <n v="3.4"/>
    <s v=""/>
    <n v="20.579526276115537"/>
    <s v=""/>
    <n v="1"/>
    <n v="100"/>
    <x v="11"/>
    <x v="2"/>
    <x v="9"/>
  </r>
  <r>
    <x v="0"/>
    <x v="190"/>
    <s v="01020000"/>
    <s v="Anabaena"/>
    <s v="FI"/>
    <n v="8.6196553631802537"/>
    <s v="CE"/>
    <n v="10117.621184212541"/>
    <n v="6.9"/>
    <n v="5.9"/>
    <m/>
    <n v="125.76266631217982"/>
    <m/>
    <n v="9.3333333333333339"/>
    <n v="1152"/>
    <x v="11"/>
    <x v="2"/>
    <x v="0"/>
  </r>
  <r>
    <x v="0"/>
    <x v="190"/>
    <s v="01040000"/>
    <s v="Aphanizomenon"/>
    <s v="FI"/>
    <n v="11.492873817573672"/>
    <s v="FI"/>
    <n v="19304.347298607699"/>
    <n v="165.7"/>
    <n v="4.4000000000000004"/>
    <m/>
    <n v="1679.6797393781144"/>
    <m/>
    <n v="1"/>
    <n v="1152"/>
    <x v="11"/>
    <x v="2"/>
    <x v="0"/>
  </r>
  <r>
    <x v="0"/>
    <x v="190"/>
    <s v="01060000"/>
    <s v="Aphanothece"/>
    <s v="CO"/>
    <n v="11.492873817573672"/>
    <s v="CE"/>
    <n v="770.25979635037709"/>
    <n v="2"/>
    <n v="1"/>
    <m/>
    <n v="1.0471975511965976"/>
    <m/>
    <n v="64"/>
    <n v="288"/>
    <x v="11"/>
    <x v="2"/>
    <x v="0"/>
  </r>
  <r>
    <x v="0"/>
    <x v="190"/>
    <s v="01530160"/>
    <s v="Oscillatoria limnetica (Pseudanabaena limnetica)"/>
    <s v="FI"/>
    <n v="11.492873817573672"/>
    <s v="FI"/>
    <n v="1361.0490601511165"/>
    <n v="58.9"/>
    <n v="1.6"/>
    <m/>
    <n v="118.42547666972085"/>
    <m/>
    <n v="1"/>
    <n v="288"/>
    <x v="11"/>
    <x v="2"/>
    <x v="0"/>
  </r>
  <r>
    <x v="0"/>
    <x v="190"/>
    <s v="01750010"/>
    <s v="Snowella lacustris"/>
    <s v="CO"/>
    <n v="11.492873817573672"/>
    <s v="CE"/>
    <n v="5307.5714092268172"/>
    <n v="2.5"/>
    <n v="2.1"/>
    <m/>
    <n v="5.7726765009712446"/>
    <m/>
    <n v="80"/>
    <n v="288"/>
    <x v="11"/>
    <x v="2"/>
    <x v="0"/>
  </r>
  <r>
    <x v="0"/>
    <x v="190"/>
    <s v="04100000"/>
    <s v="Trachelomonas"/>
    <s v="CE"/>
    <n v="11.492873817573672"/>
    <s v="CE"/>
    <n v="3987.6650539791958"/>
    <n v="10.1"/>
    <n v="8.1"/>
    <m/>
    <n v="346.96848823674424"/>
    <m/>
    <n v="0.99999999999999989"/>
    <n v="288"/>
    <x v="11"/>
    <x v="2"/>
    <x v="11"/>
  </r>
  <r>
    <x v="0"/>
    <x v="190"/>
    <s v="05020000"/>
    <s v="Chroomonas"/>
    <s v="CE"/>
    <n v="252.84322398662079"/>
    <s v="CE"/>
    <n v="14558.064202981399"/>
    <n v="7.1"/>
    <n v="4.4000000000000004"/>
    <n v="3.5200000000000005"/>
    <n v="57.577434638911825"/>
    <m/>
    <n v="0.99999999999999989"/>
    <n v="288"/>
    <x v="11"/>
    <x v="2"/>
    <x v="1"/>
  </r>
  <r>
    <x v="0"/>
    <x v="190"/>
    <s v="05040001"/>
    <s v="Cryptomonas (small) Length &lt;20 µm"/>
    <s v="CE"/>
    <n v="172.39310726360506"/>
    <s v="CE"/>
    <n v="98403.3848930479"/>
    <n v="16.100000000000001"/>
    <n v="9.1999999999999993"/>
    <n v="7.3599999999999994"/>
    <n v="570.80811672232335"/>
    <m/>
    <n v="1.0000000000000002"/>
    <n v="288"/>
    <x v="11"/>
    <x v="2"/>
    <x v="1"/>
  </r>
  <r>
    <x v="0"/>
    <x v="190"/>
    <s v="05040002"/>
    <s v="Cryptomonas (medium) Length 20-30 µm"/>
    <s v="CE"/>
    <n v="31.605402998327598"/>
    <s v="CE"/>
    <n v="59751.426969427179"/>
    <n v="26.3"/>
    <n v="13.1"/>
    <n v="10.48"/>
    <n v="1890.5446949241223"/>
    <m/>
    <n v="0.99999999999999989"/>
    <n v="1152"/>
    <x v="11"/>
    <x v="2"/>
    <x v="1"/>
  </r>
  <r>
    <x v="0"/>
    <x v="190"/>
    <s v="05100012"/>
    <s v="Rhodomonas lacustris var. nannoplanctica"/>
    <s v="CE"/>
    <n v="861.96553631802533"/>
    <s v="CE"/>
    <n v="75053.392437821662"/>
    <n v="9.6999999999999993"/>
    <n v="5.2"/>
    <m/>
    <n v="87.072381986894698"/>
    <m/>
    <n v="1.0000000000000002"/>
    <n v="288"/>
    <x v="11"/>
    <x v="2"/>
    <x v="1"/>
  </r>
  <r>
    <x v="0"/>
    <x v="190"/>
    <s v="06070110"/>
    <s v="Gymnodinium helveticum"/>
    <s v="CE"/>
    <n v="3.7259639549063635"/>
    <s v="CE"/>
    <n v="43313.122657492822"/>
    <n v="43.5"/>
    <n v="27.6"/>
    <n v="18.492000000000001"/>
    <n v="11624.67570317151"/>
    <m/>
    <n v="0.99999999999999989"/>
    <n v="15990.24"/>
    <x v="11"/>
    <x v="2"/>
    <x v="2"/>
  </r>
  <r>
    <x v="0"/>
    <x v="190"/>
    <s v="08010000"/>
    <s v="Chrysochromulina"/>
    <s v="CE"/>
    <n v="494.19357415566787"/>
    <s v="CE"/>
    <n v="12453.560387392896"/>
    <n v="4.7"/>
    <n v="3.2"/>
    <n v="3.2"/>
    <n v="25.199761871994927"/>
    <m/>
    <n v="0.99999999999999989"/>
    <n v="288"/>
    <x v="11"/>
    <x v="2"/>
    <x v="13"/>
  </r>
  <r>
    <x v="0"/>
    <x v="190"/>
    <s v="09290000"/>
    <s v="Kephyrion"/>
    <s v="CE"/>
    <n v="80.450116723015697"/>
    <s v="CE"/>
    <n v="9032.7283140170093"/>
    <n v="6.6"/>
    <n v="5.7"/>
    <m/>
    <n v="112.27737984664562"/>
    <m/>
    <n v="1"/>
    <n v="288"/>
    <x v="11"/>
    <x v="2"/>
    <x v="10"/>
  </r>
  <r>
    <x v="0"/>
    <x v="190"/>
    <s v="09530000"/>
    <s v="Synura"/>
    <s v="CE"/>
    <n v="2.8732184543934181"/>
    <s v="CE"/>
    <n v="5634.9077520570927"/>
    <n v="17.100000000000001"/>
    <n v="14.8"/>
    <m/>
    <n v="1961.1831963005791"/>
    <m/>
    <n v="0.99999999999999989"/>
    <n v="1152"/>
    <x v="11"/>
    <x v="2"/>
    <x v="10"/>
  </r>
  <r>
    <x v="0"/>
    <x v="190"/>
    <s v="09559920"/>
    <s v="Pseudopedinella (big &gt;5um)"/>
    <s v="CE"/>
    <n v="11.492873817573672"/>
    <s v="CE"/>
    <n v="3827.5653517768396"/>
    <m/>
    <n v="8.6"/>
    <m/>
    <n v="333.03814281195156"/>
    <m/>
    <n v="1"/>
    <n v="288"/>
    <x v="11"/>
    <x v="2"/>
    <x v="10"/>
  </r>
  <r>
    <x v="0"/>
    <x v="190"/>
    <s v="12000001"/>
    <s v="Small centric diatom (5 - &lt;10 µm diam.)"/>
    <s v="CE"/>
    <n v="229.85747635147342"/>
    <s v="CE"/>
    <n v="42115.579132214807"/>
    <m/>
    <n v="6.9"/>
    <n v="4.9000000000000004"/>
    <n v="183.22475214082735"/>
    <m/>
    <n v="1.0000000000000002"/>
    <n v="288"/>
    <x v="11"/>
    <x v="2"/>
    <x v="3"/>
  </r>
  <r>
    <x v="0"/>
    <x v="190"/>
    <s v="12000002"/>
    <s v="Medium centric diatom (10-20 µm diam.)"/>
    <s v="CE"/>
    <n v="2.8732184543934181"/>
    <s v="CE"/>
    <n v="3313.140877805482"/>
    <m/>
    <n v="13.3"/>
    <n v="8.3000000000000007"/>
    <n v="1153.1113733240095"/>
    <m/>
    <n v="1"/>
    <n v="1152"/>
    <x v="11"/>
    <x v="2"/>
    <x v="3"/>
  </r>
  <r>
    <x v="0"/>
    <x v="190"/>
    <s v="12030000"/>
    <s v="Aulacoseira"/>
    <s v="FI"/>
    <n v="120.67517508452356"/>
    <s v="CE"/>
    <n v="197304.52610886859"/>
    <n v="19.3"/>
    <n v="6.6"/>
    <m/>
    <n v="660.29051915354194"/>
    <m/>
    <n v="2.4761904761904758"/>
    <n v="1152"/>
    <x v="11"/>
    <x v="2"/>
    <x v="3"/>
  </r>
  <r>
    <x v="0"/>
    <x v="190"/>
    <s v="13080010"/>
    <s v="Asterionella formosa"/>
    <s v="CO"/>
    <n v="22.985747635147344"/>
    <s v="CE"/>
    <n v="75543.349175340787"/>
    <n v="78"/>
    <n v="5.3"/>
    <n v="5.3"/>
    <n v="2191.02"/>
    <m/>
    <n v="1.4999999999999996"/>
    <n v="1152"/>
    <x v="11"/>
    <x v="2"/>
    <x v="6"/>
  </r>
  <r>
    <x v="0"/>
    <x v="190"/>
    <s v="13370040"/>
    <s v="Fragilaria crotonensis"/>
    <s v="CO"/>
    <n v="0.82799198997919177"/>
    <s v="CE"/>
    <n v="23316.398715418298"/>
    <n v="71.900000000000006"/>
    <n v="3.9"/>
    <n v="3.9"/>
    <n v="1093.5990000000002"/>
    <m/>
    <n v="25.75"/>
    <n v="15990.24"/>
    <x v="11"/>
    <x v="2"/>
    <x v="6"/>
  </r>
  <r>
    <x v="0"/>
    <x v="190"/>
    <s v="13810010"/>
    <s v="Synedra acus"/>
    <s v="CE"/>
    <n v="2.8732184543934181"/>
    <s v="CE"/>
    <n v="4486.8179383807619"/>
    <n v="152.5"/>
    <n v="3.2"/>
    <n v="3.2"/>
    <n v="1561.6000000000001"/>
    <m/>
    <n v="1"/>
    <n v="1152"/>
    <x v="11"/>
    <x v="2"/>
    <x v="6"/>
  </r>
  <r>
    <x v="0"/>
    <x v="190"/>
    <s v="16740020"/>
    <s v="Tetraspora lemmermannii"/>
    <s v="CO"/>
    <n v="17.239310726360507"/>
    <s v="CE"/>
    <n v="47118.885886573902"/>
    <m/>
    <n v="7.8"/>
    <m/>
    <n v="248.47484615772393"/>
    <m/>
    <n v="11.000000000000002"/>
    <n v="1152"/>
    <x v="11"/>
    <x v="2"/>
    <x v="8"/>
  </r>
  <r>
    <x v="0"/>
    <x v="190"/>
    <s v="17000000"/>
    <s v="Unidentified green"/>
    <s v="CE"/>
    <n v="22.985747635147344"/>
    <s v="CE"/>
    <n v="2868.3511991342607"/>
    <m/>
    <n v="6.2"/>
    <m/>
    <n v="124.78824899079137"/>
    <m/>
    <n v="1"/>
    <n v="288"/>
    <x v="11"/>
    <x v="2"/>
    <x v="4"/>
  </r>
  <r>
    <x v="0"/>
    <x v="190"/>
    <s v="17330000"/>
    <s v="Dictyosphaerium "/>
    <s v="CO"/>
    <n v="2.8732184543934181"/>
    <s v="CE"/>
    <n v="1331.0089280934515"/>
    <n v="4.8"/>
    <n v="4.8"/>
    <m/>
    <n v="57.905835790967068"/>
    <m/>
    <n v="7.9999999999999991"/>
    <n v="1152"/>
    <x v="11"/>
    <x v="2"/>
    <x v="4"/>
  </r>
  <r>
    <x v="0"/>
    <x v="190"/>
    <s v="17580020"/>
    <s v="Monoraphidium contortum"/>
    <s v="CE"/>
    <n v="68.95724290544203"/>
    <s v="CE"/>
    <n v="990.60223934385681"/>
    <n v="15.2"/>
    <n v="1.9"/>
    <m/>
    <n v="14.365456007314926"/>
    <m/>
    <n v="1"/>
    <n v="288"/>
    <x v="11"/>
    <x v="2"/>
    <x v="4"/>
  </r>
  <r>
    <x v="0"/>
    <x v="190"/>
    <s v="17580040"/>
    <s v="Monoraphidium griffithii"/>
    <s v="CE"/>
    <n v="11.492873817573672"/>
    <s v="CE"/>
    <n v="245.09305660589462"/>
    <n v="48.2"/>
    <n v="1.3"/>
    <m/>
    <n v="21.325654531343115"/>
    <m/>
    <n v="1"/>
    <n v="288"/>
    <x v="11"/>
    <x v="2"/>
    <x v="4"/>
  </r>
  <r>
    <x v="0"/>
    <x v="190"/>
    <s v="17580080"/>
    <s v="Monoraphidium minutum"/>
    <s v="CE"/>
    <n v="68.95724290544203"/>
    <s v="CE"/>
    <n v="2058.9044356445584"/>
    <n v="8.8000000000000007"/>
    <n v="3.6"/>
    <m/>
    <n v="29.857696579717398"/>
    <m/>
    <n v="1"/>
    <n v="288"/>
    <x v="11"/>
    <x v="2"/>
    <x v="4"/>
  </r>
  <r>
    <x v="0"/>
    <x v="190"/>
    <s v="17640000"/>
    <s v="Oocystis"/>
    <s v="CO"/>
    <n v="34.478621452721015"/>
    <s v="CE"/>
    <n v="14153.09048680273"/>
    <n v="10.6"/>
    <n v="8.6"/>
    <m/>
    <n v="410.48887369845187"/>
    <m/>
    <n v="1"/>
    <n v="288"/>
    <x v="11"/>
    <x v="2"/>
    <x v="4"/>
  </r>
  <r>
    <x v="0"/>
    <x v="190"/>
    <s v="17680030"/>
    <s v="Pediastrum boryanum"/>
    <s v="CO"/>
    <n v="0.62099399248439391"/>
    <s v="CE"/>
    <n v="29734.848344132733"/>
    <n v="12.5"/>
    <n v="16"/>
    <n v="16"/>
    <n v="2144"/>
    <m/>
    <n v="22.333333333333329"/>
    <n v="15990.24"/>
    <x v="11"/>
    <x v="2"/>
    <x v="4"/>
  </r>
  <r>
    <x v="0"/>
    <x v="190"/>
    <s v="17810000"/>
    <s v="Scenedesmus"/>
    <s v="CO"/>
    <n v="172.39310726360506"/>
    <s v="CE"/>
    <n v="6529.1553050012435"/>
    <n v="6.2"/>
    <n v="2.5"/>
    <m/>
    <n v="20.289452554434082"/>
    <m/>
    <n v="1.8666666666666667"/>
    <n v="288"/>
    <x v="11"/>
    <x v="2"/>
    <x v="4"/>
  </r>
  <r>
    <x v="0"/>
    <x v="190"/>
    <s v="17970050"/>
    <s v="Tetrastrum staurogeniaeforme"/>
    <s v="CO"/>
    <n v="11.492873817573672"/>
    <s v="CE"/>
    <n v="1180.7180029852432"/>
    <n v="4.5"/>
    <n v="3.9"/>
    <m/>
    <n v="25.683698040341657"/>
    <m/>
    <n v="3.9999999999999996"/>
    <n v="288"/>
    <x v="11"/>
    <x v="2"/>
    <x v="4"/>
  </r>
  <r>
    <x v="0"/>
    <x v="190"/>
    <s v="18110000"/>
    <s v="Desmodesmus"/>
    <s v="CO"/>
    <n v="45.971495270294689"/>
    <s v="CE"/>
    <n v="3360.1139378667053"/>
    <n v="5.9"/>
    <n v="2.6"/>
    <m/>
    <n v="20.883213565962556"/>
    <m/>
    <n v="3.4999999999999996"/>
    <n v="288"/>
    <x v="11"/>
    <x v="2"/>
    <x v="12"/>
  </r>
  <r>
    <x v="0"/>
    <x v="190"/>
    <s v="25010010"/>
    <s v="Elakatothrix gelatinosa"/>
    <s v="CO"/>
    <n v="11.492873817573672"/>
    <m/>
    <n v="2779.8676050285112"/>
    <n v="37.700000000000003"/>
    <n v="4.8"/>
    <m/>
    <n v="241.87750158518537"/>
    <m/>
    <n v="1"/>
    <n v="288"/>
    <x v="11"/>
    <x v="2"/>
    <x v="7"/>
  </r>
  <r>
    <x v="0"/>
    <x v="190"/>
    <s v="27040000"/>
    <s v="Closterium"/>
    <s v="CE"/>
    <n v="0.20699799749479794"/>
    <s v="CE"/>
    <n v="1666.9845080829016"/>
    <n v="210.1"/>
    <n v="12.1"/>
    <m/>
    <n v="8053.1431620481953"/>
    <m/>
    <n v="1"/>
    <n v="15990.24"/>
    <x v="11"/>
    <x v="2"/>
    <x v="5"/>
  </r>
  <r>
    <x v="0"/>
    <x v="190"/>
    <s v="27050000"/>
    <s v="Cosmarium"/>
    <s v="CE"/>
    <n v="2.4839759699375756"/>
    <s v="CE"/>
    <n v="12627.855215970536"/>
    <n v="25.7"/>
    <n v="24.5"/>
    <n v="15.419999999999998"/>
    <n v="5083.7268028353292"/>
    <m/>
    <n v="0.99999999999999978"/>
    <n v="15990.24"/>
    <x v="11"/>
    <x v="2"/>
    <x v="5"/>
  </r>
  <r>
    <x v="0"/>
    <x v="190"/>
    <s v="90000005"/>
    <s v="Nanoplankton - unidentified flagellates 2–20 µm diameter"/>
    <s v="CE"/>
    <n v="298.81471925691545"/>
    <s v="CE"/>
    <n v="14257.328300805711"/>
    <m/>
    <n v="4.5"/>
    <m/>
    <n v="47.712938426394977"/>
    <m/>
    <n v="1.0000000000000002"/>
    <n v="288"/>
    <x v="11"/>
    <x v="2"/>
    <x v="9"/>
  </r>
  <r>
    <x v="0"/>
    <x v="191"/>
    <s v="01020090"/>
    <s v="Anabaena flos-aquae"/>
    <s v="FI"/>
    <n v="0.41407882260940537"/>
    <s v="CE"/>
    <n v="2085.2221352649308"/>
    <n v="7.2"/>
    <n v="6.2"/>
    <s v=""/>
    <n v="144.91538592479"/>
    <s v=""/>
    <n v="34.749999999999993"/>
    <n v="16024.28"/>
    <x v="11"/>
    <x v="3"/>
    <x v="0"/>
  </r>
  <r>
    <x v="0"/>
    <x v="191"/>
    <s v="01040000"/>
    <s v="Aphanizomenon"/>
    <s v="FI"/>
    <n v="54.71830942521936"/>
    <s v="FI"/>
    <n v="13972.848149607078"/>
    <n v="66.900000000000006"/>
    <n v="2.7"/>
    <s v=""/>
    <n v="255.35964645806598"/>
    <s v=""/>
    <n v="1.0000000000000002"/>
    <n v="1152"/>
    <x v="11"/>
    <x v="3"/>
    <x v="0"/>
  </r>
  <r>
    <x v="0"/>
    <x v="191"/>
    <s v="05020000"/>
    <s v="Chroomonas"/>
    <s v="CE"/>
    <n v="25.651990962229803"/>
    <s v="CE"/>
    <n v="1987.8802508565379"/>
    <n v="6.7"/>
    <n v="4.7"/>
    <n v="4.7"/>
    <n v="77.494189584875045"/>
    <s v=""/>
    <n v="1.0000000000000002"/>
    <n v="194"/>
    <x v="11"/>
    <x v="3"/>
    <x v="1"/>
  </r>
  <r>
    <x v="0"/>
    <x v="191"/>
    <s v="05040001"/>
    <s v="Cryptomonas (small) Length &lt;20 µm"/>
    <s v="CE"/>
    <n v="8.550663654076601"/>
    <s v="CE"/>
    <n v="5762.9360736877697"/>
    <n v="19.7"/>
    <n v="9.9"/>
    <n v="6.6000000000000005"/>
    <n v="673.97529675257908"/>
    <s v=""/>
    <n v="1"/>
    <n v="194"/>
    <x v="11"/>
    <x v="3"/>
    <x v="1"/>
  </r>
  <r>
    <x v="0"/>
    <x v="191"/>
    <s v="05040002"/>
    <s v="Cryptomonas (medium) Length 20-30 µm"/>
    <s v="CE"/>
    <n v="33.118976757369616"/>
    <s v="CE"/>
    <n v="44346.189202857546"/>
    <n v="26.2"/>
    <n v="12.1"/>
    <n v="8.0666666666666664"/>
    <n v="1338.9963563107262"/>
    <s v=""/>
    <n v="1"/>
    <n v="1152"/>
    <x v="11"/>
    <x v="3"/>
    <x v="1"/>
  </r>
  <r>
    <x v="0"/>
    <x v="191"/>
    <s v="05040003"/>
    <s v="Cryptomonas (large) Length &gt;30 µm"/>
    <s v="CE"/>
    <n v="7.1997775559499164"/>
    <s v="CE"/>
    <n v="26910.905745544449"/>
    <n v="44"/>
    <n v="15.6"/>
    <n v="10.4"/>
    <n v="3737.7412755349919"/>
    <s v=""/>
    <n v="1.0000000000000002"/>
    <n v="1152"/>
    <x v="11"/>
    <x v="3"/>
    <x v="1"/>
  </r>
  <r>
    <x v="0"/>
    <x v="191"/>
    <s v="05100012"/>
    <s v="Rhodomonas lacustris var. nannoplanctica"/>
    <s v="CE"/>
    <n v="239.41858231414483"/>
    <s v="CE"/>
    <n v="33170.064576497127"/>
    <n v="11.7"/>
    <n v="6"/>
    <s v=""/>
    <n v="138.54423602330988"/>
    <s v=""/>
    <n v="1"/>
    <n v="194"/>
    <x v="11"/>
    <x v="3"/>
    <x v="1"/>
  </r>
  <r>
    <x v="0"/>
    <x v="191"/>
    <s v="12030000"/>
    <s v="Aulacoseira"/>
    <s v="FI"/>
    <n v="17.279466134279797"/>
    <s v="CE"/>
    <n v="24053.702936761863"/>
    <n v="21.1"/>
    <n v="6"/>
    <s v=""/>
    <n v="596.58844491670175"/>
    <s v=""/>
    <n v="2.3333333333333339"/>
    <n v="1152"/>
    <x v="11"/>
    <x v="3"/>
    <x v="3"/>
  </r>
  <r>
    <x v="0"/>
    <x v="191"/>
    <s v="13080010"/>
    <s v="Asterionella formosa"/>
    <s v="CO"/>
    <n v="2.8799110223799667"/>
    <s v="CE"/>
    <n v="9176.7860743708734"/>
    <n v="57.7"/>
    <n v="4.7"/>
    <n v="4.7"/>
    <n v="1274.5930000000001"/>
    <s v=""/>
    <n v="2.5000000000000004"/>
    <n v="1152"/>
    <x v="11"/>
    <x v="3"/>
    <x v="6"/>
  </r>
  <r>
    <x v="0"/>
    <x v="191"/>
    <s v="13370030"/>
    <s v="Fragilaria capucina"/>
    <s v="CO"/>
    <n v="0.10351970565235134"/>
    <s v="CE"/>
    <n v="5969.6518182283062"/>
    <n v="41.2"/>
    <n v="3.6"/>
    <n v="3.6"/>
    <n v="533.95200000000011"/>
    <s v=""/>
    <n v="108"/>
    <n v="16024.28"/>
    <x v="11"/>
    <x v="3"/>
    <x v="6"/>
  </r>
  <r>
    <x v="0"/>
    <x v="191"/>
    <s v="17580020"/>
    <s v="Monoraphidium contortum"/>
    <s v="CE"/>
    <n v="17.101327308153202"/>
    <s v="CE"/>
    <n v="171.99292743368883"/>
    <n v="19.600000000000001"/>
    <n v="1.4"/>
    <s v=""/>
    <n v="10.057285281692126"/>
    <s v=""/>
    <n v="1"/>
    <n v="194"/>
    <x v="11"/>
    <x v="3"/>
    <x v="4"/>
  </r>
  <r>
    <x v="0"/>
    <x v="191"/>
    <s v="17680030"/>
    <s v="Pediastrum boryanum"/>
    <s v="CO"/>
    <n v="0.51759852826175667"/>
    <s v="CE"/>
    <n v="4747.4302643697365"/>
    <n v="9.3000000000000007"/>
    <n v="11.5"/>
    <n v="5"/>
    <n v="358.28250000000003"/>
    <s v=""/>
    <n v="25.599999999999998"/>
    <n v="16024.28"/>
    <x v="11"/>
    <x v="3"/>
    <x v="4"/>
  </r>
  <r>
    <x v="0"/>
    <x v="191"/>
    <s v="17910020"/>
    <s v="Sphaerocystis schroeteri"/>
    <s v="CO"/>
    <n v="2.8799110223799667"/>
    <s v="CE"/>
    <n v="6897.6627503709997"/>
    <s v=""/>
    <n v="8.3000000000000007"/>
    <s v=""/>
    <n v="299.38697310302456"/>
    <s v=""/>
    <n v="7.9999999999999991"/>
    <n v="1152"/>
    <x v="11"/>
    <x v="3"/>
    <x v="4"/>
  </r>
  <r>
    <x v="0"/>
    <x v="191"/>
    <s v="25010010"/>
    <s v="Elakatothrix gelatinosa"/>
    <s v="CO"/>
    <n v="2.8799110223799667"/>
    <s v="CE"/>
    <n v="774.75614604708915"/>
    <n v="19.899999999999999"/>
    <n v="4.8"/>
    <s v=""/>
    <n v="134.51043105610057"/>
    <s v=""/>
    <n v="1.9999999999999998"/>
    <n v="1152"/>
    <x v="11"/>
    <x v="3"/>
    <x v="7"/>
  </r>
  <r>
    <x v="0"/>
    <x v="191"/>
    <s v="27050000"/>
    <s v="Cosmarium"/>
    <s v="CE"/>
    <n v="0.20703941130470269"/>
    <s v="CE"/>
    <n v="1753.2986964632573"/>
    <n v="26.6"/>
    <n v="30.2"/>
    <n v="20.133333333333333"/>
    <n v="8468.4296840609932"/>
    <s v=""/>
    <n v="1"/>
    <n v="16024.28"/>
    <x v="11"/>
    <x v="3"/>
    <x v="5"/>
  </r>
  <r>
    <x v="0"/>
    <x v="191"/>
    <s v="90000005"/>
    <s v="Nanoplankton - unidentified flagellates 2–20 µm diameter"/>
    <s v="CE"/>
    <n v="34.202654616306404"/>
    <s v="CE"/>
    <n v="4918.1130462803822"/>
    <s v=""/>
    <n v="6.5"/>
    <s v=""/>
    <n v="143.79331374868283"/>
    <s v=""/>
    <n v="1"/>
    <n v="194"/>
    <x v="11"/>
    <x v="3"/>
    <x v="9"/>
  </r>
  <r>
    <x v="0"/>
    <x v="192"/>
    <s v="01040000"/>
    <s v="Aphanizomenon"/>
    <s v="FI"/>
    <n v="28.079132468204676"/>
    <s v="FI"/>
    <n v="44656.092842478734"/>
    <n v="137.5"/>
    <n v="4.7"/>
    <m/>
    <n v="1590.3658310328831"/>
    <m/>
    <n v="0.99999999999999989"/>
    <n v="1152"/>
    <x v="11"/>
    <x v="3"/>
    <x v="0"/>
  </r>
  <r>
    <x v="0"/>
    <x v="192"/>
    <s v="05020000"/>
    <s v="Chroomonas"/>
    <s v="CE"/>
    <n v="8.2941437444543027"/>
    <s v="CE"/>
    <n v="1286.3731418627592"/>
    <n v="8.5"/>
    <n v="6.6"/>
    <n v="5.28"/>
    <n v="155.09414612242094"/>
    <m/>
    <n v="1"/>
    <n v="100"/>
    <x v="11"/>
    <x v="3"/>
    <x v="1"/>
  </r>
  <r>
    <x v="0"/>
    <x v="192"/>
    <s v="05040001"/>
    <s v="Cryptomonas (small) Length &lt;20 µm"/>
    <s v="CE"/>
    <n v="165.88287488908605"/>
    <s v="CE"/>
    <n v="56569.775420400263"/>
    <n v="17.100000000000001"/>
    <n v="6.9"/>
    <n v="5.5200000000000005"/>
    <n v="341.02239582129499"/>
    <m/>
    <n v="1"/>
    <n v="100"/>
    <x v="11"/>
    <x v="3"/>
    <x v="1"/>
  </r>
  <r>
    <x v="0"/>
    <x v="192"/>
    <s v="05040002"/>
    <s v="Cryptomonas (medium) Length 20-30 µm"/>
    <s v="CE"/>
    <n v="156.95515071970817"/>
    <s v="CE"/>
    <n v="213204.91028437644"/>
    <n v="24.1"/>
    <n v="11.6"/>
    <n v="9.2799999999999994"/>
    <n v="1358.3810999940968"/>
    <m/>
    <n v="1"/>
    <n v="576"/>
    <x v="11"/>
    <x v="3"/>
    <x v="1"/>
  </r>
  <r>
    <x v="0"/>
    <x v="192"/>
    <s v="05040003"/>
    <s v="Cryptomonas (large) Length &gt;30 µm"/>
    <s v="CE"/>
    <n v="60.478131469979296"/>
    <s v="CE"/>
    <n v="182223.5575390124"/>
    <n v="32.4"/>
    <n v="14.9"/>
    <n v="11.920000000000002"/>
    <n v="3013.0487353013909"/>
    <m/>
    <n v="1.0000000000000002"/>
    <n v="576"/>
    <x v="11"/>
    <x v="3"/>
    <x v="1"/>
  </r>
  <r>
    <x v="0"/>
    <x v="192"/>
    <s v="05100010"/>
    <s v="Rhodomonas lacustris"/>
    <s v="CE"/>
    <n v="248.82431233362908"/>
    <s v="CE"/>
    <n v="30460.163245546635"/>
    <n v="11"/>
    <n v="5.8"/>
    <m/>
    <n v="122.41634653733107"/>
    <m/>
    <n v="0.99999999999999989"/>
    <n v="100"/>
    <x v="11"/>
    <x v="3"/>
    <x v="1"/>
  </r>
  <r>
    <x v="0"/>
    <x v="192"/>
    <s v="09559920"/>
    <s v="Pseudopedinella (big &gt;5um)"/>
    <s v="CE"/>
    <n v="8.2941437444543027"/>
    <s v="CE"/>
    <n v="1426.6500380144801"/>
    <m/>
    <n v="6.9"/>
    <m/>
    <n v="172.00691017302157"/>
    <m/>
    <n v="1"/>
    <n v="100"/>
    <x v="11"/>
    <x v="3"/>
    <x v="10"/>
  </r>
  <r>
    <x v="0"/>
    <x v="192"/>
    <s v="12000001"/>
    <s v="Small centric diatom (5 - &lt;10 µm diam.)"/>
    <s v="CE"/>
    <n v="24.882431233362908"/>
    <s v="CE"/>
    <n v="8481.6320518417378"/>
    <m/>
    <n v="8.3000000000000007"/>
    <n v="6.3000000000000007"/>
    <n v="340.86830070163643"/>
    <m/>
    <n v="1"/>
    <n v="100"/>
    <x v="11"/>
    <x v="3"/>
    <x v="3"/>
  </r>
  <r>
    <x v="0"/>
    <x v="192"/>
    <s v="12030000"/>
    <s v="Aulacoseira"/>
    <s v="FI"/>
    <n v="33.118976757369616"/>
    <s v="CE"/>
    <n v="56493.031477711782"/>
    <n v="20.5"/>
    <n v="5.9"/>
    <m/>
    <n v="560.46405639123611"/>
    <m/>
    <n v="3.0434782608695654"/>
    <n v="1152"/>
    <x v="11"/>
    <x v="3"/>
    <x v="3"/>
  </r>
  <r>
    <x v="0"/>
    <x v="192"/>
    <s v="13080010"/>
    <s v="Asterionella formosa"/>
    <s v="CO"/>
    <n v="2.1599332667849747"/>
    <s v="CE"/>
    <n v="7239.2323369565229"/>
    <n v="68.400000000000006"/>
    <n v="7"/>
    <n v="7"/>
    <n v="3351.6000000000004"/>
    <m/>
    <n v="1.0000000000000002"/>
    <n v="1152"/>
    <x v="11"/>
    <x v="3"/>
    <x v="6"/>
  </r>
  <r>
    <x v="0"/>
    <x v="192"/>
    <s v="17000000"/>
    <s v="Unidentified green"/>
    <s v="CE"/>
    <n v="66.353149955634422"/>
    <s v="CE"/>
    <n v="9988.3091015225982"/>
    <m/>
    <n v="6.6"/>
    <m/>
    <n v="150.53255358940854"/>
    <m/>
    <n v="1"/>
    <n v="100"/>
    <x v="11"/>
    <x v="3"/>
    <x v="4"/>
  </r>
  <r>
    <x v="0"/>
    <x v="192"/>
    <s v="17060020"/>
    <s v="Ankyra judayi"/>
    <s v="CE"/>
    <n v="8.2941437444543027"/>
    <s v="CE"/>
    <n v="590.72550453985002"/>
    <n v="34.700000000000003"/>
    <n v="2.8"/>
    <m/>
    <n v="71.221999851983"/>
    <m/>
    <n v="1"/>
    <n v="100"/>
    <x v="11"/>
    <x v="3"/>
    <x v="4"/>
  </r>
  <r>
    <x v="0"/>
    <x v="192"/>
    <s v="17680030"/>
    <s v="Pediastrum boryanum"/>
    <s v="CO"/>
    <n v="0.71997775559499166"/>
    <s v="CE"/>
    <n v="4299.2629589371991"/>
    <n v="5.8"/>
    <n v="4.9000000000000004"/>
    <n v="4.9000000000000004"/>
    <n v="93.30286000000001"/>
    <m/>
    <n v="64"/>
    <n v="1152"/>
    <x v="11"/>
    <x v="3"/>
    <x v="4"/>
  </r>
  <r>
    <x v="0"/>
    <x v="192"/>
    <s v="17810000"/>
    <s v="Scenedesmus"/>
    <s v="CO"/>
    <n v="8.2941437444543027"/>
    <s v="CE"/>
    <n v="672.71763479416097"/>
    <n v="6.7"/>
    <n v="3.4"/>
    <m/>
    <n v="40.553772367639446"/>
    <m/>
    <n v="2"/>
    <n v="100"/>
    <x v="11"/>
    <x v="3"/>
    <x v="4"/>
  </r>
  <r>
    <x v="0"/>
    <x v="192"/>
    <s v="17910020"/>
    <s v="Sphaerocystis schroeteri"/>
    <s v="CO"/>
    <n v="128.15604049590851"/>
    <s v="CE"/>
    <n v="778724.50338708155"/>
    <m/>
    <n v="6.4"/>
    <m/>
    <n v="137.25827743044047"/>
    <m/>
    <n v="44.269662921348328"/>
    <n v="576"/>
    <x v="11"/>
    <x v="3"/>
    <x v="4"/>
  </r>
  <r>
    <x v="0"/>
    <x v="192"/>
    <s v="17910020"/>
    <s v="Sphaerocystis schroeteri"/>
    <s v="CO"/>
    <n v="33.118976757369616"/>
    <s v="CE"/>
    <n v="177767.0258073392"/>
    <m/>
    <n v="9.5"/>
    <m/>
    <n v="448.92050022859144"/>
    <m/>
    <n v="11.956521739130434"/>
    <n v="576"/>
    <x v="11"/>
    <x v="3"/>
    <x v="4"/>
  </r>
  <r>
    <x v="0"/>
    <x v="192"/>
    <s v="27040000"/>
    <s v="Closterium"/>
    <s v="CE"/>
    <n v="0.10351970565235134"/>
    <s v="CE"/>
    <n v="682.40977975198109"/>
    <n v="224.1"/>
    <n v="10.6"/>
    <m/>
    <n v="6592.0761216584942"/>
    <m/>
    <n v="0.99999999999999989"/>
    <n v="16024.28"/>
    <x v="11"/>
    <x v="3"/>
    <x v="5"/>
  </r>
  <r>
    <x v="0"/>
    <x v="192"/>
    <s v="27050000"/>
    <s v="Cosmarium"/>
    <s v="CE"/>
    <n v="0.15527955847852701"/>
    <s v="CE"/>
    <n v="1704.9292819851744"/>
    <n v="31.6"/>
    <n v="35"/>
    <n v="18.96"/>
    <n v="10979.740660590185"/>
    <m/>
    <n v="1"/>
    <n v="16024.28"/>
    <x v="11"/>
    <x v="3"/>
    <x v="5"/>
  </r>
  <r>
    <x v="0"/>
    <x v="192"/>
    <s v="90000005"/>
    <s v="Nanoplankton - unidentified flagellates 2–20 µm diameter"/>
    <s v="CE"/>
    <n v="24.882431233362908"/>
    <s v="CE"/>
    <n v="772.83228409249921"/>
    <m/>
    <n v="3.9"/>
    <m/>
    <n v="31.059355769715491"/>
    <m/>
    <n v="1"/>
    <n v="100"/>
    <x v="11"/>
    <x v="3"/>
    <x v="9"/>
  </r>
  <r>
    <x v="0"/>
    <x v="193"/>
    <s v="01020090"/>
    <s v="Anabaena flos-aquae"/>
    <s v="FI"/>
    <n v="1.032212351256574"/>
    <s v="CE"/>
    <n v="102251.00007563777"/>
    <n v="8.6"/>
    <n v="7.1"/>
    <s v=""/>
    <n v="226.99368279002806"/>
    <s v=""/>
    <n v="436.40000000000009"/>
    <n v="15990.24"/>
    <x v="11"/>
    <x v="4"/>
    <x v="0"/>
  </r>
  <r>
    <x v="0"/>
    <x v="193"/>
    <s v="01040000"/>
    <s v="Aphanizomenon"/>
    <s v="FI"/>
    <n v="77.368702629173043"/>
    <s v="FI"/>
    <n v="106137.95070682427"/>
    <n v="141.69999999999999"/>
    <n v="4.3"/>
    <s v=""/>
    <n v="1371.8460708271375"/>
    <s v=""/>
    <n v="1"/>
    <n v="1152"/>
    <x v="11"/>
    <x v="4"/>
    <x v="0"/>
  </r>
  <r>
    <x v="0"/>
    <x v="193"/>
    <s v="05040001"/>
    <s v="Cryptomonas (small) Length &lt;20 µm"/>
    <s v="CE"/>
    <n v="88.028390546970229"/>
    <s v="CE"/>
    <n v="12774.490257355526"/>
    <n v="14.8"/>
    <n v="5.3"/>
    <n v="3.5333333333333332"/>
    <n v="145.11784411802131"/>
    <s v=""/>
    <n v="1"/>
    <n v="150"/>
    <x v="11"/>
    <x v="4"/>
    <x v="1"/>
  </r>
  <r>
    <x v="0"/>
    <x v="193"/>
    <s v="05040002"/>
    <s v="Cryptomonas (medium) Length 20-30 µm"/>
    <s v="CE"/>
    <n v="166.19943527748285"/>
    <s v="CE"/>
    <n v="235496.36296969283"/>
    <n v="26.4"/>
    <n v="12.4"/>
    <n v="8.2666666666666675"/>
    <n v="1416.9504401535023"/>
    <s v=""/>
    <n v="1"/>
    <n v="1152"/>
    <x v="11"/>
    <x v="4"/>
    <x v="1"/>
  </r>
  <r>
    <x v="0"/>
    <x v="193"/>
    <s v="05040003"/>
    <s v="Cryptomonas (large) Length &gt;30 µm"/>
    <s v="CE"/>
    <n v="25.789567543057686"/>
    <s v="CE"/>
    <n v="56109.269460473253"/>
    <n v="31.8"/>
    <n v="14"/>
    <n v="9.3333333333333339"/>
    <n v="2175.6576323660515"/>
    <s v=""/>
    <n v="1"/>
    <n v="1152"/>
    <x v="11"/>
    <x v="4"/>
    <x v="1"/>
  </r>
  <r>
    <x v="0"/>
    <x v="193"/>
    <s v="05100012"/>
    <s v="Rhodomonas lacustris var. nannoplanctica"/>
    <s v="CE"/>
    <n v="1089.3513330187563"/>
    <s v="CE"/>
    <n v="79772.77158942401"/>
    <n v="9.1999999999999993"/>
    <n v="4.9000000000000004"/>
    <s v=""/>
    <n v="73.229608457320793"/>
    <s v=""/>
    <n v="1.0000000000000002"/>
    <n v="100"/>
    <x v="11"/>
    <x v="4"/>
    <x v="1"/>
  </r>
  <r>
    <x v="0"/>
    <x v="193"/>
    <s v="06020040"/>
    <s v="Ceratium hirundinella"/>
    <s v="CE"/>
    <n v="0.20644247025131479"/>
    <s v="CE"/>
    <n v="26332.469198224717"/>
    <s v=""/>
    <n v="74.7"/>
    <s v=""/>
    <n v="127553.54635201092"/>
    <s v=""/>
    <n v="1"/>
    <n v="15990.24"/>
    <x v="11"/>
    <x v="4"/>
    <x v="2"/>
  </r>
  <r>
    <x v="0"/>
    <x v="193"/>
    <s v="06110000"/>
    <s v="Peridinium"/>
    <s v="CE"/>
    <n v="14.327537523920935"/>
    <s v="CE"/>
    <n v="121868.05854851054"/>
    <n v="30"/>
    <n v="28.5"/>
    <n v="19"/>
    <n v="8505.8621095943636"/>
    <s v=""/>
    <n v="1.0000000000000002"/>
    <n v="1152"/>
    <x v="11"/>
    <x v="4"/>
    <x v="2"/>
  </r>
  <r>
    <x v="0"/>
    <x v="193"/>
    <s v="12000001"/>
    <s v="Small centric diatom (5 - &lt;10 µm diam.)"/>
    <s v="CE"/>
    <n v="22.007097636742557"/>
    <s v="CE"/>
    <n v="11699.333620657011"/>
    <s v=""/>
    <n v="9.5"/>
    <n v="7.5"/>
    <n v="531.61638184964772"/>
    <s v=""/>
    <n v="1"/>
    <n v="150"/>
    <x v="11"/>
    <x v="4"/>
    <x v="3"/>
  </r>
  <r>
    <x v="0"/>
    <x v="193"/>
    <s v="12030000"/>
    <s v="Aulacoseira"/>
    <s v="FI"/>
    <n v="8.5965225143525608"/>
    <s v="CE"/>
    <n v="10416.007825315077"/>
    <n v="17.2"/>
    <n v="6.2"/>
    <s v=""/>
    <n v="519.28013289716409"/>
    <s v=""/>
    <n v="2.3333333333333339"/>
    <n v="1152"/>
    <x v="11"/>
    <x v="4"/>
    <x v="3"/>
  </r>
  <r>
    <x v="0"/>
    <x v="193"/>
    <s v="13080010"/>
    <s v="Asterionella formosa"/>
    <s v="CO"/>
    <n v="2.8655075047841869"/>
    <s v="CE"/>
    <n v="4613.5215273451313"/>
    <n v="61.9"/>
    <n v="5.0999999999999996"/>
    <n v="5.0999999999999996"/>
    <n v="1610.0189999999998"/>
    <s v=""/>
    <n v="1"/>
    <n v="1152"/>
    <x v="11"/>
    <x v="4"/>
    <x v="6"/>
  </r>
  <r>
    <x v="0"/>
    <x v="193"/>
    <s v="17060000"/>
    <s v="Ankyra "/>
    <s v="CE"/>
    <n v="110.0354881837128"/>
    <s v="CE"/>
    <n v="6877.7245969390251"/>
    <n v="38.200000000000003"/>
    <n v="2.5"/>
    <s v=""/>
    <n v="62.504603837046922"/>
    <s v=""/>
    <n v="0.99999999999999989"/>
    <n v="150"/>
    <x v="11"/>
    <x v="4"/>
    <x v="4"/>
  </r>
  <r>
    <x v="0"/>
    <x v="193"/>
    <s v="17080010"/>
    <s v="Botryococcus braunii"/>
    <s v="CO"/>
    <n v="0.41288494050262958"/>
    <s v="CO"/>
    <n v="391.83721437465289"/>
    <n v="72.5"/>
    <n v="5"/>
    <s v=""/>
    <n v="949.02278077191659"/>
    <s v=""/>
    <n v="1.0000000000000002"/>
    <n v="15990.24"/>
    <x v="11"/>
    <x v="4"/>
    <x v="4"/>
  </r>
  <r>
    <x v="0"/>
    <x v="193"/>
    <s v="17330040"/>
    <s v="Dictyosphaerium pulchellum"/>
    <s v="CO"/>
    <n v="5.7310150095683738"/>
    <s v="CE"/>
    <n v="2995.5011251720689"/>
    <s v=""/>
    <n v="5.5"/>
    <s v=""/>
    <n v="87.113746290166958"/>
    <s v=""/>
    <n v="6.0000000000000009"/>
    <n v="1152"/>
    <x v="11"/>
    <x v="4"/>
    <x v="4"/>
  </r>
  <r>
    <x v="0"/>
    <x v="193"/>
    <s v="17580080"/>
    <s v="Monoraphidium minutum"/>
    <s v="CE"/>
    <n v="22.007097636742557"/>
    <s v="CE"/>
    <n v="193.10058018094946"/>
    <n v="7.6"/>
    <n v="2.1"/>
    <s v=""/>
    <n v="8.7744682814762935"/>
    <s v=""/>
    <n v="1"/>
    <n v="150"/>
    <x v="11"/>
    <x v="4"/>
    <x v="4"/>
  </r>
  <r>
    <x v="0"/>
    <x v="193"/>
    <s v="17640000"/>
    <s v="Oocystis"/>
    <s v="CO"/>
    <n v="14.327537523920935"/>
    <s v="CE"/>
    <n v="38689.631467259998"/>
    <n v="15.3"/>
    <n v="10.6"/>
    <s v=""/>
    <n v="900.12284392124036"/>
    <s v=""/>
    <n v="3.0000000000000004"/>
    <n v="1152"/>
    <x v="11"/>
    <x v="4"/>
    <x v="4"/>
  </r>
  <r>
    <x v="0"/>
    <x v="193"/>
    <s v="17680030"/>
    <s v="Pediastrum boryanum"/>
    <s v="CO"/>
    <n v="0.41288494050262958"/>
    <s v="CE"/>
    <n v="2149.1057522704755"/>
    <n v="7.2"/>
    <n v="8.3000000000000007"/>
    <n v="5"/>
    <n v="200.19600000000003"/>
    <s v=""/>
    <n v="26"/>
    <n v="15990.24"/>
    <x v="11"/>
    <x v="4"/>
    <x v="4"/>
  </r>
  <r>
    <x v="0"/>
    <x v="193"/>
    <s v="17910020"/>
    <s v="Sphaerocystis schroeteri"/>
    <s v="CO"/>
    <n v="2.8655075047841869"/>
    <s v="CE"/>
    <n v="1093.774265089125"/>
    <s v=""/>
    <n v="4.5"/>
    <s v=""/>
    <n v="47.712938426394977"/>
    <s v=""/>
    <n v="8"/>
    <n v="1152"/>
    <x v="11"/>
    <x v="4"/>
    <x v="4"/>
  </r>
  <r>
    <x v="0"/>
    <x v="193"/>
    <s v="27050000"/>
    <s v="Cosmarium"/>
    <s v="CE"/>
    <n v="4.7481768157802406"/>
    <s v="CE"/>
    <n v="43238.27637987394"/>
    <n v="27.5"/>
    <n v="30.8"/>
    <n v="20.533333333333335"/>
    <n v="9106.2902788654555"/>
    <s v=""/>
    <n v="1"/>
    <n v="15990.24"/>
    <x v="11"/>
    <x v="4"/>
    <x v="5"/>
  </r>
  <r>
    <x v="0"/>
    <x v="193"/>
    <s v="90000005"/>
    <s v="Nanoplankton - unidentified flagellates 2–20 µm diameter"/>
    <s v="CE"/>
    <n v="154.04968345719792"/>
    <s v="CE"/>
    <n v="6413.0525599192752"/>
    <s v=""/>
    <n v="4.3"/>
    <s v=""/>
    <n v="41.629767851493945"/>
    <s v=""/>
    <n v="0.99999999999999978"/>
    <n v="150"/>
    <x v="11"/>
    <x v="4"/>
    <x v="9"/>
  </r>
  <r>
    <x v="0"/>
    <x v="194"/>
    <s v="01020230"/>
    <s v="Anabaena lemmermannii"/>
    <s v="FI"/>
    <n v="32.563142483125404"/>
    <s v="CE"/>
    <n v="113875.20829243977"/>
    <n v="7.7"/>
    <n v="6.4"/>
    <s v=""/>
    <n v="165.13886503349872"/>
    <s v=""/>
    <n v="21.176470588235293"/>
    <n v="1728"/>
    <x v="11"/>
    <x v="4"/>
    <x v="0"/>
  </r>
  <r>
    <x v="0"/>
    <x v="194"/>
    <s v="01040000"/>
    <s v="Aphanizomenon"/>
    <s v="FI"/>
    <n v="26.816705574338567"/>
    <s v="FI"/>
    <n v="38501.895268212567"/>
    <n v="148.30000000000001"/>
    <n v="4.3"/>
    <s v=""/>
    <n v="1435.7429238085006"/>
    <s v=""/>
    <n v="1"/>
    <n v="1728"/>
    <x v="11"/>
    <x v="4"/>
    <x v="0"/>
  </r>
  <r>
    <x v="0"/>
    <x v="194"/>
    <s v="04100000"/>
    <s v="Trachelomonas"/>
    <s v="CE"/>
    <n v="27.582897162176813"/>
    <s v="CE"/>
    <n v="60244.401663807956"/>
    <n v="16.5"/>
    <n v="15.9"/>
    <s v=""/>
    <n v="2184.121606573598"/>
    <s v=""/>
    <n v="1"/>
    <n v="120"/>
    <x v="11"/>
    <x v="4"/>
    <x v="11"/>
  </r>
  <r>
    <x v="0"/>
    <x v="194"/>
    <s v="05040001"/>
    <s v="Cryptomonas (small) Length &lt;20 µm"/>
    <s v="CE"/>
    <n v="63.210805996655196"/>
    <s v="CE"/>
    <n v="31244.788290883404"/>
    <n v="17.100000000000001"/>
    <n v="9.1"/>
    <n v="6.0666666666666664"/>
    <n v="494.29504652316444"/>
    <s v=""/>
    <n v="1"/>
    <n v="1152"/>
    <x v="11"/>
    <x v="4"/>
    <x v="1"/>
  </r>
  <r>
    <x v="0"/>
    <x v="194"/>
    <s v="05040002"/>
    <s v="Cryptomonas (medium) Length 20-30 µm"/>
    <s v="CE"/>
    <n v="252.84322398662079"/>
    <s v="CE"/>
    <n v="374522.81901397795"/>
    <n v="25.5"/>
    <n v="12.9"/>
    <n v="8.6"/>
    <n v="1481.2452282043193"/>
    <s v=""/>
    <n v="1"/>
    <n v="1152"/>
    <x v="11"/>
    <x v="4"/>
    <x v="1"/>
  </r>
  <r>
    <x v="0"/>
    <x v="194"/>
    <s v="05040003"/>
    <s v="Cryptomonas (large) Length &gt;30 µm"/>
    <s v="CE"/>
    <n v="57.464369087868356"/>
    <s v="CE"/>
    <n v="195303.46336980621"/>
    <n v="37.1"/>
    <n v="16.2"/>
    <n v="10.799999999999999"/>
    <n v="3398.6880299889672"/>
    <s v=""/>
    <n v="1"/>
    <n v="1152"/>
    <x v="11"/>
    <x v="4"/>
    <x v="1"/>
  </r>
  <r>
    <x v="0"/>
    <x v="194"/>
    <s v="05100012"/>
    <s v="Rhodomonas lacustris var. nannoplanctica"/>
    <s v="CE"/>
    <n v="2261.797567298499"/>
    <s v="CE"/>
    <n v="286840.74280993943"/>
    <n v="11.5"/>
    <n v="5.8"/>
    <s v=""/>
    <n v="126.81981224011277"/>
    <s v=""/>
    <n v="0.99999999999999978"/>
    <n v="120"/>
    <x v="11"/>
    <x v="4"/>
    <x v="1"/>
  </r>
  <r>
    <x v="0"/>
    <x v="194"/>
    <s v="06020040"/>
    <s v="Ceratium hirundinella"/>
    <s v="CE"/>
    <n v="0.20699799749479794"/>
    <s v="CE"/>
    <n v="23051.284270106309"/>
    <s v=""/>
    <n v="70.8"/>
    <s v=""/>
    <n v="111359.93849740314"/>
    <s v=""/>
    <n v="1"/>
    <n v="15990.24"/>
    <x v="11"/>
    <x v="4"/>
    <x v="2"/>
  </r>
  <r>
    <x v="0"/>
    <x v="194"/>
    <s v="08010000"/>
    <s v="Chrysochromulina"/>
    <s v="CE"/>
    <n v="27.582897162176813"/>
    <s v="CE"/>
    <n v="731.5494274600436"/>
    <n v="3.7"/>
    <n v="3.7"/>
    <n v="3.7"/>
    <n v="26.521848780380633"/>
    <s v=""/>
    <n v="1.0000000000000002"/>
    <n v="120"/>
    <x v="11"/>
    <x v="4"/>
    <x v="13"/>
  </r>
  <r>
    <x v="0"/>
    <x v="194"/>
    <s v="12000001"/>
    <s v="Small centric diatom (5 - &lt;10 µm diam.)"/>
    <s v="CE"/>
    <n v="82.748691486530447"/>
    <s v="CE"/>
    <n v="16708.516422484059"/>
    <s v=""/>
    <n v="7.1"/>
    <n v="5.0999999999999996"/>
    <n v="201.91879922601333"/>
    <s v=""/>
    <n v="1"/>
    <n v="120"/>
    <x v="11"/>
    <x v="4"/>
    <x v="3"/>
  </r>
  <r>
    <x v="0"/>
    <x v="194"/>
    <s v="12030000"/>
    <s v="Aulacoseira"/>
    <s v="FI"/>
    <n v="13.408352787169283"/>
    <s v="CE"/>
    <n v="39480.369927533677"/>
    <n v="22.8"/>
    <n v="6.3"/>
    <s v=""/>
    <n v="710.73193079957969"/>
    <s v=""/>
    <n v="4.1428571428571423"/>
    <n v="1728"/>
    <x v="11"/>
    <x v="4"/>
    <x v="3"/>
  </r>
  <r>
    <x v="0"/>
    <x v="194"/>
    <s v="13080010"/>
    <s v="Asterionella formosa"/>
    <s v="CO"/>
    <n v="1.9154789695956118"/>
    <s v="CE"/>
    <n v="43638.349942336688"/>
    <n v="61.8"/>
    <n v="4.8"/>
    <n v="4.8"/>
    <n v="1423.8719999999998"/>
    <s v=""/>
    <n v="16.000000000000004"/>
    <n v="1728"/>
    <x v="11"/>
    <x v="4"/>
    <x v="6"/>
  </r>
  <r>
    <x v="0"/>
    <x v="194"/>
    <s v="16490010"/>
    <s v="Paulschulzia pseudovolvox"/>
    <s v="CO"/>
    <n v="5.7464369087868361"/>
    <s v="CE"/>
    <n v="67698.614913607365"/>
    <s v=""/>
    <n v="7.5"/>
    <s v=""/>
    <n v="220.89323345553234"/>
    <s v=""/>
    <n v="53.333333333333329"/>
    <n v="1728"/>
    <x v="11"/>
    <x v="4"/>
    <x v="8"/>
  </r>
  <r>
    <x v="0"/>
    <x v="194"/>
    <s v="17060000"/>
    <s v="Ankyra "/>
    <s v="CE"/>
    <n v="165.49738297306089"/>
    <s v="CE"/>
    <n v="38018.762247438091"/>
    <n v="52.2"/>
    <n v="4.0999999999999996"/>
    <s v=""/>
    <n v="229.72425040477322"/>
    <s v=""/>
    <n v="1"/>
    <n v="120"/>
    <x v="11"/>
    <x v="4"/>
    <x v="4"/>
  </r>
  <r>
    <x v="0"/>
    <x v="194"/>
    <s v="17210010"/>
    <s v="Coenochloris fottii"/>
    <s v="CO"/>
    <n v="3.8309579391912236"/>
    <s v="CE"/>
    <n v="3123.9169807316784"/>
    <n v="4.5999999999999996"/>
    <n v="4.5999999999999996"/>
    <s v=""/>
    <n v="50.965010421636002"/>
    <s v=""/>
    <n v="16"/>
    <n v="1728"/>
    <x v="11"/>
    <x v="4"/>
    <x v="4"/>
  </r>
  <r>
    <x v="0"/>
    <x v="194"/>
    <s v="17260010"/>
    <s v="Crucigeniella apiculata"/>
    <s v="CO"/>
    <n v="3.8309579391912236"/>
    <s v="CE"/>
    <n v="16358.63914883215"/>
    <n v="11.3"/>
    <n v="8.1"/>
    <n v="4.05"/>
    <n v="194.09623351857479"/>
    <s v=""/>
    <n v="21.999999999999996"/>
    <n v="1728"/>
    <x v="11"/>
    <x v="4"/>
    <x v="4"/>
  </r>
  <r>
    <x v="0"/>
    <x v="194"/>
    <s v="17640000"/>
    <s v="Oocystis"/>
    <s v="CO"/>
    <n v="55.165794324353627"/>
    <s v="CE"/>
    <n v="565219.18041923468"/>
    <n v="10.8"/>
    <n v="7.3"/>
    <s v=""/>
    <n v="301.3478505176401"/>
    <s v=""/>
    <n v="34"/>
    <n v="120"/>
    <x v="11"/>
    <x v="4"/>
    <x v="4"/>
  </r>
  <r>
    <x v="0"/>
    <x v="194"/>
    <s v="17910020"/>
    <s v="Sphaerocystis schroeteri"/>
    <s v="CO"/>
    <n v="0.62099399248439391"/>
    <s v="CE"/>
    <n v="1792.3939449379734"/>
    <s v=""/>
    <n v="4.3"/>
    <s v=""/>
    <n v="41.629767851493945"/>
    <s v=""/>
    <n v="69.333333333333329"/>
    <n v="15990.24"/>
    <x v="11"/>
    <x v="4"/>
    <x v="4"/>
  </r>
  <r>
    <x v="0"/>
    <x v="194"/>
    <s v="27040000"/>
    <s v="Closterium"/>
    <s v="CE"/>
    <n v="0.62099399248439391"/>
    <s v="CE"/>
    <n v="4958.4332746329519"/>
    <n v="211.8"/>
    <n v="12"/>
    <s v=""/>
    <n v="7984.6718883638196"/>
    <s v=""/>
    <n v="0.99999999999999978"/>
    <n v="15990.24"/>
    <x v="11"/>
    <x v="4"/>
    <x v="5"/>
  </r>
  <r>
    <x v="0"/>
    <x v="194"/>
    <s v="27050000"/>
    <s v="Cosmarium"/>
    <s v="CE"/>
    <n v="0.20699799749479794"/>
    <s v="CE"/>
    <n v="13055.886206715209"/>
    <n v="59.3"/>
    <n v="55.2"/>
    <n v="36.800000000000004"/>
    <n v="63072.524201802073"/>
    <s v=""/>
    <n v="1.0000000000000002"/>
    <n v="15990.24"/>
    <x v="11"/>
    <x v="4"/>
    <x v="5"/>
  </r>
  <r>
    <x v="0"/>
    <x v="194"/>
    <s v="27050000"/>
    <s v="Cosmarium"/>
    <s v="CE"/>
    <n v="1.9154789695956118"/>
    <s v="CE"/>
    <n v="15805.733695622923"/>
    <n v="28.9"/>
    <n v="28.6"/>
    <n v="19.066666666666666"/>
    <n v="8251.5829964762106"/>
    <s v=""/>
    <n v="1"/>
    <n v="1728"/>
    <x v="11"/>
    <x v="4"/>
    <x v="5"/>
  </r>
  <r>
    <x v="0"/>
    <x v="194"/>
    <s v="27370000"/>
    <s v="Staurastrum"/>
    <s v="CE"/>
    <n v="0.82799198997919177"/>
    <s v="CE"/>
    <n v="2099.504041682178"/>
    <n v="23.1"/>
    <n v="19.5"/>
    <s v=""/>
    <n v="2535.6574303755528"/>
    <s v=""/>
    <n v="1"/>
    <n v="15990.24"/>
    <x v="11"/>
    <x v="4"/>
    <x v="5"/>
  </r>
  <r>
    <x v="0"/>
    <x v="194"/>
    <s v="90000003"/>
    <s v="Nanoplankton - unidentified single cells 2–20 µm diameter"/>
    <s v="CE"/>
    <n v="137.91448581088406"/>
    <s v="CE"/>
    <n v="1949.7201095118921"/>
    <s v=""/>
    <n v="3"/>
    <s v=""/>
    <n v="14.137166941154069"/>
    <s v=""/>
    <n v="1"/>
    <n v="120"/>
    <x v="11"/>
    <x v="4"/>
    <x v="9"/>
  </r>
  <r>
    <x v="0"/>
    <x v="195"/>
    <s v="01020000"/>
    <s v="Anabaena"/>
    <s v="CE"/>
    <n v="66.353149955634422"/>
    <s v="CE"/>
    <n v="13288.978738251642"/>
    <n v="6.8"/>
    <n v="7.5"/>
    <s v=""/>
    <n v="200.27653166634931"/>
    <s v=""/>
    <n v="1"/>
    <n v="100"/>
    <x v="11"/>
    <x v="5"/>
    <x v="0"/>
  </r>
  <r>
    <x v="0"/>
    <x v="195"/>
    <s v="01040000"/>
    <s v="Aphanizomenon"/>
    <s v="FI"/>
    <n v="74.877686581879132"/>
    <s v="FI"/>
    <n v="154020.2407071261"/>
    <n v="194"/>
    <n v="4.5"/>
    <s v=""/>
    <n v="2056.9577899379169"/>
    <s v=""/>
    <n v="0.99999999999999978"/>
    <n v="1152"/>
    <x v="11"/>
    <x v="5"/>
    <x v="0"/>
  </r>
  <r>
    <x v="0"/>
    <x v="195"/>
    <s v="01530160"/>
    <s v="Oscillatoria limnetica (Pseudanabaena limnetica)"/>
    <s v="FI"/>
    <n v="66.353149955634422"/>
    <s v="FI"/>
    <n v="16623.574355994806"/>
    <n v="60.3"/>
    <n v="2.2999999999999998"/>
    <s v=""/>
    <n v="250.53180394766179"/>
    <s v=""/>
    <n v="1"/>
    <n v="100"/>
    <x v="11"/>
    <x v="5"/>
    <x v="0"/>
  </r>
  <r>
    <x v="0"/>
    <x v="195"/>
    <s v="01780010"/>
    <s v="Woronichinia naegeliana"/>
    <s v="CO"/>
    <n v="2.8799110223799667"/>
    <s v="CE"/>
    <n v="11350.351251730228"/>
    <n v="5.4"/>
    <n v="3.3"/>
    <s v=""/>
    <n v="30.790749597833564"/>
    <s v=""/>
    <n v="128"/>
    <n v="1152"/>
    <x v="11"/>
    <x v="5"/>
    <x v="0"/>
  </r>
  <r>
    <x v="0"/>
    <x v="195"/>
    <s v="04100000"/>
    <s v="Trachelomonas"/>
    <s v="CE"/>
    <n v="5.7598220447599333"/>
    <s v="CE"/>
    <n v="19492.483553536833"/>
    <n v="19.3"/>
    <n v="18.3"/>
    <s v=""/>
    <n v="3384.2162834302067"/>
    <s v=""/>
    <n v="0.99999999999999989"/>
    <n v="1152"/>
    <x v="11"/>
    <x v="5"/>
    <x v="11"/>
  </r>
  <r>
    <x v="0"/>
    <x v="195"/>
    <s v="05020000"/>
    <s v="Chroomonas"/>
    <s v="CE"/>
    <n v="66.353149955634422"/>
    <s v="CE"/>
    <n v="7081.8965385757247"/>
    <n v="6.5"/>
    <n v="5.6"/>
    <n v="5.6"/>
    <n v="106.73037441795724"/>
    <s v=""/>
    <n v="1"/>
    <n v="100"/>
    <x v="11"/>
    <x v="5"/>
    <x v="1"/>
  </r>
  <r>
    <x v="0"/>
    <x v="195"/>
    <s v="05040001"/>
    <s v="Cryptomonas (small) Length &lt;20 µm"/>
    <s v="CE"/>
    <n v="298.58917480035495"/>
    <s v="CE"/>
    <n v="147352.36534110305"/>
    <n v="16"/>
    <n v="9.4"/>
    <n v="6.2666666666666666"/>
    <n v="493.49533665990066"/>
    <s v=""/>
    <n v="0.99999999999999978"/>
    <n v="100"/>
    <x v="11"/>
    <x v="5"/>
    <x v="1"/>
  </r>
  <r>
    <x v="0"/>
    <x v="195"/>
    <s v="05040002"/>
    <s v="Cryptomonas (medium) Length 20-30 µm"/>
    <s v="CE"/>
    <n v="213.11341565611752"/>
    <s v="CE"/>
    <n v="271087.73524099553"/>
    <n v="23.7"/>
    <n v="12.4"/>
    <n v="8.2666666666666675"/>
    <n v="1272.0350542287122"/>
    <s v=""/>
    <n v="1"/>
    <n v="1152"/>
    <x v="11"/>
    <x v="5"/>
    <x v="1"/>
  </r>
  <r>
    <x v="0"/>
    <x v="195"/>
    <s v="05040003"/>
    <s v="Cryptomonas (large) Length &gt;30 µm"/>
    <s v="CE"/>
    <n v="11.519644089519867"/>
    <s v="CE"/>
    <n v="26293.16205192792"/>
    <n v="31.1"/>
    <n v="14.5"/>
    <n v="9.6666666666666661"/>
    <n v="2282.4630559418442"/>
    <s v=""/>
    <n v="1"/>
    <n v="1152"/>
    <x v="11"/>
    <x v="5"/>
    <x v="1"/>
  </r>
  <r>
    <x v="0"/>
    <x v="195"/>
    <s v="05100012"/>
    <s v="Rhodomonas lacustris var. nannoplanctica"/>
    <s v="CE"/>
    <n v="1426.5927240461401"/>
    <s v="CE"/>
    <n v="140548.4082271182"/>
    <n v="9.1999999999999993"/>
    <n v="5.6"/>
    <s v=""/>
    <n v="98.520345616575895"/>
    <s v=""/>
    <n v="1"/>
    <n v="100"/>
    <x v="11"/>
    <x v="5"/>
    <x v="1"/>
  </r>
  <r>
    <x v="0"/>
    <x v="195"/>
    <s v="06020040"/>
    <s v="Ceratium hirundinella"/>
    <s v="CE"/>
    <n v="2.2774335243517294"/>
    <s v="CE"/>
    <n v="143244.23523042421"/>
    <s v=""/>
    <n v="56.5"/>
    <s v=""/>
    <n v="62897.219040102886"/>
    <s v=""/>
    <n v="1"/>
    <n v="16024.28"/>
    <x v="11"/>
    <x v="5"/>
    <x v="2"/>
  </r>
  <r>
    <x v="0"/>
    <x v="195"/>
    <s v="09000000"/>
    <s v="Chrysophyte"/>
    <s v="CE"/>
    <n v="66.353149955634422"/>
    <s v="CE"/>
    <n v="48810.609988952674"/>
    <s v=""/>
    <n v="11.2"/>
    <s v=""/>
    <n v="735.61858060376665"/>
    <s v=""/>
    <n v="1"/>
    <n v="100"/>
    <x v="11"/>
    <x v="5"/>
    <x v="10"/>
  </r>
  <r>
    <x v="0"/>
    <x v="195"/>
    <s v="09310000"/>
    <s v="Mallomonas"/>
    <s v="CE"/>
    <n v="11.519644089519867"/>
    <s v="CE"/>
    <n v="19012.311229696916"/>
    <n v="20.5"/>
    <n v="12.4"/>
    <s v=""/>
    <n v="1650.4252285878858"/>
    <s v=""/>
    <n v="1.0000000000000002"/>
    <n v="1152"/>
    <x v="11"/>
    <x v="5"/>
    <x v="10"/>
  </r>
  <r>
    <x v="0"/>
    <x v="195"/>
    <s v="12000001"/>
    <s v="Small centric diatom (5 - &lt;10 µm diam.)"/>
    <s v="CE"/>
    <n v="165.88287488908605"/>
    <s v="CE"/>
    <n v="40306.645070064718"/>
    <s v=""/>
    <n v="7.5"/>
    <n v="5.5"/>
    <n v="242.98255680108554"/>
    <s v=""/>
    <n v="1"/>
    <n v="100"/>
    <x v="11"/>
    <x v="5"/>
    <x v="3"/>
  </r>
  <r>
    <x v="0"/>
    <x v="195"/>
    <s v="12030000"/>
    <s v="Aulacoseira"/>
    <s v="FI"/>
    <n v="48.958487380459431"/>
    <s v="CE"/>
    <n v="69849.217362145617"/>
    <n v="25.9"/>
    <n v="7.2"/>
    <s v=""/>
    <n v="1054.5195564745643"/>
    <s v=""/>
    <n v="1.3529411764705883"/>
    <n v="1152"/>
    <x v="11"/>
    <x v="5"/>
    <x v="3"/>
  </r>
  <r>
    <x v="0"/>
    <x v="195"/>
    <s v="13000001"/>
    <s v="Small pennate diatom &lt;10 µm diam"/>
    <s v="CE"/>
    <n v="33.176574977817211"/>
    <s v="CE"/>
    <n v="89408.381322094036"/>
    <n v="37.299999999999997"/>
    <n v="8.5"/>
    <n v="8.5"/>
    <n v="2694.9249999999997"/>
    <s v=""/>
    <n v="1"/>
    <n v="100"/>
    <x v="11"/>
    <x v="5"/>
    <x v="6"/>
  </r>
  <r>
    <x v="0"/>
    <x v="195"/>
    <s v="13080010"/>
    <s v="Asterionella formosa"/>
    <s v="CO"/>
    <n v="74.877686581879132"/>
    <s v="CE"/>
    <n v="801851.45738825423"/>
    <n v="64.099999999999994"/>
    <n v="5.0999999999999996"/>
    <n v="5.0999999999999996"/>
    <n v="1667.2409999999998"/>
    <s v=""/>
    <n v="6.4230769230769242"/>
    <n v="1152"/>
    <x v="11"/>
    <x v="5"/>
    <x v="6"/>
  </r>
  <r>
    <x v="0"/>
    <x v="195"/>
    <s v="13370040"/>
    <s v="Fragilaria crotonensis"/>
    <s v="CO"/>
    <n v="0.41407882260940537"/>
    <s v="CE"/>
    <n v="5762.4020548817161"/>
    <n v="68.599999999999994"/>
    <n v="4.2"/>
    <n v="4.2"/>
    <n v="1210.104"/>
    <s v=""/>
    <n v="11.499999999999998"/>
    <n v="16024.28"/>
    <x v="11"/>
    <x v="5"/>
    <x v="6"/>
  </r>
  <r>
    <x v="0"/>
    <x v="195"/>
    <s v="16180000"/>
    <s v="Chlamydomonas"/>
    <s v="CE"/>
    <n v="66.353149955634422"/>
    <s v="CE"/>
    <n v="7754.5099460856636"/>
    <n v="6.2"/>
    <n v="6"/>
    <s v=""/>
    <n v="116.8672467135403"/>
    <s v=""/>
    <n v="1"/>
    <n v="100"/>
    <x v="11"/>
    <x v="5"/>
    <x v="8"/>
  </r>
  <r>
    <x v="0"/>
    <x v="195"/>
    <s v="16490000"/>
    <s v="Paulschulzia"/>
    <s v="CO"/>
    <n v="5.7598220447599333"/>
    <s v="CE"/>
    <n v="81314.604653498187"/>
    <s v=""/>
    <n v="11.9"/>
    <s v=""/>
    <n v="882.34718908845377"/>
    <s v=""/>
    <n v="15.999999999999998"/>
    <n v="1152"/>
    <x v="11"/>
    <x v="5"/>
    <x v="8"/>
  </r>
  <r>
    <x v="0"/>
    <x v="195"/>
    <s v="17060020"/>
    <s v="Ankyra judayi"/>
    <s v="CE"/>
    <n v="132.70629991126884"/>
    <s v="CE"/>
    <n v="8104.7136210701792"/>
    <n v="18"/>
    <n v="3.6"/>
    <s v=""/>
    <n v="61.072561185785588"/>
    <s v=""/>
    <n v="1"/>
    <n v="100"/>
    <x v="11"/>
    <x v="5"/>
    <x v="4"/>
  </r>
  <r>
    <x v="0"/>
    <x v="195"/>
    <s v="17200020"/>
    <s v="Coelastrum microporum"/>
    <s v="CO"/>
    <n v="2.8799110223799667"/>
    <s v="CE"/>
    <n v="2862.3417929351826"/>
    <s v=""/>
    <n v="3.9"/>
    <s v=""/>
    <n v="31.059355769715491"/>
    <s v=""/>
    <n v="32"/>
    <n v="1152"/>
    <x v="11"/>
    <x v="5"/>
    <x v="4"/>
  </r>
  <r>
    <x v="0"/>
    <x v="195"/>
    <s v="17210010"/>
    <s v="Coenochloris fottii"/>
    <s v="CO"/>
    <n v="2.8799110223799667"/>
    <s v="CE"/>
    <n v="15345.923493713486"/>
    <n v="8.6"/>
    <n v="8.6"/>
    <s v=""/>
    <n v="333.03814281195156"/>
    <s v=""/>
    <n v="16.000000000000004"/>
    <n v="1152"/>
    <x v="11"/>
    <x v="5"/>
    <x v="4"/>
  </r>
  <r>
    <x v="0"/>
    <x v="195"/>
    <s v="17510050"/>
    <s v="Kirchneriella obesa"/>
    <s v="CO"/>
    <n v="2.8799110223799667"/>
    <s v="CE"/>
    <n v="6526.4519697448814"/>
    <n v="13.8"/>
    <n v="3.3"/>
    <s v=""/>
    <n v="70.818724075017201"/>
    <s v=""/>
    <n v="32"/>
    <n v="1152"/>
    <x v="11"/>
    <x v="5"/>
    <x v="4"/>
  </r>
  <r>
    <x v="0"/>
    <x v="195"/>
    <s v="17640000"/>
    <s v="Oocystis"/>
    <s v="CO"/>
    <n v="33.176574977817211"/>
    <s v="CE"/>
    <n v="45729.304043082004"/>
    <n v="11.1"/>
    <n v="7.7"/>
    <s v=""/>
    <n v="344.59030259797686"/>
    <s v=""/>
    <n v="4"/>
    <n v="100"/>
    <x v="11"/>
    <x v="5"/>
    <x v="4"/>
  </r>
  <r>
    <x v="0"/>
    <x v="195"/>
    <s v="17680030"/>
    <s v="Pediastrum boryanum"/>
    <s v="CO"/>
    <n v="0.82815764521881075"/>
    <s v="CO"/>
    <n v="8293.8400847366684"/>
    <s v=""/>
    <n v="50.5"/>
    <n v="5"/>
    <n v="10014.808331021712"/>
    <s v=""/>
    <n v="1"/>
    <n v="16024.28"/>
    <x v="11"/>
    <x v="5"/>
    <x v="4"/>
  </r>
  <r>
    <x v="0"/>
    <x v="195"/>
    <s v="17910020"/>
    <s v="Sphaerocystis schroeteri"/>
    <s v="CO"/>
    <n v="2.8799110223799667"/>
    <s v="CE"/>
    <n v="2605.6821055395376"/>
    <s v=""/>
    <n v="3"/>
    <s v=""/>
    <n v="14.137166941154069"/>
    <s v=""/>
    <n v="63.999999999999993"/>
    <n v="1152"/>
    <x v="11"/>
    <x v="5"/>
    <x v="4"/>
  </r>
  <r>
    <x v="0"/>
    <x v="195"/>
    <s v="27050000"/>
    <s v="Cosmarium"/>
    <s v="CE"/>
    <n v="1.0351970565235133"/>
    <s v="CE"/>
    <n v="7791.5558280060595"/>
    <n v="27.9"/>
    <n v="27.8"/>
    <n v="18.533333333333335"/>
    <n v="7526.6402458410412"/>
    <s v=""/>
    <n v="1"/>
    <n v="16024.28"/>
    <x v="11"/>
    <x v="5"/>
    <x v="5"/>
  </r>
  <r>
    <x v="0"/>
    <x v="195"/>
    <s v="27370000"/>
    <s v="Staurastrum"/>
    <s v="CE"/>
    <n v="1.2422364678282161"/>
    <s v="CE"/>
    <n v="3707.2893253934117"/>
    <n v="24.6"/>
    <n v="20.5"/>
    <s v=""/>
    <n v="2984.3668427113648"/>
    <s v=""/>
    <n v="1.0000000000000002"/>
    <n v="16024.28"/>
    <x v="11"/>
    <x v="5"/>
    <x v="5"/>
  </r>
  <r>
    <x v="0"/>
    <x v="195"/>
    <s v="90000005"/>
    <s v="Nanoplankton - unidentified flagellates 2–20 µm diameter"/>
    <s v="CE"/>
    <n v="530.82519964507537"/>
    <s v="CE"/>
    <n v="6101.3262486190843"/>
    <s v=""/>
    <n v="2.8"/>
    <s v=""/>
    <n v="11.494040321933854"/>
    <s v=""/>
    <n v="1"/>
    <n v="100"/>
    <x v="11"/>
    <x v="5"/>
    <x v="9"/>
  </r>
  <r>
    <x v="0"/>
    <x v="196"/>
    <s v="01040000"/>
    <s v="Aphanizomenon"/>
    <s v="FI"/>
    <n v="131.81334522007259"/>
    <s v="FI"/>
    <n v="222273.82340348462"/>
    <n v="152.19999999999999"/>
    <n v="4.5999999999999996"/>
    <s v=""/>
    <n v="1686.277083950652"/>
    <s v=""/>
    <n v="1"/>
    <n v="576"/>
    <x v="11"/>
    <x v="5"/>
    <x v="0"/>
  </r>
  <r>
    <x v="0"/>
    <x v="196"/>
    <s v="01060000"/>
    <s v="Aphanothece"/>
    <s v="CO"/>
    <n v="99.031939365341501"/>
    <s v="CE"/>
    <n v="13171.492206026864"/>
    <n v="1.8"/>
    <n v="1.2"/>
    <s v=""/>
    <n v="1.3571680263507906"/>
    <s v=""/>
    <n v="97.999999999999986"/>
    <n v="100"/>
    <x v="11"/>
    <x v="5"/>
    <x v="0"/>
  </r>
  <r>
    <x v="0"/>
    <x v="196"/>
    <s v="01460000"/>
    <s v="Merismopedia"/>
    <s v="CO"/>
    <n v="66.021292910227658"/>
    <s v="CE"/>
    <n v="5924.9314430171871"/>
    <n v="2.2999999999999998"/>
    <n v="1.8"/>
    <s v=""/>
    <n v="3.9018580757585233"/>
    <s v=""/>
    <n v="23.000000000000004"/>
    <n v="100"/>
    <x v="11"/>
    <x v="5"/>
    <x v="0"/>
  </r>
  <r>
    <x v="0"/>
    <x v="196"/>
    <s v="01490010"/>
    <s v="Microcystis aeruginosa"/>
    <s v="CO"/>
    <n v="1.9103383365227913"/>
    <s v="CE"/>
    <n v="32859.139465035521"/>
    <s v=""/>
    <n v="6.9"/>
    <s v=""/>
    <n v="172.00691017302157"/>
    <s v=""/>
    <n v="100"/>
    <n v="1728"/>
    <x v="11"/>
    <x v="5"/>
    <x v="0"/>
  </r>
  <r>
    <x v="0"/>
    <x v="196"/>
    <s v="01530160"/>
    <s v="Oscillatoria limnetica (Pseudanabaena limnetica)"/>
    <s v="FI"/>
    <n v="132.04258582045532"/>
    <s v="FI"/>
    <n v="64868.105748219037"/>
    <n v="69.5"/>
    <n v="3"/>
    <s v=""/>
    <n v="491.26655120510389"/>
    <s v=""/>
    <n v="1"/>
    <n v="100"/>
    <x v="11"/>
    <x v="5"/>
    <x v="0"/>
  </r>
  <r>
    <x v="0"/>
    <x v="196"/>
    <s v="01750010"/>
    <s v="Snowella lacustris"/>
    <s v="CO"/>
    <n v="165.05323227556917"/>
    <s v="CE"/>
    <n v="50350.717017171577"/>
    <n v="2.7"/>
    <n v="2.7"/>
    <s v=""/>
    <n v="10.305994700101317"/>
    <s v=""/>
    <n v="29.599999999999994"/>
    <n v="100"/>
    <x v="11"/>
    <x v="5"/>
    <x v="0"/>
  </r>
  <r>
    <x v="0"/>
    <x v="196"/>
    <s v="01780010"/>
    <s v="Woronichinia naegeliana"/>
    <s v="CO"/>
    <n v="14.327537523920935"/>
    <s v="CE"/>
    <n v="26114.954353267949"/>
    <n v="4.7"/>
    <n v="2.7"/>
    <s v=""/>
    <n v="17.940064848324514"/>
    <s v=""/>
    <n v="101.6"/>
    <n v="1152"/>
    <x v="11"/>
    <x v="5"/>
    <x v="0"/>
  </r>
  <r>
    <x v="0"/>
    <x v="196"/>
    <s v="04100000"/>
    <s v="Trachelomonas"/>
    <s v="CE"/>
    <n v="33.010646455113829"/>
    <s v="CE"/>
    <n v="39692.747239633252"/>
    <n v="13.8"/>
    <n v="12.9"/>
    <s v=""/>
    <n v="1202.4225970129182"/>
    <s v=""/>
    <n v="1"/>
    <n v="100"/>
    <x v="11"/>
    <x v="5"/>
    <x v="11"/>
  </r>
  <r>
    <x v="0"/>
    <x v="196"/>
    <s v="05020000"/>
    <s v="Chroomonas"/>
    <s v="CE"/>
    <n v="264.08517164091063"/>
    <s v="CE"/>
    <n v="13670.52549916904"/>
    <n v="6.5"/>
    <n v="3.9"/>
    <n v="3.9"/>
    <n v="51.765592949525818"/>
    <s v=""/>
    <n v="1"/>
    <n v="100"/>
    <x v="11"/>
    <x v="5"/>
    <x v="1"/>
  </r>
  <r>
    <x v="0"/>
    <x v="196"/>
    <s v="05040001"/>
    <s v="Cryptomonas (small) Length &lt;20 µm"/>
    <s v="CE"/>
    <n v="165.05323227556917"/>
    <s v="CE"/>
    <n v="80943.919175957795"/>
    <n v="15.9"/>
    <n v="9.4"/>
    <n v="6.2666666666666666"/>
    <n v="490.41099080577624"/>
    <s v=""/>
    <n v="0.99999999999999978"/>
    <n v="100"/>
    <x v="11"/>
    <x v="5"/>
    <x v="1"/>
  </r>
  <r>
    <x v="0"/>
    <x v="196"/>
    <s v="05040002"/>
    <s v="Cryptomonas (medium) Length 20-30 µm"/>
    <s v="CE"/>
    <n v="74.503195124388867"/>
    <s v="CE"/>
    <n v="78370.235421951336"/>
    <n v="23.6"/>
    <n v="11.3"/>
    <n v="7.5333333333333341"/>
    <n v="1051.9043551233763"/>
    <s v=""/>
    <n v="1"/>
    <n v="1152"/>
    <x v="11"/>
    <x v="5"/>
    <x v="1"/>
  </r>
  <r>
    <x v="0"/>
    <x v="196"/>
    <s v="05040003"/>
    <s v="Cryptomonas (large) Length &gt;30 µm"/>
    <s v="CE"/>
    <n v="20.058552533489308"/>
    <s v="CE"/>
    <n v="61785.886878478013"/>
    <n v="35.799999999999997"/>
    <n v="15.7"/>
    <n v="10.466666666666667"/>
    <n v="3080.2764444404293"/>
    <s v=""/>
    <n v="1"/>
    <n v="1152"/>
    <x v="11"/>
    <x v="5"/>
    <x v="1"/>
  </r>
  <r>
    <x v="0"/>
    <x v="196"/>
    <s v="05100012"/>
    <s v="Rhodomonas lacustris var. nannoplanctica"/>
    <s v="CE"/>
    <n v="2706.8730093193344"/>
    <s v="CE"/>
    <n v="196302.78825811492"/>
    <n v="8.1"/>
    <n v="5.0999999999999996"/>
    <s v=""/>
    <n v="72.520132116385057"/>
    <s v=""/>
    <n v="1"/>
    <n v="100"/>
    <x v="11"/>
    <x v="5"/>
    <x v="1"/>
  </r>
  <r>
    <x v="0"/>
    <x v="196"/>
    <s v="06020040"/>
    <s v="Ceratium hirundinella"/>
    <s v="CE"/>
    <n v="2.2708671727644627"/>
    <s v="CE"/>
    <n v="153964.82168481071"/>
    <s v=""/>
    <n v="58.2"/>
    <s v=""/>
    <n v="67800.012053272192"/>
    <s v=""/>
    <n v="1"/>
    <n v="15990.24"/>
    <x v="11"/>
    <x v="5"/>
    <x v="2"/>
  </r>
  <r>
    <x v="0"/>
    <x v="196"/>
    <s v="06070000"/>
    <s v="Gymnodinium"/>
    <s v="CE"/>
    <n v="33.010646455113829"/>
    <s v="CE"/>
    <n v="18419.430852362399"/>
    <n v="12.3"/>
    <n v="11.4"/>
    <n v="7.6000000000000005"/>
    <n v="557.98455438939038"/>
    <s v=""/>
    <n v="1"/>
    <n v="100"/>
    <x v="11"/>
    <x v="5"/>
    <x v="2"/>
  </r>
  <r>
    <x v="0"/>
    <x v="196"/>
    <s v="06070000"/>
    <s v="Gymnodinium"/>
    <s v="CE"/>
    <n v="2.8655075047841869"/>
    <s v="CE"/>
    <n v="48903.286552404912"/>
    <n v="36.9"/>
    <n v="36.4"/>
    <n v="24.266666666666666"/>
    <n v="17066.18686943136"/>
    <s v=""/>
    <n v="1"/>
    <n v="1152"/>
    <x v="11"/>
    <x v="5"/>
    <x v="2"/>
  </r>
  <r>
    <x v="0"/>
    <x v="196"/>
    <s v="08010000"/>
    <s v="Chrysochromulina"/>
    <s v="CE"/>
    <n v="99.031939365341501"/>
    <s v="CE"/>
    <n v="3194.40420033496"/>
    <n v="4.5"/>
    <n v="3.7"/>
    <n v="3.7"/>
    <n v="32.256302570733205"/>
    <s v=""/>
    <n v="1"/>
    <n v="100"/>
    <x v="11"/>
    <x v="5"/>
    <x v="13"/>
  </r>
  <r>
    <x v="0"/>
    <x v="196"/>
    <s v="09310000"/>
    <s v="Mallomonas"/>
    <s v="CE"/>
    <n v="33.010646455113829"/>
    <s v="CE"/>
    <n v="51410.523244738273"/>
    <n v="17.600000000000001"/>
    <n v="13"/>
    <s v=""/>
    <n v="1557.3921981395804"/>
    <s v=""/>
    <n v="1"/>
    <n v="100"/>
    <x v="11"/>
    <x v="5"/>
    <x v="10"/>
  </r>
  <r>
    <x v="0"/>
    <x v="196"/>
    <s v="09559920"/>
    <s v="Pseudopedinella (big &gt;5um)"/>
    <s v="CE"/>
    <n v="33.010646455113829"/>
    <s v="CE"/>
    <n v="4530.9844692942006"/>
    <s v=""/>
    <n v="6.4"/>
    <s v=""/>
    <n v="137.25827743044047"/>
    <s v=""/>
    <n v="1"/>
    <n v="100"/>
    <x v="11"/>
    <x v="5"/>
    <x v="10"/>
  </r>
  <r>
    <x v="0"/>
    <x v="196"/>
    <s v="12000001"/>
    <s v="Small centric diatom (5 - &lt;10 µm diam.)"/>
    <s v="CE"/>
    <n v="726.23422201250423"/>
    <s v="CE"/>
    <n v="176462.24810104552"/>
    <s v=""/>
    <n v="7.5"/>
    <n v="5.5"/>
    <n v="242.98255680108554"/>
    <s v=""/>
    <n v="1.0000000000000002"/>
    <n v="100"/>
    <x v="11"/>
    <x v="5"/>
    <x v="3"/>
  </r>
  <r>
    <x v="0"/>
    <x v="196"/>
    <s v="12000004"/>
    <s v="Very small centric diatom (&lt;5 µm diam.)"/>
    <s v="CE"/>
    <n v="99.031939365341501"/>
    <s v="CE"/>
    <n v="5119.7580249050006"/>
    <s v=""/>
    <n v="4.4000000000000004"/>
    <n v="3.4"/>
    <n v="51.698048707473646"/>
    <s v=""/>
    <n v="0.99999999999999989"/>
    <n v="100"/>
    <x v="11"/>
    <x v="5"/>
    <x v="3"/>
  </r>
  <r>
    <x v="0"/>
    <x v="196"/>
    <s v="12030000"/>
    <s v="Aulacoseira"/>
    <s v="FI"/>
    <n v="154.73740525834609"/>
    <s v="CE"/>
    <n v="1081745.1067645641"/>
    <n v="19.899999999999999"/>
    <n v="5.8"/>
    <s v=""/>
    <n v="525.77380491213421"/>
    <s v=""/>
    <n v="13.296296296296296"/>
    <n v="576"/>
    <x v="11"/>
    <x v="5"/>
    <x v="3"/>
  </r>
  <r>
    <x v="0"/>
    <x v="196"/>
    <s v="13080010"/>
    <s v="Asterionella formosa"/>
    <s v="CO"/>
    <n v="8.5965225143525608"/>
    <s v="CE"/>
    <n v="59595.564261199419"/>
    <n v="65.5"/>
    <n v="6.3"/>
    <n v="6.3"/>
    <n v="2599.6949999999997"/>
    <s v=""/>
    <n v="2.666666666666667"/>
    <n v="1152"/>
    <x v="11"/>
    <x v="5"/>
    <x v="6"/>
  </r>
  <r>
    <x v="0"/>
    <x v="196"/>
    <s v="13370040"/>
    <s v="Fragilaria crotonensis"/>
    <s v="CO"/>
    <n v="14.327537523920935"/>
    <s v="CE"/>
    <n v="563572.42768012779"/>
    <n v="53.5"/>
    <n v="3.2"/>
    <n v="3.2"/>
    <n v="547.84"/>
    <s v=""/>
    <n v="71.8"/>
    <n v="1152"/>
    <x v="11"/>
    <x v="5"/>
    <x v="6"/>
  </r>
  <r>
    <x v="0"/>
    <x v="196"/>
    <s v="16060000"/>
    <s v="Carteria"/>
    <s v="CE"/>
    <n v="165.05323227556917"/>
    <s v="CE"/>
    <n v="10582.419953337556"/>
    <n v="5.0999999999999996"/>
    <n v="4.9000000000000004"/>
    <s v=""/>
    <n v="64.115193670787292"/>
    <s v=""/>
    <n v="0.99999999999999978"/>
    <n v="100"/>
    <x v="11"/>
    <x v="5"/>
    <x v="8"/>
  </r>
  <r>
    <x v="0"/>
    <x v="196"/>
    <s v="16180000"/>
    <s v="Chlamydomonas"/>
    <s v="CE"/>
    <n v="264.08517164091063"/>
    <s v="CE"/>
    <n v="20190.314583388121"/>
    <n v="5.4"/>
    <n v="5.2"/>
    <s v=""/>
    <n v="76.453798817761211"/>
    <s v=""/>
    <n v="1"/>
    <n v="100"/>
    <x v="11"/>
    <x v="5"/>
    <x v="8"/>
  </r>
  <r>
    <x v="0"/>
    <x v="196"/>
    <s v="16470010"/>
    <s v="Pandorina morum"/>
    <s v="CO"/>
    <n v="2.8655075047841869"/>
    <s v="CE"/>
    <n v="23293.01674933801"/>
    <s v=""/>
    <n v="9.9"/>
    <s v=""/>
    <n v="508.04736836425383"/>
    <s v=""/>
    <n v="16"/>
    <n v="1152"/>
    <x v="11"/>
    <x v="5"/>
    <x v="8"/>
  </r>
  <r>
    <x v="0"/>
    <x v="196"/>
    <s v="16490000"/>
    <s v="Paulschulzia"/>
    <s v="CO"/>
    <n v="165.05323227556917"/>
    <s v="CE"/>
    <n v="163982.83791533959"/>
    <s v=""/>
    <n v="6.6"/>
    <s v=""/>
    <n v="150.53255358940854"/>
    <s v=""/>
    <n v="6.6000000000000005"/>
    <n v="100"/>
    <x v="11"/>
    <x v="5"/>
    <x v="8"/>
  </r>
  <r>
    <x v="0"/>
    <x v="196"/>
    <s v="17020010"/>
    <s v="Actinastrum hantzschii"/>
    <s v="CO"/>
    <n v="33.010646455113829"/>
    <s v="CE"/>
    <n v="8045.8575075395574"/>
    <n v="19"/>
    <n v="3.5"/>
    <s v=""/>
    <n v="60.933807510252024"/>
    <s v=""/>
    <n v="4"/>
    <n v="100"/>
    <x v="11"/>
    <x v="5"/>
    <x v="4"/>
  </r>
  <r>
    <x v="0"/>
    <x v="196"/>
    <s v="17060020"/>
    <s v="Ankyra judayi"/>
    <s v="CE"/>
    <n v="66.021292910227658"/>
    <s v="CE"/>
    <n v="2922.1759388016653"/>
    <n v="58.5"/>
    <n v="1.7"/>
    <s v=""/>
    <n v="44.261113498263192"/>
    <s v=""/>
    <n v="1"/>
    <n v="100"/>
    <x v="11"/>
    <x v="5"/>
    <x v="4"/>
  </r>
  <r>
    <x v="0"/>
    <x v="196"/>
    <s v="17080010"/>
    <s v="Botryococcus braunii"/>
    <s v="CO"/>
    <n v="0.21173918076382295"/>
    <s v="CO"/>
    <n v="939.03820297623486"/>
    <n v="84.7"/>
    <n v="10"/>
    <s v=""/>
    <n v="4434.8816293175905"/>
    <s v=""/>
    <n v="0.99999999999999989"/>
    <n v="15590.24"/>
    <x v="11"/>
    <x v="5"/>
    <x v="4"/>
  </r>
  <r>
    <x v="0"/>
    <x v="196"/>
    <s v="17170010"/>
    <s v="Closteriopsis acicularis"/>
    <s v="CE"/>
    <n v="33.010646455113829"/>
    <s v="CE"/>
    <n v="1565.9606663438969"/>
    <n v="45.3"/>
    <n v="2"/>
    <s v=""/>
    <n v="47.438049069205874"/>
    <s v=""/>
    <n v="1.0000000000000002"/>
    <n v="100"/>
    <x v="11"/>
    <x v="5"/>
    <x v="4"/>
  </r>
  <r>
    <x v="0"/>
    <x v="196"/>
    <s v="17200000"/>
    <s v="Coelastrum"/>
    <s v="CO"/>
    <n v="33.010646455113829"/>
    <s v="CE"/>
    <n v="56797.427936961292"/>
    <s v=""/>
    <n v="5.9"/>
    <s v=""/>
    <n v="107.53619293360305"/>
    <s v=""/>
    <n v="16.000000000000004"/>
    <n v="100"/>
    <x v="11"/>
    <x v="5"/>
    <x v="4"/>
  </r>
  <r>
    <x v="0"/>
    <x v="196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1"/>
    <x v="5"/>
    <x v="4"/>
  </r>
  <r>
    <x v="0"/>
    <x v="196"/>
    <s v="17510050"/>
    <s v="Kirchneriella obesa"/>
    <s v="CO"/>
    <n v="33.010646455113829"/>
    <s v="CE"/>
    <n v="3150.0698834566801"/>
    <n v="8.1"/>
    <n v="2.5"/>
    <s v=""/>
    <n v="23.856469213197492"/>
    <s v=""/>
    <n v="4"/>
    <n v="100"/>
    <x v="11"/>
    <x v="5"/>
    <x v="4"/>
  </r>
  <r>
    <x v="0"/>
    <x v="196"/>
    <s v="17540040"/>
    <s v="Lagerheimia genevensis"/>
    <s v="CE"/>
    <n v="33.010646455113829"/>
    <s v="CE"/>
    <n v="2492.7812276098175"/>
    <n v="5.2"/>
    <n v="4.3"/>
    <s v=""/>
    <n v="75.514462614337845"/>
    <s v=""/>
    <n v="1"/>
    <n v="100"/>
    <x v="11"/>
    <x v="5"/>
    <x v="4"/>
  </r>
  <r>
    <x v="0"/>
    <x v="196"/>
    <s v="17580020"/>
    <s v="Monoraphidium contortum"/>
    <s v="CE"/>
    <n v="429.13840391647977"/>
    <s v="CE"/>
    <n v="17012.209510077028"/>
    <n v="22.4"/>
    <n v="2.6"/>
    <s v=""/>
    <n v="39.64271049809841"/>
    <s v=""/>
    <n v="1"/>
    <n v="100"/>
    <x v="11"/>
    <x v="5"/>
    <x v="4"/>
  </r>
  <r>
    <x v="0"/>
    <x v="196"/>
    <s v="17580080"/>
    <s v="Monoraphidium minutum"/>
    <s v="CE"/>
    <n v="33.010646455113829"/>
    <s v="CE"/>
    <n v="2129.4299568826505"/>
    <n v="15.4"/>
    <n v="4"/>
    <s v=""/>
    <n v="64.507369153710428"/>
    <s v=""/>
    <n v="1"/>
    <n v="100"/>
    <x v="11"/>
    <x v="5"/>
    <x v="4"/>
  </r>
  <r>
    <x v="0"/>
    <x v="196"/>
    <s v="17640000"/>
    <s v="Oocystis"/>
    <s v="CO"/>
    <n v="5.7310150095683738"/>
    <s v="CE"/>
    <n v="40990.746474356107"/>
    <n v="19.899999999999999"/>
    <n v="13.1"/>
    <s v=""/>
    <n v="1788.1102390204387"/>
    <s v=""/>
    <n v="4"/>
    <n v="1152"/>
    <x v="11"/>
    <x v="5"/>
    <x v="4"/>
  </r>
  <r>
    <x v="0"/>
    <x v="196"/>
    <s v="17680030"/>
    <s v="Pediastrum boryanum"/>
    <s v="CO"/>
    <n v="2.8655075047841869"/>
    <s v="CO"/>
    <n v="21097.802797046803"/>
    <s v=""/>
    <n v="43.3"/>
    <n v="5"/>
    <n v="7362.6758128612073"/>
    <s v=""/>
    <n v="1"/>
    <n v="1152"/>
    <x v="11"/>
    <x v="5"/>
    <x v="4"/>
  </r>
  <r>
    <x v="0"/>
    <x v="196"/>
    <s v="17680050"/>
    <s v="Pediastrum duplex"/>
    <s v="CO"/>
    <n v="5.7310150095683738"/>
    <s v="CO"/>
    <n v="47002.811006090276"/>
    <s v=""/>
    <n v="45.7"/>
    <n v="5"/>
    <n v="8201.4810513696848"/>
    <s v=""/>
    <n v="1.0000000000000002"/>
    <n v="1152"/>
    <x v="11"/>
    <x v="5"/>
    <x v="4"/>
  </r>
  <r>
    <x v="0"/>
    <x v="196"/>
    <s v="17690010"/>
    <s v="Planktosphaeria gelatinosa"/>
    <s v="CE"/>
    <n v="66.021292910227658"/>
    <s v="CE"/>
    <n v="20488.987876041792"/>
    <s v=""/>
    <n v="8.4"/>
    <s v=""/>
    <n v="310.33908869221415"/>
    <s v=""/>
    <n v="1.0000000000000002"/>
    <n v="100"/>
    <x v="11"/>
    <x v="5"/>
    <x v="4"/>
  </r>
  <r>
    <x v="0"/>
    <x v="196"/>
    <s v="17810000"/>
    <s v="Scenedesmus"/>
    <s v="CO"/>
    <n v="165.05323227556917"/>
    <s v="CE"/>
    <n v="13168.173613886267"/>
    <n v="6.2"/>
    <n v="3.2"/>
    <s v=""/>
    <n v="33.242239065184798"/>
    <s v=""/>
    <n v="2.3999999999999995"/>
    <n v="100"/>
    <x v="11"/>
    <x v="5"/>
    <x v="4"/>
  </r>
  <r>
    <x v="0"/>
    <x v="196"/>
    <s v="17970060"/>
    <s v="Tetrastrum triangulare"/>
    <s v="CO"/>
    <n v="33.010646455113829"/>
    <s v="CE"/>
    <n v="1138.2771042245436"/>
    <n v="2.8"/>
    <n v="2.8"/>
    <s v=""/>
    <n v="8.6205302414503908"/>
    <s v=""/>
    <n v="4"/>
    <n v="100"/>
    <x v="11"/>
    <x v="5"/>
    <x v="4"/>
  </r>
  <r>
    <x v="0"/>
    <x v="196"/>
    <s v="18100030"/>
    <s v="Acutodesmus dimorphus"/>
    <s v="CO"/>
    <n v="33.010646455113829"/>
    <s v="CE"/>
    <n v="9271.0402434459684"/>
    <n v="11.6"/>
    <n v="3.4"/>
    <s v=""/>
    <n v="70.212501412629479"/>
    <s v=""/>
    <n v="4"/>
    <n v="100"/>
    <x v="11"/>
    <x v="5"/>
    <x v="12"/>
  </r>
  <r>
    <x v="0"/>
    <x v="196"/>
    <s v="18110000"/>
    <s v="Desmodesmus"/>
    <s v="CO"/>
    <n v="132.04258582045532"/>
    <s v="CE"/>
    <n v="13305.895187721018"/>
    <n v="6.6"/>
    <n v="2.7"/>
    <s v=""/>
    <n v="25.192431489136556"/>
    <s v=""/>
    <n v="4"/>
    <n v="100"/>
    <x v="11"/>
    <x v="5"/>
    <x v="12"/>
  </r>
  <r>
    <x v="0"/>
    <x v="196"/>
    <s v="27050000"/>
    <s v="Cosmarium"/>
    <s v="CE"/>
    <n v="5.7310150095683738"/>
    <s v="CE"/>
    <n v="61313.664468193929"/>
    <n v="30.5"/>
    <n v="31.7"/>
    <n v="21.133333333333333"/>
    <n v="10698.569863423148"/>
    <s v=""/>
    <n v="1"/>
    <n v="1152"/>
    <x v="11"/>
    <x v="5"/>
    <x v="5"/>
  </r>
  <r>
    <x v="0"/>
    <x v="196"/>
    <s v="27370000"/>
    <s v="Staurastrum"/>
    <s v="CE"/>
    <n v="0.82576988100525917"/>
    <s v="CE"/>
    <n v="2419.7370430013452"/>
    <n v="22.8"/>
    <n v="21.1"/>
    <s v=""/>
    <n v="2930.2800921434118"/>
    <s v=""/>
    <n v="1.0000000000000002"/>
    <n v="15990.24"/>
    <x v="11"/>
    <x v="5"/>
    <x v="5"/>
  </r>
  <r>
    <x v="0"/>
    <x v="196"/>
    <s v="90000005"/>
    <s v="Nanoplankton - unidentified flagellates 2–20 µm diameter"/>
    <s v="CE"/>
    <n v="1056.3406865636425"/>
    <s v="CE"/>
    <n v="23714.10633801133"/>
    <s v=""/>
    <n v="3.5"/>
    <s v=""/>
    <n v="22.449297503777061"/>
    <s v=""/>
    <n v="1.0000000000000002"/>
    <n v="100"/>
    <x v="11"/>
    <x v="5"/>
    <x v="9"/>
  </r>
  <r>
    <x v="0"/>
    <x v="197"/>
    <s v="01020090"/>
    <s v="Anabaena flos-aquae"/>
    <s v="FI"/>
    <n v="11.462030019136748"/>
    <s v="CE"/>
    <n v="75891.579896376672"/>
    <n v="7.3"/>
    <n v="6.5"/>
    <s v=""/>
    <n v="161.49095236390531"/>
    <s v=""/>
    <n v="41"/>
    <n v="1152"/>
    <x v="11"/>
    <x v="6"/>
    <x v="0"/>
  </r>
  <r>
    <x v="0"/>
    <x v="197"/>
    <s v="01040020"/>
    <s v="Aphanizomenon flos-aquae"/>
    <s v="FI"/>
    <n v="200.58552533489308"/>
    <s v="FI"/>
    <n v="441094.85501566442"/>
    <n v="207.4"/>
    <n v="4.5"/>
    <s v=""/>
    <n v="2199.0363176965157"/>
    <s v=""/>
    <n v="1"/>
    <n v="1152"/>
    <x v="11"/>
    <x v="6"/>
    <x v="0"/>
  </r>
  <r>
    <x v="0"/>
    <x v="197"/>
    <s v="01060000"/>
    <s v="Aphanothece"/>
    <s v="CO"/>
    <n v="990.31939365341498"/>
    <s v="CE"/>
    <n v="85932.38539930046"/>
    <n v="2.2000000000000002"/>
    <n v="1.9"/>
    <s v=""/>
    <n v="4.1584214758016893"/>
    <s v=""/>
    <n v="20.866666666666667"/>
    <n v="100"/>
    <x v="11"/>
    <x v="6"/>
    <x v="0"/>
  </r>
  <r>
    <x v="0"/>
    <x v="197"/>
    <s v="01460000"/>
    <s v="Merismopedia"/>
    <s v="CO"/>
    <n v="132.04258582045532"/>
    <s v="CE"/>
    <n v="83867.460577150676"/>
    <n v="2.6"/>
    <n v="2.7"/>
    <s v=""/>
    <n v="9.9242911926901591"/>
    <s v=""/>
    <n v="64"/>
    <n v="100"/>
    <x v="11"/>
    <x v="6"/>
    <x v="0"/>
  </r>
  <r>
    <x v="0"/>
    <x v="197"/>
    <s v="01490010"/>
    <s v="Microcystis aeruginosa"/>
    <s v="CO"/>
    <n v="0.41288494050262958"/>
    <s v="CE"/>
    <n v="14008.855995297936"/>
    <s v=""/>
    <n v="6"/>
    <s v=""/>
    <n v="113.09733552923255"/>
    <s v=""/>
    <n v="300"/>
    <n v="15990.24"/>
    <x v="11"/>
    <x v="6"/>
    <x v="0"/>
  </r>
  <r>
    <x v="0"/>
    <x v="197"/>
    <s v="01530160"/>
    <s v="Oscillatoria limnetica (Pseudanabaena limnetica)"/>
    <s v="FI"/>
    <n v="132.04258582045532"/>
    <s v="FI"/>
    <n v="78587.995305479446"/>
    <n v="112.1"/>
    <n v="2.6"/>
    <s v=""/>
    <n v="595.17158662993268"/>
    <s v=""/>
    <n v="1"/>
    <n v="100"/>
    <x v="11"/>
    <x v="6"/>
    <x v="0"/>
  </r>
  <r>
    <x v="0"/>
    <x v="197"/>
    <s v="01750010"/>
    <s v="Snowella lacustris"/>
    <s v="CO"/>
    <n v="726.23422201250423"/>
    <s v="CE"/>
    <n v="284845.82540118572"/>
    <n v="3.2"/>
    <n v="2.5"/>
    <s v=""/>
    <n v="10.471975511965978"/>
    <s v=""/>
    <n v="37.45454545454546"/>
    <n v="100"/>
    <x v="11"/>
    <x v="6"/>
    <x v="0"/>
  </r>
  <r>
    <x v="0"/>
    <x v="197"/>
    <s v="01780010"/>
    <s v="Woronichinia naegeliana"/>
    <s v="CO"/>
    <n v="5.7310150095683738"/>
    <s v="CE"/>
    <n v="25880.589586047125"/>
    <n v="6.3"/>
    <n v="3.7"/>
    <s v=""/>
    <n v="45.158823599026483"/>
    <s v=""/>
    <n v="99.999999999999986"/>
    <n v="1152"/>
    <x v="11"/>
    <x v="6"/>
    <x v="0"/>
  </r>
  <r>
    <x v="0"/>
    <x v="197"/>
    <s v="05020000"/>
    <s v="Chroomonas"/>
    <s v="CE"/>
    <n v="264.08517164091063"/>
    <s v="CE"/>
    <n v="15573.461542455987"/>
    <n v="6.7"/>
    <n v="4.0999999999999996"/>
    <n v="4.0999999999999996"/>
    <n v="58.971359299309597"/>
    <s v=""/>
    <n v="1"/>
    <n v="100"/>
    <x v="11"/>
    <x v="6"/>
    <x v="1"/>
  </r>
  <r>
    <x v="0"/>
    <x v="197"/>
    <s v="05040001"/>
    <s v="Cryptomonas (small) Length &lt;20 µm"/>
    <s v="CE"/>
    <n v="396.127757461366"/>
    <s v="CE"/>
    <n v="243125.03810829858"/>
    <n v="16.899999999999999"/>
    <n v="10.199999999999999"/>
    <n v="6.8"/>
    <n v="613.75410717591626"/>
    <s v=""/>
    <n v="1"/>
    <n v="100"/>
    <x v="11"/>
    <x v="6"/>
    <x v="1"/>
  </r>
  <r>
    <x v="0"/>
    <x v="197"/>
    <s v="05040002"/>
    <s v="Cryptomonas (medium) Length 20-30 µm"/>
    <s v="CE"/>
    <n v="97.427255162662362"/>
    <s v="CE"/>
    <n v="106650.74278999804"/>
    <n v="25"/>
    <n v="11.2"/>
    <n v="7.4666666666666659"/>
    <n v="1094.6705068508434"/>
    <s v=""/>
    <n v="0.99999999999999989"/>
    <n v="1152"/>
    <x v="11"/>
    <x v="6"/>
    <x v="1"/>
  </r>
  <r>
    <x v="0"/>
    <x v="197"/>
    <s v="05100012"/>
    <s v="Rhodomonas lacustris var. nannoplanctica"/>
    <s v="CE"/>
    <n v="792.255514922732"/>
    <s v="CE"/>
    <n v="36241.204001404272"/>
    <n v="7.3"/>
    <n v="4.3"/>
    <s v=""/>
    <n v="45.744337929839276"/>
    <s v=""/>
    <n v="0.99999999999999989"/>
    <n v="100"/>
    <x v="11"/>
    <x v="6"/>
    <x v="1"/>
  </r>
  <r>
    <x v="0"/>
    <x v="197"/>
    <s v="06020040"/>
    <s v="Ceratium hirundinella"/>
    <s v="CE"/>
    <n v="0.82576988100525917"/>
    <s v="CE"/>
    <n v="42094.395624797733"/>
    <s v=""/>
    <n v="52"/>
    <s v=""/>
    <n v="50975.939657127841"/>
    <s v=""/>
    <n v="1.0000000000000002"/>
    <n v="15990.24"/>
    <x v="11"/>
    <x v="6"/>
    <x v="2"/>
  </r>
  <r>
    <x v="0"/>
    <x v="197"/>
    <s v="06070000"/>
    <s v="Gymnodinium"/>
    <s v="CE"/>
    <n v="132.04258582045532"/>
    <s v="CE"/>
    <n v="102505.91851079241"/>
    <n v="14.7"/>
    <n v="12.3"/>
    <n v="8.2000000000000011"/>
    <n v="776.30953585061309"/>
    <s v=""/>
    <n v="1"/>
    <n v="100"/>
    <x v="11"/>
    <x v="6"/>
    <x v="2"/>
  </r>
  <r>
    <x v="0"/>
    <x v="197"/>
    <s v="09230000"/>
    <s v="Dinobryon"/>
    <s v="CO"/>
    <n v="0.41288494050262958"/>
    <s v="CE"/>
    <n v="2593.1948986851507"/>
    <n v="14.4"/>
    <n v="7"/>
    <s v=""/>
    <n v="369.4512960621596"/>
    <s v=""/>
    <n v="17"/>
    <n v="15990.24"/>
    <x v="11"/>
    <x v="6"/>
    <x v="10"/>
  </r>
  <r>
    <x v="0"/>
    <x v="197"/>
    <s v="09310000"/>
    <s v="Mallomonas"/>
    <s v="CE"/>
    <n v="132.04258582045532"/>
    <s v="CE"/>
    <n v="91923.412135784543"/>
    <n v="19.3"/>
    <n v="8.3000000000000007"/>
    <s v=""/>
    <n v="696.16488926365946"/>
    <s v=""/>
    <n v="1.0000000000000002"/>
    <n v="100"/>
    <x v="11"/>
    <x v="6"/>
    <x v="10"/>
  </r>
  <r>
    <x v="0"/>
    <x v="197"/>
    <s v="12000001"/>
    <s v="Small centric diatom (5 - &lt;10 µm diam.)"/>
    <s v="CE"/>
    <n v="2904.9368880500169"/>
    <s v="CE"/>
    <n v="457164.27540034056"/>
    <s v=""/>
    <n v="6.6"/>
    <n v="4.5999999999999996"/>
    <n v="157.37494238892705"/>
    <s v=""/>
    <n v="1.0000000000000002"/>
    <n v="100"/>
    <x v="11"/>
    <x v="6"/>
    <x v="3"/>
  </r>
  <r>
    <x v="0"/>
    <x v="197"/>
    <s v="12000002"/>
    <s v="Medium centric diatom (10-20 µm diam.)"/>
    <s v="CE"/>
    <n v="11.462030019136748"/>
    <s v="CE"/>
    <n v="24806.881352537297"/>
    <s v=""/>
    <n v="15.9"/>
    <n v="10.9"/>
    <n v="2164.2659556047474"/>
    <s v=""/>
    <n v="1.0000000000000002"/>
    <n v="1152"/>
    <x v="11"/>
    <x v="6"/>
    <x v="3"/>
  </r>
  <r>
    <x v="0"/>
    <x v="197"/>
    <s v="12030000"/>
    <s v="Aulacoseira"/>
    <s v="FI"/>
    <n v="234.97161539230331"/>
    <s v="CE"/>
    <n v="703515.60730532545"/>
    <n v="20"/>
    <n v="5.4"/>
    <s v=""/>
    <n v="458.0442088933919"/>
    <s v=""/>
    <n v="6.5365853658536599"/>
    <n v="1152"/>
    <x v="11"/>
    <x v="6"/>
    <x v="3"/>
  </r>
  <r>
    <x v="0"/>
    <x v="197"/>
    <s v="13000001"/>
    <s v="Small pennate diatom &lt;10 µm diam"/>
    <s v="CE"/>
    <n v="792.255514922732"/>
    <s v="CE"/>
    <n v="231211.84947505011"/>
    <n v="28.5"/>
    <n v="3.2"/>
    <n v="3.2"/>
    <n v="291.84000000000003"/>
    <s v=""/>
    <n v="0.99999999999999989"/>
    <n v="100"/>
    <x v="11"/>
    <x v="6"/>
    <x v="6"/>
  </r>
  <r>
    <x v="0"/>
    <x v="197"/>
    <s v="13080010"/>
    <s v="Asterionella formosa"/>
    <s v="CO"/>
    <n v="5.7310150095683738"/>
    <s v="CE"/>
    <n v="16399.689158900554"/>
    <n v="62.1"/>
    <n v="4.8"/>
    <n v="4.8"/>
    <n v="1430.7839999999999"/>
    <s v=""/>
    <n v="2.0000000000000004"/>
    <n v="1152"/>
    <x v="11"/>
    <x v="6"/>
    <x v="6"/>
  </r>
  <r>
    <x v="0"/>
    <x v="197"/>
    <s v="13260040"/>
    <s v="Diatoma tenuis"/>
    <s v="CO"/>
    <n v="11.462030019136748"/>
    <s v="CE"/>
    <n v="259320.08482511505"/>
    <n v="35.200000000000003"/>
    <n v="6.9"/>
    <n v="6.9"/>
    <n v="1675.8720000000003"/>
    <s v=""/>
    <n v="13.500000000000002"/>
    <n v="1152"/>
    <x v="11"/>
    <x v="6"/>
    <x v="6"/>
  </r>
  <r>
    <x v="0"/>
    <x v="197"/>
    <s v="13370030"/>
    <s v="Fragilaria capucina"/>
    <s v="CO"/>
    <n v="1.238654821507889"/>
    <s v="CE"/>
    <n v="29962.193073900769"/>
    <n v="30"/>
    <n v="5.0999999999999996"/>
    <n v="5.0999999999999996"/>
    <n v="780.3"/>
    <s v=""/>
    <n v="30.999999999999989"/>
    <n v="15990.24"/>
    <x v="11"/>
    <x v="6"/>
    <x v="6"/>
  </r>
  <r>
    <x v="0"/>
    <x v="197"/>
    <s v="13370040"/>
    <s v="Fragilaria crotonensis"/>
    <s v="CO"/>
    <n v="4.1288494050262958"/>
    <s v="CE"/>
    <n v="45591.495020113747"/>
    <n v="75.400000000000006"/>
    <n v="3.6"/>
    <n v="3.6"/>
    <n v="977.1840000000002"/>
    <s v=""/>
    <n v="11.299999999999999"/>
    <n v="15990.24"/>
    <x v="11"/>
    <x v="6"/>
    <x v="6"/>
  </r>
  <r>
    <x v="0"/>
    <x v="197"/>
    <s v="13810010"/>
    <s v="Synedra acus"/>
    <s v="CE"/>
    <n v="11.462030019136748"/>
    <s v="CE"/>
    <n v="30221.636538677358"/>
    <n v="142.6"/>
    <n v="4.3"/>
    <n v="4.3"/>
    <n v="2636.6739999999995"/>
    <s v=""/>
    <n v="1"/>
    <n v="1152"/>
    <x v="11"/>
    <x v="6"/>
    <x v="6"/>
  </r>
  <r>
    <x v="0"/>
    <x v="197"/>
    <s v="13810180"/>
    <s v="Synedra ulna"/>
    <s v="CE"/>
    <n v="5.7310150095683738"/>
    <s v="CE"/>
    <n v="92429.810074318739"/>
    <n v="175"/>
    <n v="9.6"/>
    <n v="9.6"/>
    <n v="16128"/>
    <s v=""/>
    <n v="1"/>
    <n v="1152"/>
    <x v="11"/>
    <x v="6"/>
    <x v="6"/>
  </r>
  <r>
    <x v="0"/>
    <x v="197"/>
    <s v="15110010"/>
    <s v="Pyramimonas"/>
    <s v="CE"/>
    <n v="330.10646455113834"/>
    <s v="CE"/>
    <n v="47579.450599096723"/>
    <n v="9.1"/>
    <n v="5.5"/>
    <s v=""/>
    <n v="144.13365295282173"/>
    <s v=""/>
    <n v="1"/>
    <n v="100"/>
    <x v="11"/>
    <x v="6"/>
    <x v="17"/>
  </r>
  <r>
    <x v="0"/>
    <x v="197"/>
    <s v="16060000"/>
    <s v="Carteria"/>
    <s v="CE"/>
    <n v="198.063878730683"/>
    <s v="CE"/>
    <n v="354611.48177556222"/>
    <n v="14.8"/>
    <n v="15.2"/>
    <s v=""/>
    <n v="1790.3894644906179"/>
    <s v=""/>
    <n v="1"/>
    <n v="100"/>
    <x v="11"/>
    <x v="6"/>
    <x v="8"/>
  </r>
  <r>
    <x v="0"/>
    <x v="197"/>
    <s v="16180000"/>
    <s v="Chlamydomonas"/>
    <s v="CE"/>
    <n v="330.10646455113834"/>
    <s v="CE"/>
    <n v="22867.17396879664"/>
    <n v="7.5"/>
    <n v="4.2"/>
    <s v=""/>
    <n v="69.272118011654939"/>
    <s v=""/>
    <n v="0.99999999999999978"/>
    <n v="100"/>
    <x v="11"/>
    <x v="6"/>
    <x v="8"/>
  </r>
  <r>
    <x v="0"/>
    <x v="197"/>
    <s v="16260010"/>
    <s v="Eudorina elegans"/>
    <s v="CO"/>
    <n v="1.238654821507889"/>
    <s v="CE"/>
    <n v="22339.747545001672"/>
    <s v=""/>
    <n v="13.5"/>
    <s v=""/>
    <n v="1288.2493375126644"/>
    <s v=""/>
    <n v="13.999999999999996"/>
    <n v="15990.24"/>
    <x v="11"/>
    <x v="6"/>
    <x v="8"/>
  </r>
  <r>
    <x v="0"/>
    <x v="197"/>
    <s v="16470010"/>
    <s v="Pandorina morum"/>
    <s v="CO"/>
    <n v="5.7310150095683738"/>
    <s v="CE"/>
    <n v="10897.820640403606"/>
    <s v=""/>
    <n v="6.1"/>
    <s v=""/>
    <n v="118.84697368407744"/>
    <s v=""/>
    <n v="16.000000000000004"/>
    <n v="1152"/>
    <x v="11"/>
    <x v="6"/>
    <x v="8"/>
  </r>
  <r>
    <x v="0"/>
    <x v="197"/>
    <s v="17330040"/>
    <s v="Dictyosphaerium pulchellum"/>
    <s v="CO"/>
    <n v="66.021292910227658"/>
    <s v="CE"/>
    <n v="39753.415252203537"/>
    <s v=""/>
    <n v="6.6"/>
    <s v=""/>
    <n v="150.53255358940854"/>
    <s v=""/>
    <n v="4.0000000000000009"/>
    <n v="100"/>
    <x v="11"/>
    <x v="6"/>
    <x v="4"/>
  </r>
  <r>
    <x v="0"/>
    <x v="197"/>
    <s v="17540040"/>
    <s v="Lagerheimia genevensis"/>
    <s v="CE"/>
    <n v="396.127757461366"/>
    <s v="CE"/>
    <n v="12880.285745689536"/>
    <n v="4.5999999999999996"/>
    <n v="3"/>
    <s v=""/>
    <n v="32.515483964654358"/>
    <s v=""/>
    <n v="1"/>
    <n v="100"/>
    <x v="11"/>
    <x v="6"/>
    <x v="4"/>
  </r>
  <r>
    <x v="0"/>
    <x v="197"/>
    <s v="17580020"/>
    <s v="Monoraphidium contortum"/>
    <s v="CE"/>
    <n v="2442.7878376784233"/>
    <s v="CE"/>
    <n v="58661.923621286332"/>
    <n v="20.8"/>
    <n v="2.1"/>
    <s v=""/>
    <n v="24.014334244040384"/>
    <s v=""/>
    <n v="1.0000000000000002"/>
    <n v="100"/>
    <x v="11"/>
    <x v="6"/>
    <x v="4"/>
  </r>
  <r>
    <x v="0"/>
    <x v="197"/>
    <s v="17580080"/>
    <s v="Monoraphidium minutum"/>
    <s v="CE"/>
    <n v="132.04258582045532"/>
    <s v="CE"/>
    <n v="5530.1226842906171"/>
    <n v="7.9"/>
    <n v="4.5"/>
    <s v=""/>
    <n v="41.881357063168934"/>
    <s v=""/>
    <n v="1.0000000000000002"/>
    <n v="100"/>
    <x v="11"/>
    <x v="6"/>
    <x v="4"/>
  </r>
  <r>
    <x v="0"/>
    <x v="197"/>
    <s v="17640000"/>
    <s v="Oocystis"/>
    <s v="CO"/>
    <n v="66.021292910227658"/>
    <s v="CE"/>
    <n v="18937.822599658051"/>
    <n v="6.2"/>
    <n v="4.7"/>
    <s v=""/>
    <n v="71.711041108391811"/>
    <s v=""/>
    <n v="4"/>
    <n v="100"/>
    <x v="11"/>
    <x v="6"/>
    <x v="4"/>
  </r>
  <r>
    <x v="0"/>
    <x v="197"/>
    <s v="17680030"/>
    <s v="Pediastrum boryanum"/>
    <s v="CO"/>
    <n v="11.462030019136748"/>
    <s v="CO"/>
    <n v="73829.762893515945"/>
    <s v=""/>
    <n v="40.5"/>
    <n v="5"/>
    <n v="6441.2466875633218"/>
    <s v=""/>
    <n v="1.0000000000000002"/>
    <n v="1152"/>
    <x v="11"/>
    <x v="6"/>
    <x v="4"/>
  </r>
  <r>
    <x v="0"/>
    <x v="197"/>
    <s v="17680050"/>
    <s v="Pediastrum duplex"/>
    <s v="CO"/>
    <n v="17.193045028705122"/>
    <s v="CO"/>
    <n v="339394.77861065837"/>
    <s v=""/>
    <n v="70.900000000000006"/>
    <n v="5"/>
    <n v="19740.236708739638"/>
    <s v=""/>
    <n v="1"/>
    <n v="1152"/>
    <x v="11"/>
    <x v="6"/>
    <x v="4"/>
  </r>
  <r>
    <x v="0"/>
    <x v="197"/>
    <s v="17690010"/>
    <s v="Planktosphaeria gelatinosa"/>
    <s v="CE"/>
    <n v="66.021292910227658"/>
    <s v="CE"/>
    <n v="52574.62314405683"/>
    <s v=""/>
    <n v="11.5"/>
    <s v=""/>
    <n v="796.32828783806281"/>
    <s v=""/>
    <n v="1"/>
    <n v="100"/>
    <x v="11"/>
    <x v="6"/>
    <x v="4"/>
  </r>
  <r>
    <x v="0"/>
    <x v="197"/>
    <s v="17810000"/>
    <s v="Scenedesmus"/>
    <s v="CO"/>
    <n v="594.19163619204903"/>
    <s v="CE"/>
    <n v="24630.176043488445"/>
    <n v="5.7"/>
    <n v="2.5"/>
    <s v=""/>
    <n v="18.653206380689397"/>
    <s v=""/>
    <n v="2.2222222222222219"/>
    <n v="100"/>
    <x v="11"/>
    <x v="6"/>
    <x v="4"/>
  </r>
  <r>
    <x v="0"/>
    <x v="197"/>
    <s v="17910020"/>
    <s v="Sphaerocystis schroeteri"/>
    <s v="CO"/>
    <n v="11.462030019136748"/>
    <s v="CE"/>
    <n v="22431.392696167557"/>
    <s v=""/>
    <n v="4.7"/>
    <s v=""/>
    <n v="54.361595678942187"/>
    <s v=""/>
    <n v="36.000000000000007"/>
    <n v="1152"/>
    <x v="11"/>
    <x v="6"/>
    <x v="4"/>
  </r>
  <r>
    <x v="0"/>
    <x v="197"/>
    <s v="17960010"/>
    <s v="Tetraedron caudatum"/>
    <s v="CE"/>
    <n v="66.021292910227658"/>
    <s v="CE"/>
    <n v="11154.957650112066"/>
    <n v="8.8000000000000007"/>
    <n v="4.8"/>
    <n v="4"/>
    <n v="168.96"/>
    <s v=""/>
    <n v="1"/>
    <n v="100"/>
    <x v="11"/>
    <x v="6"/>
    <x v="4"/>
  </r>
  <r>
    <x v="0"/>
    <x v="197"/>
    <s v="17960030"/>
    <s v="Tetraedron minimum"/>
    <s v="CE"/>
    <n v="264.08517164091063"/>
    <s v="CE"/>
    <n v="67605.803940073121"/>
    <n v="8"/>
    <n v="8"/>
    <n v="4"/>
    <n v="256"/>
    <s v=""/>
    <n v="1"/>
    <n v="100"/>
    <x v="11"/>
    <x v="6"/>
    <x v="4"/>
  </r>
  <r>
    <x v="0"/>
    <x v="197"/>
    <s v="17970010"/>
    <s v="Tetrastrum elegans"/>
    <s v="CO"/>
    <n v="132.04258582045532"/>
    <s v="CE"/>
    <n v="9677.0146819789243"/>
    <n v="3.6"/>
    <n v="3.6"/>
    <s v=""/>
    <n v="18.321768355735678"/>
    <s v=""/>
    <n v="4.0000000000000009"/>
    <n v="100"/>
    <x v="11"/>
    <x v="6"/>
    <x v="4"/>
  </r>
  <r>
    <x v="0"/>
    <x v="197"/>
    <s v="18110010"/>
    <s v="Desmodesmus abundans"/>
    <s v="CO"/>
    <n v="198.063878730683"/>
    <s v="CE"/>
    <n v="13659.325250694523"/>
    <n v="6.3"/>
    <n v="2.8"/>
    <s v=""/>
    <n v="25.861590724351171"/>
    <s v=""/>
    <n v="2.6666666666666661"/>
    <n v="100"/>
    <x v="11"/>
    <x v="6"/>
    <x v="12"/>
  </r>
  <r>
    <x v="0"/>
    <x v="197"/>
    <s v="27040000"/>
    <s v="Closterium"/>
    <s v="CE"/>
    <n v="0.41288494050262958"/>
    <s v="CE"/>
    <n v="4346.8407870604915"/>
    <n v="140.80000000000001"/>
    <n v="16.899999999999999"/>
    <s v=""/>
    <n v="10527.971259423561"/>
    <s v=""/>
    <n v="1.0000000000000002"/>
    <n v="15990.24"/>
    <x v="11"/>
    <x v="6"/>
    <x v="5"/>
  </r>
  <r>
    <x v="0"/>
    <x v="197"/>
    <s v="27050000"/>
    <s v="Cosmarium"/>
    <s v="CE"/>
    <n v="0.82576988100525917"/>
    <s v="CE"/>
    <n v="15940.632558599329"/>
    <n v="38.5"/>
    <n v="37.9"/>
    <n v="25.266666666666666"/>
    <n v="19303.964609600247"/>
    <s v=""/>
    <n v="0.99999999999999989"/>
    <n v="15990.24"/>
    <x v="11"/>
    <x v="6"/>
    <x v="5"/>
  </r>
  <r>
    <x v="0"/>
    <x v="197"/>
    <s v="27360040"/>
    <s v="Spondylosium planum"/>
    <s v="FI"/>
    <n v="5.7310150095683738"/>
    <s v="CE"/>
    <n v="5701.4296396964"/>
    <n v="9.5"/>
    <n v="10"/>
    <n v="5"/>
    <n v="248.70941840919195"/>
    <s v=""/>
    <n v="4"/>
    <n v="1152"/>
    <x v="11"/>
    <x v="6"/>
    <x v="5"/>
  </r>
  <r>
    <x v="0"/>
    <x v="197"/>
    <s v="27370000"/>
    <s v="Staurastrum"/>
    <s v="CE"/>
    <n v="0.82576988100525917"/>
    <s v="CE"/>
    <n v="484.41711103810246"/>
    <n v="12.8"/>
    <n v="12.6"/>
    <s v=""/>
    <n v="586.62482391388801"/>
    <s v=""/>
    <n v="1.0000000000000002"/>
    <n v="15990.24"/>
    <x v="11"/>
    <x v="6"/>
    <x v="5"/>
  </r>
  <r>
    <x v="0"/>
    <x v="197"/>
    <s v="90000005"/>
    <s v="Nanoplankton - unidentified flagellates 2–20 µm diameter"/>
    <s v="CE"/>
    <n v="1584.511029845464"/>
    <s v="CE"/>
    <n v="35571.159507016993"/>
    <s v=""/>
    <n v="3.5"/>
    <s v=""/>
    <n v="22.449297503777061"/>
    <s v=""/>
    <n v="1"/>
    <n v="100"/>
    <x v="11"/>
    <x v="6"/>
    <x v="9"/>
  </r>
  <r>
    <x v="0"/>
    <x v="198"/>
    <s v="01020000"/>
    <s v="Anabaena"/>
    <s v="FI"/>
    <n v="17.193045028705122"/>
    <s v="CE"/>
    <n v="23289.370835121041"/>
    <n v="5.7"/>
    <n v="4.0999999999999996"/>
    <s v=""/>
    <n v="50.169663881502196"/>
    <s v=""/>
    <n v="27"/>
    <n v="1152"/>
    <x v="11"/>
    <x v="6"/>
    <x v="0"/>
  </r>
  <r>
    <x v="0"/>
    <x v="198"/>
    <s v="01020130"/>
    <s v="Anabaena planctonica"/>
    <s v="FI"/>
    <n v="5.7310150095683738"/>
    <s v="CE"/>
    <n v="46135.968644423272"/>
    <n v="7.6"/>
    <n v="8.5"/>
    <s v=""/>
    <n v="287.50808768102593"/>
    <s v=""/>
    <n v="28"/>
    <n v="1152"/>
    <x v="11"/>
    <x v="6"/>
    <x v="0"/>
  </r>
  <r>
    <x v="0"/>
    <x v="198"/>
    <s v="01040020"/>
    <s v="Aphanizomenon flos-aquae"/>
    <s v="FI"/>
    <n v="154.73740525834609"/>
    <s v="FI"/>
    <n v="232965.16826986292"/>
    <n v="124.8"/>
    <n v="4.8"/>
    <s v=""/>
    <n v="1505.5517305651435"/>
    <s v=""/>
    <n v="1.0000000000000002"/>
    <n v="576"/>
    <x v="11"/>
    <x v="6"/>
    <x v="0"/>
  </r>
  <r>
    <x v="0"/>
    <x v="198"/>
    <s v="01060000"/>
    <s v="Aphanothece"/>
    <s v="CO"/>
    <n v="231.0745251857968"/>
    <s v="CE"/>
    <n v="15131.05172771274"/>
    <n v="2"/>
    <n v="1.3"/>
    <s v=""/>
    <n v="1.7697638615222502"/>
    <s v=""/>
    <n v="37.000000000000007"/>
    <n v="100"/>
    <x v="11"/>
    <x v="6"/>
    <x v="0"/>
  </r>
  <r>
    <x v="0"/>
    <x v="198"/>
    <s v="01460000"/>
    <s v="Merismopedia"/>
    <s v="CO"/>
    <n v="33.010646455113829"/>
    <s v="CE"/>
    <n v="3048.956529172885"/>
    <n v="2.5"/>
    <n v="2.1"/>
    <s v=""/>
    <n v="5.7726765009712446"/>
    <s v=""/>
    <n v="16"/>
    <n v="100"/>
    <x v="11"/>
    <x v="6"/>
    <x v="0"/>
  </r>
  <r>
    <x v="0"/>
    <x v="198"/>
    <s v="01530010"/>
    <s v="Oscillatoria agardhii"/>
    <s v="FI"/>
    <n v="2.8655075047841869"/>
    <s v="FI"/>
    <n v="4643.985484421909"/>
    <n v="142.9"/>
    <n v="3.8"/>
    <s v=""/>
    <n v="1620.650260614713"/>
    <s v=""/>
    <n v="1.0000000000000002"/>
    <n v="1152"/>
    <x v="11"/>
    <x v="6"/>
    <x v="0"/>
  </r>
  <r>
    <x v="0"/>
    <x v="198"/>
    <s v="01530160"/>
    <s v="Oscillatoria limnetica (Pseudanabaena limnetica)"/>
    <s v="FI"/>
    <n v="165.05323227556917"/>
    <s v="FI"/>
    <n v="19256.390160821236"/>
    <n v="51.4"/>
    <n v="1.7"/>
    <s v=""/>
    <n v="116.66775558003735"/>
    <s v=""/>
    <n v="1"/>
    <n v="100"/>
    <x v="11"/>
    <x v="6"/>
    <x v="0"/>
  </r>
  <r>
    <x v="0"/>
    <x v="198"/>
    <s v="01750010"/>
    <s v="Snowella lacustris"/>
    <s v="CO"/>
    <n v="264.08517164091063"/>
    <s v="CE"/>
    <n v="31858.484549724843"/>
    <n v="2.4"/>
    <n v="2"/>
    <s v=""/>
    <n v="5.026548245743669"/>
    <s v=""/>
    <n v="24"/>
    <n v="100"/>
    <x v="11"/>
    <x v="6"/>
    <x v="0"/>
  </r>
  <r>
    <x v="0"/>
    <x v="198"/>
    <s v="01780010"/>
    <s v="Woronichinia naegeliana"/>
    <s v="CO"/>
    <n v="28.655075047841869"/>
    <s v="CE"/>
    <n v="47148.590560472425"/>
    <n v="5.6"/>
    <n v="3.2"/>
    <s v=""/>
    <n v="30.025248187908854"/>
    <s v=""/>
    <n v="54.8"/>
    <n v="1152"/>
    <x v="11"/>
    <x v="6"/>
    <x v="0"/>
  </r>
  <r>
    <x v="0"/>
    <x v="198"/>
    <s v="04100000"/>
    <s v="Trachelomonas"/>
    <s v="CE"/>
    <n v="66.021292910227658"/>
    <s v="CE"/>
    <n v="22680.503160888093"/>
    <n v="8.1"/>
    <n v="9"/>
    <s v=""/>
    <n v="343.53315667004381"/>
    <s v=""/>
    <n v="1"/>
    <n v="100"/>
    <x v="11"/>
    <x v="6"/>
    <x v="11"/>
  </r>
  <r>
    <x v="0"/>
    <x v="198"/>
    <s v="05020000"/>
    <s v="Chroomonas"/>
    <s v="CE"/>
    <n v="330.10646455113834"/>
    <s v="CE"/>
    <n v="20453.589559875425"/>
    <n v="6.4"/>
    <n v="4.3"/>
    <n v="4.3"/>
    <n v="61.960584709200283"/>
    <s v=""/>
    <n v="0.99999999999999978"/>
    <n v="100"/>
    <x v="11"/>
    <x v="6"/>
    <x v="1"/>
  </r>
  <r>
    <x v="0"/>
    <x v="198"/>
    <s v="05040001"/>
    <s v="Cryptomonas (small) Length &lt;20 µm"/>
    <s v="CE"/>
    <n v="528.17034328182126"/>
    <s v="CE"/>
    <n v="133265.81078730736"/>
    <n v="13.2"/>
    <n v="7.4"/>
    <n v="4.9333333333333336"/>
    <n v="252.31596677551309"/>
    <s v=""/>
    <n v="1"/>
    <n v="100"/>
    <x v="11"/>
    <x v="6"/>
    <x v="1"/>
  </r>
  <r>
    <x v="0"/>
    <x v="198"/>
    <s v="05040002"/>
    <s v="Cryptomonas (medium) Length 20-30 µm"/>
    <s v="CE"/>
    <n v="166.19943527748285"/>
    <s v="CE"/>
    <n v="194510.53572883981"/>
    <n v="22.9"/>
    <n v="12.1"/>
    <n v="8.0666666666666664"/>
    <n v="1170.344143492963"/>
    <s v=""/>
    <n v="1"/>
    <n v="576"/>
    <x v="11"/>
    <x v="6"/>
    <x v="1"/>
  </r>
  <r>
    <x v="0"/>
    <x v="198"/>
    <s v="05100012"/>
    <s v="Rhodomonas lacustris var. nannoplanctica"/>
    <s v="CE"/>
    <n v="1056.3406865636425"/>
    <s v="CE"/>
    <n v="61168.290335471705"/>
    <n v="7.2"/>
    <n v="4.8"/>
    <s v=""/>
    <n v="57.905835790967068"/>
    <s v=""/>
    <n v="1.0000000000000002"/>
    <n v="100"/>
    <x v="11"/>
    <x v="6"/>
    <x v="1"/>
  </r>
  <r>
    <x v="0"/>
    <x v="198"/>
    <s v="06020040"/>
    <s v="Ceratium hirundinella"/>
    <s v="CE"/>
    <n v="3.5095219942723515"/>
    <s v="CE"/>
    <n v="173720.61562463638"/>
    <s v=""/>
    <n v="51.4"/>
    <s v=""/>
    <n v="49499.793962868389"/>
    <s v=""/>
    <n v="1.0000000000000002"/>
    <n v="15990.24"/>
    <x v="11"/>
    <x v="6"/>
    <x v="2"/>
  </r>
  <r>
    <x v="0"/>
    <x v="198"/>
    <s v="06070000"/>
    <s v="Gymnodinium"/>
    <s v="CE"/>
    <n v="14.327537523920935"/>
    <s v="CE"/>
    <n v="139120.96473354119"/>
    <n v="30.1"/>
    <n v="30.4"/>
    <n v="20.266666666666666"/>
    <n v="9710.0401587689394"/>
    <s v=""/>
    <n v="1.0000000000000002"/>
    <n v="1152"/>
    <x v="11"/>
    <x v="6"/>
    <x v="2"/>
  </r>
  <r>
    <x v="0"/>
    <x v="198"/>
    <s v="08010000"/>
    <s v="Chrysochromulina"/>
    <s v="CE"/>
    <n v="33.010646455113829"/>
    <s v="CE"/>
    <n v="814.16127182630146"/>
    <n v="4.5999999999999996"/>
    <n v="3.2"/>
    <n v="3.2"/>
    <n v="24.663596725782266"/>
    <s v=""/>
    <n v="1"/>
    <n v="100"/>
    <x v="11"/>
    <x v="6"/>
    <x v="13"/>
  </r>
  <r>
    <x v="0"/>
    <x v="198"/>
    <s v="09000000"/>
    <s v="Chrysophyte"/>
    <s v="CE"/>
    <n v="1650.5323227556917"/>
    <s v="CE"/>
    <n v="205967.03845938647"/>
    <s v=""/>
    <n v="6.2"/>
    <s v=""/>
    <n v="124.78824899079137"/>
    <s v=""/>
    <n v="1"/>
    <n v="100"/>
    <x v="11"/>
    <x v="6"/>
    <x v="10"/>
  </r>
  <r>
    <x v="0"/>
    <x v="198"/>
    <s v="09310000"/>
    <s v="Mallomonas"/>
    <s v="CE"/>
    <n v="66.021292910227658"/>
    <s v="CE"/>
    <n v="63298.826489734558"/>
    <n v="17.600000000000001"/>
    <n v="10.199999999999999"/>
    <s v=""/>
    <n v="958.76381239314742"/>
    <s v=""/>
    <n v="1.0000000000000002"/>
    <n v="100"/>
    <x v="11"/>
    <x v="6"/>
    <x v="10"/>
  </r>
  <r>
    <x v="0"/>
    <x v="198"/>
    <s v="12000001"/>
    <s v="Small centric diatom (5 - &lt;10 µm diam.)"/>
    <s v="CE"/>
    <n v="1650.5323227556917"/>
    <s v="CE"/>
    <n v="259752.4292047389"/>
    <s v=""/>
    <n v="6.6"/>
    <n v="4.5999999999999996"/>
    <n v="157.37494238892705"/>
    <s v=""/>
    <n v="0.99999999999999989"/>
    <n v="100"/>
    <x v="11"/>
    <x v="6"/>
    <x v="3"/>
  </r>
  <r>
    <x v="0"/>
    <x v="198"/>
    <s v="12000002"/>
    <s v="Medium centric diatom (10-20 µm diam.)"/>
    <s v="CE"/>
    <n v="330.10646455113834"/>
    <s v="CE"/>
    <n v="699007.50729433377"/>
    <s v=""/>
    <n v="15.8"/>
    <n v="10.8"/>
    <n v="2117.5214131138209"/>
    <s v=""/>
    <n v="0.99999999999999978"/>
    <n v="100"/>
    <x v="11"/>
    <x v="6"/>
    <x v="3"/>
  </r>
  <r>
    <x v="0"/>
    <x v="198"/>
    <s v="12030060"/>
    <s v="Aulacoseira granulata"/>
    <s v="FI"/>
    <n v="372.51597562194428"/>
    <s v="CE"/>
    <n v="1874267.0945167989"/>
    <n v="22.1"/>
    <n v="6.4"/>
    <s v=""/>
    <n v="710.95498387798477"/>
    <s v=""/>
    <n v="7.0769230769230758"/>
    <n v="576"/>
    <x v="11"/>
    <x v="6"/>
    <x v="3"/>
  </r>
  <r>
    <x v="0"/>
    <x v="198"/>
    <s v="13080010"/>
    <s v="Asterionella formosa"/>
    <s v="CO"/>
    <n v="28.655075047841869"/>
    <s v="CE"/>
    <n v="86468.497092098347"/>
    <n v="61.9"/>
    <n v="4.0999999999999996"/>
    <n v="4.0999999999999996"/>
    <n v="1040.5389999999998"/>
    <s v=""/>
    <n v="2.9"/>
    <n v="1152"/>
    <x v="11"/>
    <x v="6"/>
    <x v="6"/>
  </r>
  <r>
    <x v="0"/>
    <x v="198"/>
    <s v="13260040"/>
    <s v="Diatoma tenuis"/>
    <s v="CO"/>
    <n v="37.251597562194434"/>
    <s v="CE"/>
    <n v="331294.07413649611"/>
    <n v="63.5"/>
    <n v="5.0999999999999996"/>
    <n v="5.0999999999999996"/>
    <n v="1651.6349999999998"/>
    <s v=""/>
    <n v="5.384615384615385"/>
    <n v="1152"/>
    <x v="11"/>
    <x v="6"/>
    <x v="6"/>
  </r>
  <r>
    <x v="0"/>
    <x v="198"/>
    <s v="13370040"/>
    <s v="Fragilaria crotonensis"/>
    <s v="CO"/>
    <n v="20.058552533489308"/>
    <s v="CE"/>
    <n v="312526.90267714288"/>
    <n v="67.8"/>
    <n v="4.3"/>
    <n v="4.3"/>
    <n v="1253.6219999999998"/>
    <s v=""/>
    <n v="12.428571428571429"/>
    <n v="1152"/>
    <x v="11"/>
    <x v="6"/>
    <x v="6"/>
  </r>
  <r>
    <x v="0"/>
    <x v="198"/>
    <s v="13810010"/>
    <s v="Synedra acus"/>
    <s v="CE"/>
    <n v="65.906672610036296"/>
    <s v="CE"/>
    <n v="199309.62086679033"/>
    <n v="179.9"/>
    <n v="4.0999999999999996"/>
    <n v="4.0999999999999996"/>
    <n v="3024.1189999999992"/>
    <s v=""/>
    <n v="1.0000000000000002"/>
    <n v="1152"/>
    <x v="11"/>
    <x v="6"/>
    <x v="6"/>
  </r>
  <r>
    <x v="0"/>
    <x v="198"/>
    <s v="16060000"/>
    <s v="Carteria"/>
    <s v="CE"/>
    <n v="132.04258582045532"/>
    <s v="CE"/>
    <n v="69794.348368925552"/>
    <n v="10.3"/>
    <n v="9.9"/>
    <s v=""/>
    <n v="528.57453476280966"/>
    <s v=""/>
    <n v="1.0000000000000002"/>
    <n v="100"/>
    <x v="11"/>
    <x v="6"/>
    <x v="8"/>
  </r>
  <r>
    <x v="0"/>
    <x v="198"/>
    <s v="16180000"/>
    <s v="Chlamydomonas"/>
    <s v="CE"/>
    <n v="99.031939365341501"/>
    <s v="CE"/>
    <n v="8667.9552592288455"/>
    <n v="7.9"/>
    <n v="4.5999999999999996"/>
    <s v=""/>
    <n v="87.526865724114018"/>
    <s v=""/>
    <n v="0.99999999999999989"/>
    <n v="100"/>
    <x v="11"/>
    <x v="6"/>
    <x v="8"/>
  </r>
  <r>
    <x v="0"/>
    <x v="198"/>
    <s v="16260010"/>
    <s v="Eudorina elegans"/>
    <s v="CO"/>
    <n v="5.7310150095683738"/>
    <s v="CE"/>
    <n v="62223.602636181335"/>
    <s v=""/>
    <n v="12"/>
    <s v=""/>
    <n v="904.77868423386042"/>
    <s v=""/>
    <n v="12"/>
    <n v="1152"/>
    <x v="11"/>
    <x v="6"/>
    <x v="8"/>
  </r>
  <r>
    <x v="0"/>
    <x v="198"/>
    <s v="16490010"/>
    <s v="Paulschulzia pseudovolvox"/>
    <s v="CO"/>
    <n v="11.462030019136748"/>
    <s v="CE"/>
    <n v="22644.782203819177"/>
    <s v=""/>
    <n v="6.8"/>
    <s v=""/>
    <n v="164.6362102089243"/>
    <s v=""/>
    <n v="12"/>
    <n v="1152"/>
    <x v="11"/>
    <x v="6"/>
    <x v="8"/>
  </r>
  <r>
    <x v="0"/>
    <x v="198"/>
    <s v="17060020"/>
    <s v="Ankyra judayi"/>
    <s v="CE"/>
    <n v="33.010646455113829"/>
    <s v="CE"/>
    <n v="3246.7498060526464"/>
    <n v="24.7"/>
    <n v="3.9"/>
    <s v=""/>
    <n v="98.354626604099039"/>
    <s v=""/>
    <n v="1"/>
    <n v="100"/>
    <x v="11"/>
    <x v="6"/>
    <x v="4"/>
  </r>
  <r>
    <x v="0"/>
    <x v="198"/>
    <s v="17330040"/>
    <s v="Dictyosphaerium pulchellum"/>
    <s v="CO"/>
    <n v="66.021292910227658"/>
    <s v="CE"/>
    <n v="30973.526645565817"/>
    <s v=""/>
    <n v="4"/>
    <s v=""/>
    <n v="33.510321638291124"/>
    <s v=""/>
    <n v="14"/>
    <n v="100"/>
    <x v="11"/>
    <x v="6"/>
    <x v="4"/>
  </r>
  <r>
    <x v="0"/>
    <x v="198"/>
    <s v="17510050"/>
    <s v="Kirchneriella obesa"/>
    <s v="CO"/>
    <n v="8.5965225143525608"/>
    <s v="CE"/>
    <n v="12943.28714335867"/>
    <n v="14.4"/>
    <n v="4.3"/>
    <s v=""/>
    <n v="125.47018403613058"/>
    <s v=""/>
    <n v="12"/>
    <n v="1152"/>
    <x v="11"/>
    <x v="6"/>
    <x v="4"/>
  </r>
  <r>
    <x v="0"/>
    <x v="198"/>
    <s v="17540040"/>
    <s v="Lagerheimia genevensis"/>
    <s v="CE"/>
    <n v="297.09581809602452"/>
    <s v="CE"/>
    <n v="5554.6232278286116"/>
    <n v="4.5"/>
    <n v="2.2999999999999998"/>
    <s v=""/>
    <n v="18.696403279676254"/>
    <s v=""/>
    <n v="0.99999999999999978"/>
    <n v="100"/>
    <x v="11"/>
    <x v="6"/>
    <x v="4"/>
  </r>
  <r>
    <x v="0"/>
    <x v="198"/>
    <s v="17580020"/>
    <s v="Monoraphidium contortum"/>
    <s v="CE"/>
    <n v="495.15969682670749"/>
    <s v="CE"/>
    <n v="27282.327473350182"/>
    <n v="21.9"/>
    <n v="3.1"/>
    <s v=""/>
    <n v="55.098037356821187"/>
    <s v=""/>
    <n v="1"/>
    <n v="100"/>
    <x v="11"/>
    <x v="6"/>
    <x v="4"/>
  </r>
  <r>
    <x v="0"/>
    <x v="198"/>
    <s v="17580080"/>
    <s v="Monoraphidium minutum"/>
    <s v="CE"/>
    <n v="297.09581809602452"/>
    <s v="CE"/>
    <n v="12658.380822788255"/>
    <n v="10.7"/>
    <n v="3.9"/>
    <s v=""/>
    <n v="42.607064966148165"/>
    <s v=""/>
    <n v="1"/>
    <n v="100"/>
    <x v="11"/>
    <x v="6"/>
    <x v="4"/>
  </r>
  <r>
    <x v="0"/>
    <x v="198"/>
    <s v="17640000"/>
    <s v="Oocystis"/>
    <s v="CO"/>
    <n v="33.010646455113829"/>
    <s v="CE"/>
    <n v="24450.28069453362"/>
    <n v="9.1999999999999993"/>
    <n v="6.2"/>
    <s v=""/>
    <n v="185.1696597927872"/>
    <s v=""/>
    <n v="4"/>
    <n v="100"/>
    <x v="11"/>
    <x v="6"/>
    <x v="4"/>
  </r>
  <r>
    <x v="0"/>
    <x v="198"/>
    <s v="17680030"/>
    <s v="Pediastrum boryanum"/>
    <s v="CO"/>
    <n v="8.5965225143525608"/>
    <s v="CO"/>
    <n v="67754.589537175227"/>
    <s v=""/>
    <n v="44.8"/>
    <n v="5"/>
    <n v="7881.6276493260721"/>
    <s v=""/>
    <n v="1"/>
    <n v="1152"/>
    <x v="11"/>
    <x v="6"/>
    <x v="4"/>
  </r>
  <r>
    <x v="0"/>
    <x v="198"/>
    <s v="17680050"/>
    <s v="Pediastrum duplex"/>
    <s v="CO"/>
    <n v="2.8655075047841869"/>
    <s v="CO"/>
    <n v="36176.583817822815"/>
    <s v=""/>
    <n v="56.7"/>
    <n v="5"/>
    <n v="12624.843507624113"/>
    <s v=""/>
    <n v="1"/>
    <n v="1152"/>
    <x v="11"/>
    <x v="6"/>
    <x v="4"/>
  </r>
  <r>
    <x v="0"/>
    <x v="198"/>
    <s v="17810000"/>
    <s v="Scenedesmus"/>
    <s v="CO"/>
    <n v="528.17034328182126"/>
    <s v="CE"/>
    <n v="13994.710468903544"/>
    <n v="5.4"/>
    <n v="2.1"/>
    <s v=""/>
    <n v="12.46898124209789"/>
    <s v=""/>
    <n v="2.125"/>
    <n v="100"/>
    <x v="11"/>
    <x v="6"/>
    <x v="4"/>
  </r>
  <r>
    <x v="0"/>
    <x v="198"/>
    <s v="17810160"/>
    <s v="Scenedesmus communis"/>
    <s v="CO"/>
    <n v="297.09581809602452"/>
    <s v="CE"/>
    <n v="18270.509030053145"/>
    <n v="7.8"/>
    <n v="2.2000000000000002"/>
    <s v=""/>
    <n v="19.766900976386982"/>
    <s v=""/>
    <n v="3.1111111111111112"/>
    <n v="100"/>
    <x v="11"/>
    <x v="6"/>
    <x v="4"/>
  </r>
  <r>
    <x v="0"/>
    <x v="198"/>
    <s v="17910020"/>
    <s v="Sphaerocystis schroeteri"/>
    <s v="CO"/>
    <n v="33.010646455113829"/>
    <s v="CE"/>
    <n v="51610.744970554253"/>
    <s v=""/>
    <n v="7.2"/>
    <s v=""/>
    <n v="195.43219579451386"/>
    <s v=""/>
    <n v="8.0000000000000018"/>
    <n v="100"/>
    <x v="11"/>
    <x v="6"/>
    <x v="4"/>
  </r>
  <r>
    <x v="0"/>
    <x v="198"/>
    <s v="17960030"/>
    <s v="Tetraedron minimum"/>
    <s v="CE"/>
    <n v="132.04258582045532"/>
    <s v="CE"/>
    <n v="17762.36864456765"/>
    <n v="5.9"/>
    <n v="5.7"/>
    <n v="4"/>
    <n v="134.52000000000001"/>
    <s v=""/>
    <n v="1"/>
    <n v="100"/>
    <x v="11"/>
    <x v="6"/>
    <x v="4"/>
  </r>
  <r>
    <x v="0"/>
    <x v="198"/>
    <s v="17970010"/>
    <s v="Tetrastrum elegans"/>
    <s v="CO"/>
    <n v="66.021292910227658"/>
    <s v="CE"/>
    <n v="1261.7909554573637"/>
    <n v="2.2999999999999998"/>
    <n v="2.2999999999999998"/>
    <s v=""/>
    <n v="4.7779697270283759"/>
    <s v=""/>
    <n v="4"/>
    <n v="100"/>
    <x v="11"/>
    <x v="6"/>
    <x v="4"/>
  </r>
  <r>
    <x v="0"/>
    <x v="198"/>
    <s v="17970050"/>
    <s v="Tetrastrum staurogeniaeforme"/>
    <s v="CO"/>
    <n v="33.010646455113829"/>
    <s v="CE"/>
    <n v="1165.3789400394139"/>
    <n v="2.9"/>
    <n v="2.8"/>
    <s v=""/>
    <n v="8.8257809614849236"/>
    <s v=""/>
    <n v="4.0000000000000009"/>
    <n v="100"/>
    <x v="11"/>
    <x v="6"/>
    <x v="4"/>
  </r>
  <r>
    <x v="0"/>
    <x v="198"/>
    <s v="18010020"/>
    <s v="Treubaria triappendiculata"/>
    <s v="CE"/>
    <n v="99.031939365341501"/>
    <s v="CE"/>
    <n v="11200.248474512638"/>
    <s v=""/>
    <n v="6"/>
    <n v="6"/>
    <n v="113.09733552923255"/>
    <s v=""/>
    <n v="0.99999999999999967"/>
    <n v="100"/>
    <x v="11"/>
    <x v="6"/>
    <x v="12"/>
  </r>
  <r>
    <x v="0"/>
    <x v="198"/>
    <s v="24150000"/>
    <s v="Geminella"/>
    <s v="FI"/>
    <n v="2.8655075047841869"/>
    <s v="CE"/>
    <n v="567.14221152769449"/>
    <n v="10.199999999999999"/>
    <n v="6.1"/>
    <s v=""/>
    <n v="14.137166941154069"/>
    <s v=""/>
    <n v="14"/>
    <n v="1152"/>
    <x v="11"/>
    <x v="6"/>
    <x v="14"/>
  </r>
  <r>
    <x v="0"/>
    <x v="198"/>
    <s v="27040000"/>
    <s v="Closterium"/>
    <s v="CE"/>
    <n v="0.20644247025131479"/>
    <s v="CE"/>
    <n v="2279.0784066189176"/>
    <n v="134.6"/>
    <n v="17.7"/>
    <s v=""/>
    <n v="11039.774925403957"/>
    <s v=""/>
    <n v="1.0000000000000002"/>
    <n v="15990.24"/>
    <x v="11"/>
    <x v="6"/>
    <x v="5"/>
  </r>
  <r>
    <x v="0"/>
    <x v="198"/>
    <s v="27050000"/>
    <s v="Cosmarium"/>
    <s v="CE"/>
    <n v="1.032212351256574"/>
    <s v="CE"/>
    <n v="17135.298646002251"/>
    <n v="36.9"/>
    <n v="35.9"/>
    <n v="23.933333333333334"/>
    <n v="16600.555714279551"/>
    <s v=""/>
    <n v="1"/>
    <n v="15990.24"/>
    <x v="11"/>
    <x v="6"/>
    <x v="5"/>
  </r>
  <r>
    <x v="0"/>
    <x v="198"/>
    <s v="27360040"/>
    <s v="Spondylosium planum"/>
    <s v="FI"/>
    <n v="8.5965225143525608"/>
    <s v="CE"/>
    <n v="67416.748323122578"/>
    <n v="9.9"/>
    <n v="12.1"/>
    <n v="6.05"/>
    <n v="379.46747883996733"/>
    <s v=""/>
    <n v="20.666666666666664"/>
    <n v="1152"/>
    <x v="11"/>
    <x v="6"/>
    <x v="5"/>
  </r>
  <r>
    <x v="0"/>
    <x v="198"/>
    <s v="27370000"/>
    <s v="Staurastrum"/>
    <s v="CE"/>
    <n v="0.41288494050262958"/>
    <s v="CE"/>
    <n v="242.20855551905123"/>
    <n v="12.8"/>
    <n v="12.6"/>
    <s v=""/>
    <n v="586.62482391388801"/>
    <s v=""/>
    <n v="1.0000000000000002"/>
    <n v="15990.24"/>
    <x v="11"/>
    <x v="6"/>
    <x v="5"/>
  </r>
  <r>
    <x v="0"/>
    <x v="198"/>
    <s v="90000003"/>
    <s v="Nanoplankton - unidentified single cells 2–20 µm diameter"/>
    <s v="CE"/>
    <n v="1056.3406865636425"/>
    <s v="CE"/>
    <n v="151894.72776854489"/>
    <s v=""/>
    <n v="6.5"/>
    <s v=""/>
    <n v="143.79331374868283"/>
    <s v=""/>
    <n v="1"/>
    <n v="100"/>
    <x v="11"/>
    <x v="6"/>
    <x v="9"/>
  </r>
  <r>
    <x v="0"/>
    <x v="199"/>
    <s v="01020090"/>
    <s v="Anabaena flos-aquae"/>
    <s v="FI"/>
    <n v="28.732184543934178"/>
    <s v="CE"/>
    <n v="173933.53805653719"/>
    <n v="6.5"/>
    <n v="5.5"/>
    <s v=""/>
    <n v="102.95260925201552"/>
    <s v=""/>
    <n v="58.800000000000011"/>
    <n v="1152"/>
    <x v="11"/>
    <x v="7"/>
    <x v="0"/>
  </r>
  <r>
    <x v="0"/>
    <x v="199"/>
    <s v="01020130"/>
    <s v="Anabaena planctonica"/>
    <s v="FI"/>
    <n v="14.366092271967089"/>
    <s v="CE"/>
    <n v="69255.683056620343"/>
    <n v="8.8000000000000007"/>
    <n v="7.5"/>
    <s v=""/>
    <n v="259.18139392115796"/>
    <s v=""/>
    <n v="18.600000000000001"/>
    <n v="1152"/>
    <x v="11"/>
    <x v="7"/>
    <x v="0"/>
  </r>
  <r>
    <x v="0"/>
    <x v="199"/>
    <s v="01040020"/>
    <s v="Aphanizomenon flos-aquae"/>
    <s v="FI"/>
    <n v="22.985747635147344"/>
    <s v="FI"/>
    <n v="26872.908022237178"/>
    <n v="163.1"/>
    <n v="3.7"/>
    <s v=""/>
    <n v="1169.1117665081299"/>
    <s v=""/>
    <n v="0.99999999999999989"/>
    <n v="1152"/>
    <x v="11"/>
    <x v="7"/>
    <x v="0"/>
  </r>
  <r>
    <x v="0"/>
    <x v="199"/>
    <s v="01060000"/>
    <s v="Aphanothece"/>
    <s v="CO"/>
    <n v="66.198953189224341"/>
    <s v="CE"/>
    <n v="7216.8413255333708"/>
    <n v="2.2000000000000002"/>
    <n v="1.3"/>
    <s v=""/>
    <n v="1.9467402476744755"/>
    <s v=""/>
    <n v="56.000000000000007"/>
    <n v="100"/>
    <x v="11"/>
    <x v="7"/>
    <x v="0"/>
  </r>
  <r>
    <x v="0"/>
    <x v="199"/>
    <s v="01460000"/>
    <s v="Merismopedia"/>
    <s v="CO"/>
    <n v="132.39790637844868"/>
    <s v="CE"/>
    <n v="12910.647955743138"/>
    <n v="2.9"/>
    <n v="2.6"/>
    <s v=""/>
    <n v="10.264630396829052"/>
    <s v=""/>
    <n v="9.5"/>
    <n v="100"/>
    <x v="11"/>
    <x v="7"/>
    <x v="0"/>
  </r>
  <r>
    <x v="0"/>
    <x v="199"/>
    <s v="01750010"/>
    <s v="Snowella lacustris"/>
    <s v="CO"/>
    <n v="33.09947659461217"/>
    <s v="CE"/>
    <n v="1833.6034452120721"/>
    <n v="2.5"/>
    <n v="2.2999999999999998"/>
    <s v=""/>
    <n v="6.9245938072875015"/>
    <s v=""/>
    <n v="8"/>
    <n v="100"/>
    <x v="11"/>
    <x v="7"/>
    <x v="0"/>
  </r>
  <r>
    <x v="0"/>
    <x v="199"/>
    <s v="01780010"/>
    <s v="Woronichinia naegeliana"/>
    <s v="CO"/>
    <n v="25.858966089540761"/>
    <s v="CE"/>
    <n v="115030.4264838075"/>
    <n v="6.3"/>
    <n v="4.0999999999999996"/>
    <s v=""/>
    <n v="55.450681132186624"/>
    <s v=""/>
    <n v="80.222222222222243"/>
    <n v="1152"/>
    <x v="11"/>
    <x v="7"/>
    <x v="0"/>
  </r>
  <r>
    <x v="0"/>
    <x v="199"/>
    <s v="04100000"/>
    <s v="Trachelomonas"/>
    <s v="CE"/>
    <n v="66.198953189224341"/>
    <s v="CE"/>
    <n v="168202.30185505463"/>
    <n v="17.399999999999999"/>
    <n v="16.7"/>
    <s v=""/>
    <n v="2540.8604479630062"/>
    <s v=""/>
    <n v="1"/>
    <n v="100"/>
    <x v="11"/>
    <x v="7"/>
    <x v="11"/>
  </r>
  <r>
    <x v="0"/>
    <x v="199"/>
    <s v="05020000"/>
    <s v="Chroomonas"/>
    <s v="CE"/>
    <n v="132.39790637844868"/>
    <s v="CE"/>
    <n v="8048.4446120650882"/>
    <n v="6"/>
    <n v="4.5"/>
    <n v="4.3"/>
    <n v="60.789817846962485"/>
    <s v=""/>
    <n v="1"/>
    <n v="100"/>
    <x v="11"/>
    <x v="7"/>
    <x v="1"/>
  </r>
  <r>
    <x v="0"/>
    <x v="199"/>
    <s v="05040001"/>
    <s v="Cryptomonas (small) Length &lt;20 µm"/>
    <s v="CE"/>
    <n v="99.298429783836511"/>
    <s v="CE"/>
    <n v="23268.427719741205"/>
    <n v="14.1"/>
    <n v="6.9"/>
    <n v="4.6000000000000005"/>
    <n v="234.32825443860915"/>
    <s v=""/>
    <n v="0.99999999999999989"/>
    <n v="100"/>
    <x v="11"/>
    <x v="7"/>
    <x v="1"/>
  </r>
  <r>
    <x v="0"/>
    <x v="199"/>
    <s v="05040002"/>
    <s v="Cryptomonas (medium) Length 20-30 µm"/>
    <s v="CE"/>
    <n v="66.198953189224341"/>
    <s v="CE"/>
    <n v="58938.092078909205"/>
    <n v="22.7"/>
    <n v="10.6"/>
    <n v="7.0666666666666664"/>
    <n v="890.31758418353593"/>
    <s v=""/>
    <n v="1.0000000000000002"/>
    <n v="100"/>
    <x v="11"/>
    <x v="7"/>
    <x v="1"/>
  </r>
  <r>
    <x v="0"/>
    <x v="199"/>
    <s v="05100012"/>
    <s v="Rhodomonas lacustris var. nannoplanctica"/>
    <s v="CE"/>
    <n v="1754.2722595144453"/>
    <s v="CE"/>
    <n v="126025.50151140118"/>
    <n v="8"/>
    <n v="5.0999999999999996"/>
    <s v=""/>
    <n v="71.839191908719485"/>
    <s v=""/>
    <n v="0.99999999999999989"/>
    <n v="100"/>
    <x v="11"/>
    <x v="7"/>
    <x v="1"/>
  </r>
  <r>
    <x v="0"/>
    <x v="199"/>
    <s v="06020030"/>
    <s v="Ceratium furcoides"/>
    <s v="CE"/>
    <n v="1.2738537672779446"/>
    <s v="CE"/>
    <n v="61964.96339183236"/>
    <n v="74.400000000000006"/>
    <n v="53.2"/>
    <s v=""/>
    <n v="48643.702270664246"/>
    <s v=""/>
    <n v="1"/>
    <n v="15590.24"/>
    <x v="11"/>
    <x v="7"/>
    <x v="2"/>
  </r>
  <r>
    <x v="0"/>
    <x v="199"/>
    <s v="06110000"/>
    <s v="Peridinium"/>
    <s v="CE"/>
    <n v="14.366092271967089"/>
    <s v="CE"/>
    <n v="174218.91028460296"/>
    <n v="33.299999999999997"/>
    <n v="32.299999999999997"/>
    <n v="21.533333333333331"/>
    <n v="12127.091138385671"/>
    <s v=""/>
    <n v="1"/>
    <n v="1152"/>
    <x v="11"/>
    <x v="7"/>
    <x v="2"/>
  </r>
  <r>
    <x v="0"/>
    <x v="199"/>
    <s v="08010000"/>
    <s v="Chrysochromulina"/>
    <s v="CE"/>
    <n v="297.89528935150958"/>
    <s v="CE"/>
    <n v="10122.322898150698"/>
    <n v="5.2"/>
    <n v="3.9"/>
    <n v="3.2"/>
    <n v="33.979466141227199"/>
    <s v=""/>
    <n v="1"/>
    <n v="100"/>
    <x v="11"/>
    <x v="7"/>
    <x v="13"/>
  </r>
  <r>
    <x v="0"/>
    <x v="199"/>
    <s v="09230000"/>
    <s v="Dinobryon"/>
    <s v="CE"/>
    <n v="198.59685956767302"/>
    <s v="CE"/>
    <n v="15639.354905098058"/>
    <n v="9.4"/>
    <n v="4"/>
    <s v=""/>
    <n v="78.749255849984152"/>
    <s v=""/>
    <n v="1.0000000000000002"/>
    <n v="100"/>
    <x v="11"/>
    <x v="7"/>
    <x v="10"/>
  </r>
  <r>
    <x v="0"/>
    <x v="199"/>
    <s v="09310000"/>
    <s v="Mallomonas"/>
    <s v="CE"/>
    <n v="132.39790637844868"/>
    <s v="CE"/>
    <n v="202130.13537244676"/>
    <n v="21.3"/>
    <n v="11.7"/>
    <s v=""/>
    <n v="1526.6867951421691"/>
    <s v=""/>
    <n v="1"/>
    <n v="100"/>
    <x v="11"/>
    <x v="7"/>
    <x v="10"/>
  </r>
  <r>
    <x v="0"/>
    <x v="199"/>
    <s v="12000001"/>
    <s v="Small centric diatom (5 - &lt;10 µm diam.)"/>
    <s v="CE"/>
    <n v="2283.8638850282396"/>
    <s v="CE"/>
    <n v="842386.32191516052"/>
    <s v=""/>
    <n v="8.5"/>
    <n v="6.5"/>
    <n v="368.84261248552667"/>
    <s v=""/>
    <n v="1.0000000000000002"/>
    <n v="100"/>
    <x v="11"/>
    <x v="7"/>
    <x v="3"/>
  </r>
  <r>
    <x v="0"/>
    <x v="199"/>
    <s v="12000002"/>
    <s v="Medium centric diatom (10-20 µm diam.)"/>
    <s v="CE"/>
    <n v="3377.4976116951198"/>
    <s v="CE"/>
    <n v="8305210.8134259097"/>
    <s v=""/>
    <n v="16.5"/>
    <n v="11.5"/>
    <n v="2458.9834748269855"/>
    <s v=""/>
    <n v="1"/>
    <n v="98"/>
    <x v="11"/>
    <x v="7"/>
    <x v="3"/>
  </r>
  <r>
    <x v="0"/>
    <x v="199"/>
    <s v="12000003"/>
    <s v="Large centric diatom (&gt;20 µm diam.)"/>
    <s v="CE"/>
    <n v="297.89528935150958"/>
    <s v="CE"/>
    <n v="1134971.0701490624"/>
    <s v=""/>
    <n v="21"/>
    <n v="11"/>
    <n v="3809.9664906410212"/>
    <s v=""/>
    <n v="1"/>
    <n v="100"/>
    <x v="11"/>
    <x v="7"/>
    <x v="3"/>
  </r>
  <r>
    <x v="0"/>
    <x v="199"/>
    <s v="12000004"/>
    <s v="Very small centric diatom (&lt;5 µm diam.)"/>
    <s v="CE"/>
    <n v="165.49738297306087"/>
    <s v="CE"/>
    <n v="10623.764914049032"/>
    <s v=""/>
    <n v="4.7"/>
    <n v="3.7"/>
    <n v="64.192948088963647"/>
    <s v=""/>
    <n v="1"/>
    <n v="100"/>
    <x v="11"/>
    <x v="7"/>
    <x v="3"/>
  </r>
  <r>
    <x v="0"/>
    <x v="199"/>
    <s v="12030060"/>
    <s v="Aulacoseira granulata"/>
    <s v="FI"/>
    <n v="775.76898268622278"/>
    <s v="CE"/>
    <n v="6928923.90034125"/>
    <n v="28.1"/>
    <n v="7"/>
    <s v=""/>
    <n v="1081.4147311819465"/>
    <s v=""/>
    <n v="8.2592592592592595"/>
    <n v="576"/>
    <x v="11"/>
    <x v="7"/>
    <x v="3"/>
  </r>
  <r>
    <x v="0"/>
    <x v="199"/>
    <s v="13080010"/>
    <s v="Asterionella formosa"/>
    <s v="CO"/>
    <n v="31.605402998327598"/>
    <s v="CE"/>
    <n v="157326.67373981647"/>
    <n v="55.4"/>
    <n v="5.0999999999999996"/>
    <n v="5.0999999999999996"/>
    <n v="1440.9539999999997"/>
    <s v=""/>
    <n v="3.4545454545454541"/>
    <n v="1152"/>
    <x v="11"/>
    <x v="7"/>
    <x v="6"/>
  </r>
  <r>
    <x v="0"/>
    <x v="199"/>
    <s v="13260040"/>
    <s v="Diatoma tenuis"/>
    <s v="CO"/>
    <n v="112.0555197213433"/>
    <s v="CE"/>
    <n v="1524789.4508494248"/>
    <n v="62.2"/>
    <n v="6"/>
    <n v="6"/>
    <n v="2239.2000000000003"/>
    <s v=""/>
    <n v="6.0769230769230766"/>
    <n v="1152"/>
    <x v="11"/>
    <x v="7"/>
    <x v="6"/>
  </r>
  <r>
    <x v="0"/>
    <x v="199"/>
    <s v="13370040"/>
    <s v="Fragilaria crotonensis"/>
    <s v="CO"/>
    <n v="20.112529180753924"/>
    <s v="CE"/>
    <n v="210865.18056746601"/>
    <n v="70.2"/>
    <n v="3.3"/>
    <n v="3.3"/>
    <n v="764.47799999999995"/>
    <s v=""/>
    <n v="13.714285714285715"/>
    <n v="1152"/>
    <x v="11"/>
    <x v="7"/>
    <x v="6"/>
  </r>
  <r>
    <x v="0"/>
    <x v="199"/>
    <s v="13810010"/>
    <s v="Synedra acus"/>
    <s v="CE"/>
    <n v="54.591150633474939"/>
    <s v="CE"/>
    <n v="147123.15095721497"/>
    <n v="220"/>
    <n v="3.5"/>
    <n v="3.5"/>
    <n v="2695"/>
    <s v=""/>
    <n v="1"/>
    <n v="1152"/>
    <x v="11"/>
    <x v="7"/>
    <x v="6"/>
  </r>
  <r>
    <x v="0"/>
    <x v="199"/>
    <s v="16180000"/>
    <s v="Chlamydomonas"/>
    <s v="CE"/>
    <n v="99.298429783836511"/>
    <s v="CE"/>
    <n v="13826.011218179487"/>
    <n v="6.7"/>
    <n v="6.3"/>
    <s v=""/>
    <n v="139.23695720342641"/>
    <s v=""/>
    <n v="1"/>
    <n v="100"/>
    <x v="11"/>
    <x v="7"/>
    <x v="8"/>
  </r>
  <r>
    <x v="0"/>
    <x v="199"/>
    <s v="16260010"/>
    <s v="Eudorina elegans"/>
    <s v="CO"/>
    <n v="8.6196553631802537"/>
    <s v="CE"/>
    <n v="30464.37671112331"/>
    <s v=""/>
    <n v="7.5"/>
    <s v=""/>
    <n v="220.89323345553234"/>
    <s v=""/>
    <n v="15.999999999999996"/>
    <n v="1152"/>
    <x v="11"/>
    <x v="7"/>
    <x v="8"/>
  </r>
  <r>
    <x v="0"/>
    <x v="199"/>
    <s v="16490000"/>
    <s v="Paulschulzia"/>
    <s v="CO"/>
    <n v="5.7464369087868361"/>
    <s v="CE"/>
    <n v="8256.2221921306027"/>
    <s v=""/>
    <n v="7"/>
    <s v=""/>
    <n v="179.59438003021648"/>
    <s v=""/>
    <n v="7.9999999999999991"/>
    <n v="1152"/>
    <x v="11"/>
    <x v="7"/>
    <x v="8"/>
  </r>
  <r>
    <x v="0"/>
    <x v="199"/>
    <s v="17330040"/>
    <s v="Dictyosphaerium pulchellum"/>
    <s v="CO"/>
    <n v="297.89528935150958"/>
    <s v="CE"/>
    <n v="277293.52668613574"/>
    <s v=""/>
    <n v="5"/>
    <s v=""/>
    <n v="65.449846949787357"/>
    <s v=""/>
    <n v="14.22222222222222"/>
    <n v="100"/>
    <x v="11"/>
    <x v="7"/>
    <x v="4"/>
  </r>
  <r>
    <x v="0"/>
    <x v="199"/>
    <s v="17510050"/>
    <s v="Kirchneriella obesa"/>
    <s v="CO"/>
    <n v="198.59685956767302"/>
    <s v="CE"/>
    <n v="41566.472958705926"/>
    <n v="9.4"/>
    <n v="4.5"/>
    <s v=""/>
    <n v="89.700324241622567"/>
    <s v=""/>
    <n v="2.3333333333333335"/>
    <n v="100"/>
    <x v="11"/>
    <x v="7"/>
    <x v="4"/>
  </r>
  <r>
    <x v="0"/>
    <x v="199"/>
    <s v="17540040"/>
    <s v="Lagerheimia genevensis"/>
    <s v="CE"/>
    <n v="198.59685956767302"/>
    <s v="CE"/>
    <n v="10107.349047709647"/>
    <n v="5"/>
    <n v="3.6"/>
    <s v=""/>
    <n v="50.893800988154652"/>
    <s v=""/>
    <n v="1"/>
    <n v="100"/>
    <x v="11"/>
    <x v="7"/>
    <x v="4"/>
  </r>
  <r>
    <x v="0"/>
    <x v="199"/>
    <s v="17570000"/>
    <s v="Micractinium"/>
    <s v="CO"/>
    <n v="99.298429783836511"/>
    <s v="CE"/>
    <n v="16869.151695951063"/>
    <s v=""/>
    <n v="4.5999999999999996"/>
    <s v=""/>
    <n v="50.965010421636002"/>
    <s v=""/>
    <n v="3.3333333333333335"/>
    <n v="100"/>
    <x v="11"/>
    <x v="7"/>
    <x v="4"/>
  </r>
  <r>
    <x v="0"/>
    <x v="199"/>
    <s v="17580010"/>
    <s v="Monoraphidium arcuatum"/>
    <s v="CE"/>
    <n v="33.09947659461217"/>
    <s v="CE"/>
    <n v="2873.7314638117668"/>
    <n v="42.3"/>
    <n v="2.8"/>
    <s v=""/>
    <n v="86.821054574607501"/>
    <s v=""/>
    <n v="1"/>
    <n v="100"/>
    <x v="11"/>
    <x v="7"/>
    <x v="4"/>
  </r>
  <r>
    <x v="0"/>
    <x v="199"/>
    <s v="17580020"/>
    <s v="Monoraphidium contortum"/>
    <s v="CE"/>
    <n v="1224.6806340006503"/>
    <s v="CE"/>
    <n v="17036.498339306148"/>
    <n v="16.399999999999999"/>
    <n v="1.8"/>
    <s v=""/>
    <n v="13.910972270095604"/>
    <s v=""/>
    <n v="0.99999999999999978"/>
    <n v="100"/>
    <x v="11"/>
    <x v="7"/>
    <x v="4"/>
  </r>
  <r>
    <x v="0"/>
    <x v="199"/>
    <s v="17580080"/>
    <s v="Monoraphidium minutum"/>
    <s v="CE"/>
    <n v="132.39790637844868"/>
    <s v="CE"/>
    <n v="1576.9682862640541"/>
    <n v="9.4"/>
    <n v="2.2000000000000002"/>
    <s v=""/>
    <n v="11.910824947310104"/>
    <s v=""/>
    <n v="1"/>
    <n v="100"/>
    <x v="11"/>
    <x v="7"/>
    <x v="4"/>
  </r>
  <r>
    <x v="0"/>
    <x v="199"/>
    <s v="17640000"/>
    <s v="Oocystis"/>
    <s v="CO"/>
    <n v="132.39790637844868"/>
    <s v="CE"/>
    <n v="95233.688805086451"/>
    <n v="10.6"/>
    <n v="7.2"/>
    <s v=""/>
    <n v="287.71962158636762"/>
    <s v=""/>
    <n v="2.5"/>
    <n v="100"/>
    <x v="11"/>
    <x v="7"/>
    <x v="4"/>
  </r>
  <r>
    <x v="0"/>
    <x v="199"/>
    <s v="17680030"/>
    <s v="Pediastrum boryanum"/>
    <s v="CO"/>
    <n v="5.7464369087868361"/>
    <s v="CO"/>
    <n v="50273.894083043677"/>
    <s v=""/>
    <n v="47.2"/>
    <n v="5"/>
    <n v="8748.707221716857"/>
    <s v=""/>
    <n v="0.99999999999999989"/>
    <n v="1152"/>
    <x v="11"/>
    <x v="7"/>
    <x v="4"/>
  </r>
  <r>
    <x v="0"/>
    <x v="199"/>
    <s v="17680050"/>
    <s v="Pediastrum duplex"/>
    <s v="CO"/>
    <n v="2.8732184543934181"/>
    <s v="CO"/>
    <n v="50197.281817166448"/>
    <s v=""/>
    <n v="66.7"/>
    <n v="5"/>
    <n v="17470.750175786372"/>
    <s v=""/>
    <n v="0.99999999999999989"/>
    <n v="1152"/>
    <x v="11"/>
    <x v="7"/>
    <x v="4"/>
  </r>
  <r>
    <x v="0"/>
    <x v="199"/>
    <s v="17810000"/>
    <s v="Scenedesmus"/>
    <s v="CO"/>
    <n v="364.09424254073389"/>
    <s v="CE"/>
    <n v="16440.733197220983"/>
    <n v="5.5"/>
    <n v="2.8"/>
    <s v=""/>
    <n v="22.577579203798638"/>
    <s v=""/>
    <n v="2"/>
    <n v="100"/>
    <x v="11"/>
    <x v="7"/>
    <x v="4"/>
  </r>
  <r>
    <x v="0"/>
    <x v="199"/>
    <s v="17810160"/>
    <s v="Scenedesmus communis"/>
    <s v="CO"/>
    <n v="264.79581275689736"/>
    <s v="CE"/>
    <n v="23035.327848870671"/>
    <n v="5.9"/>
    <n v="3.2"/>
    <s v=""/>
    <n v="31.633743626546828"/>
    <s v=""/>
    <n v="2.75"/>
    <n v="100"/>
    <x v="11"/>
    <x v="7"/>
    <x v="4"/>
  </r>
  <r>
    <x v="0"/>
    <x v="199"/>
    <s v="17960010"/>
    <s v="Tetraedron caudatum"/>
    <s v="CE"/>
    <n v="66.198953189224341"/>
    <s v="CE"/>
    <n v="9866.2919833219967"/>
    <n v="6.9"/>
    <n v="5.4"/>
    <n v="4"/>
    <n v="149.04000000000002"/>
    <s v=""/>
    <n v="1"/>
    <n v="100"/>
    <x v="11"/>
    <x v="7"/>
    <x v="4"/>
  </r>
  <r>
    <x v="0"/>
    <x v="199"/>
    <s v="17970050"/>
    <s v="Tetrastrum staurogeniaeforme"/>
    <s v="CO"/>
    <n v="33.09947659461217"/>
    <s v="CE"/>
    <n v="1840.5357833792259"/>
    <n v="4.4000000000000004"/>
    <n v="3"/>
    <s v=""/>
    <n v="13.901547492134835"/>
    <s v=""/>
    <n v="4"/>
    <n v="100"/>
    <x v="11"/>
    <x v="7"/>
    <x v="4"/>
  </r>
  <r>
    <x v="0"/>
    <x v="199"/>
    <s v="18110010"/>
    <s v="Desmodesmus abundans"/>
    <s v="CO"/>
    <n v="132.39790637844868"/>
    <s v="CE"/>
    <n v="10006.275557232553"/>
    <n v="6.6"/>
    <n v="2.7"/>
    <s v=""/>
    <n v="25.192431489136556"/>
    <s v=""/>
    <n v="3"/>
    <n v="100"/>
    <x v="11"/>
    <x v="7"/>
    <x v="12"/>
  </r>
  <r>
    <x v="0"/>
    <x v="199"/>
    <s v="25010010"/>
    <s v="Elakatothrix gelatinosa"/>
    <s v="CO"/>
    <n v="2.8732184543934181"/>
    <s v="CE"/>
    <n v="1091.6875545123582"/>
    <n v="30.5"/>
    <n v="4.7"/>
    <s v=""/>
    <n v="189.9764274524735"/>
    <s v=""/>
    <n v="1.9999999999999998"/>
    <n v="1152"/>
    <x v="11"/>
    <x v="7"/>
    <x v="7"/>
  </r>
  <r>
    <x v="0"/>
    <x v="199"/>
    <s v="27050000"/>
    <s v="Cosmarium"/>
    <s v="CE"/>
    <n v="2.8732184543934181"/>
    <s v="CE"/>
    <n v="5037.2784207939694"/>
    <n v="16.399999999999999"/>
    <n v="17.5"/>
    <n v="11.666666666666666"/>
    <n v="1753.1832336283039"/>
    <s v=""/>
    <n v="0.99999999999999989"/>
    <n v="1152"/>
    <x v="11"/>
    <x v="7"/>
    <x v="5"/>
  </r>
  <r>
    <x v="0"/>
    <x v="199"/>
    <s v="27360040"/>
    <s v="Spondylosium planum"/>
    <s v="FI"/>
    <n v="8.6196553631802537"/>
    <s v="CE"/>
    <n v="17758.050757434314"/>
    <n v="9.1999999999999993"/>
    <n v="10.8"/>
    <n v="5.4"/>
    <n v="280.93378145461367"/>
    <s v=""/>
    <n v="7.3333333333333339"/>
    <n v="1152"/>
    <x v="11"/>
    <x v="7"/>
    <x v="5"/>
  </r>
  <r>
    <x v="0"/>
    <x v="199"/>
    <s v="90000005"/>
    <s v="Nanoplankton - unidentified flagellates 2–20 µm diameter"/>
    <s v="CE"/>
    <n v="595.79057870301915"/>
    <s v="CE"/>
    <n v="34499.751416182262"/>
    <s v=""/>
    <n v="4.8"/>
    <s v=""/>
    <n v="57.905835790967068"/>
    <s v=""/>
    <n v="0.99999999999999978"/>
    <n v="100"/>
    <x v="11"/>
    <x v="7"/>
    <x v="9"/>
  </r>
  <r>
    <x v="0"/>
    <x v="200"/>
    <s v="01020000"/>
    <s v="Anabaena"/>
    <s v="FI"/>
    <n v="5.7598220447599333"/>
    <s v="CE"/>
    <n v="6880.6293099403438"/>
    <n v="7.2"/>
    <n v="6.5"/>
    <s v=""/>
    <n v="159.27874753700252"/>
    <s v=""/>
    <n v="7.5000000000000018"/>
    <n v="1152"/>
    <x v="11"/>
    <x v="7"/>
    <x v="0"/>
  </r>
  <r>
    <x v="0"/>
    <x v="200"/>
    <s v="01040000"/>
    <s v="Aphanizomenon"/>
    <s v="FI"/>
    <n v="2.8799110223799667"/>
    <s v="FI"/>
    <n v="6082.3375815418294"/>
    <n v="252.1"/>
    <n v="4"/>
    <s v=""/>
    <n v="2111.9880212532985"/>
    <s v=""/>
    <n v="1"/>
    <n v="1152"/>
    <x v="11"/>
    <x v="7"/>
    <x v="0"/>
  </r>
  <r>
    <x v="0"/>
    <x v="200"/>
    <s v="01060000"/>
    <s v="Aphanothece"/>
    <s v="CO"/>
    <n v="99.529724933451632"/>
    <s v="CE"/>
    <n v="6163.5846797274435"/>
    <n v="1.4"/>
    <n v="1.2"/>
    <s v=""/>
    <n v="1.0555751316061703"/>
    <s v=""/>
    <n v="58.666666666666679"/>
    <n v="100"/>
    <x v="11"/>
    <x v="7"/>
    <x v="0"/>
  </r>
  <r>
    <x v="0"/>
    <x v="200"/>
    <s v="01460000"/>
    <s v="Merismopedia"/>
    <s v="CO"/>
    <n v="99.529724933451632"/>
    <s v="CE"/>
    <n v="13207.68145655881"/>
    <n v="3"/>
    <n v="2.4"/>
    <s v=""/>
    <n v="9.0477868423386045"/>
    <s v=""/>
    <n v="14.66666666666667"/>
    <n v="100"/>
    <x v="11"/>
    <x v="7"/>
    <x v="0"/>
  </r>
  <r>
    <x v="0"/>
    <x v="200"/>
    <s v="01530160"/>
    <s v="Oscillatoria limnetica (Pseudanabaena limnetica)"/>
    <s v="FI"/>
    <n v="33.176574977817211"/>
    <s v="FI"/>
    <n v="5100.101585172536"/>
    <n v="37"/>
    <n v="2.2999999999999998"/>
    <s v=""/>
    <n v="153.72598252178253"/>
    <s v=""/>
    <n v="1"/>
    <n v="100"/>
    <x v="11"/>
    <x v="7"/>
    <x v="0"/>
  </r>
  <r>
    <x v="0"/>
    <x v="200"/>
    <s v="01750010"/>
    <s v="Snowella lacustris"/>
    <s v="CO"/>
    <n v="99.529724933451632"/>
    <s v="CE"/>
    <n v="7316.7553523550214"/>
    <n v="2.5"/>
    <n v="1.8"/>
    <s v=""/>
    <n v="4.2411500823462207"/>
    <s v=""/>
    <n v="17.333333333333332"/>
    <n v="100"/>
    <x v="11"/>
    <x v="7"/>
    <x v="0"/>
  </r>
  <r>
    <x v="0"/>
    <x v="200"/>
    <s v="01780010"/>
    <s v="Woronichinia naegeliana"/>
    <s v="CO"/>
    <n v="20.159377156659765"/>
    <s v="CE"/>
    <n v="52095.471700274698"/>
    <n v="5"/>
    <n v="3.1"/>
    <s v=""/>
    <n v="25.15892116749826"/>
    <s v=""/>
    <n v="102.71428571428572"/>
    <n v="1152"/>
    <x v="11"/>
    <x v="7"/>
    <x v="0"/>
  </r>
  <r>
    <x v="0"/>
    <x v="200"/>
    <s v="01780010"/>
    <s v="Woronichinia naegeliana"/>
    <s v="CE"/>
    <n v="99.529724933451632"/>
    <s v="CE"/>
    <n v="3319.6390024573707"/>
    <n v="5.2"/>
    <n v="3.5"/>
    <s v=""/>
    <n v="33.353242005611634"/>
    <s v=""/>
    <n v="1"/>
    <n v="100"/>
    <x v="11"/>
    <x v="7"/>
    <x v="0"/>
  </r>
  <r>
    <x v="0"/>
    <x v="200"/>
    <s v="04100000"/>
    <s v="Trachelomonas"/>
    <s v="CE"/>
    <n v="33.176574977817211"/>
    <s v="CE"/>
    <n v="78482.050632366561"/>
    <n v="19.3"/>
    <n v="15.3"/>
    <s v=""/>
    <n v="2365.5862814302518"/>
    <s v=""/>
    <n v="1"/>
    <n v="100"/>
    <x v="11"/>
    <x v="7"/>
    <x v="11"/>
  </r>
  <r>
    <x v="0"/>
    <x v="200"/>
    <s v="05020000"/>
    <s v="Chroomonas"/>
    <s v="CE"/>
    <n v="132.70629991126884"/>
    <s v="CE"/>
    <n v="9809.1076575176266"/>
    <n v="6.7"/>
    <n v="4.9000000000000004"/>
    <n v="4.3"/>
    <n v="73.91591555243626"/>
    <s v=""/>
    <n v="1"/>
    <n v="100"/>
    <x v="11"/>
    <x v="7"/>
    <x v="1"/>
  </r>
  <r>
    <x v="0"/>
    <x v="200"/>
    <s v="05040001"/>
    <s v="Cryptomonas (small) Length &lt;20 µm"/>
    <s v="CE"/>
    <n v="265.41259982253769"/>
    <s v="CE"/>
    <n v="75981.690197532895"/>
    <n v="12.5"/>
    <n v="8.1"/>
    <n v="5.3999999999999995"/>
    <n v="286.27763055836982"/>
    <s v=""/>
    <n v="1"/>
    <n v="100"/>
    <x v="11"/>
    <x v="7"/>
    <x v="1"/>
  </r>
  <r>
    <x v="0"/>
    <x v="200"/>
    <s v="05040002"/>
    <s v="Cryptomonas (medium) Length 20-30 µm"/>
    <s v="CE"/>
    <n v="17.279466134279797"/>
    <s v="CE"/>
    <n v="23186.173650748788"/>
    <n v="23.1"/>
    <n v="12.9"/>
    <n v="8.6"/>
    <n v="1341.8339126086187"/>
    <s v=""/>
    <n v="1.0000000000000002"/>
    <n v="1152"/>
    <x v="11"/>
    <x v="7"/>
    <x v="1"/>
  </r>
  <r>
    <x v="0"/>
    <x v="200"/>
    <s v="05100012"/>
    <s v="Rhodomonas lacustris var. nannoplanctica"/>
    <s v="CE"/>
    <n v="1791.5350488021295"/>
    <s v="CE"/>
    <n v="106197.31017747469"/>
    <n v="7.9"/>
    <n v="4.7"/>
    <s v=""/>
    <n v="59.27727188395292"/>
    <s v=""/>
    <n v="1"/>
    <n v="100"/>
    <x v="11"/>
    <x v="7"/>
    <x v="1"/>
  </r>
  <r>
    <x v="0"/>
    <x v="200"/>
    <s v="06020030"/>
    <s v="Ceratium furcoides"/>
    <s v="CE"/>
    <n v="0.62111823391410803"/>
    <s v="CE"/>
    <n v="35850.125615944497"/>
    <n v="89.8"/>
    <n v="53.9"/>
    <s v=""/>
    <n v="57718.681659089838"/>
    <s v=""/>
    <n v="1"/>
    <n v="16024.28"/>
    <x v="11"/>
    <x v="7"/>
    <x v="2"/>
  </r>
  <r>
    <x v="0"/>
    <x v="200"/>
    <s v="06070000"/>
    <s v="Gymnodinium"/>
    <s v="CE"/>
    <n v="33.176574977817211"/>
    <s v="CE"/>
    <n v="33687.092078688918"/>
    <n v="16.2"/>
    <n v="13.4"/>
    <n v="8.9333333333333336"/>
    <n v="1015.3878783814498"/>
    <s v=""/>
    <n v="1.0000000000000002"/>
    <n v="100"/>
    <x v="11"/>
    <x v="7"/>
    <x v="2"/>
  </r>
  <r>
    <x v="0"/>
    <x v="200"/>
    <s v="08010000"/>
    <s v="Chrysochromulina"/>
    <s v="CE"/>
    <n v="464.47204968944089"/>
    <s v="CE"/>
    <n v="17755.326321714852"/>
    <n v="4.8"/>
    <n v="3.9"/>
    <n v="3.9"/>
    <n v="38.226899408880605"/>
    <s v=""/>
    <n v="1.0000000000000002"/>
    <n v="100"/>
    <x v="11"/>
    <x v="7"/>
    <x v="13"/>
  </r>
  <r>
    <x v="0"/>
    <x v="200"/>
    <s v="09230000"/>
    <s v="Dinobryon"/>
    <s v="CO"/>
    <n v="2.8799110223799667"/>
    <s v="CE"/>
    <n v="9065.1680451720513"/>
    <n v="14.2"/>
    <n v="8.4"/>
    <s v=""/>
    <n v="524.62084040826664"/>
    <s v=""/>
    <n v="6"/>
    <n v="1152"/>
    <x v="11"/>
    <x v="7"/>
    <x v="10"/>
  </r>
  <r>
    <x v="0"/>
    <x v="200"/>
    <s v="09310000"/>
    <s v="Mallomonas"/>
    <s v="CE"/>
    <n v="99.529724933451632"/>
    <s v="CE"/>
    <n v="39320.524677223279"/>
    <n v="11.5"/>
    <n v="8.1"/>
    <s v=""/>
    <n v="395.06313017055044"/>
    <s v=""/>
    <n v="0.99999999999999989"/>
    <n v="100"/>
    <x v="11"/>
    <x v="7"/>
    <x v="10"/>
  </r>
  <r>
    <x v="0"/>
    <x v="200"/>
    <s v="12000001"/>
    <s v="Small centric diatom (5 - &lt;10 µm diam.)"/>
    <s v="CE"/>
    <n v="1426.5927240461401"/>
    <s v="CE"/>
    <n v="161343.83597500817"/>
    <s v=""/>
    <n v="6"/>
    <n v="4"/>
    <n v="113.09733552923255"/>
    <s v=""/>
    <n v="1"/>
    <n v="100"/>
    <x v="11"/>
    <x v="7"/>
    <x v="3"/>
  </r>
  <r>
    <x v="0"/>
    <x v="200"/>
    <s v="12000002"/>
    <s v="Medium centric diatom (10-20 µm diam.)"/>
    <s v="CE"/>
    <n v="3284.4809228039039"/>
    <s v="CE"/>
    <n v="7108490.2430577539"/>
    <s v=""/>
    <n v="15.9"/>
    <n v="10.9"/>
    <n v="2164.2659556047474"/>
    <s v=""/>
    <n v="1"/>
    <n v="100"/>
    <x v="11"/>
    <x v="7"/>
    <x v="3"/>
  </r>
  <r>
    <x v="0"/>
    <x v="200"/>
    <s v="12030060"/>
    <s v="Aulacoseira granulata"/>
    <s v="FI"/>
    <n v="668.13935719215226"/>
    <s v="CE"/>
    <n v="5162661.3932731757"/>
    <n v="24.9"/>
    <n v="6.7"/>
    <s v=""/>
    <n v="877.88743651729521"/>
    <s v=""/>
    <n v="8.8017241379310356"/>
    <n v="576"/>
    <x v="11"/>
    <x v="7"/>
    <x v="3"/>
  </r>
  <r>
    <x v="0"/>
    <x v="200"/>
    <s v="13080010"/>
    <s v="Asterionella formosa"/>
    <s v="CO"/>
    <n v="31.67902124617963"/>
    <s v="CE"/>
    <n v="133887.38598047916"/>
    <n v="60.8"/>
    <n v="3.6"/>
    <n v="3.6"/>
    <n v="787.96799999999996"/>
    <s v=""/>
    <n v="5.3636363636363651"/>
    <n v="1152"/>
    <x v="11"/>
    <x v="7"/>
    <x v="6"/>
  </r>
  <r>
    <x v="0"/>
    <x v="200"/>
    <s v="13260040"/>
    <s v="Diatoma tenuis"/>
    <s v="CO"/>
    <n v="57.598220447599331"/>
    <s v="CE"/>
    <n v="708000.55124223593"/>
    <n v="63"/>
    <n v="5.8"/>
    <n v="5.8"/>
    <n v="2119.3199999999997"/>
    <s v=""/>
    <n v="5.8"/>
    <n v="1152"/>
    <x v="11"/>
    <x v="7"/>
    <x v="6"/>
  </r>
  <r>
    <x v="0"/>
    <x v="200"/>
    <s v="13370040"/>
    <s v="Fragilaria crotonensis"/>
    <s v="CO"/>
    <n v="14.399555111899833"/>
    <s v="CE"/>
    <n v="105364.13667369123"/>
    <n v="68.900000000000006"/>
    <n v="3"/>
    <n v="3"/>
    <n v="620.1"/>
    <s v=""/>
    <n v="11.800000000000002"/>
    <n v="1152"/>
    <x v="11"/>
    <x v="7"/>
    <x v="6"/>
  </r>
  <r>
    <x v="0"/>
    <x v="200"/>
    <s v="13810010"/>
    <s v="Synedra acus"/>
    <s v="CE"/>
    <n v="106.55670782805876"/>
    <s v="CE"/>
    <n v="366721.72961956525"/>
    <n v="195.1"/>
    <n v="4.2"/>
    <n v="4.2"/>
    <n v="3441.5639999999999"/>
    <s v=""/>
    <n v="1.0000000000000002"/>
    <n v="1152"/>
    <x v="11"/>
    <x v="7"/>
    <x v="6"/>
  </r>
  <r>
    <x v="0"/>
    <x v="200"/>
    <s v="16060000"/>
    <s v="Carteria"/>
    <s v="CE"/>
    <n v="66.353149955634422"/>
    <s v="CE"/>
    <n v="28846.776999438676"/>
    <n v="9.6"/>
    <n v="9.3000000000000007"/>
    <s v=""/>
    <n v="434.74615777436998"/>
    <s v=""/>
    <n v="1.0000000000000002"/>
    <n v="100"/>
    <x v="11"/>
    <x v="7"/>
    <x v="8"/>
  </r>
  <r>
    <x v="0"/>
    <x v="200"/>
    <s v="16180000"/>
    <s v="Chlamydomonas"/>
    <s v="CE"/>
    <n v="66.353149955634422"/>
    <s v="CE"/>
    <n v="4438.5536410041223"/>
    <n v="7.6"/>
    <n v="4.0999999999999996"/>
    <s v=""/>
    <n v="66.892885175336261"/>
    <s v=""/>
    <n v="1.0000000000000002"/>
    <n v="100"/>
    <x v="11"/>
    <x v="7"/>
    <x v="8"/>
  </r>
  <r>
    <x v="0"/>
    <x v="200"/>
    <s v="16260010"/>
    <s v="Eudorina elegans"/>
    <s v="CO"/>
    <n v="5.7598220447599333"/>
    <s v="CE"/>
    <n v="19553.424546947292"/>
    <s v=""/>
    <n v="7.4"/>
    <s v=""/>
    <n v="212.17479024304507"/>
    <s v=""/>
    <n v="16"/>
    <n v="1152"/>
    <x v="11"/>
    <x v="7"/>
    <x v="8"/>
  </r>
  <r>
    <x v="0"/>
    <x v="200"/>
    <s v="16490000"/>
    <s v="Paulschulzia"/>
    <s v="CO"/>
    <n v="33.176574977817211"/>
    <s v="CE"/>
    <n v="41378.78771481703"/>
    <s v=""/>
    <n v="5.3"/>
    <s v=""/>
    <n v="77.951814914747928"/>
    <s v=""/>
    <n v="16"/>
    <n v="100"/>
    <x v="11"/>
    <x v="7"/>
    <x v="8"/>
  </r>
  <r>
    <x v="0"/>
    <x v="200"/>
    <s v="17060020"/>
    <s v="Ankyra judayi"/>
    <s v="CE"/>
    <n v="33.176574977817211"/>
    <s v="CE"/>
    <n v="3079.6643661441981"/>
    <n v="25.9"/>
    <n v="3.7"/>
    <s v=""/>
    <n v="92.826470731332208"/>
    <s v=""/>
    <n v="1"/>
    <n v="100"/>
    <x v="11"/>
    <x v="7"/>
    <x v="4"/>
  </r>
  <r>
    <x v="0"/>
    <x v="200"/>
    <s v="17210010"/>
    <s v="Coenochloris fottii"/>
    <s v="CO"/>
    <n v="33.176574977817211"/>
    <s v="CE"/>
    <n v="19155.863082228312"/>
    <n v="4.0999999999999996"/>
    <n v="4.0999999999999996"/>
    <s v=""/>
    <n v="36.086951213010344"/>
    <s v=""/>
    <n v="16"/>
    <n v="100"/>
    <x v="11"/>
    <x v="7"/>
    <x v="4"/>
  </r>
  <r>
    <x v="0"/>
    <x v="200"/>
    <s v="17330040"/>
    <s v="Dictyosphaerium pulchellum"/>
    <s v="CO"/>
    <n v="66.353149955634422"/>
    <s v="CE"/>
    <n v="11438.319079613239"/>
    <s v=""/>
    <n v="3.8"/>
    <s v=""/>
    <n v="28.730912014629851"/>
    <s v=""/>
    <n v="6"/>
    <n v="100"/>
    <x v="11"/>
    <x v="7"/>
    <x v="4"/>
  </r>
  <r>
    <x v="0"/>
    <x v="200"/>
    <s v="17510050"/>
    <s v="Kirchneriella obesa"/>
    <s v="CO"/>
    <n v="66.353149955634422"/>
    <s v="CE"/>
    <n v="11438.319079613239"/>
    <n v="8.5"/>
    <n v="2.5"/>
    <s v=""/>
    <n v="8.1812308687234196"/>
    <s v=""/>
    <n v="21.070847999999994"/>
    <n v="100"/>
    <x v="11"/>
    <x v="7"/>
    <x v="4"/>
  </r>
  <r>
    <x v="0"/>
    <x v="200"/>
    <s v="17540040"/>
    <s v="Lagerheimia genevensis"/>
    <s v="CE"/>
    <n v="199.05944986690326"/>
    <s v="CE"/>
    <n v="18730.893702028854"/>
    <n v="5.2"/>
    <n v="4.8"/>
    <s v=""/>
    <n v="94.096983160321471"/>
    <s v=""/>
    <n v="1.0000000000000002"/>
    <n v="100"/>
    <x v="11"/>
    <x v="7"/>
    <x v="4"/>
  </r>
  <r>
    <x v="0"/>
    <x v="200"/>
    <s v="17570010"/>
    <s v="Micractinium pusillum"/>
    <s v="CO"/>
    <n v="99.529724933451632"/>
    <s v="CE"/>
    <n v="53270.981874787205"/>
    <s v=""/>
    <n v="4.4000000000000004"/>
    <s v=""/>
    <n v="44.602238100565501"/>
    <s v=""/>
    <n v="12"/>
    <n v="100"/>
    <x v="11"/>
    <x v="7"/>
    <x v="4"/>
  </r>
  <r>
    <x v="0"/>
    <x v="200"/>
    <s v="17580020"/>
    <s v="Monoraphidium contortum"/>
    <s v="CE"/>
    <n v="1227.5332741792367"/>
    <s v="CE"/>
    <n v="27251.960581136173"/>
    <n v="21.2"/>
    <n v="2"/>
    <s v=""/>
    <n v="22.200588085367869"/>
    <s v=""/>
    <n v="1"/>
    <n v="100"/>
    <x v="11"/>
    <x v="7"/>
    <x v="4"/>
  </r>
  <r>
    <x v="0"/>
    <x v="200"/>
    <s v="17640000"/>
    <s v="Oocystis"/>
    <s v="CO"/>
    <n v="99.529724933451632"/>
    <s v="CE"/>
    <n v="27859.953072428736"/>
    <n v="6.6"/>
    <n v="4.5"/>
    <s v=""/>
    <n v="69.978976358712643"/>
    <s v=""/>
    <n v="4"/>
    <n v="100"/>
    <x v="11"/>
    <x v="7"/>
    <x v="4"/>
  </r>
  <r>
    <x v="0"/>
    <x v="200"/>
    <s v="17680030"/>
    <s v="Pediastrum boryanum"/>
    <s v="CO"/>
    <n v="11.519644089519867"/>
    <s v="CO"/>
    <n v="91606.011522874382"/>
    <s v=""/>
    <n v="45"/>
    <n v="5"/>
    <n v="7952.1564043991639"/>
    <s v=""/>
    <n v="1"/>
    <n v="1152"/>
    <x v="11"/>
    <x v="7"/>
    <x v="4"/>
  </r>
  <r>
    <x v="0"/>
    <x v="200"/>
    <s v="17810000"/>
    <s v="Scenedesmus"/>
    <s v="CO"/>
    <n v="331.76574977817211"/>
    <s v="CE"/>
    <n v="46433.255120714566"/>
    <n v="6.6"/>
    <n v="4.5"/>
    <s v=""/>
    <n v="69.978976358712643"/>
    <s v=""/>
    <n v="2.0000000000000004"/>
    <n v="100"/>
    <x v="11"/>
    <x v="7"/>
    <x v="4"/>
  </r>
  <r>
    <x v="0"/>
    <x v="200"/>
    <s v="17810160"/>
    <s v="Scenedesmus communis"/>
    <s v="CO"/>
    <n v="165.88287488908605"/>
    <s v="CE"/>
    <n v="18670.54610446456"/>
    <n v="7.1"/>
    <n v="2.9"/>
    <s v=""/>
    <n v="31.264606489750019"/>
    <s v=""/>
    <n v="3.6000000000000005"/>
    <n v="100"/>
    <x v="11"/>
    <x v="7"/>
    <x v="4"/>
  </r>
  <r>
    <x v="0"/>
    <x v="200"/>
    <s v="17960010"/>
    <s v="Tetraedron caudatum"/>
    <s v="CE"/>
    <n v="33.176574977817211"/>
    <s v="CE"/>
    <n v="1057.5033274179236"/>
    <n v="5.0999999999999996"/>
    <n v="2.5"/>
    <n v="2.5"/>
    <n v="31.875"/>
    <s v=""/>
    <n v="1"/>
    <n v="100"/>
    <x v="11"/>
    <x v="7"/>
    <x v="4"/>
  </r>
  <r>
    <x v="0"/>
    <x v="200"/>
    <s v="17960030"/>
    <s v="Tetraedron minimum"/>
    <s v="CE"/>
    <n v="33.176574977817211"/>
    <s v="CE"/>
    <n v="7255.0534161490677"/>
    <n v="7.1"/>
    <n v="7.7"/>
    <n v="4"/>
    <n v="218.68"/>
    <s v=""/>
    <n v="1"/>
    <n v="100"/>
    <x v="11"/>
    <x v="7"/>
    <x v="4"/>
  </r>
  <r>
    <x v="0"/>
    <x v="200"/>
    <s v="17970010"/>
    <s v="Tetrastrum elegans"/>
    <s v="CO"/>
    <n v="33.176574977817211"/>
    <s v="CE"/>
    <n v="922.84574571191968"/>
    <n v="3"/>
    <n v="2.5"/>
    <s v=""/>
    <n v="6.9540462384149073"/>
    <s v=""/>
    <n v="4"/>
    <n v="100"/>
    <x v="11"/>
    <x v="7"/>
    <x v="4"/>
  </r>
  <r>
    <x v="0"/>
    <x v="200"/>
    <s v="17970050"/>
    <s v="Tetrastrum staurogeniaeforme"/>
    <s v="CO"/>
    <n v="66.353149955634422"/>
    <s v="CE"/>
    <n v="5374.5493957419985"/>
    <n v="3.8"/>
    <n v="3.7"/>
    <s v=""/>
    <n v="20.24978994718251"/>
    <s v=""/>
    <n v="4"/>
    <n v="100"/>
    <x v="11"/>
    <x v="7"/>
    <x v="4"/>
  </r>
  <r>
    <x v="0"/>
    <x v="200"/>
    <s v="18010010"/>
    <s v="Treubaria setigera"/>
    <s v="CE"/>
    <n v="66.353149955634422"/>
    <s v="CE"/>
    <n v="10806.28482809357"/>
    <s v=""/>
    <n v="7.2"/>
    <n v="4"/>
    <n v="162.86016316209489"/>
    <s v=""/>
    <n v="1"/>
    <n v="100"/>
    <x v="11"/>
    <x v="7"/>
    <x v="12"/>
  </r>
  <r>
    <x v="0"/>
    <x v="200"/>
    <s v="18100030"/>
    <s v="Acutodesmus dimorphus"/>
    <s v="CO"/>
    <n v="33.176574977817211"/>
    <s v="CE"/>
    <n v="5692.199415621305"/>
    <n v="8"/>
    <n v="3.2"/>
    <s v=""/>
    <n v="42.893211697012646"/>
    <s v=""/>
    <n v="4"/>
    <n v="100"/>
    <x v="11"/>
    <x v="7"/>
    <x v="12"/>
  </r>
  <r>
    <x v="0"/>
    <x v="200"/>
    <s v="27050000"/>
    <s v="Cosmarium"/>
    <s v="CE"/>
    <n v="0.82815764521881075"/>
    <s v="CE"/>
    <n v="16841.932020371347"/>
    <n v="38.9"/>
    <n v="38.700000000000003"/>
    <n v="25.8"/>
    <n v="20336.625662522834"/>
    <s v=""/>
    <n v="1"/>
    <n v="16024.28"/>
    <x v="11"/>
    <x v="7"/>
    <x v="5"/>
  </r>
  <r>
    <x v="0"/>
    <x v="200"/>
    <s v="27370000"/>
    <s v="Staurastrum"/>
    <s v="CE"/>
    <n v="0.20704302906775593"/>
    <s v="CE"/>
    <n v="339.97482316121454"/>
    <n v="22.5"/>
    <n v="15.9"/>
    <s v=""/>
    <n v="1642.0491174805795"/>
    <s v=""/>
    <n v="0.99999999999999989"/>
    <n v="16024"/>
    <x v="11"/>
    <x v="7"/>
    <x v="5"/>
  </r>
  <r>
    <x v="0"/>
    <x v="200"/>
    <s v="90000003"/>
    <s v="Nanoplankton - unidentified single cells 2–20 µm diameter"/>
    <s v="CE"/>
    <n v="928.94409937888179"/>
    <s v="CE"/>
    <n v="26689.411185764227"/>
    <s v=""/>
    <n v="3.8"/>
    <s v=""/>
    <n v="28.730912014629851"/>
    <s v=""/>
    <n v="1.0000000000000002"/>
    <n v="100"/>
    <x v="11"/>
    <x v="7"/>
    <x v="9"/>
  </r>
  <r>
    <x v="0"/>
    <x v="201"/>
    <s v="01020000"/>
    <s v="Anabaena"/>
    <s v="FI"/>
    <n v="5.7310150095683738"/>
    <s v="CE"/>
    <n v="22175.950643794495"/>
    <n v="5.5"/>
    <n v="4.5999999999999996"/>
    <s v=""/>
    <n v="60.93642550413"/>
    <s v=""/>
    <n v="63.5"/>
    <n v="1152"/>
    <x v="11"/>
    <x v="7"/>
    <x v="0"/>
  </r>
  <r>
    <x v="0"/>
    <x v="201"/>
    <s v="01040000"/>
    <s v="Aphanizomenon"/>
    <s v="FI"/>
    <n v="8.5965225143525608"/>
    <s v="FI"/>
    <n v="12651.322332864214"/>
    <n v="138.80000000000001"/>
    <n v="4.5"/>
    <s v=""/>
    <n v="1471.6790785741387"/>
    <s v=""/>
    <n v="1"/>
    <n v="1152"/>
    <x v="11"/>
    <x v="7"/>
    <x v="0"/>
  </r>
  <r>
    <x v="0"/>
    <x v="201"/>
    <s v="01060000"/>
    <s v="Aphanothece"/>
    <s v="CO"/>
    <n v="132.04258582045532"/>
    <s v="CE"/>
    <n v="10139.958285592109"/>
    <n v="2.1"/>
    <n v="1.2"/>
    <s v=""/>
    <n v="1.5833626974092556"/>
    <s v=""/>
    <n v="48.5"/>
    <n v="100"/>
    <x v="11"/>
    <x v="7"/>
    <x v="0"/>
  </r>
  <r>
    <x v="0"/>
    <x v="201"/>
    <s v="01460000"/>
    <s v="Merismopedia"/>
    <s v="CO"/>
    <n v="66.021292910227658"/>
    <s v="CE"/>
    <n v="13539.855933633058"/>
    <n v="3.4"/>
    <n v="2.4"/>
    <s v=""/>
    <n v="10.254158421317085"/>
    <s v=""/>
    <n v="20"/>
    <n v="100"/>
    <x v="11"/>
    <x v="7"/>
    <x v="0"/>
  </r>
  <r>
    <x v="0"/>
    <x v="201"/>
    <s v="01490010"/>
    <s v="Microcystis aeruginosa"/>
    <s v="CO"/>
    <n v="2.8655075047841869"/>
    <s v="CE"/>
    <n v="23158.306970714188"/>
    <s v=""/>
    <n v="7"/>
    <s v=""/>
    <n v="179.59438003021648"/>
    <s v=""/>
    <n v="45"/>
    <n v="1152"/>
    <x v="11"/>
    <x v="7"/>
    <x v="0"/>
  </r>
  <r>
    <x v="0"/>
    <x v="201"/>
    <s v="01780010"/>
    <s v="Woronichinia naegeliana"/>
    <s v="CO"/>
    <n v="5.7310150095683738"/>
    <s v="CE"/>
    <n v="12045.260362164488"/>
    <n v="4.9000000000000004"/>
    <n v="3.2"/>
    <s v=""/>
    <n v="26.272092164420247"/>
    <s v=""/>
    <n v="80"/>
    <n v="1152"/>
    <x v="11"/>
    <x v="7"/>
    <x v="0"/>
  </r>
  <r>
    <x v="0"/>
    <x v="201"/>
    <s v="04100000"/>
    <s v="Trachelomonas"/>
    <s v="CE"/>
    <n v="33.010646455113829"/>
    <s v="CE"/>
    <n v="115077.78259941528"/>
    <n v="20.100000000000001"/>
    <n v="18.2"/>
    <s v=""/>
    <n v="3486.0808544265287"/>
    <s v=""/>
    <n v="1"/>
    <n v="100"/>
    <x v="11"/>
    <x v="7"/>
    <x v="11"/>
  </r>
  <r>
    <x v="0"/>
    <x v="201"/>
    <s v="05020000"/>
    <s v="Chroomonas"/>
    <s v="CE"/>
    <n v="198.063878730683"/>
    <s v="CE"/>
    <n v="16053.689480134783"/>
    <n v="7.2"/>
    <n v="5"/>
    <n v="4.3"/>
    <n v="81.053090462616652"/>
    <s v=""/>
    <n v="1"/>
    <n v="100"/>
    <x v="11"/>
    <x v="7"/>
    <x v="1"/>
  </r>
  <r>
    <x v="0"/>
    <x v="201"/>
    <s v="05040001"/>
    <s v="Cryptomonas (small) Length &lt;20 µm"/>
    <s v="CE"/>
    <n v="264.08517164091063"/>
    <s v="CE"/>
    <n v="91821.01974077987"/>
    <n v="16.8"/>
    <n v="7.7"/>
    <n v="5.1333333333333337"/>
    <n v="347.69471973849915"/>
    <s v=""/>
    <n v="1"/>
    <n v="100"/>
    <x v="11"/>
    <x v="7"/>
    <x v="1"/>
  </r>
  <r>
    <x v="0"/>
    <x v="201"/>
    <s v="05040002"/>
    <s v="Cryptomonas (medium) Length 20-30 µm"/>
    <s v="CE"/>
    <n v="37.251597562194434"/>
    <s v="CE"/>
    <n v="47747.972856236374"/>
    <n v="25.5"/>
    <n v="12"/>
    <n v="8"/>
    <n v="1281.7698026646356"/>
    <s v=""/>
    <n v="1"/>
    <n v="1152"/>
    <x v="11"/>
    <x v="7"/>
    <x v="1"/>
  </r>
  <r>
    <x v="0"/>
    <x v="201"/>
    <s v="05100012"/>
    <s v="Rhodomonas lacustris var. nannoplanctica"/>
    <s v="CE"/>
    <n v="1716.5536156659191"/>
    <s v="CE"/>
    <n v="193504.89532341206"/>
    <n v="9.9"/>
    <n v="5.8"/>
    <s v=""/>
    <n v="112.72872199121134"/>
    <s v=""/>
    <n v="1.0000000000000002"/>
    <n v="100"/>
    <x v="11"/>
    <x v="7"/>
    <x v="1"/>
  </r>
  <r>
    <x v="0"/>
    <x v="201"/>
    <s v="06070000"/>
    <s v="Gymnodinium"/>
    <s v="CE"/>
    <n v="20.058552533489308"/>
    <s v="CE"/>
    <n v="40065.194391162448"/>
    <n v="18.899999999999999"/>
    <n v="17.399999999999999"/>
    <n v="11.6"/>
    <n v="1997.4120427817759"/>
    <s v=""/>
    <n v="1"/>
    <n v="1152"/>
    <x v="11"/>
    <x v="7"/>
    <x v="2"/>
  </r>
  <r>
    <x v="0"/>
    <x v="201"/>
    <s v="08010000"/>
    <s v="Chrysochromulina"/>
    <s v="CE"/>
    <n v="891.28745428807349"/>
    <s v="CE"/>
    <n v="30998.554361292809"/>
    <n v="4.5999999999999996"/>
    <n v="3.8"/>
    <n v="3.8"/>
    <n v="34.779525070341393"/>
    <s v=""/>
    <n v="1"/>
    <n v="100"/>
    <x v="11"/>
    <x v="7"/>
    <x v="13"/>
  </r>
  <r>
    <x v="0"/>
    <x v="201"/>
    <s v="09310000"/>
    <s v="Mallomonas"/>
    <s v="CE"/>
    <n v="66.021292910227658"/>
    <s v="CE"/>
    <n v="48803.630843627332"/>
    <n v="14.7"/>
    <n v="9.8000000000000007"/>
    <s v=""/>
    <n v="739.2104682043713"/>
    <s v=""/>
    <n v="1.0000000000000002"/>
    <n v="100"/>
    <x v="11"/>
    <x v="7"/>
    <x v="10"/>
  </r>
  <r>
    <x v="0"/>
    <x v="201"/>
    <s v="12000001"/>
    <s v="Small centric diatom (5 - &lt;10 µm diam.)"/>
    <s v="CE"/>
    <n v="1287.4152117494393"/>
    <s v="CE"/>
    <n v="224423.11209996793"/>
    <s v=""/>
    <n v="6.8"/>
    <n v="4.8"/>
    <n v="174.32069316239043"/>
    <s v=""/>
    <n v="1"/>
    <n v="100"/>
    <x v="11"/>
    <x v="7"/>
    <x v="3"/>
  </r>
  <r>
    <x v="0"/>
    <x v="201"/>
    <s v="12000002"/>
    <s v="Medium centric diatom (10-20 µm diam.)"/>
    <s v="CE"/>
    <n v="8464.26832182406"/>
    <s v="CE"/>
    <n v="17533248.419613037"/>
    <s v=""/>
    <n v="15.7"/>
    <n v="10.7"/>
    <n v="2071.4428882654561"/>
    <s v=""/>
    <n v="1"/>
    <n v="39"/>
    <x v="11"/>
    <x v="7"/>
    <x v="3"/>
  </r>
  <r>
    <x v="0"/>
    <x v="201"/>
    <s v="12030060"/>
    <s v="Aulacoseira granulata"/>
    <s v="FI"/>
    <n v="521.52236587072207"/>
    <s v="CE"/>
    <n v="4767105.7569644423"/>
    <n v="24.3"/>
    <n v="8"/>
    <s v=""/>
    <n v="1221.4512237157116"/>
    <s v=""/>
    <n v="7.4835164835164818"/>
    <n v="576"/>
    <x v="11"/>
    <x v="7"/>
    <x v="3"/>
  </r>
  <r>
    <x v="0"/>
    <x v="201"/>
    <s v="13080010"/>
    <s v="Asterionella formosa"/>
    <s v="CO"/>
    <n v="28.655075047841869"/>
    <s v="CE"/>
    <n v="60964.061873304228"/>
    <n v="60.8"/>
    <n v="3.6"/>
    <n v="3.6"/>
    <n v="787.96799999999996"/>
    <s v=""/>
    <n v="2.7"/>
    <n v="1152"/>
    <x v="11"/>
    <x v="7"/>
    <x v="6"/>
  </r>
  <r>
    <x v="0"/>
    <x v="201"/>
    <s v="13260040"/>
    <s v="Diatoma tenuis"/>
    <s v="CO"/>
    <n v="28.655075047841869"/>
    <s v="CE"/>
    <n v="236251.41981612006"/>
    <n v="48.8"/>
    <n v="5.7"/>
    <n v="5.7"/>
    <n v="1585.5119999999999"/>
    <s v=""/>
    <n v="5.2"/>
    <n v="1152"/>
    <x v="11"/>
    <x v="7"/>
    <x v="6"/>
  </r>
  <r>
    <x v="0"/>
    <x v="201"/>
    <s v="13370040"/>
    <s v="Fragilaria crotonensis"/>
    <s v="CO"/>
    <n v="2.8655075047841869"/>
    <s v="CE"/>
    <n v="11960.674173089275"/>
    <n v="53.9"/>
    <n v="4.4000000000000004"/>
    <n v="4.4000000000000004"/>
    <n v="1043.5040000000001"/>
    <s v=""/>
    <n v="4.0000000000000009"/>
    <n v="1152"/>
    <x v="11"/>
    <x v="7"/>
    <x v="6"/>
  </r>
  <r>
    <x v="0"/>
    <x v="201"/>
    <s v="13810010"/>
    <s v="Synedra acus"/>
    <s v="CE"/>
    <n v="100.29276266744654"/>
    <s v="CE"/>
    <n v="451178.62681997765"/>
    <n v="212.6"/>
    <n v="4.5999999999999996"/>
    <n v="4.5999999999999996"/>
    <n v="4498.6159999999991"/>
    <s v=""/>
    <n v="1.0000000000000002"/>
    <n v="1152"/>
    <x v="11"/>
    <x v="7"/>
    <x v="6"/>
  </r>
  <r>
    <x v="0"/>
    <x v="201"/>
    <s v="16060000"/>
    <s v="Carteria"/>
    <s v="CE"/>
    <n v="66.021292910227658"/>
    <s v="CE"/>
    <n v="13495.67717576137"/>
    <n v="8.1999999999999993"/>
    <n v="6.9"/>
    <s v=""/>
    <n v="204.41400919112706"/>
    <s v=""/>
    <n v="1"/>
    <n v="100"/>
    <x v="11"/>
    <x v="7"/>
    <x v="8"/>
  </r>
  <r>
    <x v="0"/>
    <x v="201"/>
    <s v="16180000"/>
    <s v="Chlamydomonas"/>
    <s v="CE"/>
    <n v="198.063878730683"/>
    <s v="CE"/>
    <n v="40487.031527284104"/>
    <n v="8.1999999999999993"/>
    <n v="6.9"/>
    <s v=""/>
    <n v="204.41400919112706"/>
    <s v=""/>
    <n v="0.99999999999999989"/>
    <n v="100"/>
    <x v="11"/>
    <x v="7"/>
    <x v="8"/>
  </r>
  <r>
    <x v="0"/>
    <x v="201"/>
    <s v="16470010"/>
    <s v="Pandorina morum"/>
    <s v="CO"/>
    <n v="5.7310150095683738"/>
    <s v="CE"/>
    <n v="8891.4935516993301"/>
    <s v=""/>
    <n v="5.7"/>
    <s v=""/>
    <n v="96.966828049375763"/>
    <s v=""/>
    <n v="16"/>
    <n v="1152"/>
    <x v="11"/>
    <x v="7"/>
    <x v="8"/>
  </r>
  <r>
    <x v="0"/>
    <x v="201"/>
    <s v="16490000"/>
    <s v="Paulschulzia"/>
    <s v="CO"/>
    <n v="2.8655075047841869"/>
    <s v="CE"/>
    <n v="5477.4114668954016"/>
    <s v=""/>
    <n v="9.6999999999999993"/>
    <s v=""/>
    <n v="477.87446532162613"/>
    <s v=""/>
    <n v="4"/>
    <n v="1152"/>
    <x v="11"/>
    <x v="7"/>
    <x v="8"/>
  </r>
  <r>
    <x v="0"/>
    <x v="201"/>
    <s v="17330040"/>
    <s v="Dictyosphaerium pulchellum"/>
    <s v="CO"/>
    <n v="99.031939365341501"/>
    <s v="CE"/>
    <n v="37012.534693415997"/>
    <s v=""/>
    <n v="4.5999999999999996"/>
    <s v=""/>
    <n v="50.965010421636002"/>
    <s v=""/>
    <n v="7.333333333333333"/>
    <n v="100"/>
    <x v="11"/>
    <x v="7"/>
    <x v="4"/>
  </r>
  <r>
    <x v="0"/>
    <x v="201"/>
    <s v="17540020"/>
    <s v="Lagerhemia ciliata"/>
    <s v="CE"/>
    <n v="33.010646455113829"/>
    <s v="CE"/>
    <n v="18750.235722044028"/>
    <n v="13.1"/>
    <n v="9.1"/>
    <s v=""/>
    <n v="568.00571135556606"/>
    <s v=""/>
    <n v="1.0000000000000002"/>
    <n v="100"/>
    <x v="11"/>
    <x v="7"/>
    <x v="4"/>
  </r>
  <r>
    <x v="0"/>
    <x v="201"/>
    <s v="17540040"/>
    <s v="Lagerheimia genevensis"/>
    <s v="CE"/>
    <n v="165.05323227556917"/>
    <s v="CE"/>
    <n v="15340.19216990657"/>
    <n v="6.4"/>
    <n v="4.3"/>
    <s v=""/>
    <n v="92.940877063800428"/>
    <s v=""/>
    <n v="0.99999999999999978"/>
    <n v="100"/>
    <x v="11"/>
    <x v="7"/>
    <x v="4"/>
  </r>
  <r>
    <x v="0"/>
    <x v="201"/>
    <s v="17570000"/>
    <s v="Micractinium"/>
    <s v="CO"/>
    <n v="99.031939365341501"/>
    <s v="CE"/>
    <n v="107102.85999888097"/>
    <s v=""/>
    <n v="6.2"/>
    <s v=""/>
    <n v="124.78824899079137"/>
    <s v=""/>
    <n v="8.6666666666666661"/>
    <n v="100"/>
    <x v="11"/>
    <x v="7"/>
    <x v="4"/>
  </r>
  <r>
    <x v="0"/>
    <x v="201"/>
    <s v="17580020"/>
    <s v="Monoraphidium contortum"/>
    <s v="CE"/>
    <n v="1155.372625928984"/>
    <s v="CE"/>
    <n v="16725.704388605547"/>
    <n v="21.6"/>
    <n v="1.6"/>
    <s v=""/>
    <n v="14.476458947741769"/>
    <s v=""/>
    <n v="1.0000000000000002"/>
    <n v="100"/>
    <x v="11"/>
    <x v="7"/>
    <x v="4"/>
  </r>
  <r>
    <x v="0"/>
    <x v="201"/>
    <s v="17580040"/>
    <s v="Monoraphidium griffithii"/>
    <s v="CE"/>
    <n v="33.010646455113829"/>
    <s v="CE"/>
    <n v="2765.4934504969483"/>
    <n v="51.2"/>
    <n v="2.5"/>
    <s v=""/>
    <n v="83.775804095727821"/>
    <s v=""/>
    <n v="1"/>
    <n v="100"/>
    <x v="11"/>
    <x v="7"/>
    <x v="4"/>
  </r>
  <r>
    <x v="0"/>
    <x v="201"/>
    <s v="17580080"/>
    <s v="Monoraphidium minutum"/>
    <s v="CE"/>
    <n v="132.04258582045532"/>
    <s v="CE"/>
    <n v="10825.80066131535"/>
    <n v="14.8"/>
    <n v="4.5999999999999996"/>
    <s v=""/>
    <n v="81.987190678284009"/>
    <s v=""/>
    <n v="1"/>
    <n v="100"/>
    <x v="11"/>
    <x v="7"/>
    <x v="4"/>
  </r>
  <r>
    <x v="0"/>
    <x v="201"/>
    <s v="17640000"/>
    <s v="Oocystis"/>
    <s v="CO"/>
    <n v="99.031939365341501"/>
    <s v="CE"/>
    <n v="44847.661600027699"/>
    <n v="7.5"/>
    <n v="6.2"/>
    <s v=""/>
    <n v="150.95352700498955"/>
    <s v=""/>
    <n v="3"/>
    <n v="100"/>
    <x v="11"/>
    <x v="7"/>
    <x v="4"/>
  </r>
  <r>
    <x v="0"/>
    <x v="201"/>
    <s v="17680030"/>
    <s v="Pediastrum boryanum"/>
    <s v="CO"/>
    <n v="5.7310150095683738"/>
    <s v="CO"/>
    <n v="11191.831363912985"/>
    <s v=""/>
    <n v="22.3"/>
    <n v="5"/>
    <n v="1952.8532633795853"/>
    <s v=""/>
    <n v="1"/>
    <n v="1152"/>
    <x v="11"/>
    <x v="7"/>
    <x v="4"/>
  </r>
  <r>
    <x v="0"/>
    <x v="201"/>
    <s v="17680050"/>
    <s v="Pediastrum duplex"/>
    <s v="CO"/>
    <n v="2.8655075047841869"/>
    <s v="CO"/>
    <n v="167212.5412269652"/>
    <s v=""/>
    <n v="121.9"/>
    <n v="5"/>
    <n v="58353.552014011788"/>
    <s v=""/>
    <n v="1.0000000000000002"/>
    <n v="1152"/>
    <x v="11"/>
    <x v="7"/>
    <x v="4"/>
  </r>
  <r>
    <x v="0"/>
    <x v="201"/>
    <s v="17810000"/>
    <s v="Scenedesmus"/>
    <s v="CO"/>
    <n v="396.127757461366"/>
    <s v="CE"/>
    <n v="23374.088918272733"/>
    <n v="6.7"/>
    <n v="2.9"/>
    <s v=""/>
    <n v="29.503220208637345"/>
    <s v=""/>
    <n v="2"/>
    <n v="100"/>
    <x v="11"/>
    <x v="7"/>
    <x v="4"/>
  </r>
  <r>
    <x v="0"/>
    <x v="201"/>
    <s v="17810160"/>
    <s v="Scenedesmus communis"/>
    <s v="CO"/>
    <n v="165.05323227556917"/>
    <s v="CE"/>
    <n v="7525.0113848065894"/>
    <n v="6.7"/>
    <n v="1.9"/>
    <s v=""/>
    <n v="12.664283585396054"/>
    <s v=""/>
    <n v="3.5999999999999992"/>
    <n v="100"/>
    <x v="11"/>
    <x v="7"/>
    <x v="4"/>
  </r>
  <r>
    <x v="0"/>
    <x v="201"/>
    <s v="17960010"/>
    <s v="Tetraedron caudatum"/>
    <s v="CE"/>
    <n v="66.021292910227658"/>
    <s v="CE"/>
    <n v="5961.7227497935573"/>
    <n v="7"/>
    <n v="4.3"/>
    <n v="3"/>
    <n v="90.3"/>
    <s v=""/>
    <n v="1"/>
    <n v="100"/>
    <x v="11"/>
    <x v="7"/>
    <x v="4"/>
  </r>
  <r>
    <x v="0"/>
    <x v="201"/>
    <s v="17960030"/>
    <s v="Tetraedron minimum"/>
    <s v="CE"/>
    <n v="99.031939365341501"/>
    <s v="CE"/>
    <n v="10338.934469741651"/>
    <n v="6"/>
    <n v="5.8"/>
    <n v="3"/>
    <n v="104.39999999999999"/>
    <s v=""/>
    <n v="0.99999999999999989"/>
    <n v="100"/>
    <x v="11"/>
    <x v="7"/>
    <x v="4"/>
  </r>
  <r>
    <x v="0"/>
    <x v="201"/>
    <s v="17970050"/>
    <s v="Tetrastrum staurogeniaeforme"/>
    <s v="CO"/>
    <n v="165.05323227556917"/>
    <s v="CE"/>
    <n v="16693.814792254503"/>
    <n v="4.4000000000000004"/>
    <n v="3.9"/>
    <s v=""/>
    <n v="25.285501171499153"/>
    <s v=""/>
    <n v="4"/>
    <n v="100"/>
    <x v="11"/>
    <x v="7"/>
    <x v="4"/>
  </r>
  <r>
    <x v="0"/>
    <x v="201"/>
    <s v="18010010"/>
    <s v="Treubaria setigera"/>
    <s v="CE"/>
    <n v="66.021292910227658"/>
    <s v="CE"/>
    <n v="6274.2132658149512"/>
    <s v=""/>
    <n v="5.5"/>
    <n v="4"/>
    <n v="95.033177771091232"/>
    <s v=""/>
    <n v="1.0000000000000002"/>
    <n v="100"/>
    <x v="11"/>
    <x v="7"/>
    <x v="12"/>
  </r>
  <r>
    <x v="0"/>
    <x v="201"/>
    <s v="18110032"/>
    <s v="Desmodesmus armatus var. bicaudatus"/>
    <s v="CO"/>
    <n v="132.04258582045532"/>
    <s v="CE"/>
    <n v="7846.9493911125664"/>
    <n v="6.7"/>
    <n v="2.2000000000000002"/>
    <s v=""/>
    <n v="16.979261095101638"/>
    <s v=""/>
    <n v="3.5"/>
    <n v="100"/>
    <x v="11"/>
    <x v="7"/>
    <x v="12"/>
  </r>
  <r>
    <x v="0"/>
    <x v="201"/>
    <s v="27040130"/>
    <s v="Closterium closterioides"/>
    <s v="CE"/>
    <n v="0.20644247025131479"/>
    <s v="CE"/>
    <n v="2796.013559245519"/>
    <n v="236.2"/>
    <n v="11.7"/>
    <s v=""/>
    <n v="13543.790460566395"/>
    <s v=""/>
    <n v="1"/>
    <n v="15990.24"/>
    <x v="11"/>
    <x v="7"/>
    <x v="5"/>
  </r>
  <r>
    <x v="0"/>
    <x v="201"/>
    <s v="90000003"/>
    <s v="Nanoplankton - unidentified single cells 2–20 µm diameter"/>
    <s v="CE"/>
    <n v="528.17034328182126"/>
    <s v="CE"/>
    <n v="32535.753895751554"/>
    <s v=""/>
    <n v="4.9000000000000004"/>
    <s v=""/>
    <n v="61.600872350364277"/>
    <s v=""/>
    <n v="1"/>
    <n v="100"/>
    <x v="11"/>
    <x v="7"/>
    <x v="9"/>
  </r>
  <r>
    <x v="0"/>
    <x v="202"/>
    <s v="01020000"/>
    <s v="Anabaena"/>
    <s v="FI"/>
    <n v="8.6397330671398986"/>
    <s v="CE"/>
    <n v="10781.612878823897"/>
    <n v="5.5"/>
    <n v="5"/>
    <m/>
    <n v="71.99483164476608"/>
    <m/>
    <n v="17.333333333333336"/>
    <n v="1152"/>
    <x v="11"/>
    <x v="8"/>
    <x v="0"/>
  </r>
  <r>
    <x v="0"/>
    <x v="202"/>
    <s v="01040000"/>
    <s v="Aphanizomenon"/>
    <s v="FI"/>
    <n v="31.67902124617963"/>
    <s v="FI"/>
    <n v="34184.447187146827"/>
    <n v="122.6"/>
    <n v="4.0999999999999996"/>
    <m/>
    <n v="1079.0878582231874"/>
    <m/>
    <n v="1"/>
    <n v="1152"/>
    <x v="11"/>
    <x v="8"/>
    <x v="0"/>
  </r>
  <r>
    <x v="0"/>
    <x v="202"/>
    <s v="01750010"/>
    <s v="Snowella lacustris"/>
    <s v="CO"/>
    <n v="33.176574977817211"/>
    <s v="CE"/>
    <n v="2941.7108698699167"/>
    <n v="2.4"/>
    <n v="2.1"/>
    <m/>
    <n v="5.5417694409323959"/>
    <m/>
    <n v="16"/>
    <n v="100"/>
    <x v="11"/>
    <x v="8"/>
    <x v="0"/>
  </r>
  <r>
    <x v="0"/>
    <x v="202"/>
    <s v="01780010"/>
    <s v="Woronichinia naegeliana"/>
    <s v="CO"/>
    <n v="5.7598220447599333"/>
    <s v="CE"/>
    <n v="13433.738855226062"/>
    <n v="5.8"/>
    <n v="4"/>
    <m/>
    <n v="48.589966375522131"/>
    <m/>
    <n v="48"/>
    <n v="1152"/>
    <x v="11"/>
    <x v="8"/>
    <x v="0"/>
  </r>
  <r>
    <x v="0"/>
    <x v="202"/>
    <s v="04100000"/>
    <s v="Trachelomonas"/>
    <s v="CE"/>
    <n v="33.176574977817211"/>
    <s v="CE"/>
    <n v="91428.104234315164"/>
    <n v="19.100000000000001"/>
    <n v="16.600000000000001"/>
    <m/>
    <n v="2755.8029813338649"/>
    <m/>
    <n v="1"/>
    <n v="100"/>
    <x v="11"/>
    <x v="8"/>
    <x v="11"/>
  </r>
  <r>
    <x v="0"/>
    <x v="202"/>
    <s v="05020000"/>
    <s v="Chroomonas"/>
    <s v="CE"/>
    <n v="298.58917480035495"/>
    <s v="CE"/>
    <n v="23123.073150039992"/>
    <n v="7.7"/>
    <n v="4.9000000000000004"/>
    <n v="3.9200000000000004"/>
    <n v="77.441096669029378"/>
    <m/>
    <n v="0.99999999999999978"/>
    <n v="100"/>
    <x v="11"/>
    <x v="8"/>
    <x v="1"/>
  </r>
  <r>
    <x v="0"/>
    <x v="202"/>
    <s v="05040001"/>
    <s v="Cryptomonas (small) Length &lt;20 µm"/>
    <s v="CE"/>
    <n v="431.2954747116238"/>
    <s v="CE"/>
    <n v="96008.837787968732"/>
    <n v="12.2"/>
    <n v="6.6"/>
    <n v="5.28"/>
    <n v="222.60571561100411"/>
    <m/>
    <n v="0.99999999999999989"/>
    <n v="100"/>
    <x v="11"/>
    <x v="8"/>
    <x v="1"/>
  </r>
  <r>
    <x v="0"/>
    <x v="202"/>
    <s v="05040002"/>
    <s v="Cryptomonas (medium) Length 20-30 µm"/>
    <s v="CE"/>
    <n v="48.958487380459431"/>
    <s v="CE"/>
    <n v="74753.663585884162"/>
    <n v="22.6"/>
    <n v="12.7"/>
    <n v="10.16"/>
    <n v="1526.8785370137932"/>
    <m/>
    <n v="1.0000000000000002"/>
    <n v="1152"/>
    <x v="11"/>
    <x v="8"/>
    <x v="1"/>
  </r>
  <r>
    <x v="0"/>
    <x v="202"/>
    <s v="05100012"/>
    <s v="Rhodomonas lacustris var. nannoplanctica"/>
    <s v="CE"/>
    <n v="928.94409937888179"/>
    <s v="CE"/>
    <n v="64447.204077011229"/>
    <n v="8.1"/>
    <n v="5"/>
    <m/>
    <n v="69.376837766774599"/>
    <m/>
    <n v="1.0000000000000002"/>
    <n v="100"/>
    <x v="11"/>
    <x v="8"/>
    <x v="1"/>
  </r>
  <r>
    <x v="0"/>
    <x v="202"/>
    <s v="06070000"/>
    <s v="Gymnodinium"/>
    <s v="CE"/>
    <n v="66.353149955634422"/>
    <s v="CE"/>
    <n v="151397.50128538732"/>
    <n v="18.8"/>
    <n v="18.600000000000001"/>
    <n v="12.462000000000002"/>
    <n v="2281.6927513858186"/>
    <m/>
    <n v="1"/>
    <n v="100"/>
    <x v="11"/>
    <x v="8"/>
    <x v="2"/>
  </r>
  <r>
    <x v="0"/>
    <x v="202"/>
    <s v="06070110"/>
    <s v="Gymnodinium helveticum"/>
    <s v="CE"/>
    <n v="8.6956552747975131"/>
    <s v="CE"/>
    <n v="97317.090643419549"/>
    <n v="48.3"/>
    <n v="25.7"/>
    <n v="17.219000000000001"/>
    <n v="11191.461433098919"/>
    <m/>
    <n v="1"/>
    <n v="16024.28"/>
    <x v="11"/>
    <x v="8"/>
    <x v="2"/>
  </r>
  <r>
    <x v="0"/>
    <x v="202"/>
    <s v="12000001"/>
    <s v="Small centric diatom (5 - &lt;10 µm diam.)"/>
    <s v="CE"/>
    <n v="928.94409937888179"/>
    <s v="CE"/>
    <n v="196674.38387130297"/>
    <m/>
    <n v="7.2"/>
    <n v="5.2"/>
    <n v="211.71821211072336"/>
    <m/>
    <n v="1"/>
    <n v="100"/>
    <x v="11"/>
    <x v="8"/>
    <x v="3"/>
  </r>
  <r>
    <x v="0"/>
    <x v="202"/>
    <s v="12000002"/>
    <s v="Medium centric diatom (10-20 µm diam.)"/>
    <s v="CE"/>
    <n v="5266.1230123519381"/>
    <s v="CE"/>
    <n v="7672650.1679383004"/>
    <m/>
    <n v="14.2"/>
    <n v="9.1999999999999993"/>
    <n v="1456.9827081406452"/>
    <m/>
    <n v="1.0000000000000002"/>
    <n v="63"/>
    <x v="11"/>
    <x v="8"/>
    <x v="3"/>
  </r>
  <r>
    <x v="0"/>
    <x v="202"/>
    <s v="12030000"/>
    <s v="Aulacoseira"/>
    <s v="FI"/>
    <n v="812.13490831115053"/>
    <s v="CE"/>
    <n v="8460531.5231475569"/>
    <n v="23.5"/>
    <n v="8.1"/>
    <m/>
    <n v="1210.9543772619045"/>
    <m/>
    <n v="8.6028368794326244"/>
    <n v="576"/>
    <x v="11"/>
    <x v="8"/>
    <x v="3"/>
  </r>
  <r>
    <x v="0"/>
    <x v="202"/>
    <s v="13080010"/>
    <s v="Asterionella formosa"/>
    <s v="CO"/>
    <n v="80.637508626639061"/>
    <s v="CE"/>
    <n v="259783.64093463475"/>
    <n v="69.5"/>
    <n v="5.2"/>
    <n v="5.2"/>
    <n v="1879.2800000000002"/>
    <m/>
    <n v="1.7142857142857142"/>
    <n v="576"/>
    <x v="11"/>
    <x v="8"/>
    <x v="6"/>
  </r>
  <r>
    <x v="0"/>
    <x v="202"/>
    <s v="13260040"/>
    <s v="Diatoma tenuis"/>
    <s v="CO"/>
    <n v="149.75537316375826"/>
    <s v="CE"/>
    <n v="517462.8156887755"/>
    <n v="62.9"/>
    <n v="6.9"/>
    <n v="6.9"/>
    <n v="2994.6689999999999"/>
    <m/>
    <n v="1.1538461538461537"/>
    <n v="576"/>
    <x v="11"/>
    <x v="8"/>
    <x v="6"/>
  </r>
  <r>
    <x v="0"/>
    <x v="202"/>
    <s v="13370040"/>
    <s v="Fragilaria crotonensis"/>
    <s v="CO"/>
    <n v="1.2422364678282161"/>
    <s v="CE"/>
    <n v="22380.751459272349"/>
    <n v="78.099999999999994"/>
    <n v="3.9"/>
    <n v="3.9"/>
    <n v="1187.9009999999998"/>
    <m/>
    <n v="15.166666666666666"/>
    <n v="16024.28"/>
    <x v="11"/>
    <x v="8"/>
    <x v="6"/>
  </r>
  <r>
    <x v="0"/>
    <x v="202"/>
    <s v="13810010"/>
    <s v="Synedra acus"/>
    <s v="CE"/>
    <n v="28.799110223799666"/>
    <s v="CE"/>
    <n v="109160.14739229025"/>
    <n v="236.9"/>
    <n v="4"/>
    <n v="4"/>
    <n v="3790.4"/>
    <m/>
    <n v="1"/>
    <n v="1152"/>
    <x v="11"/>
    <x v="8"/>
    <x v="6"/>
  </r>
  <r>
    <x v="0"/>
    <x v="202"/>
    <s v="16060000"/>
    <s v="Carteria"/>
    <s v="CE"/>
    <n v="33.176574977817211"/>
    <s v="CE"/>
    <n v="23757.410824540952"/>
    <n v="11.1"/>
    <n v="11.1"/>
    <m/>
    <n v="716.0899170702769"/>
    <m/>
    <n v="1"/>
    <n v="100"/>
    <x v="11"/>
    <x v="8"/>
    <x v="8"/>
  </r>
  <r>
    <x v="0"/>
    <x v="202"/>
    <s v="16180000"/>
    <s v="Chlamydomonas"/>
    <s v="CE"/>
    <n v="66.353149955634422"/>
    <s v="CE"/>
    <n v="3872.2520634001967"/>
    <n v="8.6"/>
    <n v="3.6"/>
    <m/>
    <n v="58.358225133084005"/>
    <m/>
    <n v="1"/>
    <n v="100"/>
    <x v="11"/>
    <x v="8"/>
    <x v="8"/>
  </r>
  <r>
    <x v="0"/>
    <x v="202"/>
    <s v="17000000"/>
    <s v="Unidentified green"/>
    <s v="CE"/>
    <n v="199.05944986690326"/>
    <s v="CE"/>
    <n v="8286.7986866052815"/>
    <m/>
    <n v="4.3"/>
    <m/>
    <n v="41.629767851493945"/>
    <m/>
    <n v="1.0000000000000002"/>
    <n v="100"/>
    <x v="11"/>
    <x v="8"/>
    <x v="4"/>
  </r>
  <r>
    <x v="0"/>
    <x v="202"/>
    <s v="17050050"/>
    <s v="Ankistrodesmus fusiformis"/>
    <s v="CO"/>
    <n v="33.176574977817211"/>
    <s v="CE"/>
    <n v="4989.829118466103"/>
    <n v="54.3"/>
    <n v="2.2999999999999998"/>
    <m/>
    <n v="75.201088747142265"/>
    <m/>
    <n v="2"/>
    <n v="100"/>
    <x v="11"/>
    <x v="8"/>
    <x v="4"/>
  </r>
  <r>
    <x v="0"/>
    <x v="202"/>
    <s v="17210010"/>
    <s v="Coenochloris fottii"/>
    <s v="CO"/>
    <n v="5.7598220447599333"/>
    <s v="CE"/>
    <n v="13191.265659293911"/>
    <n v="9"/>
    <n v="9"/>
    <m/>
    <n v="381.70350741115982"/>
    <m/>
    <n v="6"/>
    <n v="1152"/>
    <x v="11"/>
    <x v="8"/>
    <x v="4"/>
  </r>
  <r>
    <x v="0"/>
    <x v="202"/>
    <s v="17330000"/>
    <s v="Dictyosphaerium "/>
    <s v="CO"/>
    <n v="14.399555111899833"/>
    <s v="CE"/>
    <n v="59545.189220070708"/>
    <n v="6.1"/>
    <n v="5.5"/>
    <m/>
    <n v="96.61706406727609"/>
    <m/>
    <n v="42.79999999999999"/>
    <n v="1152"/>
    <x v="11"/>
    <x v="8"/>
    <x v="4"/>
  </r>
  <r>
    <x v="0"/>
    <x v="202"/>
    <s v="17510040"/>
    <s v="Kirchneriella lunaris"/>
    <s v="CO"/>
    <n v="132.70629991126884"/>
    <s v="CE"/>
    <n v="15217.600405487779"/>
    <n v="9.1999999999999993"/>
    <n v="2.2999999999999998"/>
    <m/>
    <n v="12.741252605409001"/>
    <m/>
    <n v="8.9999999999999982"/>
    <n v="100"/>
    <x v="11"/>
    <x v="8"/>
    <x v="4"/>
  </r>
  <r>
    <x v="0"/>
    <x v="202"/>
    <s v="17570000"/>
    <s v="Micractinium"/>
    <s v="CO"/>
    <n v="33.176574977817211"/>
    <s v="CE"/>
    <n v="3241.885448428071"/>
    <m/>
    <n v="3.6"/>
    <m/>
    <n v="24.429024474314232"/>
    <m/>
    <n v="4"/>
    <n v="100"/>
    <x v="11"/>
    <x v="8"/>
    <x v="4"/>
  </r>
  <r>
    <x v="0"/>
    <x v="202"/>
    <s v="17580020"/>
    <s v="Monoraphidium contortum"/>
    <s v="CE"/>
    <n v="232.23602484472045"/>
    <s v="CE"/>
    <n v="2831.7250281950924"/>
    <n v="20.7"/>
    <n v="1.5"/>
    <m/>
    <n v="12.193306486745385"/>
    <m/>
    <n v="1"/>
    <n v="100"/>
    <x v="11"/>
    <x v="8"/>
    <x v="4"/>
  </r>
  <r>
    <x v="0"/>
    <x v="202"/>
    <s v="17580080"/>
    <s v="Monoraphidium minutum"/>
    <s v="CE"/>
    <n v="132.70629991126884"/>
    <s v="CE"/>
    <n v="1921.1173027721904"/>
    <n v="9.6"/>
    <n v="2.4"/>
    <m/>
    <n v="14.476458947741767"/>
    <m/>
    <n v="1"/>
    <n v="100"/>
    <x v="11"/>
    <x v="8"/>
    <x v="4"/>
  </r>
  <r>
    <x v="0"/>
    <x v="202"/>
    <s v="17640000"/>
    <s v="Oocystis"/>
    <s v="CO"/>
    <n v="11.519644089519867"/>
    <s v="CE"/>
    <n v="30113.542383457243"/>
    <n v="13.5"/>
    <n v="8.1999999999999993"/>
    <m/>
    <n v="475.2915525615997"/>
    <m/>
    <n v="5.5"/>
    <n v="1152"/>
    <x v="11"/>
    <x v="8"/>
    <x v="4"/>
  </r>
  <r>
    <x v="0"/>
    <x v="202"/>
    <s v="17690010"/>
    <s v="Planktosphaeria gelatinosa"/>
    <s v="CE"/>
    <n v="2.8799110223799667"/>
    <s v="CE"/>
    <n v="8220.8305362325937"/>
    <m/>
    <n v="17.600000000000001"/>
    <m/>
    <n v="2854.543238436192"/>
    <m/>
    <n v="0.99999999999999989"/>
    <n v="1152"/>
    <x v="11"/>
    <x v="8"/>
    <x v="4"/>
  </r>
  <r>
    <x v="0"/>
    <x v="202"/>
    <s v="17810000"/>
    <s v="Scenedesmus"/>
    <s v="CO"/>
    <n v="66.353149955634422"/>
    <s v="CE"/>
    <n v="1617.3295116943539"/>
    <n v="4.4000000000000004"/>
    <n v="2.2999999999999998"/>
    <m/>
    <n v="12.187285100826003"/>
    <m/>
    <n v="2"/>
    <n v="100"/>
    <x v="11"/>
    <x v="8"/>
    <x v="4"/>
  </r>
  <r>
    <x v="0"/>
    <x v="202"/>
    <s v="18010010"/>
    <s v="Treubaria setigera"/>
    <s v="CE"/>
    <n v="33.176574977817211"/>
    <s v="CE"/>
    <n v="12847.028996331082"/>
    <m/>
    <n v="7.9"/>
    <n v="7.9"/>
    <n v="387.23192508331454"/>
    <m/>
    <n v="1"/>
    <n v="100"/>
    <x v="11"/>
    <x v="8"/>
    <x v="12"/>
  </r>
  <r>
    <x v="0"/>
    <x v="202"/>
    <s v="18110000"/>
    <s v="Desmodesmus"/>
    <s v="CO"/>
    <n v="33.176574977817211"/>
    <s v="CE"/>
    <n v="20019.976753281378"/>
    <n v="12"/>
    <n v="4.9000000000000004"/>
    <m/>
    <n v="150.8592792253819"/>
    <m/>
    <n v="4"/>
    <n v="100"/>
    <x v="11"/>
    <x v="8"/>
    <x v="12"/>
  </r>
  <r>
    <x v="0"/>
    <x v="202"/>
    <s v="18110000"/>
    <s v="Desmodesmus"/>
    <s v="CO"/>
    <n v="165.88287488908605"/>
    <s v="CE"/>
    <n v="17650.265219219495"/>
    <n v="7.2"/>
    <n v="2.8"/>
    <m/>
    <n v="29.556103684972769"/>
    <m/>
    <n v="3.6"/>
    <n v="100"/>
    <x v="11"/>
    <x v="8"/>
    <x v="12"/>
  </r>
  <r>
    <x v="0"/>
    <x v="202"/>
    <s v="27040000"/>
    <s v="Closterium"/>
    <s v="CE"/>
    <n v="0.41407882260940537"/>
    <s v="CE"/>
    <n v="4115.8234674748001"/>
    <n v="217.9"/>
    <n v="13.2"/>
    <m/>
    <n v="9939.7101294339736"/>
    <m/>
    <n v="1"/>
    <n v="16024.28"/>
    <x v="11"/>
    <x v="8"/>
    <x v="5"/>
  </r>
  <r>
    <x v="0"/>
    <x v="202"/>
    <s v="90000005"/>
    <s v="Nanoplankton - unidentified flagellates 2–20 µm diameter"/>
    <s v="CE"/>
    <n v="464.47204968944089"/>
    <s v="CE"/>
    <n v="36206.4392504649"/>
    <m/>
    <n v="5.3"/>
    <m/>
    <n v="77.951814914747928"/>
    <m/>
    <n v="1"/>
    <n v="100"/>
    <x v="11"/>
    <x v="8"/>
    <x v="9"/>
  </r>
  <r>
    <x v="0"/>
    <x v="203"/>
    <s v="01020000"/>
    <s v="Anabaena"/>
    <s v="FI"/>
    <n v="14.366092271967089"/>
    <s v="CE"/>
    <n v="65362.416951276653"/>
    <n v="5.8"/>
    <n v="5.0999999999999996"/>
    <s v=""/>
    <n v="78.989064089208156"/>
    <s v=""/>
    <n v="57.599999999999994"/>
    <n v="1152"/>
    <x v="11"/>
    <x v="8"/>
    <x v="0"/>
  </r>
  <r>
    <x v="0"/>
    <x v="203"/>
    <s v="01040000"/>
    <s v="Aphanizomenon"/>
    <s v="FI"/>
    <n v="2.8732184543934181"/>
    <s v="FI"/>
    <n v="9700.2772762341265"/>
    <n v="247.9"/>
    <n v="5.0999999999999996"/>
    <s v=""/>
    <n v="3376.1015496059831"/>
    <s v=""/>
    <n v="1"/>
    <n v="1152"/>
    <x v="11"/>
    <x v="8"/>
    <x v="0"/>
  </r>
  <r>
    <x v="0"/>
    <x v="203"/>
    <s v="04100000"/>
    <s v="Trachelomonas"/>
    <s v="CE"/>
    <n v="22.985747635147344"/>
    <s v="CE"/>
    <n v="9881.0852325317228"/>
    <n v="9.6999999999999993"/>
    <n v="9.1999999999999993"/>
    <s v=""/>
    <n v="429.87878355640805"/>
    <s v=""/>
    <n v="1"/>
    <n v="288"/>
    <x v="11"/>
    <x v="8"/>
    <x v="11"/>
  </r>
  <r>
    <x v="0"/>
    <x v="203"/>
    <s v="05020000"/>
    <s v="Chroomonas"/>
    <s v="CE"/>
    <n v="22.985747635147344"/>
    <s v="CE"/>
    <n v="1681.6335944540069"/>
    <n v="6.9"/>
    <n v="4.5"/>
    <n v="4.5"/>
    <n v="73.159838920472311"/>
    <s v=""/>
    <n v="0.99999999999999989"/>
    <n v="288"/>
    <x v="11"/>
    <x v="8"/>
    <x v="1"/>
  </r>
  <r>
    <x v="0"/>
    <x v="203"/>
    <s v="05040001"/>
    <s v="Cryptomonas (small) Length &lt;20 µm"/>
    <s v="CE"/>
    <n v="11.492873817573672"/>
    <s v="CE"/>
    <n v="6133.0050752605621"/>
    <n v="19.3"/>
    <n v="8.9"/>
    <n v="5.9333333333333336"/>
    <n v="533.63546599481742"/>
    <s v=""/>
    <n v="0.99999999999999989"/>
    <n v="288"/>
    <x v="11"/>
    <x v="8"/>
    <x v="1"/>
  </r>
  <r>
    <x v="0"/>
    <x v="203"/>
    <s v="05040002"/>
    <s v="Cryptomonas (medium) Length 20-30 µm"/>
    <s v="CE"/>
    <n v="37.351839907114432"/>
    <s v="CE"/>
    <n v="57658.408850697815"/>
    <n v="25"/>
    <n v="13.3"/>
    <n v="8.8666666666666671"/>
    <n v="1543.6564569263849"/>
    <s v=""/>
    <n v="1"/>
    <n v="1152"/>
    <x v="11"/>
    <x v="8"/>
    <x v="1"/>
  </r>
  <r>
    <x v="0"/>
    <x v="203"/>
    <s v="05100012"/>
    <s v="Rhodomonas lacustris var. nannoplanctica"/>
    <s v="CE"/>
    <n v="149.40735962845773"/>
    <s v="CE"/>
    <n v="11648.941287353362"/>
    <n v="8.9"/>
    <n v="5.0999999999999996"/>
    <s v=""/>
    <n v="77.967653777709756"/>
    <s v=""/>
    <n v="1"/>
    <n v="288"/>
    <x v="11"/>
    <x v="8"/>
    <x v="1"/>
  </r>
  <r>
    <x v="0"/>
    <x v="203"/>
    <s v="06070110"/>
    <s v="Gymnodinium helveticum"/>
    <s v="CE"/>
    <n v="8.6196553631802537"/>
    <s v="CE"/>
    <n v="103226.31846665853"/>
    <n v="49.6"/>
    <n v="26.3"/>
    <n v="17.533333333333335"/>
    <n v="11975.689759894623"/>
    <s v=""/>
    <n v="1"/>
    <n v="1152"/>
    <x v="11"/>
    <x v="8"/>
    <x v="2"/>
  </r>
  <r>
    <x v="0"/>
    <x v="203"/>
    <s v="12000001"/>
    <s v="Small centric diatom (5 - &lt;10 µm diam.)"/>
    <s v="CE"/>
    <n v="68.95724290544203"/>
    <s v="CE"/>
    <n v="9760.7321393519796"/>
    <s v=""/>
    <n v="6.4"/>
    <n v="4.4000000000000004"/>
    <n v="141.54759860014175"/>
    <s v=""/>
    <n v="0.99999999999999978"/>
    <n v="288"/>
    <x v="11"/>
    <x v="8"/>
    <x v="3"/>
  </r>
  <r>
    <x v="0"/>
    <x v="203"/>
    <s v="12030000"/>
    <s v="Aulacoseira"/>
    <s v="FI"/>
    <n v="425.23633125022587"/>
    <s v="CE"/>
    <n v="3645466.8342169379"/>
    <n v="24.7"/>
    <n v="6.5"/>
    <s v=""/>
    <n v="819.62188836749203"/>
    <s v=""/>
    <n v="10.459459459459458"/>
    <n v="576"/>
    <x v="11"/>
    <x v="8"/>
    <x v="3"/>
  </r>
  <r>
    <x v="0"/>
    <x v="203"/>
    <s v="13080010"/>
    <s v="Asterionella formosa"/>
    <s v="CO"/>
    <n v="2.8732184543934181"/>
    <s v="CE"/>
    <n v="22440.34181526057"/>
    <n v="70.400000000000006"/>
    <n v="4.3"/>
    <n v="4.3"/>
    <n v="1301.6960000000001"/>
    <s v=""/>
    <n v="6"/>
    <n v="1152"/>
    <x v="11"/>
    <x v="8"/>
    <x v="6"/>
  </r>
  <r>
    <x v="0"/>
    <x v="203"/>
    <s v="13260040"/>
    <s v="Diatoma tenuis"/>
    <s v="CO"/>
    <n v="2.8732184543934181"/>
    <s v="CE"/>
    <n v="23266.725414239387"/>
    <n v="65.900000000000006"/>
    <n v="6.4"/>
    <n v="6.4"/>
    <n v="2699.2640000000006"/>
    <s v=""/>
    <n v="2.9999999999999991"/>
    <n v="1152"/>
    <x v="11"/>
    <x v="8"/>
    <x v="6"/>
  </r>
  <r>
    <x v="0"/>
    <x v="203"/>
    <s v="13370040"/>
    <s v="Fragilaria crotonensis"/>
    <s v="CO"/>
    <n v="1.0349899874739896"/>
    <s v="CE"/>
    <n v="35376.108466403144"/>
    <n v="76.599999999999994"/>
    <n v="3.4"/>
    <n v="3.4"/>
    <n v="885.49599999999998"/>
    <s v=""/>
    <n v="38.600000000000009"/>
    <n v="15990.24"/>
    <x v="11"/>
    <x v="8"/>
    <x v="6"/>
  </r>
  <r>
    <x v="0"/>
    <x v="203"/>
    <s v="16180000"/>
    <s v="Chlamydomonas"/>
    <s v="CE"/>
    <n v="11.492873817573672"/>
    <s v="CE"/>
    <n v="650.81536902413779"/>
    <n v="7.9"/>
    <n v="3.7"/>
    <s v=""/>
    <n v="56.627731179731626"/>
    <s v=""/>
    <n v="0.99999999999999989"/>
    <n v="288"/>
    <x v="11"/>
    <x v="8"/>
    <x v="8"/>
  </r>
  <r>
    <x v="0"/>
    <x v="203"/>
    <s v="16470010"/>
    <s v="Pandorina morum"/>
    <s v="CO"/>
    <n v="2.9723254569818707"/>
    <s v="CE"/>
    <n v="8180.1682861450545"/>
    <s v=""/>
    <n v="6.9"/>
    <s v=""/>
    <n v="172.00691017302157"/>
    <s v=""/>
    <n v="16"/>
    <n v="15590.24"/>
    <x v="11"/>
    <x v="8"/>
    <x v="8"/>
  </r>
  <r>
    <x v="0"/>
    <x v="203"/>
    <s v="17080010"/>
    <s v="Botryococcus braunii"/>
    <s v="CO"/>
    <n v="0.20699799749479794"/>
    <s v="CO"/>
    <n v="325.15169411872779"/>
    <n v="120"/>
    <n v="5"/>
    <s v=""/>
    <n v="1570.7963267948965"/>
    <s v=""/>
    <n v="1"/>
    <n v="15990.24"/>
    <x v="11"/>
    <x v="8"/>
    <x v="4"/>
  </r>
  <r>
    <x v="0"/>
    <x v="203"/>
    <s v="17580020"/>
    <s v="Monoraphidium contortum"/>
    <s v="CE"/>
    <n v="11.492873817573672"/>
    <s v="CE"/>
    <n v="75.256789165295444"/>
    <n v="14.8"/>
    <n v="1.3"/>
    <s v=""/>
    <n v="6.5481262876323258"/>
    <s v=""/>
    <n v="1"/>
    <n v="288"/>
    <x v="11"/>
    <x v="8"/>
    <x v="4"/>
  </r>
  <r>
    <x v="0"/>
    <x v="203"/>
    <s v="17640000"/>
    <s v="Oocystis"/>
    <s v="CO"/>
    <n v="22.985747635147344"/>
    <s v="CE"/>
    <n v="4346.9009841567631"/>
    <n v="9.1"/>
    <n v="6.3"/>
    <s v=""/>
    <n v="189.11288217181797"/>
    <s v=""/>
    <n v="1"/>
    <n v="288"/>
    <x v="11"/>
    <x v="8"/>
    <x v="4"/>
  </r>
  <r>
    <x v="0"/>
    <x v="203"/>
    <s v="17680030"/>
    <s v="Pediastrum boryanum"/>
    <s v="CO"/>
    <n v="2.8732184543934181"/>
    <s v="CE"/>
    <n v="28618.850442000632"/>
    <n v="8.5"/>
    <n v="6.6"/>
    <n v="5"/>
    <n v="187.935"/>
    <s v=""/>
    <n v="53"/>
    <n v="1152"/>
    <x v="11"/>
    <x v="8"/>
    <x v="4"/>
  </r>
  <r>
    <x v="0"/>
    <x v="203"/>
    <s v="17810000"/>
    <s v="Scenedesmus"/>
    <s v="CO"/>
    <n v="43.551942887647598"/>
    <s v="CE"/>
    <n v="1788.1783872220412"/>
    <n v="5.8"/>
    <n v="2.6"/>
    <s v=""/>
    <n v="20.529260793658104"/>
    <s v=""/>
    <n v="1.9999999999999998"/>
    <n v="228"/>
    <x v="11"/>
    <x v="8"/>
    <x v="4"/>
  </r>
  <r>
    <x v="0"/>
    <x v="203"/>
    <s v="17810160"/>
    <s v="Scenedesmus communis"/>
    <s v="CO"/>
    <n v="11.492873817573672"/>
    <s v="CE"/>
    <n v="1740.931563463668"/>
    <n v="8.6"/>
    <n v="2.9"/>
    <s v=""/>
    <n v="37.869805043922561"/>
    <s v=""/>
    <n v="4"/>
    <n v="288"/>
    <x v="11"/>
    <x v="8"/>
    <x v="4"/>
  </r>
  <r>
    <x v="0"/>
    <x v="203"/>
    <s v="17970050"/>
    <s v="Tetrastrum staurogeniaeforme"/>
    <s v="CO"/>
    <n v="11.492873817573672"/>
    <s v="CE"/>
    <n v="947.38946123766891"/>
    <n v="3.9"/>
    <n v="3.7"/>
    <s v=""/>
    <n v="20.608193309079546"/>
    <s v=""/>
    <n v="3.9999999999999996"/>
    <n v="288"/>
    <x v="11"/>
    <x v="8"/>
    <x v="4"/>
  </r>
  <r>
    <x v="0"/>
    <x v="203"/>
    <s v="90000003"/>
    <s v="Nanoplankton - unidentified single cells 2–20 µm diameter"/>
    <s v="CE"/>
    <n v="218.36460253389976"/>
    <s v="CE"/>
    <n v="3087.0568400604957"/>
    <s v=""/>
    <n v="3"/>
    <s v=""/>
    <n v="14.137166941154069"/>
    <s v=""/>
    <n v="1"/>
    <n v="288"/>
    <x v="11"/>
    <x v="8"/>
    <x v="9"/>
  </r>
  <r>
    <x v="0"/>
    <x v="204"/>
    <s v="01020000"/>
    <s v="Anabaena"/>
    <s v="FI"/>
    <n v="8.6196553631802537"/>
    <s v="CE"/>
    <n v="5823.2874223293593"/>
    <n v="5.3"/>
    <n v="5.3"/>
    <m/>
    <n v="77.951814914747928"/>
    <m/>
    <n v="8.6666666666666661"/>
    <n v="1152"/>
    <x v="11"/>
    <x v="9"/>
    <x v="0"/>
  </r>
  <r>
    <x v="0"/>
    <x v="204"/>
    <s v="01040000"/>
    <s v="Aphanizomenon"/>
    <s v="FI"/>
    <n v="28.732184543934178"/>
    <s v="FI"/>
    <n v="41644.802964105562"/>
    <n v="136.69999999999999"/>
    <n v="4.5"/>
    <m/>
    <n v="1449.4130406418208"/>
    <m/>
    <n v="1"/>
    <n v="1152"/>
    <x v="11"/>
    <x v="9"/>
    <x v="0"/>
  </r>
  <r>
    <x v="0"/>
    <x v="204"/>
    <s v="05040001"/>
    <s v="Cryptomonas (small) Length &lt;20 µm"/>
    <s v="CE"/>
    <n v="33.09947659461217"/>
    <s v="CE"/>
    <n v="16992.380939210387"/>
    <n v="14.8"/>
    <n v="9.1"/>
    <n v="7.28"/>
    <n v="513.37310095037435"/>
    <m/>
    <n v="1"/>
    <n v="200"/>
    <x v="11"/>
    <x v="9"/>
    <x v="1"/>
  </r>
  <r>
    <x v="0"/>
    <x v="204"/>
    <s v="05040002"/>
    <s v="Cryptomonas (medium) Length 20-30 µm"/>
    <s v="CE"/>
    <n v="17.239310726360507"/>
    <s v="CE"/>
    <n v="29578.033949339206"/>
    <n v="25.8"/>
    <n v="12.6"/>
    <n v="10.08"/>
    <n v="1715.7318189126693"/>
    <m/>
    <n v="1"/>
    <n v="1152"/>
    <x v="11"/>
    <x v="9"/>
    <x v="1"/>
  </r>
  <r>
    <x v="0"/>
    <x v="204"/>
    <s v="05040003"/>
    <s v="Cryptomonas (large) Length &gt;30 µm"/>
    <s v="CE"/>
    <n v="2.8732184543934181"/>
    <s v="CE"/>
    <n v="10177.134585258995"/>
    <n v="36.6"/>
    <n v="15.2"/>
    <n v="12.16"/>
    <n v="3542.0678054246832"/>
    <m/>
    <n v="1"/>
    <n v="1152"/>
    <x v="11"/>
    <x v="9"/>
    <x v="1"/>
  </r>
  <r>
    <x v="0"/>
    <x v="204"/>
    <s v="05100012"/>
    <s v="Rhodomonas lacustris var. nannoplanctica"/>
    <s v="CE"/>
    <n v="115.84816808114259"/>
    <s v="CE"/>
    <n v="9584.3366283330815"/>
    <n v="8.6"/>
    <n v="5.3"/>
    <m/>
    <n v="82.731879036878695"/>
    <m/>
    <n v="1.0000000000000002"/>
    <n v="200"/>
    <x v="11"/>
    <x v="9"/>
    <x v="1"/>
  </r>
  <r>
    <x v="0"/>
    <x v="204"/>
    <s v="06070110"/>
    <s v="Gymnodinium helveticum"/>
    <s v="CE"/>
    <n v="0.82799198997919177"/>
    <s v="CE"/>
    <n v="8450.1430844776605"/>
    <n v="47.3"/>
    <n v="24.8"/>
    <n v="16.616000000000003"/>
    <n v="10205.5855452056"/>
    <m/>
    <n v="1.0000000000000002"/>
    <n v="15990.24"/>
    <x v="11"/>
    <x v="9"/>
    <x v="2"/>
  </r>
  <r>
    <x v="0"/>
    <x v="204"/>
    <s v="06110000"/>
    <s v="Peridinium"/>
    <s v="CE"/>
    <n v="2.8732184543934181"/>
    <s v="CE"/>
    <n v="36472.659534921273"/>
    <n v="36.700000000000003"/>
    <n v="31.4"/>
    <n v="21.038"/>
    <n v="12694.008518270231"/>
    <m/>
    <n v="0.99999999999999989"/>
    <n v="1152"/>
    <x v="11"/>
    <x v="9"/>
    <x v="2"/>
  </r>
  <r>
    <x v="0"/>
    <x v="204"/>
    <s v="12000001"/>
    <s v="Small centric diatom (5 - &lt;10 µm diam.)"/>
    <s v="CE"/>
    <n v="33.09947659461217"/>
    <s v="CE"/>
    <n v="13183.305481279986"/>
    <m/>
    <n v="8.6999999999999993"/>
    <n v="6.6999999999999993"/>
    <n v="398.29347281660409"/>
    <m/>
    <n v="1"/>
    <n v="200"/>
    <x v="11"/>
    <x v="9"/>
    <x v="3"/>
  </r>
  <r>
    <x v="0"/>
    <x v="204"/>
    <s v="12030000"/>
    <s v="Aulacoseira"/>
    <s v="FI"/>
    <n v="77.576898268622287"/>
    <s v="CE"/>
    <n v="242993.61724846711"/>
    <n v="20.6"/>
    <n v="6.6"/>
    <m/>
    <n v="704.76604635041269"/>
    <m/>
    <n v="4.4444444444444438"/>
    <n v="1152"/>
    <x v="11"/>
    <x v="9"/>
    <x v="3"/>
  </r>
  <r>
    <x v="0"/>
    <x v="204"/>
    <s v="13080010"/>
    <s v="Asterionella formosa"/>
    <s v="CO"/>
    <n v="5.7464369087868361"/>
    <s v="CE"/>
    <n v="56230.468295847561"/>
    <n v="74.099999999999994"/>
    <n v="4.9000000000000004"/>
    <n v="4.9000000000000004"/>
    <n v="1779.1410000000001"/>
    <m/>
    <n v="5.4999999999999991"/>
    <n v="1152"/>
    <x v="11"/>
    <x v="9"/>
    <x v="6"/>
  </r>
  <r>
    <x v="0"/>
    <x v="204"/>
    <s v="16180000"/>
    <s v="Chlamydomonas"/>
    <s v="CE"/>
    <n v="16.549738297306085"/>
    <s v="CE"/>
    <n v="883.06723200012607"/>
    <n v="6.7"/>
    <n v="3.9"/>
    <m/>
    <n v="53.358380424895842"/>
    <m/>
    <n v="1"/>
    <n v="200"/>
    <x v="11"/>
    <x v="9"/>
    <x v="8"/>
  </r>
  <r>
    <x v="0"/>
    <x v="204"/>
    <s v="17000000"/>
    <s v="Unidentified green"/>
    <s v="CE"/>
    <n v="66.198953189224341"/>
    <s v="CE"/>
    <n v="7118.7834021589861"/>
    <m/>
    <n v="5.9"/>
    <m/>
    <n v="107.53619293360305"/>
    <m/>
    <n v="1"/>
    <n v="200"/>
    <x v="11"/>
    <x v="9"/>
    <x v="4"/>
  </r>
  <r>
    <x v="0"/>
    <x v="204"/>
    <s v="17330040"/>
    <s v="Dictyosphaerium pulchellum"/>
    <s v="CO"/>
    <n v="16.549738297306085"/>
    <s v="CE"/>
    <n v="2724.6861932179695"/>
    <m/>
    <n v="3.4"/>
    <m/>
    <n v="20.579526276115537"/>
    <m/>
    <n v="8"/>
    <n v="200"/>
    <x v="11"/>
    <x v="9"/>
    <x v="4"/>
  </r>
  <r>
    <x v="0"/>
    <x v="204"/>
    <s v="17580020"/>
    <s v="Monoraphidium contortum"/>
    <s v="CE"/>
    <n v="33.09947659461217"/>
    <s v="CE"/>
    <n v="366.85933580575755"/>
    <n v="21.6"/>
    <n v="1.4"/>
    <m/>
    <n v="11.083538881864788"/>
    <m/>
    <n v="1.0000000000000002"/>
    <n v="200"/>
    <x v="11"/>
    <x v="9"/>
    <x v="4"/>
  </r>
  <r>
    <x v="0"/>
    <x v="204"/>
    <s v="17680030"/>
    <s v="Pediastrum boryanum"/>
    <s v="CO"/>
    <n v="2.6909739674323734"/>
    <s v="CE"/>
    <n v="85997.716530358986"/>
    <n v="12.7"/>
    <n v="15"/>
    <n v="15"/>
    <n v="1914.5250000000001"/>
    <m/>
    <n v="16.692307692307693"/>
    <n v="15990.24"/>
    <x v="11"/>
    <x v="9"/>
    <x v="4"/>
  </r>
  <r>
    <x v="0"/>
    <x v="204"/>
    <s v="17810000"/>
    <s v="Scenedesmus"/>
    <s v="CO"/>
    <n v="16.549738297306085"/>
    <s v="CE"/>
    <n v="632.64518113441875"/>
    <n v="5.4"/>
    <n v="2.6"/>
    <m/>
    <n v="19.113449704440303"/>
    <m/>
    <n v="2"/>
    <n v="200"/>
    <x v="11"/>
    <x v="9"/>
    <x v="4"/>
  </r>
  <r>
    <x v="0"/>
    <x v="204"/>
    <s v="18110000"/>
    <s v="Desmodesmus"/>
    <s v="CO"/>
    <n v="82.748691486530433"/>
    <s v="CE"/>
    <n v="16421.625940147769"/>
    <n v="9.1"/>
    <n v="3.5"/>
    <m/>
    <n v="58.368173509820359"/>
    <m/>
    <n v="3.3999999999999995"/>
    <n v="200"/>
    <x v="11"/>
    <x v="9"/>
    <x v="12"/>
  </r>
  <r>
    <x v="0"/>
    <x v="204"/>
    <s v="27050000"/>
    <s v="Cosmarium"/>
    <s v="CE"/>
    <n v="2.8732184543934181"/>
    <s v="CE"/>
    <n v="15036.775852289433"/>
    <n v="28.3"/>
    <n v="20.8"/>
    <n v="16.98"/>
    <n v="5233.4258918937421"/>
    <m/>
    <n v="1"/>
    <n v="1152"/>
    <x v="11"/>
    <x v="9"/>
    <x v="5"/>
  </r>
  <r>
    <x v="0"/>
    <x v="204"/>
    <s v="27370000"/>
    <s v="Staurastrum"/>
    <s v="CE"/>
    <n v="0.20699799749479794"/>
    <s v="CE"/>
    <n v="161.63416249015344"/>
    <n v="14"/>
    <n v="13.9"/>
    <m/>
    <n v="780.84891857089326"/>
    <m/>
    <n v="1"/>
    <n v="15990.24"/>
    <x v="11"/>
    <x v="9"/>
    <x v="5"/>
  </r>
  <r>
    <x v="0"/>
    <x v="205"/>
    <s v="01020000"/>
    <s v="Anabaena"/>
    <s v="FI"/>
    <n v="0.95773948479780591"/>
    <s v="CE"/>
    <n v="1400.6692984258887"/>
    <n v="4.4000000000000004"/>
    <n v="4.5999999999999996"/>
    <s v=""/>
    <n v="48.749140403304011"/>
    <s v=""/>
    <n v="30"/>
    <n v="1152"/>
    <x v="11"/>
    <x v="9"/>
    <x v="0"/>
  </r>
  <r>
    <x v="0"/>
    <x v="205"/>
    <s v="01040000"/>
    <s v="Aphanizomenon"/>
    <s v="FI"/>
    <n v="0.13799866499653196"/>
    <s v="FI"/>
    <n v="154.30138674743048"/>
    <n v="140.4"/>
    <n v="3.9"/>
    <s v=""/>
    <n v="1118.1368077097575"/>
    <s v=""/>
    <n v="1"/>
    <n v="15990.24"/>
    <x v="11"/>
    <x v="9"/>
    <x v="0"/>
  </r>
  <r>
    <x v="0"/>
    <x v="205"/>
    <s v="01490000"/>
    <s v="Microcystis"/>
    <s v="CE"/>
    <n v="16.549738297306085"/>
    <s v="CE"/>
    <n v="1364.4921214408025"/>
    <s v=""/>
    <n v="5.4"/>
    <s v=""/>
    <n v="82.44795760081054"/>
    <s v=""/>
    <n v="1"/>
    <n v="200"/>
    <x v="11"/>
    <x v="9"/>
    <x v="0"/>
  </r>
  <r>
    <x v="0"/>
    <x v="205"/>
    <s v="01490010"/>
    <s v="Microcystis aeruginosa"/>
    <s v="CO"/>
    <n v="0.13799866499653196"/>
    <s v="CE"/>
    <n v="1311.3666963366879"/>
    <s v=""/>
    <n v="5.7"/>
    <s v=""/>
    <n v="96.966828049375763"/>
    <s v=""/>
    <n v="97.999999999999972"/>
    <n v="15990.24"/>
    <x v="11"/>
    <x v="9"/>
    <x v="0"/>
  </r>
  <r>
    <x v="0"/>
    <x v="205"/>
    <s v="05020000"/>
    <s v="Chroomonas"/>
    <s v="CE"/>
    <n v="16.549738297306085"/>
    <s v="CE"/>
    <n v="776.42187472117996"/>
    <n v="5.6"/>
    <n v="4"/>
    <n v="4"/>
    <n v="46.91445029360758"/>
    <s v=""/>
    <n v="0.99999999999999978"/>
    <n v="200"/>
    <x v="11"/>
    <x v="9"/>
    <x v="1"/>
  </r>
  <r>
    <x v="0"/>
    <x v="205"/>
    <s v="05040001"/>
    <s v="Cryptomonas (small) Length &lt;20 µm"/>
    <s v="CE"/>
    <n v="11.033158864870723"/>
    <s v="CE"/>
    <n v="2489.5412825881263"/>
    <n v="14.4"/>
    <n v="6.7"/>
    <n v="4.4666666666666668"/>
    <n v="225.64175075143331"/>
    <s v=""/>
    <n v="0.99999999999999989"/>
    <n v="200"/>
    <x v="11"/>
    <x v="9"/>
    <x v="1"/>
  </r>
  <r>
    <x v="0"/>
    <x v="205"/>
    <s v="05040002"/>
    <s v="Cryptomonas (medium) Length 20-30 µm"/>
    <s v="CE"/>
    <n v="8.6196553631802537"/>
    <s v="CE"/>
    <n v="14079.771382437631"/>
    <n v="25.3"/>
    <n v="13.6"/>
    <n v="9.0666666666666664"/>
    <n v="1633.4494581512884"/>
    <s v=""/>
    <n v="1"/>
    <n v="1152"/>
    <x v="11"/>
    <x v="9"/>
    <x v="1"/>
  </r>
  <r>
    <x v="0"/>
    <x v="205"/>
    <s v="05100012"/>
    <s v="Rhodomonas lacustris var. nannoplanctica"/>
    <s v="CE"/>
    <n v="88.265270918965783"/>
    <s v="CE"/>
    <n v="7724.0689553270367"/>
    <n v="8.3000000000000007"/>
    <n v="5.5"/>
    <s v=""/>
    <n v="87.509717864213187"/>
    <s v=""/>
    <n v="1"/>
    <n v="200"/>
    <x v="11"/>
    <x v="9"/>
    <x v="1"/>
  </r>
  <r>
    <x v="0"/>
    <x v="205"/>
    <s v="06070000"/>
    <s v="Gymnodinium"/>
    <s v="CE"/>
    <n v="0.95773948479780591"/>
    <s v="CE"/>
    <n v="4562.6766958923654"/>
    <n v="27.2"/>
    <n v="22.4"/>
    <n v="14.933333333333332"/>
    <n v="4764.00604581487"/>
    <s v=""/>
    <n v="0.99999999999999989"/>
    <n v="1152"/>
    <x v="11"/>
    <x v="9"/>
    <x v="2"/>
  </r>
  <r>
    <x v="0"/>
    <x v="205"/>
    <s v="06070110"/>
    <s v="Gymnodinium helveticum"/>
    <s v="CE"/>
    <n v="6.8999332498265981E-2"/>
    <s v="CE"/>
    <n v="858.64016948528354"/>
    <n v="44.2"/>
    <n v="28.4"/>
    <n v="18.933333333333334"/>
    <n v="12444.18081155875"/>
    <s v=""/>
    <n v="1"/>
    <n v="15990.24"/>
    <x v="11"/>
    <x v="9"/>
    <x v="2"/>
  </r>
  <r>
    <x v="0"/>
    <x v="205"/>
    <s v="06110000"/>
    <s v="Peridinium"/>
    <s v="CE"/>
    <n v="0.95773948479780591"/>
    <s v="CE"/>
    <n v="9703.8773381338651"/>
    <n v="30.4"/>
    <n v="30.9"/>
    <n v="20.599999999999998"/>
    <n v="10132.06356442797"/>
    <s v=""/>
    <n v="1"/>
    <n v="1152"/>
    <x v="11"/>
    <x v="9"/>
    <x v="2"/>
  </r>
  <r>
    <x v="0"/>
    <x v="205"/>
    <s v="12000001"/>
    <s v="Small centric diatom (5 - &lt;10 µm diam.)"/>
    <s v="CE"/>
    <n v="16.549738297306085"/>
    <s v="CE"/>
    <n v="4392.7584011324825"/>
    <s v=""/>
    <n v="7.7"/>
    <n v="5.7"/>
    <n v="265.42766551465786"/>
    <s v=""/>
    <n v="1"/>
    <n v="200"/>
    <x v="11"/>
    <x v="9"/>
    <x v="3"/>
  </r>
  <r>
    <x v="0"/>
    <x v="205"/>
    <s v="12000002"/>
    <s v="Medium centric diatom (10-20 µm diam.)"/>
    <s v="CE"/>
    <n v="11.033158864870723"/>
    <s v="CE"/>
    <n v="16890.5032975059"/>
    <s v=""/>
    <n v="14.4"/>
    <n v="9.4"/>
    <n v="1530.8855337236919"/>
    <s v=""/>
    <n v="1"/>
    <n v="200"/>
    <x v="11"/>
    <x v="9"/>
    <x v="3"/>
  </r>
  <r>
    <x v="0"/>
    <x v="205"/>
    <s v="12000004"/>
    <s v="Very small centric diatom (&lt;5 µm diam.)"/>
    <s v="CE"/>
    <n v="22.066317729741446"/>
    <s v="CE"/>
    <n v="1140.7855687867625"/>
    <s v=""/>
    <n v="4.4000000000000004"/>
    <n v="3.4"/>
    <n v="51.698048707473646"/>
    <s v=""/>
    <n v="1"/>
    <n v="200"/>
    <x v="11"/>
    <x v="9"/>
    <x v="3"/>
  </r>
  <r>
    <x v="0"/>
    <x v="205"/>
    <s v="12030000"/>
    <s v="Aulacoseira"/>
    <s v="FI"/>
    <n v="22.985747635147341"/>
    <s v="CE"/>
    <n v="21334.98380149166"/>
    <n v="19.399999999999999"/>
    <n v="5.9"/>
    <s v=""/>
    <n v="530.39037531658448"/>
    <s v=""/>
    <n v="1.7499999999999998"/>
    <n v="1152"/>
    <x v="11"/>
    <x v="9"/>
    <x v="3"/>
  </r>
  <r>
    <x v="0"/>
    <x v="205"/>
    <s v="13080010"/>
    <s v="Asterionella formosa"/>
    <s v="CO"/>
    <n v="1.9154789695956118"/>
    <s v="CE"/>
    <n v="24796.214301192809"/>
    <n v="71.099999999999994"/>
    <n v="5.0999999999999996"/>
    <n v="5.0999999999999996"/>
    <n v="1849.3109999999997"/>
    <s v=""/>
    <n v="7"/>
    <n v="1152"/>
    <x v="11"/>
    <x v="9"/>
    <x v="6"/>
  </r>
  <r>
    <x v="0"/>
    <x v="205"/>
    <s v="13260040"/>
    <s v="Diatoma tenuis"/>
    <s v="CO"/>
    <n v="0.95773948479780591"/>
    <s v="CE"/>
    <n v="4104.6185886194089"/>
    <n v="63.7"/>
    <n v="5.8"/>
    <n v="5.8"/>
    <n v="2142.8679999999999"/>
    <s v=""/>
    <n v="1.9999999999999998"/>
    <n v="1152"/>
    <x v="11"/>
    <x v="9"/>
    <x v="6"/>
  </r>
  <r>
    <x v="0"/>
    <x v="205"/>
    <s v="17000000"/>
    <s v="Unidentified green"/>
    <s v="CE"/>
    <n v="44.132635459482891"/>
    <s v="CE"/>
    <n v="9363.8326714885552"/>
    <s v=""/>
    <n v="7.4"/>
    <s v=""/>
    <n v="212.17479024304507"/>
    <s v=""/>
    <n v="1"/>
    <n v="200"/>
    <x v="11"/>
    <x v="9"/>
    <x v="4"/>
  </r>
  <r>
    <x v="0"/>
    <x v="205"/>
    <s v="17200000"/>
    <s v="Coelastrum"/>
    <s v="CO"/>
    <n v="5.5165794324353614"/>
    <s v="CE"/>
    <n v="2741.4624515824812"/>
    <s v=""/>
    <n v="3.9"/>
    <s v=""/>
    <n v="31.059355769715491"/>
    <s v=""/>
    <n v="16.000000000000004"/>
    <n v="200"/>
    <x v="11"/>
    <x v="9"/>
    <x v="4"/>
  </r>
  <r>
    <x v="0"/>
    <x v="205"/>
    <s v="17210010"/>
    <s v="Coenochloris fottii"/>
    <s v="CO"/>
    <n v="5.5165794324353614"/>
    <s v="CE"/>
    <n v="1267.9708663601366"/>
    <n v="3.8"/>
    <n v="3.8"/>
    <s v=""/>
    <n v="28.730912014629851"/>
    <s v=""/>
    <n v="8.0000000000000018"/>
    <n v="200"/>
    <x v="11"/>
    <x v="9"/>
    <x v="4"/>
  </r>
  <r>
    <x v="0"/>
    <x v="205"/>
    <s v="17580020"/>
    <s v="Monoraphidium contortum"/>
    <s v="CE"/>
    <n v="11.033158864870723"/>
    <s v="CE"/>
    <n v="104.81695308735931"/>
    <n v="11.2"/>
    <n v="1.8"/>
    <s v=""/>
    <n v="9.500176184455535"/>
    <s v=""/>
    <n v="1"/>
    <n v="200"/>
    <x v="11"/>
    <x v="9"/>
    <x v="4"/>
  </r>
  <r>
    <x v="0"/>
    <x v="205"/>
    <s v="17640000"/>
    <s v="Oocystis"/>
    <s v="CO"/>
    <n v="11.033158864870723"/>
    <s v="CE"/>
    <n v="1885.0645022062406"/>
    <n v="9.6999999999999993"/>
    <n v="5.8"/>
    <s v=""/>
    <n v="170.85446926792966"/>
    <s v=""/>
    <n v="1"/>
    <n v="200"/>
    <x v="11"/>
    <x v="9"/>
    <x v="4"/>
  </r>
  <r>
    <x v="0"/>
    <x v="205"/>
    <s v="17680030"/>
    <s v="Pediastrum boryanum"/>
    <s v="CO"/>
    <n v="1.9154789695956118"/>
    <s v="CE"/>
    <n v="27495.5800533478"/>
    <n v="13.8"/>
    <n v="13.8"/>
    <n v="5"/>
    <n v="637.97400000000016"/>
    <s v=""/>
    <n v="22.5"/>
    <n v="1152"/>
    <x v="11"/>
    <x v="9"/>
    <x v="4"/>
  </r>
  <r>
    <x v="0"/>
    <x v="205"/>
    <s v="17910020"/>
    <s v="Sphaerocystis schroeteri"/>
    <s v="CO"/>
    <n v="6.8999332498265981E-2"/>
    <s v="CE"/>
    <n v="272.24987476527093"/>
    <s v=""/>
    <n v="9.1"/>
    <s v=""/>
    <n v="394.56885292638566"/>
    <s v=""/>
    <n v="10"/>
    <n v="15990.24"/>
    <x v="11"/>
    <x v="9"/>
    <x v="4"/>
  </r>
  <r>
    <x v="0"/>
    <x v="205"/>
    <s v="17960010"/>
    <s v="Tetraedron caudatum"/>
    <s v="CE"/>
    <n v="5.5165794324353614"/>
    <s v="CE"/>
    <n v="1447.7711062483363"/>
    <n v="8.1"/>
    <n v="8.1"/>
    <n v="4"/>
    <n v="262.44"/>
    <s v=""/>
    <n v="1"/>
    <n v="200"/>
    <x v="11"/>
    <x v="9"/>
    <x v="4"/>
  </r>
  <r>
    <x v="0"/>
    <x v="205"/>
    <s v="17960030"/>
    <s v="Tetraedron minimum"/>
    <s v="CE"/>
    <n v="5.5165794324353614"/>
    <s v="CE"/>
    <n v="1159.8056598752103"/>
    <n v="7.3"/>
    <n v="7.2"/>
    <n v="4"/>
    <n v="210.24"/>
    <s v=""/>
    <n v="0.99999999999999989"/>
    <n v="200"/>
    <x v="11"/>
    <x v="9"/>
    <x v="4"/>
  </r>
  <r>
    <x v="0"/>
    <x v="205"/>
    <s v="18110000"/>
    <s v="Desmodesmus"/>
    <s v="CO"/>
    <n v="16.549738297306085"/>
    <s v="CE"/>
    <n v="4993.3631818005897"/>
    <n v="9.8000000000000007"/>
    <n v="4.2"/>
    <s v=""/>
    <n v="90.515567535229138"/>
    <s v=""/>
    <n v="3.333333333333333"/>
    <n v="200"/>
    <x v="11"/>
    <x v="9"/>
    <x v="12"/>
  </r>
  <r>
    <x v="0"/>
    <x v="205"/>
    <s v="25010010"/>
    <s v="Elakatothrix gelatinosa"/>
    <s v="CO"/>
    <n v="0.95773948479780591"/>
    <s v="CE"/>
    <n v="484.55734948513879"/>
    <n v="34.6"/>
    <n v="5.0999999999999996"/>
    <s v=""/>
    <n v="252.96928714776575"/>
    <s v=""/>
    <n v="2"/>
    <n v="1152"/>
    <x v="11"/>
    <x v="9"/>
    <x v="7"/>
  </r>
  <r>
    <x v="0"/>
    <x v="205"/>
    <s v="27050000"/>
    <s v="Cosmarium"/>
    <s v="CE"/>
    <n v="6.8999332498265981E-2"/>
    <s v="CE"/>
    <n v="1165.0540699459586"/>
    <n v="38.6"/>
    <n v="35.4"/>
    <n v="23.599999999999998"/>
    <n v="16885.004937913531"/>
    <s v=""/>
    <n v="1"/>
    <n v="15990.24"/>
    <x v="11"/>
    <x v="9"/>
    <x v="5"/>
  </r>
  <r>
    <x v="0"/>
    <x v="205"/>
    <s v="90000005"/>
    <s v="Nanoplankton - unidentified flagellates 2–20 µm diameter"/>
    <s v="CE"/>
    <n v="49.649214891918255"/>
    <s v="CE"/>
    <n v="634.02298334514035"/>
    <s v=""/>
    <n v="2.9"/>
    <s v=""/>
    <n v="12.77005053806691"/>
    <s v=""/>
    <n v="1"/>
    <n v="200"/>
    <x v="11"/>
    <x v="9"/>
    <x v="9"/>
  </r>
  <r>
    <x v="1"/>
    <x v="206"/>
    <s v="01040000"/>
    <s v="Aphanizomenon"/>
    <s v="FI"/>
    <n v="7.9013507495818995"/>
    <s v="FI"/>
    <n v="21275.345834993761"/>
    <n v="223.2"/>
    <n v="4.8"/>
    <m/>
    <n v="2692.6213642799685"/>
    <m/>
    <n v="0.99999999999999978"/>
    <n v="1152"/>
    <x v="11"/>
    <x v="10"/>
    <x v="0"/>
  </r>
  <r>
    <x v="1"/>
    <x v="206"/>
    <s v="05020000"/>
    <s v="Chroomonas"/>
    <s v="CE"/>
    <n v="6.8957242905442033"/>
    <s v="CE"/>
    <n v="492.4733033945771"/>
    <n v="7.4"/>
    <n v="4.8"/>
    <n v="3.84"/>
    <n v="71.417197475526038"/>
    <m/>
    <n v="1.0000000000000002"/>
    <n v="120"/>
    <x v="11"/>
    <x v="10"/>
    <x v="1"/>
  </r>
  <r>
    <x v="1"/>
    <x v="206"/>
    <s v="05040001"/>
    <s v="Cryptomonas (small) Length &lt;20 µm"/>
    <s v="CE"/>
    <n v="0.71830461359835451"/>
    <s v="CE"/>
    <n v="979.30589801800591"/>
    <n v="18.399999999999999"/>
    <n v="13.3"/>
    <n v="10.64"/>
    <n v="1363.357382757383"/>
    <m/>
    <n v="1"/>
    <n v="1152"/>
    <x v="11"/>
    <x v="10"/>
    <x v="1"/>
  </r>
  <r>
    <x v="1"/>
    <x v="206"/>
    <s v="05040002"/>
    <s v="Cryptomonas (medium) Length 20-30 µm"/>
    <s v="CE"/>
    <n v="4.3098276815901269"/>
    <s v="CE"/>
    <n v="7926.8976162010031"/>
    <n v="26.8"/>
    <n v="12.8"/>
    <n v="10.240000000000002"/>
    <n v="1839.2609175679027"/>
    <m/>
    <n v="1"/>
    <n v="1152"/>
    <x v="11"/>
    <x v="10"/>
    <x v="1"/>
  </r>
  <r>
    <x v="1"/>
    <x v="206"/>
    <s v="05040003"/>
    <s v="Cryptomonas (large) Length &gt;30 µm"/>
    <s v="CE"/>
    <n v="0.71830461359835451"/>
    <s v="CE"/>
    <n v="2270.4201827842348"/>
    <n v="35.4"/>
    <n v="14.6"/>
    <n v="11.68"/>
    <n v="3160.8041209850248"/>
    <m/>
    <n v="1"/>
    <n v="1152"/>
    <x v="11"/>
    <x v="10"/>
    <x v="1"/>
  </r>
  <r>
    <x v="1"/>
    <x v="206"/>
    <s v="05100012"/>
    <s v="Rhodomonas lacustris var. nannoplanctica"/>
    <s v="CE"/>
    <n v="34.478621452721015"/>
    <s v="CE"/>
    <n v="2852.4811393848463"/>
    <n v="8.6"/>
    <n v="5.3"/>
    <m/>
    <n v="82.731879036878695"/>
    <m/>
    <n v="1.0000000000000002"/>
    <n v="120"/>
    <x v="11"/>
    <x v="10"/>
    <x v="1"/>
  </r>
  <r>
    <x v="1"/>
    <x v="206"/>
    <s v="06070000"/>
    <s v="Gymnodinium"/>
    <s v="CE"/>
    <n v="6.8957242905442033"/>
    <s v="CE"/>
    <n v="412.44639159295832"/>
    <n v="7.4"/>
    <n v="4.8"/>
    <n v="3.2160000000000002"/>
    <n v="59.811902885753064"/>
    <m/>
    <n v="1"/>
    <n v="120"/>
    <x v="11"/>
    <x v="10"/>
    <x v="2"/>
  </r>
  <r>
    <x v="1"/>
    <x v="206"/>
    <s v="06070110"/>
    <s v="Gymnodinium helveticum"/>
    <s v="CE"/>
    <n v="0.31049699624219695"/>
    <s v="CE"/>
    <n v="3807.8195794371613"/>
    <n v="47.6"/>
    <n v="27.1"/>
    <n v="18.157000000000004"/>
    <n v="12263.627750095684"/>
    <m/>
    <n v="0.99999999999999978"/>
    <n v="15990.24"/>
    <x v="11"/>
    <x v="10"/>
    <x v="2"/>
  </r>
  <r>
    <x v="1"/>
    <x v="206"/>
    <s v="09559920"/>
    <s v="Pseudopedinella (big &gt;5um)"/>
    <s v="CE"/>
    <n v="6.8957242905442033"/>
    <s v="CE"/>
    <n v="537.53422359963326"/>
    <m/>
    <n v="5.3"/>
    <m/>
    <n v="77.951814914747928"/>
    <m/>
    <n v="1.0000000000000002"/>
    <n v="120"/>
    <x v="11"/>
    <x v="10"/>
    <x v="10"/>
  </r>
  <r>
    <x v="1"/>
    <x v="206"/>
    <s v="12000002"/>
    <s v="Medium centric diatom (10-20 µm diam.)"/>
    <s v="CE"/>
    <n v="27.582897162176813"/>
    <s v="CE"/>
    <n v="35374.486844247738"/>
    <m/>
    <n v="13.7"/>
    <n v="8.6999999999999993"/>
    <n v="1282.4790172061832"/>
    <m/>
    <n v="1"/>
    <n v="120"/>
    <x v="11"/>
    <x v="10"/>
    <x v="3"/>
  </r>
  <r>
    <x v="1"/>
    <x v="206"/>
    <s v="12030000"/>
    <s v="Aulacoseira"/>
    <s v="FI"/>
    <n v="23.704052248745697"/>
    <s v="CE"/>
    <n v="27759.140059175556"/>
    <n v="20.399999999999999"/>
    <n v="6"/>
    <m/>
    <n v="576.79641119908592"/>
    <m/>
    <n v="2.0303030303030303"/>
    <n v="1152"/>
    <x v="11"/>
    <x v="10"/>
    <x v="3"/>
  </r>
  <r>
    <x v="1"/>
    <x v="206"/>
    <s v="13080010"/>
    <s v="Asterionella formosa"/>
    <s v="CO"/>
    <n v="0.71830461359835451"/>
    <s v="CE"/>
    <n v="4888.9607763038002"/>
    <n v="75"/>
    <n v="5.5"/>
    <n v="5.5"/>
    <n v="2268.75"/>
    <m/>
    <n v="3"/>
    <n v="1152"/>
    <x v="11"/>
    <x v="10"/>
    <x v="6"/>
  </r>
  <r>
    <x v="1"/>
    <x v="206"/>
    <s v="16180000"/>
    <s v="Chlamydomonas"/>
    <s v="CE"/>
    <n v="20.687172871632612"/>
    <s v="CE"/>
    <n v="1994.0437466681292"/>
    <n v="8.6999999999999993"/>
    <n v="4.5999999999999996"/>
    <m/>
    <n v="96.390345797442023"/>
    <m/>
    <n v="1"/>
    <n v="120"/>
    <x v="11"/>
    <x v="10"/>
    <x v="8"/>
  </r>
  <r>
    <x v="1"/>
    <x v="206"/>
    <s v="17000000"/>
    <s v="Unidentified green"/>
    <s v="CE"/>
    <n v="6.8957242905442033"/>
    <s v="CE"/>
    <n v="4548.3070714693431"/>
    <m/>
    <n v="10.8"/>
    <m/>
    <n v="659.58366080648432"/>
    <m/>
    <n v="1.0000000000000002"/>
    <n v="120"/>
    <x v="11"/>
    <x v="10"/>
    <x v="4"/>
  </r>
  <r>
    <x v="1"/>
    <x v="206"/>
    <s v="17580020"/>
    <s v="Monoraphidium contortum"/>
    <s v="CE"/>
    <n v="13.791448581088407"/>
    <s v="CE"/>
    <n v="261.90879078496886"/>
    <n v="25.1"/>
    <n v="1.7"/>
    <m/>
    <n v="18.990665791562503"/>
    <m/>
    <n v="1.0000000000000002"/>
    <n v="120"/>
    <x v="11"/>
    <x v="10"/>
    <x v="4"/>
  </r>
  <r>
    <x v="1"/>
    <x v="206"/>
    <s v="17640000"/>
    <s v="Oocystis"/>
    <s v="CO"/>
    <n v="0.71830461359835451"/>
    <s v="CE"/>
    <n v="2873.0615183185828"/>
    <n v="15.5"/>
    <n v="11.1"/>
    <m/>
    <n v="999.94537969272915"/>
    <m/>
    <n v="4"/>
    <n v="1152"/>
    <x v="11"/>
    <x v="10"/>
    <x v="4"/>
  </r>
  <r>
    <x v="1"/>
    <x v="206"/>
    <s v="17680030"/>
    <s v="Pediastrum boryanum"/>
    <s v="CO"/>
    <n v="1.436609227196709"/>
    <s v="CE"/>
    <n v="3138.8275029016477"/>
    <n v="6.7"/>
    <n v="5.2"/>
    <n v="5.2"/>
    <n v="121.38256000000003"/>
    <m/>
    <n v="18"/>
    <n v="1152"/>
    <x v="11"/>
    <x v="10"/>
    <x v="4"/>
  </r>
  <r>
    <x v="1"/>
    <x v="206"/>
    <s v="17960010"/>
    <s v="Tetraedron caudatum"/>
    <s v="CE"/>
    <n v="6.8957242905442033"/>
    <s v="CE"/>
    <n v="903.83637421021012"/>
    <n v="6.4"/>
    <n v="6.4"/>
    <n v="3.2"/>
    <n v="131.07200000000003"/>
    <m/>
    <n v="1.0000000000000002"/>
    <n v="120"/>
    <x v="11"/>
    <x v="10"/>
    <x v="4"/>
  </r>
  <r>
    <x v="1"/>
    <x v="206"/>
    <s v="18110010"/>
    <s v="Desmodesmus abundans"/>
    <s v="CO"/>
    <n v="41.374345743265224"/>
    <s v="CE"/>
    <n v="5170.6577304255388"/>
    <n v="8.5"/>
    <n v="3.6"/>
    <m/>
    <n v="57.679641119908609"/>
    <m/>
    <n v="2.1666666666666665"/>
    <n v="120"/>
    <x v="11"/>
    <x v="10"/>
    <x v="12"/>
  </r>
  <r>
    <x v="1"/>
    <x v="206"/>
    <s v="27040000"/>
    <s v="Closterium"/>
    <s v="CE"/>
    <n v="5.1749499373699485E-2"/>
    <s v="CE"/>
    <n v="574.30289188571078"/>
    <n v="219.4"/>
    <n v="13.9"/>
    <m/>
    <n v="11097.747781838201"/>
    <m/>
    <n v="0.99999999999999989"/>
    <n v="15990.24"/>
    <x v="11"/>
    <x v="10"/>
    <x v="5"/>
  </r>
  <r>
    <x v="1"/>
    <x v="206"/>
    <s v="27370000"/>
    <s v="Staurastrum"/>
    <s v="CE"/>
    <n v="5.1749499373699485E-2"/>
    <s v="CE"/>
    <n v="46.491557660748114"/>
    <n v="14.6"/>
    <n v="14.6"/>
    <m/>
    <n v="898.39627867736237"/>
    <m/>
    <n v="1"/>
    <n v="15990.24"/>
    <x v="11"/>
    <x v="10"/>
    <x v="5"/>
  </r>
  <r>
    <x v="1"/>
    <x v="206"/>
    <s v="90000005"/>
    <s v="Nanoplankton - unidentified flagellates 2–20 µm diameter"/>
    <s v="CE"/>
    <n v="20.687172871632612"/>
    <s v="CE"/>
    <n v="1274.3478953553592"/>
    <m/>
    <n v="4.9000000000000004"/>
    <m/>
    <n v="61.600872350364277"/>
    <m/>
    <n v="1"/>
    <n v="120"/>
    <x v="11"/>
    <x v="10"/>
    <x v="9"/>
  </r>
  <r>
    <x v="0"/>
    <x v="207"/>
    <s v="01020000"/>
    <s v="Anabaena"/>
    <s v="FI"/>
    <n v="0.57310150095683743"/>
    <s v="CE"/>
    <n v="362.88849468557095"/>
    <n v="6.5"/>
    <n v="6.1"/>
    <s v=""/>
    <n v="126.64021786008254"/>
    <s v=""/>
    <n v="5"/>
    <n v="1152"/>
    <x v="11"/>
    <x v="10"/>
    <x v="0"/>
  </r>
  <r>
    <x v="0"/>
    <x v="207"/>
    <s v="01040000"/>
    <s v="Aphanizomenon"/>
    <s v="FI"/>
    <n v="13.181334522007258"/>
    <s v="FI"/>
    <n v="25762.780045176347"/>
    <n v="233.3"/>
    <n v="4"/>
    <s v=""/>
    <n v="1954.48950955333"/>
    <s v=""/>
    <n v="1.0000000000000002"/>
    <n v="1152"/>
    <x v="11"/>
    <x v="10"/>
    <x v="0"/>
  </r>
  <r>
    <x v="0"/>
    <x v="207"/>
    <s v="01530160"/>
    <s v="Oscillatoria limnetica (Pseudanabaena limnetica)"/>
    <s v="FI"/>
    <n v="6.6021292910227665"/>
    <s v="FI"/>
    <n v="199.19849323929517"/>
    <n v="19.600000000000001"/>
    <n v="1.4"/>
    <s v=""/>
    <n v="30.171855845076376"/>
    <s v=""/>
    <n v="0.99999999999999989"/>
    <n v="100"/>
    <x v="11"/>
    <x v="10"/>
    <x v="0"/>
  </r>
  <r>
    <x v="0"/>
    <x v="207"/>
    <s v="05020000"/>
    <s v="Chroomonas"/>
    <s v="CE"/>
    <n v="46.214905037159362"/>
    <s v="CE"/>
    <n v="2938.6133404980569"/>
    <n v="6.6"/>
    <n v="4.5999999999999996"/>
    <n v="4"/>
    <n v="63.585835308657408"/>
    <s v=""/>
    <n v="1"/>
    <n v="100"/>
    <x v="11"/>
    <x v="10"/>
    <x v="1"/>
  </r>
  <r>
    <x v="0"/>
    <x v="207"/>
    <s v="05040002"/>
    <s v="Cryptomonas (medium) Length 20-30 µm"/>
    <s v="CE"/>
    <n v="10.315827017223073"/>
    <s v="CE"/>
    <n v="12547.555113120759"/>
    <n v="23.8"/>
    <n v="12.1"/>
    <n v="8.0666666666666664"/>
    <n v="1216.3402015341712"/>
    <s v=""/>
    <n v="0.99999999999999978"/>
    <n v="1152"/>
    <x v="11"/>
    <x v="10"/>
    <x v="1"/>
  </r>
  <r>
    <x v="0"/>
    <x v="207"/>
    <s v="05040003"/>
    <s v="Cryptomonas (large) Length &gt;30 µm"/>
    <s v="CE"/>
    <n v="1.7193045028705123"/>
    <s v="CE"/>
    <n v="4574.7023115908069"/>
    <n v="34.799999999999997"/>
    <n v="14.8"/>
    <n v="9.8666666666666671"/>
    <n v="2660.7865587235924"/>
    <s v=""/>
    <n v="0.99999999999999989"/>
    <n v="1152"/>
    <x v="11"/>
    <x v="10"/>
    <x v="1"/>
  </r>
  <r>
    <x v="0"/>
    <x v="207"/>
    <s v="05100012"/>
    <s v="Rhodomonas lacustris var. nannoplanctica"/>
    <s v="CE"/>
    <n v="39.612775746136599"/>
    <s v="CE"/>
    <n v="2152.5477536953977"/>
    <n v="8"/>
    <n v="4.5"/>
    <s v=""/>
    <n v="54.339735430060948"/>
    <s v=""/>
    <n v="0.99999999999999978"/>
    <n v="100"/>
    <x v="11"/>
    <x v="10"/>
    <x v="1"/>
  </r>
  <r>
    <x v="0"/>
    <x v="207"/>
    <s v="06070110"/>
    <s v="Gymnodinium helveticum"/>
    <s v="CE"/>
    <n v="0.12386548215078888"/>
    <s v="CE"/>
    <n v="1070.7713181960037"/>
    <n v="49.8"/>
    <n v="22.3"/>
    <n v="14.866666666666667"/>
    <n v="8644.6304458936302"/>
    <s v=""/>
    <n v="1.0000000000000002"/>
    <n v="15990.24"/>
    <x v="11"/>
    <x v="10"/>
    <x v="2"/>
  </r>
  <r>
    <x v="0"/>
    <x v="207"/>
    <s v="09310000"/>
    <s v="Mallomonas"/>
    <s v="CE"/>
    <n v="1.1462030019136749"/>
    <s v="CE"/>
    <n v="1056.2648595648068"/>
    <n v="17.600000000000001"/>
    <n v="10"/>
    <s v=""/>
    <n v="921.53384505300608"/>
    <s v=""/>
    <n v="1"/>
    <n v="1152"/>
    <x v="11"/>
    <x v="10"/>
    <x v="10"/>
  </r>
  <r>
    <x v="0"/>
    <x v="207"/>
    <s v="12000001"/>
    <s v="Small centric diatom (5 - &lt;10 µm diam.)"/>
    <s v="CE"/>
    <n v="46.214905037159362"/>
    <s v="CE"/>
    <n v="12266.714355994813"/>
    <s v=""/>
    <n v="7.7"/>
    <n v="5.7"/>
    <n v="265.42766551465786"/>
    <s v=""/>
    <n v="1"/>
    <n v="100"/>
    <x v="11"/>
    <x v="10"/>
    <x v="3"/>
  </r>
  <r>
    <x v="0"/>
    <x v="207"/>
    <s v="12030000"/>
    <s v="Aulacoseira"/>
    <s v="FI"/>
    <n v="30.947481051669218"/>
    <s v="CE"/>
    <n v="50424.205324444723"/>
    <n v="19.3"/>
    <n v="6.2"/>
    <s v=""/>
    <n v="582.68061423925974"/>
    <s v=""/>
    <n v="2.7962962962962963"/>
    <n v="1152"/>
    <x v="11"/>
    <x v="10"/>
    <x v="3"/>
  </r>
  <r>
    <x v="0"/>
    <x v="207"/>
    <s v="13080010"/>
    <s v="Asterionella formosa"/>
    <s v="CO"/>
    <n v="1.1462030019136749"/>
    <s v="CE"/>
    <n v="2143.5360117357995"/>
    <n v="71.900000000000006"/>
    <n v="5.0999999999999996"/>
    <n v="5.0999999999999996"/>
    <n v="1870.1189999999999"/>
    <s v=""/>
    <n v="1"/>
    <n v="1152"/>
    <x v="11"/>
    <x v="10"/>
    <x v="6"/>
  </r>
  <r>
    <x v="0"/>
    <x v="207"/>
    <s v="17060000"/>
    <s v="Ankyra "/>
    <s v="CE"/>
    <n v="6.6021292910227665"/>
    <s v="CE"/>
    <n v="268.90102722566411"/>
    <n v="12.7"/>
    <n v="3.5"/>
    <s v=""/>
    <n v="40.729439756852663"/>
    <s v=""/>
    <n v="0.99999999999999989"/>
    <n v="100"/>
    <x v="11"/>
    <x v="10"/>
    <x v="4"/>
  </r>
  <r>
    <x v="0"/>
    <x v="207"/>
    <s v="17540040"/>
    <s v="Lagerheimia genevensis"/>
    <s v="CE"/>
    <n v="6.6021292910227665"/>
    <s v="CE"/>
    <n v="170.74156563368157"/>
    <n v="4.2"/>
    <n v="2.8"/>
    <s v=""/>
    <n v="25.861590724351174"/>
    <s v=""/>
    <n v="1"/>
    <n v="100"/>
    <x v="11"/>
    <x v="10"/>
    <x v="4"/>
  </r>
  <r>
    <x v="0"/>
    <x v="207"/>
    <s v="17580020"/>
    <s v="Monoraphidium contortum"/>
    <s v="CE"/>
    <n v="13.204258582045533"/>
    <s v="CE"/>
    <n v="201.80497081638853"/>
    <n v="20.2"/>
    <n v="1.7"/>
    <s v=""/>
    <n v="15.283324660938744"/>
    <s v=""/>
    <n v="0.99999999999999989"/>
    <n v="100"/>
    <x v="11"/>
    <x v="10"/>
    <x v="4"/>
  </r>
  <r>
    <x v="0"/>
    <x v="207"/>
    <s v="17680030"/>
    <s v="Pediastrum boryanum"/>
    <s v="CO"/>
    <n v="2.8655075047841869"/>
    <s v="CE"/>
    <n v="9273.8751900439565"/>
    <n v="9.8000000000000007"/>
    <n v="9.3000000000000007"/>
    <n v="5"/>
    <n v="305.31900000000007"/>
    <s v=""/>
    <n v="10.600000000000001"/>
    <n v="1152"/>
    <x v="11"/>
    <x v="10"/>
    <x v="4"/>
  </r>
  <r>
    <x v="0"/>
    <x v="207"/>
    <s v="17810000"/>
    <s v="Scenedesmus"/>
    <s v="CO"/>
    <n v="6.6021292910227665"/>
    <s v="CE"/>
    <n v="439.57518395648987"/>
    <n v="5.5"/>
    <n v="3.4"/>
    <s v=""/>
    <n v="33.290410152539835"/>
    <s v=""/>
    <n v="2"/>
    <n v="100"/>
    <x v="11"/>
    <x v="10"/>
    <x v="4"/>
  </r>
  <r>
    <x v="0"/>
    <x v="207"/>
    <s v="18110000"/>
    <s v="Desmodesmus"/>
    <s v="CO"/>
    <n v="19.806387873068299"/>
    <s v="CE"/>
    <n v="1577.3683268271968"/>
    <n v="7.5"/>
    <n v="2.6"/>
    <s v=""/>
    <n v="26.546457922833753"/>
    <s v=""/>
    <n v="3"/>
    <n v="100"/>
    <x v="11"/>
    <x v="10"/>
    <x v="12"/>
  </r>
  <r>
    <x v="0"/>
    <x v="207"/>
    <s v="27050000"/>
    <s v="Cosmarium"/>
    <s v="CE"/>
    <n v="6.6021292910227665"/>
    <s v="CE"/>
    <n v="17652.670138277615"/>
    <n v="25.3"/>
    <n v="17.399999999999999"/>
    <n v="11.6"/>
    <n v="2673.7843747290444"/>
    <s v=""/>
    <n v="0.99999999999999989"/>
    <n v="100"/>
    <x v="11"/>
    <x v="10"/>
    <x v="5"/>
  </r>
  <r>
    <x v="0"/>
    <x v="207"/>
    <s v="90000003"/>
    <s v="Nanoplankton - unidentified single cells 2–20 µm diameter"/>
    <s v="CE"/>
    <n v="66.021292910227672"/>
    <s v="CE"/>
    <n v="5443.320758613143"/>
    <s v=""/>
    <n v="5.4"/>
    <s v=""/>
    <n v="82.44795760081054"/>
    <s v=""/>
    <n v="0.99999999999999978"/>
    <n v="100"/>
    <x v="11"/>
    <x v="10"/>
    <x v="9"/>
  </r>
  <r>
    <x v="1"/>
    <x v="208"/>
    <s v="01040000"/>
    <s v="Aphanizomenon"/>
    <s v="FI"/>
    <n v="2.2924060038273497"/>
    <s v="FI"/>
    <n v="3349.6175202441009"/>
    <n v="158.19999999999999"/>
    <n v="4.2"/>
    <m/>
    <n v="1461.1798759258415"/>
    <m/>
    <n v="1"/>
    <n v="1152"/>
    <x v="12"/>
    <x v="11"/>
    <x v="0"/>
  </r>
  <r>
    <x v="1"/>
    <x v="208"/>
    <s v="01130040"/>
    <s v="Chroococcus limneticus"/>
    <s v="CO"/>
    <n v="5.2817034328182135"/>
    <s v="CE"/>
    <n v="8194.4004572461035"/>
    <m/>
    <n v="5.7"/>
    <m/>
    <n v="96.966828049375763"/>
    <m/>
    <n v="16.000000000000004"/>
    <n v="125"/>
    <x v="12"/>
    <x v="11"/>
    <x v="0"/>
  </r>
  <r>
    <x v="1"/>
    <x v="208"/>
    <s v="01750010"/>
    <s v="Snowella lacustris"/>
    <s v="CO"/>
    <n v="5.2817034328182135"/>
    <s v="CE"/>
    <n v="468.31972288095534"/>
    <n v="2.4"/>
    <n v="2.1"/>
    <m/>
    <n v="5.5417694409323959"/>
    <m/>
    <n v="16"/>
    <n v="125"/>
    <x v="12"/>
    <x v="11"/>
    <x v="0"/>
  </r>
  <r>
    <x v="1"/>
    <x v="208"/>
    <s v="05020000"/>
    <s v="Chroomonas"/>
    <s v="CE"/>
    <n v="21.126813731272854"/>
    <s v="CE"/>
    <n v="2195.1380812664579"/>
    <n v="8.1999999999999993"/>
    <n v="5.5"/>
    <n v="4.4000000000000004"/>
    <n v="103.90294102972643"/>
    <m/>
    <n v="1"/>
    <n v="125"/>
    <x v="12"/>
    <x v="11"/>
    <x v="1"/>
  </r>
  <r>
    <x v="1"/>
    <x v="208"/>
    <s v="05040001"/>
    <s v="Cryptomonas (small) Length &lt;20 µm"/>
    <s v="CE"/>
    <n v="21.126813731272854"/>
    <s v="CE"/>
    <n v="7075.2030454352289"/>
    <n v="14.6"/>
    <n v="7.4"/>
    <n v="5.9200000000000008"/>
    <n v="334.8921013565901"/>
    <m/>
    <n v="1.0000000000000002"/>
    <n v="125"/>
    <x v="12"/>
    <x v="11"/>
    <x v="1"/>
  </r>
  <r>
    <x v="1"/>
    <x v="208"/>
    <s v="05040002"/>
    <s v="Cryptomonas (medium) Length 20-30 µm"/>
    <s v="CE"/>
    <n v="6.304116510525211"/>
    <s v="CE"/>
    <n v="9049.4488391598243"/>
    <n v="24.2"/>
    <n v="11.9"/>
    <n v="9.5200000000000014"/>
    <n v="1435.4824857775181"/>
    <m/>
    <n v="1.0000000000000002"/>
    <n v="1152"/>
    <x v="12"/>
    <x v="11"/>
    <x v="1"/>
  </r>
  <r>
    <x v="1"/>
    <x v="208"/>
    <s v="05100012"/>
    <s v="Rhodomonas lacustris var. nannoplanctica"/>
    <s v="CE"/>
    <n v="58.098737761000351"/>
    <s v="CE"/>
    <n v="5682.345814406408"/>
    <n v="9.6"/>
    <n v="5.5"/>
    <m/>
    <n v="97.804978789414733"/>
    <m/>
    <n v="1"/>
    <n v="125"/>
    <x v="12"/>
    <x v="11"/>
    <x v="1"/>
  </r>
  <r>
    <x v="1"/>
    <x v="208"/>
    <s v="06070110"/>
    <s v="Gymnodinium helveticum"/>
    <s v="CE"/>
    <n v="0.24773096430157776"/>
    <s v="CE"/>
    <n v="2391.3997640572884"/>
    <n v="46.6"/>
    <n v="24.3"/>
    <n v="16.281000000000002"/>
    <n v="9653.2129957969009"/>
    <m/>
    <n v="0.99999999999999989"/>
    <n v="15990.24"/>
    <x v="12"/>
    <x v="11"/>
    <x v="2"/>
  </r>
  <r>
    <x v="1"/>
    <x v="208"/>
    <s v="12000001"/>
    <s v="Small centric diatom (5 - &lt;10 µm diam.)"/>
    <s v="CE"/>
    <n v="21.126813731272854"/>
    <s v="CE"/>
    <n v="4265.9008600902653"/>
    <m/>
    <n v="7.1"/>
    <n v="5.0999999999999996"/>
    <n v="201.91879922601333"/>
    <m/>
    <n v="1"/>
    <n v="125"/>
    <x v="12"/>
    <x v="11"/>
    <x v="3"/>
  </r>
  <r>
    <x v="1"/>
    <x v="208"/>
    <s v="12000002"/>
    <s v="Medium centric diatom (10-20 µm diam.)"/>
    <s v="CE"/>
    <n v="31.690220596909285"/>
    <s v="CE"/>
    <n v="53427.475052002323"/>
    <m/>
    <n v="14.8"/>
    <n v="9.8000000000000007"/>
    <n v="1685.9294143636555"/>
    <m/>
    <n v="1"/>
    <n v="125"/>
    <x v="12"/>
    <x v="11"/>
    <x v="3"/>
  </r>
  <r>
    <x v="1"/>
    <x v="208"/>
    <s v="12030060"/>
    <s v="Aulacoseira granulata"/>
    <s v="FI"/>
    <n v="68.772180114820486"/>
    <s v="CE"/>
    <n v="114690.54437900946"/>
    <n v="21.6"/>
    <n v="6.4"/>
    <m/>
    <n v="694.8700294916049"/>
    <m/>
    <n v="2.4"/>
    <n v="1152"/>
    <x v="12"/>
    <x v="11"/>
    <x v="3"/>
  </r>
  <r>
    <x v="1"/>
    <x v="208"/>
    <s v="13370040"/>
    <s v="Fragilaria crotonensis"/>
    <s v="CO"/>
    <n v="4.5848120076546994"/>
    <s v="CE"/>
    <n v="37408.948310297135"/>
    <n v="71"/>
    <n v="5.2"/>
    <n v="5.2"/>
    <n v="1919.84"/>
    <m/>
    <n v="4.2499999999999991"/>
    <n v="1152"/>
    <x v="12"/>
    <x v="11"/>
    <x v="6"/>
  </r>
  <r>
    <x v="1"/>
    <x v="208"/>
    <s v="16180000"/>
    <s v="Chlamydomonas"/>
    <s v="CE"/>
    <n v="10.563406865636427"/>
    <s v="CE"/>
    <n v="496.34523350829141"/>
    <n v="5.9"/>
    <n v="3.9"/>
    <m/>
    <n v="46.987230523415747"/>
    <m/>
    <n v="1"/>
    <n v="125"/>
    <x v="12"/>
    <x v="11"/>
    <x v="8"/>
  </r>
  <r>
    <x v="1"/>
    <x v="208"/>
    <s v="17000000"/>
    <s v="Unidentified green"/>
    <s v="CE"/>
    <n v="5.2817034328182135"/>
    <s v="CE"/>
    <n v="1312.3704479202281"/>
    <m/>
    <n v="7.8"/>
    <m/>
    <n v="248.47484615772393"/>
    <m/>
    <n v="1.0000000000000002"/>
    <n v="125"/>
    <x v="12"/>
    <x v="11"/>
    <x v="4"/>
  </r>
  <r>
    <x v="1"/>
    <x v="208"/>
    <s v="17060020"/>
    <s v="Ankyra judayi"/>
    <s v="CE"/>
    <n v="5.2817034328182135"/>
    <s v="CE"/>
    <n v="899.930285700014"/>
    <n v="56.3"/>
    <n v="3.4"/>
    <m/>
    <n v="170.38637196254481"/>
    <m/>
    <n v="1"/>
    <n v="125"/>
    <x v="12"/>
    <x v="11"/>
    <x v="4"/>
  </r>
  <r>
    <x v="1"/>
    <x v="208"/>
    <s v="17330040"/>
    <s v="Dictyosphaerium pulchellum"/>
    <s v="CO"/>
    <n v="0.57310150095683743"/>
    <s v="CE"/>
    <n v="4577.0452990974773"/>
    <m/>
    <n v="6.2"/>
    <m/>
    <n v="124.78824899079137"/>
    <m/>
    <n v="63.999999999999986"/>
    <n v="1152"/>
    <x v="12"/>
    <x v="11"/>
    <x v="4"/>
  </r>
  <r>
    <x v="1"/>
    <x v="208"/>
    <s v="17680030"/>
    <s v="Pediastrum boryanum"/>
    <s v="CO"/>
    <n v="1.1462030019136749"/>
    <s v="CE"/>
    <n v="4303.1094207856559"/>
    <n v="5.7"/>
    <n v="6.4"/>
    <n v="6.4"/>
    <n v="156.42624000000004"/>
    <m/>
    <n v="24"/>
    <n v="1152"/>
    <x v="12"/>
    <x v="11"/>
    <x v="4"/>
  </r>
  <r>
    <x v="1"/>
    <x v="208"/>
    <s v="17810000"/>
    <s v="Scenedesmus"/>
    <s v="CO"/>
    <n v="15.845110298454642"/>
    <s v="CE"/>
    <n v="1387.6139937213491"/>
    <n v="7"/>
    <n v="3.2"/>
    <m/>
    <n v="37.531560234886065"/>
    <m/>
    <n v="2.333333333333333"/>
    <n v="125"/>
    <x v="12"/>
    <x v="11"/>
    <x v="4"/>
  </r>
  <r>
    <x v="1"/>
    <x v="208"/>
    <s v="18100000"/>
    <s v="Acutodesmus"/>
    <s v="CO"/>
    <n v="5.2817034328182135"/>
    <s v="CE"/>
    <n v="1585.8445642529705"/>
    <n v="14"/>
    <n v="3.2"/>
    <m/>
    <n v="75.06312046977213"/>
    <m/>
    <n v="4.0000000000000009"/>
    <n v="125"/>
    <x v="12"/>
    <x v="11"/>
    <x v="12"/>
  </r>
  <r>
    <x v="1"/>
    <x v="208"/>
    <s v="18110000"/>
    <s v="Desmodesmus"/>
    <s v="CO"/>
    <n v="63.380441193818569"/>
    <s v="CE"/>
    <n v="4107.9524671585841"/>
    <n v="7.2"/>
    <n v="2.2999999999999998"/>
    <m/>
    <n v="19.942830164988006"/>
    <m/>
    <n v="3.2500000000000004"/>
    <n v="125"/>
    <x v="12"/>
    <x v="11"/>
    <x v="12"/>
  </r>
  <r>
    <x v="1"/>
    <x v="208"/>
    <s v="25010010"/>
    <s v="Elakatothrix gelatinosa"/>
    <s v="CO"/>
    <n v="5.2817034328182135"/>
    <s v="CE"/>
    <n v="368.63612871106756"/>
    <n v="14.4"/>
    <n v="2.9"/>
    <m/>
    <n v="34.89746569454492"/>
    <m/>
    <n v="2.0000000000000004"/>
    <n v="125"/>
    <x v="12"/>
    <x v="11"/>
    <x v="7"/>
  </r>
  <r>
    <x v="1"/>
    <x v="208"/>
    <s v="27040000"/>
    <s v="Closterium"/>
    <s v="CE"/>
    <n v="8.2576988100525911E-2"/>
    <s v="CE"/>
    <n v="725.45924407012967"/>
    <n v="229.2"/>
    <n v="12.1"/>
    <m/>
    <n v="8785.2470858707584"/>
    <m/>
    <n v="1.0000000000000002"/>
    <n v="15990.24"/>
    <x v="12"/>
    <x v="11"/>
    <x v="5"/>
  </r>
  <r>
    <x v="1"/>
    <x v="208"/>
    <s v="90000003"/>
    <s v="Nanoplankton - unidentified single cells 2–20 µm diameter"/>
    <s v="CE"/>
    <n v="31.690220596909285"/>
    <s v="CE"/>
    <n v="3072.9001714672886"/>
    <m/>
    <n v="5.7"/>
    <m/>
    <n v="96.966828049375763"/>
    <m/>
    <n v="0.99999999999999989"/>
    <n v="125"/>
    <x v="12"/>
    <x v="11"/>
    <x v="9"/>
  </r>
  <r>
    <x v="0"/>
    <x v="209"/>
    <s v="01020000"/>
    <s v="Anabaena"/>
    <s v="FI"/>
    <n v="0.57310150095683743"/>
    <s v="CE"/>
    <n v="4662.1610419627714"/>
    <n v="7"/>
    <n v="6.8"/>
    <s v=""/>
    <n v="169.47845168565735"/>
    <s v=""/>
    <n v="47.999999999999993"/>
    <n v="1152"/>
    <x v="12"/>
    <x v="11"/>
    <x v="0"/>
  </r>
  <r>
    <x v="0"/>
    <x v="209"/>
    <s v="01040000"/>
    <s v="Aphanizomenon"/>
    <s v="FI"/>
    <n v="0.57310150095683743"/>
    <s v="FI"/>
    <n v="1230.949761994488"/>
    <n v="269.7"/>
    <n v="3.9"/>
    <s v=""/>
    <n v="2147.8739105364789"/>
    <s v=""/>
    <n v="1"/>
    <n v="1152"/>
    <x v="12"/>
    <x v="11"/>
    <x v="0"/>
  </r>
  <r>
    <x v="0"/>
    <x v="209"/>
    <s v="01490000"/>
    <s v="Microcystis"/>
    <s v="CO"/>
    <n v="0.57310150095683743"/>
    <s v="CE"/>
    <n v="889.14935516993296"/>
    <s v=""/>
    <n v="5.7"/>
    <s v=""/>
    <n v="96.966828049375763"/>
    <s v=""/>
    <n v="16"/>
    <n v="1152"/>
    <x v="12"/>
    <x v="11"/>
    <x v="0"/>
  </r>
  <r>
    <x v="0"/>
    <x v="209"/>
    <s v="05020000"/>
    <s v="Chroomonas"/>
    <s v="CE"/>
    <n v="46.214905037159362"/>
    <s v="CE"/>
    <n v="4657.4988809208089"/>
    <n v="7.4"/>
    <n v="5.0999999999999996"/>
    <n v="5.0999999999999996"/>
    <n v="100.77915073450697"/>
    <s v=""/>
    <n v="1"/>
    <n v="100"/>
    <x v="12"/>
    <x v="11"/>
    <x v="1"/>
  </r>
  <r>
    <x v="0"/>
    <x v="209"/>
    <s v="05040002"/>
    <s v="Cryptomonas (medium) Length 20-30 µm"/>
    <s v="CE"/>
    <n v="4.0117105066978613"/>
    <s v="CE"/>
    <n v="7322.0202045468895"/>
    <n v="26.3"/>
    <n v="14.1"/>
    <n v="9.4"/>
    <n v="1825.1616591781012"/>
    <s v=""/>
    <n v="1"/>
    <n v="1152"/>
    <x v="12"/>
    <x v="11"/>
    <x v="1"/>
  </r>
  <r>
    <x v="0"/>
    <x v="209"/>
    <s v="05100012"/>
    <s v="Rhodomonas lacustris var. nannoplanctica"/>
    <s v="CE"/>
    <n v="72.62342220125042"/>
    <s v="CE"/>
    <n v="8636.9393859648226"/>
    <n v="10.1"/>
    <n v="5.9"/>
    <s v=""/>
    <n v="118.92773879521354"/>
    <s v=""/>
    <n v="1"/>
    <n v="100"/>
    <x v="12"/>
    <x v="11"/>
    <x v="1"/>
  </r>
  <r>
    <x v="0"/>
    <x v="209"/>
    <s v="06070000"/>
    <s v="Gymnodinium"/>
    <s v="CE"/>
    <n v="0.57310150095683743"/>
    <s v="CE"/>
    <n v="898.92940752872153"/>
    <n v="18"/>
    <n v="15.8"/>
    <n v="10.533333333333333"/>
    <n v="1568.5343800843118"/>
    <s v=""/>
    <n v="0.99999999999999978"/>
    <n v="1152"/>
    <x v="12"/>
    <x v="11"/>
    <x v="2"/>
  </r>
  <r>
    <x v="0"/>
    <x v="209"/>
    <s v="06070110"/>
    <s v="Gymnodinium helveticum"/>
    <s v="CE"/>
    <n v="0.57310150095683743"/>
    <s v="CE"/>
    <n v="6824.9249573718562"/>
    <n v="49.7"/>
    <n v="26.2"/>
    <n v="17.466666666666665"/>
    <n v="11908.754288685537"/>
    <s v=""/>
    <n v="1"/>
    <n v="1152"/>
    <x v="12"/>
    <x v="11"/>
    <x v="2"/>
  </r>
  <r>
    <x v="0"/>
    <x v="209"/>
    <s v="08010000"/>
    <s v="Chrysochromulina"/>
    <s v="CE"/>
    <n v="13.204258582045533"/>
    <s v="CE"/>
    <n v="414.99686091519828"/>
    <n v="4.9000000000000004"/>
    <n v="3.5"/>
    <n v="3.5"/>
    <n v="31.42901650528789"/>
    <s v=""/>
    <n v="0.99999999999999989"/>
    <n v="100"/>
    <x v="12"/>
    <x v="11"/>
    <x v="13"/>
  </r>
  <r>
    <x v="0"/>
    <x v="209"/>
    <s v="09520000"/>
    <s v="Synuropsis"/>
    <s v="CO"/>
    <n v="6.6021292910227665"/>
    <s v="CE"/>
    <n v="4201.7060137225699"/>
    <n v="8.6999999999999993"/>
    <n v="6.3"/>
    <s v=""/>
    <n v="159.10420064916906"/>
    <s v=""/>
    <n v="4"/>
    <n v="100"/>
    <x v="12"/>
    <x v="11"/>
    <x v="10"/>
  </r>
  <r>
    <x v="0"/>
    <x v="209"/>
    <s v="12000002"/>
    <s v="Medium centric diatom (10-20 µm diam.)"/>
    <s v="CE"/>
    <n v="1.1462030019136749"/>
    <s v="CE"/>
    <n v="3650.9122702310556"/>
    <s v=""/>
    <n v="17.8"/>
    <n v="12.8"/>
    <n v="3185.2230923628485"/>
    <s v=""/>
    <n v="1"/>
    <n v="1152"/>
    <x v="12"/>
    <x v="11"/>
    <x v="3"/>
  </r>
  <r>
    <x v="0"/>
    <x v="209"/>
    <s v="12030000"/>
    <s v="Aulacoseira"/>
    <s v="FI"/>
    <n v="16.046842026791445"/>
    <s v="CE"/>
    <n v="30570.455975155885"/>
    <n v="20.399999999999999"/>
    <n v="5.0999999999999996"/>
    <s v=""/>
    <n v="416.73540709133954"/>
    <s v=""/>
    <n v="4.5714285714285721"/>
    <n v="1152"/>
    <x v="12"/>
    <x v="11"/>
    <x v="3"/>
  </r>
  <r>
    <x v="0"/>
    <x v="209"/>
    <s v="13080010"/>
    <s v="Asterionella formosa"/>
    <s v="CO"/>
    <n v="2.2924060038273497"/>
    <s v="CE"/>
    <n v="31281.713847027248"/>
    <n v="70"/>
    <n v="5.7"/>
    <n v="5.7"/>
    <n v="2274.3000000000002"/>
    <s v=""/>
    <n v="5.9999999999999991"/>
    <n v="1152"/>
    <x v="12"/>
    <x v="11"/>
    <x v="6"/>
  </r>
  <r>
    <x v="0"/>
    <x v="209"/>
    <s v="16180000"/>
    <s v="Chlamydomonas"/>
    <s v="CE"/>
    <n v="6.6021292910227665"/>
    <s v="CE"/>
    <n v="481.8595788145883"/>
    <n v="7.2"/>
    <n v="4.4000000000000004"/>
    <s v=""/>
    <n v="72.985480528198082"/>
    <s v=""/>
    <n v="1"/>
    <n v="100"/>
    <x v="12"/>
    <x v="11"/>
    <x v="8"/>
  </r>
  <r>
    <x v="0"/>
    <x v="209"/>
    <s v="17680030"/>
    <s v="Pediastrum boryanum"/>
    <s v="CO"/>
    <n v="0.57310150095683743"/>
    <s v="CE"/>
    <n v="1006.3295571841451"/>
    <n v="6.3"/>
    <n v="5.2"/>
    <n v="5"/>
    <n v="109.746"/>
    <s v=""/>
    <n v="15.999999999999996"/>
    <n v="1152"/>
    <x v="12"/>
    <x v="11"/>
    <x v="4"/>
  </r>
  <r>
    <x v="0"/>
    <x v="209"/>
    <s v="17680030"/>
    <s v="Pediastrum boryanum"/>
    <s v="CO"/>
    <n v="8.2576988100525911E-2"/>
    <s v="CE"/>
    <n v="1263.1722595828871"/>
    <n v="18.899999999999999"/>
    <n v="15.1"/>
    <n v="5"/>
    <n v="12624.843507624113"/>
    <s v=""/>
    <n v="1.2116509793378614"/>
    <n v="15990.24"/>
    <x v="12"/>
    <x v="11"/>
    <x v="4"/>
  </r>
  <r>
    <x v="0"/>
    <x v="209"/>
    <s v="17960030"/>
    <s v="Tetraedron minimum"/>
    <s v="CE"/>
    <n v="13.204258582045533"/>
    <s v="CE"/>
    <n v="2400.0060398725959"/>
    <n v="6.4"/>
    <n v="7.1"/>
    <n v="4"/>
    <n v="181.76"/>
    <s v=""/>
    <n v="1"/>
    <n v="100"/>
    <x v="12"/>
    <x v="11"/>
    <x v="4"/>
  </r>
  <r>
    <x v="0"/>
    <x v="209"/>
    <s v="18110000"/>
    <s v="Desmodesmus"/>
    <s v="CO"/>
    <n v="13.204258582045533"/>
    <s v="CE"/>
    <n v="5206.6498291196131"/>
    <n v="11.2"/>
    <n v="4.0999999999999996"/>
    <s v=""/>
    <n v="98.578988679442901"/>
    <s v=""/>
    <n v="3.9999999999999996"/>
    <n v="100"/>
    <x v="12"/>
    <x v="11"/>
    <x v="12"/>
  </r>
  <r>
    <x v="0"/>
    <x v="209"/>
    <s v="18110010"/>
    <s v="Desmodesmus abundans"/>
    <s v="CO"/>
    <n v="6.6021292910227665"/>
    <s v="CE"/>
    <n v="341.1789269878085"/>
    <n v="7.3"/>
    <n v="2.6"/>
    <s v=""/>
    <n v="25.838552378224851"/>
    <s v=""/>
    <n v="2"/>
    <n v="100"/>
    <x v="12"/>
    <x v="11"/>
    <x v="12"/>
  </r>
  <r>
    <x v="0"/>
    <x v="209"/>
    <s v="25010010"/>
    <s v="Elakatothrix gelatinosa"/>
    <s v="CO"/>
    <n v="0.57310150095683743"/>
    <s v="CE"/>
    <n v="307.90555765418185"/>
    <n v="36.9"/>
    <n v="5.0999999999999996"/>
    <s v=""/>
    <n v="268.63091192407421"/>
    <s v=""/>
    <n v="2"/>
    <n v="1152"/>
    <x v="12"/>
    <x v="11"/>
    <x v="7"/>
  </r>
  <r>
    <x v="0"/>
    <x v="209"/>
    <s v="27040000"/>
    <s v="Closterium"/>
    <s v="CE"/>
    <n v="8.2576988100525911E-2"/>
    <s v="CE"/>
    <n v="360.75452466996228"/>
    <n v="184.9"/>
    <n v="9.5"/>
    <s v=""/>
    <n v="4368.705289066661"/>
    <s v=""/>
    <n v="1"/>
    <n v="15990.24"/>
    <x v="12"/>
    <x v="11"/>
    <x v="5"/>
  </r>
  <r>
    <x v="0"/>
    <x v="209"/>
    <s v="90000003"/>
    <s v="Nanoplankton - unidentified single cells 2–20 µm diameter"/>
    <s v="CE"/>
    <n v="13.204258582045533"/>
    <s v="CE"/>
    <n v="322.56715606596407"/>
    <s v=""/>
    <n v="3.6"/>
    <s v=""/>
    <n v="24.429024474314232"/>
    <s v=""/>
    <n v="1"/>
    <n v="100"/>
    <x v="12"/>
    <x v="11"/>
    <x v="9"/>
  </r>
  <r>
    <x v="0"/>
    <x v="209"/>
    <s v="90000005"/>
    <s v="Nanoplankton - unidentified flagellates 2–20 µm diameter"/>
    <s v="CE"/>
    <n v="39.612775746136599"/>
    <s v="CE"/>
    <n v="6521.6972746999227"/>
    <s v=""/>
    <n v="6.8"/>
    <s v=""/>
    <n v="164.6362102089243"/>
    <s v=""/>
    <n v="1"/>
    <n v="100"/>
    <x v="12"/>
    <x v="11"/>
    <x v="9"/>
  </r>
  <r>
    <x v="1"/>
    <x v="210"/>
    <s v="01020000"/>
    <s v="Anabaena"/>
    <s v="FI"/>
    <n v="0.57598220447599335"/>
    <s v="CE"/>
    <n v="1637.2369229806764"/>
    <n v="5.2"/>
    <n v="6"/>
    <m/>
    <n v="98.017690792001545"/>
    <m/>
    <n v="28.999999999999996"/>
    <n v="1152"/>
    <x v="12"/>
    <x v="0"/>
    <x v="0"/>
  </r>
  <r>
    <x v="1"/>
    <x v="210"/>
    <s v="01040000"/>
    <s v="Aphanizomenon"/>
    <s v="FI"/>
    <n v="1.1519644089519867"/>
    <s v="FI"/>
    <n v="1673.9885008447106"/>
    <n v="165.1"/>
    <n v="4.0999999999999996"/>
    <m/>
    <n v="1453.1599134800019"/>
    <m/>
    <n v="1"/>
    <n v="1152"/>
    <x v="12"/>
    <x v="0"/>
    <x v="0"/>
  </r>
  <r>
    <x v="1"/>
    <x v="210"/>
    <s v="05020000"/>
    <s v="Chroomonas"/>
    <s v="CE"/>
    <n v="5.3082519964507542"/>
    <s v="CE"/>
    <n v="538.15298443905999"/>
    <n v="8.3000000000000007"/>
    <n v="5.4"/>
    <n v="4.32"/>
    <n v="101.3804515684041"/>
    <m/>
    <n v="0.99999999999999978"/>
    <n v="125"/>
    <x v="12"/>
    <x v="0"/>
    <x v="1"/>
  </r>
  <r>
    <x v="1"/>
    <x v="210"/>
    <s v="05040001"/>
    <s v="Cryptomonas (small) Length &lt;20 µm"/>
    <s v="CE"/>
    <n v="15.924755989352265"/>
    <s v="CE"/>
    <n v="3954.9668361584445"/>
    <n v="12.1"/>
    <n v="7"/>
    <n v="5.6000000000000005"/>
    <n v="248.3533712417852"/>
    <m/>
    <n v="0.99999999999999978"/>
    <n v="125"/>
    <x v="12"/>
    <x v="0"/>
    <x v="1"/>
  </r>
  <r>
    <x v="1"/>
    <x v="210"/>
    <s v="05040002"/>
    <s v="Cryptomonas (medium) Length 20-30 µm"/>
    <s v="CE"/>
    <n v="12.09562629399586"/>
    <s v="CE"/>
    <n v="17283.975076236205"/>
    <n v="23.3"/>
    <n v="12.1"/>
    <n v="9.68"/>
    <n v="1428.9442031468668"/>
    <m/>
    <n v="1.0000000000000002"/>
    <n v="1152"/>
    <x v="12"/>
    <x v="0"/>
    <x v="1"/>
  </r>
  <r>
    <x v="1"/>
    <x v="210"/>
    <s v="05040003"/>
    <s v="Cryptomonas (large) Length &gt;30 µm"/>
    <s v="CE"/>
    <n v="1.1519644089519867"/>
    <s v="CE"/>
    <n v="9345.9602091347806"/>
    <n v="54.8"/>
    <n v="18.8"/>
    <n v="15.040000000000001"/>
    <n v="8113.0633346887671"/>
    <m/>
    <n v="1"/>
    <n v="1152"/>
    <x v="12"/>
    <x v="0"/>
    <x v="1"/>
  </r>
  <r>
    <x v="1"/>
    <x v="210"/>
    <s v="05100012"/>
    <s v="Rhodomonas lacustris var. nannoplanctica"/>
    <s v="CE"/>
    <n v="84.932031943212067"/>
    <s v="CE"/>
    <n v="10714.442524631759"/>
    <n v="9.9"/>
    <n v="6.1"/>
    <m/>
    <n v="126.15314009908221"/>
    <m/>
    <n v="1.0000000000000002"/>
    <n v="125"/>
    <x v="12"/>
    <x v="0"/>
    <x v="1"/>
  </r>
  <r>
    <x v="1"/>
    <x v="210"/>
    <s v="09000000"/>
    <s v="Chrysophyte"/>
    <s v="CE"/>
    <n v="5.3082519964507542"/>
    <s v="CE"/>
    <n v="5181.5524283974564"/>
    <n v="21.9"/>
    <n v="11.3"/>
    <n v="7.5333333333333332"/>
    <n v="976.13158377974287"/>
    <m/>
    <n v="1"/>
    <n v="125"/>
    <x v="12"/>
    <x v="0"/>
    <x v="10"/>
  </r>
  <r>
    <x v="1"/>
    <x v="210"/>
    <s v="09290000"/>
    <s v="Kephyrion"/>
    <s v="CE"/>
    <n v="10.616503992901508"/>
    <s v="CE"/>
    <n v="2276.5240037850458"/>
    <n v="7.9"/>
    <n v="7.2"/>
    <m/>
    <n v="214.43254816342494"/>
    <m/>
    <n v="1"/>
    <n v="125"/>
    <x v="12"/>
    <x v="0"/>
    <x v="10"/>
  </r>
  <r>
    <x v="1"/>
    <x v="210"/>
    <s v="12000001"/>
    <s v="Small centric diatom (5 - &lt;10 µm diam.)"/>
    <s v="CE"/>
    <n v="58.390771960958297"/>
    <s v="CE"/>
    <n v="21537.004875126499"/>
    <m/>
    <n v="8.5"/>
    <n v="6.5"/>
    <n v="368.84261248552667"/>
    <m/>
    <n v="1"/>
    <n v="125"/>
    <x v="12"/>
    <x v="0"/>
    <x v="3"/>
  </r>
  <r>
    <x v="1"/>
    <x v="210"/>
    <s v="12000002"/>
    <s v="Medium centric diatom (10-20 µm diam.)"/>
    <s v="CE"/>
    <n v="31.84951197870453"/>
    <s v="CE"/>
    <n v="21503.131007754488"/>
    <m/>
    <n v="11.5"/>
    <n v="6.5"/>
    <n v="675.1478962105316"/>
    <m/>
    <n v="0.99999999999999989"/>
    <n v="125"/>
    <x v="12"/>
    <x v="0"/>
    <x v="3"/>
  </r>
  <r>
    <x v="1"/>
    <x v="210"/>
    <s v="12030000"/>
    <s v="Aulacoseira"/>
    <s v="FI"/>
    <n v="70.2698289460712"/>
    <s v="CE"/>
    <n v="97662.441868815018"/>
    <n v="19.100000000000001"/>
    <n v="5.8"/>
    <m/>
    <n v="504.63716953878208"/>
    <m/>
    <n v="2.7540983606557372"/>
    <n v="1152"/>
    <x v="12"/>
    <x v="0"/>
    <x v="3"/>
  </r>
  <r>
    <x v="1"/>
    <x v="210"/>
    <s v="12030060"/>
    <s v="Aulacoseira granulata"/>
    <s v="FI"/>
    <n v="27.071163610371688"/>
    <s v="CE"/>
    <n v="130739.79564920071"/>
    <n v="27.6"/>
    <n v="8.3000000000000007"/>
    <m/>
    <n v="1493.3277935500262"/>
    <m/>
    <n v="3.2340425531914891"/>
    <n v="1152"/>
    <x v="12"/>
    <x v="0"/>
    <x v="3"/>
  </r>
  <r>
    <x v="1"/>
    <x v="210"/>
    <s v="13080010"/>
    <s v="Asterionella formosa"/>
    <s v="CO"/>
    <n v="6.9117864537119198"/>
    <s v="CE"/>
    <n v="49863.507482993205"/>
    <n v="69.599999999999994"/>
    <n v="5.2"/>
    <n v="5.2"/>
    <n v="1881.9839999999999"/>
    <m/>
    <n v="3.8333333333333339"/>
    <n v="1152"/>
    <x v="12"/>
    <x v="0"/>
    <x v="6"/>
  </r>
  <r>
    <x v="1"/>
    <x v="210"/>
    <s v="13370040"/>
    <s v="Fragilaria crotonensis"/>
    <s v="CO"/>
    <n v="4.140788226094054E-2"/>
    <s v="CE"/>
    <n v="3119.5941559304865"/>
    <n v="81.2"/>
    <n v="3.9"/>
    <n v="3.9"/>
    <n v="1235.0519999999999"/>
    <m/>
    <n v="60.999999999999986"/>
    <n v="16024.28"/>
    <x v="12"/>
    <x v="0"/>
    <x v="6"/>
  </r>
  <r>
    <x v="1"/>
    <x v="210"/>
    <s v="17060020"/>
    <s v="Ankyra judayi"/>
    <s v="CE"/>
    <n v="5.3082519964507542"/>
    <s v="CE"/>
    <n v="452.50066990231159"/>
    <n v="29.9"/>
    <n v="3.3"/>
    <m/>
    <n v="85.244760460668815"/>
    <m/>
    <n v="1.0000000000000002"/>
    <n v="125"/>
    <x v="12"/>
    <x v="0"/>
    <x v="4"/>
  </r>
  <r>
    <x v="1"/>
    <x v="210"/>
    <s v="17330040"/>
    <s v="Dictyosphaerium pulchellum"/>
    <s v="CO"/>
    <n v="0.57598220447599335"/>
    <s v="CE"/>
    <n v="3389.6256936772697"/>
    <m/>
    <n v="5.6"/>
    <m/>
    <n v="91.952322575470831"/>
    <m/>
    <n v="64"/>
    <n v="1152"/>
    <x v="12"/>
    <x v="0"/>
    <x v="4"/>
  </r>
  <r>
    <x v="1"/>
    <x v="210"/>
    <s v="17580080"/>
    <s v="Monoraphidium minutum"/>
    <s v="CE"/>
    <n v="10.616503992901508"/>
    <s v="CE"/>
    <n v="433.76894238200913"/>
    <n v="11.4"/>
    <n v="3.7"/>
    <m/>
    <n v="40.85798325626206"/>
    <m/>
    <n v="1"/>
    <n v="125"/>
    <x v="12"/>
    <x v="0"/>
    <x v="4"/>
  </r>
  <r>
    <x v="1"/>
    <x v="210"/>
    <s v="17640000"/>
    <s v="Oocystis"/>
    <s v="CO"/>
    <n v="10.616503992901508"/>
    <s v="CE"/>
    <n v="6708.9018307747592"/>
    <n v="14.9"/>
    <n v="9"/>
    <m/>
    <n v="631.93136226958688"/>
    <m/>
    <n v="1"/>
    <n v="125"/>
    <x v="12"/>
    <x v="0"/>
    <x v="4"/>
  </r>
  <r>
    <x v="1"/>
    <x v="210"/>
    <s v="17680030"/>
    <s v="Pediastrum boryanum"/>
    <s v="CO"/>
    <n v="1.1519644089519867"/>
    <s v="CE"/>
    <n v="13524.630943523245"/>
    <n v="10.6"/>
    <n v="11.5"/>
    <n v="11.5"/>
    <n v="939.23950000000002"/>
    <m/>
    <n v="12.5"/>
    <n v="1152"/>
    <x v="12"/>
    <x v="0"/>
    <x v="4"/>
  </r>
  <r>
    <x v="1"/>
    <x v="210"/>
    <s v="17810000"/>
    <s v="Scenedesmus"/>
    <s v="CO"/>
    <n v="47.77426796805679"/>
    <s v="CE"/>
    <n v="4002.3277141087306"/>
    <n v="7.2"/>
    <n v="2.5"/>
    <m/>
    <n v="23.56194490192345"/>
    <m/>
    <n v="3.5555555555555554"/>
    <n v="125"/>
    <x v="12"/>
    <x v="0"/>
    <x v="4"/>
  </r>
  <r>
    <x v="1"/>
    <x v="210"/>
    <s v="17810000"/>
    <s v="Scenedesmus"/>
    <s v="CO"/>
    <n v="21.233007985803017"/>
    <s v="CE"/>
    <n v="653.17988294254474"/>
    <n v="5.0999999999999996"/>
    <n v="2.4"/>
    <m/>
    <n v="15.381237631975624"/>
    <m/>
    <n v="2.0000000000000004"/>
    <n v="125"/>
    <x v="12"/>
    <x v="0"/>
    <x v="4"/>
  </r>
  <r>
    <x v="1"/>
    <x v="210"/>
    <s v="18110000"/>
    <s v="Desmodesmus"/>
    <s v="CO"/>
    <n v="26.54125998225377"/>
    <s v="CE"/>
    <n v="15088.389146389734"/>
    <n v="11.9"/>
    <n v="4.9000000000000004"/>
    <m/>
    <n v="149.60211856517037"/>
    <m/>
    <n v="3.8000000000000003"/>
    <n v="125"/>
    <x v="12"/>
    <x v="0"/>
    <x v="12"/>
  </r>
  <r>
    <x v="1"/>
    <x v="210"/>
    <s v="27040000"/>
    <s v="Closterium"/>
    <s v="CE"/>
    <n v="0.16563152904376216"/>
    <s v="CE"/>
    <n v="1312.4743630694652"/>
    <n v="232.9"/>
    <n v="11.4"/>
    <m/>
    <n v="7924.0611412981116"/>
    <m/>
    <n v="1"/>
    <n v="16024.28"/>
    <x v="12"/>
    <x v="0"/>
    <x v="5"/>
  </r>
  <r>
    <x v="1"/>
    <x v="210"/>
    <s v="90000005"/>
    <s v="Nanoplankton - unidentified flagellates 2–20 µm diameter"/>
    <s v="CE"/>
    <n v="53.08251996450754"/>
    <s v="CE"/>
    <n v="3908.0506612875033"/>
    <m/>
    <n v="5.2"/>
    <m/>
    <n v="73.622176639325616"/>
    <m/>
    <n v="1.0000000000000002"/>
    <n v="125"/>
    <x v="12"/>
    <x v="0"/>
    <x v="9"/>
  </r>
  <r>
    <x v="0"/>
    <x v="211"/>
    <s v="01040000"/>
    <s v="Aphanizomenon"/>
    <s v="FI"/>
    <n v="2.8799110223799667"/>
    <s v="FI"/>
    <n v="6392.7907315723223"/>
    <n v="252.2"/>
    <n v="4.0999999999999996"/>
    <s v=""/>
    <n v="2219.7875843710272"/>
    <s v=""/>
    <n v="1.0000000000000002"/>
    <n v="1152"/>
    <x v="12"/>
    <x v="0"/>
    <x v="0"/>
  </r>
  <r>
    <x v="0"/>
    <x v="211"/>
    <s v="05020000"/>
    <s v="Chroomonas"/>
    <s v="CE"/>
    <n v="66.353149955634422"/>
    <s v="CE"/>
    <n v="5528.2151551126826"/>
    <n v="7.8"/>
    <n v="5.0999999999999996"/>
    <n v="4"/>
    <n v="83.315037173201304"/>
    <s v=""/>
    <n v="1"/>
    <n v="100"/>
    <x v="12"/>
    <x v="0"/>
    <x v="1"/>
  </r>
  <r>
    <x v="0"/>
    <x v="211"/>
    <s v="05040002"/>
    <s v="Cryptomonas (medium) Length 20-30 µm"/>
    <s v="CE"/>
    <n v="21.311341565611755"/>
    <s v="CE"/>
    <n v="36713.018594209876"/>
    <n v="23.8"/>
    <n v="14.4"/>
    <n v="9.6"/>
    <n v="1722.6986147812702"/>
    <s v=""/>
    <n v="1"/>
    <n v="1152"/>
    <x v="12"/>
    <x v="0"/>
    <x v="1"/>
  </r>
  <r>
    <x v="0"/>
    <x v="211"/>
    <s v="05040003"/>
    <s v="Cryptomonas (large) Length &gt;30 µm"/>
    <s v="CE"/>
    <n v="2.3039288179039734"/>
    <s v="CE"/>
    <n v="7483.9372030030363"/>
    <n v="32.200000000000003"/>
    <n v="17"/>
    <n v="11.333333333333334"/>
    <n v="3248.3369906417665"/>
    <s v=""/>
    <n v="1.0000000000000002"/>
    <n v="1152"/>
    <x v="12"/>
    <x v="0"/>
    <x v="1"/>
  </r>
  <r>
    <x v="0"/>
    <x v="211"/>
    <s v="05100012"/>
    <s v="Rhodomonas lacustris var. nannoplanctica"/>
    <s v="CE"/>
    <n v="331.76574977817216"/>
    <s v="CE"/>
    <n v="55238.376091753773"/>
    <n v="11.3"/>
    <n v="6.6"/>
    <s v=""/>
    <n v="166.49812745495186"/>
    <s v=""/>
    <n v="1"/>
    <n v="100"/>
    <x v="12"/>
    <x v="0"/>
    <x v="1"/>
  </r>
  <r>
    <x v="0"/>
    <x v="211"/>
    <s v="06070000"/>
    <s v="Gymnodinium"/>
    <s v="CE"/>
    <n v="13.270629991126885"/>
    <s v="CE"/>
    <n v="11553.705631732148"/>
    <n v="14.1"/>
    <n v="13.3"/>
    <n v="8.8666666666666671"/>
    <n v="870.62224170648108"/>
    <s v=""/>
    <n v="1"/>
    <n v="100"/>
    <x v="12"/>
    <x v="0"/>
    <x v="2"/>
  </r>
  <r>
    <x v="0"/>
    <x v="211"/>
    <s v="06070110"/>
    <s v="Gymnodinium helveticum"/>
    <s v="CE"/>
    <n v="1.0766049387844538"/>
    <s v="CE"/>
    <n v="12882.803184962717"/>
    <n v="51.5"/>
    <n v="25.8"/>
    <n v="17.2"/>
    <n v="11966.137921964306"/>
    <s v=""/>
    <n v="1.0000000000000002"/>
    <n v="16024.28"/>
    <x v="12"/>
    <x v="0"/>
    <x v="2"/>
  </r>
  <r>
    <x v="0"/>
    <x v="211"/>
    <s v="06110000"/>
    <s v="Peridinium"/>
    <s v="CE"/>
    <n v="1.7279466134279799"/>
    <s v="CE"/>
    <n v="10986.88031202501"/>
    <n v="30.1"/>
    <n v="24.6"/>
    <n v="16.400000000000002"/>
    <n v="6358.3447698240698"/>
    <s v=""/>
    <n v="1"/>
    <n v="1152"/>
    <x v="12"/>
    <x v="0"/>
    <x v="2"/>
  </r>
  <r>
    <x v="0"/>
    <x v="211"/>
    <s v="09310000"/>
    <s v="Mallomonas"/>
    <s v="CE"/>
    <n v="0.57598220447599335"/>
    <s v="CE"/>
    <n v="923.38859615057379"/>
    <n v="16.8"/>
    <n v="13.5"/>
    <s v=""/>
    <n v="1603.1547311268714"/>
    <s v=""/>
    <n v="1"/>
    <n v="1152"/>
    <x v="12"/>
    <x v="0"/>
    <x v="10"/>
  </r>
  <r>
    <x v="0"/>
    <x v="211"/>
    <s v="09310030"/>
    <s v="Mallomonas akrokomos"/>
    <s v="CE"/>
    <n v="0.57598220447599335"/>
    <s v="CE"/>
    <n v="181.07191058724939"/>
    <n v="23.4"/>
    <n v="6.7"/>
    <s v=""/>
    <n v="314.37066836462719"/>
    <s v=""/>
    <n v="1"/>
    <n v="1152"/>
    <x v="12"/>
    <x v="0"/>
    <x v="10"/>
  </r>
  <r>
    <x v="0"/>
    <x v="211"/>
    <s v="09520000"/>
    <s v="Synuropsis"/>
    <s v="CO"/>
    <n v="0.57598220447599335"/>
    <s v="CE"/>
    <n v="8400.9754301732628"/>
    <n v="20.6"/>
    <n v="9.8000000000000007"/>
    <s v=""/>
    <n v="911.59233793257442"/>
    <s v=""/>
    <n v="16"/>
    <n v="1152"/>
    <x v="12"/>
    <x v="0"/>
    <x v="10"/>
  </r>
  <r>
    <x v="0"/>
    <x v="211"/>
    <s v="12000001"/>
    <s v="Small centric diatom (5 - &lt;10 µm diam.)"/>
    <s v="CE"/>
    <n v="132.70629991126884"/>
    <s v="CE"/>
    <n v="30820.424853458546"/>
    <s v=""/>
    <n v="7.4"/>
    <n v="5.4"/>
    <n v="232.24537850927908"/>
    <s v=""/>
    <n v="1.0000000000000002"/>
    <n v="100"/>
    <x v="12"/>
    <x v="0"/>
    <x v="3"/>
  </r>
  <r>
    <x v="0"/>
    <x v="211"/>
    <s v="12030000"/>
    <s v="Aulacoseira"/>
    <s v="FI"/>
    <n v="61.630095878931293"/>
    <s v="CE"/>
    <n v="192576.16416050814"/>
    <n v="21.8"/>
    <n v="6.2"/>
    <s v=""/>
    <n v="658.15737774175454"/>
    <s v=""/>
    <n v="4.7476635514018701"/>
    <n v="1152"/>
    <x v="12"/>
    <x v="0"/>
    <x v="3"/>
  </r>
  <r>
    <x v="0"/>
    <x v="211"/>
    <s v="13080010"/>
    <s v="Asterionella formosa"/>
    <s v="CO"/>
    <n v="5.7598220447599333"/>
    <s v="CE"/>
    <n v="62635.813798309195"/>
    <n v="67.599999999999994"/>
    <n v="4.9000000000000004"/>
    <n v="4.9000000000000004"/>
    <n v="1623.0760000000002"/>
    <s v=""/>
    <n v="6.7"/>
    <n v="1152"/>
    <x v="12"/>
    <x v="0"/>
    <x v="6"/>
  </r>
  <r>
    <x v="0"/>
    <x v="211"/>
    <s v="16060000"/>
    <s v="Carteria"/>
    <s v="CE"/>
    <n v="26.54125998225377"/>
    <s v="CE"/>
    <n v="9337.7223934114882"/>
    <n v="9.3000000000000007"/>
    <n v="8.5"/>
    <s v=""/>
    <n v="351.81910729388693"/>
    <s v=""/>
    <n v="1.0000000000000002"/>
    <n v="100"/>
    <x v="12"/>
    <x v="0"/>
    <x v="8"/>
  </r>
  <r>
    <x v="0"/>
    <x v="211"/>
    <s v="16180200"/>
    <s v="Chlamydamonas dinobryonis"/>
    <s v="CE"/>
    <n v="6.6353149955634425"/>
    <s v="CE"/>
    <n v="871.61803551701223"/>
    <n v="8"/>
    <n v="5.6"/>
    <s v=""/>
    <n v="131.3604608221012"/>
    <s v=""/>
    <n v="1"/>
    <n v="100"/>
    <x v="12"/>
    <x v="0"/>
    <x v="8"/>
  </r>
  <r>
    <x v="0"/>
    <x v="211"/>
    <s v="16330020"/>
    <s v="Gonium sociale"/>
    <s v="CO"/>
    <n v="0.57598220447599335"/>
    <s v="CE"/>
    <n v="775.45943894872369"/>
    <n v="10.3"/>
    <n v="7.9"/>
    <s v=""/>
    <n v="336.58133572642538"/>
    <s v=""/>
    <n v="4"/>
    <n v="1152"/>
    <x v="12"/>
    <x v="0"/>
    <x v="8"/>
  </r>
  <r>
    <x v="0"/>
    <x v="211"/>
    <s v="17000000"/>
    <s v="Unidentified green"/>
    <s v="CE"/>
    <n v="26.54125998225377"/>
    <s v="CE"/>
    <n v="9796.9339107205469"/>
    <s v=""/>
    <n v="8.9"/>
    <s v=""/>
    <n v="369.12090523475717"/>
    <s v=""/>
    <n v="1"/>
    <n v="100"/>
    <x v="12"/>
    <x v="0"/>
    <x v="4"/>
  </r>
  <r>
    <x v="0"/>
    <x v="211"/>
    <s v="17580020"/>
    <s v="Monoraphidium contortum"/>
    <s v="CE"/>
    <n v="13.270629991126885"/>
    <s v="CE"/>
    <n v="301.00839683192743"/>
    <n v="24"/>
    <n v="1.9"/>
    <s v=""/>
    <n v="22.682298958918306"/>
    <s v=""/>
    <n v="1.0000000000000002"/>
    <n v="100"/>
    <x v="12"/>
    <x v="0"/>
    <x v="4"/>
  </r>
  <r>
    <x v="0"/>
    <x v="211"/>
    <s v="17690010"/>
    <s v="Planktosphaeria gelatinosa"/>
    <s v="CE"/>
    <n v="0.57598220447599335"/>
    <s v="CE"/>
    <n v="1561.5144137092429"/>
    <s v=""/>
    <n v="17.3"/>
    <s v=""/>
    <n v="2711.046281594497"/>
    <s v=""/>
    <n v="1"/>
    <n v="1152"/>
    <x v="12"/>
    <x v="0"/>
    <x v="4"/>
  </r>
  <r>
    <x v="0"/>
    <x v="211"/>
    <s v="17810000"/>
    <s v="Scenedesmus"/>
    <s v="CO"/>
    <n v="6.6353149955634425"/>
    <s v="CE"/>
    <n v="368.96458614439854"/>
    <n v="5.9"/>
    <n v="3"/>
    <s v=""/>
    <n v="27.803094984269666"/>
    <s v=""/>
    <n v="2.0000000000000004"/>
    <n v="100"/>
    <x v="12"/>
    <x v="0"/>
    <x v="4"/>
  </r>
  <r>
    <x v="0"/>
    <x v="211"/>
    <s v="17960030"/>
    <s v="Tetraedron minimum"/>
    <s v="CE"/>
    <n v="6.6353149955634425"/>
    <s v="CE"/>
    <n v="4241.8241703637977"/>
    <n v="12.2"/>
    <n v="13.1"/>
    <n v="4"/>
    <n v="639.28"/>
    <s v=""/>
    <n v="1.0000000000000002"/>
    <n v="100"/>
    <x v="12"/>
    <x v="0"/>
    <x v="4"/>
  </r>
  <r>
    <x v="0"/>
    <x v="211"/>
    <s v="18110000"/>
    <s v="Desmodesmus"/>
    <s v="CO"/>
    <n v="13.270629991126885"/>
    <s v="CE"/>
    <n v="2827.4221784781453"/>
    <n v="8.8000000000000007"/>
    <n v="3.4"/>
    <s v=""/>
    <n v="53.264656244063751"/>
    <s v=""/>
    <n v="4"/>
    <n v="100"/>
    <x v="12"/>
    <x v="0"/>
    <x v="12"/>
  </r>
  <r>
    <x v="0"/>
    <x v="211"/>
    <s v="27040000"/>
    <s v="Closterium"/>
    <s v="CE"/>
    <n v="0.37267094034846482"/>
    <s v="CE"/>
    <n v="2533.8448482567806"/>
    <n v="244.8"/>
    <n v="10.3"/>
    <s v=""/>
    <n v="6799.1479182345602"/>
    <s v=""/>
    <n v="1"/>
    <n v="16024.28"/>
    <x v="12"/>
    <x v="0"/>
    <x v="5"/>
  </r>
  <r>
    <x v="0"/>
    <x v="211"/>
    <s v="90000005"/>
    <s v="Nanoplankton - unidentified flagellates 2–20 µm diameter"/>
    <s v="CE"/>
    <n v="72.988464951197869"/>
    <s v="CE"/>
    <n v="4496.1531125077763"/>
    <s v=""/>
    <n v="4.9000000000000004"/>
    <s v=""/>
    <n v="61.600872350364277"/>
    <s v=""/>
    <n v="0.99999999999999978"/>
    <n v="100"/>
    <x v="12"/>
    <x v="0"/>
    <x v="9"/>
  </r>
  <r>
    <x v="0"/>
    <x v="212"/>
    <s v="01020000"/>
    <s v="Anabaena"/>
    <s v="FI"/>
    <n v="0.41399599498959588"/>
    <s v="CE"/>
    <n v="3439.8047003785705"/>
    <n v="7"/>
    <n v="6.7"/>
    <m/>
    <n v="164.53044325625345"/>
    <m/>
    <n v="50.499999999999993"/>
    <n v="100"/>
    <x v="12"/>
    <x v="1"/>
    <x v="0"/>
  </r>
  <r>
    <x v="0"/>
    <x v="212"/>
    <s v="01060000"/>
    <s v="Aphanothece"/>
    <s v="CO"/>
    <n v="27.582897162176813"/>
    <s v="CE"/>
    <n v="4305.5019271647943"/>
    <n v="2.1"/>
    <n v="1.3"/>
    <m/>
    <n v="1.8582520545983625"/>
    <m/>
    <n v="84.000000000000014"/>
    <n v="100"/>
    <x v="12"/>
    <x v="1"/>
    <x v="0"/>
  </r>
  <r>
    <x v="0"/>
    <x v="212"/>
    <s v="05020000"/>
    <s v="Chroomonas"/>
    <s v="CE"/>
    <n v="193.08028013523773"/>
    <s v="CE"/>
    <n v="13398.857871164921"/>
    <n v="6.9"/>
    <n v="4.9000000000000004"/>
    <n v="3.9200000000000004"/>
    <n v="69.395268443675675"/>
    <m/>
    <n v="0.99999999999999989"/>
    <n v="100"/>
    <x v="12"/>
    <x v="1"/>
    <x v="1"/>
  </r>
  <r>
    <x v="0"/>
    <x v="212"/>
    <s v="05040001"/>
    <s v="Cryptomonas (small) Length &lt;20 µm"/>
    <s v="CE"/>
    <n v="8.6196553631802537"/>
    <s v="CE"/>
    <n v="5213.6959965466149"/>
    <n v="16"/>
    <n v="9.5"/>
    <n v="7.6000000000000005"/>
    <n v="604.86130557115484"/>
    <m/>
    <n v="1"/>
    <n v="1152"/>
    <x v="12"/>
    <x v="1"/>
    <x v="1"/>
  </r>
  <r>
    <x v="0"/>
    <x v="212"/>
    <s v="05040002"/>
    <s v="Cryptomonas (medium) Length 20-30 µm"/>
    <s v="CE"/>
    <n v="74.703679814228863"/>
    <s v="CE"/>
    <n v="136719.61906677464"/>
    <n v="24.7"/>
    <n v="13.3"/>
    <n v="10.64"/>
    <n v="1830.1590953319219"/>
    <m/>
    <n v="1"/>
    <n v="1152"/>
    <x v="12"/>
    <x v="1"/>
    <x v="1"/>
  </r>
  <r>
    <x v="0"/>
    <x v="212"/>
    <s v="05040003"/>
    <s v="Cryptomonas (large) Length &gt;30 µm"/>
    <s v="CE"/>
    <n v="5.7464369087868361"/>
    <s v="CE"/>
    <n v="14682.896838289293"/>
    <n v="32.5"/>
    <n v="13.7"/>
    <n v="10.96"/>
    <n v="2555.1306089931622"/>
    <m/>
    <n v="1"/>
    <n v="65"/>
    <x v="12"/>
    <x v="1"/>
    <x v="1"/>
  </r>
  <r>
    <x v="0"/>
    <x v="212"/>
    <s v="05100012"/>
    <s v="Rhodomonas lacustris var. nannoplanctica"/>
    <s v="CE"/>
    <n v="1682.5567268927857"/>
    <s v="CE"/>
    <n v="243574.63384110169"/>
    <n v="10.3"/>
    <n v="6.4"/>
    <m/>
    <n v="144.76458947741767"/>
    <m/>
    <n v="1"/>
    <n v="1152"/>
    <x v="12"/>
    <x v="1"/>
    <x v="1"/>
  </r>
  <r>
    <x v="0"/>
    <x v="212"/>
    <s v="06070000"/>
    <s v="Gymnodinium"/>
    <s v="CE"/>
    <n v="2.8732184543934181"/>
    <s v="CE"/>
    <n v="2692.2928723500454"/>
    <n v="15.1"/>
    <n v="13.3"/>
    <n v="8.9110000000000014"/>
    <n v="937.03034248345432"/>
    <m/>
    <n v="0.99999999999999989"/>
    <n v="16024.28"/>
    <x v="12"/>
    <x v="1"/>
    <x v="2"/>
  </r>
  <r>
    <x v="0"/>
    <x v="212"/>
    <s v="06070110"/>
    <s v="Gymnodinium helveticum"/>
    <s v="CE"/>
    <n v="6.8309339173283323"/>
    <s v="CE"/>
    <n v="65448.104694219008"/>
    <n v="45.5"/>
    <n v="24.5"/>
    <n v="16.415000000000003"/>
    <n v="9581.1356816370153"/>
    <m/>
    <n v="1.0000000000000002"/>
    <n v="1152"/>
    <x v="12"/>
    <x v="1"/>
    <x v="2"/>
  </r>
  <r>
    <x v="0"/>
    <x v="212"/>
    <s v="06110000"/>
    <s v="Peridinium"/>
    <s v="CE"/>
    <n v="2.0699799749479793"/>
    <s v="CE"/>
    <n v="15285.479368848191"/>
    <n v="30.9"/>
    <n v="26.1"/>
    <n v="17.487000000000002"/>
    <n v="7384.3609860198421"/>
    <m/>
    <n v="1.0000000000000002"/>
    <n v="100"/>
    <x v="12"/>
    <x v="1"/>
    <x v="2"/>
  </r>
  <r>
    <x v="0"/>
    <x v="212"/>
    <s v="08010000"/>
    <s v="Chrysochromulina"/>
    <s v="CE"/>
    <n v="55.165794324353627"/>
    <s v="CE"/>
    <n v="3544.9666607433405"/>
    <n v="5.8"/>
    <n v="4.5999999999999996"/>
    <n v="4.5999999999999996"/>
    <n v="64.260230531628011"/>
    <m/>
    <n v="1.0000000000000002"/>
    <n v="100"/>
    <x v="12"/>
    <x v="1"/>
    <x v="13"/>
  </r>
  <r>
    <x v="0"/>
    <x v="212"/>
    <s v="12000001"/>
    <s v="Small centric diatom (5 - &lt;10 µm diam.)"/>
    <s v="CE"/>
    <n v="606.82373756788991"/>
    <s v="CE"/>
    <n v="161067.80804152443"/>
    <m/>
    <n v="7.7"/>
    <n v="5.7"/>
    <n v="265.42766551465786"/>
    <m/>
    <n v="1.0000000000000002"/>
    <n v="100"/>
    <x v="12"/>
    <x v="1"/>
    <x v="3"/>
  </r>
  <r>
    <x v="0"/>
    <x v="212"/>
    <s v="12000002"/>
    <s v="Medium centric diatom (10-20 µm diam.)"/>
    <s v="CE"/>
    <n v="55.165794324353627"/>
    <s v="CE"/>
    <n v="82397.641473444644"/>
    <m/>
    <n v="14.3"/>
    <n v="9.3000000000000007"/>
    <n v="1493.6364550282415"/>
    <m/>
    <n v="1.0000000000000002"/>
    <n v="29"/>
    <x v="12"/>
    <x v="1"/>
    <x v="3"/>
  </r>
  <r>
    <x v="0"/>
    <x v="212"/>
    <s v="12030000"/>
    <s v="Aulacoseira"/>
    <s v="FI"/>
    <n v="376.39161752553775"/>
    <s v="CE"/>
    <n v="638379.77284031559"/>
    <n v="21.4"/>
    <n v="5.5"/>
    <m/>
    <n v="508.42750107533811"/>
    <m/>
    <n v="3.33587786259542"/>
    <n v="576"/>
    <x v="12"/>
    <x v="1"/>
    <x v="3"/>
  </r>
  <r>
    <x v="0"/>
    <x v="212"/>
    <s v="13080010"/>
    <s v="Asterionella formosa"/>
    <s v="CO"/>
    <n v="74.703679814228863"/>
    <s v="CE"/>
    <n v="839932.52493660722"/>
    <n v="66.900000000000006"/>
    <n v="5.0999999999999996"/>
    <n v="5.0999999999999996"/>
    <n v="1740.069"/>
    <m/>
    <n v="6.4615384615384617"/>
    <n v="576"/>
    <x v="12"/>
    <x v="1"/>
    <x v="6"/>
  </r>
  <r>
    <x v="0"/>
    <x v="212"/>
    <s v="16180000"/>
    <s v="Chlamydomonas"/>
    <s v="CE"/>
    <n v="82.748691486530447"/>
    <s v="CE"/>
    <n v="5702.9313203222846"/>
    <n v="6.5"/>
    <n v="4.5"/>
    <m/>
    <n v="68.918688838126087"/>
    <m/>
    <n v="0.99999999999999978"/>
    <n v="100"/>
    <x v="12"/>
    <x v="1"/>
    <x v="8"/>
  </r>
  <r>
    <x v="0"/>
    <x v="212"/>
    <s v="17580020"/>
    <s v="Monoraphidium contortum"/>
    <s v="CE"/>
    <n v="27.582897162176813"/>
    <s v="CE"/>
    <n v="344.14726288562133"/>
    <n v="28.2"/>
    <n v="1.3"/>
    <m/>
    <n v="12.476835223731863"/>
    <m/>
    <n v="1.0000000000000002"/>
    <n v="100"/>
    <x v="12"/>
    <x v="1"/>
    <x v="4"/>
  </r>
  <r>
    <x v="0"/>
    <x v="212"/>
    <s v="17580040"/>
    <s v="Monoraphidium griffithii"/>
    <s v="CE"/>
    <n v="82.748691486530447"/>
    <s v="CE"/>
    <n v="1698.7694678609396"/>
    <n v="46.4"/>
    <n v="1.3"/>
    <m/>
    <n v="20.529260793658104"/>
    <m/>
    <n v="1"/>
    <n v="100"/>
    <x v="12"/>
    <x v="1"/>
    <x v="4"/>
  </r>
  <r>
    <x v="0"/>
    <x v="212"/>
    <s v="18110000"/>
    <s v="Desmodesmus"/>
    <s v="CO"/>
    <n v="27.582897162176813"/>
    <s v="CE"/>
    <n v="10886.197240789334"/>
    <n v="11.6"/>
    <n v="5.7"/>
    <m/>
    <n v="197.33600094258927"/>
    <m/>
    <n v="2.0000000000000004"/>
    <n v="100"/>
    <x v="12"/>
    <x v="1"/>
    <x v="12"/>
  </r>
  <r>
    <x v="0"/>
    <x v="212"/>
    <s v="25010010"/>
    <s v="Elakatothrix gelatinosa"/>
    <s v="CO"/>
    <n v="27.582897162176813"/>
    <s v="CE"/>
    <n v="3939.8788583321793"/>
    <n v="32.1"/>
    <n v="4"/>
    <m/>
    <n v="142.83774598321591"/>
    <m/>
    <n v="1.0000000000000002"/>
    <n v="100"/>
    <x v="12"/>
    <x v="1"/>
    <x v="7"/>
  </r>
  <r>
    <x v="0"/>
    <x v="212"/>
    <s v="27040000"/>
    <s v="Closterium"/>
    <s v="CE"/>
    <n v="0.20699799749479794"/>
    <s v="CE"/>
    <n v="2267.6404299534197"/>
    <n v="229.6"/>
    <n v="13.5"/>
    <m/>
    <n v="10954.890662700287"/>
    <m/>
    <n v="1.0000000000000002"/>
    <n v="100"/>
    <x v="12"/>
    <x v="1"/>
    <x v="5"/>
  </r>
  <r>
    <x v="0"/>
    <x v="212"/>
    <s v="90000005"/>
    <s v="Nanoplankton - unidentified flagellates 2–20 µm diameter"/>
    <s v="CE"/>
    <n v="137.91448581088406"/>
    <s v="CE"/>
    <n v="31699.271659003418"/>
    <m/>
    <n v="7.6"/>
    <m/>
    <n v="229.84729611703881"/>
    <m/>
    <n v="1"/>
    <n v="16024.28"/>
    <x v="12"/>
    <x v="1"/>
    <x v="9"/>
  </r>
  <r>
    <x v="0"/>
    <x v="213"/>
    <s v="04100000"/>
    <s v="Trachelomonas"/>
    <s v="CE"/>
    <n v="232.23602484472045"/>
    <s v="CE"/>
    <n v="241235.24794461895"/>
    <n v="12.3"/>
    <n v="12.7"/>
    <m/>
    <n v="1038.7503321498705"/>
    <m/>
    <n v="1.0000000000000002"/>
    <n v="100"/>
    <x v="12"/>
    <x v="1"/>
    <x v="11"/>
  </r>
  <r>
    <x v="0"/>
    <x v="213"/>
    <s v="05020000"/>
    <s v="Chroomonas"/>
    <s v="CE"/>
    <n v="298.58917480035495"/>
    <s v="CE"/>
    <n v="28812.256922904489"/>
    <n v="7.9"/>
    <n v="5.4"/>
    <n v="4.32"/>
    <n v="96.49464667354124"/>
    <m/>
    <n v="0.99999999999999978"/>
    <n v="100"/>
    <x v="12"/>
    <x v="1"/>
    <x v="1"/>
  </r>
  <r>
    <x v="0"/>
    <x v="213"/>
    <s v="05040001"/>
    <s v="Cryptomonas (small) Length &lt;20 µm"/>
    <s v="CE"/>
    <n v="99.529724933451632"/>
    <s v="CE"/>
    <n v="41318.363683910975"/>
    <n v="13.4"/>
    <n v="8.6"/>
    <n v="6.88"/>
    <n v="415.13591755164197"/>
    <m/>
    <n v="0.99999999999999989"/>
    <n v="100"/>
    <x v="12"/>
    <x v="1"/>
    <x v="1"/>
  </r>
  <r>
    <x v="0"/>
    <x v="213"/>
    <s v="05040002"/>
    <s v="Cryptomonas (medium) Length 20-30 µm"/>
    <s v="CE"/>
    <n v="178.55448338755792"/>
    <s v="CE"/>
    <n v="279490.17458197841"/>
    <n v="24.7"/>
    <n v="12.3"/>
    <n v="9.8400000000000016"/>
    <n v="1565.2935131028689"/>
    <m/>
    <n v="1"/>
    <n v="1152"/>
    <x v="12"/>
    <x v="1"/>
    <x v="1"/>
  </r>
  <r>
    <x v="0"/>
    <x v="213"/>
    <s v="05040003"/>
    <s v="Cryptomonas (large) Length &gt;30 µm"/>
    <s v="CE"/>
    <n v="40.318754313319531"/>
    <s v="CE"/>
    <n v="118107.8613678784"/>
    <n v="31.5"/>
    <n v="14.9"/>
    <n v="11.920000000000002"/>
    <n v="2929.3529370985748"/>
    <m/>
    <n v="1"/>
    <n v="1152"/>
    <x v="12"/>
    <x v="1"/>
    <x v="1"/>
  </r>
  <r>
    <x v="0"/>
    <x v="213"/>
    <s v="05100012"/>
    <s v="Rhodomonas lacustris var. nannoplanctica"/>
    <s v="CE"/>
    <n v="5104.0884581257251"/>
    <s v="CE"/>
    <n v="749837.80763472966"/>
    <n v="10.5"/>
    <n v="6.4"/>
    <m/>
    <n v="146.90925006226831"/>
    <m/>
    <n v="1"/>
    <n v="65"/>
    <x v="12"/>
    <x v="1"/>
    <x v="1"/>
  </r>
  <r>
    <x v="0"/>
    <x v="213"/>
    <s v="06070000"/>
    <s v="Gymnodinium"/>
    <s v="CE"/>
    <n v="23.039288179039733"/>
    <s v="CE"/>
    <n v="29691.085315087879"/>
    <n v="17"/>
    <n v="14.7"/>
    <n v="9.8490000000000002"/>
    <n v="1288.7153927828247"/>
    <m/>
    <n v="1"/>
    <n v="1152"/>
    <x v="12"/>
    <x v="1"/>
    <x v="2"/>
  </r>
  <r>
    <x v="0"/>
    <x v="213"/>
    <s v="06070110"/>
    <s v="Gymnodinium helveticum"/>
    <s v="CE"/>
    <n v="21.118019953079674"/>
    <s v="CE"/>
    <n v="195473.22343916327"/>
    <n v="42.9"/>
    <n v="24.8"/>
    <n v="16.616000000000003"/>
    <n v="9256.2287503027528"/>
    <m/>
    <n v="1"/>
    <n v="16024.28"/>
    <x v="12"/>
    <x v="1"/>
    <x v="2"/>
  </r>
  <r>
    <x v="0"/>
    <x v="213"/>
    <s v="06110000"/>
    <s v="Peridinium"/>
    <s v="CE"/>
    <n v="25.919199201419701"/>
    <s v="CE"/>
    <n v="176160.656415843"/>
    <n v="31.5"/>
    <n v="24.8"/>
    <n v="16.616000000000003"/>
    <n v="6796.5315998726519"/>
    <m/>
    <n v="1"/>
    <n v="1152"/>
    <x v="12"/>
    <x v="1"/>
    <x v="2"/>
  </r>
  <r>
    <x v="0"/>
    <x v="213"/>
    <s v="08010000"/>
    <s v="Chrysochromulina"/>
    <s v="CE"/>
    <n v="132.70629991126884"/>
    <s v="CE"/>
    <n v="3273.0146639822497"/>
    <n v="4.5999999999999996"/>
    <n v="3.2"/>
    <n v="3.2"/>
    <n v="24.663596725782266"/>
    <m/>
    <n v="1"/>
    <n v="100"/>
    <x v="12"/>
    <x v="1"/>
    <x v="13"/>
  </r>
  <r>
    <x v="0"/>
    <x v="213"/>
    <s v="09520000"/>
    <s v="Synuropsis"/>
    <s v="CO"/>
    <n v="132.70629991126884"/>
    <s v="CE"/>
    <n v="297878.61825040798"/>
    <n v="16.5"/>
    <n v="8.1"/>
    <m/>
    <n v="498.81014348490362"/>
    <m/>
    <n v="4.5"/>
    <n v="100"/>
    <x v="12"/>
    <x v="1"/>
    <x v="10"/>
  </r>
  <r>
    <x v="0"/>
    <x v="213"/>
    <s v="09559920"/>
    <s v="Pseudopedinella (big &gt;5um)"/>
    <s v="CE"/>
    <n v="99.529724933451632"/>
    <s v="CE"/>
    <n v="11256.546695930801"/>
    <m/>
    <n v="6"/>
    <m/>
    <n v="113.09733552923255"/>
    <m/>
    <n v="0.99999999999999989"/>
    <n v="100"/>
    <x v="12"/>
    <x v="1"/>
    <x v="10"/>
  </r>
  <r>
    <x v="0"/>
    <x v="213"/>
    <s v="12000001"/>
    <s v="Small centric diatom (5 - &lt;10 µm diam.)"/>
    <s v="CE"/>
    <n v="11440.198268212831"/>
    <s v="CE"/>
    <n v="2201352.1236454714"/>
    <m/>
    <n v="7"/>
    <n v="5"/>
    <n v="192.42255003237483"/>
    <m/>
    <n v="1"/>
    <n v="29"/>
    <x v="12"/>
    <x v="1"/>
    <x v="3"/>
  </r>
  <r>
    <x v="0"/>
    <x v="213"/>
    <s v="12030000"/>
    <s v="Aulacoseira"/>
    <s v="FI"/>
    <n v="1284.4403159814651"/>
    <s v="CE"/>
    <n v="2462324.5602909769"/>
    <n v="21.9"/>
    <n v="5.9"/>
    <m/>
    <n v="598.73965048624734"/>
    <m/>
    <n v="3.2017937219730941"/>
    <n v="576"/>
    <x v="12"/>
    <x v="1"/>
    <x v="3"/>
  </r>
  <r>
    <x v="0"/>
    <x v="213"/>
    <s v="13080010"/>
    <s v="Asterionella formosa"/>
    <s v="CO"/>
    <n v="858.21348466923018"/>
    <s v="CE"/>
    <n v="5277439.3215579726"/>
    <n v="64.900000000000006"/>
    <n v="4.9000000000000004"/>
    <n v="4.9000000000000004"/>
    <n v="1558.2490000000003"/>
    <m/>
    <n v="3.9463087248322144"/>
    <n v="576"/>
    <x v="12"/>
    <x v="1"/>
    <x v="6"/>
  </r>
  <r>
    <x v="0"/>
    <x v="213"/>
    <s v="16180000"/>
    <s v="Chlamydomonas"/>
    <s v="CE"/>
    <n v="298.58917480035495"/>
    <s v="CE"/>
    <n v="75815.812474694249"/>
    <n v="9.1"/>
    <n v="7.3"/>
    <m/>
    <n v="253.9134666398634"/>
    <m/>
    <n v="0.99999999999999978"/>
    <n v="100"/>
    <x v="12"/>
    <x v="1"/>
    <x v="8"/>
  </r>
  <r>
    <x v="0"/>
    <x v="213"/>
    <s v="17170010"/>
    <s v="Closteriopsis acicularis"/>
    <s v="CE"/>
    <n v="66.353149955634422"/>
    <s v="CE"/>
    <n v="6104.6615217141762"/>
    <n v="121.6"/>
    <n v="1.7"/>
    <m/>
    <n v="92.002588057928278"/>
    <m/>
    <n v="1"/>
    <n v="100"/>
    <x v="12"/>
    <x v="1"/>
    <x v="4"/>
  </r>
  <r>
    <x v="0"/>
    <x v="213"/>
    <s v="17580020"/>
    <s v="Monoraphidium contortum"/>
    <s v="CE"/>
    <n v="99.529724933451632"/>
    <s v="CE"/>
    <n v="1195.0700408846531"/>
    <n v="23.4"/>
    <n v="1.4"/>
    <m/>
    <n v="12.007167122020185"/>
    <m/>
    <n v="1"/>
    <n v="100"/>
    <x v="12"/>
    <x v="1"/>
    <x v="4"/>
  </r>
  <r>
    <x v="0"/>
    <x v="213"/>
    <s v="17810000"/>
    <s v="Scenedesmus"/>
    <s v="CO"/>
    <n v="66.353149955634422"/>
    <s v="CE"/>
    <n v="2937.9586876379399"/>
    <n v="5.8"/>
    <n v="2.7"/>
    <m/>
    <n v="22.138803429847275"/>
    <m/>
    <n v="2"/>
    <n v="100"/>
    <x v="12"/>
    <x v="1"/>
    <x v="4"/>
  </r>
  <r>
    <x v="0"/>
    <x v="213"/>
    <s v="17810160"/>
    <s v="Scenedesmus communis"/>
    <s v="CO"/>
    <n v="33.176574977817211"/>
    <s v="CE"/>
    <n v="4406.9380314569089"/>
    <n v="8.6999999999999993"/>
    <n v="2.7"/>
    <m/>
    <n v="33.208205144770908"/>
    <m/>
    <n v="4"/>
    <n v="100"/>
    <x v="12"/>
    <x v="1"/>
    <x v="4"/>
  </r>
  <r>
    <x v="0"/>
    <x v="213"/>
    <s v="17970050"/>
    <s v="Tetrastrum staurogeniaeforme"/>
    <s v="CO"/>
    <n v="33.176574977817211"/>
    <s v="CE"/>
    <n v="3950.6830947769358"/>
    <n v="4"/>
    <n v="4.3"/>
    <m/>
    <n v="29.77012468449858"/>
    <m/>
    <n v="4"/>
    <n v="100"/>
    <x v="12"/>
    <x v="1"/>
    <x v="4"/>
  </r>
  <r>
    <x v="0"/>
    <x v="213"/>
    <s v="27040000"/>
    <s v="Closterium"/>
    <s v="CE"/>
    <n v="2.0703941130470267"/>
    <s v="CE"/>
    <n v="15737.438384944984"/>
    <n v="212.1"/>
    <n v="11.7"/>
    <m/>
    <n v="7601.1800293346014"/>
    <m/>
    <n v="1"/>
    <n v="16024.28"/>
    <x v="12"/>
    <x v="1"/>
    <x v="5"/>
  </r>
  <r>
    <x v="0"/>
    <x v="213"/>
    <s v="90000003"/>
    <s v="Nanoplankton - unidentified single cells 2–20 µm diameter"/>
    <s v="CE"/>
    <n v="199.05944986690326"/>
    <s v="CE"/>
    <n v="13028.41052769769"/>
    <m/>
    <n v="5"/>
    <m/>
    <n v="65.449846949787357"/>
    <m/>
    <n v="1.0000000000000002"/>
    <n v="100"/>
    <x v="12"/>
    <x v="1"/>
    <x v="9"/>
  </r>
  <r>
    <x v="0"/>
    <x v="214"/>
    <s v="01020000"/>
    <s v="Anabaena"/>
    <s v="FI"/>
    <n v="5.7464369087868361"/>
    <s v="CE"/>
    <n v="66786.741650167023"/>
    <n v="6.8"/>
    <n v="5.0999999999999996"/>
    <s v=""/>
    <n v="92.607868242519899"/>
    <s v=""/>
    <n v="125.5"/>
    <n v="1152"/>
    <x v="12"/>
    <x v="1"/>
    <x v="0"/>
  </r>
  <r>
    <x v="0"/>
    <x v="214"/>
    <s v="04100000"/>
    <s v="Trachelomonas"/>
    <s v="CE"/>
    <n v="33.09947659461217"/>
    <s v="CE"/>
    <n v="94259.452660765572"/>
    <n v="18.600000000000001"/>
    <n v="17.100000000000001"/>
    <s v=""/>
    <n v="2847.762634292194"/>
    <s v=""/>
    <n v="1"/>
    <n v="100"/>
    <x v="12"/>
    <x v="1"/>
    <x v="11"/>
  </r>
  <r>
    <x v="0"/>
    <x v="214"/>
    <s v="05020000"/>
    <s v="Chroomonas"/>
    <s v="CE"/>
    <n v="827.48691486530424"/>
    <s v="CE"/>
    <n v="68942.103072340498"/>
    <n v="7.8"/>
    <n v="5.0999999999999996"/>
    <n v="4"/>
    <n v="83.315037173201304"/>
    <s v=""/>
    <n v="1.0000000000000002"/>
    <n v="100"/>
    <x v="12"/>
    <x v="1"/>
    <x v="1"/>
  </r>
  <r>
    <x v="0"/>
    <x v="214"/>
    <s v="05040001"/>
    <s v="Cryptomonas (small) Length &lt;20 µm"/>
    <s v="CE"/>
    <n v="264.79581275689736"/>
    <s v="CE"/>
    <n v="112018.54326892493"/>
    <n v="15.3"/>
    <n v="8.9"/>
    <n v="5.9333333333333336"/>
    <n v="423.03744195444079"/>
    <s v=""/>
    <n v="0.99999999999999978"/>
    <n v="100"/>
    <x v="12"/>
    <x v="1"/>
    <x v="1"/>
  </r>
  <r>
    <x v="0"/>
    <x v="214"/>
    <s v="05040002"/>
    <s v="Cryptomonas (medium) Length 20-30 µm"/>
    <s v="CE"/>
    <n v="97.689427449376211"/>
    <s v="CE"/>
    <n v="175338.32944840446"/>
    <n v="27"/>
    <n v="13.8"/>
    <n v="9.2000000000000011"/>
    <n v="1794.8547148489208"/>
    <s v=""/>
    <n v="0.99999999999999989"/>
    <n v="1152"/>
    <x v="12"/>
    <x v="1"/>
    <x v="1"/>
  </r>
  <r>
    <x v="0"/>
    <x v="214"/>
    <s v="05040003"/>
    <s v="Cryptomonas (large) Length &gt;30 µm"/>
    <s v="CE"/>
    <n v="14.366092271967089"/>
    <s v="CE"/>
    <n v="59096.14188711084"/>
    <n v="33.700000000000003"/>
    <n v="18.7"/>
    <n v="12.466666666666667"/>
    <n v="4113.5850145155064"/>
    <s v=""/>
    <n v="1"/>
    <n v="1152"/>
    <x v="12"/>
    <x v="1"/>
    <x v="1"/>
  </r>
  <r>
    <x v="0"/>
    <x v="214"/>
    <s v="05100012"/>
    <s v="Rhodomonas lacustris var. nannoplanctica"/>
    <s v="CE"/>
    <n v="1224.6806340006503"/>
    <s v="CE"/>
    <n v="160220.54633615757"/>
    <n v="9.9"/>
    <n v="6.2"/>
    <s v=""/>
    <n v="130.82639007099095"/>
    <s v=""/>
    <n v="0.99999999999999978"/>
    <n v="100"/>
    <x v="12"/>
    <x v="1"/>
    <x v="1"/>
  </r>
  <r>
    <x v="0"/>
    <x v="214"/>
    <s v="06070000"/>
    <s v="Gymnodinium"/>
    <s v="CE"/>
    <n v="99.298429783836511"/>
    <s v="CE"/>
    <n v="29049.963089456298"/>
    <n v="11.6"/>
    <n v="8.5"/>
    <n v="5.666666666666667"/>
    <n v="292.55208921928954"/>
    <s v=""/>
    <n v="1"/>
    <n v="100"/>
    <x v="12"/>
    <x v="1"/>
    <x v="2"/>
  </r>
  <r>
    <x v="0"/>
    <x v="214"/>
    <s v="06070110"/>
    <s v="Gymnodinium helveticum"/>
    <s v="CE"/>
    <n v="20.112529180753924"/>
    <s v="CE"/>
    <n v="218404.30987801371"/>
    <n v="47.1"/>
    <n v="25.7"/>
    <n v="17.133333333333333"/>
    <n v="10859.117116260501"/>
    <s v=""/>
    <n v="1"/>
    <n v="1152"/>
    <x v="12"/>
    <x v="1"/>
    <x v="2"/>
  </r>
  <r>
    <x v="0"/>
    <x v="214"/>
    <s v="06110000"/>
    <s v="Peridinium"/>
    <s v="CE"/>
    <n v="48.844713724688106"/>
    <s v="CE"/>
    <n v="376287.99069335038"/>
    <n v="32.9"/>
    <n v="25.9"/>
    <n v="17.266666666666666"/>
    <n v="7703.7607961894792"/>
    <s v=""/>
    <n v="0.99999999999999989"/>
    <n v="1152"/>
    <x v="12"/>
    <x v="1"/>
    <x v="2"/>
  </r>
  <r>
    <x v="0"/>
    <x v="214"/>
    <s v="08010000"/>
    <s v="Chrysochromulina"/>
    <s v="CE"/>
    <n v="496.49214891918257"/>
    <s v="CE"/>
    <n v="21747.178101495636"/>
    <n v="5.5"/>
    <n v="3.9"/>
    <n v="3.9"/>
    <n v="43.801655572675685"/>
    <s v=""/>
    <n v="0.99999999999999989"/>
    <n v="100"/>
    <x v="12"/>
    <x v="1"/>
    <x v="13"/>
  </r>
  <r>
    <x v="0"/>
    <x v="214"/>
    <s v="09230000"/>
    <s v="Dinobryon"/>
    <s v="CO"/>
    <n v="2.8732184543934181"/>
    <s v="CE"/>
    <n v="6565.9397235179667"/>
    <n v="11.7"/>
    <n v="7.3"/>
    <s v=""/>
    <n v="326.46017139411009"/>
    <s v=""/>
    <n v="6.9999999999999991"/>
    <n v="1152"/>
    <x v="12"/>
    <x v="1"/>
    <x v="10"/>
  </r>
  <r>
    <x v="0"/>
    <x v="214"/>
    <s v="09230000"/>
    <s v="Dinobryon"/>
    <s v="CE"/>
    <n v="66.198953189224341"/>
    <s v="CE"/>
    <n v="29744.306080278373"/>
    <n v="19.7"/>
    <n v="6.6"/>
    <s v=""/>
    <n v="449.31686450171929"/>
    <s v=""/>
    <n v="1"/>
    <n v="100"/>
    <x v="12"/>
    <x v="1"/>
    <x v="10"/>
  </r>
  <r>
    <x v="0"/>
    <x v="214"/>
    <s v="12000001"/>
    <s v="Small centric diatom (5 - &lt;10 µm diam.)"/>
    <s v="CE"/>
    <n v="1158.481680811426"/>
    <s v="CE"/>
    <n v="163980.29994111325"/>
    <s v=""/>
    <n v="6.4"/>
    <n v="4.4000000000000004"/>
    <n v="141.54759860014175"/>
    <s v=""/>
    <n v="0.99999999999999978"/>
    <n v="100"/>
    <x v="12"/>
    <x v="1"/>
    <x v="3"/>
  </r>
  <r>
    <x v="0"/>
    <x v="214"/>
    <s v="12000002"/>
    <s v="Medium centric diatom (10-20 µm diam.)"/>
    <s v="CE"/>
    <n v="66.198953189224341"/>
    <s v="CE"/>
    <n v="89404.753573153459"/>
    <s v=""/>
    <n v="13.9"/>
    <n v="8.9"/>
    <n v="1350.5463344351867"/>
    <s v=""/>
    <n v="1.0000000000000002"/>
    <n v="100"/>
    <x v="12"/>
    <x v="1"/>
    <x v="3"/>
  </r>
  <r>
    <x v="0"/>
    <x v="214"/>
    <s v="12030000"/>
    <s v="Aulacoseira"/>
    <s v="FI"/>
    <n v="1045.8515173992041"/>
    <s v="CE"/>
    <n v="4763736.5206695832"/>
    <n v="19.7"/>
    <n v="6.6"/>
    <s v=""/>
    <n v="673.97529675257897"/>
    <s v=""/>
    <n v="6.7582417582417582"/>
    <n v="288"/>
    <x v="12"/>
    <x v="1"/>
    <x v="3"/>
  </r>
  <r>
    <x v="0"/>
    <x v="214"/>
    <s v="13080010"/>
    <s v="Asterionella formosa"/>
    <s v="CO"/>
    <n v="1264.2161199331038"/>
    <s v="CE"/>
    <n v="13698134.536672873"/>
    <n v="64.2"/>
    <n v="5.6"/>
    <n v="5.6"/>
    <n v="2013.3119999999997"/>
    <s v=""/>
    <n v="5.3818181818181827"/>
    <n v="288"/>
    <x v="12"/>
    <x v="1"/>
    <x v="6"/>
  </r>
  <r>
    <x v="0"/>
    <x v="214"/>
    <s v="13260040"/>
    <s v="Diatoma tenuis"/>
    <s v="CO"/>
    <n v="126.42161199331039"/>
    <s v="CE"/>
    <n v="1618215.5967561719"/>
    <n v="62.9"/>
    <n v="5.5"/>
    <n v="5.5"/>
    <n v="1902.7249999999999"/>
    <s v=""/>
    <n v="6.7272727272727275"/>
    <n v="288"/>
    <x v="12"/>
    <x v="1"/>
    <x v="6"/>
  </r>
  <r>
    <x v="0"/>
    <x v="214"/>
    <s v="13370040"/>
    <s v="Fragilaria crotonensis"/>
    <s v="CO"/>
    <n v="2.8732184543934181"/>
    <s v="CE"/>
    <n v="286133.8730443145"/>
    <n v="86.6"/>
    <n v="3.7"/>
    <n v="3.7"/>
    <n v="1185.5540000000001"/>
    <s v=""/>
    <n v="84"/>
    <n v="1152"/>
    <x v="12"/>
    <x v="1"/>
    <x v="6"/>
  </r>
  <r>
    <x v="0"/>
    <x v="214"/>
    <s v="13810010"/>
    <s v="Synedra acus"/>
    <s v="CE"/>
    <n v="2.8732184543934181"/>
    <s v="CE"/>
    <n v="12297.645067338539"/>
    <n v="281.39999999999998"/>
    <n v="3.9"/>
    <n v="3.9"/>
    <n v="4280.0939999999991"/>
    <s v=""/>
    <n v="1"/>
    <n v="1152"/>
    <x v="12"/>
    <x v="1"/>
    <x v="6"/>
  </r>
  <r>
    <x v="0"/>
    <x v="214"/>
    <s v="16060000"/>
    <s v="Carteria"/>
    <s v="CE"/>
    <n v="66.198953189224341"/>
    <s v="CE"/>
    <n v="6739.3418725798429"/>
    <n v="6.2"/>
    <n v="5.6"/>
    <s v=""/>
    <n v="101.80435713712843"/>
    <s v=""/>
    <n v="1.0000000000000002"/>
    <n v="100"/>
    <x v="12"/>
    <x v="1"/>
    <x v="8"/>
  </r>
  <r>
    <x v="0"/>
    <x v="214"/>
    <s v="16180000"/>
    <s v="Chlamydomonas"/>
    <s v="CE"/>
    <n v="264.79581275689736"/>
    <s v="CE"/>
    <n v="13666.134169199515"/>
    <n v="7.2"/>
    <n v="3.7"/>
    <s v=""/>
    <n v="51.610084113173123"/>
    <s v=""/>
    <n v="1"/>
    <n v="100"/>
    <x v="12"/>
    <x v="1"/>
    <x v="8"/>
  </r>
  <r>
    <x v="0"/>
    <x v="214"/>
    <s v="16260010"/>
    <s v="Eudorina elegans"/>
    <s v="CO"/>
    <n v="0.20699799749479794"/>
    <s v="CE"/>
    <n v="7104.3754949760205"/>
    <s v=""/>
    <n v="12.7"/>
    <s v=""/>
    <n v="1072.5308307563701"/>
    <s v=""/>
    <n v="32"/>
    <n v="15990.24"/>
    <x v="12"/>
    <x v="1"/>
    <x v="8"/>
  </r>
  <r>
    <x v="0"/>
    <x v="214"/>
    <s v="17000000"/>
    <s v="Unidentified green"/>
    <s v="CE"/>
    <n v="231.69633616228518"/>
    <s v="CE"/>
    <n v="43420.301500520662"/>
    <s v=""/>
    <n v="7.1"/>
    <s v=""/>
    <n v="187.40176137316269"/>
    <s v=""/>
    <n v="1.0000000000000002"/>
    <n v="100"/>
    <x v="12"/>
    <x v="1"/>
    <x v="4"/>
  </r>
  <r>
    <x v="0"/>
    <x v="214"/>
    <s v="17170010"/>
    <s v="Closteriopsis acicularis"/>
    <s v="CE"/>
    <n v="33.09947659461217"/>
    <s v="CE"/>
    <n v="1868.2651360478396"/>
    <n v="110"/>
    <n v="1.4"/>
    <s v=""/>
    <n v="56.443948009496616"/>
    <s v=""/>
    <n v="1.0000000000000002"/>
    <n v="100"/>
    <x v="12"/>
    <x v="1"/>
    <x v="4"/>
  </r>
  <r>
    <x v="0"/>
    <x v="214"/>
    <s v="17210010"/>
    <s v="Coenochloris fottii"/>
    <s v="CO"/>
    <n v="33.09947659461217"/>
    <s v="CE"/>
    <n v="29947.700882102661"/>
    <n v="6"/>
    <n v="6"/>
    <s v=""/>
    <n v="113.09733552923255"/>
    <s v=""/>
    <n v="8"/>
    <n v="100"/>
    <x v="12"/>
    <x v="1"/>
    <x v="4"/>
  </r>
  <r>
    <x v="0"/>
    <x v="214"/>
    <s v="17300010"/>
    <s v="Dichotomococcus"/>
    <s v="CO"/>
    <n v="33.09947659461217"/>
    <s v="CE"/>
    <n v="1091.8779230174948"/>
    <n v="4.5999999999999996"/>
    <n v="1.7"/>
    <s v=""/>
    <n v="4.1234712575305021"/>
    <s v=""/>
    <n v="7.9999999999999982"/>
    <n v="100"/>
    <x v="12"/>
    <x v="1"/>
    <x v="4"/>
  </r>
  <r>
    <x v="0"/>
    <x v="214"/>
    <s v="17540040"/>
    <s v="Lagerheimia genevensis"/>
    <s v="CE"/>
    <n v="33.09947659461217"/>
    <s v="CE"/>
    <n v="2027.0850034573236"/>
    <n v="5.4"/>
    <n v="3.8"/>
    <s v=""/>
    <n v="61.242207189079423"/>
    <s v=""/>
    <n v="1"/>
    <n v="100"/>
    <x v="12"/>
    <x v="1"/>
    <x v="4"/>
  </r>
  <r>
    <x v="0"/>
    <x v="214"/>
    <s v="17580020"/>
    <s v="Monoraphidium contortum"/>
    <s v="CE"/>
    <n v="33.09947659461217"/>
    <s v="CE"/>
    <n v="982.65893519399367"/>
    <n v="35"/>
    <n v="1.8"/>
    <s v=""/>
    <n v="29.688050576423549"/>
    <s v=""/>
    <n v="1"/>
    <n v="100"/>
    <x v="12"/>
    <x v="1"/>
    <x v="4"/>
  </r>
  <r>
    <x v="0"/>
    <x v="214"/>
    <s v="17580080"/>
    <s v="Monoraphidium minutum"/>
    <s v="CE"/>
    <n v="66.198953189224341"/>
    <s v="CE"/>
    <n v="880.75356413683892"/>
    <n v="10.5"/>
    <n v="2.2000000000000002"/>
    <s v=""/>
    <n v="13.304644887952778"/>
    <s v=""/>
    <n v="1"/>
    <n v="100"/>
    <x v="12"/>
    <x v="1"/>
    <x v="4"/>
  </r>
  <r>
    <x v="0"/>
    <x v="214"/>
    <s v="17640000"/>
    <s v="Oocystis"/>
    <s v="CO"/>
    <n v="33.09947659461217"/>
    <s v="CE"/>
    <n v="26573.593249385762"/>
    <n v="8.8000000000000007"/>
    <n v="6.6"/>
    <s v=""/>
    <n v="200.71007145254472"/>
    <s v=""/>
    <n v="4"/>
    <n v="100"/>
    <x v="12"/>
    <x v="1"/>
    <x v="4"/>
  </r>
  <r>
    <x v="0"/>
    <x v="214"/>
    <s v="17680030"/>
    <s v="Pediastrum boryanum"/>
    <s v="CO"/>
    <n v="2.8732184543934181"/>
    <s v="CE"/>
    <n v="25410.744010655388"/>
    <n v="15"/>
    <n v="11"/>
    <n v="5"/>
    <n v="552.75"/>
    <s v=""/>
    <n v="16"/>
    <n v="1152"/>
    <x v="12"/>
    <x v="1"/>
    <x v="4"/>
  </r>
  <r>
    <x v="0"/>
    <x v="214"/>
    <s v="17810000"/>
    <s v="Scenedesmus"/>
    <s v="CO"/>
    <n v="132.39790637844868"/>
    <s v="CE"/>
    <n v="2502.5740783423748"/>
    <n v="5"/>
    <n v="1.9"/>
    <s v=""/>
    <n v="9.4509578995492927"/>
    <s v=""/>
    <n v="2.0000000000000004"/>
    <n v="100"/>
    <x v="12"/>
    <x v="1"/>
    <x v="4"/>
  </r>
  <r>
    <x v="0"/>
    <x v="214"/>
    <s v="18110000"/>
    <s v="Desmodesmus"/>
    <s v="CO"/>
    <n v="99.298429783836511"/>
    <s v="CE"/>
    <n v="85813.265146360049"/>
    <n v="12.7"/>
    <n v="5.7"/>
    <s v=""/>
    <n v="216.04889758369688"/>
    <s v=""/>
    <n v="4"/>
    <n v="100"/>
    <x v="12"/>
    <x v="1"/>
    <x v="12"/>
  </r>
  <r>
    <x v="0"/>
    <x v="214"/>
    <s v="25010010"/>
    <s v="Elakatothrix gelatinosa"/>
    <s v="CO"/>
    <n v="66.198953189224341"/>
    <s v="CE"/>
    <n v="16508.670111259089"/>
    <n v="24.9"/>
    <n v="4.2"/>
    <s v=""/>
    <n v="124.68981242097888"/>
    <s v=""/>
    <n v="2"/>
    <n v="100"/>
    <x v="12"/>
    <x v="1"/>
    <x v="7"/>
  </r>
  <r>
    <x v="0"/>
    <x v="214"/>
    <s v="27040000"/>
    <s v="Closterium"/>
    <s v="CE"/>
    <n v="0.41399599498959588"/>
    <s v="CE"/>
    <n v="2279.6326747359067"/>
    <n v="214.6"/>
    <n v="9.9"/>
    <s v=""/>
    <n v="5506.4123864125695"/>
    <s v=""/>
    <n v="0.99999999999999989"/>
    <n v="15990.24"/>
    <x v="12"/>
    <x v="1"/>
    <x v="5"/>
  </r>
  <r>
    <x v="0"/>
    <x v="214"/>
    <s v="90000005"/>
    <s v="Nanoplankton - unidentified flagellates 2–20 µm diameter"/>
    <s v="CE"/>
    <n v="496.49214891918257"/>
    <s v="CE"/>
    <n v="59006.589356949145"/>
    <s v=""/>
    <n v="6.1"/>
    <s v=""/>
    <n v="118.84697368407744"/>
    <s v=""/>
    <n v="1"/>
    <n v="100"/>
    <x v="12"/>
    <x v="1"/>
    <x v="9"/>
  </r>
  <r>
    <x v="0"/>
    <x v="215"/>
    <s v="01020000"/>
    <s v="Anabaena"/>
    <s v="FI"/>
    <n v="2.8732184543934181"/>
    <s v="CE"/>
    <n v="6498.6157076068821"/>
    <n v="6.8"/>
    <n v="5.5"/>
    <m/>
    <n v="107.70426814057008"/>
    <m/>
    <n v="20.999999999999996"/>
    <n v="1152"/>
    <x v="12"/>
    <x v="2"/>
    <x v="0"/>
  </r>
  <r>
    <x v="0"/>
    <x v="215"/>
    <s v="01040000"/>
    <s v="Aphanizomenon"/>
    <s v="FI"/>
    <n v="2.8732184543934181"/>
    <s v="FI"/>
    <n v="6183.7419275753691"/>
    <n v="256.89999999999998"/>
    <n v="4"/>
    <m/>
    <n v="2152.2004072192472"/>
    <m/>
    <n v="0.99999999999999989"/>
    <n v="1152"/>
    <x v="12"/>
    <x v="2"/>
    <x v="0"/>
  </r>
  <r>
    <x v="0"/>
    <x v="215"/>
    <s v="05040001"/>
    <s v="Cryptomonas (small) Length &lt;20 µm"/>
    <s v="CE"/>
    <n v="33.09947659461217"/>
    <s v="CE"/>
    <n v="37107.821816752381"/>
    <n v="18.899999999999999"/>
    <n v="11.9"/>
    <n v="9.5200000000000014"/>
    <n v="1121.0999579006236"/>
    <m/>
    <n v="1"/>
    <n v="100"/>
    <x v="12"/>
    <x v="2"/>
    <x v="1"/>
  </r>
  <r>
    <x v="0"/>
    <x v="215"/>
    <s v="05040002"/>
    <s v="Cryptomonas (medium) Length 20-30 µm"/>
    <s v="CE"/>
    <n v="34.478621452721015"/>
    <s v="CE"/>
    <n v="57465.140638369085"/>
    <n v="26.3"/>
    <n v="12.3"/>
    <n v="9.8400000000000016"/>
    <n v="1666.6890443160103"/>
    <m/>
    <n v="1.0000000000000002"/>
    <n v="1152"/>
    <x v="12"/>
    <x v="2"/>
    <x v="1"/>
  </r>
  <r>
    <x v="0"/>
    <x v="215"/>
    <s v="05100012"/>
    <s v="Rhodomonas lacustris var. nannoplanctica"/>
    <s v="CE"/>
    <n v="364.09424254073389"/>
    <s v="CE"/>
    <n v="17360.234199000857"/>
    <n v="7.7"/>
    <n v="4.3"/>
    <m/>
    <n v="47.680606202001783"/>
    <m/>
    <n v="1"/>
    <n v="100"/>
    <x v="12"/>
    <x v="2"/>
    <x v="1"/>
  </r>
  <r>
    <x v="0"/>
    <x v="215"/>
    <s v="06070110"/>
    <s v="Gymnodinium helveticum"/>
    <s v="CE"/>
    <n v="4.3469579473907576"/>
    <s v="CE"/>
    <n v="42543.185309019602"/>
    <n v="46.1"/>
    <n v="24.6"/>
    <n v="16.482000000000003"/>
    <n v="9786.8867893134247"/>
    <m/>
    <n v="0.99999999999999978"/>
    <n v="15990.24"/>
    <x v="12"/>
    <x v="2"/>
    <x v="2"/>
  </r>
  <r>
    <x v="0"/>
    <x v="215"/>
    <s v="08010000"/>
    <s v="Chrysochromulina"/>
    <s v="CE"/>
    <n v="66.198953189224341"/>
    <s v="CE"/>
    <n v="2796.7825101563644"/>
    <n v="4.8"/>
    <n v="4.0999999999999996"/>
    <n v="4.0999999999999996"/>
    <n v="42.248138005475532"/>
    <m/>
    <n v="1"/>
    <n v="100"/>
    <x v="12"/>
    <x v="2"/>
    <x v="13"/>
  </r>
  <r>
    <x v="0"/>
    <x v="215"/>
    <s v="09230000"/>
    <s v="Dinobryon"/>
    <s v="CO"/>
    <n v="2.8732184543934181"/>
    <s v="CE"/>
    <n v="8250.7686925958969"/>
    <n v="19.5"/>
    <n v="7.5"/>
    <m/>
    <n v="574.32240698438409"/>
    <m/>
    <n v="4.9999999999999991"/>
    <n v="1152"/>
    <x v="12"/>
    <x v="2"/>
    <x v="10"/>
  </r>
  <r>
    <x v="0"/>
    <x v="215"/>
    <s v="09310000"/>
    <s v="Mallomonas"/>
    <s v="CE"/>
    <n v="22.985747635147344"/>
    <s v="CE"/>
    <n v="27960.430607518687"/>
    <n v="19.2"/>
    <n v="11"/>
    <m/>
    <n v="1216.424675469968"/>
    <m/>
    <n v="0.99999999999999989"/>
    <n v="1152"/>
    <x v="12"/>
    <x v="2"/>
    <x v="10"/>
  </r>
  <r>
    <x v="0"/>
    <x v="215"/>
    <s v="12000001"/>
    <s v="Small centric diatom (5 - &lt;10 µm diam.)"/>
    <s v="CE"/>
    <n v="198.59685956767302"/>
    <s v="CE"/>
    <n v="31254.169333084381"/>
    <m/>
    <n v="6.6"/>
    <n v="4.5999999999999996"/>
    <n v="157.37494238892705"/>
    <m/>
    <n v="1.0000000000000002"/>
    <n v="100"/>
    <x v="12"/>
    <x v="2"/>
    <x v="3"/>
  </r>
  <r>
    <x v="0"/>
    <x v="215"/>
    <s v="12000002"/>
    <s v="Medium centric diatom (10-20 µm diam.)"/>
    <s v="CE"/>
    <n v="33.09947659461217"/>
    <s v="CE"/>
    <n v="51924.296049817531"/>
    <m/>
    <n v="14.5"/>
    <n v="9.5"/>
    <n v="1568.7346566159781"/>
    <m/>
    <n v="1"/>
    <n v="100"/>
    <x v="12"/>
    <x v="2"/>
    <x v="3"/>
  </r>
  <r>
    <x v="0"/>
    <x v="215"/>
    <s v="12000004"/>
    <s v="Very small centric diatom (&lt;5 µm diam.)"/>
    <s v="CE"/>
    <n v="463.39267232457036"/>
    <s v="CE"/>
    <n v="20544.122805122424"/>
    <m/>
    <n v="4.2"/>
    <n v="3.2"/>
    <n v="44.334155527459167"/>
    <m/>
    <n v="1"/>
    <n v="100"/>
    <x v="12"/>
    <x v="2"/>
    <x v="3"/>
  </r>
  <r>
    <x v="0"/>
    <x v="215"/>
    <s v="12030000"/>
    <s v="Aulacoseira"/>
    <s v="FI"/>
    <n v="591.88300160504411"/>
    <s v="CE"/>
    <n v="1494187.503125533"/>
    <n v="20.7"/>
    <n v="5.6"/>
    <m/>
    <n v="509.84278856578021"/>
    <m/>
    <n v="4.9514563106796112"/>
    <n v="576"/>
    <x v="12"/>
    <x v="2"/>
    <x v="3"/>
  </r>
  <r>
    <x v="0"/>
    <x v="215"/>
    <s v="13080010"/>
    <s v="Asterionella formosa"/>
    <s v="CO"/>
    <n v="4855.7391879248762"/>
    <s v="CE"/>
    <n v="9988160.9461957011"/>
    <n v="65.2"/>
    <n v="4.4000000000000004"/>
    <n v="4.4000000000000004"/>
    <n v="1262.2720000000004"/>
    <m/>
    <n v="1.6295857988165678"/>
    <n v="576"/>
    <x v="12"/>
    <x v="2"/>
    <x v="6"/>
  </r>
  <r>
    <x v="0"/>
    <x v="215"/>
    <s v="13370040"/>
    <s v="Fragilaria crotonensis"/>
    <s v="CO"/>
    <n v="8.6196553631802537"/>
    <s v="CE"/>
    <n v="132223.72038286953"/>
    <n v="97.6"/>
    <n v="3.9"/>
    <n v="3.9"/>
    <n v="1484.4959999999999"/>
    <m/>
    <n v="10.333333333333334"/>
    <n v="1152"/>
    <x v="12"/>
    <x v="2"/>
    <x v="6"/>
  </r>
  <r>
    <x v="0"/>
    <x v="215"/>
    <s v="16180000"/>
    <s v="Chlamydomonas"/>
    <s v="CE"/>
    <n v="33.09947659461217"/>
    <s v="CE"/>
    <n v="2436.8555125177613"/>
    <n v="5.2"/>
    <n v="5.2"/>
    <m/>
    <n v="73.622176639325616"/>
    <m/>
    <n v="1"/>
    <n v="100"/>
    <x v="12"/>
    <x v="2"/>
    <x v="8"/>
  </r>
  <r>
    <x v="0"/>
    <x v="215"/>
    <s v="17960030"/>
    <s v="Tetraedron minimum"/>
    <s v="CE"/>
    <n v="33.09947659461217"/>
    <s v="CE"/>
    <n v="8256.4658396664363"/>
    <n v="8.1999999999999993"/>
    <n v="7.8"/>
    <n v="3.9"/>
    <n v="249.44399999999996"/>
    <m/>
    <n v="1"/>
    <n v="100"/>
    <x v="12"/>
    <x v="2"/>
    <x v="4"/>
  </r>
  <r>
    <x v="0"/>
    <x v="215"/>
    <s v="18110000"/>
    <s v="Desmodesmus"/>
    <s v="CO"/>
    <n v="132.39790637844868"/>
    <s v="CE"/>
    <n v="17391.849993754437"/>
    <n v="7"/>
    <n v="3.2"/>
    <m/>
    <n v="37.531560234886065"/>
    <m/>
    <n v="3.5000000000000004"/>
    <n v="100"/>
    <x v="12"/>
    <x v="2"/>
    <x v="12"/>
  </r>
  <r>
    <x v="0"/>
    <x v="215"/>
    <s v="90000003"/>
    <s v="Nanoplankton - unidentified single cells 2–20 µm diameter"/>
    <s v="CE"/>
    <n v="264.79581275689736"/>
    <s v="CE"/>
    <n v="24348.589991256202"/>
    <m/>
    <n v="5.6"/>
    <m/>
    <n v="91.952322575470831"/>
    <m/>
    <n v="1"/>
    <n v="100"/>
    <x v="12"/>
    <x v="2"/>
    <x v="9"/>
  </r>
  <r>
    <x v="0"/>
    <x v="216"/>
    <s v="01020000"/>
    <s v="Anabaena"/>
    <s v="FI"/>
    <n v="2.0699799749479793"/>
    <s v="CE"/>
    <n v="6397.1111658916616"/>
    <n v="5.0999999999999996"/>
    <n v="5.3"/>
    <s v=""/>
    <n v="75.010236993436678"/>
    <s v=""/>
    <n v="41.2"/>
    <n v="15990.24"/>
    <x v="12"/>
    <x v="2"/>
    <x v="0"/>
  </r>
  <r>
    <x v="0"/>
    <x v="216"/>
    <s v="01040000"/>
    <s v="Aphanizomenon"/>
    <s v="FI"/>
    <n v="5.7464369087868361"/>
    <s v="FI"/>
    <n v="3306.7253057321691"/>
    <n v="47.7"/>
    <n v="4.8"/>
    <s v=""/>
    <n v="575.43924317273525"/>
    <s v=""/>
    <n v="1"/>
    <n v="1152"/>
    <x v="12"/>
    <x v="2"/>
    <x v="0"/>
  </r>
  <r>
    <x v="0"/>
    <x v="216"/>
    <s v="05020000"/>
    <s v="Chroomonas"/>
    <s v="CE"/>
    <n v="66.198953189224355"/>
    <s v="CE"/>
    <n v="4727.0504787712252"/>
    <n v="7.1"/>
    <n v="4.9000000000000004"/>
    <n v="3.9200000000000004"/>
    <n v="71.40672550001409"/>
    <s v=""/>
    <n v="0.99999999999999978"/>
    <n v="150"/>
    <x v="12"/>
    <x v="2"/>
    <x v="1"/>
  </r>
  <r>
    <x v="0"/>
    <x v="216"/>
    <s v="05040001"/>
    <s v="Cryptomonas (small) Length &lt;20 µm"/>
    <s v="CE"/>
    <n v="44.132635459482898"/>
    <s v="CE"/>
    <n v="18084.806516943088"/>
    <n v="16.5"/>
    <n v="7.7"/>
    <n v="6.16"/>
    <n v="409.78306254894545"/>
    <s v=""/>
    <n v="1"/>
    <n v="150"/>
    <x v="12"/>
    <x v="2"/>
    <x v="1"/>
  </r>
  <r>
    <x v="0"/>
    <x v="216"/>
    <s v="05040002"/>
    <s v="Cryptomonas (medium) Length 20-30 µm"/>
    <s v="CE"/>
    <n v="11.492873817573672"/>
    <s v="CE"/>
    <n v="17179.547137385362"/>
    <n v="25.2"/>
    <n v="11.9"/>
    <n v="9.5200000000000014"/>
    <n v="1494.7999438674981"/>
    <s v=""/>
    <n v="0.99999999999999989"/>
    <n v="1152"/>
    <x v="12"/>
    <x v="2"/>
    <x v="1"/>
  </r>
  <r>
    <x v="0"/>
    <x v="216"/>
    <s v="05100012"/>
    <s v="Rhodomonas lacustris var. nannoplanctica"/>
    <s v="CE"/>
    <n v="132.39790637844871"/>
    <s v="CE"/>
    <n v="11675.079993365967"/>
    <n v="10.4"/>
    <n v="5.0999999999999996"/>
    <s v=""/>
    <n v="88.181756892693571"/>
    <s v=""/>
    <n v="1"/>
    <n v="150"/>
    <x v="12"/>
    <x v="2"/>
    <x v="1"/>
  </r>
  <r>
    <x v="0"/>
    <x v="216"/>
    <s v="06070110"/>
    <s v="Gymnodinium helveticum"/>
    <s v="CE"/>
    <n v="0.62099399248439391"/>
    <s v="CE"/>
    <n v="10787.796859326823"/>
    <n v="52.2"/>
    <n v="30.8"/>
    <n v="20.636000000000003"/>
    <n v="17371.821611620391"/>
    <s v=""/>
    <n v="0.99999999999999978"/>
    <n v="15990.24"/>
    <x v="12"/>
    <x v="2"/>
    <x v="2"/>
  </r>
  <r>
    <x v="0"/>
    <x v="216"/>
    <s v="08010000"/>
    <s v="Chrysochromulina"/>
    <s v="CE"/>
    <n v="22.066317729741449"/>
    <s v="CE"/>
    <n v="718.74482117046398"/>
    <n v="4.8"/>
    <n v="3.6"/>
    <n v="3.6"/>
    <n v="32.572032632418974"/>
    <s v=""/>
    <n v="1.0000000000000002"/>
    <n v="150"/>
    <x v="12"/>
    <x v="2"/>
    <x v="13"/>
  </r>
  <r>
    <x v="0"/>
    <x v="216"/>
    <s v="09310000"/>
    <s v="Mallomonas"/>
    <s v="CE"/>
    <n v="20.112529180753924"/>
    <s v="CE"/>
    <n v="53200.947503376345"/>
    <n v="23.7"/>
    <n v="14.6"/>
    <s v=""/>
    <n v="2645.1644656548406"/>
    <s v=""/>
    <n v="1"/>
    <n v="1152"/>
    <x v="12"/>
    <x v="2"/>
    <x v="10"/>
  </r>
  <r>
    <x v="0"/>
    <x v="216"/>
    <s v="12000001"/>
    <s v="Small centric diatom (5 - &lt;10 µm diam.)"/>
    <s v="CE"/>
    <n v="88.265270918965797"/>
    <s v="CE"/>
    <n v="9982.5669607008876"/>
    <s v=""/>
    <n v="6"/>
    <n v="4"/>
    <n v="113.09733552923255"/>
    <s v=""/>
    <n v="1"/>
    <n v="150"/>
    <x v="12"/>
    <x v="2"/>
    <x v="3"/>
  </r>
  <r>
    <x v="0"/>
    <x v="216"/>
    <s v="12030000"/>
    <s v="Aulacoseira"/>
    <s v="FI"/>
    <n v="25.858966089540761"/>
    <s v="CE"/>
    <n v="42436.023756046867"/>
    <n v="20.6"/>
    <n v="6.3"/>
    <s v=""/>
    <n v="642.15253396804133"/>
    <s v=""/>
    <n v="2.5555555555555554"/>
    <n v="1152"/>
    <x v="12"/>
    <x v="2"/>
    <x v="3"/>
  </r>
  <r>
    <x v="0"/>
    <x v="216"/>
    <s v="13080010"/>
    <s v="Asterionella formosa"/>
    <s v="CO"/>
    <n v="149.40735962845773"/>
    <s v="CE"/>
    <n v="732887.16265580151"/>
    <n v="66.599999999999994"/>
    <n v="4.5999999999999996"/>
    <n v="4.5999999999999996"/>
    <n v="1409.2559999999996"/>
    <s v=""/>
    <n v="3.4807692307692308"/>
    <n v="1152"/>
    <x v="12"/>
    <x v="2"/>
    <x v="6"/>
  </r>
  <r>
    <x v="0"/>
    <x v="216"/>
    <s v="13260040"/>
    <s v="Diatoma tenuis"/>
    <s v="CO"/>
    <n v="28.732184543934178"/>
    <s v="CE"/>
    <n v="454089.81158443075"/>
    <n v="67.400000000000006"/>
    <n v="6.2"/>
    <n v="6.2"/>
    <n v="2590.8560000000002"/>
    <s v=""/>
    <n v="6.1"/>
    <n v="1152"/>
    <x v="12"/>
    <x v="2"/>
    <x v="6"/>
  </r>
  <r>
    <x v="0"/>
    <x v="216"/>
    <s v="13370040"/>
    <s v="Fragilaria crotonensis"/>
    <s v="CO"/>
    <n v="31.605402998327598"/>
    <s v="CE"/>
    <n v="174196.1495331644"/>
    <n v="72.599999999999994"/>
    <n v="3.7"/>
    <n v="3.7"/>
    <n v="993.89400000000012"/>
    <s v=""/>
    <n v="5.545454545454545"/>
    <n v="1152"/>
    <x v="12"/>
    <x v="2"/>
    <x v="6"/>
  </r>
  <r>
    <x v="0"/>
    <x v="216"/>
    <s v="16490000"/>
    <s v="Paulschulzia"/>
    <s v="CO"/>
    <n v="0.41399599498959588"/>
    <s v="CE"/>
    <n v="7194.8318292086678"/>
    <s v=""/>
    <n v="8.4"/>
    <s v=""/>
    <n v="310.33908869221415"/>
    <s v=""/>
    <n v="56"/>
    <n v="15990.24"/>
    <x v="12"/>
    <x v="2"/>
    <x v="8"/>
  </r>
  <r>
    <x v="0"/>
    <x v="216"/>
    <s v="17580000"/>
    <s v="Monoraphidium"/>
    <s v="CE"/>
    <n v="66.198953189224355"/>
    <s v="CE"/>
    <n v="909.52276753052547"/>
    <n v="20.5"/>
    <n v="1.6"/>
    <s v=""/>
    <n v="13.739231871699362"/>
    <s v=""/>
    <n v="1.0000000000000002"/>
    <n v="150"/>
    <x v="12"/>
    <x v="2"/>
    <x v="4"/>
  </r>
  <r>
    <x v="0"/>
    <x v="216"/>
    <s v="17580040"/>
    <s v="Monoraphidium griffithii"/>
    <s v="CE"/>
    <n v="44.132635459482898"/>
    <s v="CE"/>
    <n v="1594.7150719719671"/>
    <n v="42.6"/>
    <n v="1.8"/>
    <s v=""/>
    <n v="36.134598701589809"/>
    <s v=""/>
    <n v="1"/>
    <n v="150"/>
    <x v="12"/>
    <x v="2"/>
    <x v="4"/>
  </r>
  <r>
    <x v="0"/>
    <x v="216"/>
    <s v="17680030"/>
    <s v="Pediastrum boryanum"/>
    <s v="CO"/>
    <n v="2.8732184543934181"/>
    <s v="CE"/>
    <n v="15093.981942329301"/>
    <n v="16.2"/>
    <n v="11"/>
    <n v="11"/>
    <n v="1313.3340000000001"/>
    <s v=""/>
    <n v="4"/>
    <n v="1152"/>
    <x v="12"/>
    <x v="2"/>
    <x v="4"/>
  </r>
  <r>
    <x v="0"/>
    <x v="216"/>
    <s v="18110010"/>
    <s v="Desmodesmus abundans"/>
    <s v="CO"/>
    <n v="22.066317729741449"/>
    <s v="CE"/>
    <n v="906.01038285916763"/>
    <n v="5.8"/>
    <n v="2.6"/>
    <s v=""/>
    <n v="20.529260793658104"/>
    <s v=""/>
    <n v="2"/>
    <n v="150"/>
    <x v="12"/>
    <x v="2"/>
    <x v="12"/>
  </r>
  <r>
    <x v="0"/>
    <x v="216"/>
    <s v="27050000"/>
    <s v="Cosmarium"/>
    <s v="CE"/>
    <n v="2.8732184543934181"/>
    <s v="CE"/>
    <n v="5815.2189509625896"/>
    <n v="21.3"/>
    <n v="14.2"/>
    <n v="12.78"/>
    <n v="2023.9390228301575"/>
    <s v=""/>
    <n v="1"/>
    <n v="1152"/>
    <x v="12"/>
    <x v="2"/>
    <x v="5"/>
  </r>
  <r>
    <x v="0"/>
    <x v="216"/>
    <s v="90000005"/>
    <s v="Nanoplankton - unidentified flagellates 2–20 µm diameter"/>
    <s v="CE"/>
    <n v="88.265270918965797"/>
    <s v="CE"/>
    <n v="1376.8085755844452"/>
    <s v=""/>
    <n v="3.1"/>
    <s v=""/>
    <n v="15.598531123848922"/>
    <s v=""/>
    <n v="1"/>
    <n v="150"/>
    <x v="12"/>
    <x v="2"/>
    <x v="9"/>
  </r>
  <r>
    <x v="0"/>
    <x v="217"/>
    <s v="01020000"/>
    <s v="Anabaena"/>
    <s v="FI"/>
    <n v="11.462030019136748"/>
    <s v="CE"/>
    <n v="88625.985562477261"/>
    <n v="6.9"/>
    <n v="5.5"/>
    <s v=""/>
    <n v="109.28815443675494"/>
    <s v=""/>
    <n v="70.749999999999986"/>
    <n v="1152"/>
    <x v="12"/>
    <x v="3"/>
    <x v="0"/>
  </r>
  <r>
    <x v="0"/>
    <x v="217"/>
    <s v="01040000"/>
    <s v="Aphanizomenon"/>
    <s v="FI"/>
    <n v="48.713627581331181"/>
    <s v="FI"/>
    <n v="86445.868395721482"/>
    <n v="147.1"/>
    <n v="4.8"/>
    <s v=""/>
    <n v="1774.5725926773448"/>
    <s v=""/>
    <n v="1"/>
    <n v="1152"/>
    <x v="12"/>
    <x v="3"/>
    <x v="0"/>
  </r>
  <r>
    <x v="0"/>
    <x v="217"/>
    <s v="05040002"/>
    <s v="Cryptomonas (medium) Length 20-30 µm"/>
    <s v="CE"/>
    <n v="191.98900282054055"/>
    <s v="CE"/>
    <n v="333328.98660670198"/>
    <n v="27.7"/>
    <n v="13.4"/>
    <n v="8.9333333333333336"/>
    <n v="1736.187915504084"/>
    <s v=""/>
    <n v="1"/>
    <n v="1152"/>
    <x v="12"/>
    <x v="3"/>
    <x v="1"/>
  </r>
  <r>
    <x v="0"/>
    <x v="217"/>
    <s v="05040003"/>
    <s v="Cryptomonas (large) Length &gt;30 µm"/>
    <s v="CE"/>
    <n v="60.175657600467936"/>
    <s v="CE"/>
    <n v="284785.98739674082"/>
    <n v="45.3"/>
    <n v="17.3"/>
    <n v="11.533333333333333"/>
    <n v="4732.5779019742085"/>
    <s v=""/>
    <n v="0.99999999999999978"/>
    <n v="1152"/>
    <x v="12"/>
    <x v="3"/>
    <x v="1"/>
  </r>
  <r>
    <x v="0"/>
    <x v="217"/>
    <s v="05100012"/>
    <s v="Rhodomonas lacustris var. nannoplanctica"/>
    <s v="CE"/>
    <n v="396.127757461366"/>
    <s v="CE"/>
    <n v="46272.322835385261"/>
    <n v="12"/>
    <n v="5.5"/>
    <s v=""/>
    <n v="116.81161434363298"/>
    <s v=""/>
    <n v="0.99999999999999989"/>
    <n v="100"/>
    <x v="12"/>
    <x v="3"/>
    <x v="1"/>
  </r>
  <r>
    <x v="0"/>
    <x v="217"/>
    <s v="06070000"/>
    <s v="Gymnodinium"/>
    <s v="CE"/>
    <n v="2.8655075047841869"/>
    <s v="CE"/>
    <n v="10114.9003222805"/>
    <n v="23.6"/>
    <n v="20.7"/>
    <n v="13.799999999999999"/>
    <n v="3529.8809392028775"/>
    <s v=""/>
    <n v="1"/>
    <n v="1152"/>
    <x v="12"/>
    <x v="3"/>
    <x v="2"/>
  </r>
  <r>
    <x v="0"/>
    <x v="217"/>
    <s v="09310000"/>
    <s v="Mallomonas"/>
    <s v="CE"/>
    <n v="66.021292910227658"/>
    <s v="CE"/>
    <n v="84198.628417847664"/>
    <n v="17.2"/>
    <n v="11.9"/>
    <s v=""/>
    <n v="1275.3253489345718"/>
    <s v=""/>
    <n v="1"/>
    <n v="100"/>
    <x v="12"/>
    <x v="3"/>
    <x v="10"/>
  </r>
  <r>
    <x v="0"/>
    <x v="217"/>
    <s v="09310030"/>
    <s v="Mallomonas akrokomos"/>
    <s v="CE"/>
    <n v="66.021292910227658"/>
    <s v="CE"/>
    <n v="22947.788102878629"/>
    <n v="46.5"/>
    <n v="5.2"/>
    <s v=""/>
    <n v="347.58162240296997"/>
    <s v=""/>
    <n v="1"/>
    <n v="100"/>
    <x v="12"/>
    <x v="3"/>
    <x v="10"/>
  </r>
  <r>
    <x v="0"/>
    <x v="217"/>
    <s v="12030000"/>
    <s v="Aulacoseira"/>
    <s v="FI"/>
    <n v="8.5965225143525608"/>
    <s v="CE"/>
    <n v="8335.775204718122"/>
    <n v="22.8"/>
    <n v="5.7"/>
    <s v=""/>
    <n v="581.80096829625461"/>
    <s v=""/>
    <n v="1.6666666666666667"/>
    <n v="1152"/>
    <x v="12"/>
    <x v="3"/>
    <x v="3"/>
  </r>
  <r>
    <x v="0"/>
    <x v="217"/>
    <s v="13080010"/>
    <s v="Asterionella formosa"/>
    <s v="CO"/>
    <n v="11.462030019136748"/>
    <s v="CE"/>
    <n v="40397.603865606921"/>
    <n v="66.599999999999994"/>
    <n v="5.4"/>
    <n v="5.6"/>
    <n v="2013.9839999999997"/>
    <s v=""/>
    <n v="1.7499999999999998"/>
    <n v="1152"/>
    <x v="12"/>
    <x v="3"/>
    <x v="6"/>
  </r>
  <r>
    <x v="0"/>
    <x v="217"/>
    <s v="13370040"/>
    <s v="Fragilaria crotonensis"/>
    <s v="CO"/>
    <n v="6.8126015182933886"/>
    <s v="CE"/>
    <n v="576345.99616783636"/>
    <n v="80.7"/>
    <n v="4.3"/>
    <n v="4.3"/>
    <n v="1492.1429999999998"/>
    <s v=""/>
    <n v="56.696969696969695"/>
    <n v="15990.24"/>
    <x v="12"/>
    <x v="3"/>
    <x v="6"/>
  </r>
  <r>
    <x v="0"/>
    <x v="217"/>
    <s v="16180000"/>
    <s v="Chlamydomonas"/>
    <s v="CE"/>
    <n v="33.010646455113829"/>
    <s v="CE"/>
    <n v="19042.289114750572"/>
    <n v="10.8"/>
    <n v="10.1"/>
    <s v=""/>
    <n v="576.8529598668506"/>
    <s v=""/>
    <n v="1"/>
    <n v="100"/>
    <x v="12"/>
    <x v="3"/>
    <x v="8"/>
  </r>
  <r>
    <x v="0"/>
    <x v="217"/>
    <s v="16470010"/>
    <s v="Pandorina morum"/>
    <s v="CO"/>
    <n v="0.20644247025131479"/>
    <s v="CE"/>
    <n v="568.15250298263322"/>
    <s v=""/>
    <n v="6.9"/>
    <s v=""/>
    <n v="775.73462439500611"/>
    <s v=""/>
    <n v="3.5477474850561301"/>
    <n v="15990.24"/>
    <x v="12"/>
    <x v="3"/>
    <x v="8"/>
  </r>
  <r>
    <x v="0"/>
    <x v="217"/>
    <s v="16490010"/>
    <s v="Paulschulzia pseudovolvox"/>
    <s v="CO"/>
    <n v="5.7310150095683738"/>
    <s v="CE"/>
    <n v="21443.665022376779"/>
    <s v=""/>
    <n v="5.3"/>
    <s v=""/>
    <n v="77.951814914747928"/>
    <s v=""/>
    <n v="48"/>
    <n v="1152"/>
    <x v="12"/>
    <x v="3"/>
    <x v="8"/>
  </r>
  <r>
    <x v="0"/>
    <x v="217"/>
    <s v="17000000"/>
    <s v="Unidentified green"/>
    <s v="CE"/>
    <n v="231.0745251857968"/>
    <s v="CE"/>
    <n v="36389.417166016858"/>
    <s v=""/>
    <n v="6.7"/>
    <s v=""/>
    <n v="157.47913854527118"/>
    <s v=""/>
    <n v="1.0000000000000002"/>
    <n v="100"/>
    <x v="12"/>
    <x v="3"/>
    <x v="4"/>
  </r>
  <r>
    <x v="0"/>
    <x v="217"/>
    <s v="17060020"/>
    <s v="Ankyra judayi"/>
    <s v="CE"/>
    <n v="1881.6068479414882"/>
    <s v="CE"/>
    <n v="129203.99228188994"/>
    <n v="38.799999999999997"/>
    <n v="2.6"/>
    <s v=""/>
    <n v="68.666837827063304"/>
    <s v=""/>
    <n v="1"/>
    <n v="100"/>
    <x v="12"/>
    <x v="3"/>
    <x v="4"/>
  </r>
  <r>
    <x v="0"/>
    <x v="217"/>
    <s v="17200020"/>
    <s v="Coelastrum microporum"/>
    <s v="CO"/>
    <n v="2.8655075047841869"/>
    <s v="CE"/>
    <n v="1424.0130728301085"/>
    <s v=""/>
    <n v="3.9"/>
    <s v=""/>
    <n v="96.966828049375763"/>
    <s v=""/>
    <n v="5.1249453273071879"/>
    <n v="1152"/>
    <x v="12"/>
    <x v="3"/>
    <x v="4"/>
  </r>
  <r>
    <x v="0"/>
    <x v="217"/>
    <s v="17680030"/>
    <s v="Pediastrum boryanum"/>
    <s v="CO"/>
    <n v="2.8655075047841869"/>
    <s v="CE"/>
    <n v="6653.5708817486529"/>
    <n v="5.7"/>
    <n v="3.8"/>
    <n v="5"/>
    <n v="72.561000000000007"/>
    <s v=""/>
    <n v="32"/>
    <n v="1152"/>
    <x v="12"/>
    <x v="3"/>
    <x v="4"/>
  </r>
  <r>
    <x v="0"/>
    <x v="217"/>
    <s v="17910020"/>
    <s v="Sphaerocystis schroeteri"/>
    <s v="CO"/>
    <n v="8.5965225143525608"/>
    <s v="CE"/>
    <n v="78696.077127114055"/>
    <s v=""/>
    <n v="10.3"/>
    <s v=""/>
    <n v="572.15051926320245"/>
    <s v=""/>
    <n v="16"/>
    <n v="1152"/>
    <x v="12"/>
    <x v="3"/>
    <x v="4"/>
  </r>
  <r>
    <x v="0"/>
    <x v="217"/>
    <s v="27050000"/>
    <s v="Cosmarium"/>
    <s v="CE"/>
    <n v="2.8655075047841869"/>
    <s v="CE"/>
    <n v="6097.9130583457709"/>
    <n v="29.4"/>
    <n v="14.4"/>
    <n v="9.6"/>
    <n v="2128.0394653180397"/>
    <s v=""/>
    <n v="1"/>
    <n v="1152"/>
    <x v="12"/>
    <x v="3"/>
    <x v="5"/>
  </r>
  <r>
    <x v="0"/>
    <x v="218"/>
    <s v="01020000"/>
    <s v="Anabaena"/>
    <s v="FI"/>
    <n v="11.462030019136748"/>
    <s v="CE"/>
    <n v="40499.259233394754"/>
    <n v="5.9"/>
    <n v="5.8"/>
    <s v=""/>
    <n v="103.92179058564797"/>
    <s v=""/>
    <n v="34"/>
    <n v="1152"/>
    <x v="12"/>
    <x v="3"/>
    <x v="0"/>
  </r>
  <r>
    <x v="0"/>
    <x v="218"/>
    <s v="05040001"/>
    <s v="Cryptomonas (small) Length &lt;20 µm"/>
    <s v="CE"/>
    <n v="48.713627581331181"/>
    <s v="CE"/>
    <n v="43452.981482468102"/>
    <n v="18.600000000000001"/>
    <n v="10.7"/>
    <n v="8.56"/>
    <n v="892.00873841554869"/>
    <s v=""/>
    <n v="1"/>
    <n v="1152"/>
    <x v="12"/>
    <x v="3"/>
    <x v="1"/>
  </r>
  <r>
    <x v="0"/>
    <x v="218"/>
    <s v="05040002"/>
    <s v="Cryptomonas (medium) Length 20-30 µm"/>
    <s v="CE"/>
    <n v="154.73740525834609"/>
    <s v="CE"/>
    <n v="263446.17781622929"/>
    <n v="25.2"/>
    <n v="12.7"/>
    <n v="10.16"/>
    <n v="1702.537129767592"/>
    <s v=""/>
    <n v="1.0000000000000002"/>
    <n v="1152"/>
    <x v="12"/>
    <x v="3"/>
    <x v="1"/>
  </r>
  <r>
    <x v="0"/>
    <x v="218"/>
    <s v="05040003"/>
    <s v="Cryptomonas (large) Length &gt;30 µm"/>
    <s v="CE"/>
    <n v="57.310150095683738"/>
    <s v="CE"/>
    <n v="200972.34603481708"/>
    <n v="35.299999999999997"/>
    <n v="15.4"/>
    <n v="12.32"/>
    <n v="3506.7496019340056"/>
    <s v=""/>
    <n v="1.0000000000000002"/>
    <n v="1152"/>
    <x v="12"/>
    <x v="3"/>
    <x v="1"/>
  </r>
  <r>
    <x v="0"/>
    <x v="218"/>
    <s v="05100012"/>
    <s v="Rhodomonas lacustris var. nannoplanctica"/>
    <s v="CE"/>
    <n v="431.67768441302712"/>
    <s v="CE"/>
    <n v="38630.539819195605"/>
    <n v="8.1"/>
    <n v="5.6"/>
    <s v=""/>
    <n v="89.48931393505643"/>
    <s v=""/>
    <n v="1.0000000000000002"/>
    <n v="130"/>
    <x v="12"/>
    <x v="3"/>
    <x v="1"/>
  </r>
  <r>
    <x v="0"/>
    <x v="218"/>
    <s v="09310000"/>
    <s v="Mallomonas"/>
    <s v="CE"/>
    <n v="2.8655075047841869"/>
    <s v="CE"/>
    <n v="6556.3140028822445"/>
    <n v="20.5"/>
    <n v="14.6"/>
    <s v=""/>
    <n v="2288.0114576339338"/>
    <s v=""/>
    <n v="1"/>
    <n v="1152"/>
    <x v="12"/>
    <x v="3"/>
    <x v="10"/>
  </r>
  <r>
    <x v="0"/>
    <x v="218"/>
    <s v="12000001"/>
    <s v="Small centric diatom (5 - &lt;10 µm diam.)"/>
    <s v="CE"/>
    <n v="25.39280496547218"/>
    <s v="CE"/>
    <n v="8314.1901460872959"/>
    <s v=""/>
    <n v="8.1999999999999993"/>
    <n v="6.1999999999999993"/>
    <n v="327.42306954243531"/>
    <s v=""/>
    <n v="1.0000000000000002"/>
    <n v="130"/>
    <x v="12"/>
    <x v="3"/>
    <x v="3"/>
  </r>
  <r>
    <x v="0"/>
    <x v="218"/>
    <s v="12030000"/>
    <s v="Aulacoseira"/>
    <s v="FI"/>
    <n v="5.7310150095683738"/>
    <s v="CE"/>
    <n v="12718.749240234729"/>
    <n v="20.9"/>
    <n v="5.2"/>
    <s v=""/>
    <n v="443.85677646978041"/>
    <s v=""/>
    <n v="4.9999999999999991"/>
    <n v="1152"/>
    <x v="12"/>
    <x v="3"/>
    <x v="3"/>
  </r>
  <r>
    <x v="0"/>
    <x v="218"/>
    <s v="13080010"/>
    <s v="Asterionella formosa"/>
    <s v="CO"/>
    <n v="0.41288494050262958"/>
    <s v="CE"/>
    <n v="6775.6999267359652"/>
    <n v="77.5"/>
    <n v="5.5"/>
    <n v="5.5"/>
    <n v="2344.375"/>
    <s v=""/>
    <n v="7"/>
    <n v="15990.24"/>
    <x v="12"/>
    <x v="3"/>
    <x v="6"/>
  </r>
  <r>
    <x v="0"/>
    <x v="218"/>
    <s v="13370040"/>
    <s v="Fragilaria crotonensis"/>
    <s v="CO"/>
    <n v="20.058552533489308"/>
    <s v="CE"/>
    <n v="1146747.9068207843"/>
    <n v="74.5"/>
    <n v="3.8"/>
    <n v="3.8"/>
    <n v="1075.7799999999997"/>
    <s v=""/>
    <n v="53.142857142857146"/>
    <n v="1152"/>
    <x v="12"/>
    <x v="3"/>
    <x v="6"/>
  </r>
  <r>
    <x v="0"/>
    <x v="218"/>
    <s v="16180000"/>
    <s v="Chlamydomonas"/>
    <s v="CE"/>
    <n v="25.39280496547218"/>
    <s v="CE"/>
    <n v="8169.9590261306093"/>
    <n v="10.1"/>
    <n v="7.8"/>
    <s v=""/>
    <n v="321.74307002474501"/>
    <s v=""/>
    <n v="1.0000000000000002"/>
    <n v="130"/>
    <x v="12"/>
    <x v="3"/>
    <x v="8"/>
  </r>
  <r>
    <x v="0"/>
    <x v="218"/>
    <s v="16260010"/>
    <s v="Eudorina elegans"/>
    <s v="CO"/>
    <n v="0.20644247025131479"/>
    <s v="CE"/>
    <n v="3003.1485039919958"/>
    <s v=""/>
    <n v="10.5"/>
    <s v=""/>
    <n v="606.13103260198079"/>
    <s v=""/>
    <n v="24.000000000000004"/>
    <n v="15990.24"/>
    <x v="12"/>
    <x v="3"/>
    <x v="8"/>
  </r>
  <r>
    <x v="0"/>
    <x v="218"/>
    <s v="16490000"/>
    <s v="Paulschulzia"/>
    <s v="CO"/>
    <n v="25.39280496547218"/>
    <s v="CE"/>
    <n v="13614.736987061899"/>
    <s v=""/>
    <n v="8"/>
    <s v=""/>
    <n v="268.08257310632899"/>
    <s v=""/>
    <n v="2"/>
    <n v="130"/>
    <x v="12"/>
    <x v="3"/>
    <x v="8"/>
  </r>
  <r>
    <x v="0"/>
    <x v="218"/>
    <s v="17060020"/>
    <s v="Ankyra judayi"/>
    <s v="CE"/>
    <n v="50.785609930944361"/>
    <s v="CE"/>
    <n v="6775.4589537175234"/>
    <n v="41.6"/>
    <n v="3.5"/>
    <s v=""/>
    <n v="133.41296802244653"/>
    <s v=""/>
    <n v="1"/>
    <n v="130"/>
    <x v="12"/>
    <x v="3"/>
    <x v="4"/>
  </r>
  <r>
    <x v="0"/>
    <x v="218"/>
    <s v="17680030"/>
    <s v="Pediastrum boryanum"/>
    <s v="CO"/>
    <n v="0.20644247025131479"/>
    <s v="CE"/>
    <n v="7705.1106660896148"/>
    <n v="21.2"/>
    <n v="13.7"/>
    <n v="13.7"/>
    <n v="2665.9487600000002"/>
    <s v=""/>
    <n v="14"/>
    <n v="15990.24"/>
    <x v="12"/>
    <x v="3"/>
    <x v="4"/>
  </r>
  <r>
    <x v="0"/>
    <x v="218"/>
    <s v="90000005"/>
    <s v="Nanoplankton - unidentified flagellates 2–20 µm diameter"/>
    <s v="CE"/>
    <n v="101.57121986188872"/>
    <s v="CE"/>
    <n v="425.46053084568433"/>
    <s v=""/>
    <n v="2"/>
    <s v=""/>
    <n v="4.1887902047863905"/>
    <s v=""/>
    <n v="1"/>
    <n v="130"/>
    <x v="12"/>
    <x v="3"/>
    <x v="9"/>
  </r>
  <r>
    <x v="0"/>
    <x v="219"/>
    <s v="01020000"/>
    <s v="Anabaena"/>
    <s v="FI"/>
    <n v="71.830461359835439"/>
    <s v="CE"/>
    <n v="148645.3613357803"/>
    <n v="6.8"/>
    <n v="6.2"/>
    <s v=""/>
    <n v="136.86453115119053"/>
    <s v=""/>
    <n v="15.120000000000001"/>
    <n v="1152"/>
    <x v="12"/>
    <x v="4"/>
    <x v="0"/>
  </r>
  <r>
    <x v="0"/>
    <x v="219"/>
    <s v="01530160"/>
    <s v="Oscillatoria limnetica (Pseudanabaena limnetica)"/>
    <s v="FI"/>
    <n v="26.479581275689743"/>
    <s v="FI"/>
    <n v="5789.8888372065148"/>
    <n v="69.599999999999994"/>
    <n v="2"/>
    <s v=""/>
    <n v="218.65484868984959"/>
    <s v=""/>
    <n v="1"/>
    <n v="125"/>
    <x v="12"/>
    <x v="4"/>
    <x v="0"/>
  </r>
  <r>
    <x v="0"/>
    <x v="219"/>
    <s v="04100000"/>
    <s v="Trachelomonas"/>
    <s v="CE"/>
    <n v="52.959162551379485"/>
    <s v="CE"/>
    <n v="55469.131573830542"/>
    <n v="12.6"/>
    <n v="12.6"/>
    <s v=""/>
    <n v="1047.3944243362225"/>
    <s v=""/>
    <n v="0.99999999999999989"/>
    <n v="125"/>
    <x v="12"/>
    <x v="4"/>
    <x v="11"/>
  </r>
  <r>
    <x v="0"/>
    <x v="219"/>
    <s v="05040001"/>
    <s v="Cryptomonas (small) Length &lt;20 µm"/>
    <s v="CE"/>
    <n v="26.479581275689743"/>
    <s v="CE"/>
    <n v="19574.405158818878"/>
    <n v="17.3"/>
    <n v="10.1"/>
    <n v="8.08"/>
    <n v="739.22638560714938"/>
    <s v=""/>
    <n v="1"/>
    <n v="125"/>
    <x v="12"/>
    <x v="4"/>
    <x v="1"/>
  </r>
  <r>
    <x v="0"/>
    <x v="219"/>
    <s v="05040002"/>
    <s v="Cryptomonas (medium) Length 20-30 µm"/>
    <s v="CE"/>
    <n v="356.27908834478382"/>
    <s v="CE"/>
    <n v="676083.21208980202"/>
    <n v="26"/>
    <n v="13.2"/>
    <n v="10.56"/>
    <n v="1897.6224937331501"/>
    <s v=""/>
    <n v="1.0000000000000002"/>
    <n v="576"/>
    <x v="12"/>
    <x v="4"/>
    <x v="1"/>
  </r>
  <r>
    <x v="0"/>
    <x v="219"/>
    <s v="05040003"/>
    <s v="Cryptomonas (large) Length &gt;30 µm"/>
    <s v="CE"/>
    <n v="34.478621452721015"/>
    <s v="CE"/>
    <n v="96527.032029138398"/>
    <n v="34.1"/>
    <n v="14"/>
    <n v="11.200000000000001"/>
    <n v="2799.6198212710328"/>
    <s v=""/>
    <n v="1"/>
    <n v="1152"/>
    <x v="12"/>
    <x v="4"/>
    <x v="1"/>
  </r>
  <r>
    <x v="0"/>
    <x v="219"/>
    <s v="05100012"/>
    <s v="Rhodomonas lacustris var. nannoplanctica"/>
    <s v="CE"/>
    <n v="688.4691131679333"/>
    <s v="CE"/>
    <n v="66071.678333834469"/>
    <n v="10.4"/>
    <n v="5.3"/>
    <s v=""/>
    <n v="95.968979682779292"/>
    <s v=""/>
    <n v="1"/>
    <n v="125"/>
    <x v="12"/>
    <x v="4"/>
    <x v="1"/>
  </r>
  <r>
    <x v="0"/>
    <x v="219"/>
    <s v="09290000"/>
    <s v="Kephyrion"/>
    <s v="CE"/>
    <n v="52.959162551379485"/>
    <s v="CE"/>
    <n v="3449.9751416182271"/>
    <n v="5.4"/>
    <n v="4.8"/>
    <s v=""/>
    <n v="65.144065264837948"/>
    <s v=""/>
    <n v="1"/>
    <n v="125"/>
    <x v="12"/>
    <x v="4"/>
    <x v="10"/>
  </r>
  <r>
    <x v="0"/>
    <x v="219"/>
    <s v="09310000"/>
    <s v="Mallomonas"/>
    <s v="CE"/>
    <n v="17.239310726360507"/>
    <s v="CE"/>
    <n v="44772.397734776328"/>
    <n v="18.899999999999999"/>
    <n v="16.2"/>
    <s v=""/>
    <n v="2597.1106644255315"/>
    <s v=""/>
    <n v="1"/>
    <n v="1152"/>
    <x v="12"/>
    <x v="4"/>
    <x v="10"/>
  </r>
  <r>
    <x v="0"/>
    <x v="219"/>
    <s v="12000001"/>
    <s v="Small centric diatom (5 - &lt;10 µm diam.)"/>
    <s v="CE"/>
    <n v="238.31623148120769"/>
    <s v="CE"/>
    <n v="55347.843385258042"/>
    <s v=""/>
    <n v="7.4"/>
    <n v="5.4"/>
    <n v="232.24537850927908"/>
    <s v=""/>
    <n v="0.99999999999999989"/>
    <n v="125"/>
    <x v="12"/>
    <x v="4"/>
    <x v="3"/>
  </r>
  <r>
    <x v="0"/>
    <x v="219"/>
    <s v="12000002"/>
    <s v="Medium centric diatom (10-20 µm diam.)"/>
    <s v="CE"/>
    <n v="105.91832510275897"/>
    <s v="CE"/>
    <n v="234257.5713444475"/>
    <s v=""/>
    <n v="16"/>
    <n v="11"/>
    <n v="2211.6812281272141"/>
    <s v=""/>
    <n v="1"/>
    <n v="125"/>
    <x v="12"/>
    <x v="4"/>
    <x v="3"/>
  </r>
  <r>
    <x v="0"/>
    <x v="219"/>
    <s v="12030060"/>
    <s v="Aulacoseira granulata"/>
    <s v="FI"/>
    <n v="919.42990540589369"/>
    <s v="CE"/>
    <n v="2464253.4127677577"/>
    <n v="23"/>
    <n v="7.6"/>
    <s v=""/>
    <n v="1043.385752110242"/>
    <s v=""/>
    <n v="2.5687500000000005"/>
    <n v="576"/>
    <x v="12"/>
    <x v="4"/>
    <x v="3"/>
  </r>
  <r>
    <x v="0"/>
    <x v="219"/>
    <s v="13080010"/>
    <s v="Asterionella formosa"/>
    <s v="CO"/>
    <n v="17.239310726360507"/>
    <s v="CE"/>
    <n v="50311.204423810494"/>
    <n v="60.8"/>
    <n v="6"/>
    <n v="6"/>
    <n v="2188.7999999999997"/>
    <s v=""/>
    <n v="1.3333333333333333"/>
    <n v="1152"/>
    <x v="12"/>
    <x v="4"/>
    <x v="6"/>
  </r>
  <r>
    <x v="0"/>
    <x v="219"/>
    <s v="13260040"/>
    <s v="Diatoma tenuis"/>
    <s v="CO"/>
    <n v="2.8732184543934181"/>
    <s v="CE"/>
    <n v="28808.12945412071"/>
    <n v="41.2"/>
    <n v="7.8"/>
    <n v="7.8"/>
    <n v="2506.6080000000002"/>
    <s v=""/>
    <n v="4"/>
    <n v="1152"/>
    <x v="12"/>
    <x v="4"/>
    <x v="6"/>
  </r>
  <r>
    <x v="0"/>
    <x v="219"/>
    <s v="13370040"/>
    <s v="Fragilaria crotonensis"/>
    <s v="CO"/>
    <n v="2.8732184543934181"/>
    <s v="CE"/>
    <n v="20980.999683652695"/>
    <n v="72.400000000000006"/>
    <n v="4.0999999999999996"/>
    <n v="4.0999999999999996"/>
    <n v="1217.0439999999999"/>
    <s v=""/>
    <n v="6"/>
    <n v="1152"/>
    <x v="12"/>
    <x v="4"/>
    <x v="6"/>
  </r>
  <r>
    <x v="0"/>
    <x v="219"/>
    <s v="17060020"/>
    <s v="Ankyra judayi"/>
    <s v="CE"/>
    <n v="79.438743827069231"/>
    <s v="CE"/>
    <n v="43699.685127164208"/>
    <n v="51.3"/>
    <n v="6.4"/>
    <s v=""/>
    <n v="550.10544001418714"/>
    <s v=""/>
    <n v="1"/>
    <n v="125"/>
    <x v="12"/>
    <x v="4"/>
    <x v="4"/>
  </r>
  <r>
    <x v="0"/>
    <x v="219"/>
    <s v="17200000"/>
    <s v="Coelastrum"/>
    <s v="CO"/>
    <n v="2.8732184543934181"/>
    <s v="CE"/>
    <n v="12792.113638507521"/>
    <s v=""/>
    <n v="8.1"/>
    <s v=""/>
    <n v="278.26185690273547"/>
    <s v=""/>
    <n v="16"/>
    <n v="1152"/>
    <x v="12"/>
    <x v="4"/>
    <x v="4"/>
  </r>
  <r>
    <x v="0"/>
    <x v="219"/>
    <s v="17640050"/>
    <s v="Oocystis lacustris"/>
    <s v="CO"/>
    <n v="8.6196553631802537"/>
    <s v="CE"/>
    <n v="35091.856861410015"/>
    <n v="17.3"/>
    <n v="10.6"/>
    <s v=""/>
    <n v="1017.78596077369"/>
    <s v=""/>
    <n v="4"/>
    <n v="1152"/>
    <x v="12"/>
    <x v="4"/>
    <x v="4"/>
  </r>
  <r>
    <x v="0"/>
    <x v="219"/>
    <s v="17810000"/>
    <s v="Scenedesmus"/>
    <s v="CO"/>
    <n v="52.959162551379485"/>
    <s v="CE"/>
    <n v="4529.5897584180275"/>
    <n v="7.5"/>
    <n v="3.3"/>
    <s v=""/>
    <n v="42.76492999699105"/>
    <s v=""/>
    <n v="2"/>
    <n v="125"/>
    <x v="12"/>
    <x v="4"/>
    <x v="4"/>
  </r>
  <r>
    <x v="0"/>
    <x v="219"/>
    <s v="17910020"/>
    <s v="Sphaerocystis schroeteri"/>
    <s v="CO"/>
    <n v="5.7464369087868361"/>
    <s v="CE"/>
    <n v="23775.861875442766"/>
    <s v=""/>
    <n v="8.6999999999999993"/>
    <s v=""/>
    <n v="344.79136452780654"/>
    <s v=""/>
    <n v="12"/>
    <n v="1152"/>
    <x v="12"/>
    <x v="4"/>
    <x v="4"/>
  </r>
  <r>
    <x v="0"/>
    <x v="219"/>
    <s v="18110000"/>
    <s v="Desmodesmus"/>
    <s v="CO"/>
    <n v="132.39790637844871"/>
    <s v="CE"/>
    <n v="7515.7637473010245"/>
    <n v="7"/>
    <n v="2.2000000000000002"/>
    <s v=""/>
    <n v="17.739526517270367"/>
    <s v=""/>
    <n v="3.1999999999999997"/>
    <n v="125"/>
    <x v="12"/>
    <x v="4"/>
    <x v="12"/>
  </r>
  <r>
    <x v="0"/>
    <x v="219"/>
    <s v="25010010"/>
    <s v="Elakatothrix gelatinosa"/>
    <s v="CO"/>
    <n v="26.479581275689743"/>
    <s v="CE"/>
    <n v="3711.0539293313914"/>
    <n v="20.100000000000001"/>
    <n v="3.5"/>
    <s v=""/>
    <n v="70.073878636789843"/>
    <s v=""/>
    <n v="2"/>
    <n v="125"/>
    <x v="12"/>
    <x v="4"/>
    <x v="7"/>
  </r>
  <r>
    <x v="0"/>
    <x v="220"/>
    <s v="01020000"/>
    <s v="Anabaena"/>
    <s v="FI"/>
    <n v="234.97161539230331"/>
    <s v="CE"/>
    <n v="757978.15384823224"/>
    <n v="6.8"/>
    <n v="6.7"/>
    <s v=""/>
    <n v="159.82957344893194"/>
    <s v=""/>
    <n v="20.182926829268293"/>
    <n v="1152"/>
    <x v="12"/>
    <x v="4"/>
    <x v="0"/>
  </r>
  <r>
    <x v="0"/>
    <x v="220"/>
    <s v="01060000"/>
    <s v="Aphanothece"/>
    <s v="CO"/>
    <n v="66.021292910227658"/>
    <s v="CE"/>
    <n v="5791.0988443472015"/>
    <n v="1.3"/>
    <n v="1.1000000000000001"/>
    <s v=""/>
    <n v="0.82362087401612427"/>
    <s v=""/>
    <n v="106.50000000000001"/>
    <n v="100"/>
    <x v="12"/>
    <x v="4"/>
    <x v="0"/>
  </r>
  <r>
    <x v="0"/>
    <x v="220"/>
    <s v="01130000"/>
    <s v="Chroococcus"/>
    <s v="CO"/>
    <n v="5.7310150095683738"/>
    <s v="CE"/>
    <n v="13827.467252484743"/>
    <s v=""/>
    <n v="8"/>
    <s v=""/>
    <n v="268.08257310632899"/>
    <s v=""/>
    <n v="9.0000000000000018"/>
    <n v="1152"/>
    <x v="12"/>
    <x v="4"/>
    <x v="0"/>
  </r>
  <r>
    <x v="0"/>
    <x v="220"/>
    <s v="01750010"/>
    <s v="Snowella lacustris"/>
    <s v="CO"/>
    <n v="66.021292910227658"/>
    <s v="CE"/>
    <n v="32508.790334609206"/>
    <n v="2.9"/>
    <n v="2.2000000000000002"/>
    <s v=""/>
    <n v="7.3492324142977239"/>
    <s v=""/>
    <n v="67"/>
    <n v="100"/>
    <x v="12"/>
    <x v="4"/>
    <x v="0"/>
  </r>
  <r>
    <x v="0"/>
    <x v="220"/>
    <s v="05020000"/>
    <s v="Chroomonas"/>
    <s v="CE"/>
    <n v="132.04258582045532"/>
    <s v="CE"/>
    <n v="5720.5891319599677"/>
    <n v="6.8"/>
    <n v="3.9"/>
    <n v="3.12"/>
    <n v="43.323819330064687"/>
    <s v=""/>
    <n v="1"/>
    <n v="100"/>
    <x v="12"/>
    <x v="4"/>
    <x v="1"/>
  </r>
  <r>
    <x v="0"/>
    <x v="220"/>
    <s v="05040001"/>
    <s v="Cryptomonas (small) Length &lt;20 µm"/>
    <s v="CE"/>
    <n v="165.05323227556917"/>
    <s v="CE"/>
    <n v="106073.95816062357"/>
    <n v="17"/>
    <n v="9.5"/>
    <n v="7.6000000000000005"/>
    <n v="642.66513716935208"/>
    <s v=""/>
    <n v="0.99999999999999978"/>
    <n v="100"/>
    <x v="12"/>
    <x v="4"/>
    <x v="1"/>
  </r>
  <r>
    <x v="0"/>
    <x v="220"/>
    <s v="05040002"/>
    <s v="Cryptomonas (medium) Length 20-30 µm"/>
    <s v="CE"/>
    <n v="303.74379550712382"/>
    <s v="CE"/>
    <n v="696506.11846835958"/>
    <n v="26.4"/>
    <n v="14.4"/>
    <n v="11.520000000000001"/>
    <n v="2293.0710973222963"/>
    <s v=""/>
    <n v="1"/>
    <n v="1152"/>
    <x v="12"/>
    <x v="4"/>
    <x v="1"/>
  </r>
  <r>
    <x v="0"/>
    <x v="220"/>
    <s v="05040003"/>
    <s v="Cryptomonas (large) Length &gt;30 µm"/>
    <s v="CE"/>
    <n v="42.982612571762807"/>
    <s v="CE"/>
    <n v="159765.5813936702"/>
    <n v="36"/>
    <n v="15.7"/>
    <n v="12.56"/>
    <n v="3716.9816312800708"/>
    <s v=""/>
    <n v="1"/>
    <n v="1152"/>
    <x v="12"/>
    <x v="4"/>
    <x v="1"/>
  </r>
  <r>
    <x v="0"/>
    <x v="220"/>
    <s v="05100012"/>
    <s v="Rhodomonas lacustris var. nannoplanctica"/>
    <s v="CE"/>
    <n v="1254.4045652943257"/>
    <s v="CE"/>
    <n v="79913.427178966362"/>
    <n v="9.1999999999999993"/>
    <n v="4.5999999999999996"/>
    <s v=""/>
    <n v="63.706263027045011"/>
    <s v=""/>
    <n v="0.99999999999999978"/>
    <n v="100"/>
    <x v="12"/>
    <x v="4"/>
    <x v="1"/>
  </r>
  <r>
    <x v="0"/>
    <x v="220"/>
    <s v="06020040"/>
    <s v="Ceratium hirundinella"/>
    <s v="CE"/>
    <n v="0.20644247025131479"/>
    <s v="CE"/>
    <n v="23402.729380075674"/>
    <s v=""/>
    <n v="71.3"/>
    <s v=""/>
    <n v="113361.99063877761"/>
    <s v=""/>
    <n v="1"/>
    <n v="15990.24"/>
    <x v="12"/>
    <x v="4"/>
    <x v="2"/>
  </r>
  <r>
    <x v="0"/>
    <x v="220"/>
    <s v="06070000"/>
    <s v="Gymnodinium"/>
    <s v="CE"/>
    <n v="2.8655075047841869"/>
    <s v="CE"/>
    <n v="9251.8122770124282"/>
    <n v="21.9"/>
    <n v="20.5"/>
    <n v="13.735000000000001"/>
    <n v="3228.6819216372005"/>
    <s v=""/>
    <n v="1"/>
    <n v="1152"/>
    <x v="12"/>
    <x v="4"/>
    <x v="2"/>
  </r>
  <r>
    <x v="0"/>
    <x v="220"/>
    <s v="08010000"/>
    <s v="Chrysochromulina"/>
    <s v="CE"/>
    <n v="99.031939365341501"/>
    <s v="CE"/>
    <n v="2457.6248921203751"/>
    <n v="4.0999999999999996"/>
    <n v="3.4"/>
    <n v="3.4"/>
    <n v="24.816487568256964"/>
    <s v=""/>
    <n v="1.0000000000000002"/>
    <n v="100"/>
    <x v="12"/>
    <x v="4"/>
    <x v="13"/>
  </r>
  <r>
    <x v="0"/>
    <x v="220"/>
    <s v="09230000"/>
    <s v="Dinobryon"/>
    <s v="CE"/>
    <n v="33.010646455113829"/>
    <s v="CE"/>
    <n v="1238.9410658226329"/>
    <n v="7"/>
    <n v="3.2"/>
    <s v=""/>
    <n v="37.531560234886065"/>
    <s v=""/>
    <n v="1"/>
    <n v="100"/>
    <x v="12"/>
    <x v="4"/>
    <x v="10"/>
  </r>
  <r>
    <x v="0"/>
    <x v="220"/>
    <s v="09310000"/>
    <s v="Mallomonas"/>
    <s v="CE"/>
    <n v="2.8655075047841869"/>
    <s v="CE"/>
    <n v="6728.5902013267769"/>
    <n v="20.2"/>
    <n v="14.9"/>
    <s v=""/>
    <n v="2348.132116245682"/>
    <s v=""/>
    <n v="1"/>
    <n v="1152"/>
    <x v="12"/>
    <x v="4"/>
    <x v="10"/>
  </r>
  <r>
    <x v="0"/>
    <x v="220"/>
    <s v="12000001"/>
    <s v="Small centric diatom (5 - &lt;10 µm diam.)"/>
    <s v="CE"/>
    <n v="66.021292910227658"/>
    <s v="CE"/>
    <n v="27305.376132826681"/>
    <s v=""/>
    <n v="8.8000000000000007"/>
    <n v="6.8000000000000007"/>
    <n v="413.58438965978922"/>
    <s v=""/>
    <n v="1.0000000000000002"/>
    <n v="100"/>
    <x v="12"/>
    <x v="4"/>
    <x v="3"/>
  </r>
  <r>
    <x v="0"/>
    <x v="220"/>
    <s v="12030000"/>
    <s v="Aulacoseira"/>
    <s v="FI"/>
    <n v="28.655075047841869"/>
    <s v="CE"/>
    <n v="67601.326106202876"/>
    <n v="17.8"/>
    <n v="7.5"/>
    <s v=""/>
    <n v="786.37991110169514"/>
    <s v=""/>
    <n v="3.0000000000000004"/>
    <n v="1152"/>
    <x v="12"/>
    <x v="4"/>
    <x v="3"/>
  </r>
  <r>
    <x v="0"/>
    <x v="220"/>
    <s v="13080010"/>
    <s v="Asterionella formosa"/>
    <s v="CO"/>
    <n v="0.61932741075394449"/>
    <s v="CE"/>
    <n v="3685.6719222088691"/>
    <n v="62.4"/>
    <n v="5.0999999999999996"/>
    <n v="5.0999999999999996"/>
    <n v="1623.0239999999997"/>
    <s v=""/>
    <n v="3.6666666666666665"/>
    <n v="15990.24"/>
    <x v="12"/>
    <x v="4"/>
    <x v="6"/>
  </r>
  <r>
    <x v="0"/>
    <x v="220"/>
    <s v="16060000"/>
    <s v="Carteria"/>
    <s v="CE"/>
    <n v="198.063878730683"/>
    <s v="CE"/>
    <n v="7240.6495207592407"/>
    <n v="5.0999999999999996"/>
    <n v="3.7"/>
    <s v=""/>
    <n v="36.557142913497628"/>
    <s v=""/>
    <n v="0.99999999999999989"/>
    <n v="100"/>
    <x v="12"/>
    <x v="4"/>
    <x v="8"/>
  </r>
  <r>
    <x v="0"/>
    <x v="220"/>
    <s v="16180000"/>
    <s v="Chlamydomonas"/>
    <s v="CE"/>
    <n v="165.05323227556917"/>
    <s v="CE"/>
    <n v="8149.7363552738498"/>
    <n v="6.2"/>
    <n v="3.9"/>
    <s v=""/>
    <n v="49.376411736470779"/>
    <s v=""/>
    <n v="0.99999999999999978"/>
    <n v="100"/>
    <x v="12"/>
    <x v="4"/>
    <x v="8"/>
  </r>
  <r>
    <x v="0"/>
    <x v="220"/>
    <s v="16260010"/>
    <s v="Eudorina elegans"/>
    <s v="CO"/>
    <n v="0.20644247025131479"/>
    <s v="CE"/>
    <n v="7769.0780540589813"/>
    <s v=""/>
    <n v="16.5"/>
    <s v=""/>
    <n v="2352.0711498345086"/>
    <s v=""/>
    <n v="16"/>
    <n v="15990.24"/>
    <x v="12"/>
    <x v="4"/>
    <x v="8"/>
  </r>
  <r>
    <x v="0"/>
    <x v="220"/>
    <s v="16470010"/>
    <s v="Pandorina morum"/>
    <s v="CO"/>
    <n v="2.8655075047841869"/>
    <s v="CE"/>
    <n v="4683.862483622921"/>
    <s v=""/>
    <n v="5.8"/>
    <s v=""/>
    <n v="102.16040430453528"/>
    <s v=""/>
    <n v="15.999999999999998"/>
    <n v="1152"/>
    <x v="12"/>
    <x v="4"/>
    <x v="8"/>
  </r>
  <r>
    <x v="0"/>
    <x v="220"/>
    <s v="17060020"/>
    <s v="Ankyra judayi"/>
    <s v="CE"/>
    <n v="33.010646455113829"/>
    <s v="CE"/>
    <n v="26159.355646940738"/>
    <n v="73.900000000000006"/>
    <n v="6.4"/>
    <s v=""/>
    <n v="792.45208610230873"/>
    <s v=""/>
    <n v="1"/>
    <n v="100"/>
    <x v="12"/>
    <x v="4"/>
    <x v="4"/>
  </r>
  <r>
    <x v="0"/>
    <x v="220"/>
    <s v="17210010"/>
    <s v="Coenochloris fottii"/>
    <s v="CO"/>
    <n v="2.8655075047841869"/>
    <s v="CE"/>
    <n v="12757.783027999552"/>
    <n v="8.1"/>
    <n v="8.1"/>
    <s v=""/>
    <n v="278.26185690273547"/>
    <s v=""/>
    <n v="16"/>
    <n v="1152"/>
    <x v="12"/>
    <x v="4"/>
    <x v="4"/>
  </r>
  <r>
    <x v="0"/>
    <x v="220"/>
    <s v="17510000"/>
    <s v="Kirchneriella"/>
    <s v="CE"/>
    <n v="33.010646455113829"/>
    <s v="CE"/>
    <n v="1132.7720438246483"/>
    <n v="10.7"/>
    <n v="3.5"/>
    <s v=""/>
    <n v="34.315354755773505"/>
    <s v=""/>
    <n v="1.0000000000000002"/>
    <n v="100"/>
    <x v="12"/>
    <x v="4"/>
    <x v="4"/>
  </r>
  <r>
    <x v="0"/>
    <x v="220"/>
    <s v="17580020"/>
    <s v="Monoraphidium contortum"/>
    <s v="CE"/>
    <n v="198.063878730683"/>
    <s v="CE"/>
    <n v="1393.8086990504621"/>
    <n v="10.5"/>
    <n v="1.6"/>
    <s v=""/>
    <n v="7.0371675440411385"/>
    <s v=""/>
    <n v="0.99999999999999989"/>
    <n v="100"/>
    <x v="12"/>
    <x v="4"/>
    <x v="4"/>
  </r>
  <r>
    <x v="0"/>
    <x v="220"/>
    <s v="17680030"/>
    <s v="Pediastrum boryanum"/>
    <s v="CO"/>
    <n v="0.20644247025131479"/>
    <s v="CE"/>
    <n v="5240.9698230971917"/>
    <n v="17.3"/>
    <n v="11.7"/>
    <n v="11.7"/>
    <n v="1586.6919899999998"/>
    <s v=""/>
    <n v="16.000000000000004"/>
    <n v="15990.24"/>
    <x v="12"/>
    <x v="4"/>
    <x v="4"/>
  </r>
  <r>
    <x v="0"/>
    <x v="220"/>
    <s v="18110000"/>
    <s v="Desmodesmus"/>
    <s v="CO"/>
    <n v="99.031939365341501"/>
    <s v="CE"/>
    <n v="3144.7808772326043"/>
    <n v="6.3"/>
    <n v="1.9"/>
    <s v=""/>
    <n v="11.908206953432108"/>
    <s v=""/>
    <n v="2.666666666666667"/>
    <n v="100"/>
    <x v="12"/>
    <x v="4"/>
    <x v="12"/>
  </r>
  <r>
    <x v="0"/>
    <x v="220"/>
    <s v="27050000"/>
    <s v="Cosmarium"/>
    <s v="CE"/>
    <n v="0.61932741075394449"/>
    <s v="CE"/>
    <n v="4688.2527783823907"/>
    <n v="28.2"/>
    <n v="30.3"/>
    <n v="16.919999999999998"/>
    <n v="7569.9100297774639"/>
    <s v=""/>
    <n v="0.99999999999999978"/>
    <n v="15990.24"/>
    <x v="12"/>
    <x v="4"/>
    <x v="5"/>
  </r>
  <r>
    <x v="0"/>
    <x v="220"/>
    <s v="27370000"/>
    <s v="Staurastrum"/>
    <s v="CE"/>
    <n v="0.20644247025131479"/>
    <s v="CE"/>
    <n v="819.93021792887998"/>
    <n v="23.3"/>
    <n v="24.3"/>
    <s v=""/>
    <n v="3971.7128792865619"/>
    <s v=""/>
    <n v="1.0000000000000002"/>
    <n v="15990.24"/>
    <x v="12"/>
    <x v="4"/>
    <x v="5"/>
  </r>
  <r>
    <x v="0"/>
    <x v="220"/>
    <s v="90000005"/>
    <s v="Nanoplankton - unidentified flagellates 2–20 µm diameter"/>
    <s v="CE"/>
    <n v="759.24486846761806"/>
    <s v="CE"/>
    <n v="11843.10471141472"/>
    <s v=""/>
    <n v="3.1"/>
    <s v=""/>
    <n v="15.598531123848922"/>
    <s v=""/>
    <n v="1"/>
    <n v="100"/>
    <x v="12"/>
    <x v="4"/>
    <x v="9"/>
  </r>
  <r>
    <x v="0"/>
    <x v="221"/>
    <s v="01020000"/>
    <s v="Anabaena"/>
    <s v="FI"/>
    <n v="599.02149265503306"/>
    <s v="CE"/>
    <n v="2732007.9263679953"/>
    <n v="7.5"/>
    <n v="7"/>
    <s v=""/>
    <n v="192.4225500323748"/>
    <s v=""/>
    <n v="23.70192307692308"/>
    <n v="576"/>
    <x v="12"/>
    <x v="5"/>
    <x v="0"/>
  </r>
  <r>
    <x v="0"/>
    <x v="221"/>
    <s v="01060000"/>
    <s v="Aphanothece"/>
    <s v="CO"/>
    <n v="44.235433303756281"/>
    <s v="CE"/>
    <n v="4375.8783007588772"/>
    <n v="1.6"/>
    <n v="1.2"/>
    <s v=""/>
    <n v="1.2063715789784804"/>
    <s v=""/>
    <n v="82"/>
    <n v="150"/>
    <x v="12"/>
    <x v="5"/>
    <x v="0"/>
  </r>
  <r>
    <x v="0"/>
    <x v="221"/>
    <s v="01490010"/>
    <s v="Microcystis aeruginosa"/>
    <s v="CO"/>
    <n v="0.82815764521881075"/>
    <s v="CE"/>
    <n v="18676.372042209652"/>
    <s v=""/>
    <n v="6.3"/>
    <s v=""/>
    <n v="130.92430304202782"/>
    <s v=""/>
    <n v="172.24999999999997"/>
    <n v="16024.28"/>
    <x v="12"/>
    <x v="5"/>
    <x v="0"/>
  </r>
  <r>
    <x v="0"/>
    <x v="221"/>
    <s v="01750010"/>
    <s v="Snowella lacustris"/>
    <s v="CO"/>
    <n v="66.353149955634422"/>
    <s v="CE"/>
    <n v="14145.727014553044"/>
    <n v="2.6"/>
    <n v="1.8"/>
    <s v=""/>
    <n v="4.4107960856400696"/>
    <s v=""/>
    <n v="48.333333333333343"/>
    <n v="150"/>
    <x v="12"/>
    <x v="5"/>
    <x v="0"/>
  </r>
  <r>
    <x v="0"/>
    <x v="221"/>
    <s v="01780010"/>
    <s v="Woronichinia naegeliana"/>
    <s v="CO"/>
    <n v="0.41407882260940537"/>
    <s v="CE"/>
    <n v="5063.4367720725795"/>
    <n v="6.6"/>
    <n v="4.0999999999999996"/>
    <s v=""/>
    <n v="58.091189757528859"/>
    <s v=""/>
    <n v="210.5"/>
    <n v="16024.28"/>
    <x v="12"/>
    <x v="5"/>
    <x v="0"/>
  </r>
  <r>
    <x v="0"/>
    <x v="221"/>
    <s v="05020000"/>
    <s v="Chroomonas"/>
    <s v="CE"/>
    <n v="176.94173321502512"/>
    <s v="CE"/>
    <n v="16735.066281926633"/>
    <n v="7.2"/>
    <n v="5.6"/>
    <n v="4.4799999999999995"/>
    <n v="94.579531791912871"/>
    <s v=""/>
    <n v="0.99999999999999989"/>
    <n v="150"/>
    <x v="12"/>
    <x v="5"/>
    <x v="1"/>
  </r>
  <r>
    <x v="0"/>
    <x v="221"/>
    <s v="05040001"/>
    <s v="Cryptomonas (small) Length &lt;20 µm"/>
    <s v="CE"/>
    <n v="22.117716651878141"/>
    <s v="CE"/>
    <n v="25155.185562022551"/>
    <n v="19.5"/>
    <n v="11.8"/>
    <n v="9.4400000000000013"/>
    <n v="1137.3319388231914"/>
    <s v=""/>
    <n v="1"/>
    <n v="150"/>
    <x v="12"/>
    <x v="5"/>
    <x v="1"/>
  </r>
  <r>
    <x v="0"/>
    <x v="221"/>
    <s v="05040002"/>
    <s v="Cryptomonas (medium) Length 20-30 µm"/>
    <s v="CE"/>
    <n v="21.119347497453088"/>
    <s v="CE"/>
    <n v="41177.684386802997"/>
    <n v="24.8"/>
    <n v="13.7"/>
    <n v="10.96"/>
    <n v="1949.7612031701672"/>
    <s v=""/>
    <n v="1.0000000000000002"/>
    <n v="1728"/>
    <x v="12"/>
    <x v="5"/>
    <x v="1"/>
  </r>
  <r>
    <x v="0"/>
    <x v="221"/>
    <s v="05040003"/>
    <s v="Cryptomonas (large) Length &gt;30 µm"/>
    <s v="CE"/>
    <n v="7.6797627263465769"/>
    <s v="CE"/>
    <n v="25252.585315749322"/>
    <n v="33.1"/>
    <n v="15.4"/>
    <n v="12.32"/>
    <n v="3288.198635241235"/>
    <s v=""/>
    <n v="1.0000000000000002"/>
    <n v="1728"/>
    <x v="12"/>
    <x v="5"/>
    <x v="1"/>
  </r>
  <r>
    <x v="0"/>
    <x v="221"/>
    <s v="05100012"/>
    <s v="Rhodomonas lacustris var. nannoplanctica"/>
    <s v="CE"/>
    <n v="199.05944986690326"/>
    <s v="CE"/>
    <n v="20274.630065455753"/>
    <n v="11.2"/>
    <n v="5.3"/>
    <s v=""/>
    <n v="101.85213552540178"/>
    <s v=""/>
    <n v="1"/>
    <n v="150"/>
    <x v="12"/>
    <x v="5"/>
    <x v="1"/>
  </r>
  <r>
    <x v="0"/>
    <x v="221"/>
    <s v="09310000"/>
    <s v="Mallomonas"/>
    <s v="CE"/>
    <n v="1.9199406815866442"/>
    <s v="CE"/>
    <n v="6597.2654020772761"/>
    <n v="24.4"/>
    <n v="16.399999999999999"/>
    <s v=""/>
    <n v="3436.1818911120099"/>
    <s v=""/>
    <n v="1"/>
    <n v="1728"/>
    <x v="12"/>
    <x v="5"/>
    <x v="10"/>
  </r>
  <r>
    <x v="0"/>
    <x v="221"/>
    <s v="12000001"/>
    <s v="Small centric diatom (5 - &lt;10 µm diam.)"/>
    <s v="CE"/>
    <n v="88.470866607512562"/>
    <s v="CE"/>
    <n v="22475.293630117241"/>
    <s v=""/>
    <n v="7.6"/>
    <n v="5.6"/>
    <n v="254.04174833988498"/>
    <s v=""/>
    <n v="1"/>
    <n v="150"/>
    <x v="12"/>
    <x v="5"/>
    <x v="3"/>
  </r>
  <r>
    <x v="0"/>
    <x v="221"/>
    <s v="12000002"/>
    <s v="Medium centric diatom (10-20 µm diam.)"/>
    <s v="CE"/>
    <n v="88.470866607512562"/>
    <s v="CE"/>
    <n v="163748.56787656847"/>
    <s v=""/>
    <n v="15.2"/>
    <n v="10.199999999999999"/>
    <n v="1850.8755950477334"/>
    <s v=""/>
    <n v="1"/>
    <n v="150"/>
    <x v="12"/>
    <x v="5"/>
    <x v="3"/>
  </r>
  <r>
    <x v="0"/>
    <x v="221"/>
    <s v="12030000"/>
    <s v="Aulacoseira"/>
    <s v="FI"/>
    <n v="5.7598220447599324"/>
    <s v="CE"/>
    <n v="54820.620108183131"/>
    <n v="21.4"/>
    <n v="6.6"/>
    <s v=""/>
    <n v="732.13560154848676"/>
    <s v=""/>
    <n v="13.000000000000002"/>
    <n v="1728"/>
    <x v="12"/>
    <x v="5"/>
    <x v="3"/>
  </r>
  <r>
    <x v="0"/>
    <x v="221"/>
    <s v="13080010"/>
    <s v="Asterionella formosa"/>
    <s v="CO"/>
    <n v="3.312630580875243"/>
    <s v="CE"/>
    <n v="45006.75517991509"/>
    <n v="60.9"/>
    <n v="5.5"/>
    <n v="5.5"/>
    <n v="1842.2249999999999"/>
    <s v=""/>
    <n v="7.3749999999999991"/>
    <n v="16024.28"/>
    <x v="12"/>
    <x v="5"/>
    <x v="6"/>
  </r>
  <r>
    <x v="0"/>
    <x v="221"/>
    <s v="13260040"/>
    <s v="Diatoma tenuis"/>
    <s v="CO"/>
    <n v="0.20703941130470269"/>
    <s v="CE"/>
    <n v="16599.471757907286"/>
    <n v="61.1"/>
    <n v="8.1"/>
    <n v="8.1"/>
    <n v="4008.7709999999997"/>
    <s v=""/>
    <n v="20.000000000000004"/>
    <n v="16024.28"/>
    <x v="12"/>
    <x v="5"/>
    <x v="6"/>
  </r>
  <r>
    <x v="0"/>
    <x v="221"/>
    <s v="13370040"/>
    <s v="Fragilaria crotonensis"/>
    <s v="CO"/>
    <n v="1.2422364678282161"/>
    <s v="CE"/>
    <n v="55900.972315327803"/>
    <n v="88"/>
    <n v="4.5999999999999996"/>
    <n v="4.5999999999999996"/>
    <n v="1862.0799999999997"/>
    <s v=""/>
    <n v="24.166666666666668"/>
    <n v="16024.28"/>
    <x v="12"/>
    <x v="5"/>
    <x v="6"/>
  </r>
  <r>
    <x v="0"/>
    <x v="221"/>
    <s v="16060000"/>
    <s v="Carteria"/>
    <s v="CE"/>
    <n v="22.117716651878141"/>
    <s v="CE"/>
    <n v="36041.053712023968"/>
    <n v="14.6"/>
    <n v="14.6"/>
    <s v=""/>
    <n v="1629.5105990953871"/>
    <s v=""/>
    <n v="1"/>
    <n v="150"/>
    <x v="12"/>
    <x v="5"/>
    <x v="8"/>
  </r>
  <r>
    <x v="0"/>
    <x v="221"/>
    <s v="16470010"/>
    <s v="Pandorina morum"/>
    <s v="CO"/>
    <n v="1.9199406815866442"/>
    <s v="CE"/>
    <n v="16084.457441602084"/>
    <s v=""/>
    <n v="10"/>
    <s v=""/>
    <n v="523.59877559829886"/>
    <s v=""/>
    <n v="16"/>
    <n v="1728"/>
    <x v="12"/>
    <x v="5"/>
    <x v="8"/>
  </r>
  <r>
    <x v="0"/>
    <x v="221"/>
    <s v="16490000"/>
    <s v="Paulschulzia"/>
    <s v="CO"/>
    <n v="1.9199406815866442"/>
    <s v="CE"/>
    <n v="45195.009249030256"/>
    <s v=""/>
    <n v="11.2"/>
    <s v=""/>
    <n v="735.61858060376665"/>
    <s v=""/>
    <n v="32"/>
    <n v="1728"/>
    <x v="12"/>
    <x v="5"/>
    <x v="8"/>
  </r>
  <r>
    <x v="0"/>
    <x v="221"/>
    <s v="17000000"/>
    <s v="Unidentified green"/>
    <s v="CE"/>
    <n v="22.117716651878141"/>
    <s v="CE"/>
    <n v="3972.2176097780502"/>
    <s v=""/>
    <n v="7"/>
    <s v=""/>
    <n v="179.59438003021648"/>
    <s v=""/>
    <n v="1"/>
    <n v="150"/>
    <x v="12"/>
    <x v="5"/>
    <x v="4"/>
  </r>
  <r>
    <x v="0"/>
    <x v="221"/>
    <s v="17060020"/>
    <s v="Ankyra judayi"/>
    <s v="CE"/>
    <n v="44.235433303756281"/>
    <s v="CE"/>
    <n v="3843.8559188544946"/>
    <n v="49.1"/>
    <n v="2.6"/>
    <s v=""/>
    <n v="86.895405600742492"/>
    <s v=""/>
    <n v="1"/>
    <n v="150"/>
    <x v="12"/>
    <x v="5"/>
    <x v="4"/>
  </r>
  <r>
    <x v="0"/>
    <x v="221"/>
    <s v="17210010"/>
    <s v="Coenochloris fottii"/>
    <s v="CO"/>
    <n v="5.7598220447599324"/>
    <s v="CE"/>
    <n v="15265.822895654306"/>
    <n v="7.8"/>
    <n v="7.8"/>
    <s v=""/>
    <n v="248.47484615772393"/>
    <s v=""/>
    <n v="10.666666666666668"/>
    <n v="1728"/>
    <x v="12"/>
    <x v="5"/>
    <x v="4"/>
  </r>
  <r>
    <x v="0"/>
    <x v="221"/>
    <s v="17330040"/>
    <s v="Dictyosphaerium pulchellum"/>
    <s v="CO"/>
    <n v="1.9199406815866442"/>
    <s v="CE"/>
    <n v="6785.6304831758798"/>
    <s v=""/>
    <n v="7.5"/>
    <s v=""/>
    <n v="220.89323345553234"/>
    <s v=""/>
    <n v="16"/>
    <n v="1728"/>
    <x v="12"/>
    <x v="5"/>
    <x v="4"/>
  </r>
  <r>
    <x v="0"/>
    <x v="221"/>
    <s v="17510050"/>
    <s v="Kirchneriella obesa"/>
    <s v="CO"/>
    <n v="243.29488317065955"/>
    <s v="CE"/>
    <n v="6331.8075164610773"/>
    <n v="10"/>
    <n v="2.7"/>
    <s v=""/>
    <n v="19.085175370557995"/>
    <s v=""/>
    <n v="1.363636363636364"/>
    <n v="150"/>
    <x v="12"/>
    <x v="5"/>
    <x v="4"/>
  </r>
  <r>
    <x v="0"/>
    <x v="221"/>
    <s v="17580020"/>
    <s v="Monoraphidium contortum"/>
    <s v="CE"/>
    <n v="88.470866607512562"/>
    <s v="CE"/>
    <n v="923.03682906632605"/>
    <n v="12.3"/>
    <n v="1.8"/>
    <s v=""/>
    <n v="10.433229202571706"/>
    <s v=""/>
    <n v="1"/>
    <n v="150"/>
    <x v="12"/>
    <x v="5"/>
    <x v="4"/>
  </r>
  <r>
    <x v="0"/>
    <x v="221"/>
    <s v="17580080"/>
    <s v="Monoraphidium minutum"/>
    <s v="CE"/>
    <n v="22.117716651878141"/>
    <s v="CE"/>
    <n v="1313.2637811919271"/>
    <n v="11.2"/>
    <n v="4.5"/>
    <s v=""/>
    <n v="59.376101152847092"/>
    <s v=""/>
    <n v="1.0000000000000002"/>
    <n v="150"/>
    <x v="12"/>
    <x v="5"/>
    <x v="4"/>
  </r>
  <r>
    <x v="0"/>
    <x v="221"/>
    <s v="17680050"/>
    <s v="Pediastrum duplex"/>
    <s v="CO"/>
    <n v="1.9199406815866442"/>
    <s v="CE"/>
    <n v="27898.502778532606"/>
    <n v="9.6999999999999993"/>
    <n v="9.1"/>
    <n v="9.1"/>
    <n v="538.18218999999999"/>
    <s v=""/>
    <n v="26.999999999999996"/>
    <n v="1728"/>
    <x v="12"/>
    <x v="5"/>
    <x v="4"/>
  </r>
  <r>
    <x v="0"/>
    <x v="221"/>
    <s v="17960030"/>
    <s v="Tetraedron minimum"/>
    <s v="CE"/>
    <n v="22.117716651878141"/>
    <s v="CE"/>
    <n v="10620.927536231884"/>
    <n v="10"/>
    <n v="9.8000000000000007"/>
    <n v="4.9000000000000004"/>
    <n v="480.20000000000005"/>
    <s v=""/>
    <n v="1"/>
    <n v="150"/>
    <x v="12"/>
    <x v="5"/>
    <x v="4"/>
  </r>
  <r>
    <x v="0"/>
    <x v="221"/>
    <s v="18110000"/>
    <s v="Desmodesmus"/>
    <s v="CO"/>
    <n v="66.353149955634422"/>
    <s v="CE"/>
    <n v="3332.6789937944263"/>
    <n v="6.8"/>
    <n v="2.2999999999999998"/>
    <s v=""/>
    <n v="18.834895155822004"/>
    <s v=""/>
    <n v="2.666666666666667"/>
    <n v="150"/>
    <x v="12"/>
    <x v="5"/>
    <x v="12"/>
  </r>
  <r>
    <x v="0"/>
    <x v="221"/>
    <s v="27050000"/>
    <s v="Cosmarium"/>
    <s v="CE"/>
    <n v="2.0703941130470267"/>
    <s v="CE"/>
    <n v="17310.11014643373"/>
    <n v="29.3"/>
    <n v="31"/>
    <n v="17.579999999999998"/>
    <n v="8360.7802192589352"/>
    <s v=""/>
    <n v="1"/>
    <n v="16024.28"/>
    <x v="12"/>
    <x v="5"/>
    <x v="5"/>
  </r>
  <r>
    <x v="0"/>
    <x v="221"/>
    <s v="27050000"/>
    <s v="Cosmarium"/>
    <s v="CE"/>
    <n v="0.20703941130470269"/>
    <s v="CE"/>
    <n v="10229.063020231421"/>
    <n v="55.1"/>
    <n v="51.8"/>
    <n v="33.06"/>
    <n v="49406.356769326259"/>
    <s v=""/>
    <n v="0.99999999999999989"/>
    <n v="16024.28"/>
    <x v="12"/>
    <x v="5"/>
    <x v="5"/>
  </r>
  <r>
    <x v="0"/>
    <x v="221"/>
    <s v="90000005"/>
    <s v="Nanoplankton - unidentified flagellates 2–20 µm diameter"/>
    <s v="CE"/>
    <n v="442.35433303756281"/>
    <s v="CE"/>
    <n v="4558.9014118519754"/>
    <s v=""/>
    <n v="2.7"/>
    <s v=""/>
    <n v="10.305994700101317"/>
    <s v=""/>
    <n v="1"/>
    <n v="150"/>
    <x v="12"/>
    <x v="5"/>
    <x v="9"/>
  </r>
  <r>
    <x v="0"/>
    <x v="222"/>
    <s v="01020090"/>
    <s v="Anabaena flos-aquae"/>
    <s v="FI"/>
    <n v="3.8206766730455826"/>
    <s v="CE"/>
    <n v="22019.365379868908"/>
    <n v="6.2"/>
    <n v="5.9"/>
    <s v=""/>
    <n v="113.00413494717607"/>
    <s v=""/>
    <n v="51.000000000000007"/>
    <n v="1728"/>
    <x v="12"/>
    <x v="5"/>
    <x v="0"/>
  </r>
  <r>
    <x v="0"/>
    <x v="222"/>
    <s v="01020220"/>
    <s v="Anabaena crassa"/>
    <s v="FI"/>
    <n v="0.84695672305529179"/>
    <s v="CE"/>
    <n v="61653.293582062259"/>
    <n v="10.8"/>
    <n v="12.6"/>
    <s v=""/>
    <n v="1047.3944243362225"/>
    <s v=""/>
    <n v="69.5"/>
    <n v="15590.24"/>
    <x v="12"/>
    <x v="5"/>
    <x v="0"/>
  </r>
  <r>
    <x v="0"/>
    <x v="222"/>
    <s v="01060020"/>
    <s v="Aphanothece clathrata"/>
    <s v="CO"/>
    <n v="165.05323227556917"/>
    <s v="CE"/>
    <n v="3820.995878881306"/>
    <n v="1.8"/>
    <n v="1.1000000000000001"/>
    <s v=""/>
    <n v="1.140398133253095"/>
    <s v=""/>
    <n v="20.3"/>
    <n v="200"/>
    <x v="12"/>
    <x v="5"/>
    <x v="0"/>
  </r>
  <r>
    <x v="0"/>
    <x v="222"/>
    <s v="01130040"/>
    <s v="Chroococcus limneticus"/>
    <s v="CO"/>
    <n v="11.462030019136748"/>
    <s v="CE"/>
    <n v="78760.229213319602"/>
    <s v=""/>
    <n v="10.4"/>
    <s v=""/>
    <n v="588.97741311460493"/>
    <s v=""/>
    <n v="11.66666666666667"/>
    <n v="1728"/>
    <x v="12"/>
    <x v="5"/>
    <x v="0"/>
  </r>
  <r>
    <x v="0"/>
    <x v="222"/>
    <s v="01460000"/>
    <s v="Merismopedia"/>
    <s v="CO"/>
    <n v="16.505323227556914"/>
    <s v="CE"/>
    <n v="2333.3850988568001"/>
    <n v="2.7"/>
    <n v="2.5"/>
    <s v=""/>
    <n v="8.8357293382212934"/>
    <s v=""/>
    <n v="16"/>
    <n v="200"/>
    <x v="12"/>
    <x v="5"/>
    <x v="0"/>
  </r>
  <r>
    <x v="0"/>
    <x v="222"/>
    <s v="01490010"/>
    <s v="Microcystis aeruginosa"/>
    <s v="CO"/>
    <n v="1.9103383365227913"/>
    <s v="CE"/>
    <n v="194557.28545138368"/>
    <s v=""/>
    <n v="7.3"/>
    <s v=""/>
    <n v="203.68882488692338"/>
    <s v=""/>
    <n v="500"/>
    <n v="1728"/>
    <x v="12"/>
    <x v="5"/>
    <x v="0"/>
  </r>
  <r>
    <x v="0"/>
    <x v="222"/>
    <s v="01750010"/>
    <s v="Snowella lacustris"/>
    <s v="CO"/>
    <n v="148.54790904801226"/>
    <s v="CE"/>
    <n v="66884.971479499436"/>
    <n v="2.9"/>
    <n v="2.5"/>
    <s v=""/>
    <n v="9.4902278077191671"/>
    <s v=""/>
    <n v="47.444444444444436"/>
    <n v="200"/>
    <x v="12"/>
    <x v="5"/>
    <x v="0"/>
  </r>
  <r>
    <x v="0"/>
    <x v="222"/>
    <s v="01780010"/>
    <s v="Woronichinia naegeliana"/>
    <s v="CO"/>
    <n v="1.9103383365227913"/>
    <s v="CE"/>
    <n v="4573.4668017853755"/>
    <n v="6.8"/>
    <n v="4.0999999999999996"/>
    <s v=""/>
    <n v="59.851528841090335"/>
    <s v=""/>
    <n v="40.000000000000007"/>
    <n v="1728"/>
    <x v="12"/>
    <x v="5"/>
    <x v="0"/>
  </r>
  <r>
    <x v="0"/>
    <x v="222"/>
    <s v="01780010"/>
    <s v="Woronichinia naegeliana"/>
    <s v="CE"/>
    <n v="82.526616137784586"/>
    <s v="CE"/>
    <n v="2447.6345470304555"/>
    <n v="4.9000000000000004"/>
    <n v="3.4"/>
    <s v=""/>
    <n v="29.658729044990043"/>
    <s v=""/>
    <n v="0.99999999999999978"/>
    <n v="200"/>
    <x v="12"/>
    <x v="5"/>
    <x v="0"/>
  </r>
  <r>
    <x v="0"/>
    <x v="222"/>
    <s v="05020000"/>
    <s v="Chroomonas"/>
    <s v="CE"/>
    <n v="33.010646455113829"/>
    <s v="CE"/>
    <n v="3653.0924009011956"/>
    <n v="7.1"/>
    <n v="6.1"/>
    <n v="4.88"/>
    <n v="110.66406729927212"/>
    <s v=""/>
    <n v="1"/>
    <n v="200"/>
    <x v="12"/>
    <x v="5"/>
    <x v="1"/>
  </r>
  <r>
    <x v="0"/>
    <x v="222"/>
    <s v="05040001"/>
    <s v="Cryptomonas (small) Length &lt;20 µm"/>
    <s v="CE"/>
    <n v="115.5372625928984"/>
    <s v="CE"/>
    <n v="31832.848425438737"/>
    <n v="15.1"/>
    <n v="6.6"/>
    <n v="5.28"/>
    <n v="275.52018899394773"/>
    <s v=""/>
    <n v="1.0000000000000002"/>
    <n v="200"/>
    <x v="12"/>
    <x v="5"/>
    <x v="1"/>
  </r>
  <r>
    <x v="0"/>
    <x v="222"/>
    <s v="05040002"/>
    <s v="Cryptomonas (medium) Length 20-30 µm"/>
    <s v="CE"/>
    <n v="36.296428393933034"/>
    <s v="CE"/>
    <n v="80100.753351208259"/>
    <n v="26.5"/>
    <n v="14.1"/>
    <n v="11.280000000000001"/>
    <n v="2206.8494586259935"/>
    <s v=""/>
    <n v="1"/>
    <n v="1728"/>
    <x v="12"/>
    <x v="5"/>
    <x v="1"/>
  </r>
  <r>
    <x v="0"/>
    <x v="222"/>
    <s v="05040003"/>
    <s v="Cryptomonas (large) Length &gt;30 µm"/>
    <s v="CE"/>
    <n v="1.9103383365227913"/>
    <s v="CE"/>
    <n v="8575.3342744159545"/>
    <n v="32"/>
    <n v="18.3"/>
    <n v="14.64"/>
    <n v="4488.9086453789268"/>
    <s v=""/>
    <n v="0.99999999999999989"/>
    <n v="1728"/>
    <x v="12"/>
    <x v="5"/>
    <x v="1"/>
  </r>
  <r>
    <x v="0"/>
    <x v="222"/>
    <s v="05100012"/>
    <s v="Rhodomonas lacustris var. nannoplanctica"/>
    <s v="CE"/>
    <n v="412.63308068892292"/>
    <s v="CE"/>
    <n v="36805.26095930126"/>
    <n v="10"/>
    <n v="5.2"/>
    <s v=""/>
    <n v="89.196098620721401"/>
    <s v=""/>
    <n v="1"/>
    <n v="200"/>
    <x v="12"/>
    <x v="5"/>
    <x v="1"/>
  </r>
  <r>
    <x v="0"/>
    <x v="222"/>
    <s v="06020040"/>
    <s v="Ceratium hirundinella"/>
    <s v="CE"/>
    <n v="0.21173918076382295"/>
    <s v="CE"/>
    <n v="19588.174533810052"/>
    <s v=""/>
    <n v="65.8"/>
    <s v=""/>
    <n v="92510.863899388525"/>
    <s v=""/>
    <n v="1.0000000000000002"/>
    <n v="15590.24"/>
    <x v="12"/>
    <x v="5"/>
    <x v="2"/>
  </r>
  <r>
    <x v="0"/>
    <x v="222"/>
    <s v="09310000"/>
    <s v="Mallomonas"/>
    <s v="CE"/>
    <n v="9.5516916826139582"/>
    <s v="CE"/>
    <n v="42161.291989919962"/>
    <n v="24.9"/>
    <n v="18.399999999999999"/>
    <s v=""/>
    <n v="4414.0130765173444"/>
    <s v=""/>
    <n v="0.99999999999999978"/>
    <n v="1728"/>
    <x v="12"/>
    <x v="5"/>
    <x v="10"/>
  </r>
  <r>
    <x v="0"/>
    <x v="222"/>
    <s v="12000001"/>
    <s v="Small centric diatom (5 - &lt;10 µm diam.)"/>
    <s v="CE"/>
    <n v="66.021292910227658"/>
    <s v="CE"/>
    <n v="7466.8323163417608"/>
    <s v=""/>
    <n v="6"/>
    <n v="4"/>
    <n v="113.09733552923255"/>
    <s v=""/>
    <n v="1.0000000000000002"/>
    <n v="200"/>
    <x v="12"/>
    <x v="5"/>
    <x v="3"/>
  </r>
  <r>
    <x v="0"/>
    <x v="222"/>
    <s v="12030060"/>
    <s v="Aulacoseira granulata"/>
    <s v="FI"/>
    <n v="15.28270669218233"/>
    <s v="CE"/>
    <n v="103589.87527413224"/>
    <n v="31.7"/>
    <n v="6.6"/>
    <s v=""/>
    <n v="1084.5186247236929"/>
    <s v=""/>
    <n v="6.25"/>
    <n v="1728"/>
    <x v="12"/>
    <x v="5"/>
    <x v="3"/>
  </r>
  <r>
    <x v="0"/>
    <x v="222"/>
    <s v="13080010"/>
    <s v="Asterionella formosa"/>
    <s v="CO"/>
    <n v="32.475751720887452"/>
    <s v="CE"/>
    <n v="694345.47905566357"/>
    <n v="59.2"/>
    <n v="6.1"/>
    <n v="6.1"/>
    <n v="2202.8319999999999"/>
    <s v=""/>
    <n v="9.7058823529411775"/>
    <n v="1728"/>
    <x v="12"/>
    <x v="5"/>
    <x v="6"/>
  </r>
  <r>
    <x v="0"/>
    <x v="222"/>
    <s v="13370040"/>
    <s v="Fragilaria crotonensis"/>
    <s v="CO"/>
    <n v="2.6837521132670923"/>
    <s v="CE"/>
    <n v="102368.54514653135"/>
    <n v="85"/>
    <n v="3.8"/>
    <n v="3.8"/>
    <n v="1227.3999999999999"/>
    <s v=""/>
    <n v="31.07692307692308"/>
    <n v="15990.24"/>
    <x v="12"/>
    <x v="5"/>
    <x v="6"/>
  </r>
  <r>
    <x v="0"/>
    <x v="222"/>
    <s v="16180000"/>
    <s v="Chlamydomonas"/>
    <s v="CE"/>
    <n v="82.526616137784586"/>
    <s v="CE"/>
    <n v="9265.8722275603523"/>
    <n v="6.6"/>
    <n v="5.7"/>
    <s v=""/>
    <n v="112.27737984664562"/>
    <s v=""/>
    <n v="0.99999999999999978"/>
    <n v="200"/>
    <x v="12"/>
    <x v="5"/>
    <x v="8"/>
  </r>
  <r>
    <x v="0"/>
    <x v="222"/>
    <s v="16470010"/>
    <s v="Pandorina morum"/>
    <s v="CO"/>
    <n v="0.61932741075394449"/>
    <s v="CE"/>
    <n v="32851.415867121592"/>
    <s v=""/>
    <n v="18.5"/>
    <s v=""/>
    <n v="3315.2310975475793"/>
    <s v=""/>
    <n v="15.999999999999996"/>
    <n v="15990.24"/>
    <x v="12"/>
    <x v="5"/>
    <x v="8"/>
  </r>
  <r>
    <x v="0"/>
    <x v="222"/>
    <s v="16470010"/>
    <s v="Pandorina morum"/>
    <s v="CO"/>
    <n v="3.8206766730455826"/>
    <s v="CE"/>
    <n v="9200.5590502099458"/>
    <s v=""/>
    <n v="6.9"/>
    <s v=""/>
    <n v="172.00691017302157"/>
    <s v=""/>
    <n v="14"/>
    <n v="1728"/>
    <x v="12"/>
    <x v="5"/>
    <x v="8"/>
  </r>
  <r>
    <x v="0"/>
    <x v="222"/>
    <s v="16490010"/>
    <s v="Paulschulzia pseudovolvox"/>
    <s v="CO"/>
    <n v="5.7310150095683738"/>
    <s v="CE"/>
    <n v="27617.109020187952"/>
    <s v=""/>
    <n v="7.9"/>
    <s v=""/>
    <n v="258.15461672220971"/>
    <s v=""/>
    <n v="18.666666666666668"/>
    <n v="1728"/>
    <x v="12"/>
    <x v="5"/>
    <x v="8"/>
  </r>
  <r>
    <x v="0"/>
    <x v="222"/>
    <s v="17060020"/>
    <s v="Ankyra judayi"/>
    <s v="CE"/>
    <n v="33.010646455113829"/>
    <s v="CE"/>
    <n v="3691.8819034112294"/>
    <n v="58.6"/>
    <n v="2.7"/>
    <s v=""/>
    <n v="111.83912767146985"/>
    <s v=""/>
    <n v="1"/>
    <n v="200"/>
    <x v="12"/>
    <x v="5"/>
    <x v="4"/>
  </r>
  <r>
    <x v="0"/>
    <x v="222"/>
    <s v="17510050"/>
    <s v="Kirchneriella obesa"/>
    <s v="CO"/>
    <n v="16.505323227556914"/>
    <s v="CE"/>
    <n v="12831.88961030584"/>
    <n v="11.6"/>
    <n v="4"/>
    <s v=""/>
    <n v="48.589966375522131"/>
    <s v=""/>
    <n v="16.000000000000004"/>
    <n v="200"/>
    <x v="12"/>
    <x v="5"/>
    <x v="4"/>
  </r>
  <r>
    <x v="0"/>
    <x v="222"/>
    <s v="17580020"/>
    <s v="Monoraphidium contortum"/>
    <s v="CE"/>
    <n v="66.021292910227658"/>
    <s v="CE"/>
    <n v="630.20410436605755"/>
    <n v="10.1"/>
    <n v="1.9"/>
    <s v=""/>
    <n v="9.5454674785447846"/>
    <s v=""/>
    <n v="1.0000000000000002"/>
    <n v="200"/>
    <x v="12"/>
    <x v="5"/>
    <x v="4"/>
  </r>
  <r>
    <x v="0"/>
    <x v="222"/>
    <s v="17640050"/>
    <s v="Oocystis lacustris"/>
    <s v="CO"/>
    <n v="16.505323227556914"/>
    <s v="CE"/>
    <n v="125739.79691112495"/>
    <n v="13.2"/>
    <n v="8.3000000000000007"/>
    <s v=""/>
    <n v="476.13349939276191"/>
    <s v=""/>
    <n v="16"/>
    <n v="200"/>
    <x v="12"/>
    <x v="5"/>
    <x v="4"/>
  </r>
  <r>
    <x v="0"/>
    <x v="222"/>
    <s v="17680030"/>
    <s v="Pediastrum boryanum"/>
    <s v="CO"/>
    <n v="5.7310150095683738"/>
    <s v="CE"/>
    <n v="58754.394533170023"/>
    <n v="10"/>
    <n v="10.1"/>
    <n v="10.1"/>
    <n v="683.46699999999998"/>
    <s v=""/>
    <n v="15.000000000000002"/>
    <n v="1728"/>
    <x v="12"/>
    <x v="5"/>
    <x v="4"/>
  </r>
  <r>
    <x v="0"/>
    <x v="222"/>
    <s v="17690010"/>
    <s v="Planktosphaeria gelatinosa"/>
    <s v="CE"/>
    <n v="16.505323227556914"/>
    <s v="CE"/>
    <n v="4424.7895207951169"/>
    <s v=""/>
    <n v="8"/>
    <s v=""/>
    <n v="268.08257310632899"/>
    <s v=""/>
    <n v="1"/>
    <n v="200"/>
    <x v="12"/>
    <x v="5"/>
    <x v="4"/>
  </r>
  <r>
    <x v="0"/>
    <x v="222"/>
    <s v="17910020"/>
    <s v="Sphaerocystis schroeteri"/>
    <s v="CO"/>
    <n v="3.8206766730455826"/>
    <s v="CE"/>
    <n v="11855.324735599106"/>
    <s v=""/>
    <n v="11.4"/>
    <s v=""/>
    <n v="775.73462439500611"/>
    <s v=""/>
    <n v="4"/>
    <n v="1728"/>
    <x v="12"/>
    <x v="5"/>
    <x v="4"/>
  </r>
  <r>
    <x v="0"/>
    <x v="222"/>
    <s v="17960030"/>
    <s v="Tetraedron minimum"/>
    <s v="CE"/>
    <n v="33.010646455113829"/>
    <s v="CE"/>
    <n v="13709.057387637136"/>
    <n v="9.4"/>
    <n v="9.4"/>
    <n v="4.7"/>
    <n v="415.29200000000009"/>
    <s v=""/>
    <n v="1"/>
    <n v="200"/>
    <x v="12"/>
    <x v="5"/>
    <x v="4"/>
  </r>
  <r>
    <x v="0"/>
    <x v="222"/>
    <s v="18110010"/>
    <s v="Desmodesmus abundans"/>
    <s v="CO"/>
    <n v="16.505323227556914"/>
    <s v="CE"/>
    <n v="432.31576364893544"/>
    <n v="7.4"/>
    <n v="2.6"/>
    <s v=""/>
    <n v="26.192505150529303"/>
    <s v=""/>
    <n v="1"/>
    <n v="200"/>
    <x v="12"/>
    <x v="5"/>
    <x v="12"/>
  </r>
  <r>
    <x v="0"/>
    <x v="222"/>
    <s v="27050000"/>
    <s v="Cosmarium"/>
    <s v="CE"/>
    <n v="0.20644247025131479"/>
    <s v="CE"/>
    <n v="5655.0949881818715"/>
    <n v="46.4"/>
    <n v="40.5"/>
    <n v="27.84"/>
    <n v="27393.079443864361"/>
    <s v=""/>
    <n v="1.0000000000000002"/>
    <n v="15990.24"/>
    <x v="12"/>
    <x v="5"/>
    <x v="5"/>
  </r>
  <r>
    <x v="0"/>
    <x v="222"/>
    <s v="27360040"/>
    <s v="Spondylosium planum"/>
    <s v="FI"/>
    <n v="0.20644247025131479"/>
    <s v="CE"/>
    <n v="1559.3218694877255"/>
    <n v="10.7"/>
    <n v="12.6"/>
    <n v="5.35"/>
    <n v="377.66499005497013"/>
    <s v=""/>
    <n v="20"/>
    <n v="15990.24"/>
    <x v="12"/>
    <x v="5"/>
    <x v="5"/>
  </r>
  <r>
    <x v="0"/>
    <x v="222"/>
    <s v="27370000"/>
    <s v="Staurastrum"/>
    <s v="CE"/>
    <n v="0.41288494050262958"/>
    <s v="CE"/>
    <n v="1796.0948993490877"/>
    <n v="24.7"/>
    <n v="24.7"/>
    <s v=""/>
    <n v="4350.1099777642494"/>
    <s v=""/>
    <n v="1.0000000000000002"/>
    <n v="15990.24"/>
    <x v="12"/>
    <x v="5"/>
    <x v="5"/>
  </r>
  <r>
    <x v="0"/>
    <x v="222"/>
    <s v="90000003"/>
    <s v="Nanoplankton - unidentified single cells 2–20 µm diameter"/>
    <s v="CE"/>
    <n v="3709.0613994509927"/>
    <s v="CE"/>
    <n v="20679.054958491233"/>
    <s v=""/>
    <n v="2.2000000000000002"/>
    <s v=""/>
    <n v="5.5752797625706876"/>
    <s v=""/>
    <n v="1"/>
    <n v="89"/>
    <x v="12"/>
    <x v="5"/>
    <x v="9"/>
  </r>
  <r>
    <x v="0"/>
    <x v="222"/>
    <s v="90000005"/>
    <s v="Nanoplankton - unidentified flagellates 2–20 µm diameter"/>
    <s v="CE"/>
    <n v="280.5904948684676"/>
    <s v="CE"/>
    <n v="13387.79700469089"/>
    <s v=""/>
    <n v="4.5"/>
    <s v=""/>
    <n v="47.712938426394977"/>
    <s v=""/>
    <n v="1"/>
    <n v="200"/>
    <x v="12"/>
    <x v="5"/>
    <x v="9"/>
  </r>
  <r>
    <x v="0"/>
    <x v="223"/>
    <s v="01020090"/>
    <s v="Anabaena flos-aquae"/>
    <s v="FI"/>
    <n v="11.519644089519867"/>
    <s v="CE"/>
    <n v="52595.60282524248"/>
    <n v="6"/>
    <n v="5.9"/>
    <s v=""/>
    <n v="109.35884027146072"/>
    <s v=""/>
    <n v="41.750000000000007"/>
    <n v="1152"/>
    <x v="12"/>
    <x v="5"/>
    <x v="0"/>
  </r>
  <r>
    <x v="0"/>
    <x v="223"/>
    <s v="01020220"/>
    <s v="Anabaena crassa"/>
    <s v="FI"/>
    <n v="20.159377156659765"/>
    <s v="CE"/>
    <n v="258616.99496892706"/>
    <n v="9.8000000000000007"/>
    <n v="10.7"/>
    <s v=""/>
    <n v="641.43101485526665"/>
    <s v=""/>
    <n v="20"/>
    <n v="1152"/>
    <x v="12"/>
    <x v="5"/>
    <x v="0"/>
  </r>
  <r>
    <x v="0"/>
    <x v="223"/>
    <s v="01060000"/>
    <s v="Aphanothece"/>
    <s v="CE"/>
    <n v="22560.070984915707"/>
    <s v="CE"/>
    <n v="43989.472729999216"/>
    <n v="1.9"/>
    <n v="1.4"/>
    <s v=""/>
    <n v="1.9498818403280644"/>
    <s v=""/>
    <n v="1.0000000000000002"/>
    <n v="15"/>
    <x v="12"/>
    <x v="5"/>
    <x v="0"/>
  </r>
  <r>
    <x v="0"/>
    <x v="223"/>
    <s v="01060000"/>
    <s v="Aphanothece"/>
    <s v="CO"/>
    <n v="348.46923370797595"/>
    <s v="CO"/>
    <n v="390703.70483338198"/>
    <s v=""/>
    <n v="16.239456396906593"/>
    <s v=""/>
    <n v="1121.1999999999982"/>
    <s v=""/>
    <n v="1"/>
    <n v="1152"/>
    <x v="12"/>
    <x v="5"/>
    <x v="0"/>
  </r>
  <r>
    <x v="0"/>
    <x v="223"/>
    <s v="01130000"/>
    <s v="Chroococcus"/>
    <s v="CO"/>
    <n v="99.529724933451632"/>
    <s v="CE"/>
    <n v="4468.7448110003061"/>
    <s v=""/>
    <n v="3.5"/>
    <s v=""/>
    <n v="22.449297503777061"/>
    <s v=""/>
    <n v="2"/>
    <n v="100"/>
    <x v="12"/>
    <x v="5"/>
    <x v="0"/>
  </r>
  <r>
    <x v="0"/>
    <x v="223"/>
    <s v="01460000"/>
    <s v="Merismopedia"/>
    <s v="CO"/>
    <n v="33.176574977817211"/>
    <s v="CE"/>
    <n v="7939.6176028631917"/>
    <n v="2.7"/>
    <n v="2.2999999999999998"/>
    <s v=""/>
    <n v="7.478561311870501"/>
    <s v=""/>
    <n v="32"/>
    <n v="100"/>
    <x v="12"/>
    <x v="5"/>
    <x v="0"/>
  </r>
  <r>
    <x v="0"/>
    <x v="223"/>
    <s v="01490010"/>
    <s v="Microcystis aeruginosa"/>
    <s v="CO"/>
    <n v="23.039288179039733"/>
    <s v="CE"/>
    <n v="365439.7074544293"/>
    <s v=""/>
    <n v="5.9"/>
    <s v=""/>
    <n v="107.53619293360305"/>
    <s v=""/>
    <n v="147.5"/>
    <n v="1152"/>
    <x v="12"/>
    <x v="5"/>
    <x v="0"/>
  </r>
  <r>
    <x v="0"/>
    <x v="223"/>
    <s v="01490020"/>
    <s v="Microcystis flos-aquae"/>
    <s v="CO"/>
    <n v="2.8799110223799667"/>
    <s v="CE"/>
    <n v="12524.524687195901"/>
    <s v=""/>
    <n v="4.7"/>
    <s v=""/>
    <n v="54.361595678942187"/>
    <s v=""/>
    <n v="80"/>
    <n v="1152"/>
    <x v="12"/>
    <x v="5"/>
    <x v="0"/>
  </r>
  <r>
    <x v="0"/>
    <x v="223"/>
    <s v="01530160"/>
    <s v="Oscillatoria limnetica (Pseudanabaena limnetica)"/>
    <s v="FI"/>
    <n v="298.58917480035495"/>
    <s v="FI"/>
    <n v="8759.0003977711549"/>
    <n v="16.600000000000001"/>
    <n v="1.5"/>
    <s v=""/>
    <n v="29.334621402894694"/>
    <s v=""/>
    <n v="0.99999999999999967"/>
    <n v="100"/>
    <x v="12"/>
    <x v="5"/>
    <x v="0"/>
  </r>
  <r>
    <x v="0"/>
    <x v="223"/>
    <s v="01750010"/>
    <s v="Snowella lacustris"/>
    <s v="CO"/>
    <n v="66.353149955634422"/>
    <s v="CE"/>
    <n v="35263.564494968414"/>
    <n v="2.9"/>
    <n v="2.5"/>
    <s v=""/>
    <n v="9.4902278077191671"/>
    <s v=""/>
    <n v="56.000000000000007"/>
    <n v="100"/>
    <x v="12"/>
    <x v="5"/>
    <x v="0"/>
  </r>
  <r>
    <x v="0"/>
    <x v="223"/>
    <s v="01780010"/>
    <s v="Woronichinia naegeliana"/>
    <s v="CO"/>
    <n v="14.399555111899833"/>
    <s v="CE"/>
    <n v="104792.96453701677"/>
    <n v="6.5"/>
    <n v="4.7"/>
    <s v=""/>
    <n v="75.180930194281743"/>
    <s v=""/>
    <n v="96.800000000000011"/>
    <n v="1152"/>
    <x v="12"/>
    <x v="5"/>
    <x v="0"/>
  </r>
  <r>
    <x v="0"/>
    <x v="223"/>
    <s v="04100000"/>
    <s v="Trachelomonas"/>
    <s v="CE"/>
    <n v="33.176574977817211"/>
    <s v="CE"/>
    <n v="10450.52236461724"/>
    <n v="9.4"/>
    <n v="8"/>
    <s v=""/>
    <n v="314.99702339993661"/>
    <s v=""/>
    <n v="1"/>
    <n v="100"/>
    <x v="12"/>
    <x v="5"/>
    <x v="11"/>
  </r>
  <r>
    <x v="0"/>
    <x v="223"/>
    <s v="05020000"/>
    <s v="Chroomonas"/>
    <s v="CE"/>
    <n v="331.76574977817211"/>
    <s v="CE"/>
    <n v="11414.972167947606"/>
    <n v="6"/>
    <n v="3.7"/>
    <n v="2.9600000000000004"/>
    <n v="34.406722742115413"/>
    <s v=""/>
    <n v="1"/>
    <n v="100"/>
    <x v="12"/>
    <x v="5"/>
    <x v="1"/>
  </r>
  <r>
    <x v="0"/>
    <x v="223"/>
    <s v="05040001"/>
    <s v="Cryptomonas (small) Length &lt;20 µm"/>
    <s v="CE"/>
    <n v="25.919199201419701"/>
    <s v="CE"/>
    <n v="27981.790424880262"/>
    <n v="18.2"/>
    <n v="11.9"/>
    <n v="9.5200000000000014"/>
    <n v="1079.5777372376376"/>
    <s v=""/>
    <n v="0.99999999999999989"/>
    <n v="1152"/>
    <x v="12"/>
    <x v="5"/>
    <x v="1"/>
  </r>
  <r>
    <x v="0"/>
    <x v="223"/>
    <s v="05040002"/>
    <s v="Cryptomonas (medium) Length 20-30 µm"/>
    <s v="CE"/>
    <n v="92.157152716158933"/>
    <s v="CE"/>
    <n v="168967.8688023276"/>
    <n v="25.9"/>
    <n v="13"/>
    <n v="10.4"/>
    <n v="1833.4753605370513"/>
    <s v=""/>
    <n v="1"/>
    <n v="1152"/>
    <x v="12"/>
    <x v="5"/>
    <x v="1"/>
  </r>
  <r>
    <x v="0"/>
    <x v="223"/>
    <s v="05040003"/>
    <s v="Cryptomonas (large) Length &gt;30 µm"/>
    <s v="CE"/>
    <n v="28.799110223799666"/>
    <s v="CE"/>
    <n v="89933.489321381188"/>
    <n v="34.5"/>
    <n v="14.7"/>
    <n v="11.76"/>
    <n v="3122.7870799654047"/>
    <s v=""/>
    <n v="1"/>
    <n v="1152"/>
    <x v="12"/>
    <x v="5"/>
    <x v="1"/>
  </r>
  <r>
    <x v="0"/>
    <x v="223"/>
    <s v="05100012"/>
    <s v="Rhodomonas lacustris var. nannoplanctica"/>
    <s v="CE"/>
    <n v="1028.4738243123336"/>
    <s v="CE"/>
    <n v="90873.163430691377"/>
    <n v="11"/>
    <n v="5"/>
    <s v=""/>
    <n v="88.357293382212944"/>
    <s v=""/>
    <n v="0.99999999999999978"/>
    <n v="100"/>
    <x v="12"/>
    <x v="5"/>
    <x v="1"/>
  </r>
  <r>
    <x v="0"/>
    <x v="223"/>
    <s v="06020040"/>
    <s v="Ceratium hirundinella"/>
    <s v="CE"/>
    <n v="1.0351970565235133"/>
    <s v="CE"/>
    <n v="92846.261514252052"/>
    <s v=""/>
    <n v="65"/>
    <s v=""/>
    <n v="89689.456639353535"/>
    <s v=""/>
    <n v="1"/>
    <n v="16024.28"/>
    <x v="12"/>
    <x v="5"/>
    <x v="2"/>
  </r>
  <r>
    <x v="0"/>
    <x v="223"/>
    <s v="06070000"/>
    <s v="Gymnodinium"/>
    <s v="CE"/>
    <n v="2.8799110223799667"/>
    <s v="CE"/>
    <n v="5028.1181694058396"/>
    <n v="19.2"/>
    <n v="16.100000000000001"/>
    <n v="10.787000000000001"/>
    <n v="1745.9283048441503"/>
    <s v=""/>
    <n v="1.0000000000000002"/>
    <n v="1152"/>
    <x v="12"/>
    <x v="5"/>
    <x v="2"/>
  </r>
  <r>
    <x v="0"/>
    <x v="223"/>
    <s v="09310000"/>
    <s v="Mallomonas"/>
    <s v="CE"/>
    <n v="5.7598220447599333"/>
    <s v="CE"/>
    <n v="13086.956947506529"/>
    <n v="31.7"/>
    <n v="11.7"/>
    <s v=""/>
    <n v="2272.1113336153403"/>
    <s v=""/>
    <n v="1"/>
    <n v="1152"/>
    <x v="12"/>
    <x v="5"/>
    <x v="10"/>
  </r>
  <r>
    <x v="0"/>
    <x v="223"/>
    <s v="12000001"/>
    <s v="Small centric diatom (5 - &lt;10 µm diam.)"/>
    <s v="CE"/>
    <n v="132.70629991126884"/>
    <s v="CE"/>
    <n v="10333.509866864481"/>
    <s v=""/>
    <n v="5.4"/>
    <n v="3.4000000000000004"/>
    <n v="77.867515511876633"/>
    <s v=""/>
    <n v="1.0000000000000002"/>
    <n v="100"/>
    <x v="12"/>
    <x v="5"/>
    <x v="3"/>
  </r>
  <r>
    <x v="0"/>
    <x v="223"/>
    <s v="12030000"/>
    <s v="Aulacoseira"/>
    <s v="FI"/>
    <n v="17.279466134279797"/>
    <s v="CE"/>
    <n v="116527.84088113185"/>
    <n v="33.6"/>
    <n v="7.4"/>
    <s v=""/>
    <n v="1445.0823551688477"/>
    <s v=""/>
    <n v="4.666666666666667"/>
    <n v="1152"/>
    <x v="12"/>
    <x v="5"/>
    <x v="3"/>
  </r>
  <r>
    <x v="0"/>
    <x v="223"/>
    <s v="13080010"/>
    <s v="Asterionella formosa"/>
    <s v="CO"/>
    <n v="152.63528418613825"/>
    <s v="CE"/>
    <n v="1878930.0526494568"/>
    <n v="59.5"/>
    <n v="5.9"/>
    <n v="5.9"/>
    <n v="2071.1950000000002"/>
    <s v=""/>
    <n v="5.9433962264150937"/>
    <n v="1152"/>
    <x v="12"/>
    <x v="5"/>
    <x v="6"/>
  </r>
  <r>
    <x v="0"/>
    <x v="223"/>
    <s v="13370040"/>
    <s v="Fragilaria crotonensis"/>
    <s v="CO"/>
    <n v="17.279466134279797"/>
    <s v="CE"/>
    <n v="251138.48211512863"/>
    <n v="78.599999999999994"/>
    <n v="4.0999999999999996"/>
    <n v="4.0999999999999996"/>
    <n v="1321.2659999999996"/>
    <s v=""/>
    <n v="11.000000000000002"/>
    <n v="1152"/>
    <x v="12"/>
    <x v="5"/>
    <x v="6"/>
  </r>
  <r>
    <x v="0"/>
    <x v="223"/>
    <s v="16060000"/>
    <s v="Carteria"/>
    <s v="CE"/>
    <n v="199.05944986690326"/>
    <s v="CE"/>
    <n v="11608.31378017864"/>
    <n v="5.5"/>
    <n v="4.5"/>
    <s v=""/>
    <n v="58.315813632260529"/>
    <s v=""/>
    <n v="1.0000000000000002"/>
    <n v="100"/>
    <x v="12"/>
    <x v="5"/>
    <x v="8"/>
  </r>
  <r>
    <x v="0"/>
    <x v="223"/>
    <s v="16180000"/>
    <s v="Chlamydomonas"/>
    <s v="CE"/>
    <n v="265.41259982253769"/>
    <s v="CE"/>
    <n v="15368.938422177524"/>
    <n v="4.8"/>
    <n v="4.8"/>
    <s v=""/>
    <n v="57.905835790967068"/>
    <s v=""/>
    <n v="1"/>
    <n v="100"/>
    <x v="12"/>
    <x v="5"/>
    <x v="8"/>
  </r>
  <r>
    <x v="0"/>
    <x v="223"/>
    <s v="16260010"/>
    <s v="Eudorina elegans"/>
    <s v="CO"/>
    <n v="5.7598220447599333"/>
    <s v="CE"/>
    <n v="9290.8400200278629"/>
    <s v=""/>
    <n v="5.9"/>
    <s v=""/>
    <n v="107.53619293360305"/>
    <s v=""/>
    <n v="15"/>
    <n v="1152"/>
    <x v="12"/>
    <x v="5"/>
    <x v="8"/>
  </r>
  <r>
    <x v="0"/>
    <x v="223"/>
    <s v="16470010"/>
    <s v="Pandorina morum"/>
    <s v="CO"/>
    <n v="0.41407882260940537"/>
    <s v="CE"/>
    <n v="11653.104028977083"/>
    <s v=""/>
    <n v="14.4"/>
    <s v=""/>
    <n v="1563.4575663561109"/>
    <s v=""/>
    <n v="17.999999999999996"/>
    <n v="16024.28"/>
    <x v="12"/>
    <x v="5"/>
    <x v="8"/>
  </r>
  <r>
    <x v="0"/>
    <x v="223"/>
    <s v="16490000"/>
    <s v="Paulschulzia"/>
    <s v="CO"/>
    <n v="5.7598220447599333"/>
    <s v="CE"/>
    <n v="76729.61746856742"/>
    <s v=""/>
    <n v="8.6"/>
    <s v=""/>
    <n v="333.03814281195156"/>
    <s v=""/>
    <n v="40"/>
    <n v="1152"/>
    <x v="12"/>
    <x v="5"/>
    <x v="8"/>
  </r>
  <r>
    <x v="0"/>
    <x v="223"/>
    <s v="17060020"/>
    <s v="Ankyra judayi"/>
    <s v="CE"/>
    <n v="99.529724933451632"/>
    <s v="CE"/>
    <n v="4666.2555146002051"/>
    <n v="37"/>
    <n v="2.2000000000000002"/>
    <s v=""/>
    <n v="46.883034367071694"/>
    <s v=""/>
    <n v="1"/>
    <n v="100"/>
    <x v="12"/>
    <x v="5"/>
    <x v="4"/>
  </r>
  <r>
    <x v="0"/>
    <x v="223"/>
    <s v="17330040"/>
    <s v="Dictyosphaerium pulchellum"/>
    <s v="CO"/>
    <n v="8.6397330671398986"/>
    <s v="CE"/>
    <n v="56197.083743777475"/>
    <s v=""/>
    <n v="5.5"/>
    <s v=""/>
    <n v="87.113746290166958"/>
    <s v=""/>
    <n v="74.666666666666671"/>
    <n v="1152"/>
    <x v="12"/>
    <x v="5"/>
    <x v="4"/>
  </r>
  <r>
    <x v="0"/>
    <x v="223"/>
    <s v="17580020"/>
    <s v="Monoraphidium contortum"/>
    <s v="CE"/>
    <n v="165.88287488908605"/>
    <s v="CE"/>
    <n v="1514.5527238448562"/>
    <n v="15.5"/>
    <n v="1.5"/>
    <s v=""/>
    <n v="9.1302536494953355"/>
    <s v=""/>
    <n v="1.0000000000000002"/>
    <n v="100"/>
    <x v="12"/>
    <x v="5"/>
    <x v="4"/>
  </r>
  <r>
    <x v="0"/>
    <x v="223"/>
    <s v="17680030"/>
    <s v="Pediastrum boryanum"/>
    <s v="CO"/>
    <n v="0.20703941130470269"/>
    <s v="CE"/>
    <n v="10663.647231244953"/>
    <n v="13.8"/>
    <n v="12.8"/>
    <n v="12.8"/>
    <n v="1514.8646400000002"/>
    <s v=""/>
    <n v="33.999999999999993"/>
    <n v="16024.28"/>
    <x v="12"/>
    <x v="5"/>
    <x v="4"/>
  </r>
  <r>
    <x v="0"/>
    <x v="223"/>
    <s v="17810000"/>
    <s v="Scenedesmus"/>
    <s v="CO"/>
    <n v="33.176574977817211"/>
    <s v="CE"/>
    <n v="4351.2806616825837"/>
    <n v="7.1"/>
    <n v="4.2"/>
    <s v=""/>
    <n v="65.577605051033331"/>
    <s v=""/>
    <n v="2"/>
    <n v="100"/>
    <x v="12"/>
    <x v="5"/>
    <x v="4"/>
  </r>
  <r>
    <x v="0"/>
    <x v="223"/>
    <s v="17910020"/>
    <s v="Sphaerocystis schroeteri"/>
    <s v="CO"/>
    <n v="2.8799110223799667"/>
    <s v="CE"/>
    <n v="21905.197407313695"/>
    <s v=""/>
    <n v="6.1"/>
    <s v=""/>
    <n v="118.84697368407744"/>
    <s v=""/>
    <n v="64.000000000000014"/>
    <n v="1152"/>
    <x v="12"/>
    <x v="5"/>
    <x v="4"/>
  </r>
  <r>
    <x v="0"/>
    <x v="223"/>
    <s v="18110000"/>
    <s v="Desmodesmus"/>
    <s v="CO"/>
    <n v="66.353149955634422"/>
    <s v="CE"/>
    <n v="11205.266872093784"/>
    <n v="9.3000000000000007"/>
    <n v="3.4"/>
    <s v=""/>
    <n v="56.291057167021911"/>
    <s v=""/>
    <n v="3"/>
    <n v="100"/>
    <x v="12"/>
    <x v="5"/>
    <x v="12"/>
  </r>
  <r>
    <x v="0"/>
    <x v="223"/>
    <s v="25010010"/>
    <s v="Elakatothrix gelatinosa"/>
    <s v="CO"/>
    <n v="2.8799110223799667"/>
    <s v="CE"/>
    <n v="2061.0033164497231"/>
    <n v="29.1"/>
    <n v="6.5"/>
    <s v=""/>
    <n v="357.82413075152999"/>
    <s v=""/>
    <n v="2"/>
    <n v="1152"/>
    <x v="12"/>
    <x v="5"/>
    <x v="7"/>
  </r>
  <r>
    <x v="0"/>
    <x v="223"/>
    <s v="27050000"/>
    <s v="Cosmarium"/>
    <s v="CE"/>
    <n v="0.20703941130470269"/>
    <s v="CE"/>
    <n v="1717.4925349999535"/>
    <n v="30.6"/>
    <n v="28.2"/>
    <n v="18.36"/>
    <n v="8295.4859858652544"/>
    <s v=""/>
    <n v="1"/>
    <n v="16024.28"/>
    <x v="12"/>
    <x v="5"/>
    <x v="5"/>
  </r>
  <r>
    <x v="0"/>
    <x v="223"/>
    <s v="90000005"/>
    <s v="Nanoplankton - unidentified flagellates 2–20 µm diameter"/>
    <s v="CE"/>
    <n v="331.76574977817211"/>
    <s v="CE"/>
    <n v="5692.199415621305"/>
    <s v=""/>
    <n v="3.2"/>
    <s v=""/>
    <n v="17.157284678805059"/>
    <s v=""/>
    <n v="1"/>
    <n v="100"/>
    <x v="12"/>
    <x v="5"/>
    <x v="9"/>
  </r>
  <r>
    <x v="0"/>
    <x v="223"/>
    <s v="99999988"/>
    <s v="Gyromitus cordiformis"/>
    <s v="CE"/>
    <n v="33.176574977817211"/>
    <s v="CE"/>
    <n v="15899.950378465426"/>
    <n v="12.1"/>
    <n v="12.3"/>
    <n v="6.15"/>
    <n v="479.25231549961319"/>
    <s v=""/>
    <n v="1"/>
    <n v="100"/>
    <x v="12"/>
    <x v="5"/>
    <x v="16"/>
  </r>
  <r>
    <x v="0"/>
    <x v="224"/>
    <s v="01020090"/>
    <s v="Anabaena flos-aquae"/>
    <s v="FI"/>
    <n v="5.7464369087868361"/>
    <s v="CE"/>
    <n v="31659.284343794447"/>
    <n v="6.3"/>
    <n v="7.4"/>
    <s v=""/>
    <n v="180.63529439610593"/>
    <s v=""/>
    <n v="30.499999999999996"/>
    <n v="1152"/>
    <x v="12"/>
    <x v="6"/>
    <x v="0"/>
  </r>
  <r>
    <x v="0"/>
    <x v="224"/>
    <s v="01060000"/>
    <s v="Aphanothece"/>
    <s v="CO"/>
    <n v="43.098276815901265"/>
    <s v="CO"/>
    <n v="41919.351247327351"/>
    <s v=""/>
    <n v="15.488"/>
    <s v=""/>
    <n v="972.64564489179418"/>
    <s v=""/>
    <n v="1.0000000000000002"/>
    <n v="1152"/>
    <x v="12"/>
    <x v="6"/>
    <x v="0"/>
  </r>
  <r>
    <x v="0"/>
    <x v="224"/>
    <s v="01060000"/>
    <s v="Aphanothece"/>
    <s v="CE"/>
    <n v="8884.5963490801096"/>
    <s v="CE"/>
    <n v="10718.124526226213"/>
    <n v="1.6"/>
    <n v="1.2"/>
    <s v=""/>
    <n v="1.2063715789784804"/>
    <s v=""/>
    <n v="1"/>
    <n v="38"/>
    <x v="12"/>
    <x v="6"/>
    <x v="0"/>
  </r>
  <r>
    <x v="0"/>
    <x v="224"/>
    <s v="01490010"/>
    <s v="Microcystis aeruginosa"/>
    <s v="CO"/>
    <n v="37.351839907114432"/>
    <s v="CE"/>
    <n v="516685.57450254937"/>
    <s v=""/>
    <n v="6.13"/>
    <s v=""/>
    <n v="120.60909143267965"/>
    <s v=""/>
    <n v="114.69230769230769"/>
    <n v="1152"/>
    <x v="12"/>
    <x v="6"/>
    <x v="0"/>
  </r>
  <r>
    <x v="0"/>
    <x v="224"/>
    <s v="01530160"/>
    <s v="Oscillatoria limnetica (Pseudanabaena limnetica)"/>
    <s v="FI"/>
    <n v="2548.6596977851373"/>
    <s v="FI"/>
    <n v="70716.504349605078"/>
    <n v="13.8"/>
    <n v="1.6"/>
    <s v=""/>
    <n v="27.746546316505057"/>
    <s v=""/>
    <n v="0.99999999999999978"/>
    <n v="100"/>
    <x v="12"/>
    <x v="6"/>
    <x v="0"/>
  </r>
  <r>
    <x v="0"/>
    <x v="224"/>
    <s v="01780010"/>
    <s v="Woronichinia naegeliana"/>
    <s v="CO"/>
    <n v="14.366092271967089"/>
    <s v="CE"/>
    <n v="143937.48531924954"/>
    <n v="5.8"/>
    <n v="4"/>
    <s v=""/>
    <n v="48.589966375522131"/>
    <s v=""/>
    <n v="206.20000000000002"/>
    <n v="1152"/>
    <x v="12"/>
    <x v="6"/>
    <x v="0"/>
  </r>
  <r>
    <x v="0"/>
    <x v="224"/>
    <s v="04100000"/>
    <s v="Trachelomonas"/>
    <s v="CE"/>
    <n v="99.298429783836511"/>
    <s v="CE"/>
    <n v="49353.811053705191"/>
    <n v="10.3"/>
    <n v="9.6"/>
    <s v=""/>
    <n v="497.02509053913406"/>
    <s v=""/>
    <n v="1"/>
    <n v="100"/>
    <x v="12"/>
    <x v="6"/>
    <x v="11"/>
  </r>
  <r>
    <x v="0"/>
    <x v="224"/>
    <s v="05020000"/>
    <s v="Chroomonas"/>
    <s v="CE"/>
    <n v="330.99476594612173"/>
    <s v="CE"/>
    <n v="8984.3102646307998"/>
    <n v="5"/>
    <n v="3.6"/>
    <n v="2.8800000000000003"/>
    <n v="27.143360527015815"/>
    <s v=""/>
    <n v="1"/>
    <n v="100"/>
    <x v="12"/>
    <x v="6"/>
    <x v="1"/>
  </r>
  <r>
    <x v="0"/>
    <x v="224"/>
    <s v="05040001"/>
    <s v="Cryptomonas (small) Length &lt;20 µm"/>
    <s v="CE"/>
    <n v="165.49738297306087"/>
    <s v="CE"/>
    <n v="34853.57795623377"/>
    <n v="11.2"/>
    <n v="6.7"/>
    <n v="5.36"/>
    <n v="210.59896736800442"/>
    <s v=""/>
    <n v="0.99999999999999978"/>
    <n v="100"/>
    <x v="12"/>
    <x v="6"/>
    <x v="1"/>
  </r>
  <r>
    <x v="0"/>
    <x v="224"/>
    <s v="05040002"/>
    <s v="Cryptomonas (medium) Length 20-30 µm"/>
    <s v="CE"/>
    <n v="83.32333517740912"/>
    <s v="CE"/>
    <n v="130039.31592264175"/>
    <n v="23.1"/>
    <n v="12.7"/>
    <n v="10.16"/>
    <n v="1560.659035620293"/>
    <s v=""/>
    <n v="1"/>
    <n v="1152"/>
    <x v="12"/>
    <x v="6"/>
    <x v="1"/>
  </r>
  <r>
    <x v="0"/>
    <x v="224"/>
    <s v="05100012"/>
    <s v="Rhodomonas lacustris var. nannoplanctica"/>
    <s v="CE"/>
    <n v="2184.565455244403"/>
    <s v="CE"/>
    <n v="191978.82663533464"/>
    <n v="9.3000000000000007"/>
    <n v="5.3"/>
    <s v=""/>
    <n v="87.879640399173383"/>
    <s v=""/>
    <n v="1"/>
    <n v="100"/>
    <x v="12"/>
    <x v="6"/>
    <x v="1"/>
  </r>
  <r>
    <x v="0"/>
    <x v="224"/>
    <s v="06020040"/>
    <s v="Ceratium hirundinella"/>
    <s v="CE"/>
    <n v="1.2419879849687878"/>
    <s v="CE"/>
    <n v="102918.26106440117"/>
    <s v=""/>
    <n v="63"/>
    <s v=""/>
    <n v="82865.746134402099"/>
    <s v=""/>
    <n v="1"/>
    <n v="15990.24"/>
    <x v="12"/>
    <x v="6"/>
    <x v="2"/>
  </r>
  <r>
    <x v="0"/>
    <x v="224"/>
    <s v="06070000"/>
    <s v="Gymnodinium"/>
    <s v="CE"/>
    <n v="33.09947659461217"/>
    <s v="CE"/>
    <n v="14898.232496324021"/>
    <n v="11"/>
    <n v="10.8"/>
    <n v="7.2360000000000007"/>
    <n v="450.10477593923974"/>
    <s v=""/>
    <n v="1"/>
    <n v="100"/>
    <x v="12"/>
    <x v="6"/>
    <x v="2"/>
  </r>
  <r>
    <x v="0"/>
    <x v="224"/>
    <s v="08010000"/>
    <s v="Chrysochromulina"/>
    <s v="CE"/>
    <n v="1026.0837744329774"/>
    <s v="CE"/>
    <n v="36775.187434477863"/>
    <n v="5"/>
    <n v="3.7"/>
    <n v="3.7"/>
    <n v="35.840336189703557"/>
    <s v=""/>
    <n v="1"/>
    <n v="100"/>
    <x v="12"/>
    <x v="6"/>
    <x v="13"/>
  </r>
  <r>
    <x v="0"/>
    <x v="224"/>
    <s v="09310000"/>
    <s v="Mallomonas"/>
    <s v="CE"/>
    <n v="2.8732184543934181"/>
    <s v="CE"/>
    <n v="4129.9540028046167"/>
    <n v="24.9"/>
    <n v="10.5"/>
    <s v=""/>
    <n v="1437.39644874184"/>
    <s v=""/>
    <n v="0.99999999999999989"/>
    <n v="1152"/>
    <x v="12"/>
    <x v="6"/>
    <x v="10"/>
  </r>
  <r>
    <x v="0"/>
    <x v="224"/>
    <s v="12000001"/>
    <s v="Small centric diatom (5 - &lt;10 µm diam.)"/>
    <s v="CE"/>
    <n v="165.49738297306087"/>
    <s v="CE"/>
    <n v="68447.134127205762"/>
    <s v=""/>
    <n v="8.8000000000000007"/>
    <n v="6.8000000000000007"/>
    <n v="413.58438965978922"/>
    <s v=""/>
    <n v="0.99999999999999978"/>
    <n v="100"/>
    <x v="12"/>
    <x v="6"/>
    <x v="3"/>
  </r>
  <r>
    <x v="0"/>
    <x v="224"/>
    <s v="12030060"/>
    <s v="Aulacoseira granulata"/>
    <s v="FI"/>
    <n v="261.46287934980103"/>
    <s v="CE"/>
    <n v="1102572.8012645938"/>
    <n v="25.9"/>
    <n v="7.3"/>
    <s v=""/>
    <n v="1084.0151845009552"/>
    <s v=""/>
    <n v="3.8901098901098896"/>
    <n v="1152"/>
    <x v="12"/>
    <x v="6"/>
    <x v="3"/>
  </r>
  <r>
    <x v="0"/>
    <x v="224"/>
    <s v="13080010"/>
    <s v="Asterionella formosa"/>
    <s v="CO"/>
    <n v="2.8732184543934181"/>
    <s v="CE"/>
    <n v="8940.5823716621817"/>
    <n v="64.8"/>
    <n v="4.9000000000000004"/>
    <n v="4.9000000000000004"/>
    <n v="1555.848"/>
    <s v=""/>
    <n v="2"/>
    <n v="1152"/>
    <x v="12"/>
    <x v="6"/>
    <x v="6"/>
  </r>
  <r>
    <x v="0"/>
    <x v="224"/>
    <s v="13370040"/>
    <s v="Fragilaria crotonensis"/>
    <s v="CO"/>
    <n v="48.844713724688106"/>
    <s v="CE"/>
    <n v="743611.80681591341"/>
    <n v="75.5"/>
    <n v="4.5999999999999996"/>
    <n v="4.5999999999999996"/>
    <n v="1597.5799999999997"/>
    <s v=""/>
    <n v="9.5294117647058822"/>
    <n v="1152"/>
    <x v="12"/>
    <x v="6"/>
    <x v="6"/>
  </r>
  <r>
    <x v="0"/>
    <x v="224"/>
    <s v="13810010"/>
    <s v="Synedra acus"/>
    <s v="CE"/>
    <n v="2.8732184543934181"/>
    <s v="CE"/>
    <n v="5595.4665183191892"/>
    <n v="110.4"/>
    <n v="4.2"/>
    <n v="4.2"/>
    <n v="1947.4560000000004"/>
    <s v=""/>
    <n v="1"/>
    <n v="1152"/>
    <x v="12"/>
    <x v="6"/>
    <x v="6"/>
  </r>
  <r>
    <x v="0"/>
    <x v="224"/>
    <s v="15110000"/>
    <s v="Pyramimonas"/>
    <s v="CE"/>
    <n v="66.198953189224341"/>
    <s v="CE"/>
    <n v="10606.477395744694"/>
    <n v="8.5"/>
    <n v="6"/>
    <s v=""/>
    <n v="160.22122533307947"/>
    <s v=""/>
    <n v="1"/>
    <n v="100"/>
    <x v="12"/>
    <x v="6"/>
    <x v="17"/>
  </r>
  <r>
    <x v="0"/>
    <x v="224"/>
    <s v="16060000"/>
    <s v="Carteria"/>
    <s v="CE"/>
    <n v="66.198953189224341"/>
    <s v="CE"/>
    <n v="25231.492580224865"/>
    <n v="9.4"/>
    <n v="8.8000000000000007"/>
    <s v=""/>
    <n v="381.14639831392333"/>
    <s v=""/>
    <n v="1"/>
    <n v="100"/>
    <x v="12"/>
    <x v="6"/>
    <x v="8"/>
  </r>
  <r>
    <x v="0"/>
    <x v="224"/>
    <s v="16180000"/>
    <s v="Chlamydomonas"/>
    <s v="CE"/>
    <n v="33.09947659461217"/>
    <s v="CE"/>
    <n v="8108.3400138292936"/>
    <n v="8.1"/>
    <n v="7.6"/>
    <s v=""/>
    <n v="244.96882875631766"/>
    <s v=""/>
    <n v="1"/>
    <n v="100"/>
    <x v="12"/>
    <x v="6"/>
    <x v="8"/>
  </r>
  <r>
    <x v="0"/>
    <x v="224"/>
    <s v="16260010"/>
    <s v="Eudorina elegans"/>
    <s v="CO"/>
    <n v="11.492873817573672"/>
    <s v="CE"/>
    <n v="51428.104317256068"/>
    <s v=""/>
    <n v="8.1999999999999993"/>
    <s v=""/>
    <n v="288.69560970408276"/>
    <s v=""/>
    <n v="15.499999999999998"/>
    <n v="1152"/>
    <x v="12"/>
    <x v="6"/>
    <x v="8"/>
  </r>
  <r>
    <x v="0"/>
    <x v="224"/>
    <s v="17000000"/>
    <s v="Unidentified green"/>
    <s v="CE"/>
    <n v="1059.1832510275894"/>
    <s v="CE"/>
    <n v="182186.83831627152"/>
    <s v=""/>
    <n v="6.9"/>
    <s v=""/>
    <n v="172.00691017302157"/>
    <s v=""/>
    <n v="1"/>
    <n v="100"/>
    <x v="12"/>
    <x v="6"/>
    <x v="4"/>
  </r>
  <r>
    <x v="0"/>
    <x v="224"/>
    <s v="17050030"/>
    <s v="Ankistrodesmus falcatus"/>
    <s v="CO"/>
    <n v="2.8732184543934181"/>
    <s v="CE"/>
    <n v="1555.7141707146968"/>
    <n v="76.599999999999994"/>
    <n v="3"/>
    <s v=""/>
    <n v="180.48449794873355"/>
    <s v=""/>
    <n v="3.0000000000000004"/>
    <n v="1152"/>
    <x v="12"/>
    <x v="6"/>
    <x v="4"/>
  </r>
  <r>
    <x v="0"/>
    <x v="224"/>
    <s v="17200000"/>
    <s v="Coelastrum"/>
    <s v="CO"/>
    <n v="5.7464369087868361"/>
    <s v="CE"/>
    <n v="9887.1991696652585"/>
    <s v=""/>
    <n v="5.9"/>
    <s v=""/>
    <n v="107.53619293360305"/>
    <s v=""/>
    <n v="16"/>
    <n v="1152"/>
    <x v="12"/>
    <x v="6"/>
    <x v="4"/>
  </r>
  <r>
    <x v="0"/>
    <x v="224"/>
    <s v="17330000"/>
    <s v="Dictyosphaerium "/>
    <s v="CO"/>
    <n v="132.39790637844868"/>
    <s v="CE"/>
    <n v="442976.40888110182"/>
    <n v="7.1"/>
    <n v="6"/>
    <s v=""/>
    <n v="133.83184704292518"/>
    <s v=""/>
    <n v="25.000000000000004"/>
    <n v="100"/>
    <x v="12"/>
    <x v="6"/>
    <x v="4"/>
  </r>
  <r>
    <x v="0"/>
    <x v="224"/>
    <s v="17510000"/>
    <s v="Kirchneriella"/>
    <s v="CO"/>
    <n v="99.298429783836511"/>
    <s v="CE"/>
    <n v="24257.637714503155"/>
    <n v="13.5"/>
    <n v="3.6"/>
    <s v=""/>
    <n v="45.804420889339184"/>
    <s v=""/>
    <n v="5.333333333333333"/>
    <n v="100"/>
    <x v="12"/>
    <x v="6"/>
    <x v="4"/>
  </r>
  <r>
    <x v="0"/>
    <x v="224"/>
    <s v="17580020"/>
    <s v="Monoraphidium contortum"/>
    <s v="CE"/>
    <n v="1257.7801105952626"/>
    <s v="CE"/>
    <n v="11759.463879705641"/>
    <n v="24.8"/>
    <n v="1.2"/>
    <s v=""/>
    <n v="9.3493797370832237"/>
    <s v=""/>
    <n v="0.99999999999999978"/>
    <n v="100"/>
    <x v="12"/>
    <x v="6"/>
    <x v="4"/>
  </r>
  <r>
    <x v="0"/>
    <x v="224"/>
    <s v="17580080"/>
    <s v="Monoraphidium minutum"/>
    <s v="CE"/>
    <n v="165.49738297306087"/>
    <s v="CE"/>
    <n v="8652.077957969972"/>
    <n v="10.8"/>
    <n v="4.3"/>
    <s v=""/>
    <n v="52.279243348387752"/>
    <s v=""/>
    <n v="1"/>
    <n v="100"/>
    <x v="12"/>
    <x v="6"/>
    <x v="4"/>
  </r>
  <r>
    <x v="0"/>
    <x v="224"/>
    <s v="17680030"/>
    <s v="Pediastrum boryanum"/>
    <s v="CO"/>
    <n v="5.7464369087868361"/>
    <s v="CE"/>
    <n v="69147.901407206431"/>
    <n v="8.1"/>
    <n v="10.4"/>
    <n v="10.4"/>
    <n v="586.98432000000003"/>
    <s v=""/>
    <n v="20.5"/>
    <n v="1152"/>
    <x v="12"/>
    <x v="6"/>
    <x v="4"/>
  </r>
  <r>
    <x v="0"/>
    <x v="224"/>
    <s v="17810000"/>
    <s v="Scenedesmus"/>
    <s v="CO"/>
    <n v="66.198953189224341"/>
    <s v="CE"/>
    <n v="6411.0263369834584"/>
    <n v="8"/>
    <n v="3.4"/>
    <s v=""/>
    <n v="48.422414767330679"/>
    <s v=""/>
    <n v="2"/>
    <n v="100"/>
    <x v="12"/>
    <x v="6"/>
    <x v="4"/>
  </r>
  <r>
    <x v="0"/>
    <x v="224"/>
    <s v="17960010"/>
    <s v="Tetraedron caudatum"/>
    <s v="CE"/>
    <n v="33.09947659461217"/>
    <s v="CE"/>
    <n v="47579.835615223092"/>
    <n v="16.5"/>
    <n v="13.2"/>
    <n v="6.6"/>
    <n v="1437.4799999999998"/>
    <s v=""/>
    <n v="1"/>
    <n v="100"/>
    <x v="12"/>
    <x v="6"/>
    <x v="4"/>
  </r>
  <r>
    <x v="0"/>
    <x v="224"/>
    <s v="17970060"/>
    <s v="Tetrastrum triangulare"/>
    <s v="CO"/>
    <n v="33.09947659461217"/>
    <s v="CE"/>
    <n v="496.78868390362999"/>
    <n v="2.2000000000000002"/>
    <n v="2.1"/>
    <s v=""/>
    <n v="3.7522397256313087"/>
    <s v=""/>
    <n v="4"/>
    <n v="100"/>
    <x v="12"/>
    <x v="6"/>
    <x v="4"/>
  </r>
  <r>
    <x v="0"/>
    <x v="224"/>
    <s v="18110000"/>
    <s v="Desmodesmus"/>
    <s v="CO"/>
    <n v="66.198953189224341"/>
    <s v="CE"/>
    <n v="3327.5223202336288"/>
    <n v="6"/>
    <n v="2"/>
    <s v=""/>
    <n v="12.566370614359172"/>
    <s v=""/>
    <n v="4"/>
    <n v="100"/>
    <x v="12"/>
    <x v="6"/>
    <x v="12"/>
  </r>
  <r>
    <x v="0"/>
    <x v="224"/>
    <s v="18110060"/>
    <s v="Desmodesmus bicaudatus"/>
    <s v="CO"/>
    <n v="33.09947659461217"/>
    <s v="CE"/>
    <n v="8909.1637188988552"/>
    <n v="8.9"/>
    <n v="3.8"/>
    <s v=""/>
    <n v="67.290820244790979"/>
    <s v=""/>
    <n v="4"/>
    <n v="100"/>
    <x v="12"/>
    <x v="6"/>
    <x v="12"/>
  </r>
  <r>
    <x v="0"/>
    <x v="224"/>
    <s v="27050000"/>
    <s v="Cosmarium"/>
    <s v="CE"/>
    <n v="0.62099399248439391"/>
    <s v="CE"/>
    <n v="18462.90012419147"/>
    <n v="47.3"/>
    <n v="42.3"/>
    <n v="28.38"/>
    <n v="29731.205692228108"/>
    <s v=""/>
    <n v="1"/>
    <n v="15990.24"/>
    <x v="12"/>
    <x v="6"/>
    <x v="5"/>
  </r>
  <r>
    <x v="0"/>
    <x v="224"/>
    <s v="27370000"/>
    <s v="Staurastrum"/>
    <s v="CE"/>
    <n v="0.62099399248439391"/>
    <s v="CE"/>
    <n v="2477.0146485345913"/>
    <n v="24.6"/>
    <n v="23.7"/>
    <s v=""/>
    <n v="3988.7900342237867"/>
    <s v=""/>
    <n v="0.99999999999999978"/>
    <n v="15990.24"/>
    <x v="12"/>
    <x v="6"/>
    <x v="5"/>
  </r>
  <r>
    <x v="0"/>
    <x v="224"/>
    <s v="90000003"/>
    <s v="Nanoplankton - unidentified single cells 2–20 µm diameter"/>
    <s v="CE"/>
    <n v="397.19371913534604"/>
    <s v="CE"/>
    <n v="20242.982035141275"/>
    <s v=""/>
    <n v="4.5999999999999996"/>
    <s v=""/>
    <n v="50.965010421636002"/>
    <s v=""/>
    <n v="1"/>
    <n v="100"/>
    <x v="12"/>
    <x v="6"/>
    <x v="9"/>
  </r>
  <r>
    <x v="0"/>
    <x v="224"/>
    <s v="90000005"/>
    <s v="Nanoplankton - unidentified flagellates 2–20 µm diameter"/>
    <s v="CE"/>
    <n v="893.68586805452867"/>
    <s v="CE"/>
    <n v="12634.18630963706"/>
    <s v=""/>
    <n v="3"/>
    <s v=""/>
    <n v="14.137166941154069"/>
    <s v=""/>
    <n v="1"/>
    <n v="100"/>
    <x v="12"/>
    <x v="6"/>
    <x v="9"/>
  </r>
  <r>
    <x v="0"/>
    <x v="225"/>
    <s v="01020000"/>
    <s v="Anabaena"/>
    <s v="FI"/>
    <n v="28.655075047841869"/>
    <s v="CE"/>
    <n v="109778.02695991223"/>
    <n v="5.8"/>
    <n v="5.8"/>
    <m/>
    <n v="102.16040430453528"/>
    <m/>
    <n v="37.5"/>
    <n v="1152"/>
    <x v="12"/>
    <x v="6"/>
    <x v="0"/>
  </r>
  <r>
    <x v="0"/>
    <x v="225"/>
    <s v="01040000"/>
    <s v="Aphanizomenon"/>
    <s v="FI"/>
    <n v="2.8655075047841869"/>
    <s v="FI"/>
    <n v="8576.6230975897706"/>
    <n v="203.5"/>
    <n v="5.3"/>
    <m/>
    <n v="2993.0555349341898"/>
    <m/>
    <n v="1"/>
    <n v="1152"/>
    <x v="12"/>
    <x v="6"/>
    <x v="0"/>
  </r>
  <r>
    <x v="0"/>
    <x v="225"/>
    <s v="01060020"/>
    <s v="Aphanothece clathrata"/>
    <s v="CO"/>
    <n v="66.021292910227658"/>
    <s v="CE"/>
    <n v="16924.819917041321"/>
    <n v="1.7"/>
    <n v="1.5"/>
    <m/>
    <n v="2.0027653166634929"/>
    <m/>
    <n v="128"/>
    <n v="100"/>
    <x v="12"/>
    <x v="6"/>
    <x v="0"/>
  </r>
  <r>
    <x v="0"/>
    <x v="225"/>
    <s v="01460000"/>
    <s v="Merismopedia"/>
    <s v="CO"/>
    <n v="33.010646455113829"/>
    <s v="CE"/>
    <n v="1758.3007358259599"/>
    <n v="2.2000000000000002"/>
    <n v="1.7"/>
    <m/>
    <n v="3.3290410152539844"/>
    <m/>
    <n v="16.000000000000004"/>
    <n v="100"/>
    <x v="12"/>
    <x v="6"/>
    <x v="0"/>
  </r>
  <r>
    <x v="0"/>
    <x v="225"/>
    <s v="01490000"/>
    <s v="Microcystis"/>
    <s v="CO"/>
    <n v="8.5965225143525608"/>
    <s v="CE"/>
    <n v="31495.383001615894"/>
    <m/>
    <n v="5.3"/>
    <m/>
    <n v="77.951814914747928"/>
    <m/>
    <n v="47"/>
    <n v="1152"/>
    <x v="12"/>
    <x v="6"/>
    <x v="0"/>
  </r>
  <r>
    <x v="0"/>
    <x v="225"/>
    <s v="01490000"/>
    <s v="Microcystis"/>
    <s v="CE"/>
    <n v="231.0745251857968"/>
    <s v="CE"/>
    <n v="11025.244592098377"/>
    <m/>
    <n v="4.5"/>
    <m/>
    <n v="47.712938426394977"/>
    <m/>
    <n v="0.99999999999999989"/>
    <n v="100"/>
    <x v="12"/>
    <x v="6"/>
    <x v="0"/>
  </r>
  <r>
    <x v="0"/>
    <x v="225"/>
    <s v="01530160"/>
    <s v="Oscillatoria limnetica (Pseudanabaena limnetica)"/>
    <s v="FI"/>
    <n v="231.0745251857968"/>
    <s v="FI"/>
    <n v="3343.6889936595971"/>
    <n v="203.5"/>
    <n v="1.4"/>
    <m/>
    <n v="14.470175762434586"/>
    <m/>
    <n v="1"/>
    <n v="100"/>
    <x v="12"/>
    <x v="6"/>
    <x v="0"/>
  </r>
  <r>
    <x v="0"/>
    <x v="225"/>
    <s v="01750010"/>
    <s v="Snowella lacustris"/>
    <s v="CO"/>
    <n v="33.010646455113829"/>
    <s v="CE"/>
    <n v="691.37336262423707"/>
    <n v="2.5"/>
    <n v="2"/>
    <m/>
    <n v="5.2359877559829888"/>
    <m/>
    <n v="4"/>
    <n v="100"/>
    <x v="12"/>
    <x v="6"/>
    <x v="0"/>
  </r>
  <r>
    <x v="0"/>
    <x v="225"/>
    <s v="01780010"/>
    <s v="Woronichinia naegeliana"/>
    <s v="CO"/>
    <n v="34.386090057410243"/>
    <s v="CE"/>
    <n v="280451.06741082959"/>
    <n v="5.9"/>
    <n v="4.2"/>
    <m/>
    <n v="54.494066169168555"/>
    <m/>
    <n v="149.66666666666669"/>
    <n v="1152"/>
    <x v="12"/>
    <x v="6"/>
    <x v="0"/>
  </r>
  <r>
    <x v="0"/>
    <x v="225"/>
    <s v="04100000"/>
    <s v="Trachelomonas"/>
    <s v="CE"/>
    <n v="33.010646455113829"/>
    <s v="CE"/>
    <n v="13024.972906152723"/>
    <n v="9.1"/>
    <n v="9.1"/>
    <m/>
    <n v="394.56885292638566"/>
    <m/>
    <n v="1"/>
    <n v="100"/>
    <x v="12"/>
    <x v="6"/>
    <x v="11"/>
  </r>
  <r>
    <x v="0"/>
    <x v="225"/>
    <s v="05020000"/>
    <s v="Chroomonas"/>
    <s v="CE"/>
    <n v="858.27680783295955"/>
    <s v="CE"/>
    <n v="51620.839021648571"/>
    <n v="6.5"/>
    <n v="4.7"/>
    <n v="3.7600000000000002"/>
    <n v="60.1447441554254"/>
    <m/>
    <n v="1.0000000000000002"/>
    <n v="100"/>
    <x v="12"/>
    <x v="6"/>
    <x v="1"/>
  </r>
  <r>
    <x v="0"/>
    <x v="225"/>
    <s v="05040001"/>
    <s v="Cryptomonas (small) Length &lt;20 µm"/>
    <s v="CE"/>
    <n v="231.0745251857968"/>
    <s v="CE"/>
    <n v="162917.36242619934"/>
    <n v="16.5"/>
    <n v="10.1"/>
    <n v="8.08"/>
    <n v="705.04250650392851"/>
    <m/>
    <n v="1"/>
    <n v="100"/>
    <x v="12"/>
    <x v="6"/>
    <x v="1"/>
  </r>
  <r>
    <x v="0"/>
    <x v="225"/>
    <s v="05040002"/>
    <s v="Cryptomonas (medium) Length 20-30 µm"/>
    <s v="CE"/>
    <n v="120.35131520093587"/>
    <s v="CE"/>
    <n v="182135.62910751661"/>
    <n v="22.4"/>
    <n v="12.7"/>
    <n v="10.16"/>
    <n v="1513.3663375711933"/>
    <m/>
    <n v="1"/>
    <n v="1152"/>
    <x v="12"/>
    <x v="6"/>
    <x v="1"/>
  </r>
  <r>
    <x v="0"/>
    <x v="225"/>
    <s v="05100012"/>
    <s v="Rhodomonas lacustris var. nannoplanctica"/>
    <s v="CE"/>
    <n v="1584.511029845464"/>
    <s v="CE"/>
    <n v="126777.47919108762"/>
    <n v="9.1999999999999993"/>
    <n v="5.0999999999999996"/>
    <m/>
    <n v="80.010474400706528"/>
    <m/>
    <n v="0.99999999999999989"/>
    <n v="100"/>
    <x v="12"/>
    <x v="6"/>
    <x v="1"/>
  </r>
  <r>
    <x v="0"/>
    <x v="225"/>
    <s v="06020040"/>
    <s v="Ceratium hirundinella"/>
    <s v="CE"/>
    <n v="0.61932741075394449"/>
    <s v="CE"/>
    <n v="47492.105087276555"/>
    <m/>
    <n v="61.1"/>
    <m/>
    <n v="76683.35723985084"/>
    <m/>
    <n v="0.99999999999999978"/>
    <n v="15990.24"/>
    <x v="12"/>
    <x v="6"/>
    <x v="2"/>
  </r>
  <r>
    <x v="0"/>
    <x v="225"/>
    <s v="06070000"/>
    <s v="Gymnodinium"/>
    <s v="CE"/>
    <n v="33.010646455113829"/>
    <s v="CE"/>
    <n v="7295.7174090922617"/>
    <n v="11.2"/>
    <n v="7.5"/>
    <n v="5.0250000000000004"/>
    <n v="221.01104318004198"/>
    <m/>
    <n v="1"/>
    <n v="100"/>
    <x v="12"/>
    <x v="6"/>
    <x v="2"/>
  </r>
  <r>
    <x v="0"/>
    <x v="225"/>
    <s v="06110000"/>
    <s v="Peridinium"/>
    <s v="CE"/>
    <n v="0.20644247025131479"/>
    <s v="CE"/>
    <n v="3466.6969343851806"/>
    <n v="39.299999999999997"/>
    <n v="34.9"/>
    <n v="23.382999999999999"/>
    <n v="16792.556929613187"/>
    <m/>
    <n v="1"/>
    <n v="15990.24"/>
    <x v="12"/>
    <x v="6"/>
    <x v="2"/>
  </r>
  <r>
    <x v="0"/>
    <x v="225"/>
    <s v="08010000"/>
    <s v="Chrysochromulina"/>
    <s v="CE"/>
    <n v="660.21292910227669"/>
    <s v="CE"/>
    <n v="33237.083034797564"/>
    <n v="5.2"/>
    <n v="4.3"/>
    <n v="4.3"/>
    <n v="50.34297507622523"/>
    <m/>
    <n v="0.99999999999999978"/>
    <n v="100"/>
    <x v="12"/>
    <x v="6"/>
    <x v="13"/>
  </r>
  <r>
    <x v="0"/>
    <x v="225"/>
    <s v="09230080"/>
    <s v="Dinobryon sociale"/>
    <s v="CO"/>
    <n v="0.20644247025131479"/>
    <s v="CE"/>
    <n v="3378.5988158289374"/>
    <n v="15"/>
    <n v="6.1"/>
    <m/>
    <n v="292.24665660019042"/>
    <m/>
    <n v="56.000000000000007"/>
    <n v="15990.24"/>
    <x v="12"/>
    <x v="6"/>
    <x v="10"/>
  </r>
  <r>
    <x v="0"/>
    <x v="225"/>
    <s v="09290000"/>
    <s v="Kephyrion"/>
    <s v="CE"/>
    <n v="33.010646455113829"/>
    <s v="CE"/>
    <n v="1493.988699294714"/>
    <n v="4.9000000000000004"/>
    <n v="4.2"/>
    <m/>
    <n v="45.257783767614569"/>
    <m/>
    <n v="1"/>
    <n v="100"/>
    <x v="12"/>
    <x v="6"/>
    <x v="10"/>
  </r>
  <r>
    <x v="0"/>
    <x v="225"/>
    <s v="09310000"/>
    <s v="Mallomonas"/>
    <s v="CE"/>
    <n v="66.021292910227658"/>
    <s v="CE"/>
    <n v="97883.430776954861"/>
    <n v="16.5"/>
    <n v="13.1"/>
    <m/>
    <n v="1482.6039670269968"/>
    <m/>
    <n v="1"/>
    <n v="100"/>
    <x v="12"/>
    <x v="6"/>
    <x v="10"/>
  </r>
  <r>
    <x v="0"/>
    <x v="225"/>
    <s v="12000001"/>
    <s v="Small centric diatom (5 - &lt;10 µm diam.)"/>
    <s v="CE"/>
    <n v="924.29810074318721"/>
    <s v="CE"/>
    <n v="104535.65242878466"/>
    <m/>
    <n v="6"/>
    <n v="4"/>
    <n v="113.09733552923255"/>
    <m/>
    <n v="1.0000000000000002"/>
    <n v="100"/>
    <x v="12"/>
    <x v="6"/>
    <x v="3"/>
  </r>
  <r>
    <x v="0"/>
    <x v="225"/>
    <s v="12000002"/>
    <s v="Medium centric diatom (10-20 µm diam.)"/>
    <s v="CE"/>
    <n v="594.19163619204903"/>
    <s v="CE"/>
    <n v="1001765.1572250434"/>
    <m/>
    <n v="14.8"/>
    <n v="9.8000000000000007"/>
    <n v="1685.9294143636555"/>
    <m/>
    <n v="1"/>
    <n v="100"/>
    <x v="12"/>
    <x v="6"/>
    <x v="3"/>
  </r>
  <r>
    <x v="0"/>
    <x v="225"/>
    <s v="12030060"/>
    <s v="Aulacoseira granulata"/>
    <s v="FI"/>
    <n v="226.37509287795081"/>
    <s v="CE"/>
    <n v="2181190.0557838655"/>
    <n v="26.9"/>
    <n v="7.2"/>
    <m/>
    <n v="1095.234597265088"/>
    <m/>
    <n v="8.7974683544303787"/>
    <n v="1152"/>
    <x v="12"/>
    <x v="6"/>
    <x v="3"/>
  </r>
  <r>
    <x v="0"/>
    <x v="225"/>
    <s v="13260040"/>
    <s v="Diatoma tenuis"/>
    <s v="CO"/>
    <n v="8.5965225143525608"/>
    <s v="CE"/>
    <n v="118247.5742112235"/>
    <n v="58"/>
    <n v="7.7"/>
    <n v="7.7"/>
    <n v="3438.82"/>
    <m/>
    <n v="4"/>
    <n v="1152"/>
    <x v="12"/>
    <x v="6"/>
    <x v="6"/>
  </r>
  <r>
    <x v="0"/>
    <x v="225"/>
    <s v="13370040"/>
    <s v="Fragilaria crotonensis"/>
    <s v="CO"/>
    <n v="11.462030019136748"/>
    <s v="CE"/>
    <n v="148392.16871512725"/>
    <n v="91.9"/>
    <n v="3.5"/>
    <n v="3.5"/>
    <n v="1125.7750000000001"/>
    <m/>
    <n v="11.5"/>
    <n v="1152"/>
    <x v="12"/>
    <x v="6"/>
    <x v="6"/>
  </r>
  <r>
    <x v="0"/>
    <x v="225"/>
    <s v="16180000"/>
    <s v="Chlamydomonas"/>
    <s v="CE"/>
    <n v="165.05323227556917"/>
    <s v="CE"/>
    <n v="17515.512033733412"/>
    <n v="6.7"/>
    <n v="5.5"/>
    <m/>
    <n v="106.12038184438524"/>
    <m/>
    <n v="1.0000000000000002"/>
    <n v="100"/>
    <x v="12"/>
    <x v="6"/>
    <x v="8"/>
  </r>
  <r>
    <x v="0"/>
    <x v="225"/>
    <s v="16260010"/>
    <s v="Eudorina elegans"/>
    <s v="CO"/>
    <n v="11.462030019136748"/>
    <s v="CE"/>
    <n v="15665.617170580184"/>
    <m/>
    <n v="6.1"/>
    <m/>
    <n v="118.84697368407744"/>
    <m/>
    <n v="11.500000000000002"/>
    <n v="1152"/>
    <x v="12"/>
    <x v="6"/>
    <x v="8"/>
  </r>
  <r>
    <x v="0"/>
    <x v="225"/>
    <s v="16490000"/>
    <s v="Paulschulzia"/>
    <s v="CO"/>
    <n v="33.010646455113829"/>
    <s v="CE"/>
    <n v="42348.104913464151"/>
    <m/>
    <n v="10.7"/>
    <m/>
    <n v="641.43101485526665"/>
    <m/>
    <n v="2"/>
    <n v="100"/>
    <x v="12"/>
    <x v="6"/>
    <x v="8"/>
  </r>
  <r>
    <x v="0"/>
    <x v="225"/>
    <s v="17330040"/>
    <s v="Dictyosphaerium pulchellum"/>
    <s v="CO"/>
    <n v="198.063878730683"/>
    <s v="CE"/>
    <n v="221584.60962237784"/>
    <m/>
    <n v="5.6"/>
    <m/>
    <n v="91.952322575470831"/>
    <m/>
    <n v="12.166666666666666"/>
    <n v="100"/>
    <x v="12"/>
    <x v="6"/>
    <x v="4"/>
  </r>
  <r>
    <x v="0"/>
    <x v="225"/>
    <s v="17580020"/>
    <s v="Monoraphidium contortum"/>
    <s v="CE"/>
    <n v="891.28745428807349"/>
    <s v="CE"/>
    <n v="9497.8107063867192"/>
    <n v="15.9"/>
    <n v="1.6"/>
    <m/>
    <n v="10.656282280976578"/>
    <m/>
    <n v="1"/>
    <n v="100"/>
    <x v="12"/>
    <x v="6"/>
    <x v="4"/>
  </r>
  <r>
    <x v="0"/>
    <x v="225"/>
    <s v="17580080"/>
    <s v="Monoraphidium minutum"/>
    <s v="CE"/>
    <n v="99.031939365341501"/>
    <s v="CE"/>
    <n v="1591.7056819346167"/>
    <n v="7.3"/>
    <n v="2.9"/>
    <m/>
    <n v="16.072649815153177"/>
    <m/>
    <n v="1"/>
    <n v="100"/>
    <x v="12"/>
    <x v="6"/>
    <x v="4"/>
  </r>
  <r>
    <x v="0"/>
    <x v="225"/>
    <s v="17640000"/>
    <s v="Oocystis"/>
    <s v="CO"/>
    <n v="132.04258582045532"/>
    <s v="CE"/>
    <n v="47923.685396347311"/>
    <n v="8.1999999999999993"/>
    <n v="5.0999999999999996"/>
    <m/>
    <n v="111.67419405715634"/>
    <m/>
    <n v="3.2500000000000004"/>
    <n v="100"/>
    <x v="12"/>
    <x v="6"/>
    <x v="4"/>
  </r>
  <r>
    <x v="0"/>
    <x v="225"/>
    <s v="17680030"/>
    <s v="Pediastrum boryanum"/>
    <s v="CO"/>
    <n v="2.8655075047841869"/>
    <s v="CE"/>
    <n v="20986.16430711103"/>
    <n v="16.5"/>
    <n v="9.1"/>
    <n v="9.1"/>
    <n v="915.46455000000003"/>
    <m/>
    <n v="8"/>
    <n v="1152"/>
    <x v="12"/>
    <x v="6"/>
    <x v="4"/>
  </r>
  <r>
    <x v="0"/>
    <x v="225"/>
    <s v="17810000"/>
    <s v="Scenedesmus"/>
    <s v="CO"/>
    <n v="297.09581809602452"/>
    <s v="CE"/>
    <n v="5054.1121241238279"/>
    <n v="4.5"/>
    <n v="1.9"/>
    <m/>
    <n v="8.5058621095943643"/>
    <m/>
    <n v="1.9999999999999996"/>
    <n v="100"/>
    <x v="12"/>
    <x v="6"/>
    <x v="4"/>
  </r>
  <r>
    <x v="0"/>
    <x v="225"/>
    <s v="17960010"/>
    <s v="Tetraedron caudatum"/>
    <s v="CE"/>
    <n v="132.04258582045532"/>
    <s v="CE"/>
    <n v="16977.507514450859"/>
    <n v="8.1999999999999993"/>
    <n v="5.6"/>
    <n v="2.8"/>
    <n v="128.57599999999996"/>
    <m/>
    <n v="1"/>
    <n v="100"/>
    <x v="12"/>
    <x v="6"/>
    <x v="4"/>
  </r>
  <r>
    <x v="0"/>
    <x v="225"/>
    <s v="18110000"/>
    <s v="Desmodesmus"/>
    <s v="CO"/>
    <n v="66.021292910227658"/>
    <s v="CE"/>
    <n v="6568.0469449302527"/>
    <n v="7.6"/>
    <n v="2.5"/>
    <m/>
    <n v="24.870941840919198"/>
    <m/>
    <n v="4"/>
    <n v="100"/>
    <x v="12"/>
    <x v="6"/>
    <x v="12"/>
  </r>
  <r>
    <x v="0"/>
    <x v="225"/>
    <s v="90000003"/>
    <s v="Nanoplankton - unidentified single cells 2–20 µm diameter"/>
    <s v="CE"/>
    <n v="462.1490503715936"/>
    <s v="CE"/>
    <n v="8696.0595864195238"/>
    <m/>
    <n v="3.3"/>
    <m/>
    <n v="18.816569198676067"/>
    <m/>
    <n v="1.0000000000000002"/>
    <n v="100"/>
    <x v="12"/>
    <x v="6"/>
    <x v="9"/>
  </r>
  <r>
    <x v="0"/>
    <x v="225"/>
    <s v="90000005"/>
    <s v="Nanoplankton - unidentified flagellates 2–20 µm diameter"/>
    <s v="CE"/>
    <n v="660.21292910227669"/>
    <s v="CE"/>
    <n v="31500.6988345668"/>
    <m/>
    <n v="4.5"/>
    <m/>
    <n v="47.712938426394977"/>
    <m/>
    <n v="1"/>
    <n v="100"/>
    <x v="12"/>
    <x v="6"/>
    <x v="9"/>
  </r>
  <r>
    <x v="0"/>
    <x v="226"/>
    <s v="01020000"/>
    <s v="Anabaena"/>
    <s v="FI"/>
    <n v="15.323831756764895"/>
    <s v="CE"/>
    <n v="18390.454109086841"/>
    <n v="6.2"/>
    <n v="6.5"/>
    <m/>
    <n v="137.1566992679744"/>
    <m/>
    <n v="8.7500000000000018"/>
    <n v="1728"/>
    <x v="12"/>
    <x v="7"/>
    <x v="0"/>
  </r>
  <r>
    <x v="0"/>
    <x v="226"/>
    <s v="01040020"/>
    <s v="Aphanizomenon flos-aquae"/>
    <s v="FI"/>
    <n v="7.6619158783824473"/>
    <s v="FI"/>
    <n v="21466.418405725937"/>
    <n v="183.5"/>
    <n v="5.4"/>
    <m/>
    <n v="2801.7037443979139"/>
    <m/>
    <n v="1.0000000000000002"/>
    <n v="1728"/>
    <x v="12"/>
    <x v="7"/>
    <x v="0"/>
  </r>
  <r>
    <x v="0"/>
    <x v="226"/>
    <s v="01060000"/>
    <s v="Aphanothece"/>
    <s v="CO"/>
    <n v="120.36173307131699"/>
    <s v="CE"/>
    <n v="12112.18124565041"/>
    <n v="1.4"/>
    <n v="1.2"/>
    <m/>
    <n v="1.0555751316061703"/>
    <m/>
    <n v="95.333333333333357"/>
    <n v="165"/>
    <x v="12"/>
    <x v="7"/>
    <x v="0"/>
  </r>
  <r>
    <x v="0"/>
    <x v="226"/>
    <s v="01490010"/>
    <s v="Microcystis aeruginosa"/>
    <s v="CO"/>
    <n v="3.8309579391912236"/>
    <s v="CE"/>
    <n v="63099.682517022891"/>
    <m/>
    <n v="6.4"/>
    <m/>
    <n v="137.25827743044047"/>
    <m/>
    <n v="119.99999999999999"/>
    <n v="1728"/>
    <x v="12"/>
    <x v="7"/>
    <x v="0"/>
  </r>
  <r>
    <x v="0"/>
    <x v="226"/>
    <s v="01750010"/>
    <s v="Snowella lacustris"/>
    <s v="CO"/>
    <n v="3.8309579391912236"/>
    <s v="CE"/>
    <n v="1484.3548158835392"/>
    <n v="3.7"/>
    <n v="2.5"/>
    <m/>
    <n v="12.10822168571066"/>
    <m/>
    <n v="32.000000000000007"/>
    <n v="1728"/>
    <x v="12"/>
    <x v="7"/>
    <x v="0"/>
  </r>
  <r>
    <x v="0"/>
    <x v="226"/>
    <s v="01780010"/>
    <s v="Woronichinia naegeliana"/>
    <s v="CO"/>
    <n v="19.154789695956122"/>
    <s v="CE"/>
    <n v="244626.63220504631"/>
    <n v="6.7"/>
    <n v="4.7"/>
    <m/>
    <n v="77.494189584875045"/>
    <m/>
    <n v="164.79999999999995"/>
    <n v="1728"/>
    <x v="12"/>
    <x v="7"/>
    <x v="0"/>
  </r>
  <r>
    <x v="0"/>
    <x v="226"/>
    <s v="04100000"/>
    <s v="Trachelomonas"/>
    <s v="CE"/>
    <n v="7.6619158783824473"/>
    <s v="CE"/>
    <n v="20047.615907927626"/>
    <n v="20.8"/>
    <n v="15.5"/>
    <m/>
    <n v="2616.5278014198188"/>
    <m/>
    <n v="1"/>
    <n v="1728"/>
    <x v="12"/>
    <x v="7"/>
    <x v="11"/>
  </r>
  <r>
    <x v="0"/>
    <x v="226"/>
    <s v="05020000"/>
    <s v="Chroomonas"/>
    <s v="CE"/>
    <n v="40.120577690438999"/>
    <s v="CE"/>
    <n v="2631.4987625831441"/>
    <n v="7.4"/>
    <n v="4.5999999999999996"/>
    <n v="3.6799999999999997"/>
    <n v="65.58975254262721"/>
    <m/>
    <n v="1"/>
    <n v="165"/>
    <x v="12"/>
    <x v="7"/>
    <x v="1"/>
  </r>
  <r>
    <x v="0"/>
    <x v="226"/>
    <s v="05040001"/>
    <s v="Cryptomonas (small) Length &lt;20 µm"/>
    <s v="CE"/>
    <n v="240.72346614263398"/>
    <s v="CE"/>
    <n v="137414.06757443587"/>
    <n v="15.1"/>
    <n v="9.5"/>
    <n v="7.6000000000000005"/>
    <n v="570.83785713277746"/>
    <m/>
    <n v="0.99999999999999989"/>
    <n v="165"/>
    <x v="12"/>
    <x v="7"/>
    <x v="1"/>
  </r>
  <r>
    <x v="0"/>
    <x v="226"/>
    <s v="05040002"/>
    <s v="Cryptomonas (medium) Length 20-30 µm"/>
    <s v="CE"/>
    <n v="34.478621452721015"/>
    <s v="CE"/>
    <n v="55738.540721241254"/>
    <n v="25.1"/>
    <n v="12.4"/>
    <n v="9.9200000000000017"/>
    <n v="1616.6116385387686"/>
    <m/>
    <n v="1"/>
    <n v="1728"/>
    <x v="12"/>
    <x v="7"/>
    <x v="1"/>
  </r>
  <r>
    <x v="0"/>
    <x v="226"/>
    <s v="05100010"/>
    <s v="Rhodomonas lacustris"/>
    <s v="CE"/>
    <n v="682.04982073746294"/>
    <s v="CE"/>
    <n v="61306.421428644666"/>
    <n v="8.6"/>
    <n v="5.5"/>
    <m/>
    <n v="89.885547308490459"/>
    <m/>
    <n v="1"/>
    <n v="165"/>
    <x v="12"/>
    <x v="7"/>
    <x v="1"/>
  </r>
  <r>
    <x v="0"/>
    <x v="226"/>
    <s v="06020030"/>
    <s v="Ceratium furcoides"/>
    <s v="CE"/>
    <n v="2.0699799749479793"/>
    <s v="CE"/>
    <n v="151442.47140132557"/>
    <n v="95.9"/>
    <n v="58.6"/>
    <m/>
    <n v="73161.321961644324"/>
    <m/>
    <n v="1"/>
    <n v="15990.24"/>
    <x v="12"/>
    <x v="7"/>
    <x v="2"/>
  </r>
  <r>
    <x v="0"/>
    <x v="226"/>
    <s v="06070000"/>
    <s v="Gymnodinium"/>
    <s v="CE"/>
    <n v="7.6619158783824473"/>
    <s v="CE"/>
    <n v="11138.663047648024"/>
    <n v="16.600000000000001"/>
    <n v="15.8"/>
    <n v="10.586"/>
    <n v="1453.7699479414766"/>
    <m/>
    <n v="1"/>
    <n v="1728"/>
    <x v="12"/>
    <x v="7"/>
    <x v="2"/>
  </r>
  <r>
    <x v="0"/>
    <x v="226"/>
    <s v="09230000"/>
    <s v="Dinobryon"/>
    <s v="CO"/>
    <n v="0.41399599498959588"/>
    <s v="CE"/>
    <n v="1447.1110255973745"/>
    <n v="14.7"/>
    <n v="8.6999999999999993"/>
    <m/>
    <n v="582.57851247801796"/>
    <m/>
    <n v="6"/>
    <n v="15990.24"/>
    <x v="12"/>
    <x v="7"/>
    <x v="10"/>
  </r>
  <r>
    <x v="0"/>
    <x v="226"/>
    <s v="12000001"/>
    <s v="Small centric diatom (5 - &lt;10 µm diam.)"/>
    <s v="CE"/>
    <n v="361.085199213951"/>
    <s v="CE"/>
    <n v="43265.63630941727"/>
    <m/>
    <n v="6.1"/>
    <n v="4.0999999999999996"/>
    <n v="119.82112920607808"/>
    <m/>
    <n v="1"/>
    <n v="165"/>
    <x v="12"/>
    <x v="7"/>
    <x v="3"/>
  </r>
  <r>
    <x v="0"/>
    <x v="226"/>
    <s v="12000002"/>
    <s v="Medium centric diatom (10-20 µm diam.)"/>
    <s v="CE"/>
    <n v="160.482310761756"/>
    <s v="CE"/>
    <n v="170409.47639984344"/>
    <m/>
    <n v="13"/>
    <n v="8"/>
    <n v="1061.8583169133501"/>
    <m/>
    <n v="1"/>
    <n v="165"/>
    <x v="12"/>
    <x v="7"/>
    <x v="3"/>
  </r>
  <r>
    <x v="0"/>
    <x v="226"/>
    <s v="12030060"/>
    <s v="Aulacoseira granulata"/>
    <s v="FI"/>
    <n v="1677.9595773657561"/>
    <s v="CE"/>
    <n v="19109410.105806358"/>
    <n v="23.7"/>
    <n v="7.1"/>
    <m/>
    <n v="938.32853757970906"/>
    <m/>
    <n v="12.136986301369863"/>
    <n v="576"/>
    <x v="12"/>
    <x v="7"/>
    <x v="3"/>
  </r>
  <r>
    <x v="0"/>
    <x v="226"/>
    <s v="13260040"/>
    <s v="Diatoma tenuis"/>
    <s v="CO"/>
    <n v="7.6619158783824473"/>
    <s v="CE"/>
    <n v="46887.668861452257"/>
    <n v="57.8"/>
    <n v="5.5"/>
    <n v="5.5"/>
    <n v="1748.4499999999998"/>
    <m/>
    <n v="3.4999999999999996"/>
    <n v="1728"/>
    <x v="12"/>
    <x v="7"/>
    <x v="6"/>
  </r>
  <r>
    <x v="0"/>
    <x v="226"/>
    <s v="13370040"/>
    <s v="Fragilaria crotonensis"/>
    <s v="CO"/>
    <n v="11.492873817573672"/>
    <s v="CE"/>
    <n v="149502.46315929815"/>
    <n v="77.7"/>
    <n v="3.5"/>
    <n v="3.5"/>
    <n v="951.82499999999993"/>
    <m/>
    <n v="13.666666666666666"/>
    <n v="1728"/>
    <x v="12"/>
    <x v="7"/>
    <x v="6"/>
  </r>
  <r>
    <x v="0"/>
    <x v="226"/>
    <s v="16060000"/>
    <s v="Carteria"/>
    <s v="CE"/>
    <n v="40.120577690438999"/>
    <s v="CE"/>
    <n v="23391.914719937824"/>
    <n v="10.1"/>
    <n v="10.5"/>
    <m/>
    <n v="583.0403265980957"/>
    <m/>
    <n v="0.99999999999999978"/>
    <n v="165"/>
    <x v="12"/>
    <x v="7"/>
    <x v="8"/>
  </r>
  <r>
    <x v="0"/>
    <x v="226"/>
    <s v="16180000"/>
    <s v="Chlamydomonas"/>
    <s v="CE"/>
    <n v="200.602888452195"/>
    <s v="CE"/>
    <n v="10251.457653245019"/>
    <n v="6.1"/>
    <n v="4"/>
    <m/>
    <n v="51.103240498393966"/>
    <m/>
    <n v="1"/>
    <n v="165"/>
    <x v="12"/>
    <x v="7"/>
    <x v="8"/>
  </r>
  <r>
    <x v="0"/>
    <x v="226"/>
    <s v="16260010"/>
    <s v="Eudorina elegans"/>
    <s v="CO"/>
    <n v="1.2419879849687878"/>
    <s v="CE"/>
    <n v="20283.965013415316"/>
    <m/>
    <n v="14.3"/>
    <m/>
    <n v="1531.111204795975"/>
    <m/>
    <n v="10.666666666666666"/>
    <n v="15990.24"/>
    <x v="12"/>
    <x v="7"/>
    <x v="8"/>
  </r>
  <r>
    <x v="0"/>
    <x v="226"/>
    <s v="16490010"/>
    <s v="Paulschulzia pseudovolvox"/>
    <s v="CO"/>
    <n v="3.8309579391912236"/>
    <s v="CE"/>
    <n v="9175.5112119956902"/>
    <m/>
    <n v="8.3000000000000007"/>
    <m/>
    <n v="299.38697310302456"/>
    <m/>
    <n v="8"/>
    <n v="1728"/>
    <x v="12"/>
    <x v="7"/>
    <x v="8"/>
  </r>
  <r>
    <x v="0"/>
    <x v="226"/>
    <s v="17050030"/>
    <s v="Ankistrodesmus falcatus"/>
    <s v="CO"/>
    <n v="3.8309579391912236"/>
    <s v="CE"/>
    <n v="837.07983368377211"/>
    <n v="48.3"/>
    <n v="2.4"/>
    <m/>
    <n v="72.834684080825753"/>
    <m/>
    <n v="3"/>
    <n v="1728"/>
    <x v="12"/>
    <x v="7"/>
    <x v="4"/>
  </r>
  <r>
    <x v="0"/>
    <x v="226"/>
    <s v="17200000"/>
    <s v="Coelastrum"/>
    <s v="CO"/>
    <n v="40.120577690438999"/>
    <s v="CE"/>
    <n v="11815.057030389145"/>
    <m/>
    <n v="5.2"/>
    <m/>
    <n v="73.622176639325616"/>
    <m/>
    <n v="4"/>
    <n v="165"/>
    <x v="12"/>
    <x v="7"/>
    <x v="4"/>
  </r>
  <r>
    <x v="0"/>
    <x v="226"/>
    <s v="17330000"/>
    <s v="Dictyosphaerium "/>
    <s v="CO"/>
    <n v="80.241155380877998"/>
    <s v="CE"/>
    <n v="119484.26813891032"/>
    <n v="5.6"/>
    <n v="4.5999999999999996"/>
    <m/>
    <n v="62.04436051329602"/>
    <m/>
    <n v="24"/>
    <n v="165"/>
    <x v="12"/>
    <x v="7"/>
    <x v="4"/>
  </r>
  <r>
    <x v="0"/>
    <x v="226"/>
    <s v="17510000"/>
    <s v="Kirchneriella"/>
    <s v="CO"/>
    <n v="3.8309579391912236"/>
    <s v="CE"/>
    <n v="3991.9997712185541"/>
    <n v="9.1999999999999993"/>
    <n v="2.6"/>
    <m/>
    <n v="16.281827526004701"/>
    <m/>
    <n v="64"/>
    <n v="1728"/>
    <x v="12"/>
    <x v="7"/>
    <x v="4"/>
  </r>
  <r>
    <x v="0"/>
    <x v="226"/>
    <s v="17540040"/>
    <s v="Lagerheimia genevensis"/>
    <s v="CE"/>
    <n v="80.241155380877998"/>
    <s v="CE"/>
    <n v="6352.5426113551093"/>
    <n v="6.3"/>
    <n v="4"/>
    <m/>
    <n v="79.168134870462779"/>
    <m/>
    <n v="1"/>
    <n v="165"/>
    <x v="12"/>
    <x v="7"/>
    <x v="4"/>
  </r>
  <r>
    <x v="0"/>
    <x v="226"/>
    <s v="17580020"/>
    <s v="Monoraphidium contortum"/>
    <s v="CE"/>
    <n v="200.602888452195"/>
    <s v="CE"/>
    <n v="2473.7943714060111"/>
    <n v="18.399999999999999"/>
    <n v="1.6"/>
    <m/>
    <n v="12.331798362891133"/>
    <m/>
    <n v="1.0000000000000002"/>
    <n v="165"/>
    <x v="12"/>
    <x v="7"/>
    <x v="4"/>
  </r>
  <r>
    <x v="0"/>
    <x v="226"/>
    <s v="17640050"/>
    <s v="Oocystis lacustris"/>
    <s v="CO"/>
    <n v="40.120577690438999"/>
    <s v="CE"/>
    <n v="62849.334078485452"/>
    <n v="11.4"/>
    <n v="8.1"/>
    <m/>
    <n v="391.62779860385007"/>
    <m/>
    <n v="3.9999999999999991"/>
    <n v="165"/>
    <x v="12"/>
    <x v="7"/>
    <x v="4"/>
  </r>
  <r>
    <x v="0"/>
    <x v="226"/>
    <s v="17810000"/>
    <s v="Scenedesmus"/>
    <s v="CO"/>
    <n v="40.120577690438999"/>
    <s v="CE"/>
    <n v="889.35596558971565"/>
    <n v="4.8"/>
    <n v="2.1"/>
    <m/>
    <n v="11.083538881864792"/>
    <m/>
    <n v="2.0000000000000004"/>
    <n v="165"/>
    <x v="12"/>
    <x v="7"/>
    <x v="4"/>
  </r>
  <r>
    <x v="0"/>
    <x v="226"/>
    <s v="17810080"/>
    <s v="Scenedesmus armatus"/>
    <s v="CO"/>
    <n v="40.120577690438999"/>
    <s v="CE"/>
    <n v="3781.2753639018515"/>
    <n v="7.2"/>
    <n v="2.5"/>
    <m/>
    <n v="23.56194490192345"/>
    <m/>
    <n v="4"/>
    <n v="165"/>
    <x v="12"/>
    <x v="7"/>
    <x v="4"/>
  </r>
  <r>
    <x v="0"/>
    <x v="226"/>
    <s v="17960030"/>
    <s v="Tetraedron minimum"/>
    <s v="CE"/>
    <n v="40.120577690438999"/>
    <s v="CE"/>
    <n v="4592.5824679357074"/>
    <n v="5.0999999999999996"/>
    <n v="6.7"/>
    <n v="3.35"/>
    <n v="114.46950000000001"/>
    <m/>
    <n v="1"/>
    <n v="165"/>
    <x v="12"/>
    <x v="7"/>
    <x v="4"/>
  </r>
  <r>
    <x v="0"/>
    <x v="226"/>
    <s v="18110000"/>
    <s v="Desmodesmus"/>
    <s v="CO"/>
    <n v="40.120577690438999"/>
    <s v="CE"/>
    <n v="4839.2762107215904"/>
    <n v="7.9"/>
    <n v="2.7"/>
    <m/>
    <n v="30.154577085481638"/>
    <m/>
    <n v="4"/>
    <n v="165"/>
    <x v="12"/>
    <x v="7"/>
    <x v="12"/>
  </r>
  <r>
    <x v="0"/>
    <x v="226"/>
    <s v="27050000"/>
    <s v="Cosmarium"/>
    <s v="CE"/>
    <n v="7.6619158783824473"/>
    <s v="CE"/>
    <n v="15719.847053816673"/>
    <n v="19.600000000000001"/>
    <n v="17"/>
    <n v="11.76"/>
    <n v="2051.6861974651938"/>
    <m/>
    <n v="1"/>
    <n v="1728"/>
    <x v="12"/>
    <x v="7"/>
    <x v="5"/>
  </r>
  <r>
    <x v="0"/>
    <x v="226"/>
    <s v="27370000"/>
    <s v="Staurastrum"/>
    <s v="CE"/>
    <n v="3.8309579391912236"/>
    <s v="CE"/>
    <n v="2301.1261143094539"/>
    <n v="12.7"/>
    <n v="12.8"/>
    <m/>
    <n v="600.66598246057958"/>
    <m/>
    <n v="1.0000000000000002"/>
    <n v="1728"/>
    <x v="12"/>
    <x v="7"/>
    <x v="5"/>
  </r>
  <r>
    <x v="0"/>
    <x v="226"/>
    <s v="90000003"/>
    <s v="Nanoplankton - unidentified single cells 2–20 µm diameter"/>
    <s v="CE"/>
    <n v="521.56750997570691"/>
    <s v="CE"/>
    <n v="28353.242096572027"/>
    <m/>
    <n v="4.7"/>
    <m/>
    <n v="54.361595678942187"/>
    <m/>
    <n v="1"/>
    <n v="165"/>
    <x v="12"/>
    <x v="7"/>
    <x v="9"/>
  </r>
  <r>
    <x v="0"/>
    <x v="227"/>
    <s v="01020000"/>
    <s v="Anabaena"/>
    <s v="FI"/>
    <n v="57.310150095683738"/>
    <s v="CE"/>
    <n v="122127.64764075832"/>
    <n v="6.3"/>
    <n v="5.6"/>
    <m/>
    <n v="103.44636289740468"/>
    <m/>
    <n v="20.599999999999998"/>
    <n v="1152"/>
    <x v="12"/>
    <x v="7"/>
    <x v="0"/>
  </r>
  <r>
    <x v="0"/>
    <x v="227"/>
    <s v="01040000"/>
    <s v="Aphanizomenon"/>
    <s v="FI"/>
    <n v="5.7310150095683738"/>
    <s v="FI"/>
    <n v="8041.42839693525"/>
    <n v="91.9"/>
    <n v="5.4"/>
    <m/>
    <n v="1403.1420932434239"/>
    <m/>
    <n v="1.0000000000000002"/>
    <n v="1152"/>
    <x v="12"/>
    <x v="7"/>
    <x v="0"/>
  </r>
  <r>
    <x v="0"/>
    <x v="227"/>
    <s v="01060000"/>
    <s v="Aphanothece"/>
    <s v="CO"/>
    <n v="101.57121986188872"/>
    <s v="CE"/>
    <n v="4962.5716317840634"/>
    <n v="1.8"/>
    <n v="0.9"/>
    <m/>
    <n v="0.76340701482231976"/>
    <m/>
    <n v="64.000000000000014"/>
    <n v="130"/>
    <x v="12"/>
    <x v="7"/>
    <x v="0"/>
  </r>
  <r>
    <x v="0"/>
    <x v="227"/>
    <s v="01460000"/>
    <s v="Merismopedia"/>
    <s v="CO"/>
    <n v="50.785609930944361"/>
    <s v="CE"/>
    <n v="6341.0637517240812"/>
    <n v="2.2999999999999998"/>
    <n v="1.8"/>
    <m/>
    <n v="3.9018580757585233"/>
    <m/>
    <n v="32.000000000000007"/>
    <n v="130"/>
    <x v="12"/>
    <x v="7"/>
    <x v="0"/>
  </r>
  <r>
    <x v="0"/>
    <x v="227"/>
    <s v="01490010"/>
    <s v="Microcystis aeruginosa"/>
    <s v="CO"/>
    <n v="1.6515397620105183"/>
    <s v="CE"/>
    <n v="21737.390085297189"/>
    <m/>
    <n v="5.0999999999999996"/>
    <m/>
    <n v="69.455901181889928"/>
    <m/>
    <n v="189.50000000000003"/>
    <n v="15990.24"/>
    <x v="12"/>
    <x v="7"/>
    <x v="0"/>
  </r>
  <r>
    <x v="0"/>
    <x v="227"/>
    <s v="01780010"/>
    <s v="Woronichinia naegeliana"/>
    <s v="CO"/>
    <n v="3.3030795240210367"/>
    <s v="CE"/>
    <n v="24082.779995472181"/>
    <n v="7.2"/>
    <n v="4"/>
    <m/>
    <n v="60.318578948924028"/>
    <m/>
    <n v="120.875"/>
    <n v="15990.24"/>
    <x v="12"/>
    <x v="7"/>
    <x v="0"/>
  </r>
  <r>
    <x v="0"/>
    <x v="227"/>
    <s v="05020000"/>
    <s v="Chroomonas"/>
    <s v="CE"/>
    <n v="406.28487944755489"/>
    <s v="CE"/>
    <n v="36814.24881301538"/>
    <n v="8"/>
    <n v="5.2"/>
    <n v="4.16"/>
    <n v="90.611909709939212"/>
    <m/>
    <n v="1"/>
    <n v="130"/>
    <x v="12"/>
    <x v="7"/>
    <x v="1"/>
  </r>
  <r>
    <x v="0"/>
    <x v="227"/>
    <s v="05040001"/>
    <s v="Cryptomonas (small) Length &lt;20 µm"/>
    <s v="CE"/>
    <n v="101.57121986188872"/>
    <s v="CE"/>
    <n v="72247.963295542679"/>
    <n v="15.7"/>
    <n v="10.4"/>
    <n v="8.32"/>
    <n v="711.30349122302277"/>
    <m/>
    <n v="1"/>
    <n v="130"/>
    <x v="12"/>
    <x v="7"/>
    <x v="1"/>
  </r>
  <r>
    <x v="0"/>
    <x v="227"/>
    <s v="05040002"/>
    <s v="Cryptomonas (medium) Length 20-30 µm"/>
    <s v="CE"/>
    <n v="11.462030019136748"/>
    <s v="CE"/>
    <n v="16979.361593426129"/>
    <n v="23"/>
    <n v="12.4"/>
    <n v="9.9200000000000017"/>
    <n v="1481.3572783422978"/>
    <m/>
    <n v="1"/>
    <n v="1152"/>
    <x v="12"/>
    <x v="7"/>
    <x v="1"/>
  </r>
  <r>
    <x v="0"/>
    <x v="227"/>
    <s v="05100012"/>
    <s v="Rhodomonas lacustris var. nannoplanctica"/>
    <s v="CE"/>
    <n v="507.85609930944366"/>
    <s v="CE"/>
    <n v="29821.592258301127"/>
    <n v="8.3000000000000007"/>
    <n v="4.5999999999999996"/>
    <m/>
    <n v="58.720555485798016"/>
    <m/>
    <n v="0.99999999999999978"/>
    <n v="130"/>
    <x v="12"/>
    <x v="7"/>
    <x v="1"/>
  </r>
  <r>
    <x v="0"/>
    <x v="227"/>
    <s v="06070000"/>
    <s v="Gymnodinium"/>
    <s v="CE"/>
    <n v="11.462030019136748"/>
    <s v="CE"/>
    <n v="18734.681741866549"/>
    <n v="18.2"/>
    <n v="16"/>
    <n v="10.72"/>
    <n v="1634.499448229288"/>
    <m/>
    <n v="1"/>
    <n v="1152"/>
    <x v="12"/>
    <x v="7"/>
    <x v="2"/>
  </r>
  <r>
    <x v="0"/>
    <x v="227"/>
    <s v="12000001"/>
    <s v="Small centric diatom (5 - &lt;10 µm diam.)"/>
    <s v="CE"/>
    <n v="304.71365958566616"/>
    <s v="CE"/>
    <n v="88122.74130420023"/>
    <m/>
    <n v="7.9"/>
    <n v="5.9"/>
    <n v="289.19852632804503"/>
    <m/>
    <n v="1"/>
    <n v="130"/>
    <x v="12"/>
    <x v="7"/>
    <x v="3"/>
  </r>
  <r>
    <x v="0"/>
    <x v="227"/>
    <s v="12000004"/>
    <s v="Very small centric diatom (&lt;5 µm diam.)"/>
    <s v="CE"/>
    <n v="761.78414896416541"/>
    <s v="CE"/>
    <n v="48901.170329452019"/>
    <m/>
    <n v="4.7"/>
    <n v="3.7"/>
    <n v="64.192948088963647"/>
    <m/>
    <n v="1"/>
    <n v="130"/>
    <x v="12"/>
    <x v="7"/>
    <x v="3"/>
  </r>
  <r>
    <x v="0"/>
    <x v="227"/>
    <s v="12030000"/>
    <s v="Aulacoseira"/>
    <s v="FI"/>
    <n v="1386.9056323155467"/>
    <s v="CE"/>
    <n v="13280949.842648555"/>
    <n v="19.8"/>
    <n v="6.9"/>
    <m/>
    <n v="740.37756987517992"/>
    <m/>
    <n v="12.933884297520661"/>
    <n v="576"/>
    <x v="12"/>
    <x v="7"/>
    <x v="3"/>
  </r>
  <r>
    <x v="0"/>
    <x v="227"/>
    <s v="12030060"/>
    <s v="Aulacoseira granulata"/>
    <s v="FI"/>
    <n v="469.94323078460661"/>
    <s v="CE"/>
    <n v="5868195.0763113955"/>
    <n v="28.1"/>
    <n v="8.1999999999999993"/>
    <m/>
    <n v="1483.9658474423281"/>
    <m/>
    <n v="8.4146341463414647"/>
    <n v="576"/>
    <x v="12"/>
    <x v="7"/>
    <x v="3"/>
  </r>
  <r>
    <x v="0"/>
    <x v="227"/>
    <s v="13080010"/>
    <s v="Asterionella formosa"/>
    <s v="CO"/>
    <n v="5.7310150095683738"/>
    <s v="CE"/>
    <n v="14390.578689026188"/>
    <n v="62"/>
    <n v="4.5"/>
    <n v="4.5"/>
    <n v="1255.5"/>
    <m/>
    <n v="2.0000000000000004"/>
    <n v="1152"/>
    <x v="12"/>
    <x v="7"/>
    <x v="6"/>
  </r>
  <r>
    <x v="0"/>
    <x v="227"/>
    <s v="13260040"/>
    <s v="Diatoma tenuis"/>
    <s v="CO"/>
    <n v="40.117105066978617"/>
    <s v="CE"/>
    <n v="563200.82866690739"/>
    <n v="61.9"/>
    <n v="6.3"/>
    <n v="6.3"/>
    <n v="2456.8109999999997"/>
    <m/>
    <n v="5.7142857142857144"/>
    <n v="1152"/>
    <x v="12"/>
    <x v="7"/>
    <x v="6"/>
  </r>
  <r>
    <x v="0"/>
    <x v="227"/>
    <s v="13370040"/>
    <s v="Fragilaria crotonensis"/>
    <s v="CO"/>
    <n v="5.7310150095683738"/>
    <s v="CE"/>
    <n v="111844.54038163311"/>
    <n v="90.1"/>
    <n v="3.8"/>
    <n v="3.8"/>
    <n v="1301.0439999999996"/>
    <m/>
    <n v="15.000000000000002"/>
    <n v="1152"/>
    <x v="12"/>
    <x v="7"/>
    <x v="6"/>
  </r>
  <r>
    <x v="0"/>
    <x v="227"/>
    <s v="16060000"/>
    <s v="Carteria"/>
    <s v="CE"/>
    <n v="50.785609930944361"/>
    <s v="CE"/>
    <n v="16330.371781600374"/>
    <n v="8.5"/>
    <n v="8.5"/>
    <m/>
    <n v="321.55509806430535"/>
    <m/>
    <n v="1"/>
    <n v="130"/>
    <x v="12"/>
    <x v="7"/>
    <x v="8"/>
  </r>
  <r>
    <x v="0"/>
    <x v="227"/>
    <s v="16260010"/>
    <s v="Eudorina elegans"/>
    <s v="CO"/>
    <n v="5.7310150095683738"/>
    <s v="CE"/>
    <n v="11442.613247743693"/>
    <m/>
    <n v="6.2"/>
    <m/>
    <n v="124.78824899079137"/>
    <m/>
    <n v="16"/>
    <n v="1152"/>
    <x v="12"/>
    <x v="7"/>
    <x v="8"/>
  </r>
  <r>
    <x v="0"/>
    <x v="227"/>
    <s v="17000000"/>
    <s v="Unidentified green"/>
    <s v="CE"/>
    <n v="101.57121986188872"/>
    <s v="CE"/>
    <n v="19850.286527136253"/>
    <m/>
    <n v="7.2"/>
    <m/>
    <n v="195.43219579451386"/>
    <m/>
    <n v="1.0000000000000002"/>
    <n v="130"/>
    <x v="12"/>
    <x v="7"/>
    <x v="4"/>
  </r>
  <r>
    <x v="0"/>
    <x v="227"/>
    <s v="17330040"/>
    <s v="Dictyosphaerium pulchellum"/>
    <s v="CO"/>
    <n v="11.462030019136748"/>
    <s v="CE"/>
    <n v="12315.088021744223"/>
    <m/>
    <n v="6"/>
    <m/>
    <n v="113.09733552923255"/>
    <m/>
    <n v="9.5"/>
    <n v="1152"/>
    <x v="12"/>
    <x v="7"/>
    <x v="4"/>
  </r>
  <r>
    <x v="0"/>
    <x v="227"/>
    <s v="17540040"/>
    <s v="Lagerheimia genevensis"/>
    <s v="CE"/>
    <n v="50.785609930944361"/>
    <s v="CE"/>
    <n v="2397.6828215808541"/>
    <n v="5.2"/>
    <n v="3.4"/>
    <m/>
    <n v="47.211854398147409"/>
    <m/>
    <n v="1"/>
    <n v="130"/>
    <x v="12"/>
    <x v="7"/>
    <x v="4"/>
  </r>
  <r>
    <x v="0"/>
    <x v="227"/>
    <s v="17570010"/>
    <s v="Micractinium pusillum"/>
    <s v="CO"/>
    <n v="50.785609930944361"/>
    <s v="CE"/>
    <n v="50475.786458470306"/>
    <m/>
    <n v="3.9"/>
    <m/>
    <n v="31.059355769715491"/>
    <m/>
    <n v="32"/>
    <n v="130"/>
    <x v="12"/>
    <x v="7"/>
    <x v="4"/>
  </r>
  <r>
    <x v="0"/>
    <x v="227"/>
    <s v="17580020"/>
    <s v="Monoraphidium contortum"/>
    <s v="CE"/>
    <n v="304.71365958566616"/>
    <s v="CE"/>
    <n v="4523.1772685531832"/>
    <n v="17.5"/>
    <n v="1.8"/>
    <m/>
    <n v="14.844025288211775"/>
    <m/>
    <n v="1.0000000000000002"/>
    <n v="130"/>
    <x v="12"/>
    <x v="7"/>
    <x v="4"/>
  </r>
  <r>
    <x v="0"/>
    <x v="227"/>
    <s v="17680030"/>
    <s v="Pediastrum boryanum"/>
    <s v="CO"/>
    <n v="5.7310150095683738"/>
    <s v="CE"/>
    <n v="88959.532855078447"/>
    <n v="11.9"/>
    <n v="15.6"/>
    <n v="15.6"/>
    <n v="1940.3092800000004"/>
    <m/>
    <n v="7.9999999999999991"/>
    <n v="1152"/>
    <x v="12"/>
    <x v="7"/>
    <x v="4"/>
  </r>
  <r>
    <x v="0"/>
    <x v="227"/>
    <s v="17810000"/>
    <s v="Scenedesmus"/>
    <s v="CO"/>
    <n v="101.57121986188872"/>
    <s v="CE"/>
    <n v="2673.7003409669924"/>
    <n v="5.7"/>
    <n v="2.1"/>
    <m/>
    <n v="13.161702422214439"/>
    <m/>
    <n v="2"/>
    <n v="130"/>
    <x v="12"/>
    <x v="7"/>
    <x v="4"/>
  </r>
  <r>
    <x v="0"/>
    <x v="227"/>
    <s v="27050000"/>
    <s v="Cosmarium"/>
    <s v="CE"/>
    <n v="50.785609930944361"/>
    <s v="CE"/>
    <n v="141426.39904524607"/>
    <n v="20.399999999999999"/>
    <n v="21.3"/>
    <n v="12.239999999999998"/>
    <n v="2784.7730732691871"/>
    <m/>
    <n v="1"/>
    <n v="130"/>
    <x v="12"/>
    <x v="7"/>
    <x v="5"/>
  </r>
  <r>
    <x v="0"/>
    <x v="227"/>
    <s v="27370000"/>
    <s v="Staurastrum"/>
    <s v="CE"/>
    <n v="0.41288494050262958"/>
    <s v="CE"/>
    <n v="1702.5998233765504"/>
    <n v="24.8"/>
    <n v="24"/>
    <m/>
    <n v="4123.6665626599834"/>
    <m/>
    <n v="1"/>
    <n v="15990.24"/>
    <x v="12"/>
    <x v="7"/>
    <x v="5"/>
  </r>
  <r>
    <x v="0"/>
    <x v="228"/>
    <s v="01020000"/>
    <s v="Anabaena"/>
    <s v="FI"/>
    <n v="77.757597604259104"/>
    <s v="CE"/>
    <n v="298507.5300985846"/>
    <n v="7"/>
    <n v="7.1"/>
    <m/>
    <n v="184.76229994537167"/>
    <m/>
    <n v="20.777777777777775"/>
    <n v="1152"/>
    <x v="12"/>
    <x v="8"/>
    <x v="0"/>
  </r>
  <r>
    <x v="0"/>
    <x v="228"/>
    <s v="01040000"/>
    <s v="Aphanizomenon"/>
    <s v="FI"/>
    <n v="23.039288179039733"/>
    <s v="FI"/>
    <n v="74450.707200411474"/>
    <n v="196.8"/>
    <n v="5.6"/>
    <m/>
    <n v="3231.4673362236899"/>
    <m/>
    <n v="1"/>
    <n v="1152"/>
    <x v="12"/>
    <x v="8"/>
    <x v="0"/>
  </r>
  <r>
    <x v="0"/>
    <x v="228"/>
    <s v="01060000"/>
    <s v="Aphanothece"/>
    <s v="CO"/>
    <n v="99.529724933451632"/>
    <s v="CE"/>
    <n v="14095.69791812668"/>
    <n v="1.8"/>
    <n v="1.4"/>
    <m/>
    <n v="1.847256480310798"/>
    <m/>
    <n v="76.666666666666671"/>
    <n v="100"/>
    <x v="12"/>
    <x v="8"/>
    <x v="0"/>
  </r>
  <r>
    <x v="0"/>
    <x v="228"/>
    <s v="01750010"/>
    <s v="Snowella lacustris"/>
    <s v="CO"/>
    <n v="33.176574977817211"/>
    <s v="CE"/>
    <n v="2793.569156562975"/>
    <n v="3.8"/>
    <n v="2.2999999999999998"/>
    <m/>
    <n v="10.525382587077003"/>
    <m/>
    <n v="8"/>
    <n v="100"/>
    <x v="12"/>
    <x v="8"/>
    <x v="0"/>
  </r>
  <r>
    <x v="0"/>
    <x v="228"/>
    <s v="01780010"/>
    <s v="Woronichinia naegeliana"/>
    <s v="CO"/>
    <n v="2.8799110223799667"/>
    <s v="CE"/>
    <n v="18529.294972725605"/>
    <n v="6"/>
    <n v="4"/>
    <m/>
    <n v="50.26548245743669"/>
    <m/>
    <n v="128.00000000000003"/>
    <n v="1152"/>
    <x v="12"/>
    <x v="8"/>
    <x v="0"/>
  </r>
  <r>
    <x v="0"/>
    <x v="228"/>
    <s v="05020000"/>
    <s v="Chroomonas"/>
    <s v="CE"/>
    <n v="165.88287488908605"/>
    <s v="CE"/>
    <n v="5897.735620106263"/>
    <n v="6.2"/>
    <n v="3.7"/>
    <n v="2.9600000000000004"/>
    <n v="35.553613500185932"/>
    <m/>
    <n v="0.99999999999999978"/>
    <n v="100"/>
    <x v="12"/>
    <x v="8"/>
    <x v="1"/>
  </r>
  <r>
    <x v="0"/>
    <x v="228"/>
    <s v="05040001"/>
    <s v="Cryptomonas (small) Length &lt;20 µm"/>
    <s v="CE"/>
    <n v="398.11889973380653"/>
    <s v="CE"/>
    <n v="111085.43952336158"/>
    <n v="12.5"/>
    <n v="7.3"/>
    <n v="5.84"/>
    <n v="279.02578751633348"/>
    <m/>
    <n v="1"/>
    <n v="100"/>
    <x v="12"/>
    <x v="8"/>
    <x v="1"/>
  </r>
  <r>
    <x v="0"/>
    <x v="228"/>
    <s v="05040002"/>
    <s v="Cryptomonas (medium) Length 20-30 µm"/>
    <s v="CE"/>
    <n v="17.279466134279797"/>
    <s v="CE"/>
    <n v="24389.184507850077"/>
    <n v="23.4"/>
    <n v="12"/>
    <n v="9.6000000000000014"/>
    <n v="1411.4547474048222"/>
    <m/>
    <n v="1.0000000000000002"/>
    <n v="1152"/>
    <x v="12"/>
    <x v="8"/>
    <x v="1"/>
  </r>
  <r>
    <x v="0"/>
    <x v="228"/>
    <s v="05100012"/>
    <s v="Rhodomonas lacustris var. nannoplanctica"/>
    <s v="CE"/>
    <n v="1824.7116237799469"/>
    <s v="CE"/>
    <n v="90634.656661964356"/>
    <n v="7.6"/>
    <n v="4.4000000000000004"/>
    <m/>
    <n v="49.670674248357038"/>
    <m/>
    <n v="0.99999999999999989"/>
    <n v="100"/>
    <x v="12"/>
    <x v="8"/>
    <x v="1"/>
  </r>
  <r>
    <x v="0"/>
    <x v="228"/>
    <s v="06020040"/>
    <s v="Ceratium hirundinella"/>
    <s v="CE"/>
    <n v="0.20703941130470269"/>
    <s v="CE"/>
    <n v="16813.804831347206"/>
    <m/>
    <n v="62.5"/>
    <m/>
    <n v="81210.648375550605"/>
    <m/>
    <n v="1"/>
    <n v="16024.28"/>
    <x v="12"/>
    <x v="8"/>
    <x v="2"/>
  </r>
  <r>
    <x v="0"/>
    <x v="228"/>
    <s v="06070000"/>
    <s v="Gymnodinium"/>
    <s v="CE"/>
    <n v="2.8799110223799667"/>
    <s v="CE"/>
    <n v="3367.0434170128378"/>
    <n v="17.5"/>
    <n v="13.8"/>
    <n v="9.2460000000000004"/>
    <n v="1169.1484184224219"/>
    <m/>
    <n v="1"/>
    <n v="1152"/>
    <x v="12"/>
    <x v="8"/>
    <x v="2"/>
  </r>
  <r>
    <x v="0"/>
    <x v="228"/>
    <s v="08010000"/>
    <s v="Chrysochromulina"/>
    <s v="CE"/>
    <n v="265.41259982253769"/>
    <s v="CE"/>
    <n v="11276.558334501347"/>
    <n v="4.5999999999999996"/>
    <n v="4.2"/>
    <n v="4.2"/>
    <n v="42.486899047148363"/>
    <m/>
    <n v="1.0000000000000002"/>
    <n v="100"/>
    <x v="12"/>
    <x v="8"/>
    <x v="13"/>
  </r>
  <r>
    <x v="0"/>
    <x v="228"/>
    <s v="09310000"/>
    <s v="Mallomonas"/>
    <s v="CE"/>
    <n v="66.353149955634422"/>
    <s v="CE"/>
    <n v="155255.22545506412"/>
    <n v="28.6"/>
    <n v="12.5"/>
    <m/>
    <n v="2339.8320284548981"/>
    <m/>
    <n v="1"/>
    <n v="100"/>
    <x v="12"/>
    <x v="8"/>
    <x v="10"/>
  </r>
  <r>
    <x v="0"/>
    <x v="228"/>
    <s v="09559920"/>
    <s v="Pseudopedinella (big &gt;5um)"/>
    <s v="CE"/>
    <n v="33.176574977817211"/>
    <s v="CE"/>
    <n v="4770.5696548919705"/>
    <m/>
    <n v="6.5"/>
    <m/>
    <n v="143.79331374868283"/>
    <m/>
    <n v="1"/>
    <n v="100"/>
    <x v="12"/>
    <x v="8"/>
    <x v="10"/>
  </r>
  <r>
    <x v="0"/>
    <x v="228"/>
    <s v="12000001"/>
    <s v="Small centric diatom (5 - &lt;10 µm diam.)"/>
    <s v="CE"/>
    <n v="4028.584104449234"/>
    <s v="CE"/>
    <n v="570236.4057434916"/>
    <m/>
    <n v="6.4"/>
    <n v="4.4000000000000004"/>
    <n v="141.54759860014175"/>
    <m/>
    <n v="0.99999999999999978"/>
    <n v="84"/>
    <x v="12"/>
    <x v="8"/>
    <x v="3"/>
  </r>
  <r>
    <x v="0"/>
    <x v="228"/>
    <s v="12000002"/>
    <s v="Medium centric diatom (10-20 µm diam.)"/>
    <s v="CE"/>
    <n v="663.53149955634422"/>
    <s v="CE"/>
    <n v="447981.89599488507"/>
    <m/>
    <n v="11.5"/>
    <n v="6.5"/>
    <n v="675.1478962105316"/>
    <m/>
    <n v="1"/>
    <n v="100"/>
    <x v="12"/>
    <x v="8"/>
    <x v="3"/>
  </r>
  <r>
    <x v="0"/>
    <x v="228"/>
    <s v="12000004"/>
    <s v="Very small centric diatom (&lt;5 µm diam.)"/>
    <s v="CE"/>
    <n v="3670.5997847797767"/>
    <s v="CE"/>
    <n v="204324.28510565884"/>
    <m/>
    <n v="4.5"/>
    <n v="3.5"/>
    <n v="55.665094830794146"/>
    <m/>
    <n v="1"/>
    <n v="94"/>
    <x v="12"/>
    <x v="8"/>
    <x v="3"/>
  </r>
  <r>
    <x v="0"/>
    <x v="228"/>
    <s v="12030000"/>
    <s v="Aulacoseira"/>
    <s v="FI"/>
    <n v="1007.9688578329884"/>
    <s v="CE"/>
    <n v="8629516.1554730143"/>
    <n v="18.899999999999999"/>
    <n v="7.3"/>
    <m/>
    <n v="791.03810760880526"/>
    <m/>
    <n v="10.822857142857142"/>
    <n v="576"/>
    <x v="12"/>
    <x v="8"/>
    <x v="3"/>
  </r>
  <r>
    <x v="0"/>
    <x v="228"/>
    <s v="13080010"/>
    <s v="Asterionella formosa"/>
    <s v="CO"/>
    <n v="5.7598220447599333"/>
    <s v="CE"/>
    <n v="92772.978489629546"/>
    <n v="66.099999999999994"/>
    <n v="5.7"/>
    <n v="5.7"/>
    <n v="2147.5889999999999"/>
    <m/>
    <n v="7.4999999999999991"/>
    <n v="1152"/>
    <x v="12"/>
    <x v="8"/>
    <x v="6"/>
  </r>
  <r>
    <x v="0"/>
    <x v="228"/>
    <s v="13260040"/>
    <s v="Diatoma tenuis"/>
    <s v="CO"/>
    <n v="115.19644089519866"/>
    <s v="CE"/>
    <n v="1043290.750529152"/>
    <n v="62.7"/>
    <n v="5.5"/>
    <n v="5.5"/>
    <n v="1896.6750000000002"/>
    <m/>
    <n v="4.7749999999999995"/>
    <n v="1152"/>
    <x v="12"/>
    <x v="8"/>
    <x v="6"/>
  </r>
  <r>
    <x v="0"/>
    <x v="228"/>
    <s v="13370040"/>
    <s v="Fragilaria crotonensis"/>
    <s v="CO"/>
    <n v="11.519644089519867"/>
    <s v="CE"/>
    <n v="543957.59390712809"/>
    <n v="78.7"/>
    <n v="4"/>
    <n v="4"/>
    <n v="1259.2"/>
    <m/>
    <n v="37.5"/>
    <n v="1152"/>
    <x v="12"/>
    <x v="8"/>
    <x v="6"/>
  </r>
  <r>
    <x v="0"/>
    <x v="228"/>
    <s v="16060000"/>
    <s v="Carteria"/>
    <s v="CE"/>
    <n v="165.88287488908605"/>
    <s v="CE"/>
    <n v="18760.911159884672"/>
    <n v="6"/>
    <n v="6"/>
    <m/>
    <n v="113.09733552923255"/>
    <m/>
    <n v="1"/>
    <n v="100"/>
    <x v="12"/>
    <x v="8"/>
    <x v="8"/>
  </r>
  <r>
    <x v="0"/>
    <x v="228"/>
    <s v="16180000"/>
    <s v="Chlamydomonas"/>
    <s v="CE"/>
    <n v="99.529724933451632"/>
    <s v="CE"/>
    <n v="6420.4007080494212"/>
    <n v="7.7"/>
    <n v="4"/>
    <m/>
    <n v="64.507369153710428"/>
    <m/>
    <n v="1"/>
    <n v="100"/>
    <x v="12"/>
    <x v="8"/>
    <x v="8"/>
  </r>
  <r>
    <x v="0"/>
    <x v="228"/>
    <s v="16490000"/>
    <s v="Paulschulzia"/>
    <s v="CO"/>
    <n v="2.8799110223799667"/>
    <s v="CE"/>
    <n v="7555.8055746878817"/>
    <m/>
    <n v="7.1"/>
    <m/>
    <n v="187.40176137316269"/>
    <m/>
    <n v="14.000000000000002"/>
    <n v="1152"/>
    <x v="12"/>
    <x v="8"/>
    <x v="8"/>
  </r>
  <r>
    <x v="0"/>
    <x v="228"/>
    <s v="17000000"/>
    <s v="Unidentified green"/>
    <s v="CE"/>
    <n v="199.05944986690326"/>
    <s v="CE"/>
    <n v="21406.095406144192"/>
    <m/>
    <n v="5.9"/>
    <m/>
    <n v="107.53619293360305"/>
    <m/>
    <n v="1"/>
    <n v="100"/>
    <x v="12"/>
    <x v="8"/>
    <x v="4"/>
  </r>
  <r>
    <x v="0"/>
    <x v="228"/>
    <s v="17050050"/>
    <s v="Ankistrodesmus fusiformis"/>
    <s v="CO"/>
    <n v="66.353149955634422"/>
    <s v="CE"/>
    <n v="9087.3163430691347"/>
    <n v="46.5"/>
    <n v="1.5"/>
    <m/>
    <n v="27.390760948486005"/>
    <m/>
    <n v="4.9999999999999991"/>
    <n v="100"/>
    <x v="12"/>
    <x v="8"/>
    <x v="4"/>
  </r>
  <r>
    <x v="0"/>
    <x v="228"/>
    <s v="17330040"/>
    <s v="Dictyosphaerium pulchellum"/>
    <s v="CO"/>
    <n v="66.353149955634422"/>
    <s v="CE"/>
    <n v="156370.31842652272"/>
    <m/>
    <n v="6.3"/>
    <m/>
    <n v="130.92430304202782"/>
    <m/>
    <n v="18"/>
    <n v="100"/>
    <x v="12"/>
    <x v="8"/>
    <x v="4"/>
  </r>
  <r>
    <x v="0"/>
    <x v="228"/>
    <s v="17540040"/>
    <s v="Lagerheimia genevensis"/>
    <s v="CE"/>
    <n v="132.70629991126884"/>
    <s v="CE"/>
    <n v="4589.3357788446765"/>
    <n v="4.3"/>
    <n v="3.2"/>
    <m/>
    <n v="34.582651930716445"/>
    <m/>
    <n v="0.99999999999999978"/>
    <n v="100"/>
    <x v="12"/>
    <x v="8"/>
    <x v="4"/>
  </r>
  <r>
    <x v="0"/>
    <x v="228"/>
    <s v="17570010"/>
    <s v="Micractinium pusillum"/>
    <s v="CO"/>
    <n v="2.8799110223799667"/>
    <s v="CE"/>
    <n v="14367.634623200362"/>
    <m/>
    <n v="5.3"/>
    <m/>
    <n v="77.951814914747928"/>
    <m/>
    <n v="64"/>
    <n v="1152"/>
    <x v="12"/>
    <x v="8"/>
    <x v="4"/>
  </r>
  <r>
    <x v="0"/>
    <x v="228"/>
    <s v="17580020"/>
    <s v="Monoraphidium contortum"/>
    <s v="CE"/>
    <n v="829.41437444543033"/>
    <s v="CE"/>
    <n v="9831.2385842006752"/>
    <n v="23.1"/>
    <n v="1.4"/>
    <m/>
    <n v="11.853229081994288"/>
    <m/>
    <n v="1.0000000000000002"/>
    <n v="100"/>
    <x v="12"/>
    <x v="8"/>
    <x v="4"/>
  </r>
  <r>
    <x v="0"/>
    <x v="228"/>
    <s v="17580080"/>
    <s v="Monoraphidium minutum"/>
    <s v="CE"/>
    <n v="66.353149955634422"/>
    <s v="CE"/>
    <n v="2282.994433589522"/>
    <n v="9.6"/>
    <n v="3.7"/>
    <m/>
    <n v="34.40672274211542"/>
    <m/>
    <n v="1.0000000000000002"/>
    <n v="100"/>
    <x v="12"/>
    <x v="8"/>
    <x v="4"/>
  </r>
  <r>
    <x v="0"/>
    <x v="228"/>
    <s v="17680030"/>
    <s v="Pediastrum boryanum"/>
    <s v="CO"/>
    <n v="5.7598220447599333"/>
    <s v="CE"/>
    <n v="28036.839246894415"/>
    <n v="8"/>
    <n v="9.3000000000000007"/>
    <n v="9.3000000000000007"/>
    <n v="463.58640000000008"/>
    <m/>
    <n v="10.5"/>
    <n v="1152"/>
    <x v="12"/>
    <x v="8"/>
    <x v="4"/>
  </r>
  <r>
    <x v="0"/>
    <x v="228"/>
    <s v="17680090"/>
    <s v="Pediastrum tetras"/>
    <s v="CO"/>
    <n v="5.7598220447599333"/>
    <s v="CE"/>
    <n v="9706.6995517844825"/>
    <n v="5.9"/>
    <n v="7.3"/>
    <n v="7.3"/>
    <n v="210.65537"/>
    <m/>
    <n v="8"/>
    <n v="1152"/>
    <x v="12"/>
    <x v="8"/>
    <x v="4"/>
  </r>
  <r>
    <x v="0"/>
    <x v="228"/>
    <s v="17810000"/>
    <s v="Scenedesmus"/>
    <s v="CO"/>
    <n v="331.76574977817211"/>
    <s v="CE"/>
    <n v="4417.8471538721014"/>
    <n v="4"/>
    <n v="1.7"/>
    <m/>
    <n v="6.0528018459163349"/>
    <m/>
    <n v="2.2000000000000002"/>
    <n v="100"/>
    <x v="12"/>
    <x v="8"/>
    <x v="4"/>
  </r>
  <r>
    <x v="0"/>
    <x v="228"/>
    <s v="17860010"/>
    <s v="Selenastrum bibraianum"/>
    <s v="CO"/>
    <n v="33.176574977817211"/>
    <s v="CE"/>
    <n v="4206.8216457514727"/>
    <n v="16.8"/>
    <n v="3.1"/>
    <m/>
    <n v="42.26698756139708"/>
    <m/>
    <n v="3"/>
    <n v="100"/>
    <x v="12"/>
    <x v="8"/>
    <x v="4"/>
  </r>
  <r>
    <x v="0"/>
    <x v="228"/>
    <s v="17960010"/>
    <s v="Tetraedron caudatum"/>
    <s v="CE"/>
    <n v="99.529724933451632"/>
    <s v="CE"/>
    <n v="42667.148957409045"/>
    <n v="9.5"/>
    <n v="9.5"/>
    <n v="4.75"/>
    <n v="428.6875"/>
    <m/>
    <n v="1"/>
    <n v="100"/>
    <x v="12"/>
    <x v="8"/>
    <x v="4"/>
  </r>
  <r>
    <x v="0"/>
    <x v="228"/>
    <s v="17960030"/>
    <s v="Tetraedron minimum"/>
    <s v="CE"/>
    <n v="33.176574977817211"/>
    <s v="CE"/>
    <n v="7872.0050044365562"/>
    <n v="7.8"/>
    <n v="7.8"/>
    <n v="3.9"/>
    <n v="237.27599999999998"/>
    <m/>
    <n v="1"/>
    <n v="100"/>
    <x v="12"/>
    <x v="8"/>
    <x v="4"/>
  </r>
  <r>
    <x v="0"/>
    <x v="228"/>
    <s v="18110010"/>
    <s v="Desmodesmus abundans"/>
    <s v="CO"/>
    <n v="232.23602484472045"/>
    <s v="CE"/>
    <n v="45753.276318452954"/>
    <n v="7.6"/>
    <n v="3.8"/>
    <m/>
    <n v="57.461824029259702"/>
    <m/>
    <n v="3.4285714285714288"/>
    <n v="100"/>
    <x v="12"/>
    <x v="8"/>
    <x v="12"/>
  </r>
  <r>
    <x v="0"/>
    <x v="228"/>
    <s v="25010010"/>
    <s v="Elakatothrix gelatinosa"/>
    <s v="CO"/>
    <n v="2.8799110223799667"/>
    <s v="CE"/>
    <n v="1850.0810403875123"/>
    <n v="23.1"/>
    <n v="4.9000000000000004"/>
    <m/>
    <n v="160.60227434202116"/>
    <m/>
    <n v="4"/>
    <n v="1152"/>
    <x v="12"/>
    <x v="8"/>
    <x v="7"/>
  </r>
  <r>
    <x v="0"/>
    <x v="228"/>
    <s v="27050000"/>
    <s v="Cosmarium"/>
    <s v="CE"/>
    <n v="2.8799110223799667"/>
    <s v="CE"/>
    <n v="12285.660843513644"/>
    <n v="25.8"/>
    <n v="20.399999999999999"/>
    <n v="15.48"/>
    <n v="4265.9862572284401"/>
    <m/>
    <n v="1"/>
    <n v="1152"/>
    <x v="12"/>
    <x v="8"/>
    <x v="5"/>
  </r>
  <r>
    <x v="0"/>
    <x v="228"/>
    <s v="90000005"/>
    <s v="Nanoplankton - unidentified flagellates 2–20 µm diameter"/>
    <s v="CE"/>
    <n v="729.88464951197864"/>
    <s v="CE"/>
    <n v="17830.369966354392"/>
    <m/>
    <n v="3.6"/>
    <m/>
    <n v="24.429024474314232"/>
    <m/>
    <n v="1"/>
    <n v="100"/>
    <x v="12"/>
    <x v="8"/>
    <x v="9"/>
  </r>
  <r>
    <x v="0"/>
    <x v="229"/>
    <s v="01020000"/>
    <s v="Anabaena"/>
    <s v="FI"/>
    <n v="14.399555111899833"/>
    <s v="CE"/>
    <n v="53407.159707276631"/>
    <n v="5.0999999999999996"/>
    <n v="5.0999999999999996"/>
    <m/>
    <n v="69.455901181889928"/>
    <m/>
    <n v="53.4"/>
    <n v="1152"/>
    <x v="12"/>
    <x v="8"/>
    <x v="0"/>
  </r>
  <r>
    <x v="0"/>
    <x v="229"/>
    <s v="05040001"/>
    <s v="Cryptomonas (small) Length &lt;20 µm"/>
    <s v="CE"/>
    <n v="199.05944986690326"/>
    <s v="CE"/>
    <n v="53765.352729307"/>
    <n v="12.1"/>
    <n v="7.3"/>
    <n v="5.84"/>
    <n v="270.0969623158108"/>
    <m/>
    <n v="1"/>
    <n v="100"/>
    <x v="12"/>
    <x v="8"/>
    <x v="1"/>
  </r>
  <r>
    <x v="0"/>
    <x v="229"/>
    <s v="05040002"/>
    <s v="Cryptomonas (medium) Length 20-30 µm"/>
    <s v="CE"/>
    <n v="20.159377156659765"/>
    <s v="CE"/>
    <n v="32449.623247143634"/>
    <n v="25.4"/>
    <n v="12.3"/>
    <n v="9.8400000000000016"/>
    <n v="1609.6540580086182"/>
    <m/>
    <n v="1.0000000000000002"/>
    <n v="1152"/>
    <x v="12"/>
    <x v="8"/>
    <x v="1"/>
  </r>
  <r>
    <x v="0"/>
    <x v="229"/>
    <s v="05100012"/>
    <s v="Rhodomonas lacustris var. nannoplanctica"/>
    <s v="CE"/>
    <n v="2023.7710736468498"/>
    <s v="CE"/>
    <n v="148199.96333041054"/>
    <n v="9.1999999999999993"/>
    <n v="4.9000000000000004"/>
    <m/>
    <n v="73.229608457320793"/>
    <m/>
    <n v="1"/>
    <n v="100"/>
    <x v="12"/>
    <x v="8"/>
    <x v="1"/>
  </r>
  <r>
    <x v="0"/>
    <x v="229"/>
    <s v="06070110"/>
    <s v="Gymnodinium helveticum"/>
    <s v="CE"/>
    <n v="1.6563152904376215"/>
    <s v="CE"/>
    <n v="22919.035075283588"/>
    <n v="49.6"/>
    <n v="28.2"/>
    <n v="18.894000000000002"/>
    <n v="13837.362492275286"/>
    <m/>
    <n v="0.99999999999999989"/>
    <n v="16024.28"/>
    <x v="12"/>
    <x v="8"/>
    <x v="2"/>
  </r>
  <r>
    <x v="0"/>
    <x v="229"/>
    <s v="08010000"/>
    <s v="Chrysochromulina"/>
    <s v="CE"/>
    <n v="398.11889973380653"/>
    <s v="CE"/>
    <n v="25935.083587424568"/>
    <n v="5.4"/>
    <n v="4.8"/>
    <n v="4.8"/>
    <n v="65.144065264837948"/>
    <m/>
    <n v="1"/>
    <n v="100"/>
    <x v="12"/>
    <x v="8"/>
    <x v="13"/>
  </r>
  <r>
    <x v="0"/>
    <x v="229"/>
    <s v="12000001"/>
    <s v="Small centric diatom (5 - &lt;10 µm diam.)"/>
    <s v="CE"/>
    <n v="199.05944986690326"/>
    <s v="CE"/>
    <n v="79284.079584451596"/>
    <m/>
    <n v="8.6999999999999993"/>
    <n v="6.6999999999999993"/>
    <n v="398.29347281660409"/>
    <m/>
    <n v="1"/>
    <n v="100"/>
    <x v="12"/>
    <x v="8"/>
    <x v="3"/>
  </r>
  <r>
    <x v="0"/>
    <x v="229"/>
    <s v="12000002"/>
    <s v="Medium centric diatom (10-20 µm diam.)"/>
    <s v="CE"/>
    <n v="66.353149955634422"/>
    <s v="CE"/>
    <n v="66598.733162769277"/>
    <m/>
    <n v="12.8"/>
    <n v="7.8000000000000007"/>
    <n v="1003.701153710096"/>
    <m/>
    <n v="1"/>
    <n v="100"/>
    <x v="12"/>
    <x v="8"/>
    <x v="3"/>
  </r>
  <r>
    <x v="0"/>
    <x v="229"/>
    <s v="12000004"/>
    <s v="Very small centric diatom (&lt;5 µm diam.)"/>
    <s v="CE"/>
    <n v="1360.2395740905056"/>
    <s v="CE"/>
    <n v="93534.398678721001"/>
    <m/>
    <n v="4.8"/>
    <n v="3.8"/>
    <n v="68.763180001773378"/>
    <m/>
    <n v="1.0000000000000002"/>
    <n v="100"/>
    <x v="12"/>
    <x v="8"/>
    <x v="3"/>
  </r>
  <r>
    <x v="0"/>
    <x v="229"/>
    <s v="12030000"/>
    <s v="Aulacoseira"/>
    <s v="FI"/>
    <n v="316.79021246179633"/>
    <s v="CE"/>
    <n v="2659066.01767678"/>
    <n v="19.3"/>
    <n v="7.2"/>
    <m/>
    <n v="785.80028725710793"/>
    <m/>
    <n v="10.681818181818183"/>
    <n v="1152"/>
    <x v="12"/>
    <x v="8"/>
    <x v="3"/>
  </r>
  <r>
    <x v="0"/>
    <x v="229"/>
    <s v="13370040"/>
    <s v="Fragilaria crotonensis"/>
    <s v="CO"/>
    <n v="2.8799110223799667"/>
    <s v="CE"/>
    <n v="17329.000603864733"/>
    <n v="61.4"/>
    <n v="3.5"/>
    <n v="3.5"/>
    <n v="752.15"/>
    <m/>
    <n v="7.9999999999999991"/>
    <n v="1152"/>
    <x v="12"/>
    <x v="8"/>
    <x v="6"/>
  </r>
  <r>
    <x v="0"/>
    <x v="229"/>
    <s v="13810010"/>
    <s v="Synedra acus"/>
    <s v="CE"/>
    <n v="5.7598220447599333"/>
    <s v="CE"/>
    <n v="27263.772059548457"/>
    <n v="256"/>
    <n v="4.3"/>
    <n v="4.3"/>
    <n v="4733.4399999999996"/>
    <m/>
    <n v="1"/>
    <n v="1152"/>
    <x v="12"/>
    <x v="8"/>
    <x v="6"/>
  </r>
  <r>
    <x v="0"/>
    <x v="229"/>
    <s v="16060000"/>
    <s v="Carteria"/>
    <s v="CE"/>
    <n v="2.8799110223799667"/>
    <s v="CE"/>
    <n v="6806.6930801956578"/>
    <n v="17.2"/>
    <n v="16.2"/>
    <m/>
    <n v="2363.5081178899018"/>
    <m/>
    <n v="1"/>
    <n v="1152"/>
    <x v="12"/>
    <x v="8"/>
    <x v="8"/>
  </r>
  <r>
    <x v="0"/>
    <x v="229"/>
    <s v="16180000"/>
    <s v="Chlamydomonas"/>
    <s v="CE"/>
    <n v="33.176574977817211"/>
    <s v="CE"/>
    <n v="1838.5692936686978"/>
    <n v="6"/>
    <n v="4.2"/>
    <m/>
    <n v="55.417694409323957"/>
    <m/>
    <n v="1"/>
    <n v="100"/>
    <x v="12"/>
    <x v="8"/>
    <x v="8"/>
  </r>
  <r>
    <x v="0"/>
    <x v="229"/>
    <s v="17000000"/>
    <s v="Unidentified green"/>
    <s v="CO"/>
    <n v="99.529724933451632"/>
    <s v="CE"/>
    <n v="18393.353642077269"/>
    <m/>
    <n v="4.9000000000000004"/>
    <m/>
    <n v="61.600872350364277"/>
    <m/>
    <n v="3"/>
    <n v="100"/>
    <x v="12"/>
    <x v="8"/>
    <x v="4"/>
  </r>
  <r>
    <x v="0"/>
    <x v="229"/>
    <s v="17330040"/>
    <s v="Dictyosphaerium pulchellum"/>
    <s v="CO"/>
    <n v="33.176574977817211"/>
    <s v="CE"/>
    <n v="38311.726164456624"/>
    <m/>
    <n v="8.1999999999999993"/>
    <m/>
    <n v="288.69560970408276"/>
    <m/>
    <n v="4"/>
    <n v="100"/>
    <x v="12"/>
    <x v="8"/>
    <x v="4"/>
  </r>
  <r>
    <x v="0"/>
    <x v="229"/>
    <s v="17540040"/>
    <s v="Lagerheimia genevensis"/>
    <s v="CE"/>
    <n v="132.70629991126884"/>
    <s v="CE"/>
    <n v="7159.1636986119902"/>
    <n v="5.3"/>
    <n v="3.6"/>
    <m/>
    <n v="53.947429047443926"/>
    <m/>
    <n v="1"/>
    <n v="100"/>
    <x v="12"/>
    <x v="8"/>
    <x v="4"/>
  </r>
  <r>
    <x v="0"/>
    <x v="229"/>
    <s v="17570010"/>
    <s v="Micractinium pusillum"/>
    <s v="CO"/>
    <n v="5.7598220447599333"/>
    <s v="CE"/>
    <n v="6888.4885779577462"/>
    <m/>
    <n v="4.7"/>
    <m/>
    <n v="54.361595678942187"/>
    <m/>
    <n v="22"/>
    <n v="1152"/>
    <x v="12"/>
    <x v="8"/>
    <x v="4"/>
  </r>
  <r>
    <x v="0"/>
    <x v="229"/>
    <s v="17580020"/>
    <s v="Monoraphidium contortum"/>
    <s v="CE"/>
    <n v="1393.416149068323"/>
    <s v="CE"/>
    <n v="21612.30908797658"/>
    <n v="20.5"/>
    <n v="1.7"/>
    <m/>
    <n v="15.510304730160605"/>
    <m/>
    <n v="0.99999999999999989"/>
    <n v="100"/>
    <x v="12"/>
    <x v="8"/>
    <x v="4"/>
  </r>
  <r>
    <x v="0"/>
    <x v="229"/>
    <s v="17580080"/>
    <s v="Monoraphidium minutum"/>
    <s v="CE"/>
    <n v="66.353149955634422"/>
    <s v="CE"/>
    <n v="2458.2352407940739"/>
    <n v="9.8000000000000007"/>
    <n v="3.8"/>
    <m/>
    <n v="37.047754966233235"/>
    <m/>
    <n v="1"/>
    <n v="100"/>
    <x v="12"/>
    <x v="8"/>
    <x v="4"/>
  </r>
  <r>
    <x v="0"/>
    <x v="229"/>
    <s v="17680030"/>
    <s v="Pediastrum boryanum"/>
    <s v="CO"/>
    <n v="5.7598220447599333"/>
    <s v="CE"/>
    <n v="47167.352293700089"/>
    <n v="12.4"/>
    <n v="11.1"/>
    <n v="11.1"/>
    <n v="1023.6286799999999"/>
    <m/>
    <n v="8"/>
    <n v="1152"/>
    <x v="12"/>
    <x v="8"/>
    <x v="4"/>
  </r>
  <r>
    <x v="0"/>
    <x v="229"/>
    <s v="17810000"/>
    <s v="Scenedesmus"/>
    <s v="CO"/>
    <n v="464.47204968944089"/>
    <s v="CE"/>
    <n v="18685.311636395953"/>
    <n v="4.9000000000000004"/>
    <n v="2.8"/>
    <m/>
    <n v="20.114570563384252"/>
    <m/>
    <n v="2.0000000000000004"/>
    <n v="100"/>
    <x v="12"/>
    <x v="8"/>
    <x v="4"/>
  </r>
  <r>
    <x v="0"/>
    <x v="229"/>
    <s v="17960010"/>
    <s v="Tetraedron caudatum"/>
    <s v="CE"/>
    <n v="33.176574977817211"/>
    <s v="CE"/>
    <n v="13706.586774622889"/>
    <n v="8.1"/>
    <n v="10.1"/>
    <n v="5.05"/>
    <n v="413.14049999999992"/>
    <m/>
    <n v="1"/>
    <n v="100"/>
    <x v="12"/>
    <x v="8"/>
    <x v="4"/>
  </r>
  <r>
    <x v="0"/>
    <x v="229"/>
    <s v="17960030"/>
    <s v="Tetraedron minimum"/>
    <s v="CE"/>
    <n v="33.176574977817211"/>
    <s v="CE"/>
    <n v="24358.821938775509"/>
    <n v="11.5"/>
    <n v="11.3"/>
    <n v="5.65"/>
    <n v="734.21750000000009"/>
    <m/>
    <n v="1"/>
    <n v="100"/>
    <x v="12"/>
    <x v="8"/>
    <x v="4"/>
  </r>
  <r>
    <x v="0"/>
    <x v="229"/>
    <s v="17970050"/>
    <s v="Tetrastrum staurogeniaeforme"/>
    <s v="CO"/>
    <n v="33.176574977817211"/>
    <s v="CE"/>
    <n v="7758.5226965281918"/>
    <n v="5.3"/>
    <n v="5.3"/>
    <m/>
    <n v="58.463861186060939"/>
    <m/>
    <n v="3.9999999999999991"/>
    <n v="100"/>
    <x v="12"/>
    <x v="8"/>
    <x v="4"/>
  </r>
  <r>
    <x v="0"/>
    <x v="229"/>
    <s v="18110000"/>
    <s v="Desmodesmus"/>
    <s v="CO"/>
    <n v="265.41259982253769"/>
    <s v="CE"/>
    <n v="12022.964659240166"/>
    <n v="6.5"/>
    <n v="2.2000000000000002"/>
    <m/>
    <n v="16.472417480322484"/>
    <m/>
    <n v="2.75"/>
    <n v="100"/>
    <x v="12"/>
    <x v="8"/>
    <x v="12"/>
  </r>
  <r>
    <x v="0"/>
    <x v="229"/>
    <s v="27050000"/>
    <s v="Cosmarium"/>
    <s v="CE"/>
    <n v="0.20703941130470269"/>
    <s v="CE"/>
    <n v="850.11820216457511"/>
    <n v="25.5"/>
    <n v="20.100000000000001"/>
    <n v="15.299999999999999"/>
    <n v="4106.0694522234935"/>
    <m/>
    <n v="1"/>
    <n v="16024.28"/>
    <x v="12"/>
    <x v="8"/>
    <x v="5"/>
  </r>
  <r>
    <x v="0"/>
    <x v="229"/>
    <s v="90000003"/>
    <s v="Nanoplankton - unidentified single cells 2–20 µm diameter"/>
    <s v="CE"/>
    <n v="530.82519964507537"/>
    <s v="CE"/>
    <n v="41378.78771481703"/>
    <m/>
    <n v="5.3"/>
    <m/>
    <n v="77.951814914747928"/>
    <m/>
    <n v="1"/>
    <n v="100"/>
    <x v="12"/>
    <x v="8"/>
    <x v="9"/>
  </r>
  <r>
    <x v="0"/>
    <x v="230"/>
    <s v="01040000"/>
    <s v="Aphanizomenon"/>
    <s v="FI"/>
    <n v="5.7598220447599333"/>
    <s v="FI"/>
    <n v="17263.753776762907"/>
    <n v="211.7"/>
    <n v="5.2"/>
    <m/>
    <n v="2997.2720758740829"/>
    <m/>
    <n v="0.99999999999999989"/>
    <n v="1152"/>
    <x v="12"/>
    <x v="9"/>
    <x v="0"/>
  </r>
  <r>
    <x v="0"/>
    <x v="230"/>
    <s v="05040001"/>
    <s v="Cryptomonas (small) Length &lt;20 µm"/>
    <s v="CE"/>
    <n v="124.41215616681454"/>
    <s v="CE"/>
    <n v="39131.091588150557"/>
    <n v="13"/>
    <n v="7.6"/>
    <n v="6.08"/>
    <n v="314.52787889700051"/>
    <m/>
    <n v="1"/>
    <n v="80"/>
    <x v="12"/>
    <x v="9"/>
    <x v="1"/>
  </r>
  <r>
    <x v="0"/>
    <x v="230"/>
    <s v="05040002"/>
    <s v="Cryptomonas (medium) Length 20-30 µm"/>
    <s v="CE"/>
    <n v="31.67902124617963"/>
    <s v="CE"/>
    <n v="46776.369168970275"/>
    <n v="23.3"/>
    <n v="12.3"/>
    <n v="9.8400000000000016"/>
    <n v="1476.5724232913706"/>
    <m/>
    <n v="1.0000000000000002"/>
    <n v="1152"/>
    <x v="12"/>
    <x v="9"/>
    <x v="1"/>
  </r>
  <r>
    <x v="0"/>
    <x v="230"/>
    <s v="05100012"/>
    <s v="Rhodomonas lacustris var. nannoplanctica"/>
    <s v="CE"/>
    <n v="1741.7701863354037"/>
    <s v="CE"/>
    <n v="162077.49834284914"/>
    <n v="9"/>
    <n v="5.5"/>
    <m/>
    <n v="93.053319900860174"/>
    <m/>
    <n v="0.99999999999999989"/>
    <n v="80"/>
    <x v="12"/>
    <x v="9"/>
    <x v="1"/>
  </r>
  <r>
    <x v="0"/>
    <x v="230"/>
    <s v="06070110"/>
    <s v="Gymnodinium helveticum"/>
    <s v="CE"/>
    <n v="8.0745370408834045"/>
    <s v="CE"/>
    <n v="95418.834113376623"/>
    <n v="51.4"/>
    <n v="25.6"/>
    <n v="17.152000000000001"/>
    <n v="11817.251395373773"/>
    <m/>
    <n v="1"/>
    <n v="16024.28"/>
    <x v="12"/>
    <x v="9"/>
    <x v="2"/>
  </r>
  <r>
    <x v="0"/>
    <x v="230"/>
    <s v="08010000"/>
    <s v="Chrysochromulina"/>
    <s v="CE"/>
    <n v="373.23646850044361"/>
    <s v="CE"/>
    <n v="9624.3474250208365"/>
    <n v="3.8"/>
    <n v="3.6"/>
    <n v="3.6"/>
    <n v="25.786192500665024"/>
    <m/>
    <n v="1"/>
    <n v="80"/>
    <x v="12"/>
    <x v="9"/>
    <x v="13"/>
  </r>
  <r>
    <x v="0"/>
    <x v="230"/>
    <s v="09230000"/>
    <s v="Dinobryon"/>
    <s v="CO"/>
    <n v="0.20703941130470269"/>
    <s v="CE"/>
    <n v="350.0893235728783"/>
    <n v="12"/>
    <n v="5.8"/>
    <m/>
    <n v="211.36635373352127"/>
    <m/>
    <n v="8"/>
    <n v="16024.28"/>
    <x v="12"/>
    <x v="9"/>
    <x v="10"/>
  </r>
  <r>
    <x v="0"/>
    <x v="230"/>
    <s v="12000001"/>
    <s v="Small centric diatom (5 - &lt;10 µm diam.)"/>
    <s v="CE"/>
    <n v="6339.0955761186451"/>
    <s v="CE"/>
    <n v="716934.81932416407"/>
    <m/>
    <n v="6"/>
    <n v="4"/>
    <n v="113.09733552923255"/>
    <m/>
    <n v="0.99999999999999989"/>
    <n v="56"/>
    <x v="12"/>
    <x v="9"/>
    <x v="3"/>
  </r>
  <r>
    <x v="0"/>
    <x v="230"/>
    <s v="12000002"/>
    <s v="Medium centric diatom (10-20 µm diam.)"/>
    <s v="CE"/>
    <n v="207.35359361135758"/>
    <s v="CE"/>
    <n v="135453.77857436734"/>
    <m/>
    <n v="11.4"/>
    <n v="6.4"/>
    <n v="653.25021001684729"/>
    <m/>
    <n v="1"/>
    <n v="80"/>
    <x v="12"/>
    <x v="9"/>
    <x v="3"/>
  </r>
  <r>
    <x v="0"/>
    <x v="230"/>
    <s v="12000004"/>
    <s v="Very small centric diatom (&lt;5 µm diam.)"/>
    <s v="CE"/>
    <n v="1990.5944986690326"/>
    <s v="CE"/>
    <n v="95394.543020223558"/>
    <m/>
    <n v="4.3"/>
    <n v="3.3"/>
    <n v="47.922639736022091"/>
    <m/>
    <n v="1"/>
    <n v="80"/>
    <x v="12"/>
    <x v="9"/>
    <x v="3"/>
  </r>
  <r>
    <x v="0"/>
    <x v="230"/>
    <s v="12030000"/>
    <s v="Aulacoseira"/>
    <s v="FI"/>
    <n v="190.07412747707781"/>
    <s v="CE"/>
    <n v="1347400.9853117319"/>
    <n v="20.2"/>
    <n v="6.6"/>
    <m/>
    <n v="691.08126875137532"/>
    <m/>
    <n v="10.257575757575758"/>
    <n v="1152"/>
    <x v="12"/>
    <x v="9"/>
    <x v="3"/>
  </r>
  <r>
    <x v="0"/>
    <x v="230"/>
    <s v="13080010"/>
    <s v="Asterionella formosa"/>
    <s v="CO"/>
    <n v="17.279466134279797"/>
    <s v="CE"/>
    <n v="194540.38564773736"/>
    <n v="66.8"/>
    <n v="5.3"/>
    <n v="5.3"/>
    <n v="1876.4119999999998"/>
    <m/>
    <n v="6.0000000000000009"/>
    <n v="1152"/>
    <x v="12"/>
    <x v="9"/>
    <x v="6"/>
  </r>
  <r>
    <x v="0"/>
    <x v="230"/>
    <s v="13370040"/>
    <s v="Fragilaria crotonensis"/>
    <s v="CO"/>
    <n v="0.62111823391410803"/>
    <s v="CE"/>
    <n v="8096.6695539518778"/>
    <n v="69.400000000000006"/>
    <n v="3.5"/>
    <n v="3.5"/>
    <n v="850.15000000000009"/>
    <m/>
    <n v="15.333333333333332"/>
    <n v="16024.28"/>
    <x v="12"/>
    <x v="9"/>
    <x v="6"/>
  </r>
  <r>
    <x v="0"/>
    <x v="230"/>
    <s v="13810010"/>
    <s v="Synedra acus"/>
    <s v="CE"/>
    <n v="11.519644089519867"/>
    <s v="CE"/>
    <n v="63846.25652851721"/>
    <n v="250.9"/>
    <n v="4.7"/>
    <n v="4.7"/>
    <n v="5542.3810000000003"/>
    <m/>
    <n v="1"/>
    <n v="1152"/>
    <x v="12"/>
    <x v="9"/>
    <x v="6"/>
  </r>
  <r>
    <x v="0"/>
    <x v="230"/>
    <s v="16180000"/>
    <s v="Chlamydomonas"/>
    <s v="CE"/>
    <n v="41.470718722271513"/>
    <s v="CE"/>
    <n v="2188.7729686532116"/>
    <n v="6.3"/>
    <n v="4"/>
    <m/>
    <n v="52.778756580308517"/>
    <m/>
    <n v="1.0000000000000002"/>
    <n v="80"/>
    <x v="12"/>
    <x v="9"/>
    <x v="8"/>
  </r>
  <r>
    <x v="0"/>
    <x v="230"/>
    <s v="17200000"/>
    <s v="Coelastrum"/>
    <s v="CO"/>
    <n v="5.7598220447599333"/>
    <s v="CE"/>
    <n v="12649.332034714012"/>
    <m/>
    <n v="6.4"/>
    <m/>
    <n v="137.25827743044047"/>
    <m/>
    <n v="15.999999999999998"/>
    <n v="1152"/>
    <x v="12"/>
    <x v="9"/>
    <x v="4"/>
  </r>
  <r>
    <x v="0"/>
    <x v="230"/>
    <s v="17330040"/>
    <s v="Dictyosphaerium pulchellum"/>
    <s v="CO"/>
    <n v="5.7598220447599333"/>
    <s v="CE"/>
    <n v="16009.310856434922"/>
    <m/>
    <n v="4.8"/>
    <m/>
    <n v="57.905835790967068"/>
    <m/>
    <n v="48"/>
    <n v="1152"/>
    <x v="12"/>
    <x v="9"/>
    <x v="4"/>
  </r>
  <r>
    <x v="0"/>
    <x v="230"/>
    <s v="17540040"/>
    <s v="Lagerheimia genevensis"/>
    <s v="CE"/>
    <n v="124.41215616681454"/>
    <s v="CE"/>
    <n v="3370.7103717259461"/>
    <n v="4.4000000000000004"/>
    <n v="2.8"/>
    <m/>
    <n v="27.093095044558375"/>
    <m/>
    <n v="1.0000000000000002"/>
    <n v="80"/>
    <x v="12"/>
    <x v="9"/>
    <x v="4"/>
  </r>
  <r>
    <x v="0"/>
    <x v="230"/>
    <s v="17580020"/>
    <s v="Monoraphidium contortum"/>
    <s v="CE"/>
    <n v="953.82653061224471"/>
    <s v="CE"/>
    <n v="12079.779386149701"/>
    <n v="21.5"/>
    <n v="1.5"/>
    <m/>
    <n v="12.664545384783855"/>
    <m/>
    <n v="1.0000000000000002"/>
    <n v="80"/>
    <x v="12"/>
    <x v="9"/>
    <x v="4"/>
  </r>
  <r>
    <x v="0"/>
    <x v="230"/>
    <s v="17580080"/>
    <s v="Monoraphidium minutum"/>
    <s v="CE"/>
    <n v="82.941437444543027"/>
    <s v="CE"/>
    <n v="2870.4194074623547"/>
    <n v="10.199999999999999"/>
    <n v="3.6"/>
    <m/>
    <n v="34.607784671945161"/>
    <m/>
    <n v="1"/>
    <n v="80"/>
    <x v="12"/>
    <x v="9"/>
    <x v="4"/>
  </r>
  <r>
    <x v="0"/>
    <x v="230"/>
    <s v="17640000"/>
    <s v="Oocystis"/>
    <s v="CO"/>
    <n v="82.941437444543027"/>
    <s v="CE"/>
    <n v="50620.846832527146"/>
    <n v="15.4"/>
    <n v="8.6999999999999993"/>
    <m/>
    <n v="610.32034640554264"/>
    <m/>
    <n v="1"/>
    <n v="80"/>
    <x v="12"/>
    <x v="9"/>
    <x v="4"/>
  </r>
  <r>
    <x v="0"/>
    <x v="230"/>
    <s v="17810000"/>
    <s v="Scenedesmus"/>
    <s v="CO"/>
    <n v="705.00221827861571"/>
    <s v="CE"/>
    <n v="29774.608283579182"/>
    <n v="5.3"/>
    <n v="2.8"/>
    <m/>
    <n v="21.756576323660511"/>
    <m/>
    <n v="1.9411764705882351"/>
    <n v="80"/>
    <x v="12"/>
    <x v="9"/>
    <x v="4"/>
  </r>
  <r>
    <x v="0"/>
    <x v="230"/>
    <s v="17960030"/>
    <s v="Tetraedron minimum"/>
    <s v="CE"/>
    <n v="41.470718722271513"/>
    <s v="CE"/>
    <n v="2125.3743345164148"/>
    <n v="4.0999999999999996"/>
    <n v="5"/>
    <n v="2.5"/>
    <n v="51.25"/>
    <m/>
    <n v="0.99999999999999978"/>
    <n v="80"/>
    <x v="12"/>
    <x v="9"/>
    <x v="4"/>
  </r>
  <r>
    <x v="0"/>
    <x v="230"/>
    <s v="17970050"/>
    <s v="Tetrastrum staurogeniaeforme"/>
    <s v="CO"/>
    <n v="41.470718722271513"/>
    <s v="CE"/>
    <n v="4392.5937514659145"/>
    <n v="4.7"/>
    <n v="3.9"/>
    <m/>
    <n v="26.480091778026669"/>
    <m/>
    <n v="4"/>
    <n v="80"/>
    <x v="12"/>
    <x v="9"/>
    <x v="4"/>
  </r>
  <r>
    <x v="0"/>
    <x v="230"/>
    <s v="18110000"/>
    <s v="Desmodesmus"/>
    <s v="CO"/>
    <n v="124.41215616681454"/>
    <s v="CE"/>
    <n v="13958.183045006834"/>
    <n v="9.6999999999999993"/>
    <n v="4.7"/>
    <m/>
    <n v="112.19308044377429"/>
    <m/>
    <n v="1"/>
    <n v="80"/>
    <x v="12"/>
    <x v="9"/>
    <x v="12"/>
  </r>
  <r>
    <x v="0"/>
    <x v="230"/>
    <s v="25010010"/>
    <s v="Elakatothrix gelatinosa"/>
    <s v="CO"/>
    <n v="2.8799110223799667"/>
    <s v="CE"/>
    <n v="1011.3891760100538"/>
    <n v="17.899999999999999"/>
    <n v="4.0999999999999996"/>
    <m/>
    <n v="87.796911792628833"/>
    <m/>
    <n v="4"/>
    <n v="1152"/>
    <x v="12"/>
    <x v="9"/>
    <x v="7"/>
  </r>
  <r>
    <x v="0"/>
    <x v="230"/>
    <s v="27040000"/>
    <s v="Closterium"/>
    <s v="CE"/>
    <n v="0.20703941130470269"/>
    <s v="CE"/>
    <n v="1643.4901472255137"/>
    <n v="221.5"/>
    <n v="11.7"/>
    <m/>
    <n v="7938.0545803753621"/>
    <m/>
    <n v="1"/>
    <n v="16024.28"/>
    <x v="12"/>
    <x v="9"/>
    <x v="5"/>
  </r>
  <r>
    <x v="0"/>
    <x v="230"/>
    <s v="27050000"/>
    <s v="Cosmarium"/>
    <s v="CE"/>
    <n v="2.8799110223799667"/>
    <s v="CE"/>
    <n v="12197.190698024728"/>
    <n v="23.8"/>
    <n v="23.8"/>
    <n v="14.28"/>
    <n v="4235.2665076245776"/>
    <m/>
    <n v="1"/>
    <n v="1152"/>
    <x v="12"/>
    <x v="9"/>
    <x v="5"/>
  </r>
  <r>
    <x v="0"/>
    <x v="230"/>
    <s v="27390000"/>
    <s v="Staurodesmus"/>
    <s v="CE"/>
    <n v="2.8799110223799667"/>
    <s v="CE"/>
    <n v="5261.9926235349903"/>
    <n v="18.100000000000001"/>
    <n v="18.7"/>
    <m/>
    <n v="1827.1372214779278"/>
    <m/>
    <n v="1"/>
    <n v="1152"/>
    <x v="12"/>
    <x v="9"/>
    <x v="5"/>
  </r>
  <r>
    <x v="0"/>
    <x v="230"/>
    <s v="90000003"/>
    <s v="Nanoplankton - unidentified single cells 2–20 µm diameter"/>
    <s v="CE"/>
    <n v="622.06078083407272"/>
    <s v="CE"/>
    <n v="13964.827534375958"/>
    <m/>
    <n v="3.5"/>
    <m/>
    <n v="22.449297503777061"/>
    <m/>
    <n v="1"/>
    <n v="80"/>
    <x v="12"/>
    <x v="9"/>
    <x v="9"/>
  </r>
  <r>
    <x v="0"/>
    <x v="231"/>
    <s v="01040000"/>
    <s v="Aphanizomenon"/>
    <s v="FI"/>
    <n v="11.492873817573672"/>
    <s v="FI"/>
    <n v="32221.507800928965"/>
    <n v="232.4"/>
    <n v="4.8"/>
    <m/>
    <n v="2803.6075495459881"/>
    <m/>
    <n v="0.99999999999999989"/>
    <n v="1152"/>
    <x v="12"/>
    <x v="9"/>
    <x v="0"/>
  </r>
  <r>
    <x v="0"/>
    <x v="231"/>
    <s v="05040001"/>
    <s v="Cryptomonas (small) Length &lt;20 µm"/>
    <s v="CE"/>
    <n v="231.69633616228518"/>
    <s v="CE"/>
    <n v="64838.214336091034"/>
    <n v="12.2"/>
    <n v="7.4"/>
    <n v="5.9200000000000008"/>
    <n v="279.84134496920541"/>
    <m/>
    <n v="1.0000000000000002"/>
    <n v="100"/>
    <x v="12"/>
    <x v="9"/>
    <x v="1"/>
  </r>
  <r>
    <x v="0"/>
    <x v="231"/>
    <s v="05040002"/>
    <s v="Cryptomonas (medium) Length 20-30 µm"/>
    <s v="CE"/>
    <n v="57.464369087868356"/>
    <s v="CE"/>
    <n v="99818.737268841709"/>
    <n v="23.8"/>
    <n v="13.2"/>
    <n v="10.56"/>
    <n v="1737.0544365711139"/>
    <m/>
    <n v="1.0000000000000002"/>
    <n v="1152"/>
    <x v="12"/>
    <x v="9"/>
    <x v="1"/>
  </r>
  <r>
    <x v="0"/>
    <x v="231"/>
    <s v="05100012"/>
    <s v="Rhodomonas lacustris var. nannoplanctica"/>
    <s v="CE"/>
    <n v="330.99476594612173"/>
    <s v="CE"/>
    <n v="39306.357407759737"/>
    <n v="9.6"/>
    <n v="6"/>
    <m/>
    <n v="118.75220230569418"/>
    <m/>
    <n v="0.99999999999999978"/>
    <n v="100"/>
    <x v="12"/>
    <x v="9"/>
    <x v="1"/>
  </r>
  <r>
    <x v="0"/>
    <x v="231"/>
    <s v="06070110"/>
    <s v="Gymnodinium helveticum"/>
    <s v="CE"/>
    <n v="9.7289058822555035"/>
    <s v="CE"/>
    <n v="107230.62507390839"/>
    <n v="47.2"/>
    <n v="25.8"/>
    <n v="17.286000000000001"/>
    <n v="11021.858610996096"/>
    <m/>
    <n v="1"/>
    <n v="15990.24"/>
    <x v="12"/>
    <x v="9"/>
    <x v="2"/>
  </r>
  <r>
    <x v="0"/>
    <x v="231"/>
    <s v="08010000"/>
    <s v="Chrysochromulina"/>
    <s v="CE"/>
    <n v="99.298429783836511"/>
    <s v="CE"/>
    <n v="6109.3309799489416"/>
    <n v="5.0999999999999996"/>
    <n v="4.8"/>
    <n v="4.8"/>
    <n v="61.524950527902497"/>
    <m/>
    <n v="1"/>
    <n v="100"/>
    <x v="12"/>
    <x v="9"/>
    <x v="13"/>
  </r>
  <r>
    <x v="0"/>
    <x v="231"/>
    <s v="09230000"/>
    <s v="Dinobryon"/>
    <s v="CO"/>
    <n v="0.41399599498959588"/>
    <s v="CE"/>
    <n v="1584.1589963836814"/>
    <n v="14.8"/>
    <n v="6.7"/>
    <m/>
    <n v="347.86436574179305"/>
    <m/>
    <n v="11"/>
    <n v="15990.24"/>
    <x v="12"/>
    <x v="9"/>
    <x v="10"/>
  </r>
  <r>
    <x v="0"/>
    <x v="231"/>
    <s v="09310000"/>
    <s v="Mallomonas"/>
    <s v="CE"/>
    <n v="66.198953189224341"/>
    <s v="CE"/>
    <n v="19226.423966309907"/>
    <n v="10.7"/>
    <n v="7.2"/>
    <m/>
    <n v="290.43395763906921"/>
    <m/>
    <n v="1"/>
    <n v="100"/>
    <x v="12"/>
    <x v="9"/>
    <x v="10"/>
  </r>
  <r>
    <x v="0"/>
    <x v="231"/>
    <s v="12000001"/>
    <s v="Small centric diatom (5 - &lt;10 µm diam.)"/>
    <s v="CE"/>
    <n v="11143.490453519435"/>
    <s v="CE"/>
    <n v="1260299.0787884872"/>
    <m/>
    <n v="6"/>
    <n v="4"/>
    <n v="113.09733552923255"/>
    <m/>
    <n v="1"/>
    <n v="30"/>
    <x v="12"/>
    <x v="9"/>
    <x v="3"/>
  </r>
  <r>
    <x v="0"/>
    <x v="231"/>
    <s v="12030000"/>
    <s v="Aulacoseira"/>
    <s v="FI"/>
    <n v="229.85747635147342"/>
    <s v="CE"/>
    <n v="1792562.0061533852"/>
    <n v="21.3"/>
    <n v="7.5"/>
    <m/>
    <n v="941.00517452056783"/>
    <m/>
    <n v="8.2875000000000014"/>
    <n v="1152"/>
    <x v="12"/>
    <x v="9"/>
    <x v="3"/>
  </r>
  <r>
    <x v="0"/>
    <x v="231"/>
    <s v="13080010"/>
    <s v="Asterionella formosa"/>
    <s v="CO"/>
    <n v="68.95724290544203"/>
    <s v="CE"/>
    <n v="585288.6060999044"/>
    <n v="64.900000000000006"/>
    <n v="4.5"/>
    <n v="4.5"/>
    <n v="1314.2250000000001"/>
    <m/>
    <n v="6.458333333333333"/>
    <n v="1152"/>
    <x v="12"/>
    <x v="9"/>
    <x v="6"/>
  </r>
  <r>
    <x v="0"/>
    <x v="231"/>
    <s v="13260040"/>
    <s v="Diatoma tenuis"/>
    <s v="CO"/>
    <n v="2.8732184543934181"/>
    <s v="CE"/>
    <n v="22129.246960329576"/>
    <n v="55.9"/>
    <n v="8.3000000000000007"/>
    <n v="8.3000000000000007"/>
    <n v="3850.9510000000005"/>
    <m/>
    <n v="1.9999999999999998"/>
    <n v="1152"/>
    <x v="12"/>
    <x v="9"/>
    <x v="6"/>
  </r>
  <r>
    <x v="0"/>
    <x v="231"/>
    <s v="13370040"/>
    <s v="Fragilaria crotonensis"/>
    <s v="CO"/>
    <n v="2.8732184543934181"/>
    <s v="CE"/>
    <n v="30050.290749197877"/>
    <n v="68.599999999999994"/>
    <n v="3.3"/>
    <n v="3.3"/>
    <n v="747.05399999999986"/>
    <m/>
    <n v="13.999999999999998"/>
    <n v="1152"/>
    <x v="12"/>
    <x v="9"/>
    <x v="6"/>
  </r>
  <r>
    <x v="0"/>
    <x v="231"/>
    <s v="13810010"/>
    <s v="Synedra acus"/>
    <s v="CE"/>
    <n v="146.5341411740643"/>
    <s v="CE"/>
    <n v="772995.14311172976"/>
    <n v="249.3"/>
    <n v="4.5999999999999996"/>
    <n v="4.5999999999999996"/>
    <n v="5275.1879999999992"/>
    <m/>
    <n v="1"/>
    <n v="1152"/>
    <x v="12"/>
    <x v="9"/>
    <x v="6"/>
  </r>
  <r>
    <x v="0"/>
    <x v="231"/>
    <s v="16180000"/>
    <s v="Chlamydomonas"/>
    <s v="CE"/>
    <n v="33.09947659461217"/>
    <s v="CE"/>
    <n v="1620.2953998087623"/>
    <n v="5.3"/>
    <n v="4.2"/>
    <m/>
    <n v="48.952296728236149"/>
    <m/>
    <n v="1"/>
    <n v="100"/>
    <x v="12"/>
    <x v="9"/>
    <x v="8"/>
  </r>
  <r>
    <x v="0"/>
    <x v="231"/>
    <s v="16490010"/>
    <s v="Paulschulzia pseudovolvox"/>
    <s v="CO"/>
    <n v="2.8732184543934181"/>
    <s v="CE"/>
    <n v="7655.1307035536793"/>
    <m/>
    <n v="8.6"/>
    <m/>
    <n v="333.03814281195156"/>
    <m/>
    <n v="8"/>
    <n v="1152"/>
    <x v="12"/>
    <x v="9"/>
    <x v="8"/>
  </r>
  <r>
    <x v="0"/>
    <x v="231"/>
    <s v="17540040"/>
    <s v="Lagerheimia genevensis"/>
    <s v="CE"/>
    <n v="33.09947659461217"/>
    <s v="CE"/>
    <n v="1099.642141764707"/>
    <n v="4.7"/>
    <n v="3"/>
    <m/>
    <n v="33.222342311712062"/>
    <m/>
    <n v="1"/>
    <n v="100"/>
    <x v="12"/>
    <x v="9"/>
    <x v="4"/>
  </r>
  <r>
    <x v="0"/>
    <x v="231"/>
    <s v="17580020"/>
    <s v="Monoraphidium contortum"/>
    <s v="CE"/>
    <n v="496.49214891918257"/>
    <s v="CE"/>
    <n v="12209.537269785375"/>
    <n v="21.3"/>
    <n v="2.1"/>
    <m/>
    <n v="24.591601894137511"/>
    <m/>
    <n v="1.0000000000000002"/>
    <n v="100"/>
    <x v="12"/>
    <x v="9"/>
    <x v="4"/>
  </r>
  <r>
    <x v="0"/>
    <x v="231"/>
    <s v="17580080"/>
    <s v="Monoraphidium minutum"/>
    <s v="CE"/>
    <n v="132.39790637844868"/>
    <s v="CE"/>
    <n v="4840.0891849248274"/>
    <n v="10.199999999999999"/>
    <n v="3.7"/>
    <m/>
    <n v="36.557142913497628"/>
    <m/>
    <n v="1"/>
    <n v="100"/>
    <x v="12"/>
    <x v="9"/>
    <x v="4"/>
  </r>
  <r>
    <x v="0"/>
    <x v="231"/>
    <s v="17680030"/>
    <s v="Pediastrum boryanum"/>
    <s v="CO"/>
    <n v="5.7464369087868361"/>
    <s v="CE"/>
    <n v="18508.995356781306"/>
    <n v="10.9"/>
    <n v="9.9"/>
    <n v="9.9"/>
    <n v="715.7670300000002"/>
    <m/>
    <n v="4.4999999999999991"/>
    <n v="1152"/>
    <x v="12"/>
    <x v="9"/>
    <x v="4"/>
  </r>
  <r>
    <x v="0"/>
    <x v="231"/>
    <s v="17810000"/>
    <s v="Scenedesmus"/>
    <s v="CO"/>
    <n v="496.49214891918257"/>
    <s v="CE"/>
    <n v="10946.508582843568"/>
    <n v="4.5"/>
    <n v="2.2000000000000002"/>
    <m/>
    <n v="11.403981332530952"/>
    <m/>
    <n v="1.9333333333333331"/>
    <n v="100"/>
    <x v="12"/>
    <x v="9"/>
    <x v="4"/>
  </r>
  <r>
    <x v="0"/>
    <x v="231"/>
    <s v="17970050"/>
    <s v="Tetrastrum staurogeniaeforme"/>
    <s v="CO"/>
    <n v="132.39790637844868"/>
    <s v="CE"/>
    <n v="17816.871646782605"/>
    <n v="4.8"/>
    <n v="4.3"/>
    <m/>
    <n v="33.642661228823592"/>
    <m/>
    <n v="4"/>
    <n v="100"/>
    <x v="12"/>
    <x v="9"/>
    <x v="4"/>
  </r>
  <r>
    <x v="0"/>
    <x v="231"/>
    <s v="18110000"/>
    <s v="Desmodesmus"/>
    <s v="CO"/>
    <n v="132.39790637844868"/>
    <s v="CE"/>
    <n v="11530.800705262089"/>
    <n v="8.1"/>
    <n v="3.7"/>
    <m/>
    <n v="58.061344627319762"/>
    <m/>
    <n v="1.5"/>
    <n v="100"/>
    <x v="12"/>
    <x v="9"/>
    <x v="12"/>
  </r>
  <r>
    <x v="0"/>
    <x v="231"/>
    <s v="27050000"/>
    <s v="Cosmarium"/>
    <s v="CE"/>
    <n v="0.41399599498959588"/>
    <s v="CE"/>
    <n v="9612.5573388615412"/>
    <n v="41.8"/>
    <n v="42.3"/>
    <n v="25.08"/>
    <n v="23218.962152286313"/>
    <m/>
    <n v="1"/>
    <n v="15990.24"/>
    <x v="12"/>
    <x v="9"/>
    <x v="5"/>
  </r>
  <r>
    <x v="0"/>
    <x v="231"/>
    <s v="90000003"/>
    <s v="Nanoplankton - unidentified single cells 2–20 µm diameter"/>
    <s v="CE"/>
    <n v="231.69633616228518"/>
    <s v="CE"/>
    <n v="11054.913020932425"/>
    <m/>
    <n v="4.5"/>
    <m/>
    <n v="47.712938426394977"/>
    <m/>
    <n v="1"/>
    <n v="100"/>
    <x v="12"/>
    <x v="9"/>
    <x v="9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</r>
  <r>
    <x v="0"/>
    <x v="233"/>
    <s v="01020000"/>
    <s v="Anabaena"/>
    <s v="FI"/>
    <n v="5.8032856906645405"/>
    <s v="CE"/>
    <n v="16294.091843955228"/>
    <n v="6.2"/>
    <n v="6.2"/>
    <m/>
    <n v="124.78824899079137"/>
    <m/>
    <n v="22.5"/>
    <n v="1151.2"/>
    <x v="12"/>
    <x v="10"/>
    <x v="0"/>
  </r>
  <r>
    <x v="0"/>
    <x v="233"/>
    <s v="01040000"/>
    <s v="Aphanizomenon"/>
    <s v="FI"/>
    <n v="5.8032856906645405"/>
    <s v="FI"/>
    <n v="15083.285347285486"/>
    <n v="256.39999999999998"/>
    <n v="4.4000000000000004"/>
    <m/>
    <n v="2599.0940565874985"/>
    <m/>
    <n v="1.0000000000000002"/>
    <n v="1151.2"/>
    <x v="12"/>
    <x v="10"/>
    <x v="0"/>
  </r>
  <r>
    <x v="0"/>
    <x v="233"/>
    <s v="05040001"/>
    <s v="Cryptomonas (small) Length &lt;20 µm"/>
    <s v="CE"/>
    <n v="100.21113730639529"/>
    <s v="CE"/>
    <n v="21983.430611359086"/>
    <n v="11"/>
    <n v="6.9"/>
    <n v="5.5200000000000005"/>
    <n v="219.37113181486811"/>
    <m/>
    <n v="1"/>
    <n v="100"/>
    <x v="12"/>
    <x v="10"/>
    <x v="1"/>
  </r>
  <r>
    <x v="0"/>
    <x v="233"/>
    <s v="05040002"/>
    <s v="Cryptomonas (medium) Length 20-30 µm"/>
    <s v="CE"/>
    <n v="34.819714143987248"/>
    <s v="CE"/>
    <n v="68524.586020719973"/>
    <n v="23.3"/>
    <n v="14.2"/>
    <n v="11.36"/>
    <n v="1967.9824405609879"/>
    <m/>
    <n v="1"/>
    <n v="1151.2"/>
    <x v="12"/>
    <x v="10"/>
    <x v="1"/>
  </r>
  <r>
    <x v="0"/>
    <x v="233"/>
    <s v="05100012"/>
    <s v="Rhodomonas lacustris var. nannoplanctica"/>
    <s v="CE"/>
    <n v="267.22969948372076"/>
    <s v="CE"/>
    <n v="40691.307254479281"/>
    <n v="11"/>
    <n v="6.4"/>
    <m/>
    <n v="152.27090152439487"/>
    <m/>
    <n v="1"/>
    <n v="100"/>
    <x v="12"/>
    <x v="10"/>
    <x v="1"/>
  </r>
  <r>
    <x v="0"/>
    <x v="233"/>
    <s v="06070110"/>
    <s v="Gymnodinium helveticum"/>
    <s v="CE"/>
    <n v="12.534037926434539"/>
    <s v="CE"/>
    <n v="124767.16289784684"/>
    <n v="45.4"/>
    <n v="25"/>
    <n v="16.75"/>
    <n v="9954.2672225931583"/>
    <m/>
    <n v="0.99999999999999989"/>
    <n v="15990.24"/>
    <x v="12"/>
    <x v="10"/>
    <x v="2"/>
  </r>
  <r>
    <x v="0"/>
    <x v="233"/>
    <s v="06110000"/>
    <s v="Peridinium"/>
    <s v="CE"/>
    <n v="1.253403792643454"/>
    <s v="CE"/>
    <n v="11700.568680202332"/>
    <n v="33.700000000000003"/>
    <n v="28.1"/>
    <n v="18.827000000000002"/>
    <n v="9335.0353245107035"/>
    <m/>
    <n v="1"/>
    <n v="15990.24"/>
    <x v="12"/>
    <x v="10"/>
    <x v="2"/>
  </r>
  <r>
    <x v="0"/>
    <x v="233"/>
    <s v="08010000"/>
    <s v="Chrysochromulina"/>
    <s v="CE"/>
    <n v="133.61484974186038"/>
    <s v="CE"/>
    <n v="6232.9972168369723"/>
    <n v="5.3"/>
    <n v="4.0999999999999996"/>
    <n v="4.0999999999999996"/>
    <n v="46.648985714379229"/>
    <m/>
    <n v="1"/>
    <n v="100"/>
    <x v="12"/>
    <x v="10"/>
    <x v="13"/>
  </r>
  <r>
    <x v="0"/>
    <x v="233"/>
    <s v="09230050"/>
    <s v="Dinobryon divergens"/>
    <s v="CO"/>
    <n v="1.0445031605362116"/>
    <s v="CE"/>
    <n v="3536.7258491432481"/>
    <n v="14.7"/>
    <n v="6.7"/>
    <m/>
    <n v="345.51393083813224"/>
    <m/>
    <n v="9.8000000000000007"/>
    <n v="15990.24"/>
    <x v="12"/>
    <x v="10"/>
    <x v="10"/>
  </r>
  <r>
    <x v="0"/>
    <x v="233"/>
    <s v="12000001"/>
    <s v="Small centric diatom (5 - &lt;10 µm diam.)"/>
    <s v="CE"/>
    <n v="534.45939896744153"/>
    <s v="CE"/>
    <n v="53659.198829719768"/>
    <m/>
    <n v="5.8"/>
    <n v="3.8"/>
    <n v="100.3990180234226"/>
    <m/>
    <n v="1"/>
    <n v="100"/>
    <x v="12"/>
    <x v="10"/>
    <x v="3"/>
  </r>
  <r>
    <x v="0"/>
    <x v="233"/>
    <s v="12030000"/>
    <s v="Aulacoseira"/>
    <s v="FI"/>
    <n v="206.0166420185912"/>
    <s v="CE"/>
    <n v="394388.51768505055"/>
    <n v="21.7"/>
    <n v="5"/>
    <m/>
    <n v="426.07850364311571"/>
    <m/>
    <n v="4.4929577464788739"/>
    <n v="1151.2"/>
    <x v="12"/>
    <x v="10"/>
    <x v="3"/>
  </r>
  <r>
    <x v="0"/>
    <x v="233"/>
    <s v="13080010"/>
    <s v="Asterionella formosa"/>
    <s v="CO"/>
    <n v="171.19692787460394"/>
    <s v="CE"/>
    <n v="1218284.3801894905"/>
    <n v="67.400000000000006"/>
    <n v="4.7"/>
    <n v="4.7"/>
    <n v="1488.8660000000002"/>
    <m/>
    <n v="4.7796610169491531"/>
    <n v="1151.2"/>
    <x v="12"/>
    <x v="10"/>
    <x v="6"/>
  </r>
  <r>
    <x v="0"/>
    <x v="233"/>
    <s v="13370040"/>
    <s v="Fragilaria crotonensis"/>
    <s v="CO"/>
    <n v="0.85704164747855316"/>
    <s v="CE"/>
    <n v="19554.051396625389"/>
    <n v="64.099999999999994"/>
    <n v="3.7"/>
    <n v="3.7"/>
    <n v="877.529"/>
    <m/>
    <n v="26"/>
    <n v="15590.24"/>
    <x v="12"/>
    <x v="10"/>
    <x v="6"/>
  </r>
  <r>
    <x v="0"/>
    <x v="233"/>
    <s v="13810010"/>
    <s v="Synedra acus"/>
    <s v="CE"/>
    <n v="301.77085591455608"/>
    <s v="CE"/>
    <n v="671108.20646838134"/>
    <n v="247.1"/>
    <n v="3"/>
    <n v="3"/>
    <n v="2223.8999999999996"/>
    <m/>
    <n v="1.0000000000000002"/>
    <n v="1151.2"/>
    <x v="12"/>
    <x v="10"/>
    <x v="6"/>
  </r>
  <r>
    <x v="0"/>
    <x v="233"/>
    <s v="16180000"/>
    <s v="Chlamydomonas"/>
    <s v="CE"/>
    <n v="66.807424870930191"/>
    <s v="CE"/>
    <n v="1599.9283148153584"/>
    <n v="4.2"/>
    <n v="3.3"/>
    <m/>
    <n v="23.94836079831499"/>
    <m/>
    <n v="1"/>
    <n v="100"/>
    <x v="12"/>
    <x v="10"/>
    <x v="8"/>
  </r>
  <r>
    <x v="0"/>
    <x v="233"/>
    <s v="17540040"/>
    <s v="Lagerheimia genevensis"/>
    <s v="CE"/>
    <n v="100.21113730639529"/>
    <s v="CE"/>
    <n v="3465.5668810483016"/>
    <n v="4.3"/>
    <n v="3.2"/>
    <m/>
    <n v="34.582651930716445"/>
    <m/>
    <n v="1"/>
    <n v="100"/>
    <x v="12"/>
    <x v="10"/>
    <x v="4"/>
  </r>
  <r>
    <x v="0"/>
    <x v="233"/>
    <s v="17580020"/>
    <s v="Monoraphidium contortum"/>
    <s v="CE"/>
    <n v="367.44083679011607"/>
    <s v="CE"/>
    <n v="5097.6070982861656"/>
    <n v="20.7"/>
    <n v="1.6"/>
    <m/>
    <n v="13.873273158252529"/>
    <m/>
    <n v="1"/>
    <n v="100"/>
    <x v="12"/>
    <x v="10"/>
    <x v="4"/>
  </r>
  <r>
    <x v="0"/>
    <x v="233"/>
    <s v="17580080"/>
    <s v="Monoraphidium minutum"/>
    <s v="CE"/>
    <n v="133.61484974186038"/>
    <s v="CE"/>
    <n v="5530.8029584172027"/>
    <n v="12.2"/>
    <n v="3.6"/>
    <m/>
    <n v="41.393624803699119"/>
    <m/>
    <n v="1"/>
    <n v="100"/>
    <x v="12"/>
    <x v="10"/>
    <x v="4"/>
  </r>
  <r>
    <x v="0"/>
    <x v="233"/>
    <s v="17810000"/>
    <s v="Scenedesmus"/>
    <s v="CO"/>
    <n v="367.44083679011607"/>
    <s v="CE"/>
    <n v="20710.567969365526"/>
    <n v="6.4"/>
    <n v="2.9"/>
    <m/>
    <n v="28.182180497802836"/>
    <m/>
    <n v="1.9999999999999998"/>
    <n v="100"/>
    <x v="12"/>
    <x v="10"/>
    <x v="4"/>
  </r>
  <r>
    <x v="0"/>
    <x v="233"/>
    <s v="25010010"/>
    <s v="Elakatothrix gelatinosa"/>
    <s v="CO"/>
    <n v="2.9016428453322702"/>
    <s v="CE"/>
    <n v="1433.0659215840599"/>
    <n v="19"/>
    <n v="4.7"/>
    <m/>
    <n v="123.47021997291658"/>
    <m/>
    <n v="4"/>
    <n v="1151.2"/>
    <x v="12"/>
    <x v="10"/>
    <x v="7"/>
  </r>
  <r>
    <x v="0"/>
    <x v="233"/>
    <s v="27050000"/>
    <s v="Cosmarium"/>
    <s v="CE"/>
    <n v="0.20890063210724233"/>
    <s v="CE"/>
    <n v="1139.3964060810172"/>
    <n v="26.3"/>
    <n v="25.1"/>
    <n v="15.78"/>
    <n v="5454.2506386294253"/>
    <m/>
    <n v="1"/>
    <n v="15990.24"/>
    <x v="12"/>
    <x v="10"/>
    <x v="5"/>
  </r>
  <r>
    <x v="0"/>
    <x v="233"/>
    <s v="90000005"/>
    <s v="Nanoplankton - unidentified flagellates 2–20 µm diameter"/>
    <s v="CE"/>
    <n v="367.44083679011607"/>
    <s v="CE"/>
    <n v="18726.62607634292"/>
    <m/>
    <n v="4.5999999999999996"/>
    <m/>
    <n v="50.965010421636002"/>
    <m/>
    <n v="1"/>
    <n v="100"/>
    <x v="12"/>
    <x v="10"/>
    <x v="9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</r>
  <r>
    <x v="2"/>
    <x v="234"/>
    <m/>
    <m/>
    <m/>
    <m/>
    <m/>
    <m/>
    <m/>
    <m/>
    <m/>
    <m/>
    <m/>
    <m/>
    <m/>
    <x v="13"/>
    <x v="12"/>
    <x v="18"/>
  </r>
  <r>
    <x v="2"/>
    <x v="234"/>
    <m/>
    <m/>
    <m/>
    <m/>
    <m/>
    <m/>
    <m/>
    <m/>
    <m/>
    <m/>
    <m/>
    <m/>
    <m/>
    <x v="13"/>
    <x v="12"/>
    <x v="1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080">
  <r>
    <x v="0"/>
    <x v="0"/>
    <s v="01020000"/>
    <s v="Anabaena"/>
    <s v="FI"/>
    <n v="22.189104298392479"/>
    <m/>
    <n v="41171.95317138925"/>
    <m/>
    <m/>
    <m/>
    <m/>
    <m/>
    <m/>
    <m/>
    <x v="0"/>
    <x v="0"/>
    <x v="0"/>
    <m/>
    <x v="0"/>
  </r>
  <r>
    <x v="0"/>
    <x v="0"/>
    <s v="01020050"/>
    <s v="Anabaena circinalis"/>
    <s v="FI"/>
    <n v="22.189104298392479"/>
    <m/>
    <n v="41639.58523210133"/>
    <m/>
    <m/>
    <m/>
    <m/>
    <m/>
    <m/>
    <m/>
    <x v="0"/>
    <x v="0"/>
    <x v="0"/>
    <m/>
    <x v="0"/>
  </r>
  <r>
    <x v="0"/>
    <x v="0"/>
    <s v="01490020"/>
    <s v="Microcystis flos-aquae"/>
    <s v="CO"/>
    <n v="22.189104298392479"/>
    <m/>
    <n v="58228.905199536224"/>
    <m/>
    <m/>
    <m/>
    <m/>
    <m/>
    <m/>
    <m/>
    <x v="0"/>
    <x v="0"/>
    <x v="0"/>
    <m/>
    <x v="1"/>
  </r>
  <r>
    <x v="0"/>
    <x v="0"/>
    <s v="01750010"/>
    <s v="Snowella lacustris"/>
    <s v="CO"/>
    <n v="44.378208596784958"/>
    <m/>
    <n v="27081.995863847151"/>
    <m/>
    <m/>
    <m/>
    <m/>
    <m/>
    <m/>
    <m/>
    <x v="0"/>
    <x v="0"/>
    <x v="0"/>
    <m/>
    <x v="2"/>
  </r>
  <r>
    <x v="0"/>
    <x v="0"/>
    <s v="05040002"/>
    <s v="Cryptomonas (medium) L=21-30um"/>
    <s v="CE"/>
    <n v="0.4000067043762513"/>
    <m/>
    <n v="1178.116991267982"/>
    <m/>
    <m/>
    <m/>
    <m/>
    <m/>
    <m/>
    <m/>
    <x v="0"/>
    <x v="0"/>
    <x v="1"/>
    <m/>
    <x v="3"/>
  </r>
  <r>
    <x v="0"/>
    <x v="0"/>
    <s v="06070000"/>
    <s v="Gymnodinium"/>
    <s v="CE"/>
    <n v="14.800248061921298"/>
    <m/>
    <n v="11624.087647177423"/>
    <m/>
    <m/>
    <m/>
    <m/>
    <m/>
    <m/>
    <m/>
    <x v="0"/>
    <x v="0"/>
    <x v="2"/>
    <m/>
    <x v="4"/>
  </r>
  <r>
    <x v="0"/>
    <x v="0"/>
    <s v="12000001"/>
    <s v="Small centric diatom (6-10um diam.)"/>
    <s v="CE"/>
    <n v="643.48402465338188"/>
    <m/>
    <n v="123820.83694506696"/>
    <m/>
    <m/>
    <m/>
    <m/>
    <m/>
    <m/>
    <m/>
    <x v="0"/>
    <x v="0"/>
    <x v="3"/>
    <m/>
    <x v="5"/>
  </r>
  <r>
    <x v="0"/>
    <x v="0"/>
    <s v="12000002"/>
    <s v="Medium centric diatom (11-20um diam.)"/>
    <s v="CE"/>
    <n v="576.91671175820443"/>
    <m/>
    <n v="1019495.9832915434"/>
    <m/>
    <m/>
    <m/>
    <m/>
    <m/>
    <m/>
    <m/>
    <x v="0"/>
    <x v="0"/>
    <x v="3"/>
    <m/>
    <x v="6"/>
  </r>
  <r>
    <x v="0"/>
    <x v="0"/>
    <s v="12030000"/>
    <s v="Aulacoseira - fat"/>
    <s v="CE"/>
    <n v="3017.718184581377"/>
    <m/>
    <n v="3318154.4481830751"/>
    <m/>
    <m/>
    <m/>
    <m/>
    <m/>
    <m/>
    <m/>
    <x v="0"/>
    <x v="0"/>
    <x v="3"/>
    <m/>
    <x v="7"/>
  </r>
  <r>
    <x v="0"/>
    <x v="0"/>
    <s v="12030000"/>
    <s v="Aulacoseira - thin"/>
    <s v="CE"/>
    <n v="4792.8465284527756"/>
    <m/>
    <n v="2951205.6033251816"/>
    <m/>
    <m/>
    <m/>
    <m/>
    <m/>
    <m/>
    <m/>
    <x v="0"/>
    <x v="0"/>
    <x v="3"/>
    <m/>
    <x v="7"/>
  </r>
  <r>
    <x v="0"/>
    <x v="0"/>
    <s v="17200000"/>
    <s v="Coelastrum"/>
    <s v="CO"/>
    <n v="22.189104298392479"/>
    <m/>
    <n v="47588.097408115806"/>
    <m/>
    <m/>
    <m/>
    <m/>
    <m/>
    <m/>
    <m/>
    <x v="0"/>
    <x v="0"/>
    <x v="4"/>
    <m/>
    <x v="8"/>
  </r>
  <r>
    <x v="0"/>
    <x v="0"/>
    <s v="17580010"/>
    <s v="Monoraphidium arcuatum"/>
    <s v="CE"/>
    <n v="155.32373008874737"/>
    <m/>
    <n v="4038.4169823074312"/>
    <m/>
    <m/>
    <m/>
    <m/>
    <m/>
    <m/>
    <m/>
    <x v="0"/>
    <x v="0"/>
    <x v="4"/>
    <m/>
    <x v="9"/>
  </r>
  <r>
    <x v="0"/>
    <x v="0"/>
    <s v="17580020"/>
    <s v="Monoraphidium contortum"/>
    <s v="CE"/>
    <n v="155.32373008874737"/>
    <m/>
    <n v="1463.8916683160621"/>
    <m/>
    <m/>
    <m/>
    <m/>
    <m/>
    <m/>
    <m/>
    <x v="0"/>
    <x v="0"/>
    <x v="4"/>
    <m/>
    <x v="9"/>
  </r>
  <r>
    <x v="0"/>
    <x v="0"/>
    <s v="17580040"/>
    <s v="Monoraphidium griffithii"/>
    <s v="CE"/>
    <n v="88.756417193569916"/>
    <m/>
    <n v="15655.508119491224"/>
    <m/>
    <m/>
    <m/>
    <m/>
    <m/>
    <m/>
    <m/>
    <x v="0"/>
    <x v="0"/>
    <x v="4"/>
    <m/>
    <x v="9"/>
  </r>
  <r>
    <x v="0"/>
    <x v="0"/>
    <s v="17580110"/>
    <s v="Monoraphidium pusillum"/>
    <s v="CE"/>
    <n v="110.94552149196241"/>
    <m/>
    <n v="8829.8227612714873"/>
    <m/>
    <m/>
    <m/>
    <m/>
    <m/>
    <m/>
    <m/>
    <x v="0"/>
    <x v="0"/>
    <x v="4"/>
    <m/>
    <x v="9"/>
  </r>
  <r>
    <x v="0"/>
    <x v="0"/>
    <s v="17680030"/>
    <s v="Pediastrum boryanum"/>
    <s v="CO"/>
    <n v="10.400174313782534"/>
    <m/>
    <n v="130692.44489799479"/>
    <m/>
    <m/>
    <m/>
    <m/>
    <m/>
    <m/>
    <m/>
    <x v="0"/>
    <x v="0"/>
    <x v="4"/>
    <m/>
    <x v="10"/>
  </r>
  <r>
    <x v="0"/>
    <x v="0"/>
    <s v="17810000"/>
    <s v="Scenedesmus - small celled"/>
    <s v="CO"/>
    <n v="177.51283438713983"/>
    <m/>
    <n v="50097.625982371916"/>
    <m/>
    <m/>
    <m/>
    <m/>
    <m/>
    <m/>
    <m/>
    <x v="0"/>
    <x v="0"/>
    <x v="4"/>
    <m/>
    <x v="11"/>
  </r>
  <r>
    <x v="0"/>
    <x v="0"/>
    <s v="27040000"/>
    <s v="Closterium"/>
    <s v="CE"/>
    <n v="0.8000134087525026"/>
    <m/>
    <n v="6936.752844585877"/>
    <m/>
    <m/>
    <m/>
    <m/>
    <m/>
    <m/>
    <m/>
    <x v="0"/>
    <x v="0"/>
    <x v="5"/>
    <m/>
    <x v="12"/>
  </r>
  <r>
    <x v="0"/>
    <x v="0"/>
    <s v="27370000"/>
    <s v="Staurastrum"/>
    <s v="CE"/>
    <n v="0.4000067043762513"/>
    <m/>
    <n v="4523.9692464690506"/>
    <m/>
    <m/>
    <m/>
    <m/>
    <m/>
    <m/>
    <m/>
    <x v="0"/>
    <x v="0"/>
    <x v="5"/>
    <m/>
    <x v="13"/>
  </r>
  <r>
    <x v="0"/>
    <x v="1"/>
    <s v="01020050"/>
    <s v="Anabaena circinalis"/>
    <s v="FI"/>
    <n v="66.567312895177437"/>
    <m/>
    <n v="154661.31657637638"/>
    <m/>
    <m/>
    <m/>
    <m/>
    <m/>
    <m/>
    <m/>
    <x v="0"/>
    <x v="1"/>
    <x v="0"/>
    <m/>
    <x v="0"/>
  </r>
  <r>
    <x v="0"/>
    <x v="1"/>
    <s v="01750010"/>
    <s v="Snowella lacustris"/>
    <s v="CO"/>
    <n v="22.189104298392479"/>
    <m/>
    <n v="17566.700019792748"/>
    <m/>
    <m/>
    <m/>
    <m/>
    <m/>
    <m/>
    <m/>
    <x v="0"/>
    <x v="1"/>
    <x v="0"/>
    <m/>
    <x v="2"/>
  </r>
  <r>
    <x v="0"/>
    <x v="1"/>
    <s v="01780010"/>
    <s v="Woronichinia naegeliana"/>
    <s v="CO"/>
    <n v="66.567312895177437"/>
    <m/>
    <n v="84766.298508206281"/>
    <m/>
    <m/>
    <m/>
    <m/>
    <m/>
    <m/>
    <m/>
    <x v="0"/>
    <x v="1"/>
    <x v="0"/>
    <m/>
    <x v="14"/>
  </r>
  <r>
    <x v="0"/>
    <x v="1"/>
    <s v="05100012"/>
    <s v="Rhodomonas lacustris var. nannoplanctica"/>
    <s v="CE"/>
    <n v="110.94552149196241"/>
    <m/>
    <n v="6616.9210454018439"/>
    <m/>
    <m/>
    <m/>
    <m/>
    <m/>
    <m/>
    <m/>
    <x v="0"/>
    <x v="1"/>
    <x v="1"/>
    <m/>
    <x v="15"/>
  </r>
  <r>
    <x v="0"/>
    <x v="1"/>
    <s v="06070000"/>
    <s v="Gymnodinium"/>
    <s v="CE"/>
    <n v="75.064434600032442"/>
    <m/>
    <n v="58955.46907903134"/>
    <m/>
    <m/>
    <m/>
    <m/>
    <m/>
    <m/>
    <m/>
    <x v="0"/>
    <x v="1"/>
    <x v="2"/>
    <m/>
    <x v="4"/>
  </r>
  <r>
    <x v="0"/>
    <x v="1"/>
    <s v="12030000"/>
    <s v="Aulacoseira - fat"/>
    <s v="CE"/>
    <n v="488.16029456463457"/>
    <m/>
    <n v="536760.27838255628"/>
    <m/>
    <m/>
    <m/>
    <m/>
    <m/>
    <m/>
    <m/>
    <x v="0"/>
    <x v="1"/>
    <x v="3"/>
    <m/>
    <x v="7"/>
  </r>
  <r>
    <x v="0"/>
    <x v="1"/>
    <s v="12030000"/>
    <s v="Aulacoseira - thin"/>
    <s v="CE"/>
    <n v="2396.4232642263878"/>
    <m/>
    <n v="1475602.8016625908"/>
    <m/>
    <m/>
    <m/>
    <m/>
    <m/>
    <m/>
    <m/>
    <x v="0"/>
    <x v="1"/>
    <x v="3"/>
    <m/>
    <x v="7"/>
  </r>
  <r>
    <x v="0"/>
    <x v="1"/>
    <s v="13080010"/>
    <s v="Asterionella formosa"/>
    <s v="CE"/>
    <n v="1553.2373008874736"/>
    <m/>
    <n v="1255792.3577675223"/>
    <m/>
    <m/>
    <m/>
    <m/>
    <m/>
    <m/>
    <m/>
    <x v="0"/>
    <x v="1"/>
    <x v="6"/>
    <m/>
    <x v="16"/>
  </r>
  <r>
    <x v="0"/>
    <x v="1"/>
    <s v="13260000"/>
    <s v="Diatoma"/>
    <s v="CE"/>
    <n v="110.94552149196241"/>
    <m/>
    <n v="262108.79452476115"/>
    <m/>
    <m/>
    <m/>
    <m/>
    <m/>
    <m/>
    <m/>
    <x v="0"/>
    <x v="1"/>
    <x v="6"/>
    <m/>
    <x v="17"/>
  </r>
  <r>
    <x v="0"/>
    <x v="1"/>
    <s v="13810010"/>
    <s v="Synedra acus"/>
    <s v="CE"/>
    <n v="44.378208596784958"/>
    <m/>
    <n v="99850.969342766155"/>
    <m/>
    <m/>
    <m/>
    <m/>
    <m/>
    <m/>
    <m/>
    <x v="0"/>
    <x v="1"/>
    <x v="6"/>
    <m/>
    <x v="18"/>
  </r>
  <r>
    <x v="0"/>
    <x v="1"/>
    <s v="17200000"/>
    <s v="Coelastrum"/>
    <s v="CO"/>
    <n v="22.189104298392479"/>
    <m/>
    <n v="47588.097408115806"/>
    <m/>
    <m/>
    <m/>
    <m/>
    <m/>
    <m/>
    <m/>
    <x v="0"/>
    <x v="1"/>
    <x v="4"/>
    <m/>
    <x v="8"/>
  </r>
  <r>
    <x v="0"/>
    <x v="1"/>
    <s v="17570010"/>
    <s v="Micractinium pusillum"/>
    <s v="CO"/>
    <n v="66.567312895177437"/>
    <m/>
    <n v="47820.461164991371"/>
    <m/>
    <m/>
    <m/>
    <m/>
    <m/>
    <m/>
    <m/>
    <x v="0"/>
    <x v="1"/>
    <x v="4"/>
    <m/>
    <x v="19"/>
  </r>
  <r>
    <x v="0"/>
    <x v="1"/>
    <s v="17580020"/>
    <s v="Monoraphidium contortum"/>
    <s v="CE"/>
    <n v="820.99685904052171"/>
    <m/>
    <n v="7737.7131039563292"/>
    <m/>
    <m/>
    <m/>
    <m/>
    <m/>
    <m/>
    <m/>
    <x v="0"/>
    <x v="1"/>
    <x v="4"/>
    <m/>
    <x v="9"/>
  </r>
  <r>
    <x v="0"/>
    <x v="1"/>
    <s v="17580110"/>
    <s v="Monoraphidium pusillum"/>
    <s v="CE"/>
    <n v="44.378208596784958"/>
    <m/>
    <n v="3531.9291045085947"/>
    <m/>
    <m/>
    <m/>
    <m/>
    <m/>
    <m/>
    <m/>
    <x v="0"/>
    <x v="1"/>
    <x v="4"/>
    <m/>
    <x v="9"/>
  </r>
  <r>
    <x v="0"/>
    <x v="1"/>
    <s v="17680000"/>
    <s v="Pediastrum"/>
    <s v="CO"/>
    <n v="3.7068856592608612"/>
    <m/>
    <n v="58227.623781759336"/>
    <m/>
    <m/>
    <m/>
    <m/>
    <m/>
    <m/>
    <m/>
    <x v="0"/>
    <x v="1"/>
    <x v="4"/>
    <m/>
    <x v="10"/>
  </r>
  <r>
    <x v="0"/>
    <x v="1"/>
    <s v="17810000"/>
    <s v="Scenedesmus - small celled"/>
    <s v="CO"/>
    <n v="244.08014728231728"/>
    <m/>
    <n v="43835.422734575426"/>
    <m/>
    <m/>
    <m/>
    <m/>
    <m/>
    <m/>
    <m/>
    <x v="0"/>
    <x v="1"/>
    <x v="4"/>
    <m/>
    <x v="11"/>
  </r>
  <r>
    <x v="0"/>
    <x v="1"/>
    <s v="17960030"/>
    <s v="Tetraedron minimum"/>
    <s v="CE"/>
    <n v="22.189104298392479"/>
    <m/>
    <n v="3261.7983318636943"/>
    <m/>
    <m/>
    <m/>
    <m/>
    <m/>
    <m/>
    <m/>
    <x v="0"/>
    <x v="1"/>
    <x v="4"/>
    <m/>
    <x v="20"/>
  </r>
  <r>
    <x v="0"/>
    <x v="1"/>
    <s v="27040000"/>
    <s v="Closterium"/>
    <s v="CE"/>
    <n v="0.92672141481521531"/>
    <m/>
    <n v="5871.2853979940664"/>
    <m/>
    <m/>
    <m/>
    <m/>
    <m/>
    <m/>
    <m/>
    <x v="0"/>
    <x v="1"/>
    <x v="5"/>
    <m/>
    <x v="12"/>
  </r>
  <r>
    <x v="0"/>
    <x v="2"/>
    <s v="01020050"/>
    <s v="Anabaena circinalis"/>
    <s v="FI"/>
    <n v="11.09455214919624"/>
    <m/>
    <n v="80304.914376195433"/>
    <m/>
    <m/>
    <m/>
    <m/>
    <m/>
    <m/>
    <m/>
    <x v="0"/>
    <x v="2"/>
    <x v="0"/>
    <m/>
    <x v="0"/>
  </r>
  <r>
    <x v="0"/>
    <x v="2"/>
    <s v="01130000"/>
    <s v="Chroococcus"/>
    <s v="CO"/>
    <n v="11.09455214919624"/>
    <m/>
    <n v="3985.0384304159475"/>
    <m/>
    <m/>
    <m/>
    <m/>
    <m/>
    <m/>
    <m/>
    <x v="0"/>
    <x v="2"/>
    <x v="0"/>
    <m/>
    <x v="21"/>
  </r>
  <r>
    <x v="0"/>
    <x v="2"/>
    <s v="05040002"/>
    <s v="Cryptomonas (medium) L=21-30um"/>
    <s v="CE"/>
    <n v="105.67386844408334"/>
    <m/>
    <n v="281965.28866759135"/>
    <m/>
    <m/>
    <m/>
    <m/>
    <m/>
    <m/>
    <m/>
    <x v="0"/>
    <x v="2"/>
    <x v="1"/>
    <m/>
    <x v="3"/>
  </r>
  <r>
    <x v="0"/>
    <x v="2"/>
    <s v="05040003"/>
    <s v="Cryptomonas (large) L&gt;31um"/>
    <s v="CE"/>
    <n v="13.904456374221491"/>
    <m/>
    <n v="68799.367354910384"/>
    <m/>
    <m/>
    <m/>
    <m/>
    <m/>
    <m/>
    <m/>
    <x v="0"/>
    <x v="2"/>
    <x v="1"/>
    <m/>
    <x v="3"/>
  </r>
  <r>
    <x v="0"/>
    <x v="2"/>
    <s v="05100010"/>
    <s v="Rhodomonas lacustris"/>
    <s v="CE"/>
    <n v="643.48402465338188"/>
    <m/>
    <n v="78841.022707879369"/>
    <m/>
    <m/>
    <m/>
    <m/>
    <m/>
    <m/>
    <m/>
    <x v="0"/>
    <x v="2"/>
    <x v="1"/>
    <m/>
    <x v="15"/>
  </r>
  <r>
    <x v="0"/>
    <x v="2"/>
    <s v="06070000"/>
    <s v="Gymnodinium"/>
    <s v="CE"/>
    <n v="30.589804023287279"/>
    <m/>
    <n v="24025.175901714741"/>
    <m/>
    <m/>
    <m/>
    <m/>
    <m/>
    <m/>
    <m/>
    <x v="0"/>
    <x v="2"/>
    <x v="2"/>
    <m/>
    <x v="4"/>
  </r>
  <r>
    <x v="0"/>
    <x v="2"/>
    <s v="12000001"/>
    <s v="Small centric diatom (6-10um diam.)"/>
    <s v="CE"/>
    <n v="33.283656447588719"/>
    <m/>
    <n v="6404.5260488827726"/>
    <m/>
    <m/>
    <m/>
    <m/>
    <m/>
    <m/>
    <m/>
    <x v="0"/>
    <x v="2"/>
    <x v="3"/>
    <m/>
    <x v="5"/>
  </r>
  <r>
    <x v="0"/>
    <x v="2"/>
    <s v="12000002"/>
    <s v="Medium centric diatom (11-20um diam.)"/>
    <s v="CE"/>
    <n v="11.09455214919624"/>
    <m/>
    <n v="19605.691986375834"/>
    <m/>
    <m/>
    <m/>
    <m/>
    <m/>
    <m/>
    <m/>
    <x v="0"/>
    <x v="2"/>
    <x v="3"/>
    <m/>
    <x v="6"/>
  </r>
  <r>
    <x v="0"/>
    <x v="2"/>
    <s v="12030000"/>
    <s v="Aulacoseira - fat"/>
    <s v="CE"/>
    <n v="66.567312895177437"/>
    <m/>
    <n v="73194.583415803121"/>
    <m/>
    <m/>
    <m/>
    <m/>
    <m/>
    <m/>
    <m/>
    <x v="0"/>
    <x v="2"/>
    <x v="3"/>
    <m/>
    <x v="7"/>
  </r>
  <r>
    <x v="0"/>
    <x v="2"/>
    <s v="12030000"/>
    <s v="Aulacoseira - thin"/>
    <s v="CE"/>
    <n v="199.7019386855323"/>
    <m/>
    <n v="122966.90013854923"/>
    <m/>
    <m/>
    <m/>
    <m/>
    <m/>
    <m/>
    <m/>
    <x v="0"/>
    <x v="2"/>
    <x v="3"/>
    <m/>
    <x v="7"/>
  </r>
  <r>
    <x v="0"/>
    <x v="2"/>
    <s v="13080010"/>
    <s v="Asterionella formosa"/>
    <s v="CE"/>
    <n v="1519.9536444398848"/>
    <m/>
    <n v="1228882.5215296471"/>
    <m/>
    <m/>
    <m/>
    <m/>
    <m/>
    <m/>
    <m/>
    <x v="0"/>
    <x v="2"/>
    <x v="6"/>
    <m/>
    <x v="16"/>
  </r>
  <r>
    <x v="0"/>
    <x v="2"/>
    <s v="17580020"/>
    <s v="Monoraphidium contortum"/>
    <s v="CE"/>
    <n v="477.06574241543831"/>
    <m/>
    <n v="4496.2386955421916"/>
    <m/>
    <m/>
    <m/>
    <m/>
    <m/>
    <m/>
    <m/>
    <x v="0"/>
    <x v="2"/>
    <x v="4"/>
    <m/>
    <x v="9"/>
  </r>
  <r>
    <x v="0"/>
    <x v="2"/>
    <s v="17810000"/>
    <s v="Scenedesmus - small celled"/>
    <s v="CO"/>
    <n v="77.661865044373684"/>
    <m/>
    <n v="21917.711367287713"/>
    <m/>
    <m/>
    <m/>
    <m/>
    <m/>
    <m/>
    <m/>
    <x v="0"/>
    <x v="2"/>
    <x v="4"/>
    <m/>
    <x v="11"/>
  </r>
  <r>
    <x v="0"/>
    <x v="2"/>
    <s v="27050000"/>
    <s v="Cosmarium"/>
    <s v="CE"/>
    <n v="4.1713369122664474"/>
    <m/>
    <n v="36856.80394013058"/>
    <m/>
    <m/>
    <m/>
    <m/>
    <m/>
    <m/>
    <m/>
    <x v="0"/>
    <x v="2"/>
    <x v="5"/>
    <m/>
    <x v="22"/>
  </r>
  <r>
    <x v="0"/>
    <x v="2"/>
    <s v="27370000"/>
    <s v="Staurastrum"/>
    <s v="CE"/>
    <n v="1.390445637422149"/>
    <m/>
    <n v="15725.569681122375"/>
    <m/>
    <m/>
    <m/>
    <m/>
    <m/>
    <m/>
    <m/>
    <x v="0"/>
    <x v="2"/>
    <x v="5"/>
    <m/>
    <x v="13"/>
  </r>
  <r>
    <x v="0"/>
    <x v="3"/>
    <s v="05040001"/>
    <s v="Cryptomonas (small) L&lt;20um"/>
    <s v="CE"/>
    <n v="865.37506763730676"/>
    <m/>
    <n v="1042151.4495869114"/>
    <m/>
    <m/>
    <m/>
    <m/>
    <m/>
    <m/>
    <m/>
    <x v="0"/>
    <x v="3"/>
    <x v="1"/>
    <m/>
    <x v="3"/>
  </r>
  <r>
    <x v="0"/>
    <x v="3"/>
    <s v="05040003"/>
    <s v="Cryptomonas (large) L&gt;31um"/>
    <s v="CE"/>
    <n v="38.932477847820174"/>
    <m/>
    <n v="192638.22859374905"/>
    <m/>
    <m/>
    <m/>
    <m/>
    <m/>
    <m/>
    <m/>
    <x v="0"/>
    <x v="3"/>
    <x v="1"/>
    <m/>
    <x v="3"/>
  </r>
  <r>
    <x v="0"/>
    <x v="3"/>
    <s v="05100000"/>
    <s v="Rhodomonas"/>
    <s v="CE"/>
    <n v="687.86223325016681"/>
    <m/>
    <n v="90761.283435595862"/>
    <m/>
    <m/>
    <m/>
    <m/>
    <m/>
    <m/>
    <m/>
    <x v="0"/>
    <x v="3"/>
    <x v="1"/>
    <m/>
    <x v="15"/>
  </r>
  <r>
    <x v="0"/>
    <x v="3"/>
    <s v="12000001"/>
    <s v="Small centric diatom (6-10um diam.)"/>
    <s v="CE"/>
    <n v="44.378208596784958"/>
    <m/>
    <n v="8539.3680651770301"/>
    <m/>
    <m/>
    <m/>
    <m/>
    <m/>
    <m/>
    <m/>
    <x v="0"/>
    <x v="3"/>
    <x v="3"/>
    <m/>
    <x v="5"/>
  </r>
  <r>
    <x v="0"/>
    <x v="3"/>
    <s v="12000002"/>
    <s v="Medium centric diatom (11-20um diam.)"/>
    <s v="CE"/>
    <n v="1.390445637422149"/>
    <m/>
    <n v="2457.1202626753711"/>
    <m/>
    <m/>
    <m/>
    <m/>
    <m/>
    <m/>
    <m/>
    <x v="0"/>
    <x v="3"/>
    <x v="3"/>
    <m/>
    <x v="6"/>
  </r>
  <r>
    <x v="0"/>
    <x v="3"/>
    <s v="17680000"/>
    <s v="Pediastrum"/>
    <s v="CO"/>
    <n v="0.6952228187110745"/>
    <m/>
    <n v="10920.534500779428"/>
    <m/>
    <m/>
    <m/>
    <m/>
    <m/>
    <m/>
    <m/>
    <x v="0"/>
    <x v="3"/>
    <x v="4"/>
    <m/>
    <x v="10"/>
  </r>
  <r>
    <x v="0"/>
    <x v="3"/>
    <s v="27050000"/>
    <s v="Cosmarium"/>
    <s v="CE"/>
    <n v="2.0856684561332237"/>
    <m/>
    <n v="18428.40197006529"/>
    <m/>
    <m/>
    <m/>
    <m/>
    <m/>
    <m/>
    <m/>
    <x v="0"/>
    <x v="3"/>
    <x v="5"/>
    <m/>
    <x v="22"/>
  </r>
  <r>
    <x v="0"/>
    <x v="4"/>
    <s v="05040001"/>
    <s v="Cryptomonas (small) L&lt;20um"/>
    <s v="CE"/>
    <n v="410.49842952026086"/>
    <m/>
    <n v="408379.3027088063"/>
    <m/>
    <m/>
    <m/>
    <m/>
    <m/>
    <m/>
    <m/>
    <x v="0"/>
    <x v="4"/>
    <x v="1"/>
    <m/>
    <x v="3"/>
  </r>
  <r>
    <x v="0"/>
    <x v="4"/>
    <s v="05040002"/>
    <s v="Cryptomonas (medium) L=21-30um"/>
    <s v="CE"/>
    <n v="77.661865044373684"/>
    <m/>
    <n v="231132.22896412495"/>
    <m/>
    <m/>
    <m/>
    <m/>
    <m/>
    <m/>
    <m/>
    <x v="0"/>
    <x v="4"/>
    <x v="1"/>
    <m/>
    <x v="3"/>
  </r>
  <r>
    <x v="0"/>
    <x v="4"/>
    <s v="12000001"/>
    <s v="Small centric diatom (6-10um diam.)"/>
    <s v="CE"/>
    <n v="465.97119026624205"/>
    <m/>
    <n v="89663.364684358836"/>
    <m/>
    <m/>
    <m/>
    <m/>
    <m/>
    <m/>
    <m/>
    <x v="0"/>
    <x v="4"/>
    <x v="3"/>
    <m/>
    <x v="5"/>
  </r>
  <r>
    <x v="0"/>
    <x v="4"/>
    <s v="12000002"/>
    <s v="Medium centric diatom (11-20um diam.)"/>
    <s v="CE"/>
    <n v="12.047378392597798"/>
    <m/>
    <n v="21289.474945205762"/>
    <m/>
    <m/>
    <m/>
    <m/>
    <m/>
    <m/>
    <m/>
    <x v="0"/>
    <x v="4"/>
    <x v="3"/>
    <m/>
    <x v="6"/>
  </r>
  <r>
    <x v="0"/>
    <x v="4"/>
    <s v="12030000"/>
    <s v="Aulacoseira - thin"/>
    <s v="CE"/>
    <n v="22.189104298392479"/>
    <m/>
    <n v="13662.988904283247"/>
    <m/>
    <m/>
    <m/>
    <m/>
    <m/>
    <m/>
    <m/>
    <x v="0"/>
    <x v="4"/>
    <x v="3"/>
    <m/>
    <x v="7"/>
  </r>
  <r>
    <x v="0"/>
    <x v="4"/>
    <s v="17330040"/>
    <s v="Dictyosphaerium pulchellum"/>
    <s v="CO"/>
    <n v="0.92672141481521531"/>
    <m/>
    <n v="2132.1014908087545"/>
    <m/>
    <m/>
    <m/>
    <m/>
    <m/>
    <m/>
    <m/>
    <x v="0"/>
    <x v="4"/>
    <x v="4"/>
    <m/>
    <x v="23"/>
  </r>
  <r>
    <x v="0"/>
    <x v="4"/>
    <s v="17640000"/>
    <s v="Oocystis"/>
    <s v="CE"/>
    <n v="27.801642444456455"/>
    <m/>
    <n v="48503.610610205527"/>
    <m/>
    <m/>
    <m/>
    <m/>
    <m/>
    <m/>
    <m/>
    <x v="0"/>
    <x v="4"/>
    <x v="4"/>
    <m/>
    <x v="24"/>
  </r>
  <r>
    <x v="0"/>
    <x v="4"/>
    <s v="17680000"/>
    <s v="Pediastrum"/>
    <s v="CO"/>
    <n v="0.92672141481521531"/>
    <m/>
    <n v="14556.905945439834"/>
    <m/>
    <m/>
    <m/>
    <m/>
    <m/>
    <m/>
    <m/>
    <x v="0"/>
    <x v="4"/>
    <x v="4"/>
    <m/>
    <x v="10"/>
  </r>
  <r>
    <x v="0"/>
    <x v="4"/>
    <s v="17810000"/>
    <s v="Scenedesmus - small celled"/>
    <s v="CO"/>
    <n v="11.09455214919624"/>
    <m/>
    <n v="3131.1016238982447"/>
    <m/>
    <m/>
    <m/>
    <m/>
    <m/>
    <m/>
    <m/>
    <x v="0"/>
    <x v="4"/>
    <x v="4"/>
    <m/>
    <x v="11"/>
  </r>
  <r>
    <x v="0"/>
    <x v="4"/>
    <s v="17910020"/>
    <s v="Sphaerocystis schroeteri"/>
    <s v="CO"/>
    <n v="12.047378392597798"/>
    <m/>
    <n v="50463.940610858102"/>
    <m/>
    <m/>
    <m/>
    <m/>
    <m/>
    <m/>
    <m/>
    <x v="0"/>
    <x v="4"/>
    <x v="4"/>
    <m/>
    <x v="25"/>
  </r>
  <r>
    <x v="0"/>
    <x v="4"/>
    <s v="27050000"/>
    <s v="Cosmarium"/>
    <s v="CE"/>
    <n v="3.7068856592608612"/>
    <m/>
    <n v="32753.038377239638"/>
    <m/>
    <m/>
    <m/>
    <m/>
    <m/>
    <m/>
    <m/>
    <x v="0"/>
    <x v="4"/>
    <x v="5"/>
    <m/>
    <x v="22"/>
  </r>
  <r>
    <x v="0"/>
    <x v="5"/>
    <s v="01020000"/>
    <s v="Anabaena"/>
    <s v="FI"/>
    <n v="50.013536672567177"/>
    <m/>
    <n v="371201.10160871584"/>
    <m/>
    <m/>
    <m/>
    <m/>
    <m/>
    <m/>
    <m/>
    <x v="0"/>
    <x v="5"/>
    <x v="0"/>
    <m/>
    <x v="0"/>
  </r>
  <r>
    <x v="0"/>
    <x v="5"/>
    <s v="01780010"/>
    <s v="Woronichinia naegeliana"/>
    <s v="CE"/>
    <n v="1375.7244665003336"/>
    <m/>
    <n v="69151.454046168277"/>
    <m/>
    <m/>
    <m/>
    <m/>
    <m/>
    <m/>
    <m/>
    <x v="0"/>
    <x v="5"/>
    <x v="0"/>
    <m/>
    <x v="14"/>
  </r>
  <r>
    <x v="0"/>
    <x v="5"/>
    <s v="05040001"/>
    <s v="Cryptomonas (small) L&lt;20um"/>
    <s v="CE"/>
    <n v="11.09455214919624"/>
    <m/>
    <n v="11037.278451589358"/>
    <m/>
    <m/>
    <m/>
    <m/>
    <m/>
    <m/>
    <m/>
    <x v="0"/>
    <x v="5"/>
    <x v="1"/>
    <m/>
    <x v="3"/>
  </r>
  <r>
    <x v="0"/>
    <x v="5"/>
    <s v="05040003"/>
    <s v="Cryptomonas (large) L&gt;31um"/>
    <s v="CE"/>
    <n v="5.5570596302852415"/>
    <m/>
    <n v="27496.377896941907"/>
    <m/>
    <m/>
    <m/>
    <m/>
    <m/>
    <m/>
    <m/>
    <x v="0"/>
    <x v="5"/>
    <x v="1"/>
    <m/>
    <x v="3"/>
  </r>
  <r>
    <x v="0"/>
    <x v="5"/>
    <s v="05100010"/>
    <s v="Rhodomonas lacustris"/>
    <s v="CE"/>
    <n v="11.09455214919624"/>
    <m/>
    <n v="1359.327977722058"/>
    <m/>
    <m/>
    <m/>
    <m/>
    <m/>
    <m/>
    <m/>
    <x v="0"/>
    <x v="5"/>
    <x v="1"/>
    <m/>
    <x v="15"/>
  </r>
  <r>
    <x v="0"/>
    <x v="5"/>
    <s v="06070000"/>
    <s v="Gymnodinium"/>
    <s v="CE"/>
    <n v="22.189104298392479"/>
    <m/>
    <n v="17427.281765667409"/>
    <m/>
    <m/>
    <m/>
    <m/>
    <m/>
    <m/>
    <m/>
    <x v="0"/>
    <x v="5"/>
    <x v="2"/>
    <m/>
    <x v="4"/>
  </r>
  <r>
    <x v="0"/>
    <x v="5"/>
    <s v="12000001"/>
    <s v="Small centric diatom (6-10um diam.)"/>
    <s v="CE"/>
    <n v="554.72760745981191"/>
    <m/>
    <n v="106742.10081471289"/>
    <m/>
    <m/>
    <m/>
    <m/>
    <m/>
    <m/>
    <m/>
    <x v="0"/>
    <x v="5"/>
    <x v="3"/>
    <m/>
    <x v="5"/>
  </r>
  <r>
    <x v="0"/>
    <x v="5"/>
    <s v="12000002"/>
    <s v="Medium centric diatom (11-20um diam.)"/>
    <s v="CE"/>
    <n v="1220.4007364115864"/>
    <m/>
    <n v="2156626.1185013419"/>
    <m/>
    <m/>
    <m/>
    <m/>
    <m/>
    <m/>
    <m/>
    <x v="0"/>
    <x v="5"/>
    <x v="3"/>
    <m/>
    <x v="6"/>
  </r>
  <r>
    <x v="0"/>
    <x v="5"/>
    <s v="12000003"/>
    <s v="Large centric diatom (&gt;21um diam.)"/>
    <s v="CE"/>
    <n v="2.7785298151426208"/>
    <m/>
    <n v="17316.171318431276"/>
    <m/>
    <m/>
    <m/>
    <m/>
    <m/>
    <m/>
    <m/>
    <x v="0"/>
    <x v="5"/>
    <x v="3"/>
    <m/>
    <x v="26"/>
  </r>
  <r>
    <x v="0"/>
    <x v="5"/>
    <s v="12030000"/>
    <s v="Aulacoseira - thin"/>
    <s v="CE"/>
    <n v="554.72760745981191"/>
    <m/>
    <n v="341574.72260708123"/>
    <m/>
    <m/>
    <m/>
    <m/>
    <m/>
    <m/>
    <m/>
    <x v="0"/>
    <x v="5"/>
    <x v="3"/>
    <m/>
    <x v="7"/>
  </r>
  <r>
    <x v="0"/>
    <x v="5"/>
    <s v="17580020"/>
    <s v="Monoraphidium contortum"/>
    <s v="CE"/>
    <n v="33.283656447588719"/>
    <m/>
    <n v="313.69107178201341"/>
    <m/>
    <m/>
    <m/>
    <m/>
    <m/>
    <m/>
    <m/>
    <x v="0"/>
    <x v="5"/>
    <x v="4"/>
    <m/>
    <x v="9"/>
  </r>
  <r>
    <x v="0"/>
    <x v="5"/>
    <s v="17580030"/>
    <s v="Monoraphidium convolutum"/>
    <s v="CE"/>
    <n v="22.189104298392479"/>
    <m/>
    <n v="145.22734804722839"/>
    <m/>
    <m/>
    <m/>
    <m/>
    <m/>
    <m/>
    <m/>
    <x v="0"/>
    <x v="5"/>
    <x v="4"/>
    <m/>
    <x v="9"/>
  </r>
  <r>
    <x v="0"/>
    <x v="5"/>
    <s v="17580040"/>
    <s v="Monoraphidium griffithii"/>
    <s v="CE"/>
    <n v="22.189104298392479"/>
    <m/>
    <n v="3913.8770298728059"/>
    <m/>
    <m/>
    <m/>
    <m/>
    <m/>
    <m/>
    <m/>
    <x v="0"/>
    <x v="5"/>
    <x v="4"/>
    <m/>
    <x v="9"/>
  </r>
  <r>
    <x v="0"/>
    <x v="5"/>
    <s v="17640000"/>
    <s v="Oocystis"/>
    <s v="CO"/>
    <n v="16.671178890855725"/>
    <m/>
    <n v="116340.23003506087"/>
    <m/>
    <m/>
    <m/>
    <m/>
    <m/>
    <m/>
    <m/>
    <x v="0"/>
    <x v="5"/>
    <x v="4"/>
    <m/>
    <x v="24"/>
  </r>
  <r>
    <x v="0"/>
    <x v="5"/>
    <s v="17680000"/>
    <s v="Pediastrum"/>
    <s v="CO"/>
    <n v="8.3355894454278623"/>
    <m/>
    <n v="130935.13284258051"/>
    <m/>
    <m/>
    <m/>
    <m/>
    <m/>
    <m/>
    <m/>
    <x v="0"/>
    <x v="5"/>
    <x v="4"/>
    <m/>
    <x v="10"/>
  </r>
  <r>
    <x v="0"/>
    <x v="5"/>
    <s v="17810000"/>
    <s v="Scenedesmus - small celled"/>
    <s v="CO"/>
    <n v="33.283656447588719"/>
    <m/>
    <n v="9393.3048716947342"/>
    <m/>
    <m/>
    <m/>
    <m/>
    <m/>
    <m/>
    <m/>
    <x v="0"/>
    <x v="5"/>
    <x v="4"/>
    <m/>
    <x v="11"/>
  </r>
  <r>
    <x v="0"/>
    <x v="5"/>
    <s v="17910020"/>
    <s v="Sphaerocystis schroeteri"/>
    <s v="CO"/>
    <n v="5.5570596302852415"/>
    <m/>
    <n v="23277.356949792094"/>
    <m/>
    <m/>
    <m/>
    <m/>
    <m/>
    <m/>
    <m/>
    <x v="0"/>
    <x v="5"/>
    <x v="4"/>
    <m/>
    <x v="25"/>
  </r>
  <r>
    <x v="0"/>
    <x v="5"/>
    <s v="17960030"/>
    <s v="Tetraedron minimum"/>
    <s v="CE"/>
    <n v="11.09455214919624"/>
    <m/>
    <n v="1630.8991659318472"/>
    <m/>
    <m/>
    <m/>
    <m/>
    <m/>
    <m/>
    <m/>
    <x v="0"/>
    <x v="5"/>
    <x v="4"/>
    <m/>
    <x v="20"/>
  </r>
  <r>
    <x v="0"/>
    <x v="5"/>
    <s v="27370000"/>
    <s v="Staurastrum"/>
    <s v="CE"/>
    <n v="2.7785298151426208"/>
    <m/>
    <n v="31424.431882219324"/>
    <m/>
    <m/>
    <m/>
    <m/>
    <m/>
    <m/>
    <m/>
    <x v="0"/>
    <x v="5"/>
    <x v="5"/>
    <m/>
    <x v="13"/>
  </r>
  <r>
    <x v="0"/>
    <x v="6"/>
    <s v="01020040"/>
    <s v="Anabaena catenula"/>
    <s v="FI"/>
    <n v="0.69524554509526293"/>
    <m/>
    <n v="14448.33943596149"/>
    <m/>
    <m/>
    <m/>
    <m/>
    <m/>
    <m/>
    <m/>
    <x v="0"/>
    <x v="6"/>
    <x v="0"/>
    <m/>
    <x v="0"/>
  </r>
  <r>
    <x v="0"/>
    <x v="6"/>
    <s v="01020140"/>
    <s v="Anabaena spiroides"/>
    <s v="FI"/>
    <n v="31.286049529286835"/>
    <m/>
    <n v="286558.73214656947"/>
    <m/>
    <m/>
    <m/>
    <m/>
    <m/>
    <m/>
    <m/>
    <x v="0"/>
    <x v="6"/>
    <x v="0"/>
    <m/>
    <x v="0"/>
  </r>
  <r>
    <x v="0"/>
    <x v="6"/>
    <s v="01490010"/>
    <s v="Microcystis aeruginosa"/>
    <s v="CE"/>
    <n v="93737.871108559018"/>
    <m/>
    <n v="6135129.3182551637"/>
    <m/>
    <m/>
    <m/>
    <m/>
    <m/>
    <m/>
    <m/>
    <x v="0"/>
    <x v="6"/>
    <x v="0"/>
    <m/>
    <x v="1"/>
  </r>
  <r>
    <x v="0"/>
    <x v="6"/>
    <s v="05040003"/>
    <s v="Cryptomonas (large) L&gt;31um"/>
    <s v="CE"/>
    <n v="18.076384172476835"/>
    <m/>
    <n v="89442.101270237763"/>
    <m/>
    <m/>
    <m/>
    <m/>
    <m/>
    <m/>
    <m/>
    <x v="0"/>
    <x v="6"/>
    <x v="1"/>
    <m/>
    <x v="3"/>
  </r>
  <r>
    <x v="0"/>
    <x v="6"/>
    <s v="05100000"/>
    <s v="Rhodomonas"/>
    <s v="CE"/>
    <n v="11.09455214919624"/>
    <m/>
    <n v="907.67092529517754"/>
    <m/>
    <m/>
    <m/>
    <m/>
    <m/>
    <m/>
    <m/>
    <x v="0"/>
    <x v="6"/>
    <x v="1"/>
    <m/>
    <x v="15"/>
  </r>
  <r>
    <x v="0"/>
    <x v="6"/>
    <s v="12000003"/>
    <s v="Large centric diatom (&gt;21um diam.)"/>
    <s v="CE"/>
    <n v="1.3904910901905259"/>
    <m/>
    <n v="8665.7273941310959"/>
    <m/>
    <m/>
    <m/>
    <m/>
    <m/>
    <m/>
    <m/>
    <x v="0"/>
    <x v="6"/>
    <x v="3"/>
    <m/>
    <x v="26"/>
  </r>
  <r>
    <x v="0"/>
    <x v="6"/>
    <s v="12030000"/>
    <s v="Aulacoseira - fat"/>
    <s v="CE"/>
    <n v="5.5619643607621034"/>
    <m/>
    <n v="6115.6992321530106"/>
    <m/>
    <m/>
    <m/>
    <m/>
    <m/>
    <m/>
    <m/>
    <x v="0"/>
    <x v="6"/>
    <x v="3"/>
    <m/>
    <x v="7"/>
  </r>
  <r>
    <x v="0"/>
    <x v="6"/>
    <s v="12030000"/>
    <s v="Aulacoseira - thin"/>
    <s v="CE"/>
    <n v="88.756417193569916"/>
    <m/>
    <n v="54651.95561713299"/>
    <m/>
    <m/>
    <m/>
    <m/>
    <m/>
    <m/>
    <m/>
    <x v="0"/>
    <x v="6"/>
    <x v="3"/>
    <m/>
    <x v="7"/>
  </r>
  <r>
    <x v="0"/>
    <x v="6"/>
    <s v="17680030"/>
    <s v="Pediastrum boryanum"/>
    <s v="CO"/>
    <n v="6.2572099058573665"/>
    <m/>
    <n v="98288.023373887656"/>
    <m/>
    <m/>
    <m/>
    <m/>
    <m/>
    <m/>
    <m/>
    <x v="0"/>
    <x v="6"/>
    <x v="4"/>
    <m/>
    <x v="10"/>
  </r>
  <r>
    <x v="0"/>
    <x v="6"/>
    <s v="17810000"/>
    <s v="Scenedesmus - small celled"/>
    <s v="CO"/>
    <n v="11.09455214919624"/>
    <m/>
    <n v="3131.1016238982447"/>
    <m/>
    <m/>
    <m/>
    <m/>
    <m/>
    <m/>
    <m/>
    <x v="0"/>
    <x v="6"/>
    <x v="4"/>
    <m/>
    <x v="11"/>
  </r>
  <r>
    <x v="0"/>
    <x v="6"/>
    <s v="27040000"/>
    <s v="Closterium"/>
    <s v="CE"/>
    <n v="0.69524554509526293"/>
    <m/>
    <n v="4404.7595660149655"/>
    <m/>
    <m/>
    <m/>
    <m/>
    <m/>
    <m/>
    <m/>
    <x v="0"/>
    <x v="6"/>
    <x v="5"/>
    <m/>
    <x v="12"/>
  </r>
  <r>
    <x v="0"/>
    <x v="6"/>
    <s v="27370000"/>
    <s v="Staurastrum"/>
    <s v="CE"/>
    <n v="0.69524554509526293"/>
    <m/>
    <n v="7863.0418699110132"/>
    <m/>
    <m/>
    <m/>
    <m/>
    <m/>
    <m/>
    <m/>
    <x v="0"/>
    <x v="6"/>
    <x v="5"/>
    <m/>
    <x v="13"/>
  </r>
  <r>
    <x v="0"/>
    <x v="6"/>
    <s v="27381120"/>
    <s v="Staurastrum planctonicum"/>
    <s v="CE"/>
    <n v="2.0857366352857887"/>
    <m/>
    <n v="133098.3649854729"/>
    <m/>
    <m/>
    <m/>
    <m/>
    <m/>
    <m/>
    <m/>
    <x v="0"/>
    <x v="6"/>
    <x v="5"/>
    <m/>
    <x v="13"/>
  </r>
  <r>
    <x v="0"/>
    <x v="7"/>
    <s v="01020040"/>
    <s v="Anabaena catenula"/>
    <s v="FI"/>
    <n v="16.671178890855725"/>
    <m/>
    <n v="346454.36150146811"/>
    <m/>
    <m/>
    <m/>
    <m/>
    <m/>
    <m/>
    <m/>
    <x v="0"/>
    <x v="7"/>
    <x v="0"/>
    <m/>
    <x v="0"/>
  </r>
  <r>
    <x v="0"/>
    <x v="7"/>
    <s v="01020140"/>
    <s v="Anabaena spiroides"/>
    <s v="FI"/>
    <n v="108.36266279056221"/>
    <m/>
    <n v="992527.58748661319"/>
    <m/>
    <m/>
    <m/>
    <m/>
    <m/>
    <m/>
    <m/>
    <x v="0"/>
    <x v="7"/>
    <x v="0"/>
    <m/>
    <x v="0"/>
  </r>
  <r>
    <x v="0"/>
    <x v="7"/>
    <s v="01750010"/>
    <s v="Snowella lacustris"/>
    <s v="CE"/>
    <n v="4516.2223615328157"/>
    <m/>
    <n v="74487.687722815637"/>
    <m/>
    <m/>
    <m/>
    <m/>
    <m/>
    <m/>
    <m/>
    <x v="0"/>
    <x v="7"/>
    <x v="0"/>
    <m/>
    <x v="2"/>
  </r>
  <r>
    <x v="0"/>
    <x v="7"/>
    <s v="05040002"/>
    <s v="Cryptomonas (medium) L=21-30um"/>
    <s v="CE"/>
    <n v="105.02842701239106"/>
    <m/>
    <n v="312578.8239324356"/>
    <m/>
    <m/>
    <m/>
    <m/>
    <m/>
    <m/>
    <m/>
    <x v="0"/>
    <x v="7"/>
    <x v="1"/>
    <m/>
    <x v="3"/>
  </r>
  <r>
    <x v="0"/>
    <x v="7"/>
    <s v="05100000"/>
    <s v="Rhodomonas"/>
    <s v="CE"/>
    <n v="105.02842701239106"/>
    <m/>
    <n v="8592.618092794346"/>
    <m/>
    <m/>
    <m/>
    <m/>
    <m/>
    <m/>
    <m/>
    <x v="0"/>
    <x v="7"/>
    <x v="1"/>
    <m/>
    <x v="15"/>
  </r>
  <r>
    <x v="0"/>
    <x v="7"/>
    <s v="12000002"/>
    <s v="Medium centric diatom (11-20um diam.)"/>
    <s v="CE"/>
    <n v="8612.3310150160669"/>
    <m/>
    <n v="15219245.165957347"/>
    <m/>
    <m/>
    <m/>
    <m/>
    <m/>
    <m/>
    <m/>
    <x v="0"/>
    <x v="7"/>
    <x v="3"/>
    <m/>
    <x v="6"/>
  </r>
  <r>
    <x v="0"/>
    <x v="7"/>
    <s v="12030000"/>
    <s v="Aulacoseira - fat"/>
    <s v="CE"/>
    <n v="210.05685402478213"/>
    <m/>
    <n v="230969.57433431206"/>
    <m/>
    <m/>
    <m/>
    <m/>
    <m/>
    <m/>
    <m/>
    <x v="0"/>
    <x v="7"/>
    <x v="3"/>
    <m/>
    <x v="7"/>
  </r>
  <r>
    <x v="0"/>
    <x v="7"/>
    <s v="12030000"/>
    <s v="Aulacoseira - thin"/>
    <s v="CE"/>
    <n v="5461.4782046443343"/>
    <m/>
    <n v="3362917.0023075836"/>
    <m/>
    <m/>
    <m/>
    <m/>
    <m/>
    <m/>
    <m/>
    <x v="0"/>
    <x v="7"/>
    <x v="3"/>
    <m/>
    <x v="7"/>
  </r>
  <r>
    <x v="0"/>
    <x v="7"/>
    <s v="13080010"/>
    <s v="Asterionella formosa"/>
    <s v="CE"/>
    <n v="1575.4264051858659"/>
    <m/>
    <n v="1273732.2485927725"/>
    <m/>
    <m/>
    <m/>
    <m/>
    <m/>
    <m/>
    <m/>
    <x v="0"/>
    <x v="7"/>
    <x v="6"/>
    <m/>
    <x v="16"/>
  </r>
  <r>
    <x v="0"/>
    <x v="7"/>
    <s v="13370040"/>
    <s v="Fragilaria crotonensis"/>
    <s v="CE"/>
    <n v="630.17056207434632"/>
    <m/>
    <n v="220559.69672602121"/>
    <m/>
    <m/>
    <m/>
    <m/>
    <m/>
    <m/>
    <m/>
    <x v="0"/>
    <x v="7"/>
    <x v="6"/>
    <m/>
    <x v="27"/>
  </r>
  <r>
    <x v="0"/>
    <x v="7"/>
    <s v="17580020"/>
    <s v="Monoraphidium contortum"/>
    <s v="CE"/>
    <n v="1470.3979781734747"/>
    <m/>
    <n v="13858.174460058721"/>
    <m/>
    <m/>
    <m/>
    <m/>
    <m/>
    <m/>
    <m/>
    <x v="0"/>
    <x v="7"/>
    <x v="4"/>
    <m/>
    <x v="9"/>
  </r>
  <r>
    <x v="0"/>
    <x v="7"/>
    <s v="17580110"/>
    <s v="Monoraphidium pusillum"/>
    <s v="CE"/>
    <n v="315.08528103717316"/>
    <m/>
    <n v="25076.696642011022"/>
    <m/>
    <m/>
    <m/>
    <m/>
    <m/>
    <m/>
    <m/>
    <x v="0"/>
    <x v="7"/>
    <x v="4"/>
    <m/>
    <x v="9"/>
  </r>
  <r>
    <x v="0"/>
    <x v="7"/>
    <s v="17640000"/>
    <s v="Oocystis"/>
    <s v="CO"/>
    <n v="8.3355894454278623"/>
    <m/>
    <n v="58170.115017530436"/>
    <m/>
    <m/>
    <m/>
    <m/>
    <m/>
    <m/>
    <m/>
    <x v="0"/>
    <x v="7"/>
    <x v="4"/>
    <m/>
    <x v="24"/>
  </r>
  <r>
    <x v="0"/>
    <x v="7"/>
    <s v="17680030"/>
    <s v="Pediastrum boryanum"/>
    <s v="CO"/>
    <n v="8.3355894454278623"/>
    <m/>
    <n v="130935.13284258051"/>
    <m/>
    <m/>
    <m/>
    <m/>
    <m/>
    <m/>
    <m/>
    <x v="0"/>
    <x v="7"/>
    <x v="4"/>
    <m/>
    <x v="10"/>
  </r>
  <r>
    <x v="0"/>
    <x v="7"/>
    <s v="17810000"/>
    <s v="Scenedesmus - small celled"/>
    <s v="CO"/>
    <n v="105.02842701239106"/>
    <m/>
    <n v="29641.095372903383"/>
    <m/>
    <m/>
    <m/>
    <m/>
    <m/>
    <m/>
    <m/>
    <x v="0"/>
    <x v="7"/>
    <x v="4"/>
    <m/>
    <x v="11"/>
  </r>
  <r>
    <x v="0"/>
    <x v="7"/>
    <s v="17970060"/>
    <s v="Tetrastrum triangulare"/>
    <s v="CO"/>
    <n v="105.02842701239106"/>
    <m/>
    <n v="4454.4132193045898"/>
    <m/>
    <m/>
    <m/>
    <m/>
    <m/>
    <m/>
    <m/>
    <x v="0"/>
    <x v="7"/>
    <x v="4"/>
    <m/>
    <x v="28"/>
  </r>
  <r>
    <x v="0"/>
    <x v="7"/>
    <s v="27370000"/>
    <s v="Staurastrum"/>
    <s v="CE"/>
    <n v="2.7785298151426208"/>
    <m/>
    <n v="31424.431882219324"/>
    <m/>
    <m/>
    <m/>
    <m/>
    <m/>
    <m/>
    <m/>
    <x v="0"/>
    <x v="7"/>
    <x v="5"/>
    <m/>
    <x v="13"/>
  </r>
  <r>
    <x v="0"/>
    <x v="7"/>
    <s v="27381120"/>
    <s v="Staurastrum planctonicum"/>
    <s v="CE"/>
    <n v="2.7785298151426208"/>
    <m/>
    <n v="177307.99239099448"/>
    <m/>
    <m/>
    <m/>
    <m/>
    <m/>
    <m/>
    <m/>
    <x v="0"/>
    <x v="7"/>
    <x v="5"/>
    <m/>
    <x v="13"/>
  </r>
  <r>
    <x v="0"/>
    <x v="8"/>
    <s v="01020000"/>
    <s v="Anabaena"/>
    <s v="FI"/>
    <n v="5.5570596302852415"/>
    <m/>
    <n v="19476.601010333856"/>
    <m/>
    <m/>
    <m/>
    <m/>
    <m/>
    <m/>
    <m/>
    <x v="0"/>
    <x v="8"/>
    <x v="0"/>
    <m/>
    <x v="0"/>
  </r>
  <r>
    <x v="0"/>
    <x v="8"/>
    <s v="01020050"/>
    <s v="Anabaena circinalis"/>
    <s v="FI"/>
    <n v="47.235006857424551"/>
    <m/>
    <n v="17361.998614926182"/>
    <m/>
    <m/>
    <m/>
    <m/>
    <m/>
    <m/>
    <m/>
    <x v="0"/>
    <x v="8"/>
    <x v="0"/>
    <m/>
    <x v="0"/>
  </r>
  <r>
    <x v="0"/>
    <x v="8"/>
    <s v="01020090"/>
    <s v="Anabaena flos-aquae"/>
    <s v="FI"/>
    <n v="2.7785298151426208"/>
    <m/>
    <n v="6619.4983825971267"/>
    <m/>
    <m/>
    <m/>
    <m/>
    <m/>
    <m/>
    <m/>
    <x v="0"/>
    <x v="8"/>
    <x v="0"/>
    <m/>
    <x v="0"/>
  </r>
  <r>
    <x v="0"/>
    <x v="8"/>
    <s v="01530010"/>
    <s v="Oscillatoria agardhii"/>
    <s v="FI"/>
    <n v="2.7785298151426208"/>
    <m/>
    <n v="15984.997467865041"/>
    <m/>
    <m/>
    <m/>
    <m/>
    <m/>
    <m/>
    <m/>
    <x v="0"/>
    <x v="8"/>
    <x v="0"/>
    <m/>
    <x v="29"/>
  </r>
  <r>
    <x v="0"/>
    <x v="8"/>
    <s v="01530160"/>
    <s v="Oscillatoria limnetica"/>
    <s v="FI"/>
    <n v="175.04737835398507"/>
    <m/>
    <n v="158104.17290741598"/>
    <m/>
    <m/>
    <m/>
    <m/>
    <m/>
    <m/>
    <m/>
    <x v="0"/>
    <x v="8"/>
    <x v="0"/>
    <m/>
    <x v="29"/>
  </r>
  <r>
    <x v="0"/>
    <x v="8"/>
    <s v="01750010"/>
    <s v="Snowella lacustris"/>
    <s v="CO"/>
    <n v="175.04737835398507"/>
    <m/>
    <n v="20622.28342270643"/>
    <m/>
    <m/>
    <m/>
    <m/>
    <m/>
    <m/>
    <m/>
    <x v="0"/>
    <x v="8"/>
    <x v="0"/>
    <m/>
    <x v="2"/>
  </r>
  <r>
    <x v="0"/>
    <x v="8"/>
    <s v="05100012"/>
    <s v="Rhodomonas lacustris var. nannoplanctica"/>
    <s v="CE"/>
    <n v="175.04737835398507"/>
    <m/>
    <n v="11368.033736766918"/>
    <m/>
    <m/>
    <m/>
    <m/>
    <m/>
    <m/>
    <m/>
    <x v="0"/>
    <x v="8"/>
    <x v="1"/>
    <m/>
    <x v="15"/>
  </r>
  <r>
    <x v="0"/>
    <x v="8"/>
    <s v="12000001"/>
    <s v="Small centric diatom (6-10um diam.)"/>
    <s v="CE"/>
    <n v="175.04737835398507"/>
    <m/>
    <n v="554326.97840234893"/>
    <m/>
    <m/>
    <m/>
    <m/>
    <m/>
    <m/>
    <m/>
    <x v="0"/>
    <x v="8"/>
    <x v="3"/>
    <m/>
    <x v="5"/>
  </r>
  <r>
    <x v="0"/>
    <x v="8"/>
    <s v="12000002"/>
    <s v="Medium centric diatom (11-20um diam.)"/>
    <s v="CE"/>
    <n v="27482.438401575655"/>
    <m/>
    <n v="24865524.459762506"/>
    <m/>
    <m/>
    <m/>
    <m/>
    <m/>
    <m/>
    <m/>
    <x v="0"/>
    <x v="8"/>
    <x v="3"/>
    <m/>
    <x v="6"/>
  </r>
  <r>
    <x v="0"/>
    <x v="8"/>
    <s v="12030000"/>
    <s v="Aulacoseira"/>
    <s v="CE"/>
    <n v="1050.2842701239103"/>
    <m/>
    <n v="415745.23380176164"/>
    <m/>
    <m/>
    <m/>
    <m/>
    <m/>
    <m/>
    <m/>
    <x v="0"/>
    <x v="8"/>
    <x v="3"/>
    <m/>
    <x v="7"/>
  </r>
  <r>
    <x v="0"/>
    <x v="8"/>
    <s v="13080010"/>
    <s v="Asterionella formosa"/>
    <s v="CE"/>
    <n v="875.23689176992536"/>
    <m/>
    <n v="707629.0269959846"/>
    <m/>
    <m/>
    <m/>
    <m/>
    <m/>
    <m/>
    <m/>
    <x v="0"/>
    <x v="8"/>
    <x v="6"/>
    <m/>
    <x v="16"/>
  </r>
  <r>
    <x v="0"/>
    <x v="8"/>
    <s v="13370040"/>
    <s v="Fragilaria crotonensis"/>
    <s v="CE"/>
    <n v="350.09475670797013"/>
    <m/>
    <n v="204805.43267416253"/>
    <m/>
    <m/>
    <m/>
    <m/>
    <m/>
    <m/>
    <m/>
    <x v="0"/>
    <x v="8"/>
    <x v="6"/>
    <m/>
    <x v="27"/>
  </r>
  <r>
    <x v="0"/>
    <x v="8"/>
    <s v="17580020"/>
    <s v="Monoraphidium contortum"/>
    <s v="CE"/>
    <n v="175.04737835398507"/>
    <m/>
    <n v="1649.7826738165145"/>
    <m/>
    <m/>
    <m/>
    <m/>
    <m/>
    <m/>
    <m/>
    <x v="0"/>
    <x v="8"/>
    <x v="4"/>
    <m/>
    <x v="9"/>
  </r>
  <r>
    <x v="0"/>
    <x v="8"/>
    <s v="17580040"/>
    <s v="Monoraphidium griffithii"/>
    <s v="CE"/>
    <n v="175.04737835398507"/>
    <m/>
    <n v="30876.141013441018"/>
    <m/>
    <m/>
    <m/>
    <m/>
    <m/>
    <m/>
    <m/>
    <x v="0"/>
    <x v="8"/>
    <x v="4"/>
    <m/>
    <x v="9"/>
  </r>
  <r>
    <x v="0"/>
    <x v="8"/>
    <s v="17810000"/>
    <s v="Scenedesmus - small celled"/>
    <s v="CO"/>
    <n v="175.04737835398507"/>
    <m/>
    <n v="49401.825621505632"/>
    <m/>
    <m/>
    <m/>
    <m/>
    <m/>
    <m/>
    <m/>
    <x v="0"/>
    <x v="8"/>
    <x v="4"/>
    <m/>
    <x v="11"/>
  </r>
  <r>
    <x v="0"/>
    <x v="8"/>
    <s v="27040000"/>
    <s v="Closterium"/>
    <s v="CE"/>
    <n v="2.7785298151426208"/>
    <m/>
    <n v="24092.064443034815"/>
    <m/>
    <m/>
    <m/>
    <m/>
    <m/>
    <m/>
    <m/>
    <x v="0"/>
    <x v="8"/>
    <x v="5"/>
    <m/>
    <x v="12"/>
  </r>
  <r>
    <x v="0"/>
    <x v="9"/>
    <s v="01020000"/>
    <s v="Anabaena"/>
    <s v="FI"/>
    <n v="38.899417411996687"/>
    <m/>
    <n v="115141.08244344426"/>
    <m/>
    <m/>
    <m/>
    <m/>
    <m/>
    <m/>
    <m/>
    <x v="0"/>
    <x v="9"/>
    <x v="0"/>
    <m/>
    <x v="0"/>
  </r>
  <r>
    <x v="0"/>
    <x v="9"/>
    <s v="12000002"/>
    <s v="Medium centric diatom (11-20um diam.)"/>
    <s v="CE"/>
    <n v="7877.1320259293298"/>
    <m/>
    <n v="5988711.1059539486"/>
    <m/>
    <m/>
    <m/>
    <m/>
    <m/>
    <m/>
    <m/>
    <x v="0"/>
    <x v="9"/>
    <x v="3"/>
    <m/>
    <x v="6"/>
  </r>
  <r>
    <x v="0"/>
    <x v="9"/>
    <s v="12030000"/>
    <s v="Aulacoseira"/>
    <s v="CE"/>
    <n v="315.08528103717316"/>
    <m/>
    <n v="124723.57014052849"/>
    <m/>
    <m/>
    <m/>
    <m/>
    <m/>
    <m/>
    <m/>
    <x v="0"/>
    <x v="9"/>
    <x v="3"/>
    <m/>
    <x v="7"/>
  </r>
  <r>
    <x v="0"/>
    <x v="9"/>
    <s v="13080010"/>
    <s v="Asterionella formosa"/>
    <s v="CE"/>
    <n v="157.54264051858658"/>
    <m/>
    <n v="127373.22485927725"/>
    <m/>
    <m/>
    <m/>
    <m/>
    <m/>
    <m/>
    <m/>
    <x v="0"/>
    <x v="9"/>
    <x v="6"/>
    <m/>
    <x v="16"/>
  </r>
  <r>
    <x v="0"/>
    <x v="9"/>
    <s v="17580020"/>
    <s v="Monoraphidium contortum"/>
    <s v="CE"/>
    <n v="78.77132025929329"/>
    <m/>
    <n v="742.40220321743152"/>
    <m/>
    <m/>
    <m/>
    <m/>
    <m/>
    <m/>
    <m/>
    <x v="0"/>
    <x v="9"/>
    <x v="4"/>
    <m/>
    <x v="9"/>
  </r>
  <r>
    <x v="0"/>
    <x v="9"/>
    <s v="17580040"/>
    <s v="Monoraphidium griffithii"/>
    <s v="CE"/>
    <n v="78.77132025929329"/>
    <m/>
    <n v="13894.263456048458"/>
    <m/>
    <m/>
    <m/>
    <m/>
    <m/>
    <m/>
    <m/>
    <x v="0"/>
    <x v="9"/>
    <x v="4"/>
    <m/>
    <x v="9"/>
  </r>
  <r>
    <x v="0"/>
    <x v="9"/>
    <s v="17580110"/>
    <s v="Monoraphidium pusillum"/>
    <s v="CE"/>
    <n v="78.77132025929329"/>
    <m/>
    <n v="6269.1741605027555"/>
    <m/>
    <m/>
    <m/>
    <m/>
    <m/>
    <m/>
    <m/>
    <x v="0"/>
    <x v="9"/>
    <x v="4"/>
    <m/>
    <x v="9"/>
  </r>
  <r>
    <x v="0"/>
    <x v="9"/>
    <s v="17680030"/>
    <s v="Pediastrum boryanum"/>
    <s v="CO"/>
    <n v="5.5570596302852415"/>
    <m/>
    <n v="69832.070849376294"/>
    <m/>
    <m/>
    <m/>
    <m/>
    <m/>
    <m/>
    <m/>
    <x v="0"/>
    <x v="9"/>
    <x v="4"/>
    <m/>
    <x v="10"/>
  </r>
  <r>
    <x v="0"/>
    <x v="9"/>
    <s v="17810000"/>
    <s v="Scenedesmus - small celled"/>
    <s v="CO"/>
    <n v="157.54264051858658"/>
    <m/>
    <n v="44461.643059355076"/>
    <m/>
    <m/>
    <m/>
    <m/>
    <m/>
    <m/>
    <m/>
    <x v="0"/>
    <x v="9"/>
    <x v="4"/>
    <m/>
    <x v="11"/>
  </r>
  <r>
    <x v="0"/>
    <x v="9"/>
    <s v="27040000"/>
    <s v="Closterium"/>
    <s v="CE"/>
    <n v="2.7785298151426208"/>
    <m/>
    <n v="24092.064443034815"/>
    <m/>
    <m/>
    <m/>
    <m/>
    <m/>
    <m/>
    <m/>
    <x v="0"/>
    <x v="9"/>
    <x v="5"/>
    <m/>
    <x v="12"/>
  </r>
  <r>
    <x v="0"/>
    <x v="10"/>
    <s v="01000000"/>
    <s v="Unidentified cyanophytes - colonial algae &lt; 2 µm diameter."/>
    <s v="CE"/>
    <n v="94.525584311151945"/>
    <m/>
    <n v="395.94784171596348"/>
    <m/>
    <m/>
    <m/>
    <m/>
    <m/>
    <m/>
    <m/>
    <x v="0"/>
    <x v="10"/>
    <x v="0"/>
    <m/>
    <x v="30"/>
  </r>
  <r>
    <x v="0"/>
    <x v="10"/>
    <s v="01020000"/>
    <s v="Anabaena"/>
    <s v="FI"/>
    <n v="9.7334376313336826"/>
    <m/>
    <n v="24080.565726602479"/>
    <m/>
    <m/>
    <m/>
    <m/>
    <m/>
    <m/>
    <m/>
    <x v="0"/>
    <x v="10"/>
    <x v="0"/>
    <m/>
    <x v="0"/>
  </r>
  <r>
    <x v="0"/>
    <x v="10"/>
    <s v="01530160"/>
    <s v="Oscillatoria limnetica"/>
    <s v="FI"/>
    <n v="63.017056207434635"/>
    <m/>
    <n v="17013.383823732805"/>
    <m/>
    <m/>
    <m/>
    <m/>
    <m/>
    <m/>
    <m/>
    <x v="0"/>
    <x v="10"/>
    <x v="0"/>
    <m/>
    <x v="29"/>
  </r>
  <r>
    <x v="0"/>
    <x v="10"/>
    <s v="05040001"/>
    <s v="Cryptomonas (small) L&lt;20um"/>
    <s v="CE"/>
    <n v="31.508528103717317"/>
    <m/>
    <n v="37945.001497779842"/>
    <m/>
    <m/>
    <m/>
    <m/>
    <m/>
    <m/>
    <m/>
    <x v="0"/>
    <x v="10"/>
    <x v="1"/>
    <m/>
    <x v="3"/>
  </r>
  <r>
    <x v="0"/>
    <x v="10"/>
    <s v="05100010"/>
    <s v="Rhodomonas lacustris"/>
    <s v="CE"/>
    <n v="220.55969672602123"/>
    <m/>
    <n v="27023.440197114513"/>
    <m/>
    <m/>
    <m/>
    <m/>
    <m/>
    <m/>
    <m/>
    <x v="0"/>
    <x v="10"/>
    <x v="1"/>
    <m/>
    <x v="15"/>
  </r>
  <r>
    <x v="0"/>
    <x v="10"/>
    <s v="06070000"/>
    <s v="Gymnodinium"/>
    <s v="CE"/>
    <n v="31.508528103717317"/>
    <m/>
    <n v="24746.740107247715"/>
    <m/>
    <m/>
    <m/>
    <m/>
    <m/>
    <m/>
    <m/>
    <x v="0"/>
    <x v="10"/>
    <x v="2"/>
    <m/>
    <x v="4"/>
  </r>
  <r>
    <x v="0"/>
    <x v="10"/>
    <s v="12000001"/>
    <s v="Small centric diatom (6-10um diam.)"/>
    <s v="CE"/>
    <n v="1260.3411241486926"/>
    <m/>
    <n v="554326.97840234893"/>
    <m/>
    <m/>
    <m/>
    <m/>
    <m/>
    <m/>
    <m/>
    <x v="0"/>
    <x v="10"/>
    <x v="3"/>
    <m/>
    <x v="5"/>
  </r>
  <r>
    <x v="0"/>
    <x v="10"/>
    <s v="12030000"/>
    <s v="Aulacoseira"/>
    <s v="CE"/>
    <n v="252.06822482973854"/>
    <m/>
    <n v="99778.8561124228"/>
    <m/>
    <m/>
    <m/>
    <m/>
    <m/>
    <m/>
    <m/>
    <x v="0"/>
    <x v="10"/>
    <x v="3"/>
    <m/>
    <x v="7"/>
  </r>
  <r>
    <x v="0"/>
    <x v="10"/>
    <s v="13080010"/>
    <s v="Asterionella formosa"/>
    <s v="CE"/>
    <n v="63.017056207434635"/>
    <m/>
    <n v="50949.289943710901"/>
    <m/>
    <m/>
    <m/>
    <m/>
    <m/>
    <m/>
    <m/>
    <x v="0"/>
    <x v="10"/>
    <x v="6"/>
    <m/>
    <x v="16"/>
  </r>
  <r>
    <x v="0"/>
    <x v="10"/>
    <s v="17200000"/>
    <s v="Coelastrum"/>
    <s v="CO"/>
    <n v="31.508528103717317"/>
    <m/>
    <n v="67575.098319524433"/>
    <m/>
    <m/>
    <m/>
    <m/>
    <m/>
    <m/>
    <m/>
    <x v="0"/>
    <x v="10"/>
    <x v="4"/>
    <m/>
    <x v="8"/>
  </r>
  <r>
    <x v="0"/>
    <x v="10"/>
    <s v="17580020"/>
    <s v="Monoraphidium contortum"/>
    <s v="CE"/>
    <n v="220.55969672602123"/>
    <m/>
    <n v="2078.726169008808"/>
    <m/>
    <m/>
    <m/>
    <m/>
    <m/>
    <m/>
    <m/>
    <x v="0"/>
    <x v="10"/>
    <x v="4"/>
    <m/>
    <x v="9"/>
  </r>
  <r>
    <x v="0"/>
    <x v="10"/>
    <s v="17580040"/>
    <s v="Monoraphidium griffithii"/>
    <s v="CE"/>
    <n v="94.525584311151945"/>
    <m/>
    <n v="16673.116147258152"/>
    <m/>
    <m/>
    <m/>
    <m/>
    <m/>
    <m/>
    <m/>
    <x v="0"/>
    <x v="10"/>
    <x v="4"/>
    <m/>
    <x v="9"/>
  </r>
  <r>
    <x v="0"/>
    <x v="10"/>
    <s v="17680000"/>
    <s v="Pediastrum"/>
    <s v="CO"/>
    <n v="5.5619643607621034"/>
    <m/>
    <n v="184290.04382603941"/>
    <m/>
    <m/>
    <m/>
    <m/>
    <m/>
    <m/>
    <m/>
    <x v="0"/>
    <x v="10"/>
    <x v="4"/>
    <m/>
    <x v="10"/>
  </r>
  <r>
    <x v="0"/>
    <x v="10"/>
    <s v="17810000"/>
    <s v="Scenedesmus - large celled"/>
    <s v="CO"/>
    <n v="6.9524554509526295"/>
    <m/>
    <n v="23297.901836773373"/>
    <m/>
    <m/>
    <m/>
    <m/>
    <m/>
    <m/>
    <m/>
    <x v="0"/>
    <x v="10"/>
    <x v="4"/>
    <m/>
    <x v="11"/>
  </r>
  <r>
    <x v="0"/>
    <x v="10"/>
    <s v="17810000"/>
    <s v="Scenedesmus - small celled"/>
    <s v="CO"/>
    <n v="346.59380914089047"/>
    <m/>
    <n v="93369.450424645649"/>
    <m/>
    <m/>
    <m/>
    <m/>
    <m/>
    <m/>
    <m/>
    <x v="0"/>
    <x v="10"/>
    <x v="4"/>
    <m/>
    <x v="11"/>
  </r>
  <r>
    <x v="0"/>
    <x v="10"/>
    <s v="25010010"/>
    <s v="Elakatothrix gelatinosa"/>
    <s v="CO"/>
    <n v="31.508528103717317"/>
    <m/>
    <n v="3587.246201379784"/>
    <m/>
    <m/>
    <m/>
    <m/>
    <m/>
    <m/>
    <m/>
    <x v="0"/>
    <x v="10"/>
    <x v="7"/>
    <m/>
    <x v="31"/>
  </r>
  <r>
    <x v="0"/>
    <x v="11"/>
    <s v="01530160"/>
    <s v="Oscillatoria limnetica"/>
    <s v="FI"/>
    <n v="15.754264051858659"/>
    <m/>
    <n v="1809.6053703424896"/>
    <m/>
    <m/>
    <m/>
    <m/>
    <m/>
    <m/>
    <m/>
    <x v="1"/>
    <x v="11"/>
    <x v="0"/>
    <m/>
    <x v="29"/>
  </r>
  <r>
    <x v="0"/>
    <x v="11"/>
    <s v="05100010"/>
    <s v="Rhodomonas lacustris"/>
    <s v="CE"/>
    <n v="99.850969342766149"/>
    <m/>
    <n v="12233.951799498524"/>
    <m/>
    <m/>
    <m/>
    <m/>
    <m/>
    <m/>
    <m/>
    <x v="1"/>
    <x v="11"/>
    <x v="1"/>
    <m/>
    <x v="15"/>
  </r>
  <r>
    <x v="0"/>
    <x v="11"/>
    <s v="12000001"/>
    <s v="Small centric diatom (6-10um diam.)"/>
    <s v="CE"/>
    <n v="252.06822482973854"/>
    <m/>
    <n v="48503.610610205527"/>
    <m/>
    <m/>
    <m/>
    <m/>
    <m/>
    <m/>
    <m/>
    <x v="1"/>
    <x v="11"/>
    <x v="3"/>
    <m/>
    <x v="5"/>
  </r>
  <r>
    <x v="0"/>
    <x v="11"/>
    <s v="12000002"/>
    <s v="Medium centric diatom (11-20um diam.)"/>
    <s v="CE"/>
    <n v="488.38218560761845"/>
    <m/>
    <n v="863042.56124026421"/>
    <m/>
    <m/>
    <m/>
    <m/>
    <m/>
    <m/>
    <m/>
    <x v="1"/>
    <x v="11"/>
    <x v="3"/>
    <m/>
    <x v="6"/>
  </r>
  <r>
    <x v="0"/>
    <x v="11"/>
    <s v="12030000"/>
    <s v="Aulacoseira - fat"/>
    <s v="CE"/>
    <n v="173.29690457044524"/>
    <m/>
    <n v="190549.89882580744"/>
    <m/>
    <m/>
    <m/>
    <m/>
    <m/>
    <m/>
    <m/>
    <x v="1"/>
    <x v="11"/>
    <x v="3"/>
    <m/>
    <x v="7"/>
  </r>
  <r>
    <x v="0"/>
    <x v="11"/>
    <s v="12030000"/>
    <s v="Aulacoseira - thin"/>
    <s v="CE"/>
    <n v="110.27984836301061"/>
    <m/>
    <n v="45472.13494706768"/>
    <m/>
    <m/>
    <m/>
    <m/>
    <m/>
    <m/>
    <m/>
    <x v="1"/>
    <x v="11"/>
    <x v="3"/>
    <m/>
    <x v="7"/>
  </r>
  <r>
    <x v="0"/>
    <x v="11"/>
    <s v="12030150"/>
    <s v="Aulacoseira subarctica"/>
    <s v="CE"/>
    <n v="425.36512940018372"/>
    <m/>
    <n v="261919.49729510985"/>
    <m/>
    <m/>
    <m/>
    <m/>
    <m/>
    <m/>
    <m/>
    <x v="1"/>
    <x v="11"/>
    <x v="3"/>
    <m/>
    <x v="7"/>
  </r>
  <r>
    <x v="0"/>
    <x v="11"/>
    <s v="13080010"/>
    <s v="Asterionella formosa"/>
    <s v="CE"/>
    <n v="15.754264051858659"/>
    <m/>
    <n v="12737.322485927725"/>
    <m/>
    <m/>
    <m/>
    <m/>
    <m/>
    <m/>
    <m/>
    <x v="1"/>
    <x v="11"/>
    <x v="6"/>
    <m/>
    <x v="16"/>
  </r>
  <r>
    <x v="0"/>
    <x v="11"/>
    <s v="17170010"/>
    <s v="Closteriopsis acicularis"/>
    <s v="CE"/>
    <n v="31.508528103717317"/>
    <m/>
    <n v="2577.7854278383038"/>
    <m/>
    <m/>
    <m/>
    <m/>
    <m/>
    <m/>
    <m/>
    <x v="1"/>
    <x v="11"/>
    <x v="4"/>
    <m/>
    <x v="32"/>
  </r>
  <r>
    <x v="0"/>
    <x v="11"/>
    <s v="17580020"/>
    <s v="Monoraphidium contortum"/>
    <s v="CE"/>
    <n v="47.262792155575973"/>
    <m/>
    <n v="445.44132193045891"/>
    <m/>
    <m/>
    <m/>
    <m/>
    <m/>
    <m/>
    <m/>
    <x v="1"/>
    <x v="11"/>
    <x v="4"/>
    <m/>
    <x v="9"/>
  </r>
  <r>
    <x v="0"/>
    <x v="11"/>
    <s v="17580110"/>
    <s v="Monoraphidium pusillum"/>
    <s v="CE"/>
    <n v="189.05116862230389"/>
    <m/>
    <n v="15046.017985206612"/>
    <m/>
    <m/>
    <m/>
    <m/>
    <m/>
    <m/>
    <m/>
    <x v="1"/>
    <x v="11"/>
    <x v="4"/>
    <m/>
    <x v="9"/>
  </r>
  <r>
    <x v="0"/>
    <x v="11"/>
    <s v="17680030"/>
    <s v="Pediastrum boryanum"/>
    <s v="CO"/>
    <n v="1.3904910901905259"/>
    <m/>
    <n v="21841.782971975037"/>
    <m/>
    <m/>
    <m/>
    <m/>
    <m/>
    <m/>
    <m/>
    <x v="1"/>
    <x v="11"/>
    <x v="4"/>
    <m/>
    <x v="10"/>
  </r>
  <r>
    <x v="0"/>
    <x v="11"/>
    <s v="17810000"/>
    <s v="Scenedesmus - large celled"/>
    <s v="CO"/>
    <n v="2.0857366352857887"/>
    <m/>
    <n v="5591.4964408256101"/>
    <m/>
    <m/>
    <m/>
    <m/>
    <m/>
    <m/>
    <m/>
    <x v="1"/>
    <x v="11"/>
    <x v="4"/>
    <m/>
    <x v="11"/>
  </r>
  <r>
    <x v="0"/>
    <x v="11"/>
    <s v="17810000"/>
    <s v="Scenedesmus - small celled"/>
    <s v="CO"/>
    <n v="63.017056207434635"/>
    <m/>
    <n v="17784.657223742026"/>
    <m/>
    <m/>
    <m/>
    <m/>
    <m/>
    <m/>
    <m/>
    <x v="1"/>
    <x v="11"/>
    <x v="4"/>
    <m/>
    <x v="11"/>
  </r>
  <r>
    <x v="0"/>
    <x v="11"/>
    <s v="27040000"/>
    <s v="Closterium"/>
    <s v="CE"/>
    <n v="1.3904910901905259"/>
    <m/>
    <n v="8809.5191320299309"/>
    <m/>
    <m/>
    <m/>
    <m/>
    <m/>
    <m/>
    <m/>
    <x v="1"/>
    <x v="11"/>
    <x v="5"/>
    <m/>
    <x v="12"/>
  </r>
  <r>
    <x v="0"/>
    <x v="12"/>
    <s v="01020000"/>
    <s v="Anabaena"/>
    <s v="FI"/>
    <n v="39.385660129646645"/>
    <m/>
    <n v="73080.216879215921"/>
    <m/>
    <m/>
    <m/>
    <m/>
    <m/>
    <m/>
    <m/>
    <x v="1"/>
    <x v="0"/>
    <x v="0"/>
    <m/>
    <x v="0"/>
  </r>
  <r>
    <x v="0"/>
    <x v="12"/>
    <s v="01020140"/>
    <s v="Anabaena spiroides"/>
    <s v="FI"/>
    <n v="1.200020113128754"/>
    <m/>
    <n v="3017.2361557700528"/>
    <m/>
    <m/>
    <m/>
    <m/>
    <m/>
    <m/>
    <m/>
    <x v="1"/>
    <x v="0"/>
    <x v="0"/>
    <m/>
    <x v="0"/>
  </r>
  <r>
    <x v="0"/>
    <x v="12"/>
    <s v="05100010"/>
    <s v="Rhodomonas lacustris"/>
    <s v="CE"/>
    <n v="275.69962090752654"/>
    <m/>
    <n v="33779.300246393141"/>
    <m/>
    <m/>
    <m/>
    <m/>
    <m/>
    <m/>
    <m/>
    <x v="1"/>
    <x v="0"/>
    <x v="1"/>
    <m/>
    <x v="15"/>
  </r>
  <r>
    <x v="0"/>
    <x v="12"/>
    <s v="06070000"/>
    <s v="Gymnodinium"/>
    <s v="CE"/>
    <n v="88.756417193569916"/>
    <m/>
    <n v="69709.127062669635"/>
    <m/>
    <m/>
    <m/>
    <m/>
    <m/>
    <m/>
    <m/>
    <x v="1"/>
    <x v="0"/>
    <x v="2"/>
    <m/>
    <x v="4"/>
  </r>
  <r>
    <x v="0"/>
    <x v="12"/>
    <s v="06110000"/>
    <s v="Peridinium"/>
    <s v="CE"/>
    <n v="39.385660129646645"/>
    <m/>
    <n v="368231.49279584608"/>
    <m/>
    <m/>
    <m/>
    <m/>
    <m/>
    <m/>
    <m/>
    <x v="1"/>
    <x v="0"/>
    <x v="2"/>
    <m/>
    <x v="33"/>
  </r>
  <r>
    <x v="0"/>
    <x v="12"/>
    <s v="12000001"/>
    <s v="Small centric diatom (6-10um diam.)"/>
    <s v="CE"/>
    <n v="3977.9516730943114"/>
    <m/>
    <n v="765447.60494230606"/>
    <m/>
    <m/>
    <m/>
    <m/>
    <m/>
    <m/>
    <m/>
    <x v="1"/>
    <x v="0"/>
    <x v="3"/>
    <m/>
    <x v="5"/>
  </r>
  <r>
    <x v="0"/>
    <x v="12"/>
    <s v="12000002"/>
    <s v="Medium centric diatom (11-20um diam.)"/>
    <s v="CE"/>
    <n v="196.92830064823323"/>
    <m/>
    <n v="348001.03275817109"/>
    <m/>
    <m/>
    <m/>
    <m/>
    <m/>
    <m/>
    <m/>
    <x v="1"/>
    <x v="0"/>
    <x v="3"/>
    <m/>
    <x v="6"/>
  </r>
  <r>
    <x v="0"/>
    <x v="12"/>
    <s v="12030000"/>
    <s v="Aulacoseira - fat"/>
    <s v="CE"/>
    <n v="630.17056207434632"/>
    <m/>
    <n v="692908.72300293623"/>
    <m/>
    <m/>
    <m/>
    <m/>
    <m/>
    <m/>
    <m/>
    <x v="1"/>
    <x v="0"/>
    <x v="3"/>
    <m/>
    <x v="7"/>
  </r>
  <r>
    <x v="0"/>
    <x v="12"/>
    <s v="12030000"/>
    <s v="Aulacoseira - thin"/>
    <s v="CE"/>
    <n v="1536.0407450562193"/>
    <m/>
    <n v="633361.87961987127"/>
    <m/>
    <m/>
    <m/>
    <m/>
    <m/>
    <m/>
    <m/>
    <x v="1"/>
    <x v="0"/>
    <x v="3"/>
    <m/>
    <x v="7"/>
  </r>
  <r>
    <x v="0"/>
    <x v="12"/>
    <s v="16180000"/>
    <s v="Chlamydomonas"/>
    <s v="CE"/>
    <n v="39.385660129646645"/>
    <m/>
    <n v="11878.435251478904"/>
    <m/>
    <m/>
    <m/>
    <m/>
    <m/>
    <m/>
    <m/>
    <x v="1"/>
    <x v="0"/>
    <x v="8"/>
    <m/>
    <x v="34"/>
  </r>
  <r>
    <x v="0"/>
    <x v="12"/>
    <s v="17570010"/>
    <s v="Micractinium pusillum"/>
    <s v="CO"/>
    <n v="39.385660129646645"/>
    <m/>
    <n v="28293.772855953226"/>
    <m/>
    <m/>
    <m/>
    <m/>
    <m/>
    <m/>
    <m/>
    <x v="1"/>
    <x v="0"/>
    <x v="4"/>
    <m/>
    <x v="19"/>
  </r>
  <r>
    <x v="0"/>
    <x v="12"/>
    <s v="17580020"/>
    <s v="Monoraphidium contortum"/>
    <s v="CE"/>
    <n v="78.77132025929329"/>
    <m/>
    <n v="742.40220321743152"/>
    <m/>
    <m/>
    <m/>
    <m/>
    <m/>
    <m/>
    <m/>
    <x v="1"/>
    <x v="0"/>
    <x v="4"/>
    <m/>
    <x v="9"/>
  </r>
  <r>
    <x v="0"/>
    <x v="12"/>
    <s v="17580110"/>
    <s v="Monoraphidium pusillum"/>
    <s v="CE"/>
    <n v="196.92830064823323"/>
    <m/>
    <n v="15672.935401256889"/>
    <m/>
    <m/>
    <m/>
    <m/>
    <m/>
    <m/>
    <m/>
    <x v="1"/>
    <x v="0"/>
    <x v="4"/>
    <m/>
    <x v="9"/>
  </r>
  <r>
    <x v="0"/>
    <x v="12"/>
    <s v="17680000"/>
    <s v="Pediastrum - small"/>
    <s v="CO"/>
    <n v="4.0000670437625132"/>
    <m/>
    <n v="22619.846232345255"/>
    <m/>
    <m/>
    <m/>
    <m/>
    <m/>
    <m/>
    <m/>
    <x v="1"/>
    <x v="0"/>
    <x v="4"/>
    <m/>
    <x v="10"/>
  </r>
  <r>
    <x v="0"/>
    <x v="12"/>
    <s v="17810000"/>
    <s v="Scenedesmus - large celled"/>
    <s v="CO"/>
    <n v="3.2000536350100104"/>
    <m/>
    <n v="8578.7861266376076"/>
    <m/>
    <m/>
    <m/>
    <m/>
    <m/>
    <m/>
    <m/>
    <x v="1"/>
    <x v="0"/>
    <x v="4"/>
    <m/>
    <x v="11"/>
  </r>
  <r>
    <x v="0"/>
    <x v="12"/>
    <s v="17810000"/>
    <s v="Scenedesmus - small celled"/>
    <s v="CO"/>
    <n v="118.15698038893993"/>
    <m/>
    <n v="33346.232294516303"/>
    <m/>
    <m/>
    <m/>
    <m/>
    <m/>
    <m/>
    <m/>
    <x v="1"/>
    <x v="0"/>
    <x v="4"/>
    <m/>
    <x v="11"/>
  </r>
  <r>
    <x v="0"/>
    <x v="12"/>
    <s v="27040000"/>
    <s v="Closterium"/>
    <s v="CE"/>
    <n v="4.6000771003268905"/>
    <m/>
    <n v="29143.996326211498"/>
    <m/>
    <m/>
    <m/>
    <m/>
    <m/>
    <m/>
    <m/>
    <x v="1"/>
    <x v="0"/>
    <x v="5"/>
    <m/>
    <x v="12"/>
  </r>
  <r>
    <x v="0"/>
    <x v="13"/>
    <s v="01020000"/>
    <s v="Anabaena"/>
    <s v="FI"/>
    <n v="4.1714732705715774"/>
    <m/>
    <n v="24882.159161673968"/>
    <m/>
    <m/>
    <m/>
    <m/>
    <m/>
    <m/>
    <m/>
    <x v="1"/>
    <x v="1"/>
    <x v="0"/>
    <m/>
    <x v="0"/>
  </r>
  <r>
    <x v="0"/>
    <x v="13"/>
    <s v="01530160"/>
    <s v="Oscillatoria limnetica"/>
    <s v="FI"/>
    <n v="157.54264051858658"/>
    <m/>
    <n v="116000.34425272369"/>
    <m/>
    <m/>
    <m/>
    <m/>
    <m/>
    <m/>
    <m/>
    <x v="1"/>
    <x v="1"/>
    <x v="0"/>
    <m/>
    <x v="29"/>
  </r>
  <r>
    <x v="0"/>
    <x v="13"/>
    <s v="05040001"/>
    <s v="Cryptomonas (small) L&lt;20um"/>
    <s v="CE"/>
    <n v="472.62792155575971"/>
    <m/>
    <n v="470188.06203770667"/>
    <m/>
    <m/>
    <m/>
    <m/>
    <m/>
    <m/>
    <m/>
    <x v="1"/>
    <x v="1"/>
    <x v="1"/>
    <m/>
    <x v="3"/>
  </r>
  <r>
    <x v="0"/>
    <x v="13"/>
    <s v="05100010"/>
    <s v="Rhodomonas lacustris"/>
    <s v="CE"/>
    <n v="472.62792155575971"/>
    <m/>
    <n v="57907.371850959666"/>
    <m/>
    <m/>
    <m/>
    <m/>
    <m/>
    <m/>
    <m/>
    <x v="1"/>
    <x v="1"/>
    <x v="1"/>
    <m/>
    <x v="15"/>
  </r>
  <r>
    <x v="0"/>
    <x v="13"/>
    <s v="06050000"/>
    <s v="Glenodinium"/>
    <s v="CE"/>
    <n v="399.4038773710646"/>
    <m/>
    <n v="401027.89435065561"/>
    <m/>
    <m/>
    <m/>
    <m/>
    <m/>
    <m/>
    <m/>
    <x v="1"/>
    <x v="1"/>
    <x v="2"/>
    <m/>
    <x v="35"/>
  </r>
  <r>
    <x v="0"/>
    <x v="13"/>
    <s v="06070000"/>
    <s v="Gymnodinium"/>
    <s v="CE"/>
    <n v="255.17469943151349"/>
    <m/>
    <n v="1179134.2410854981"/>
    <m/>
    <m/>
    <m/>
    <m/>
    <m/>
    <m/>
    <m/>
    <x v="1"/>
    <x v="1"/>
    <x v="2"/>
    <m/>
    <x v="4"/>
  </r>
  <r>
    <x v="0"/>
    <x v="13"/>
    <s v="12000001"/>
    <s v="Small centric diatom (6-10um diam.)"/>
    <s v="CE"/>
    <n v="17172.14781652594"/>
    <m/>
    <n v="1517284.5028256257"/>
    <m/>
    <m/>
    <m/>
    <m/>
    <m/>
    <m/>
    <m/>
    <x v="1"/>
    <x v="1"/>
    <x v="3"/>
    <m/>
    <x v="5"/>
  </r>
  <r>
    <x v="0"/>
    <x v="13"/>
    <s v="12030000"/>
    <s v="Aulacoseira - fat"/>
    <s v="CE"/>
    <n v="3150.8528103717317"/>
    <m/>
    <n v="3464543.6150146807"/>
    <m/>
    <m/>
    <m/>
    <m/>
    <m/>
    <m/>
    <m/>
    <x v="1"/>
    <x v="1"/>
    <x v="3"/>
    <m/>
    <x v="7"/>
  </r>
  <r>
    <x v="0"/>
    <x v="13"/>
    <s v="12030000"/>
    <s v="Aulacoseira - thin"/>
    <s v="CE"/>
    <n v="7877.1320259293298"/>
    <m/>
    <n v="3248009.6390762627"/>
    <m/>
    <m/>
    <m/>
    <m/>
    <m/>
    <m/>
    <m/>
    <x v="1"/>
    <x v="1"/>
    <x v="3"/>
    <m/>
    <x v="7"/>
  </r>
  <r>
    <x v="0"/>
    <x v="13"/>
    <s v="13080010"/>
    <s v="Asterionella formosa"/>
    <s v="CE"/>
    <n v="157.54264051858658"/>
    <m/>
    <n v="127373.22485927725"/>
    <m/>
    <m/>
    <m/>
    <m/>
    <m/>
    <m/>
    <m/>
    <x v="1"/>
    <x v="1"/>
    <x v="6"/>
    <m/>
    <x v="16"/>
  </r>
  <r>
    <x v="0"/>
    <x v="13"/>
    <s v="13810010"/>
    <s v="Synedra acus"/>
    <s v="CE"/>
    <n v="1102.7984836301061"/>
    <m/>
    <n v="2344825.2758185128"/>
    <m/>
    <m/>
    <m/>
    <m/>
    <m/>
    <m/>
    <m/>
    <x v="1"/>
    <x v="1"/>
    <x v="6"/>
    <m/>
    <x v="18"/>
  </r>
  <r>
    <x v="0"/>
    <x v="13"/>
    <s v="17580020"/>
    <s v="Monoraphidium contortum"/>
    <s v="CE"/>
    <n v="1417.8837646672794"/>
    <m/>
    <n v="13363.239657913768"/>
    <m/>
    <m/>
    <m/>
    <m/>
    <m/>
    <m/>
    <m/>
    <x v="1"/>
    <x v="1"/>
    <x v="4"/>
    <m/>
    <x v="9"/>
  </r>
  <r>
    <x v="0"/>
    <x v="13"/>
    <s v="17580110"/>
    <s v="Monoraphidium pusillum"/>
    <s v="CE"/>
    <n v="157.54264051858658"/>
    <m/>
    <n v="12538.348321005511"/>
    <m/>
    <m/>
    <m/>
    <m/>
    <m/>
    <m/>
    <m/>
    <x v="1"/>
    <x v="1"/>
    <x v="4"/>
    <m/>
    <x v="9"/>
  </r>
  <r>
    <x v="0"/>
    <x v="13"/>
    <s v="17680000"/>
    <s v="Pediastrum - small"/>
    <s v="CO"/>
    <n v="4.1714732705715774"/>
    <m/>
    <n v="23589.125609733041"/>
    <m/>
    <m/>
    <m/>
    <m/>
    <m/>
    <m/>
    <m/>
    <x v="1"/>
    <x v="1"/>
    <x v="4"/>
    <m/>
    <x v="10"/>
  </r>
  <r>
    <x v="0"/>
    <x v="13"/>
    <s v="17810000"/>
    <s v="Scenedesmus - small celled"/>
    <s v="CO"/>
    <n v="157.54264051858658"/>
    <m/>
    <n v="44461.643059355076"/>
    <m/>
    <m/>
    <m/>
    <m/>
    <m/>
    <m/>
    <m/>
    <x v="1"/>
    <x v="1"/>
    <x v="4"/>
    <m/>
    <x v="11"/>
  </r>
  <r>
    <x v="0"/>
    <x v="13"/>
    <s v="17970060"/>
    <s v="Tetrastrum triangulare"/>
    <s v="CO"/>
    <n v="315.08528103717316"/>
    <m/>
    <n v="13363.239657913768"/>
    <m/>
    <m/>
    <m/>
    <m/>
    <m/>
    <m/>
    <m/>
    <x v="1"/>
    <x v="1"/>
    <x v="4"/>
    <m/>
    <x v="28"/>
  </r>
  <r>
    <x v="0"/>
    <x v="13"/>
    <s v="27040000"/>
    <s v="Closterium"/>
    <s v="CE"/>
    <n v="11.123928721524207"/>
    <m/>
    <n v="70476.153056239447"/>
    <m/>
    <m/>
    <m/>
    <m/>
    <m/>
    <m/>
    <m/>
    <x v="1"/>
    <x v="1"/>
    <x v="5"/>
    <m/>
    <x v="12"/>
  </r>
  <r>
    <x v="0"/>
    <x v="14"/>
    <s v="01020000"/>
    <s v="Anabaena"/>
    <s v="FI"/>
    <n v="2.7785298151426208"/>
    <m/>
    <n v="11173.131335900205"/>
    <m/>
    <m/>
    <m/>
    <m/>
    <m/>
    <m/>
    <m/>
    <x v="1"/>
    <x v="2"/>
    <x v="0"/>
    <m/>
    <x v="0"/>
  </r>
  <r>
    <x v="0"/>
    <x v="14"/>
    <s v="01020140"/>
    <s v="Anabaena spiroides"/>
    <s v="FI"/>
    <n v="8.3355894454278623"/>
    <m/>
    <n v="29940.500376670079"/>
    <m/>
    <m/>
    <m/>
    <m/>
    <m/>
    <m/>
    <m/>
    <x v="1"/>
    <x v="2"/>
    <x v="0"/>
    <m/>
    <x v="0"/>
  </r>
  <r>
    <x v="0"/>
    <x v="14"/>
    <s v="01530160"/>
    <s v="Oscillatoria limnetica"/>
    <s v="FI"/>
    <n v="1260.3411241486926"/>
    <m/>
    <n v="320994.91527913167"/>
    <m/>
    <m/>
    <m/>
    <m/>
    <m/>
    <m/>
    <m/>
    <x v="1"/>
    <x v="2"/>
    <x v="0"/>
    <m/>
    <x v="29"/>
  </r>
  <r>
    <x v="0"/>
    <x v="14"/>
    <s v="01530230"/>
    <s v="Oscillatoria redekei"/>
    <s v="FI"/>
    <n v="1260.3411241486926"/>
    <m/>
    <n v="234123.95880664923"/>
    <m/>
    <m/>
    <m/>
    <m/>
    <m/>
    <m/>
    <m/>
    <x v="1"/>
    <x v="2"/>
    <x v="0"/>
    <m/>
    <x v="29"/>
  </r>
  <r>
    <x v="0"/>
    <x v="14"/>
    <s v="05040003"/>
    <s v="Cryptomonas (large) L&gt;31um"/>
    <s v="CE"/>
    <n v="13.209665356809996"/>
    <m/>
    <n v="65361.535543635291"/>
    <m/>
    <m/>
    <m/>
    <m/>
    <m/>
    <m/>
    <m/>
    <x v="1"/>
    <x v="2"/>
    <x v="1"/>
    <m/>
    <x v="3"/>
  </r>
  <r>
    <x v="0"/>
    <x v="14"/>
    <s v="05100012"/>
    <s v="Rhodomonas lacustris var. nannoplanctica"/>
    <s v="CE"/>
    <n v="472.62792155575971"/>
    <m/>
    <n v="28188.08365341185"/>
    <m/>
    <m/>
    <m/>
    <m/>
    <m/>
    <m/>
    <m/>
    <x v="1"/>
    <x v="2"/>
    <x v="1"/>
    <m/>
    <x v="15"/>
  </r>
  <r>
    <x v="0"/>
    <x v="14"/>
    <s v="06070000"/>
    <s v="Gymnodinium"/>
    <s v="CE"/>
    <n v="110.94552149196241"/>
    <m/>
    <n v="512667.06134152098"/>
    <m/>
    <m/>
    <m/>
    <m/>
    <m/>
    <m/>
    <m/>
    <x v="1"/>
    <x v="2"/>
    <x v="2"/>
    <m/>
    <x v="4"/>
  </r>
  <r>
    <x v="0"/>
    <x v="14"/>
    <s v="12000004"/>
    <s v="Small centric diatom (&lt; 5um diam.)"/>
    <s v="CE"/>
    <n v="64067.340477558537"/>
    <m/>
    <n v="2086803.5049798139"/>
    <m/>
    <m/>
    <m/>
    <m/>
    <m/>
    <m/>
    <m/>
    <x v="1"/>
    <x v="2"/>
    <x v="3"/>
    <m/>
    <x v="36"/>
  </r>
  <r>
    <x v="0"/>
    <x v="14"/>
    <s v="12030000"/>
    <s v="Aulacoseira - thin"/>
    <s v="CE"/>
    <n v="3308.395450890318"/>
    <m/>
    <n v="1364164.0484120306"/>
    <m/>
    <m/>
    <m/>
    <m/>
    <m/>
    <m/>
    <m/>
    <x v="1"/>
    <x v="2"/>
    <x v="3"/>
    <m/>
    <x v="7"/>
  </r>
  <r>
    <x v="0"/>
    <x v="14"/>
    <s v="13810010"/>
    <s v="Synedra acus"/>
    <s v="CE"/>
    <n v="2205.5969672602123"/>
    <m/>
    <n v="4689650.5516370256"/>
    <m/>
    <m/>
    <m/>
    <m/>
    <m/>
    <m/>
    <m/>
    <x v="1"/>
    <x v="2"/>
    <x v="6"/>
    <m/>
    <x v="18"/>
  </r>
  <r>
    <x v="0"/>
    <x v="14"/>
    <s v="16180000"/>
    <s v="Chlamydomonas"/>
    <s v="CE"/>
    <n v="3150.8528103717317"/>
    <m/>
    <n v="950274.82011831237"/>
    <m/>
    <m/>
    <m/>
    <m/>
    <m/>
    <m/>
    <m/>
    <x v="1"/>
    <x v="2"/>
    <x v="8"/>
    <m/>
    <x v="34"/>
  </r>
  <r>
    <x v="0"/>
    <x v="14"/>
    <s v="17540040"/>
    <s v="Lagerheimia genevensis"/>
    <s v="CE"/>
    <n v="3150.8528103717317"/>
    <m/>
    <n v="100224.29743435328"/>
    <m/>
    <m/>
    <m/>
    <m/>
    <m/>
    <m/>
    <m/>
    <x v="1"/>
    <x v="2"/>
    <x v="4"/>
    <m/>
    <x v="37"/>
  </r>
  <r>
    <x v="0"/>
    <x v="14"/>
    <s v="17580020"/>
    <s v="Monoraphidium contortum"/>
    <s v="CE"/>
    <n v="2520.6822482973853"/>
    <m/>
    <n v="23756.870502957809"/>
    <m/>
    <m/>
    <m/>
    <m/>
    <m/>
    <m/>
    <m/>
    <x v="1"/>
    <x v="2"/>
    <x v="4"/>
    <m/>
    <x v="9"/>
  </r>
  <r>
    <x v="0"/>
    <x v="14"/>
    <s v="17680000"/>
    <s v="Pediastrum - small"/>
    <s v="CO"/>
    <n v="27.785298151426208"/>
    <m/>
    <n v="157122.15941109665"/>
    <m/>
    <m/>
    <m/>
    <m/>
    <m/>
    <m/>
    <m/>
    <x v="1"/>
    <x v="2"/>
    <x v="4"/>
    <m/>
    <x v="10"/>
  </r>
  <r>
    <x v="0"/>
    <x v="14"/>
    <s v="17810000"/>
    <s v="Scenedesmus - large celled"/>
    <s v="CO"/>
    <n v="72.24177519370815"/>
    <m/>
    <n v="193667.60982227026"/>
    <m/>
    <m/>
    <m/>
    <m/>
    <m/>
    <m/>
    <m/>
    <x v="1"/>
    <x v="2"/>
    <x v="4"/>
    <m/>
    <x v="11"/>
  </r>
  <r>
    <x v="0"/>
    <x v="14"/>
    <s v="17810000"/>
    <s v="Scenedesmus - small celled"/>
    <s v="CO"/>
    <n v="630.17056207434632"/>
    <m/>
    <n v="177846.5722374203"/>
    <m/>
    <m/>
    <m/>
    <m/>
    <m/>
    <m/>
    <m/>
    <x v="1"/>
    <x v="2"/>
    <x v="4"/>
    <m/>
    <x v="11"/>
  </r>
  <r>
    <x v="0"/>
    <x v="14"/>
    <s v="17970050"/>
    <s v="Tetrastrum staurogeniaeforme"/>
    <s v="CO"/>
    <n v="472.62792155575971"/>
    <m/>
    <n v="11600.034425272366"/>
    <m/>
    <m/>
    <m/>
    <m/>
    <m/>
    <m/>
    <m/>
    <x v="1"/>
    <x v="2"/>
    <x v="4"/>
    <m/>
    <x v="28"/>
  </r>
  <r>
    <x v="0"/>
    <x v="14"/>
    <s v="17970060"/>
    <s v="Tetrastrum triangulare"/>
    <s v="CO"/>
    <n v="1417.8837646672794"/>
    <m/>
    <n v="611646.6151757614"/>
    <m/>
    <m/>
    <m/>
    <m/>
    <m/>
    <m/>
    <m/>
    <x v="1"/>
    <x v="2"/>
    <x v="4"/>
    <m/>
    <x v="28"/>
  </r>
  <r>
    <x v="0"/>
    <x v="14"/>
    <s v="27040000"/>
    <s v="Closterium"/>
    <s v="CE"/>
    <n v="5.5570596302852415"/>
    <m/>
    <n v="35207.00238656054"/>
    <m/>
    <m/>
    <m/>
    <m/>
    <m/>
    <m/>
    <m/>
    <x v="1"/>
    <x v="2"/>
    <x v="5"/>
    <m/>
    <x v="12"/>
  </r>
  <r>
    <x v="0"/>
    <x v="15"/>
    <s v="01020000"/>
    <s v="Anabaena"/>
    <s v="FI"/>
    <n v="133.48714465829048"/>
    <m/>
    <n v="89463.943053209761"/>
    <m/>
    <m/>
    <m/>
    <m/>
    <m/>
    <m/>
    <m/>
    <x v="1"/>
    <x v="3"/>
    <x v="0"/>
    <m/>
    <x v="0"/>
  </r>
  <r>
    <x v="0"/>
    <x v="15"/>
    <s v="01530160"/>
    <s v="Oscillatoria limnetica"/>
    <s v="FI"/>
    <n v="437.61844588496268"/>
    <m/>
    <n v="134745.99988396384"/>
    <m/>
    <m/>
    <m/>
    <m/>
    <m/>
    <m/>
    <m/>
    <x v="1"/>
    <x v="3"/>
    <x v="0"/>
    <m/>
    <x v="29"/>
  </r>
  <r>
    <x v="0"/>
    <x v="15"/>
    <s v="01530230"/>
    <s v="Oscillatoria redekei"/>
    <s v="FI"/>
    <n v="87.523689176992534"/>
    <m/>
    <n v="15590.446267566062"/>
    <m/>
    <m/>
    <m/>
    <m/>
    <m/>
    <m/>
    <m/>
    <x v="1"/>
    <x v="3"/>
    <x v="0"/>
    <m/>
    <x v="29"/>
  </r>
  <r>
    <x v="0"/>
    <x v="15"/>
    <s v="05040003"/>
    <s v="Cryptomonas (large) L&gt;31um"/>
    <s v="CE"/>
    <n v="19.466875262667365"/>
    <m/>
    <n v="96322.262906409887"/>
    <m/>
    <m/>
    <m/>
    <m/>
    <m/>
    <m/>
    <m/>
    <x v="1"/>
    <x v="3"/>
    <x v="1"/>
    <m/>
    <x v="3"/>
  </r>
  <r>
    <x v="0"/>
    <x v="15"/>
    <s v="05100012"/>
    <s v="Rhodomonas lacustris var. nannoplanctica"/>
    <s v="CE"/>
    <n v="350.09475670797013"/>
    <m/>
    <n v="20880.061965490258"/>
    <m/>
    <m/>
    <m/>
    <m/>
    <m/>
    <m/>
    <m/>
    <x v="1"/>
    <x v="3"/>
    <x v="1"/>
    <m/>
    <x v="15"/>
  </r>
  <r>
    <x v="0"/>
    <x v="15"/>
    <s v="12000001"/>
    <s v="Small centric diatom (6-10um diam.)"/>
    <s v="CE"/>
    <n v="262.57106753097759"/>
    <m/>
    <n v="23200.068850544732"/>
    <m/>
    <m/>
    <m/>
    <m/>
    <m/>
    <m/>
    <m/>
    <x v="1"/>
    <x v="3"/>
    <x v="3"/>
    <m/>
    <x v="5"/>
  </r>
  <r>
    <x v="0"/>
    <x v="15"/>
    <s v="12030000"/>
    <s v="Aulacoseira - thin"/>
    <s v="CE"/>
    <n v="87.523689176992534"/>
    <m/>
    <n v="36088.99598973625"/>
    <m/>
    <m/>
    <m/>
    <m/>
    <m/>
    <m/>
    <m/>
    <x v="1"/>
    <x v="3"/>
    <x v="3"/>
    <m/>
    <x v="7"/>
  </r>
  <r>
    <x v="0"/>
    <x v="15"/>
    <s v="17580020"/>
    <s v="Monoraphidium contortum"/>
    <s v="CE"/>
    <n v="525.14213506195517"/>
    <m/>
    <n v="4949.348021449543"/>
    <m/>
    <m/>
    <m/>
    <m/>
    <m/>
    <m/>
    <m/>
    <x v="1"/>
    <x v="3"/>
    <x v="4"/>
    <m/>
    <x v="9"/>
  </r>
  <r>
    <x v="0"/>
    <x v="15"/>
    <s v="17580080"/>
    <s v="Monoraphidium minutum"/>
    <s v="CE"/>
    <n v="87.523689176992534"/>
    <m/>
    <n v="458.27296494903175"/>
    <m/>
    <m/>
    <m/>
    <m/>
    <m/>
    <m/>
    <m/>
    <x v="1"/>
    <x v="3"/>
    <x v="4"/>
    <m/>
    <x v="9"/>
  </r>
  <r>
    <x v="0"/>
    <x v="15"/>
    <s v="17580110"/>
    <s v="Monoraphidium pusillum"/>
    <s v="CE"/>
    <n v="350.09475670797013"/>
    <m/>
    <n v="27862.99626890113"/>
    <m/>
    <m/>
    <m/>
    <m/>
    <m/>
    <m/>
    <m/>
    <x v="1"/>
    <x v="3"/>
    <x v="4"/>
    <m/>
    <x v="9"/>
  </r>
  <r>
    <x v="0"/>
    <x v="15"/>
    <s v="17640000"/>
    <s v="Oocystis"/>
    <s v="CO"/>
    <n v="11.114119260570483"/>
    <m/>
    <n v="77560.153356707262"/>
    <m/>
    <m/>
    <m/>
    <m/>
    <m/>
    <m/>
    <m/>
    <x v="1"/>
    <x v="3"/>
    <x v="4"/>
    <m/>
    <x v="24"/>
  </r>
  <r>
    <x v="0"/>
    <x v="15"/>
    <s v="17680000"/>
    <s v="Pediastrum - small"/>
    <s v="CO"/>
    <n v="33.342357781711449"/>
    <m/>
    <n v="188546.59129331593"/>
    <m/>
    <m/>
    <m/>
    <m/>
    <m/>
    <m/>
    <m/>
    <x v="1"/>
    <x v="3"/>
    <x v="4"/>
    <m/>
    <x v="10"/>
  </r>
  <r>
    <x v="0"/>
    <x v="15"/>
    <s v="17810000"/>
    <s v="Scenedesmus - large celled"/>
    <s v="CO"/>
    <n v="11.114119260570483"/>
    <m/>
    <n v="29795.016895733883"/>
    <m/>
    <m/>
    <m/>
    <m/>
    <m/>
    <m/>
    <m/>
    <x v="1"/>
    <x v="3"/>
    <x v="4"/>
    <m/>
    <x v="11"/>
  </r>
  <r>
    <x v="0"/>
    <x v="15"/>
    <s v="17810000"/>
    <s v="Scenedesmus - small celled"/>
    <s v="CO"/>
    <n v="87.523689176992534"/>
    <m/>
    <n v="24700.912810752816"/>
    <m/>
    <m/>
    <m/>
    <m/>
    <m/>
    <m/>
    <m/>
    <x v="1"/>
    <x v="3"/>
    <x v="4"/>
    <m/>
    <x v="11"/>
  </r>
  <r>
    <x v="0"/>
    <x v="15"/>
    <s v="17810160"/>
    <s v="Scenedesmus communis"/>
    <s v="CO"/>
    <n v="87.523689176992534"/>
    <m/>
    <n v="26946.450339003066"/>
    <m/>
    <m/>
    <m/>
    <m/>
    <m/>
    <m/>
    <m/>
    <x v="1"/>
    <x v="3"/>
    <x v="4"/>
    <m/>
    <x v="11"/>
  </r>
  <r>
    <x v="0"/>
    <x v="15"/>
    <s v="17910020"/>
    <s v="Sphaerocystis schroeteri"/>
    <s v="CO"/>
    <n v="5.5570596302852415"/>
    <m/>
    <n v="23277.356949792094"/>
    <m/>
    <m/>
    <m/>
    <m/>
    <m/>
    <m/>
    <m/>
    <x v="1"/>
    <x v="3"/>
    <x v="4"/>
    <m/>
    <x v="25"/>
  </r>
  <r>
    <x v="0"/>
    <x v="15"/>
    <s v="17970050"/>
    <s v="Tetrastrum staurogeniaeforme"/>
    <s v="CO"/>
    <n v="175.04737835398507"/>
    <m/>
    <n v="4296.3090463971721"/>
    <m/>
    <m/>
    <m/>
    <m/>
    <m/>
    <m/>
    <m/>
    <x v="1"/>
    <x v="3"/>
    <x v="4"/>
    <m/>
    <x v="28"/>
  </r>
  <r>
    <x v="0"/>
    <x v="15"/>
    <s v="27050000"/>
    <s v="Cosmarium"/>
    <s v="CE"/>
    <n v="5.5603284888912921"/>
    <m/>
    <n v="49129.557565859461"/>
    <m/>
    <m/>
    <m/>
    <m/>
    <m/>
    <m/>
    <m/>
    <x v="1"/>
    <x v="3"/>
    <x v="5"/>
    <m/>
    <x v="22"/>
  </r>
  <r>
    <x v="0"/>
    <x v="16"/>
    <s v="01530160"/>
    <s v="Oscillatoria limnetica"/>
    <s v="FI"/>
    <n v="22.189104298392479"/>
    <m/>
    <n v="2952.1815311040596"/>
    <m/>
    <m/>
    <m/>
    <m/>
    <m/>
    <m/>
    <m/>
    <x v="1"/>
    <x v="4"/>
    <x v="0"/>
    <m/>
    <x v="29"/>
  </r>
  <r>
    <x v="0"/>
    <x v="16"/>
    <s v="05040002"/>
    <s v="Cryptomonas (medium) L=21-30um"/>
    <s v="CE"/>
    <n v="1020.698797726054"/>
    <m/>
    <n v="3037737.8663856415"/>
    <m/>
    <m/>
    <m/>
    <m/>
    <m/>
    <m/>
    <m/>
    <x v="1"/>
    <x v="4"/>
    <x v="1"/>
    <m/>
    <x v="3"/>
  </r>
  <r>
    <x v="0"/>
    <x v="16"/>
    <s v="05040003"/>
    <s v="Cryptomonas (large) L&gt;31um"/>
    <s v="CE"/>
    <n v="787.71320259293293"/>
    <m/>
    <n v="3897611.5668915152"/>
    <m/>
    <m/>
    <m/>
    <m/>
    <m/>
    <m/>
    <m/>
    <x v="1"/>
    <x v="4"/>
    <x v="1"/>
    <m/>
    <x v="3"/>
  </r>
  <r>
    <x v="0"/>
    <x v="16"/>
    <s v="12030000"/>
    <s v="Aulacoseira - thin"/>
    <s v="CE"/>
    <n v="266.26925158070975"/>
    <m/>
    <n v="109791.8751237047"/>
    <m/>
    <m/>
    <m/>
    <m/>
    <m/>
    <m/>
    <m/>
    <x v="1"/>
    <x v="4"/>
    <x v="3"/>
    <m/>
    <x v="7"/>
  </r>
  <r>
    <x v="0"/>
    <x v="16"/>
    <s v="17580040"/>
    <s v="Monoraphidium griffithii"/>
    <s v="CE"/>
    <n v="22.189104298392479"/>
    <m/>
    <n v="3913.8770298728059"/>
    <m/>
    <m/>
    <m/>
    <m/>
    <m/>
    <m/>
    <m/>
    <x v="1"/>
    <x v="4"/>
    <x v="4"/>
    <m/>
    <x v="9"/>
  </r>
  <r>
    <x v="0"/>
    <x v="16"/>
    <s v="17580080"/>
    <s v="Monoraphidium minutum"/>
    <s v="CE"/>
    <n v="22.189104298392479"/>
    <m/>
    <n v="116.18187843778273"/>
    <m/>
    <m/>
    <m/>
    <m/>
    <m/>
    <m/>
    <m/>
    <x v="1"/>
    <x v="4"/>
    <x v="4"/>
    <m/>
    <x v="9"/>
  </r>
  <r>
    <x v="0"/>
    <x v="16"/>
    <s v="17580110"/>
    <s v="Monoraphidium pusillum"/>
    <s v="CE"/>
    <n v="44.378208596784958"/>
    <m/>
    <n v="3531.9291045085947"/>
    <m/>
    <m/>
    <m/>
    <m/>
    <m/>
    <m/>
    <m/>
    <x v="1"/>
    <x v="4"/>
    <x v="4"/>
    <m/>
    <x v="9"/>
  </r>
  <r>
    <x v="0"/>
    <x v="16"/>
    <s v="17680030"/>
    <s v="Pediastrum boryanum"/>
    <s v="CO"/>
    <n v="45.444992457284592"/>
    <m/>
    <n v="713848.27232445334"/>
    <m/>
    <m/>
    <m/>
    <m/>
    <m/>
    <m/>
    <m/>
    <x v="1"/>
    <x v="4"/>
    <x v="4"/>
    <m/>
    <x v="10"/>
  </r>
  <r>
    <x v="0"/>
    <x v="16"/>
    <s v="17810160"/>
    <s v="Scenedesmus communis"/>
    <s v="CO"/>
    <n v="44.378208596784958"/>
    <m/>
    <n v="13662.988904283247"/>
    <m/>
    <m/>
    <m/>
    <m/>
    <m/>
    <m/>
    <m/>
    <x v="1"/>
    <x v="4"/>
    <x v="4"/>
    <m/>
    <x v="11"/>
  </r>
  <r>
    <x v="0"/>
    <x v="16"/>
    <s v="17910010"/>
    <s v="Sphaerocystis planctonica"/>
    <s v="CO"/>
    <n v="44.378208596784958"/>
    <m/>
    <n v="127521.22977331032"/>
    <m/>
    <m/>
    <m/>
    <m/>
    <m/>
    <m/>
    <m/>
    <x v="1"/>
    <x v="4"/>
    <x v="4"/>
    <m/>
    <x v="25"/>
  </r>
  <r>
    <x v="0"/>
    <x v="17"/>
    <s v="01020000"/>
    <s v="Anabaena"/>
    <s v="FI"/>
    <n v="1004.3343333059895"/>
    <m/>
    <n v="2355889.6582099828"/>
    <m/>
    <m/>
    <m/>
    <m/>
    <m/>
    <m/>
    <m/>
    <x v="1"/>
    <x v="5"/>
    <x v="0"/>
    <m/>
    <x v="0"/>
  </r>
  <r>
    <x v="0"/>
    <x v="17"/>
    <s v="01780010"/>
    <s v="Woronichinia naegeliana"/>
    <s v="CE"/>
    <n v="4082.7951909042158"/>
    <m/>
    <n v="34203.945012083233"/>
    <m/>
    <m/>
    <m/>
    <m/>
    <m/>
    <m/>
    <m/>
    <x v="1"/>
    <x v="5"/>
    <x v="0"/>
    <m/>
    <x v="14"/>
  </r>
  <r>
    <x v="0"/>
    <x v="17"/>
    <s v="05040001"/>
    <s v="Cryptomonas (small) L&lt;20um"/>
    <s v="CE"/>
    <n v="332.8365644758872"/>
    <m/>
    <n v="331118.35354768077"/>
    <m/>
    <m/>
    <m/>
    <m/>
    <m/>
    <m/>
    <m/>
    <x v="1"/>
    <x v="5"/>
    <x v="1"/>
    <m/>
    <x v="3"/>
  </r>
  <r>
    <x v="0"/>
    <x v="17"/>
    <s v="12000001"/>
    <s v="Small centric diatom (6-10um diam.)"/>
    <s v="CE"/>
    <n v="22.189104298392479"/>
    <m/>
    <n v="1960.5691986375834"/>
    <m/>
    <m/>
    <m/>
    <m/>
    <m/>
    <m/>
    <m/>
    <x v="1"/>
    <x v="5"/>
    <x v="3"/>
    <m/>
    <x v="5"/>
  </r>
  <r>
    <x v="0"/>
    <x v="17"/>
    <s v="12000002"/>
    <s v="Medium centric diatom (11-20um diam.)"/>
    <s v="CE"/>
    <n v="44.378208596784958"/>
    <m/>
    <n v="78422.767945503336"/>
    <m/>
    <m/>
    <m/>
    <m/>
    <m/>
    <m/>
    <m/>
    <x v="1"/>
    <x v="5"/>
    <x v="3"/>
    <m/>
    <x v="6"/>
  </r>
  <r>
    <x v="0"/>
    <x v="17"/>
    <s v="17580020"/>
    <s v="Monoraphidium contortum"/>
    <s v="CE"/>
    <n v="44.378208596784958"/>
    <m/>
    <n v="418.25476237601777"/>
    <m/>
    <m/>
    <m/>
    <m/>
    <m/>
    <m/>
    <m/>
    <x v="1"/>
    <x v="5"/>
    <x v="4"/>
    <m/>
    <x v="9"/>
  </r>
  <r>
    <x v="0"/>
    <x v="17"/>
    <s v="17580040"/>
    <s v="Monoraphidium griffithii"/>
    <s v="CE"/>
    <n v="44.378208596784958"/>
    <m/>
    <n v="7827.7540597456118"/>
    <m/>
    <m/>
    <m/>
    <m/>
    <m/>
    <m/>
    <m/>
    <x v="1"/>
    <x v="5"/>
    <x v="4"/>
    <m/>
    <x v="9"/>
  </r>
  <r>
    <x v="0"/>
    <x v="17"/>
    <s v="17580080"/>
    <s v="Monoraphidium minutum"/>
    <s v="CE"/>
    <n v="44.378208596784958"/>
    <m/>
    <n v="232.36375687556546"/>
    <m/>
    <m/>
    <m/>
    <m/>
    <m/>
    <m/>
    <m/>
    <x v="1"/>
    <x v="5"/>
    <x v="4"/>
    <m/>
    <x v="9"/>
  </r>
  <r>
    <x v="0"/>
    <x v="17"/>
    <s v="17680000"/>
    <s v="Pediastrum - small"/>
    <s v="CO"/>
    <n v="5.5570596302852415"/>
    <m/>
    <n v="31424.431882219324"/>
    <m/>
    <m/>
    <m/>
    <m/>
    <m/>
    <m/>
    <m/>
    <x v="1"/>
    <x v="5"/>
    <x v="4"/>
    <m/>
    <x v="10"/>
  </r>
  <r>
    <x v="0"/>
    <x v="17"/>
    <s v="17810000"/>
    <s v="Scenedesmus - small celled"/>
    <s v="CO"/>
    <n v="22.189104298392479"/>
    <m/>
    <n v="6262.2032477964894"/>
    <m/>
    <m/>
    <m/>
    <m/>
    <m/>
    <m/>
    <m/>
    <x v="1"/>
    <x v="5"/>
    <x v="4"/>
    <m/>
    <x v="11"/>
  </r>
  <r>
    <x v="0"/>
    <x v="17"/>
    <s v="17910010"/>
    <s v="Sphaerocystis planctonica"/>
    <s v="CO"/>
    <n v="9.8464150324116613"/>
    <m/>
    <n v="14146.886427976613"/>
    <m/>
    <m/>
    <m/>
    <m/>
    <m/>
    <m/>
    <m/>
    <x v="1"/>
    <x v="5"/>
    <x v="4"/>
    <m/>
    <x v="25"/>
  </r>
  <r>
    <x v="0"/>
    <x v="17"/>
    <s v="17960030"/>
    <s v="Tetraedron minimum"/>
    <s v="CE"/>
    <n v="22.189104298392479"/>
    <m/>
    <n v="3261.7983318636943"/>
    <m/>
    <m/>
    <m/>
    <m/>
    <m/>
    <m/>
    <m/>
    <x v="1"/>
    <x v="5"/>
    <x v="4"/>
    <m/>
    <x v="20"/>
  </r>
  <r>
    <x v="0"/>
    <x v="17"/>
    <s v="17970050"/>
    <s v="Tetrastrum staurogeniaeforme"/>
    <s v="CO"/>
    <n v="22.189104298392479"/>
    <m/>
    <n v="544.60255517710652"/>
    <m/>
    <m/>
    <m/>
    <m/>
    <m/>
    <m/>
    <m/>
    <x v="1"/>
    <x v="5"/>
    <x v="4"/>
    <m/>
    <x v="28"/>
  </r>
  <r>
    <x v="0"/>
    <x v="17"/>
    <s v="90000005"/>
    <s v="Unidentified flagellates  2 – 20 µm diam."/>
    <s v="CE"/>
    <n v="44.378208596784958"/>
    <m/>
    <n v="1487.1280440036189"/>
    <m/>
    <m/>
    <m/>
    <m/>
    <m/>
    <m/>
    <m/>
    <x v="1"/>
    <x v="5"/>
    <x v="9"/>
    <m/>
    <x v="38"/>
  </r>
  <r>
    <x v="0"/>
    <x v="18"/>
    <s v="01020000"/>
    <s v="Anabaena"/>
    <s v="FI"/>
    <n v="22.189104298392479"/>
    <m/>
    <n v="89227.682640217143"/>
    <m/>
    <m/>
    <m/>
    <m/>
    <m/>
    <m/>
    <m/>
    <x v="1"/>
    <x v="6"/>
    <x v="0"/>
    <m/>
    <x v="0"/>
  </r>
  <r>
    <x v="0"/>
    <x v="18"/>
    <s v="01490020"/>
    <s v="Microcystis flos-aquae"/>
    <s v="CO"/>
    <n v="22.189104298392479"/>
    <m/>
    <n v="63522.442035857704"/>
    <m/>
    <m/>
    <m/>
    <m/>
    <m/>
    <m/>
    <m/>
    <x v="1"/>
    <x v="6"/>
    <x v="0"/>
    <m/>
    <x v="1"/>
  </r>
  <r>
    <x v="0"/>
    <x v="18"/>
    <s v="01780010"/>
    <s v="Woronichinia naegeliana"/>
    <s v="CE"/>
    <n v="258369.930450482"/>
    <m/>
    <n v="2164514.8680472672"/>
    <m/>
    <m/>
    <m/>
    <m/>
    <m/>
    <m/>
    <m/>
    <x v="1"/>
    <x v="6"/>
    <x v="0"/>
    <m/>
    <x v="14"/>
  </r>
  <r>
    <x v="0"/>
    <x v="18"/>
    <s v="05040001"/>
    <s v="Cryptomonas (small) L&lt;20um"/>
    <s v="CE"/>
    <n v="22.189104298392479"/>
    <m/>
    <n v="22074.556903178716"/>
    <m/>
    <m/>
    <m/>
    <m/>
    <m/>
    <m/>
    <m/>
    <x v="1"/>
    <x v="6"/>
    <x v="1"/>
    <m/>
    <x v="3"/>
  </r>
  <r>
    <x v="0"/>
    <x v="18"/>
    <s v="05100012"/>
    <s v="Rhodomonas lacustris var. nannoplanctica"/>
    <s v="CE"/>
    <n v="44.378208596784958"/>
    <m/>
    <n v="2646.7684181607374"/>
    <m/>
    <m/>
    <m/>
    <m/>
    <m/>
    <m/>
    <m/>
    <x v="1"/>
    <x v="6"/>
    <x v="1"/>
    <m/>
    <x v="15"/>
  </r>
  <r>
    <x v="0"/>
    <x v="18"/>
    <s v="12030000"/>
    <s v="Aulacoseira - thin"/>
    <s v="CE"/>
    <n v="155.32373008874737"/>
    <m/>
    <n v="64045.260488827727"/>
    <m/>
    <m/>
    <m/>
    <m/>
    <m/>
    <m/>
    <m/>
    <x v="1"/>
    <x v="6"/>
    <x v="3"/>
    <m/>
    <x v="7"/>
  </r>
  <r>
    <x v="0"/>
    <x v="18"/>
    <s v="17810000"/>
    <s v="Scenedesmus - small celled"/>
    <s v="CO"/>
    <n v="22.189104298392479"/>
    <m/>
    <n v="6262.2032477964894"/>
    <m/>
    <m/>
    <m/>
    <m/>
    <m/>
    <m/>
    <m/>
    <x v="1"/>
    <x v="6"/>
    <x v="4"/>
    <m/>
    <x v="11"/>
  </r>
  <r>
    <x v="0"/>
    <x v="19"/>
    <s v="01020000"/>
    <s v="Anabaena"/>
    <s v="FI"/>
    <n v="63.017056207434635"/>
    <m/>
    <n v="42234.436449702771"/>
    <m/>
    <m/>
    <m/>
    <m/>
    <m/>
    <m/>
    <m/>
    <x v="1"/>
    <x v="7"/>
    <x v="0"/>
    <m/>
    <x v="0"/>
  </r>
  <r>
    <x v="0"/>
    <x v="19"/>
    <s v="01020140"/>
    <s v="Anabaena spiroides"/>
    <s v="FI"/>
    <n v="16.671178890855725"/>
    <m/>
    <n v="113773.90143134631"/>
    <m/>
    <m/>
    <m/>
    <m/>
    <m/>
    <m/>
    <m/>
    <x v="1"/>
    <x v="7"/>
    <x v="0"/>
    <m/>
    <x v="0"/>
  </r>
  <r>
    <x v="0"/>
    <x v="19"/>
    <s v="01750010"/>
    <s v="Snowella lacustris"/>
    <s v="CE"/>
    <n v="63.017056207434635"/>
    <m/>
    <n v="31180.892535132116"/>
    <m/>
    <m/>
    <m/>
    <m/>
    <m/>
    <m/>
    <m/>
    <x v="1"/>
    <x v="7"/>
    <x v="0"/>
    <m/>
    <x v="2"/>
  </r>
  <r>
    <x v="0"/>
    <x v="19"/>
    <s v="01780010"/>
    <s v="Woronichinia naegeliana"/>
    <s v="CE"/>
    <n v="108179.27982276279"/>
    <m/>
    <n v="906280.61548320542"/>
    <m/>
    <m/>
    <m/>
    <m/>
    <m/>
    <m/>
    <m/>
    <x v="1"/>
    <x v="7"/>
    <x v="0"/>
    <m/>
    <x v="14"/>
  </r>
  <r>
    <x v="0"/>
    <x v="19"/>
    <s v="05040001"/>
    <s v="Cryptomonas (small) L&lt;20um"/>
    <s v="CE"/>
    <n v="567.1535058669117"/>
    <m/>
    <n v="564225.67444524798"/>
    <m/>
    <m/>
    <m/>
    <m/>
    <m/>
    <m/>
    <m/>
    <x v="1"/>
    <x v="7"/>
    <x v="1"/>
    <m/>
    <x v="3"/>
  </r>
  <r>
    <x v="0"/>
    <x v="19"/>
    <s v="12000001"/>
    <s v="Small centric diatom (6-10um diam.)"/>
    <s v="CE"/>
    <n v="693.18761828178094"/>
    <m/>
    <n v="61248.181765438101"/>
    <m/>
    <m/>
    <m/>
    <m/>
    <m/>
    <m/>
    <m/>
    <x v="1"/>
    <x v="7"/>
    <x v="3"/>
    <m/>
    <x v="5"/>
  </r>
  <r>
    <x v="0"/>
    <x v="19"/>
    <s v="12000002"/>
    <s v="Medium centric diatom (11-20um diam.)"/>
    <s v="CE"/>
    <n v="5230.4156652170741"/>
    <m/>
    <n v="5306562.661497484"/>
    <m/>
    <m/>
    <m/>
    <m/>
    <m/>
    <m/>
    <m/>
    <x v="1"/>
    <x v="7"/>
    <x v="3"/>
    <m/>
    <x v="6"/>
  </r>
  <r>
    <x v="0"/>
    <x v="19"/>
    <s v="12030000"/>
    <s v="Aulacoseira - fat"/>
    <s v="CE"/>
    <n v="315.08528103717316"/>
    <m/>
    <n v="346454.36150146805"/>
    <m/>
    <m/>
    <m/>
    <m/>
    <m/>
    <m/>
    <m/>
    <x v="1"/>
    <x v="7"/>
    <x v="3"/>
    <m/>
    <x v="7"/>
  </r>
  <r>
    <x v="0"/>
    <x v="19"/>
    <s v="12030000"/>
    <s v="Aulacoseira - thin"/>
    <s v="CE"/>
    <n v="1260.3411241486926"/>
    <m/>
    <n v="519681.54225220205"/>
    <m/>
    <m/>
    <m/>
    <m/>
    <m/>
    <m/>
    <m/>
    <x v="1"/>
    <x v="7"/>
    <x v="3"/>
    <m/>
    <x v="7"/>
  </r>
  <r>
    <x v="0"/>
    <x v="19"/>
    <s v="17540040"/>
    <s v="Lagerheimia genevensis"/>
    <s v="CE"/>
    <n v="63.017056207434635"/>
    <m/>
    <n v="2004.4859486870653"/>
    <m/>
    <m/>
    <m/>
    <m/>
    <m/>
    <m/>
    <m/>
    <x v="1"/>
    <x v="7"/>
    <x v="4"/>
    <m/>
    <x v="37"/>
  </r>
  <r>
    <x v="0"/>
    <x v="19"/>
    <s v="17580040"/>
    <s v="Monoraphidium griffithii"/>
    <s v="CE"/>
    <n v="567.1535058669117"/>
    <m/>
    <n v="100038.6968835489"/>
    <m/>
    <m/>
    <m/>
    <m/>
    <m/>
    <m/>
    <m/>
    <x v="1"/>
    <x v="7"/>
    <x v="4"/>
    <m/>
    <x v="9"/>
  </r>
  <r>
    <x v="0"/>
    <x v="19"/>
    <s v="17580080"/>
    <s v="Monoraphidium minutum"/>
    <s v="CE"/>
    <n v="189.05116862230389"/>
    <m/>
    <n v="989.86960428990881"/>
    <m/>
    <m/>
    <m/>
    <m/>
    <m/>
    <m/>
    <m/>
    <x v="1"/>
    <x v="7"/>
    <x v="4"/>
    <m/>
    <x v="9"/>
  </r>
  <r>
    <x v="0"/>
    <x v="19"/>
    <s v="17680000"/>
    <s v="Pediastrum - small"/>
    <s v="CO"/>
    <n v="5.5570596302852415"/>
    <m/>
    <n v="31424.431882219324"/>
    <m/>
    <m/>
    <m/>
    <m/>
    <m/>
    <m/>
    <m/>
    <x v="1"/>
    <x v="7"/>
    <x v="4"/>
    <m/>
    <x v="10"/>
  </r>
  <r>
    <x v="0"/>
    <x v="19"/>
    <s v="17810000"/>
    <s v="Scenedesmus - small celled"/>
    <s v="CO"/>
    <n v="189.05116862230389"/>
    <m/>
    <n v="53353.971671226085"/>
    <m/>
    <m/>
    <m/>
    <m/>
    <m/>
    <m/>
    <m/>
    <x v="1"/>
    <x v="7"/>
    <x v="4"/>
    <m/>
    <x v="11"/>
  </r>
  <r>
    <x v="0"/>
    <x v="19"/>
    <s v="17970050"/>
    <s v="Tetrastrum staurogeniaeforme"/>
    <s v="CO"/>
    <n v="126.03411241486927"/>
    <m/>
    <n v="3093.3425134059644"/>
    <m/>
    <m/>
    <m/>
    <m/>
    <m/>
    <m/>
    <m/>
    <x v="1"/>
    <x v="7"/>
    <x v="4"/>
    <m/>
    <x v="28"/>
  </r>
  <r>
    <x v="0"/>
    <x v="20"/>
    <s v="01780010"/>
    <s v="Woronichinia naegeliana"/>
    <s v="CE"/>
    <n v="18045.793368492647"/>
    <m/>
    <n v="151180.0850188224"/>
    <m/>
    <m/>
    <m/>
    <m/>
    <m/>
    <m/>
    <m/>
    <x v="1"/>
    <x v="8"/>
    <x v="0"/>
    <m/>
    <x v="14"/>
  </r>
  <r>
    <x v="0"/>
    <x v="20"/>
    <s v="05040001"/>
    <s v="Cryptomonas (small) L&lt;20um"/>
    <s v="CE"/>
    <n v="429.66174686887251"/>
    <m/>
    <n v="427443.69276155147"/>
    <m/>
    <m/>
    <m/>
    <m/>
    <m/>
    <m/>
    <m/>
    <x v="1"/>
    <x v="8"/>
    <x v="1"/>
    <m/>
    <x v="3"/>
  </r>
  <r>
    <x v="0"/>
    <x v="20"/>
    <s v="12000001"/>
    <s v="Small centric diatom (6-10um diam.)"/>
    <s v="CE"/>
    <n v="2005.0881520547384"/>
    <m/>
    <n v="177164.16213143253"/>
    <m/>
    <m/>
    <m/>
    <m/>
    <m/>
    <m/>
    <m/>
    <x v="1"/>
    <x v="8"/>
    <x v="3"/>
    <m/>
    <x v="5"/>
  </r>
  <r>
    <x v="0"/>
    <x v="20"/>
    <s v="12000002"/>
    <s v="Medium centric diatom (11-20um diam.)"/>
    <s v="CE"/>
    <n v="14322.058228962418"/>
    <m/>
    <n v="14530565.885809103"/>
    <m/>
    <m/>
    <m/>
    <m/>
    <m/>
    <m/>
    <m/>
    <x v="1"/>
    <x v="8"/>
    <x v="3"/>
    <m/>
    <x v="6"/>
  </r>
  <r>
    <x v="0"/>
    <x v="20"/>
    <s v="12030000"/>
    <s v="Aulacoseira - fat"/>
    <s v="CE"/>
    <n v="1861.8675697651142"/>
    <m/>
    <n v="2047230.3179632206"/>
    <m/>
    <m/>
    <m/>
    <m/>
    <m/>
    <m/>
    <m/>
    <x v="1"/>
    <x v="8"/>
    <x v="3"/>
    <m/>
    <x v="7"/>
  </r>
  <r>
    <x v="0"/>
    <x v="20"/>
    <s v="12030000"/>
    <s v="Aulacoseira - thin"/>
    <s v="CE"/>
    <n v="1861.8675697651142"/>
    <m/>
    <n v="767711.36923620768"/>
    <m/>
    <m/>
    <m/>
    <m/>
    <m/>
    <m/>
    <m/>
    <x v="1"/>
    <x v="8"/>
    <x v="3"/>
    <m/>
    <x v="7"/>
  </r>
  <r>
    <x v="0"/>
    <x v="20"/>
    <s v="17580020"/>
    <s v="Monoraphidium contortum"/>
    <s v="CE"/>
    <n v="429.66174686887251"/>
    <m/>
    <n v="4049.4665630041723"/>
    <m/>
    <m/>
    <m/>
    <m/>
    <m/>
    <m/>
    <m/>
    <x v="1"/>
    <x v="8"/>
    <x v="4"/>
    <m/>
    <x v="9"/>
  </r>
  <r>
    <x v="0"/>
    <x v="20"/>
    <s v="17580040"/>
    <s v="Monoraphidium griffithii"/>
    <s v="CE"/>
    <n v="859.32349373774503"/>
    <m/>
    <n v="151573.78315689228"/>
    <m/>
    <m/>
    <m/>
    <m/>
    <m/>
    <m/>
    <m/>
    <x v="1"/>
    <x v="8"/>
    <x v="4"/>
    <m/>
    <x v="9"/>
  </r>
  <r>
    <x v="0"/>
    <x v="20"/>
    <s v="17810000"/>
    <s v="Scenedesmus - small celled"/>
    <s v="CO"/>
    <n v="143.22058228962416"/>
    <m/>
    <n v="40419.67550850461"/>
    <m/>
    <m/>
    <m/>
    <m/>
    <m/>
    <m/>
    <m/>
    <x v="1"/>
    <x v="8"/>
    <x v="4"/>
    <m/>
    <x v="11"/>
  </r>
  <r>
    <x v="0"/>
    <x v="21"/>
    <s v="01020090"/>
    <s v="Anabaena flos-aquae"/>
    <s v="FI"/>
    <n v="11.114119260570483"/>
    <m/>
    <n v="11202.228032087447"/>
    <m/>
    <m/>
    <m/>
    <m/>
    <m/>
    <m/>
    <m/>
    <x v="1"/>
    <x v="9"/>
    <x v="0"/>
    <m/>
    <x v="0"/>
  </r>
  <r>
    <x v="0"/>
    <x v="21"/>
    <s v="01780010"/>
    <s v="Woronichinia naegeliana"/>
    <s v="CE"/>
    <n v="855.2314771008987"/>
    <m/>
    <n v="7164.7704691460067"/>
    <m/>
    <m/>
    <m/>
    <m/>
    <m/>
    <m/>
    <m/>
    <x v="1"/>
    <x v="9"/>
    <x v="0"/>
    <m/>
    <x v="14"/>
  </r>
  <r>
    <x v="0"/>
    <x v="21"/>
    <s v="05100012"/>
    <s v="Rhodomonas lacustris var. nannoplanctica"/>
    <s v="CE"/>
    <n v="90.024366010620909"/>
    <m/>
    <n v="5369.1587911260667"/>
    <m/>
    <m/>
    <m/>
    <m/>
    <m/>
    <m/>
    <m/>
    <x v="1"/>
    <x v="9"/>
    <x v="1"/>
    <m/>
    <x v="15"/>
  </r>
  <r>
    <x v="0"/>
    <x v="21"/>
    <s v="06070110"/>
    <s v="Gymnodinium helveticum"/>
    <s v="CE"/>
    <n v="16.671178890855725"/>
    <m/>
    <n v="473740.76864216867"/>
    <m/>
    <m/>
    <m/>
    <m/>
    <m/>
    <m/>
    <m/>
    <x v="1"/>
    <x v="9"/>
    <x v="2"/>
    <m/>
    <x v="4"/>
  </r>
  <r>
    <x v="0"/>
    <x v="21"/>
    <s v="12000001"/>
    <s v="Small centric diatom (6-10um diam.)"/>
    <s v="CE"/>
    <n v="45.012183005310455"/>
    <m/>
    <n v="3977.1546600933834"/>
    <m/>
    <m/>
    <m/>
    <m/>
    <m/>
    <m/>
    <m/>
    <x v="1"/>
    <x v="9"/>
    <x v="3"/>
    <m/>
    <x v="5"/>
  </r>
  <r>
    <x v="0"/>
    <x v="21"/>
    <s v="12000002"/>
    <s v="Medium centric diatom (11-20um diam.)"/>
    <s v="CE"/>
    <n v="225.06091502655227"/>
    <m/>
    <n v="228337.46391985734"/>
    <m/>
    <m/>
    <m/>
    <m/>
    <m/>
    <m/>
    <m/>
    <x v="1"/>
    <x v="9"/>
    <x v="3"/>
    <m/>
    <x v="6"/>
  </r>
  <r>
    <x v="0"/>
    <x v="21"/>
    <s v="12030000"/>
    <s v="Aulacoseira - fat"/>
    <s v="CE"/>
    <n v="540.14619606372548"/>
    <m/>
    <n v="593921.76257394534"/>
    <m/>
    <m/>
    <m/>
    <m/>
    <m/>
    <m/>
    <m/>
    <x v="1"/>
    <x v="9"/>
    <x v="3"/>
    <m/>
    <x v="7"/>
  </r>
  <r>
    <x v="0"/>
    <x v="21"/>
    <s v="12030000"/>
    <s v="Aulacoseira - thin"/>
    <s v="CE"/>
    <n v="2475.6700652920749"/>
    <m/>
    <n v="1020803.0294239683"/>
    <m/>
    <m/>
    <m/>
    <m/>
    <m/>
    <m/>
    <m/>
    <x v="1"/>
    <x v="9"/>
    <x v="3"/>
    <m/>
    <x v="7"/>
  </r>
  <r>
    <x v="0"/>
    <x v="21"/>
    <s v="13080010"/>
    <s v="Asterionella formosa"/>
    <s v="CE"/>
    <n v="180.04873202124182"/>
    <m/>
    <n v="145569.399839174"/>
    <m/>
    <m/>
    <m/>
    <m/>
    <m/>
    <m/>
    <m/>
    <x v="1"/>
    <x v="9"/>
    <x v="6"/>
    <m/>
    <x v="16"/>
  </r>
  <r>
    <x v="0"/>
    <x v="21"/>
    <s v="17580040"/>
    <s v="Monoraphidium griffithii"/>
    <s v="CE"/>
    <n v="45.012183005310455"/>
    <m/>
    <n v="7939.5791177419769"/>
    <m/>
    <m/>
    <m/>
    <m/>
    <m/>
    <m/>
    <m/>
    <x v="1"/>
    <x v="9"/>
    <x v="4"/>
    <m/>
    <x v="9"/>
  </r>
  <r>
    <x v="0"/>
    <x v="21"/>
    <s v="17580080"/>
    <s v="Monoraphidium minutum"/>
    <s v="CE"/>
    <n v="90.024366010620909"/>
    <m/>
    <n v="471.36647823328985"/>
    <m/>
    <m/>
    <m/>
    <m/>
    <m/>
    <m/>
    <m/>
    <x v="1"/>
    <x v="9"/>
    <x v="4"/>
    <m/>
    <x v="9"/>
  </r>
  <r>
    <x v="0"/>
    <x v="21"/>
    <s v="17680030"/>
    <s v="Pediastrum boryanum"/>
    <s v="CO"/>
    <n v="15.148330819094863"/>
    <m/>
    <n v="237949.42410815111"/>
    <m/>
    <m/>
    <m/>
    <m/>
    <m/>
    <m/>
    <m/>
    <x v="1"/>
    <x v="9"/>
    <x v="4"/>
    <m/>
    <x v="10"/>
  </r>
  <r>
    <x v="0"/>
    <x v="21"/>
    <s v="17810000"/>
    <s v="Scenedesmus - small celled"/>
    <s v="CO"/>
    <n v="90.024366010620909"/>
    <m/>
    <n v="25406.653176774325"/>
    <m/>
    <m/>
    <m/>
    <m/>
    <m/>
    <m/>
    <m/>
    <x v="1"/>
    <x v="9"/>
    <x v="4"/>
    <m/>
    <x v="11"/>
  </r>
  <r>
    <x v="0"/>
    <x v="21"/>
    <s v="17970050"/>
    <s v="Tetrastrum staurogeniaeforme"/>
    <s v="CO"/>
    <n v="45.012183005310455"/>
    <m/>
    <n v="1104.7651833592731"/>
    <m/>
    <m/>
    <m/>
    <m/>
    <m/>
    <m/>
    <m/>
    <x v="1"/>
    <x v="9"/>
    <x v="4"/>
    <m/>
    <x v="28"/>
  </r>
  <r>
    <x v="0"/>
    <x v="22"/>
    <s v="01020000"/>
    <s v="Anabaena"/>
    <s v="FI"/>
    <n v="22.228238521140966"/>
    <m/>
    <n v="23836.013516587107"/>
    <m/>
    <m/>
    <m/>
    <m/>
    <m/>
    <m/>
    <m/>
    <x v="1"/>
    <x v="10"/>
    <x v="0"/>
    <m/>
    <x v="0"/>
  </r>
  <r>
    <x v="0"/>
    <x v="22"/>
    <s v="05040002"/>
    <s v="Cryptomonas (medium) L=21-30um"/>
    <s v="CE"/>
    <n v="5.5570596302852415"/>
    <m/>
    <n v="16538.562112827283"/>
    <m/>
    <m/>
    <m/>
    <m/>
    <m/>
    <m/>
    <m/>
    <x v="1"/>
    <x v="10"/>
    <x v="1"/>
    <m/>
    <x v="3"/>
  </r>
  <r>
    <x v="0"/>
    <x v="22"/>
    <s v="05100012"/>
    <s v="Rhodomonas lacustris var. nannoplanctica"/>
    <s v="CE"/>
    <n v="189.05116862230389"/>
    <m/>
    <n v="11275.233461364742"/>
    <m/>
    <m/>
    <m/>
    <m/>
    <m/>
    <m/>
    <m/>
    <x v="1"/>
    <x v="10"/>
    <x v="1"/>
    <m/>
    <x v="15"/>
  </r>
  <r>
    <x v="0"/>
    <x v="22"/>
    <s v="12000001"/>
    <s v="Small centric diatom (6-10um diam.)"/>
    <s v="CE"/>
    <n v="31.508528103717317"/>
    <m/>
    <n v="2784.0082620653679"/>
    <m/>
    <m/>
    <m/>
    <m/>
    <m/>
    <m/>
    <m/>
    <x v="1"/>
    <x v="10"/>
    <x v="3"/>
    <m/>
    <x v="5"/>
  </r>
  <r>
    <x v="0"/>
    <x v="22"/>
    <s v="12000002"/>
    <s v="Medium centric diatom (11-20um diam.)"/>
    <s v="CE"/>
    <n v="31.508528103717317"/>
    <m/>
    <n v="31967.244948780026"/>
    <m/>
    <m/>
    <m/>
    <m/>
    <m/>
    <m/>
    <m/>
    <x v="1"/>
    <x v="10"/>
    <x v="3"/>
    <m/>
    <x v="6"/>
  </r>
  <r>
    <x v="0"/>
    <x v="22"/>
    <s v="12030000"/>
    <s v="Aulacoseira - fat"/>
    <s v="CE"/>
    <n v="1008.2728993189542"/>
    <m/>
    <n v="1108653.9568046979"/>
    <m/>
    <m/>
    <m/>
    <m/>
    <m/>
    <m/>
    <m/>
    <x v="1"/>
    <x v="10"/>
    <x v="3"/>
    <m/>
    <x v="7"/>
  </r>
  <r>
    <x v="0"/>
    <x v="22"/>
    <s v="12030000"/>
    <s v="Aulacoseira - thin"/>
    <s v="CE"/>
    <n v="157.54264051858658"/>
    <m/>
    <n v="64960.192781525257"/>
    <m/>
    <m/>
    <m/>
    <m/>
    <m/>
    <m/>
    <m/>
    <x v="1"/>
    <x v="10"/>
    <x v="3"/>
    <m/>
    <x v="7"/>
  </r>
  <r>
    <x v="0"/>
    <x v="22"/>
    <s v="13080010"/>
    <s v="Asterionella formosa"/>
    <s v="CE"/>
    <n v="283.57675293345585"/>
    <m/>
    <n v="229271.80474669905"/>
    <m/>
    <m/>
    <m/>
    <m/>
    <m/>
    <m/>
    <m/>
    <x v="1"/>
    <x v="10"/>
    <x v="6"/>
    <m/>
    <x v="16"/>
  </r>
  <r>
    <x v="0"/>
    <x v="22"/>
    <s v="17580040"/>
    <s v="Monoraphidium griffithii"/>
    <s v="CE"/>
    <n v="31.508528103717317"/>
    <m/>
    <n v="5557.7053824193836"/>
    <m/>
    <m/>
    <m/>
    <m/>
    <m/>
    <m/>
    <m/>
    <x v="1"/>
    <x v="10"/>
    <x v="4"/>
    <m/>
    <x v="9"/>
  </r>
  <r>
    <x v="0"/>
    <x v="22"/>
    <s v="17580080"/>
    <s v="Monoraphidium minutum"/>
    <s v="CE"/>
    <n v="126.03411241486927"/>
    <m/>
    <n v="659.9130695266058"/>
    <m/>
    <m/>
    <m/>
    <m/>
    <m/>
    <m/>
    <m/>
    <x v="1"/>
    <x v="10"/>
    <x v="4"/>
    <m/>
    <x v="9"/>
  </r>
  <r>
    <x v="0"/>
    <x v="22"/>
    <s v="17680000"/>
    <s v="Pediastrum - small"/>
    <s v="CO"/>
    <n v="5.5570596302852415"/>
    <m/>
    <n v="31424.431882219324"/>
    <m/>
    <m/>
    <m/>
    <m/>
    <m/>
    <m/>
    <m/>
    <x v="1"/>
    <x v="10"/>
    <x v="4"/>
    <m/>
    <x v="10"/>
  </r>
  <r>
    <x v="0"/>
    <x v="22"/>
    <s v="17810000"/>
    <s v="Scenedesmus - small celled"/>
    <s v="CO"/>
    <n v="157.54264051858658"/>
    <m/>
    <n v="44461.643059355069"/>
    <m/>
    <m/>
    <m/>
    <m/>
    <m/>
    <m/>
    <m/>
    <x v="1"/>
    <x v="10"/>
    <x v="4"/>
    <m/>
    <x v="11"/>
  </r>
  <r>
    <x v="0"/>
    <x v="22"/>
    <s v="17830020"/>
    <s v="Schroederia robusta"/>
    <s v="CE"/>
    <n v="63.017056207434635"/>
    <m/>
    <n v="6975.6111014309881"/>
    <m/>
    <m/>
    <m/>
    <m/>
    <m/>
    <m/>
    <m/>
    <x v="1"/>
    <x v="10"/>
    <x v="4"/>
    <m/>
    <x v="39"/>
  </r>
  <r>
    <x v="1"/>
    <x v="23"/>
    <s v="01020090"/>
    <s v="Anabaena flos-aquae"/>
    <s v="FI"/>
    <n v="55.629463459952895"/>
    <m/>
    <n v="30583.89490655615"/>
    <m/>
    <m/>
    <m/>
    <m/>
    <m/>
    <m/>
    <m/>
    <x v="2"/>
    <x v="11"/>
    <x v="0"/>
    <m/>
    <x v="0"/>
  </r>
  <r>
    <x v="1"/>
    <x v="23"/>
    <s v="05040002"/>
    <s v="Cryptomonas (medium) L=21-30um"/>
    <s v="CE"/>
    <n v="166.88839037985869"/>
    <m/>
    <n v="496682.45328247186"/>
    <m/>
    <m/>
    <m/>
    <m/>
    <m/>
    <m/>
    <m/>
    <x v="2"/>
    <x v="11"/>
    <x v="1"/>
    <m/>
    <x v="3"/>
  </r>
  <r>
    <x v="1"/>
    <x v="23"/>
    <s v="05100012"/>
    <s v="Rhodomonas lacustris var. nannoplanctica"/>
    <s v="CE"/>
    <n v="2614.584782617786"/>
    <m/>
    <n v="155936.9034499008"/>
    <m/>
    <m/>
    <m/>
    <m/>
    <m/>
    <m/>
    <m/>
    <x v="2"/>
    <x v="11"/>
    <x v="1"/>
    <m/>
    <x v="15"/>
  </r>
  <r>
    <x v="1"/>
    <x v="23"/>
    <s v="06070000"/>
    <s v="Gymnodinium"/>
    <s v="CE"/>
    <n v="16.202756347559095"/>
    <m/>
    <n v="74871.15631736051"/>
    <m/>
    <m/>
    <m/>
    <m/>
    <m/>
    <m/>
    <m/>
    <x v="2"/>
    <x v="11"/>
    <x v="2"/>
    <m/>
    <x v="4"/>
  </r>
  <r>
    <x v="1"/>
    <x v="23"/>
    <s v="12000001"/>
    <s v="Small centric diatom (6-10um diam.)"/>
    <s v="CE"/>
    <n v="278.1473172997645"/>
    <m/>
    <n v="48169.634477825944"/>
    <m/>
    <m/>
    <m/>
    <m/>
    <m/>
    <m/>
    <m/>
    <x v="2"/>
    <x v="11"/>
    <x v="3"/>
    <m/>
    <x v="5"/>
  </r>
  <r>
    <x v="1"/>
    <x v="23"/>
    <s v="12030000"/>
    <s v="Aulacoseira - fat"/>
    <s v="CE"/>
    <n v="6286.1293709746769"/>
    <m/>
    <n v="6911960.2488816911"/>
    <m/>
    <m/>
    <m/>
    <m/>
    <m/>
    <m/>
    <m/>
    <x v="2"/>
    <x v="11"/>
    <x v="3"/>
    <m/>
    <x v="7"/>
  </r>
  <r>
    <x v="1"/>
    <x v="23"/>
    <s v="12030000"/>
    <s v="Aulacoseira - thin"/>
    <s v="CE"/>
    <n v="1780.1428307184926"/>
    <m/>
    <n v="734013.47775734763"/>
    <m/>
    <m/>
    <m/>
    <m/>
    <m/>
    <m/>
    <m/>
    <x v="2"/>
    <x v="11"/>
    <x v="3"/>
    <m/>
    <x v="7"/>
  </r>
  <r>
    <x v="1"/>
    <x v="23"/>
    <s v="13080010"/>
    <s v="Asterionella formosa"/>
    <s v="CE"/>
    <n v="278.1473172997645"/>
    <m/>
    <n v="224882.10603685956"/>
    <m/>
    <m/>
    <m/>
    <m/>
    <m/>
    <m/>
    <m/>
    <x v="2"/>
    <x v="11"/>
    <x v="6"/>
    <m/>
    <x v="16"/>
  </r>
  <r>
    <x v="1"/>
    <x v="23"/>
    <s v="17580020"/>
    <s v="Monoraphidium contortum"/>
    <s v="CE"/>
    <n v="333.77678075971738"/>
    <m/>
    <n v="3145.7720475314895"/>
    <m/>
    <m/>
    <m/>
    <m/>
    <m/>
    <m/>
    <m/>
    <x v="2"/>
    <x v="11"/>
    <x v="4"/>
    <m/>
    <x v="9"/>
  </r>
  <r>
    <x v="1"/>
    <x v="23"/>
    <s v="17580080"/>
    <s v="Monoraphidium minutum"/>
    <s v="CE"/>
    <n v="166.88839037985869"/>
    <m/>
    <n v="873.82556875874718"/>
    <m/>
    <m/>
    <m/>
    <m/>
    <m/>
    <m/>
    <m/>
    <x v="2"/>
    <x v="11"/>
    <x v="4"/>
    <m/>
    <x v="9"/>
  </r>
  <r>
    <x v="1"/>
    <x v="23"/>
    <s v="17810000"/>
    <s v="Scenedesmus - small celled"/>
    <s v="CO"/>
    <n v="166.88839037985869"/>
    <m/>
    <n v="47099.198156096478"/>
    <m/>
    <m/>
    <m/>
    <m/>
    <m/>
    <m/>
    <m/>
    <x v="2"/>
    <x v="11"/>
    <x v="4"/>
    <m/>
    <x v="11"/>
  </r>
  <r>
    <x v="1"/>
    <x v="23"/>
    <s v="27040000"/>
    <s v="Closterium"/>
    <s v="CE"/>
    <n v="1.4729778497780996"/>
    <m/>
    <n v="9332.1177246079787"/>
    <m/>
    <m/>
    <m/>
    <m/>
    <m/>
    <m/>
    <m/>
    <x v="2"/>
    <x v="11"/>
    <x v="5"/>
    <m/>
    <x v="12"/>
  </r>
  <r>
    <x v="0"/>
    <x v="24"/>
    <s v="01020050"/>
    <s v="Anabaena circinalis"/>
    <s v="FI"/>
    <n v="432.21574902218538"/>
    <m/>
    <n v="984890.83627564774"/>
    <m/>
    <m/>
    <m/>
    <m/>
    <m/>
    <m/>
    <m/>
    <x v="2"/>
    <x v="0"/>
    <x v="0"/>
    <m/>
    <x v="0"/>
  </r>
  <r>
    <x v="0"/>
    <x v="24"/>
    <s v="05100012"/>
    <s v="Rhodomonas lacustris var. nannoplanctica"/>
    <s v="CE"/>
    <n v="432.21574902218538"/>
    <m/>
    <n v="25777.854278383038"/>
    <m/>
    <m/>
    <m/>
    <m/>
    <m/>
    <m/>
    <m/>
    <x v="2"/>
    <x v="0"/>
    <x v="1"/>
    <m/>
    <x v="15"/>
  </r>
  <r>
    <x v="0"/>
    <x v="24"/>
    <s v="06070000"/>
    <s v="Gymnodinium"/>
    <s v="CE"/>
    <n v="17.166556669018835"/>
    <m/>
    <n v="79324.771676305623"/>
    <m/>
    <m/>
    <m/>
    <m/>
    <m/>
    <m/>
    <m/>
    <x v="2"/>
    <x v="0"/>
    <x v="2"/>
    <m/>
    <x v="4"/>
  </r>
  <r>
    <x v="0"/>
    <x v="24"/>
    <s v="12000001"/>
    <s v="Small centric diatom (6-10um diam.)"/>
    <s v="CE"/>
    <n v="432.21574902218538"/>
    <m/>
    <n v="74851.2509416752"/>
    <m/>
    <m/>
    <m/>
    <m/>
    <m/>
    <m/>
    <m/>
    <x v="2"/>
    <x v="0"/>
    <x v="3"/>
    <m/>
    <x v="5"/>
  </r>
  <r>
    <x v="0"/>
    <x v="24"/>
    <s v="12030000"/>
    <s v="Aulacoseira - fat"/>
    <s v="CE"/>
    <n v="28742.347309975328"/>
    <m/>
    <n v="31603861.508707307"/>
    <m/>
    <m/>
    <m/>
    <m/>
    <m/>
    <m/>
    <m/>
    <x v="2"/>
    <x v="0"/>
    <x v="3"/>
    <m/>
    <x v="7"/>
  </r>
  <r>
    <x v="0"/>
    <x v="24"/>
    <s v="12030000"/>
    <s v="Aulacoseira - thin"/>
    <s v="CE"/>
    <n v="10589.285851043544"/>
    <m/>
    <n v="4366322.9715977199"/>
    <m/>
    <m/>
    <m/>
    <m/>
    <m/>
    <m/>
    <m/>
    <x v="2"/>
    <x v="0"/>
    <x v="3"/>
    <m/>
    <x v="7"/>
  </r>
  <r>
    <x v="0"/>
    <x v="24"/>
    <s v="13080010"/>
    <s v="Asterionella formosa"/>
    <s v="CE"/>
    <n v="432.21574902218538"/>
    <m/>
    <n v="349446.43308443687"/>
    <m/>
    <m/>
    <m/>
    <m/>
    <m/>
    <m/>
    <m/>
    <x v="2"/>
    <x v="0"/>
    <x v="6"/>
    <m/>
    <x v="16"/>
  </r>
  <r>
    <x v="0"/>
    <x v="24"/>
    <s v="17580020"/>
    <s v="Monoraphidium contortum"/>
    <s v="CE"/>
    <n v="432.21574902218538"/>
    <m/>
    <n v="4073.537466213616"/>
    <m/>
    <m/>
    <m/>
    <m/>
    <m/>
    <m/>
    <m/>
    <x v="2"/>
    <x v="0"/>
    <x v="4"/>
    <m/>
    <x v="9"/>
  </r>
  <r>
    <x v="0"/>
    <x v="24"/>
    <s v="17810000"/>
    <s v="Scenedesmus - small celled"/>
    <s v="CO"/>
    <n v="432.21574902218538"/>
    <m/>
    <n v="121979.81634939663"/>
    <m/>
    <m/>
    <m/>
    <m/>
    <m/>
    <m/>
    <m/>
    <x v="2"/>
    <x v="0"/>
    <x v="4"/>
    <m/>
    <x v="11"/>
  </r>
  <r>
    <x v="0"/>
    <x v="25"/>
    <s v="01020000"/>
    <s v="Anabaena"/>
    <s v="FI"/>
    <n v="28.585697686652473"/>
    <m/>
    <n v="30653.309563512226"/>
    <m/>
    <m/>
    <m/>
    <m/>
    <m/>
    <m/>
    <m/>
    <x v="2"/>
    <x v="1"/>
    <x v="0"/>
    <m/>
    <x v="0"/>
  </r>
  <r>
    <x v="0"/>
    <x v="25"/>
    <s v="05040001"/>
    <s v="Cryptomonas (small) L&lt;20um"/>
    <s v="CE"/>
    <n v="259.32944941331124"/>
    <m/>
    <n v="257990.70619352898"/>
    <m/>
    <m/>
    <m/>
    <m/>
    <m/>
    <m/>
    <m/>
    <x v="2"/>
    <x v="1"/>
    <x v="1"/>
    <m/>
    <x v="3"/>
  </r>
  <r>
    <x v="0"/>
    <x v="25"/>
    <s v="05100012"/>
    <s v="Rhodomonas lacustris var. nannoplanctica"/>
    <s v="CE"/>
    <n v="518.65889882662248"/>
    <m/>
    <n v="30933.425134059642"/>
    <m/>
    <m/>
    <m/>
    <m/>
    <m/>
    <m/>
    <m/>
    <x v="2"/>
    <x v="1"/>
    <x v="1"/>
    <m/>
    <x v="15"/>
  </r>
  <r>
    <x v="0"/>
    <x v="25"/>
    <s v="12000001"/>
    <s v="Small centric diatom (6-10um diam.)"/>
    <s v="CE"/>
    <n v="38899.417411996692"/>
    <m/>
    <n v="6736612.5847507687"/>
    <m/>
    <m/>
    <m/>
    <m/>
    <m/>
    <m/>
    <m/>
    <x v="2"/>
    <x v="1"/>
    <x v="3"/>
    <m/>
    <x v="5"/>
  </r>
  <r>
    <x v="0"/>
    <x v="25"/>
    <s v="12000002"/>
    <s v="Medium centric diatom (11-20um diam.)"/>
    <s v="CE"/>
    <n v="3241.6181176663908"/>
    <m/>
    <n v="3288811.2087222249"/>
    <m/>
    <m/>
    <m/>
    <m/>
    <m/>
    <m/>
    <m/>
    <x v="2"/>
    <x v="1"/>
    <x v="3"/>
    <m/>
    <x v="6"/>
  </r>
  <r>
    <x v="0"/>
    <x v="25"/>
    <s v="12030000"/>
    <s v="Aulacoseira - fat"/>
    <s v="CE"/>
    <n v="2982.2886682530793"/>
    <m/>
    <n v="3279197.6603019615"/>
    <m/>
    <m/>
    <m/>
    <m/>
    <m/>
    <m/>
    <m/>
    <x v="2"/>
    <x v="1"/>
    <x v="3"/>
    <m/>
    <x v="7"/>
  </r>
  <r>
    <x v="0"/>
    <x v="25"/>
    <s v="12030000"/>
    <s v="Aulacoseira - thin"/>
    <s v="CE"/>
    <n v="2333.965044719801"/>
    <m/>
    <n v="962373.22639296658"/>
    <m/>
    <m/>
    <m/>
    <m/>
    <m/>
    <m/>
    <m/>
    <x v="2"/>
    <x v="1"/>
    <x v="3"/>
    <m/>
    <x v="7"/>
  </r>
  <r>
    <x v="0"/>
    <x v="25"/>
    <s v="13080010"/>
    <s v="Asterionella formosa"/>
    <s v="CE"/>
    <n v="259.32944941331124"/>
    <m/>
    <n v="209667.85985066212"/>
    <m/>
    <m/>
    <m/>
    <m/>
    <m/>
    <m/>
    <m/>
    <x v="2"/>
    <x v="1"/>
    <x v="6"/>
    <m/>
    <x v="16"/>
  </r>
  <r>
    <x v="0"/>
    <x v="25"/>
    <s v="13810010"/>
    <s v="Synedra acus"/>
    <s v="CE"/>
    <n v="518.65889882662248"/>
    <m/>
    <n v="1102798.4836301061"/>
    <m/>
    <m/>
    <m/>
    <m/>
    <m/>
    <m/>
    <m/>
    <x v="2"/>
    <x v="1"/>
    <x v="6"/>
    <m/>
    <x v="18"/>
  </r>
  <r>
    <x v="0"/>
    <x v="25"/>
    <s v="17540040"/>
    <s v="Lagerheimia genevensis"/>
    <s v="CE"/>
    <n v="1620.8090588331954"/>
    <m/>
    <n v="51555.708556766091"/>
    <m/>
    <m/>
    <m/>
    <m/>
    <m/>
    <m/>
    <m/>
    <x v="2"/>
    <x v="1"/>
    <x v="4"/>
    <m/>
    <x v="37"/>
  </r>
  <r>
    <x v="0"/>
    <x v="25"/>
    <s v="17580020"/>
    <s v="Monoraphidium contortum"/>
    <s v="CE"/>
    <n v="4052.022647082988"/>
    <m/>
    <n v="38189.413745752652"/>
    <m/>
    <m/>
    <m/>
    <m/>
    <m/>
    <m/>
    <m/>
    <x v="2"/>
    <x v="1"/>
    <x v="4"/>
    <m/>
    <x v="9"/>
  </r>
  <r>
    <x v="0"/>
    <x v="25"/>
    <s v="17580110"/>
    <s v="Monoraphidium pusillum"/>
    <s v="CE"/>
    <n v="64.83236235332781"/>
    <m/>
    <n v="5159.8141238705803"/>
    <m/>
    <m/>
    <m/>
    <m/>
    <m/>
    <m/>
    <m/>
    <x v="2"/>
    <x v="1"/>
    <x v="4"/>
    <m/>
    <x v="9"/>
  </r>
  <r>
    <x v="0"/>
    <x v="25"/>
    <s v="17680030"/>
    <s v="Pediastrum boryanum"/>
    <s v="CO"/>
    <n v="11.43427907466099"/>
    <m/>
    <n v="179609.23572370439"/>
    <m/>
    <m/>
    <m/>
    <m/>
    <m/>
    <m/>
    <m/>
    <x v="2"/>
    <x v="1"/>
    <x v="4"/>
    <m/>
    <x v="10"/>
  </r>
  <r>
    <x v="0"/>
    <x v="25"/>
    <s v="17810000"/>
    <s v="Scenedesmus - small celled"/>
    <s v="CO"/>
    <n v="810.40452941659771"/>
    <m/>
    <n v="228712.15565511869"/>
    <m/>
    <m/>
    <m/>
    <m/>
    <m/>
    <m/>
    <m/>
    <x v="2"/>
    <x v="1"/>
    <x v="4"/>
    <m/>
    <x v="11"/>
  </r>
  <r>
    <x v="0"/>
    <x v="25"/>
    <s v="17970010"/>
    <s v="Tetrastrum elegans"/>
    <s v="CO"/>
    <n v="810.40452941659771"/>
    <m/>
    <n v="81470.749324272329"/>
    <m/>
    <m/>
    <m/>
    <m/>
    <m/>
    <m/>
    <m/>
    <x v="2"/>
    <x v="1"/>
    <x v="4"/>
    <m/>
    <x v="28"/>
  </r>
  <r>
    <x v="0"/>
    <x v="25"/>
    <s v="17970050"/>
    <s v="Tetrastrum staurogeniaeforme"/>
    <s v="CO"/>
    <n v="810.40452941659771"/>
    <m/>
    <n v="19890.319659246172"/>
    <m/>
    <m/>
    <m/>
    <m/>
    <m/>
    <m/>
    <m/>
    <x v="2"/>
    <x v="1"/>
    <x v="4"/>
    <m/>
    <x v="28"/>
  </r>
  <r>
    <x v="0"/>
    <x v="26"/>
    <s v="01020000"/>
    <s v="Anabaena"/>
    <s v="FI"/>
    <n v="67.907042325277899"/>
    <m/>
    <n v="59165.257583178274"/>
    <m/>
    <m/>
    <m/>
    <m/>
    <m/>
    <m/>
    <m/>
    <x v="2"/>
    <x v="2"/>
    <x v="0"/>
    <m/>
    <x v="0"/>
  </r>
  <r>
    <x v="0"/>
    <x v="26"/>
    <s v="05100012"/>
    <s v="Rhodomonas lacustris var. nannoplanctica"/>
    <s v="CE"/>
    <n v="617.03995189795774"/>
    <m/>
    <n v="36800.986544221436"/>
    <m/>
    <m/>
    <m/>
    <m/>
    <m/>
    <m/>
    <m/>
    <x v="2"/>
    <x v="2"/>
    <x v="1"/>
    <m/>
    <x v="15"/>
  </r>
  <r>
    <x v="0"/>
    <x v="26"/>
    <s v="06070000"/>
    <s v="Gymnodinium"/>
    <s v="CE"/>
    <n v="22.635680775092634"/>
    <m/>
    <n v="104596.9930861266"/>
    <m/>
    <m/>
    <m/>
    <m/>
    <m/>
    <m/>
    <m/>
    <x v="2"/>
    <x v="2"/>
    <x v="2"/>
    <m/>
    <x v="4"/>
  </r>
  <r>
    <x v="0"/>
    <x v="26"/>
    <s v="12000004"/>
    <s v="v small centric diatom (&lt; 5um diam.)"/>
    <s v="CE"/>
    <n v="29169.161362448915"/>
    <m/>
    <n v="950098.8758820378"/>
    <m/>
    <m/>
    <m/>
    <m/>
    <m/>
    <m/>
    <m/>
    <x v="2"/>
    <x v="2"/>
    <x v="3"/>
    <m/>
    <x v="36"/>
  </r>
  <r>
    <x v="0"/>
    <x v="26"/>
    <s v="12030000"/>
    <s v="Aulacoseira - fat"/>
    <s v="CE"/>
    <n v="2221.3438268326481"/>
    <m/>
    <n v="2442495.1069349935"/>
    <m/>
    <m/>
    <m/>
    <m/>
    <m/>
    <m/>
    <m/>
    <x v="2"/>
    <x v="2"/>
    <x v="3"/>
    <m/>
    <x v="7"/>
  </r>
  <r>
    <x v="0"/>
    <x v="26"/>
    <s v="12030000"/>
    <s v="Aulacoseira - thin"/>
    <s v="CE"/>
    <n v="863.85593265714078"/>
    <m/>
    <n v="356197.20309468656"/>
    <m/>
    <m/>
    <m/>
    <m/>
    <m/>
    <m/>
    <m/>
    <x v="2"/>
    <x v="2"/>
    <x v="3"/>
    <m/>
    <x v="7"/>
  </r>
  <r>
    <x v="0"/>
    <x v="26"/>
    <s v="13080010"/>
    <s v="Asterionella formosa"/>
    <s v="CE"/>
    <n v="370.22397113877469"/>
    <m/>
    <n v="299326.08066569932"/>
    <m/>
    <m/>
    <m/>
    <m/>
    <m/>
    <m/>
    <m/>
    <x v="2"/>
    <x v="2"/>
    <x v="6"/>
    <m/>
    <x v="16"/>
  </r>
  <r>
    <x v="0"/>
    <x v="26"/>
    <s v="13810010"/>
    <s v="Synedra acus"/>
    <s v="CE"/>
    <n v="9255.5992784693663"/>
    <m/>
    <n v="19679717.965845492"/>
    <m/>
    <m/>
    <m/>
    <m/>
    <m/>
    <m/>
    <m/>
    <x v="2"/>
    <x v="2"/>
    <x v="6"/>
    <m/>
    <x v="18"/>
  </r>
  <r>
    <x v="0"/>
    <x v="26"/>
    <s v="17540040"/>
    <s v="Lagerheimia genevensis"/>
    <s v="CE"/>
    <n v="370.22397113877469"/>
    <m/>
    <n v="11776.315694150862"/>
    <m/>
    <m/>
    <m/>
    <m/>
    <m/>
    <m/>
    <m/>
    <x v="2"/>
    <x v="2"/>
    <x v="4"/>
    <m/>
    <x v="37"/>
  </r>
  <r>
    <x v="0"/>
    <x v="26"/>
    <s v="17580020"/>
    <s v="Monoraphidium contortum"/>
    <s v="CE"/>
    <n v="863.85593265714078"/>
    <m/>
    <n v="8141.6503564499762"/>
    <m/>
    <m/>
    <m/>
    <m/>
    <m/>
    <m/>
    <m/>
    <x v="2"/>
    <x v="2"/>
    <x v="4"/>
    <m/>
    <x v="9"/>
  </r>
  <r>
    <x v="0"/>
    <x v="26"/>
    <s v="17810000"/>
    <s v="Scenedesmus - small celled"/>
    <s v="CO"/>
    <n v="246.81598075918311"/>
    <m/>
    <n v="69656.341938516474"/>
    <m/>
    <m/>
    <m/>
    <m/>
    <m/>
    <m/>
    <m/>
    <x v="2"/>
    <x v="2"/>
    <x v="4"/>
    <m/>
    <x v="11"/>
  </r>
  <r>
    <x v="0"/>
    <x v="26"/>
    <s v="17960010"/>
    <s v="Tetraedron caudatum"/>
    <s v="CE"/>
    <n v="123.40799037959155"/>
    <m/>
    <n v="49363.196151836615"/>
    <m/>
    <m/>
    <m/>
    <m/>
    <m/>
    <m/>
    <m/>
    <x v="2"/>
    <x v="2"/>
    <x v="4"/>
    <m/>
    <x v="20"/>
  </r>
  <r>
    <x v="0"/>
    <x v="27"/>
    <s v="01020000"/>
    <s v="Anabaena"/>
    <s v="FI"/>
    <n v="2.9685147597677575"/>
    <m/>
    <n v="3382.1800696279115"/>
    <m/>
    <m/>
    <m/>
    <m/>
    <m/>
    <m/>
    <m/>
    <x v="2"/>
    <x v="3"/>
    <x v="0"/>
    <m/>
    <x v="0"/>
  </r>
  <r>
    <x v="0"/>
    <x v="27"/>
    <s v="05040002"/>
    <s v="Cryptomonas (medium) L=21-30um"/>
    <s v="CE"/>
    <n v="56.104928959610611"/>
    <m/>
    <n v="166975.86748527543"/>
    <m/>
    <m/>
    <m/>
    <m/>
    <m/>
    <m/>
    <m/>
    <x v="2"/>
    <x v="3"/>
    <x v="1"/>
    <m/>
    <x v="3"/>
  </r>
  <r>
    <x v="0"/>
    <x v="27"/>
    <s v="05100012"/>
    <s v="Rhodomonas lacustris var. nannoplanctica"/>
    <s v="CE"/>
    <n v="1683.1478687883184"/>
    <m/>
    <n v="100384.91329562626"/>
    <m/>
    <m/>
    <m/>
    <m/>
    <m/>
    <m/>
    <m/>
    <x v="2"/>
    <x v="3"/>
    <x v="1"/>
    <m/>
    <x v="15"/>
  </r>
  <r>
    <x v="0"/>
    <x v="27"/>
    <s v="09430000"/>
    <s v="Pseudokephyrion"/>
    <s v="CE"/>
    <n v="140.26232239902652"/>
    <m/>
    <n v="19829.118675679263"/>
    <m/>
    <m/>
    <m/>
    <m/>
    <m/>
    <m/>
    <m/>
    <x v="2"/>
    <x v="3"/>
    <x v="10"/>
    <m/>
    <x v="40"/>
  </r>
  <r>
    <x v="0"/>
    <x v="27"/>
    <s v="12000004"/>
    <s v="v small centric diatom (&lt; 5um diam.)"/>
    <s v="CE"/>
    <n v="306.02688523423967"/>
    <m/>
    <n v="9967.9176935487321"/>
    <m/>
    <m/>
    <m/>
    <m/>
    <m/>
    <m/>
    <m/>
    <x v="2"/>
    <x v="3"/>
    <x v="3"/>
    <m/>
    <x v="36"/>
  </r>
  <r>
    <x v="0"/>
    <x v="27"/>
    <s v="13810010"/>
    <s v="Synedra acus"/>
    <s v="CE"/>
    <n v="28.052464479805305"/>
    <m/>
    <n v="59646.552600186027"/>
    <m/>
    <m/>
    <m/>
    <m/>
    <m/>
    <m/>
    <m/>
    <x v="2"/>
    <x v="3"/>
    <x v="6"/>
    <m/>
    <x v="18"/>
  </r>
  <r>
    <x v="0"/>
    <x v="27"/>
    <s v="17580020"/>
    <s v="Monoraphidium contortum"/>
    <s v="CE"/>
    <n v="56.104928959610611"/>
    <m/>
    <n v="528.77649801811367"/>
    <m/>
    <m/>
    <m/>
    <m/>
    <m/>
    <m/>
    <m/>
    <x v="2"/>
    <x v="3"/>
    <x v="4"/>
    <m/>
    <x v="9"/>
  </r>
  <r>
    <x v="0"/>
    <x v="27"/>
    <s v="17580030"/>
    <s v="Monoraphidium convolutum"/>
    <s v="CE"/>
    <n v="28.052464479805305"/>
    <m/>
    <n v="183.60295070073391"/>
    <m/>
    <m/>
    <m/>
    <m/>
    <m/>
    <m/>
    <m/>
    <x v="2"/>
    <x v="3"/>
    <x v="4"/>
    <m/>
    <x v="9"/>
  </r>
  <r>
    <x v="0"/>
    <x v="27"/>
    <s v="17830020"/>
    <s v="Schroederia robusta"/>
    <s v="CE"/>
    <n v="308.57710927785837"/>
    <m/>
    <n v="32718.045814870791"/>
    <m/>
    <m/>
    <m/>
    <m/>
    <m/>
    <m/>
    <m/>
    <x v="2"/>
    <x v="3"/>
    <x v="4"/>
    <m/>
    <x v="39"/>
  </r>
  <r>
    <x v="0"/>
    <x v="28"/>
    <s v="01020000"/>
    <s v="Anabaena"/>
    <s v="FI"/>
    <n v="51.935136731637776"/>
    <m/>
    <n v="59172.346638723837"/>
    <m/>
    <m/>
    <m/>
    <m/>
    <m/>
    <m/>
    <m/>
    <x v="2"/>
    <x v="4"/>
    <x v="0"/>
    <m/>
    <x v="0"/>
  </r>
  <r>
    <x v="0"/>
    <x v="28"/>
    <s v="05040001"/>
    <s v="Cryptomonas (small) L&lt;20um"/>
    <s v="CE"/>
    <n v="1349.6643658134365"/>
    <m/>
    <n v="1342696.9580516026"/>
    <m/>
    <m/>
    <m/>
    <m/>
    <m/>
    <m/>
    <m/>
    <x v="2"/>
    <x v="4"/>
    <x v="1"/>
    <m/>
    <x v="3"/>
  </r>
  <r>
    <x v="0"/>
    <x v="28"/>
    <s v="05100012"/>
    <s v="Rhodomonas lacustris var. nannoplanctica"/>
    <s v="CE"/>
    <n v="49.078704211397692"/>
    <m/>
    <n v="2927.1114904892893"/>
    <m/>
    <m/>
    <m/>
    <m/>
    <m/>
    <m/>
    <m/>
    <x v="2"/>
    <x v="4"/>
    <x v="1"/>
    <m/>
    <x v="15"/>
  </r>
  <r>
    <x v="0"/>
    <x v="28"/>
    <s v="13810010"/>
    <s v="Synedra acus"/>
    <s v="CE"/>
    <n v="49.078704211397692"/>
    <m/>
    <n v="104353.59482948434"/>
    <m/>
    <m/>
    <m/>
    <m/>
    <m/>
    <m/>
    <m/>
    <x v="2"/>
    <x v="4"/>
    <x v="6"/>
    <m/>
    <x v="18"/>
  </r>
  <r>
    <x v="0"/>
    <x v="28"/>
    <s v="17580040"/>
    <s v="Monoraphidium griffithii"/>
    <s v="CE"/>
    <n v="20.737480652703251"/>
    <m/>
    <n v="3657.8289998811269"/>
    <m/>
    <m/>
    <m/>
    <m/>
    <m/>
    <m/>
    <m/>
    <x v="2"/>
    <x v="4"/>
    <x v="4"/>
    <m/>
    <x v="9"/>
  </r>
  <r>
    <x v="0"/>
    <x v="28"/>
    <s v="17680000"/>
    <s v="Pediastrum - small"/>
    <s v="CO"/>
    <n v="2.5967568365818887"/>
    <m/>
    <n v="14684.313963653891"/>
    <m/>
    <m/>
    <m/>
    <m/>
    <m/>
    <m/>
    <m/>
    <x v="2"/>
    <x v="4"/>
    <x v="4"/>
    <m/>
    <x v="10"/>
  </r>
  <r>
    <x v="0"/>
    <x v="28"/>
    <s v="17690010"/>
    <s v="Planktosphaeria gelatinosa"/>
    <s v="CO"/>
    <n v="2.5967568365818887"/>
    <m/>
    <n v="18795.921873476986"/>
    <m/>
    <m/>
    <m/>
    <m/>
    <m/>
    <m/>
    <m/>
    <x v="2"/>
    <x v="4"/>
    <x v="4"/>
    <m/>
    <x v="41"/>
  </r>
  <r>
    <x v="0"/>
    <x v="28"/>
    <s v="27370000"/>
    <s v="Staurastrum"/>
    <s v="CE"/>
    <n v="2.5967568365818887"/>
    <m/>
    <n v="29368.627927307782"/>
    <m/>
    <m/>
    <m/>
    <m/>
    <m/>
    <m/>
    <m/>
    <x v="2"/>
    <x v="4"/>
    <x v="5"/>
    <m/>
    <x v="13"/>
  </r>
  <r>
    <x v="0"/>
    <x v="29"/>
    <s v="01020000"/>
    <s v="Anabaena"/>
    <s v="FI"/>
    <n v="129.66472470665562"/>
    <m/>
    <n v="52141.279567534279"/>
    <m/>
    <m/>
    <m/>
    <m/>
    <m/>
    <m/>
    <m/>
    <x v="2"/>
    <x v="5"/>
    <x v="0"/>
    <m/>
    <x v="0"/>
  </r>
  <r>
    <x v="0"/>
    <x v="29"/>
    <s v="01780010"/>
    <s v="Woronichinia naegeliana"/>
    <s v="CE"/>
    <n v="2593.2944941331125"/>
    <m/>
    <n v="21725.533153139284"/>
    <m/>
    <m/>
    <m/>
    <m/>
    <m/>
    <m/>
    <m/>
    <x v="2"/>
    <x v="5"/>
    <x v="0"/>
    <m/>
    <x v="14"/>
  </r>
  <r>
    <x v="0"/>
    <x v="29"/>
    <s v="05040001"/>
    <s v="Cryptomonas (small) L&lt;20um"/>
    <s v="CE"/>
    <n v="129.66472470665562"/>
    <m/>
    <n v="128995.35309676449"/>
    <m/>
    <m/>
    <m/>
    <m/>
    <m/>
    <m/>
    <m/>
    <x v="2"/>
    <x v="5"/>
    <x v="1"/>
    <m/>
    <x v="3"/>
  </r>
  <r>
    <x v="0"/>
    <x v="29"/>
    <s v="05100012"/>
    <s v="Rhodomonas lacustris var. nannoplanctica"/>
    <s v="CE"/>
    <n v="907.65307294658942"/>
    <m/>
    <n v="54133.493984604371"/>
    <m/>
    <m/>
    <m/>
    <m/>
    <m/>
    <m/>
    <m/>
    <x v="2"/>
    <x v="5"/>
    <x v="1"/>
    <m/>
    <x v="15"/>
  </r>
  <r>
    <x v="0"/>
    <x v="29"/>
    <s v="12000001"/>
    <s v="Small centric diatom (6-10um diam.)"/>
    <s v="CE"/>
    <n v="648.32362353327812"/>
    <m/>
    <n v="112276.87641251281"/>
    <m/>
    <m/>
    <m/>
    <m/>
    <m/>
    <m/>
    <m/>
    <x v="2"/>
    <x v="5"/>
    <x v="3"/>
    <m/>
    <x v="5"/>
  </r>
  <r>
    <x v="0"/>
    <x v="29"/>
    <s v="12000002"/>
    <s v="Medium centric diatom (11-20um diam.)"/>
    <s v="CE"/>
    <n v="1685.6414211865231"/>
    <m/>
    <n v="1710181.8285355568"/>
    <m/>
    <m/>
    <m/>
    <m/>
    <m/>
    <m/>
    <m/>
    <x v="2"/>
    <x v="5"/>
    <x v="3"/>
    <m/>
    <x v="6"/>
  </r>
  <r>
    <x v="0"/>
    <x v="29"/>
    <s v="12030000"/>
    <s v="Aulacoseira - fat"/>
    <s v="CE"/>
    <n v="7909.5482071059914"/>
    <m/>
    <n v="8697002.4903660696"/>
    <m/>
    <m/>
    <m/>
    <m/>
    <m/>
    <m/>
    <m/>
    <x v="2"/>
    <x v="5"/>
    <x v="3"/>
    <m/>
    <x v="7"/>
  </r>
  <r>
    <x v="0"/>
    <x v="29"/>
    <s v="12030000"/>
    <s v="Aulacoseira - thin"/>
    <s v="CE"/>
    <n v="2722.9592188397678"/>
    <m/>
    <n v="1122768.7641251278"/>
    <m/>
    <m/>
    <m/>
    <m/>
    <m/>
    <m/>
    <m/>
    <x v="2"/>
    <x v="5"/>
    <x v="3"/>
    <m/>
    <x v="7"/>
  </r>
  <r>
    <x v="0"/>
    <x v="29"/>
    <s v="13080010"/>
    <s v="Asterionella formosa"/>
    <s v="CE"/>
    <n v="259.32944941331124"/>
    <m/>
    <n v="209667.85985066212"/>
    <m/>
    <m/>
    <m/>
    <m/>
    <m/>
    <m/>
    <m/>
    <x v="2"/>
    <x v="5"/>
    <x v="6"/>
    <m/>
    <x v="16"/>
  </r>
  <r>
    <x v="0"/>
    <x v="29"/>
    <s v="13810010"/>
    <s v="Synedra acus"/>
    <s v="CE"/>
    <n v="648.32362353327812"/>
    <m/>
    <n v="1378498.1045376325"/>
    <m/>
    <m/>
    <m/>
    <m/>
    <m/>
    <m/>
    <m/>
    <x v="2"/>
    <x v="5"/>
    <x v="6"/>
    <m/>
    <x v="18"/>
  </r>
  <r>
    <x v="0"/>
    <x v="29"/>
    <s v="17580020"/>
    <s v="Monoraphidium contortum"/>
    <s v="CE"/>
    <n v="129.66472470665562"/>
    <m/>
    <n v="1222.0612398640847"/>
    <m/>
    <m/>
    <m/>
    <m/>
    <m/>
    <m/>
    <m/>
    <x v="2"/>
    <x v="5"/>
    <x v="4"/>
    <m/>
    <x v="9"/>
  </r>
  <r>
    <x v="0"/>
    <x v="29"/>
    <s v="17580080"/>
    <s v="Monoraphidium minutum"/>
    <s v="CE"/>
    <n v="129.66472470665562"/>
    <m/>
    <n v="678.92291103560262"/>
    <m/>
    <m/>
    <m/>
    <m/>
    <m/>
    <m/>
    <m/>
    <x v="2"/>
    <x v="5"/>
    <x v="4"/>
    <m/>
    <x v="9"/>
  </r>
  <r>
    <x v="0"/>
    <x v="29"/>
    <s v="17680000"/>
    <s v="Pediastrum - small"/>
    <s v="CO"/>
    <n v="129.66472470665562"/>
    <m/>
    <n v="733236.74391845078"/>
    <m/>
    <m/>
    <m/>
    <m/>
    <m/>
    <m/>
    <m/>
    <x v="2"/>
    <x v="5"/>
    <x v="4"/>
    <m/>
    <x v="10"/>
  </r>
  <r>
    <x v="0"/>
    <x v="30"/>
    <s v="01490020"/>
    <s v="Microcystis flos-aquae"/>
    <s v="CE"/>
    <n v="43852.075195895239"/>
    <m/>
    <n v="4959552.8627308849"/>
    <m/>
    <m/>
    <m/>
    <m/>
    <m/>
    <m/>
    <m/>
    <x v="2"/>
    <x v="6"/>
    <x v="0"/>
    <m/>
    <x v="1"/>
  </r>
  <r>
    <x v="0"/>
    <x v="30"/>
    <s v="01780010"/>
    <s v="Woronichinia naegeliana"/>
    <s v="CE"/>
    <n v="14942.188585268006"/>
    <m/>
    <n v="125179.38638442833"/>
    <m/>
    <m/>
    <m/>
    <m/>
    <m/>
    <m/>
    <m/>
    <x v="2"/>
    <x v="6"/>
    <x v="0"/>
    <m/>
    <x v="14"/>
  </r>
  <r>
    <x v="0"/>
    <x v="30"/>
    <s v="05040002"/>
    <s v="Cryptomonas (medium) L=21-30um"/>
    <s v="CE"/>
    <n v="1624.1509331813052"/>
    <m/>
    <n v="4833693.1535943653"/>
    <m/>
    <m/>
    <m/>
    <m/>
    <m/>
    <m/>
    <m/>
    <x v="2"/>
    <x v="6"/>
    <x v="1"/>
    <m/>
    <x v="3"/>
  </r>
  <r>
    <x v="0"/>
    <x v="30"/>
    <s v="05100012"/>
    <s v="Rhodomonas lacustris var. nannoplanctica"/>
    <s v="CE"/>
    <n v="1624.1509331813052"/>
    <m/>
    <n v="96866.26685021256"/>
    <m/>
    <m/>
    <m/>
    <m/>
    <m/>
    <m/>
    <m/>
    <x v="2"/>
    <x v="6"/>
    <x v="1"/>
    <m/>
    <x v="15"/>
  </r>
  <r>
    <x v="0"/>
    <x v="30"/>
    <s v="12000001"/>
    <s v="Small centric diatom (6-10um diam.)"/>
    <s v="CE"/>
    <n v="1948.981119817566"/>
    <m/>
    <n v="337525.12538029626"/>
    <m/>
    <m/>
    <m/>
    <m/>
    <m/>
    <m/>
    <m/>
    <x v="2"/>
    <x v="6"/>
    <x v="3"/>
    <m/>
    <x v="5"/>
  </r>
  <r>
    <x v="0"/>
    <x v="30"/>
    <s v="12000002"/>
    <s v="Medium centric diatom (11-20um diam.)"/>
    <s v="CE"/>
    <n v="1299.3207465450441"/>
    <m/>
    <n v="1318236.9051043312"/>
    <m/>
    <m/>
    <m/>
    <m/>
    <m/>
    <m/>
    <m/>
    <x v="2"/>
    <x v="6"/>
    <x v="3"/>
    <m/>
    <x v="6"/>
  </r>
  <r>
    <x v="0"/>
    <x v="30"/>
    <s v="12030000"/>
    <s v="Aulacoseira - fat"/>
    <s v="CE"/>
    <n v="324.83018663626103"/>
    <m/>
    <n v="357169.44484687439"/>
    <m/>
    <m/>
    <m/>
    <m/>
    <m/>
    <m/>
    <m/>
    <x v="2"/>
    <x v="6"/>
    <x v="3"/>
    <m/>
    <x v="7"/>
  </r>
  <r>
    <x v="0"/>
    <x v="30"/>
    <s v="13080010"/>
    <s v="Asterionella formosa"/>
    <s v="CE"/>
    <n v="324.83018663626103"/>
    <m/>
    <n v="262625.20589541702"/>
    <m/>
    <m/>
    <m/>
    <m/>
    <m/>
    <m/>
    <m/>
    <x v="2"/>
    <x v="6"/>
    <x v="6"/>
    <m/>
    <x v="16"/>
  </r>
  <r>
    <x v="0"/>
    <x v="30"/>
    <s v="17580020"/>
    <s v="Monoraphidium contortum"/>
    <s v="CE"/>
    <n v="1299.3207465450441"/>
    <m/>
    <n v="12245.80953760712"/>
    <m/>
    <m/>
    <m/>
    <m/>
    <m/>
    <m/>
    <m/>
    <x v="2"/>
    <x v="6"/>
    <x v="4"/>
    <m/>
    <x v="9"/>
  </r>
  <r>
    <x v="0"/>
    <x v="30"/>
    <s v="17580110"/>
    <s v="Monoraphidium pusillum"/>
    <s v="CE"/>
    <n v="649.66037327252207"/>
    <m/>
    <n v="51704.529158785619"/>
    <m/>
    <m/>
    <m/>
    <m/>
    <m/>
    <m/>
    <m/>
    <x v="2"/>
    <x v="6"/>
    <x v="4"/>
    <m/>
    <x v="9"/>
  </r>
  <r>
    <x v="0"/>
    <x v="30"/>
    <s v="17810000"/>
    <s v="Scenedesmus - small celled"/>
    <s v="CO"/>
    <n v="974.49055990878298"/>
    <m/>
    <n v="275020.47253209323"/>
    <m/>
    <m/>
    <m/>
    <m/>
    <m/>
    <m/>
    <m/>
    <x v="2"/>
    <x v="6"/>
    <x v="4"/>
    <m/>
    <x v="11"/>
  </r>
  <r>
    <x v="0"/>
    <x v="31"/>
    <s v="01020050"/>
    <s v="Anabaena circinalis"/>
    <s v="FI"/>
    <n v="69.834403967745345"/>
    <m/>
    <n v="336984.96077036118"/>
    <m/>
    <m/>
    <m/>
    <m/>
    <m/>
    <m/>
    <m/>
    <x v="2"/>
    <x v="7"/>
    <x v="0"/>
    <m/>
    <x v="0"/>
  </r>
  <r>
    <x v="0"/>
    <x v="31"/>
    <s v="01130000"/>
    <s v="Chroococcus"/>
    <s v="CO"/>
    <n v="427.81436664925076"/>
    <m/>
    <n v="153666.11191284846"/>
    <m/>
    <m/>
    <m/>
    <m/>
    <m/>
    <m/>
    <m/>
    <x v="2"/>
    <x v="7"/>
    <x v="0"/>
    <m/>
    <x v="21"/>
  </r>
  <r>
    <x v="0"/>
    <x v="31"/>
    <s v="01490010"/>
    <s v="Microcystis aeruginosa"/>
    <s v="CE"/>
    <n v="8984.1016996342642"/>
    <m/>
    <n v="588008.08129916503"/>
    <m/>
    <m/>
    <m/>
    <m/>
    <m/>
    <m/>
    <m/>
    <x v="2"/>
    <x v="7"/>
    <x v="0"/>
    <m/>
    <x v="1"/>
  </r>
  <r>
    <x v="0"/>
    <x v="31"/>
    <s v="01490020"/>
    <s v="Microcystis flos-aquae"/>
    <s v="CE"/>
    <n v="7700.6585996865124"/>
    <m/>
    <n v="258051.54653586217"/>
    <m/>
    <m/>
    <m/>
    <m/>
    <m/>
    <m/>
    <m/>
    <x v="2"/>
    <x v="7"/>
    <x v="0"/>
    <m/>
    <x v="1"/>
  </r>
  <r>
    <x v="0"/>
    <x v="31"/>
    <s v="01750010"/>
    <s v="Snowella lacustris"/>
    <s v="CE"/>
    <n v="1283.4430999477522"/>
    <m/>
    <n v="317524.36390154914"/>
    <m/>
    <m/>
    <m/>
    <m/>
    <m/>
    <m/>
    <m/>
    <x v="2"/>
    <x v="7"/>
    <x v="0"/>
    <m/>
    <x v="2"/>
  </r>
  <r>
    <x v="0"/>
    <x v="31"/>
    <s v="01780010"/>
    <s v="Woronichinia naegeliana"/>
    <s v="CE"/>
    <n v="15615.22438269765"/>
    <m/>
    <n v="130817.79789665235"/>
    <m/>
    <m/>
    <m/>
    <m/>
    <m/>
    <m/>
    <m/>
    <x v="2"/>
    <x v="7"/>
    <x v="0"/>
    <m/>
    <x v="14"/>
  </r>
  <r>
    <x v="0"/>
    <x v="31"/>
    <s v="05100012"/>
    <s v="Rhodomonas lacustris var. nannoplanctica"/>
    <s v="CE"/>
    <n v="641.72154997387611"/>
    <m/>
    <n v="38273.026005990294"/>
    <m/>
    <m/>
    <m/>
    <m/>
    <m/>
    <m/>
    <m/>
    <x v="2"/>
    <x v="7"/>
    <x v="1"/>
    <m/>
    <x v="15"/>
  </r>
  <r>
    <x v="0"/>
    <x v="31"/>
    <s v="06020040"/>
    <s v="Ceratium hirundinella"/>
    <s v="CE"/>
    <n v="3.7748326469051539"/>
    <m/>
    <n v="166092.63646382676"/>
    <m/>
    <m/>
    <m/>
    <m/>
    <m/>
    <m/>
    <m/>
    <x v="2"/>
    <x v="7"/>
    <x v="2"/>
    <m/>
    <x v="42"/>
  </r>
  <r>
    <x v="0"/>
    <x v="31"/>
    <s v="12000001"/>
    <s v="Small centric diatom (6-10um diam.)"/>
    <s v="CE"/>
    <n v="1069.5359166231269"/>
    <m/>
    <n v="185222.54560923702"/>
    <m/>
    <m/>
    <m/>
    <m/>
    <m/>
    <m/>
    <m/>
    <x v="2"/>
    <x v="7"/>
    <x v="3"/>
    <m/>
    <x v="5"/>
  </r>
  <r>
    <x v="0"/>
    <x v="31"/>
    <s v="12000002"/>
    <s v="Medium centric diatom (11-20um diam.)"/>
    <s v="CE"/>
    <n v="2780.7933832201297"/>
    <m/>
    <n v="2821277.5582765806"/>
    <m/>
    <m/>
    <m/>
    <m/>
    <m/>
    <m/>
    <m/>
    <x v="2"/>
    <x v="7"/>
    <x v="3"/>
    <m/>
    <x v="6"/>
  </r>
  <r>
    <x v="0"/>
    <x v="31"/>
    <s v="12030000"/>
    <s v="Aulacoseira - fat"/>
    <s v="CE"/>
    <n v="4278.1436664925077"/>
    <m/>
    <n v="4704064.6503933202"/>
    <m/>
    <m/>
    <m/>
    <m/>
    <m/>
    <m/>
    <m/>
    <x v="2"/>
    <x v="7"/>
    <x v="3"/>
    <m/>
    <x v="7"/>
  </r>
  <r>
    <x v="0"/>
    <x v="31"/>
    <s v="12030000"/>
    <s v="Aulacoseira - thin"/>
    <s v="CE"/>
    <n v="3850.3292998432562"/>
    <m/>
    <n v="1587621.8195077453"/>
    <m/>
    <m/>
    <m/>
    <m/>
    <m/>
    <m/>
    <m/>
    <x v="2"/>
    <x v="7"/>
    <x v="3"/>
    <m/>
    <x v="7"/>
  </r>
  <r>
    <x v="0"/>
    <x v="31"/>
    <s v="17580020"/>
    <s v="Monoraphidium contortum"/>
    <s v="CE"/>
    <n v="427.81436664925076"/>
    <m/>
    <n v="4032.0554146228465"/>
    <m/>
    <m/>
    <m/>
    <m/>
    <m/>
    <m/>
    <m/>
    <x v="2"/>
    <x v="7"/>
    <x v="4"/>
    <m/>
    <x v="9"/>
  </r>
  <r>
    <x v="0"/>
    <x v="31"/>
    <s v="17580080"/>
    <s v="Monoraphidium minutum"/>
    <s v="CE"/>
    <n v="427.81436664925076"/>
    <m/>
    <n v="2240.0307859015811"/>
    <m/>
    <m/>
    <m/>
    <m/>
    <m/>
    <m/>
    <m/>
    <x v="2"/>
    <x v="7"/>
    <x v="4"/>
    <m/>
    <x v="9"/>
  </r>
  <r>
    <x v="0"/>
    <x v="31"/>
    <s v="17580110"/>
    <s v="Monoraphidium pusillum"/>
    <s v="CE"/>
    <n v="855.62873329850152"/>
    <m/>
    <n v="68096.935891408066"/>
    <m/>
    <m/>
    <m/>
    <m/>
    <m/>
    <m/>
    <m/>
    <x v="2"/>
    <x v="7"/>
    <x v="4"/>
    <m/>
    <x v="9"/>
  </r>
  <r>
    <x v="0"/>
    <x v="31"/>
    <s v="17680030"/>
    <s v="Pediastrum boryanum"/>
    <s v="CO"/>
    <n v="1.8874163234525769"/>
    <m/>
    <n v="29647.466283991515"/>
    <m/>
    <m/>
    <m/>
    <m/>
    <m/>
    <m/>
    <m/>
    <x v="2"/>
    <x v="7"/>
    <x v="4"/>
    <m/>
    <x v="10"/>
  </r>
  <r>
    <x v="0"/>
    <x v="31"/>
    <s v="17680090"/>
    <s v="Pediastrum tetras"/>
    <s v="CO"/>
    <n v="1.8874163234525769"/>
    <m/>
    <n v="2964.7466283991516"/>
    <m/>
    <m/>
    <m/>
    <m/>
    <m/>
    <m/>
    <m/>
    <x v="2"/>
    <x v="7"/>
    <x v="4"/>
    <m/>
    <x v="10"/>
  </r>
  <r>
    <x v="0"/>
    <x v="31"/>
    <s v="17810000"/>
    <s v="Scenedesmus - small celled"/>
    <s v="CO"/>
    <n v="1283.4430999477522"/>
    <m/>
    <n v="362212.97808028571"/>
    <m/>
    <m/>
    <m/>
    <m/>
    <m/>
    <m/>
    <m/>
    <x v="2"/>
    <x v="7"/>
    <x v="4"/>
    <m/>
    <x v="11"/>
  </r>
  <r>
    <x v="0"/>
    <x v="31"/>
    <s v="27370000"/>
    <s v="Staurastrum"/>
    <s v="CE"/>
    <n v="3.7748326469051539"/>
    <m/>
    <n v="42692.351448947782"/>
    <m/>
    <m/>
    <m/>
    <m/>
    <m/>
    <m/>
    <m/>
    <x v="2"/>
    <x v="7"/>
    <x v="5"/>
    <m/>
    <x v="13"/>
  </r>
  <r>
    <x v="0"/>
    <x v="32"/>
    <s v="01020000"/>
    <s v="Anabaena"/>
    <s v="FI"/>
    <n v="2.7809821803810517"/>
    <m/>
    <n v="18871.300487786437"/>
    <m/>
    <m/>
    <m/>
    <m/>
    <m/>
    <m/>
    <m/>
    <x v="2"/>
    <x v="8"/>
    <x v="0"/>
    <m/>
    <x v="0"/>
  </r>
  <r>
    <x v="0"/>
    <x v="32"/>
    <s v="01020050"/>
    <s v="Anabaena circinalis"/>
    <s v="FI"/>
    <n v="41.714732705715775"/>
    <m/>
    <n v="567886.35727135104"/>
    <m/>
    <m/>
    <m/>
    <m/>
    <m/>
    <m/>
    <m/>
    <x v="2"/>
    <x v="8"/>
    <x v="0"/>
    <m/>
    <x v="0"/>
  </r>
  <r>
    <x v="0"/>
    <x v="32"/>
    <s v="01460000"/>
    <s v="Merismopedia"/>
    <s v="CO"/>
    <n v="5.5619643607621034"/>
    <m/>
    <n v="2912.2377295966717"/>
    <m/>
    <m/>
    <m/>
    <m/>
    <m/>
    <m/>
    <m/>
    <x v="2"/>
    <x v="8"/>
    <x v="0"/>
    <m/>
    <x v="43"/>
  </r>
  <r>
    <x v="0"/>
    <x v="32"/>
    <s v="01490010"/>
    <s v="Microcystis aeruginosa"/>
    <s v="CE"/>
    <n v="1260.3411241486926"/>
    <m/>
    <n v="82489.133690825736"/>
    <m/>
    <m/>
    <m/>
    <m/>
    <m/>
    <m/>
    <m/>
    <x v="2"/>
    <x v="8"/>
    <x v="0"/>
    <m/>
    <x v="1"/>
  </r>
  <r>
    <x v="0"/>
    <x v="32"/>
    <s v="01780010"/>
    <s v="Woronichinia naegeliana"/>
    <s v="CE"/>
    <n v="630.17056207434632"/>
    <m/>
    <n v="5279.3045562128473"/>
    <m/>
    <m/>
    <m/>
    <m/>
    <m/>
    <m/>
    <m/>
    <x v="2"/>
    <x v="8"/>
    <x v="0"/>
    <m/>
    <x v="14"/>
  </r>
  <r>
    <x v="0"/>
    <x v="32"/>
    <s v="05040001"/>
    <s v="Cryptomonas (small) L&lt;20um"/>
    <s v="CE"/>
    <n v="315.08528103717316"/>
    <m/>
    <n v="313458.70802513778"/>
    <m/>
    <m/>
    <m/>
    <m/>
    <m/>
    <m/>
    <m/>
    <x v="2"/>
    <x v="8"/>
    <x v="1"/>
    <m/>
    <x v="3"/>
  </r>
  <r>
    <x v="0"/>
    <x v="32"/>
    <s v="05040003"/>
    <s v="Cryptomonas (large) L&gt;31um"/>
    <s v="CE"/>
    <n v="5.5619643607621034"/>
    <m/>
    <n v="27520.646544688545"/>
    <m/>
    <m/>
    <m/>
    <m/>
    <m/>
    <m/>
    <m/>
    <x v="2"/>
    <x v="8"/>
    <x v="1"/>
    <m/>
    <x v="3"/>
  </r>
  <r>
    <x v="0"/>
    <x v="32"/>
    <s v="06070000"/>
    <s v="Gymnodinium"/>
    <s v="CE"/>
    <n v="8.3429465411431547"/>
    <m/>
    <n v="38551.839034684534"/>
    <m/>
    <m/>
    <m/>
    <m/>
    <m/>
    <m/>
    <m/>
    <x v="2"/>
    <x v="8"/>
    <x v="2"/>
    <m/>
    <x v="4"/>
  </r>
  <r>
    <x v="0"/>
    <x v="32"/>
    <s v="09290000"/>
    <s v="Kephyrion"/>
    <s v="CE"/>
    <n v="315.08528103717316"/>
    <m/>
    <n v="44544.132193045894"/>
    <m/>
    <m/>
    <m/>
    <m/>
    <m/>
    <m/>
    <m/>
    <x v="2"/>
    <x v="8"/>
    <x v="10"/>
    <m/>
    <x v="44"/>
  </r>
  <r>
    <x v="0"/>
    <x v="32"/>
    <s v="12000002"/>
    <s v="Medium centric diatom (11-20um diam.)"/>
    <s v="CE"/>
    <n v="630.17056207434632"/>
    <m/>
    <n v="639344.8989756006"/>
    <m/>
    <m/>
    <m/>
    <m/>
    <m/>
    <m/>
    <m/>
    <x v="2"/>
    <x v="8"/>
    <x v="3"/>
    <m/>
    <x v="6"/>
  </r>
  <r>
    <x v="0"/>
    <x v="32"/>
    <s v="12030000"/>
    <s v="Aulacoseira - fat"/>
    <s v="CE"/>
    <n v="43166.683502092725"/>
    <m/>
    <n v="82384372.491038367"/>
    <m/>
    <m/>
    <m/>
    <m/>
    <m/>
    <m/>
    <m/>
    <x v="2"/>
    <x v="8"/>
    <x v="3"/>
    <m/>
    <x v="7"/>
  </r>
  <r>
    <x v="0"/>
    <x v="32"/>
    <s v="12030000"/>
    <s v="Aulacoseira - thin"/>
    <s v="CE"/>
    <n v="4411.1939345204246"/>
    <m/>
    <n v="3220293.2901561456"/>
    <m/>
    <m/>
    <m/>
    <m/>
    <m/>
    <m/>
    <m/>
    <x v="2"/>
    <x v="8"/>
    <x v="3"/>
    <m/>
    <x v="7"/>
  </r>
  <r>
    <x v="0"/>
    <x v="32"/>
    <s v="17680030"/>
    <s v="Pediastrum boryanum"/>
    <s v="CO"/>
    <n v="5.5619643607621034"/>
    <m/>
    <n v="87367.131887900148"/>
    <m/>
    <m/>
    <m/>
    <m/>
    <m/>
    <m/>
    <m/>
    <x v="2"/>
    <x v="8"/>
    <x v="4"/>
    <m/>
    <x v="10"/>
  </r>
  <r>
    <x v="0"/>
    <x v="32"/>
    <s v="17680090"/>
    <s v="Pediastrum tetras"/>
    <s v="CO"/>
    <n v="13.904910901905259"/>
    <m/>
    <n v="21841.782971975037"/>
    <m/>
    <m/>
    <m/>
    <m/>
    <m/>
    <m/>
    <m/>
    <x v="2"/>
    <x v="8"/>
    <x v="4"/>
    <m/>
    <x v="10"/>
  </r>
  <r>
    <x v="0"/>
    <x v="32"/>
    <s v="17810000"/>
    <s v="Scenedesmus - small celled"/>
    <s v="CO"/>
    <n v="630.17056207434632"/>
    <m/>
    <n v="177846.5722374203"/>
    <m/>
    <m/>
    <m/>
    <m/>
    <m/>
    <m/>
    <m/>
    <x v="2"/>
    <x v="8"/>
    <x v="4"/>
    <m/>
    <x v="11"/>
  </r>
  <r>
    <x v="1"/>
    <x v="33"/>
    <s v="01020000"/>
    <s v="Anabaena"/>
    <s v="FI"/>
    <n v="2.8908338673399707"/>
    <m/>
    <n v="10462.259452688253"/>
    <m/>
    <m/>
    <m/>
    <m/>
    <m/>
    <m/>
    <m/>
    <x v="2"/>
    <x v="9"/>
    <x v="0"/>
    <m/>
    <x v="0"/>
  </r>
  <r>
    <x v="1"/>
    <x v="33"/>
    <s v="01020050"/>
    <s v="Anabaena circinalis"/>
    <s v="FI"/>
    <n v="2.8908338673399707"/>
    <m/>
    <n v="12109.096588759552"/>
    <m/>
    <m/>
    <m/>
    <m/>
    <m/>
    <m/>
    <m/>
    <x v="2"/>
    <x v="9"/>
    <x v="0"/>
    <m/>
    <x v="0"/>
  </r>
  <r>
    <x v="1"/>
    <x v="33"/>
    <s v="01460000"/>
    <s v="Merismopedia"/>
    <s v="CO"/>
    <n v="8.6725016020199117"/>
    <m/>
    <n v="1489.986494320023"/>
    <m/>
    <m/>
    <m/>
    <m/>
    <m/>
    <m/>
    <m/>
    <x v="2"/>
    <x v="9"/>
    <x v="0"/>
    <m/>
    <x v="43"/>
  </r>
  <r>
    <x v="1"/>
    <x v="33"/>
    <s v="01490010"/>
    <s v="Microcystis aeruginosa"/>
    <s v="CE"/>
    <n v="1392.0087779708795"/>
    <m/>
    <n v="91106.761482850678"/>
    <m/>
    <m/>
    <m/>
    <m/>
    <m/>
    <m/>
    <m/>
    <x v="2"/>
    <x v="9"/>
    <x v="0"/>
    <m/>
    <x v="1"/>
  </r>
  <r>
    <x v="1"/>
    <x v="33"/>
    <s v="01780010"/>
    <s v="Woronichinia naegeliana"/>
    <s v="CE"/>
    <n v="818.82869292404678"/>
    <m/>
    <n v="6859.803217532286"/>
    <m/>
    <m/>
    <m/>
    <m/>
    <m/>
    <m/>
    <m/>
    <x v="2"/>
    <x v="9"/>
    <x v="0"/>
    <m/>
    <x v="14"/>
  </r>
  <r>
    <x v="1"/>
    <x v="33"/>
    <s v="05100012"/>
    <s v="Rhodomonas lacustris var. nannoplanctica"/>
    <s v="CE"/>
    <n v="163.76573858480936"/>
    <m/>
    <n v="9767.1807530879614"/>
    <m/>
    <m/>
    <m/>
    <m/>
    <m/>
    <m/>
    <m/>
    <x v="2"/>
    <x v="9"/>
    <x v="1"/>
    <m/>
    <x v="15"/>
  </r>
  <r>
    <x v="1"/>
    <x v="33"/>
    <s v="06070000"/>
    <s v="Gymnodinium"/>
    <s v="CE"/>
    <n v="8.6725016020199117"/>
    <m/>
    <n v="152274.91687779856"/>
    <m/>
    <m/>
    <m/>
    <m/>
    <m/>
    <m/>
    <m/>
    <x v="2"/>
    <x v="9"/>
    <x v="2"/>
    <m/>
    <x v="4"/>
  </r>
  <r>
    <x v="1"/>
    <x v="33"/>
    <s v="09290000"/>
    <s v="Kephyrion"/>
    <s v="CE"/>
    <n v="81.882869292404678"/>
    <m/>
    <n v="11575.917929585732"/>
    <m/>
    <m/>
    <m/>
    <m/>
    <m/>
    <m/>
    <m/>
    <x v="2"/>
    <x v="9"/>
    <x v="10"/>
    <m/>
    <x v="44"/>
  </r>
  <r>
    <x v="1"/>
    <x v="33"/>
    <s v="12030000"/>
    <s v="Aulacoseira - fat"/>
    <s v="CE"/>
    <n v="1637.6573858480936"/>
    <m/>
    <n v="3125497.8409881475"/>
    <m/>
    <m/>
    <m/>
    <m/>
    <m/>
    <m/>
    <m/>
    <x v="2"/>
    <x v="9"/>
    <x v="3"/>
    <m/>
    <x v="7"/>
  </r>
  <r>
    <x v="1"/>
    <x v="33"/>
    <s v="12030000"/>
    <s v="Aulacoseira - thin"/>
    <s v="CE"/>
    <n v="3193.4319024037823"/>
    <m/>
    <n v="2331293.4050358199"/>
    <m/>
    <m/>
    <m/>
    <m/>
    <m/>
    <m/>
    <m/>
    <x v="2"/>
    <x v="9"/>
    <x v="3"/>
    <m/>
    <x v="7"/>
  </r>
  <r>
    <x v="1"/>
    <x v="33"/>
    <s v="13080010"/>
    <s v="Asterionella formosa"/>
    <s v="CE"/>
    <n v="245.648607877214"/>
    <m/>
    <n v="198606.89946872753"/>
    <m/>
    <m/>
    <m/>
    <m/>
    <m/>
    <m/>
    <m/>
    <x v="2"/>
    <x v="9"/>
    <x v="6"/>
    <m/>
    <x v="16"/>
  </r>
  <r>
    <x v="1"/>
    <x v="33"/>
    <s v="13810010"/>
    <s v="Synedra acus"/>
    <s v="CE"/>
    <n v="5.7816677346799414"/>
    <m/>
    <n v="18147.209602226667"/>
    <m/>
    <m/>
    <m/>
    <m/>
    <m/>
    <m/>
    <m/>
    <x v="2"/>
    <x v="9"/>
    <x v="6"/>
    <m/>
    <x v="18"/>
  </r>
  <r>
    <x v="1"/>
    <x v="33"/>
    <s v="17540040"/>
    <s v="Lagerheimia genevensis"/>
    <s v="CE"/>
    <n v="163.76573858480936"/>
    <m/>
    <n v="5209.16306831358"/>
    <m/>
    <m/>
    <m/>
    <m/>
    <m/>
    <m/>
    <m/>
    <x v="2"/>
    <x v="9"/>
    <x v="4"/>
    <m/>
    <x v="37"/>
  </r>
  <r>
    <x v="1"/>
    <x v="33"/>
    <s v="17580020"/>
    <s v="Monoraphidium contortum"/>
    <s v="CE"/>
    <n v="491.29721575442801"/>
    <m/>
    <n v="4630.367171834293"/>
    <m/>
    <m/>
    <m/>
    <m/>
    <m/>
    <m/>
    <m/>
    <x v="2"/>
    <x v="9"/>
    <x v="4"/>
    <m/>
    <x v="9"/>
  </r>
  <r>
    <x v="1"/>
    <x v="33"/>
    <s v="17580080"/>
    <s v="Monoraphidium minutum"/>
    <s v="CE"/>
    <n v="327.53147716961871"/>
    <m/>
    <n v="1714.9508043830715"/>
    <m/>
    <m/>
    <m/>
    <m/>
    <m/>
    <m/>
    <m/>
    <x v="2"/>
    <x v="9"/>
    <x v="4"/>
    <m/>
    <x v="9"/>
  </r>
  <r>
    <x v="1"/>
    <x v="33"/>
    <s v="17810000"/>
    <s v="Scenedesmus - large celled"/>
    <s v="CO"/>
    <n v="5.7816677346799414"/>
    <m/>
    <n v="15499.643633612226"/>
    <m/>
    <m/>
    <m/>
    <m/>
    <m/>
    <m/>
    <m/>
    <x v="2"/>
    <x v="9"/>
    <x v="4"/>
    <m/>
    <x v="11"/>
  </r>
  <r>
    <x v="1"/>
    <x v="33"/>
    <s v="17810000"/>
    <s v="Scenedesmus - small celled"/>
    <s v="CO"/>
    <n v="245.648607877214"/>
    <m/>
    <n v="69326.886267185662"/>
    <m/>
    <m/>
    <m/>
    <m/>
    <m/>
    <m/>
    <m/>
    <x v="2"/>
    <x v="9"/>
    <x v="4"/>
    <m/>
    <x v="11"/>
  </r>
  <r>
    <x v="1"/>
    <x v="33"/>
    <s v="17970010"/>
    <s v="Tetrastrum elegans"/>
    <s v="CO"/>
    <n v="81.882869292404678"/>
    <m/>
    <n v="8231.7638610387439"/>
    <m/>
    <m/>
    <m/>
    <m/>
    <m/>
    <m/>
    <m/>
    <x v="2"/>
    <x v="9"/>
    <x v="4"/>
    <m/>
    <x v="28"/>
  </r>
  <r>
    <x v="0"/>
    <x v="34"/>
    <s v="01020000"/>
    <s v="Anabaena"/>
    <s v="FI"/>
    <n v="3.4762277254763148"/>
    <m/>
    <n v="3145.2167479644058"/>
    <m/>
    <m/>
    <m/>
    <m/>
    <m/>
    <m/>
    <m/>
    <x v="2"/>
    <x v="10"/>
    <x v="0"/>
    <m/>
    <x v="0"/>
  </r>
  <r>
    <x v="0"/>
    <x v="34"/>
    <s v="05040001"/>
    <s v="Cryptomonas (small) L&lt;20um"/>
    <s v="CE"/>
    <n v="27.736380372990599"/>
    <m/>
    <n v="27593.196128973395"/>
    <m/>
    <m/>
    <m/>
    <m/>
    <m/>
    <m/>
    <m/>
    <x v="2"/>
    <x v="10"/>
    <x v="1"/>
    <m/>
    <x v="3"/>
  </r>
  <r>
    <x v="0"/>
    <x v="34"/>
    <s v="05100012"/>
    <s v="Rhodomonas lacustris var. nannoplanctica"/>
    <s v="CE"/>
    <n v="196.92830064823323"/>
    <m/>
    <n v="11745.034855588272"/>
    <m/>
    <m/>
    <m/>
    <m/>
    <m/>
    <m/>
    <m/>
    <x v="2"/>
    <x v="10"/>
    <x v="1"/>
    <m/>
    <x v="15"/>
  </r>
  <r>
    <x v="0"/>
    <x v="34"/>
    <s v="06070000"/>
    <s v="Gymnodinium"/>
    <s v="CE"/>
    <n v="17.381138627381574"/>
    <m/>
    <n v="305184.31257592124"/>
    <m/>
    <m/>
    <m/>
    <m/>
    <m/>
    <m/>
    <m/>
    <x v="2"/>
    <x v="10"/>
    <x v="2"/>
    <m/>
    <x v="4"/>
  </r>
  <r>
    <x v="0"/>
    <x v="34"/>
    <s v="12030000"/>
    <s v="Aulacoseira - fat"/>
    <s v="CE"/>
    <n v="3106.4746017749471"/>
    <m/>
    <n v="1989977.736617147"/>
    <m/>
    <m/>
    <m/>
    <m/>
    <m/>
    <m/>
    <m/>
    <x v="2"/>
    <x v="10"/>
    <x v="3"/>
    <m/>
    <x v="7"/>
  </r>
  <r>
    <x v="0"/>
    <x v="34"/>
    <s v="12030000"/>
    <s v="Aulacoseira - thin"/>
    <s v="CE"/>
    <n v="1275.8734971575675"/>
    <m/>
    <n v="848752.19019241701"/>
    <m/>
    <m/>
    <m/>
    <m/>
    <m/>
    <m/>
    <m/>
    <x v="2"/>
    <x v="10"/>
    <x v="3"/>
    <m/>
    <x v="7"/>
  </r>
  <r>
    <x v="0"/>
    <x v="34"/>
    <s v="13080010"/>
    <s v="Asterionella formosa"/>
    <s v="CE"/>
    <n v="305.90803984191569"/>
    <m/>
    <n v="247326.65021218883"/>
    <m/>
    <m/>
    <m/>
    <m/>
    <m/>
    <m/>
    <m/>
    <x v="2"/>
    <x v="10"/>
    <x v="6"/>
    <m/>
    <x v="16"/>
  </r>
  <r>
    <x v="0"/>
    <x v="34"/>
    <s v="17540040"/>
    <s v="Lagerheimia genevensis"/>
    <s v="CE"/>
    <n v="196.92830064823323"/>
    <m/>
    <n v="6264.0185896470794"/>
    <m/>
    <m/>
    <m/>
    <m/>
    <m/>
    <m/>
    <m/>
    <x v="2"/>
    <x v="10"/>
    <x v="4"/>
    <m/>
    <x v="37"/>
  </r>
  <r>
    <x v="0"/>
    <x v="34"/>
    <s v="17580020"/>
    <s v="Monoraphidium contortum"/>
    <s v="CE"/>
    <n v="196.92830064823323"/>
    <m/>
    <n v="1856.0055080435789"/>
    <m/>
    <m/>
    <m/>
    <m/>
    <m/>
    <m/>
    <m/>
    <x v="2"/>
    <x v="10"/>
    <x v="4"/>
    <m/>
    <x v="9"/>
  </r>
  <r>
    <x v="0"/>
    <x v="34"/>
    <s v="17810000"/>
    <s v="Scenedesmus - small celled"/>
    <s v="CO"/>
    <n v="27.736380372990599"/>
    <m/>
    <n v="7827.7540597456118"/>
    <m/>
    <m/>
    <m/>
    <m/>
    <m/>
    <m/>
    <m/>
    <x v="2"/>
    <x v="10"/>
    <x v="4"/>
    <m/>
    <x v="11"/>
  </r>
  <r>
    <x v="0"/>
    <x v="35"/>
    <s v="01020090"/>
    <s v="Anabaena flos-aquae"/>
    <s v="FI"/>
    <n v="1.6460318267555538"/>
    <s v="CE"/>
    <n v="3679.8674683134095"/>
    <m/>
    <m/>
    <m/>
    <m/>
    <m/>
    <m/>
    <m/>
    <x v="3"/>
    <x v="11"/>
    <x v="0"/>
    <m/>
    <x v="0"/>
  </r>
  <r>
    <x v="0"/>
    <x v="35"/>
    <s v="05040002"/>
    <s v="Cryptomonas (medium) Length 20-30 µm"/>
    <s v="CE"/>
    <n v="0.41150795668888845"/>
    <s v="CE"/>
    <n v="651.56634830828966"/>
    <m/>
    <m/>
    <m/>
    <m/>
    <m/>
    <m/>
    <m/>
    <x v="3"/>
    <x v="11"/>
    <x v="1"/>
    <m/>
    <x v="3"/>
  </r>
  <r>
    <x v="0"/>
    <x v="35"/>
    <s v="05100010"/>
    <s v="Rhodomonas lacustris"/>
    <s v="CE"/>
    <n v="65.931804820693699"/>
    <s v="CE"/>
    <n v="8078.1040728416892"/>
    <m/>
    <m/>
    <m/>
    <m/>
    <m/>
    <m/>
    <m/>
    <x v="3"/>
    <x v="11"/>
    <x v="1"/>
    <m/>
    <x v="15"/>
  </r>
  <r>
    <x v="0"/>
    <x v="35"/>
    <s v="06070110"/>
    <s v="Gymnodinium helveticum"/>
    <s v="CE"/>
    <n v="1.9230083360653829"/>
    <s v="CE"/>
    <n v="58468.59929792906"/>
    <m/>
    <m/>
    <m/>
    <m/>
    <m/>
    <m/>
    <m/>
    <x v="3"/>
    <x v="11"/>
    <x v="2"/>
    <m/>
    <x v="4"/>
  </r>
  <r>
    <x v="0"/>
    <x v="35"/>
    <s v="12030000"/>
    <s v="Aulacoseira"/>
    <s v="CE"/>
    <n v="3824.0446796002348"/>
    <s v="CE"/>
    <n v="980128.7950103021"/>
    <m/>
    <m/>
    <m/>
    <m/>
    <m/>
    <m/>
    <m/>
    <x v="3"/>
    <x v="11"/>
    <x v="3"/>
    <m/>
    <x v="7"/>
  </r>
  <r>
    <x v="0"/>
    <x v="35"/>
    <s v="12030000"/>
    <s v="Aulacoseira"/>
    <s v="CE"/>
    <n v="7186.5667254556129"/>
    <s v="CE"/>
    <n v="6850986.4690634757"/>
    <m/>
    <m/>
    <m/>
    <m/>
    <m/>
    <m/>
    <m/>
    <x v="3"/>
    <x v="11"/>
    <x v="3"/>
    <m/>
    <x v="7"/>
  </r>
  <r>
    <x v="0"/>
    <x v="35"/>
    <s v="13080010"/>
    <s v="Asterionella formosa"/>
    <s v="CE"/>
    <n v="527.45443856554959"/>
    <s v="CE"/>
    <n v="426446.91358024685"/>
    <m/>
    <m/>
    <m/>
    <m/>
    <m/>
    <m/>
    <m/>
    <x v="3"/>
    <x v="11"/>
    <x v="6"/>
    <m/>
    <x v="16"/>
  </r>
  <r>
    <x v="0"/>
    <x v="35"/>
    <s v="17060020"/>
    <s v="Ankyra judayi"/>
    <s v="CE"/>
    <n v="329.65902410346854"/>
    <s v="CE"/>
    <n v="62139.262098782223"/>
    <m/>
    <m/>
    <m/>
    <m/>
    <m/>
    <m/>
    <m/>
    <x v="3"/>
    <x v="11"/>
    <x v="4"/>
    <m/>
    <x v="45"/>
  </r>
  <r>
    <x v="0"/>
    <x v="35"/>
    <s v="17580020"/>
    <s v="Monoraphidium contortum"/>
    <s v="CE"/>
    <n v="65.931804820693699"/>
    <s v="CE"/>
    <n v="621.39262098782228"/>
    <m/>
    <m/>
    <m/>
    <m/>
    <m/>
    <m/>
    <m/>
    <x v="3"/>
    <x v="11"/>
    <x v="4"/>
    <m/>
    <x v="9"/>
  </r>
  <r>
    <x v="0"/>
    <x v="35"/>
    <s v="17580030"/>
    <s v="Monoraphidium convolutum"/>
    <s v="CE"/>
    <n v="131.8636096413874"/>
    <s v="CE"/>
    <n v="863.04530692753099"/>
    <m/>
    <m/>
    <m/>
    <m/>
    <m/>
    <m/>
    <m/>
    <x v="3"/>
    <x v="11"/>
    <x v="4"/>
    <m/>
    <x v="9"/>
  </r>
  <r>
    <x v="0"/>
    <x v="35"/>
    <s v="17810160"/>
    <s v="Scenedesmus communis"/>
    <s v="CO"/>
    <n v="263.7272192827748"/>
    <s v="CE"/>
    <n v="60896.476856806592"/>
    <m/>
    <m/>
    <m/>
    <m/>
    <m/>
    <m/>
    <m/>
    <x v="3"/>
    <x v="11"/>
    <x v="4"/>
    <m/>
    <x v="11"/>
  </r>
  <r>
    <x v="0"/>
    <x v="36"/>
    <s v="01020090"/>
    <s v="Anabaena flos-aquae"/>
    <s v="FI"/>
    <n v="0.61598383959904912"/>
    <s v="CE"/>
    <n v="1520.5401780718605"/>
    <m/>
    <m/>
    <m/>
    <m/>
    <m/>
    <m/>
    <m/>
    <x v="3"/>
    <x v="0"/>
    <x v="0"/>
    <m/>
    <x v="0"/>
  </r>
  <r>
    <x v="0"/>
    <x v="36"/>
    <s v="01490010"/>
    <s v="Microcystis aeruginosa"/>
    <s v="CO"/>
    <n v="0.20532794653301639"/>
    <s v="CE"/>
    <n v="3779.1725871609342"/>
    <m/>
    <m/>
    <m/>
    <m/>
    <m/>
    <m/>
    <m/>
    <x v="3"/>
    <x v="0"/>
    <x v="0"/>
    <m/>
    <x v="1"/>
  </r>
  <r>
    <x v="0"/>
    <x v="36"/>
    <s v="05040002"/>
    <s v="Cryptomonas (medium) Length 20-30 µm"/>
    <s v="CE"/>
    <n v="0.20532794653301639"/>
    <s v="CE"/>
    <n v="325.10861127602027"/>
    <m/>
    <m/>
    <m/>
    <m/>
    <m/>
    <m/>
    <m/>
    <x v="3"/>
    <x v="0"/>
    <x v="1"/>
    <m/>
    <x v="3"/>
  </r>
  <r>
    <x v="0"/>
    <x v="36"/>
    <s v="05100010"/>
    <s v="Rhodomonas lacustris"/>
    <s v="CE"/>
    <n v="328.97643593519882"/>
    <s v="CE"/>
    <n v="40306.888219188782"/>
    <m/>
    <m/>
    <m/>
    <m/>
    <m/>
    <m/>
    <m/>
    <x v="3"/>
    <x v="0"/>
    <x v="1"/>
    <m/>
    <x v="15"/>
  </r>
  <r>
    <x v="0"/>
    <x v="36"/>
    <s v="06070110"/>
    <s v="Gymnodinium helveticum"/>
    <s v="CE"/>
    <n v="1.8479515187971476"/>
    <s v="CE"/>
    <n v="52512.781402298133"/>
    <m/>
    <m/>
    <m/>
    <m/>
    <m/>
    <m/>
    <m/>
    <x v="3"/>
    <x v="0"/>
    <x v="2"/>
    <m/>
    <x v="4"/>
  </r>
  <r>
    <x v="0"/>
    <x v="36"/>
    <s v="12030000"/>
    <s v="Aulacoseira"/>
    <s v="CE"/>
    <n v="10965.881197839961"/>
    <s v="CE"/>
    <n v="2810630.3208226641"/>
    <m/>
    <m/>
    <m/>
    <m/>
    <m/>
    <m/>
    <m/>
    <x v="3"/>
    <x v="0"/>
    <x v="3"/>
    <m/>
    <x v="7"/>
  </r>
  <r>
    <x v="0"/>
    <x v="36"/>
    <s v="12030000"/>
    <s v="Aulacoseira"/>
    <s v="CE"/>
    <n v="25166.697349042712"/>
    <s v="CE"/>
    <n v="23991526.078591645"/>
    <m/>
    <m/>
    <m/>
    <m/>
    <m/>
    <m/>
    <m/>
    <x v="3"/>
    <x v="0"/>
    <x v="3"/>
    <m/>
    <x v="7"/>
  </r>
  <r>
    <x v="0"/>
    <x v="36"/>
    <s v="13080010"/>
    <s v="Asterionella formosa"/>
    <s v="CE"/>
    <n v="1513.2916053019146"/>
    <s v="CE"/>
    <n v="1223496.262886598"/>
    <m/>
    <m/>
    <m/>
    <m/>
    <m/>
    <m/>
    <m/>
    <x v="3"/>
    <x v="0"/>
    <x v="6"/>
    <m/>
    <x v="16"/>
  </r>
  <r>
    <x v="0"/>
    <x v="36"/>
    <s v="13260040"/>
    <s v="Diatoma tenuis"/>
    <s v="CE"/>
    <n v="32.897643593519881"/>
    <s v="CE"/>
    <n v="55514.773564064802"/>
    <m/>
    <m/>
    <m/>
    <m/>
    <m/>
    <m/>
    <m/>
    <x v="3"/>
    <x v="0"/>
    <x v="6"/>
    <m/>
    <x v="17"/>
  </r>
  <r>
    <x v="0"/>
    <x v="36"/>
    <s v="17060020"/>
    <s v="Ankyra judayi"/>
    <s v="CE"/>
    <n v="164.48821796759941"/>
    <s v="CE"/>
    <n v="31005.298630145211"/>
    <m/>
    <m/>
    <m/>
    <m/>
    <m/>
    <m/>
    <m/>
    <x v="3"/>
    <x v="0"/>
    <x v="4"/>
    <m/>
    <x v="45"/>
  </r>
  <r>
    <x v="0"/>
    <x v="36"/>
    <s v="17440020"/>
    <s v="Golenkiniopsis longispina"/>
    <s v="CE"/>
    <n v="32.897643593519881"/>
    <s v="CE"/>
    <n v="12557.145945208811"/>
    <m/>
    <m/>
    <m/>
    <m/>
    <m/>
    <m/>
    <m/>
    <x v="3"/>
    <x v="0"/>
    <x v="4"/>
    <m/>
    <x v="46"/>
  </r>
  <r>
    <x v="0"/>
    <x v="36"/>
    <s v="17540040"/>
    <s v="Lagerheimia genevensis"/>
    <s v="CE"/>
    <n v="328.97643593519882"/>
    <s v="CE"/>
    <n v="10464.28828767401"/>
    <m/>
    <m/>
    <m/>
    <m/>
    <m/>
    <m/>
    <m/>
    <x v="3"/>
    <x v="0"/>
    <x v="4"/>
    <m/>
    <x v="37"/>
  </r>
  <r>
    <x v="0"/>
    <x v="36"/>
    <s v="17570000"/>
    <s v="Micractinium"/>
    <s v="CO"/>
    <n v="131.59057437407952"/>
    <s v="CE"/>
    <n v="59530.173369878808"/>
    <m/>
    <m/>
    <m/>
    <m/>
    <m/>
    <m/>
    <m/>
    <x v="3"/>
    <x v="0"/>
    <x v="4"/>
    <m/>
    <x v="19"/>
  </r>
  <r>
    <x v="0"/>
    <x v="36"/>
    <s v="17580020"/>
    <s v="Monoraphidium contortum"/>
    <s v="CE"/>
    <n v="65.795287187039762"/>
    <s v="CE"/>
    <n v="620.10597260290433"/>
    <m/>
    <m/>
    <m/>
    <m/>
    <m/>
    <m/>
    <m/>
    <x v="3"/>
    <x v="0"/>
    <x v="4"/>
    <m/>
    <x v="9"/>
  </r>
  <r>
    <x v="0"/>
    <x v="36"/>
    <s v="17580030"/>
    <s v="Monoraphidium convolutum"/>
    <s v="CE"/>
    <n v="131.59057437407952"/>
    <s v="CE"/>
    <n v="861.25829528181157"/>
    <m/>
    <m/>
    <m/>
    <m/>
    <m/>
    <m/>
    <m/>
    <x v="3"/>
    <x v="0"/>
    <x v="4"/>
    <m/>
    <x v="9"/>
  </r>
  <r>
    <x v="0"/>
    <x v="36"/>
    <s v="17680030"/>
    <s v="Pediastrum boryanum"/>
    <s v="CO"/>
    <n v="0.20532794653301639"/>
    <s v="CO"/>
    <n v="3225.2838420240105"/>
    <m/>
    <m/>
    <m/>
    <m/>
    <m/>
    <m/>
    <m/>
    <x v="3"/>
    <x v="0"/>
    <x v="4"/>
    <m/>
    <x v="10"/>
  </r>
  <r>
    <x v="0"/>
    <x v="36"/>
    <s v="17810160"/>
    <s v="Scenedesmus communis"/>
    <s v="CO"/>
    <n v="65.795287187039762"/>
    <s v="CE"/>
    <n v="20256.79510502821"/>
    <m/>
    <m/>
    <m/>
    <m/>
    <m/>
    <m/>
    <m/>
    <x v="3"/>
    <x v="0"/>
    <x v="4"/>
    <m/>
    <x v="11"/>
  </r>
  <r>
    <x v="0"/>
    <x v="36"/>
    <s v="17960030"/>
    <s v="Tetraedron minimum"/>
    <s v="CO"/>
    <n v="32.897643593519881"/>
    <s v="CE"/>
    <n v="19343.814432989693"/>
    <m/>
    <m/>
    <m/>
    <m/>
    <m/>
    <m/>
    <m/>
    <x v="3"/>
    <x v="0"/>
    <x v="4"/>
    <m/>
    <x v="20"/>
  </r>
  <r>
    <x v="0"/>
    <x v="36"/>
    <s v="17970050"/>
    <s v="Tetrastrum staurogeniaeforme"/>
    <s v="CO"/>
    <n v="98.692930780559635"/>
    <s v="CE"/>
    <n v="2422.2889554800954"/>
    <m/>
    <m/>
    <m/>
    <m/>
    <m/>
    <m/>
    <m/>
    <x v="3"/>
    <x v="0"/>
    <x v="4"/>
    <m/>
    <x v="28"/>
  </r>
  <r>
    <x v="0"/>
    <x v="36"/>
    <s v="27040000"/>
    <s v="Closterium"/>
    <s v="CE"/>
    <n v="0.20532794653301639"/>
    <s v="CE"/>
    <n v="1300.8644829496843"/>
    <m/>
    <m/>
    <m/>
    <m/>
    <m/>
    <m/>
    <m/>
    <x v="3"/>
    <x v="0"/>
    <x v="5"/>
    <m/>
    <x v="12"/>
  </r>
  <r>
    <x v="0"/>
    <x v="36"/>
    <s v="27381460"/>
    <s v="Staurastrum tetracerum"/>
    <s v="CE"/>
    <n v="0.20532794653301639"/>
    <s v="CE"/>
    <n v="8735.1437388150262"/>
    <m/>
    <m/>
    <m/>
    <m/>
    <m/>
    <m/>
    <m/>
    <x v="3"/>
    <x v="0"/>
    <x v="5"/>
    <m/>
    <x v="13"/>
  </r>
  <r>
    <x v="0"/>
    <x v="37"/>
    <s v="05040001"/>
    <s v="Cryptomonas (small) Length &lt;20 µm"/>
    <s v="CE"/>
    <n v="410.37441211052317"/>
    <s v="CE"/>
    <n v="299225.80878041126"/>
    <m/>
    <m/>
    <m/>
    <m/>
    <m/>
    <m/>
    <m/>
    <x v="3"/>
    <x v="1"/>
    <x v="1"/>
    <m/>
    <x v="3"/>
  </r>
  <r>
    <x v="0"/>
    <x v="37"/>
    <s v="05100010"/>
    <s v="Rhodomonas lacustris"/>
    <s v="CE"/>
    <n v="387.57583365993855"/>
    <s v="CE"/>
    <n v="47486.610277665095"/>
    <m/>
    <m/>
    <m/>
    <m/>
    <m/>
    <m/>
    <m/>
    <x v="3"/>
    <x v="1"/>
    <x v="1"/>
    <m/>
    <x v="15"/>
  </r>
  <r>
    <x v="0"/>
    <x v="37"/>
    <s v="12000002"/>
    <s v="Medium centric diatom (10-20 µm diam.)"/>
    <s v="CE"/>
    <n v="82.074882422104636"/>
    <s v="CE"/>
    <n v="45123.023340767744"/>
    <m/>
    <m/>
    <m/>
    <m/>
    <m/>
    <m/>
    <m/>
    <x v="3"/>
    <x v="1"/>
    <x v="3"/>
    <m/>
    <x v="6"/>
  </r>
  <r>
    <x v="0"/>
    <x v="37"/>
    <s v="12030000"/>
    <s v="Aulacoseira"/>
    <s v="CE"/>
    <n v="3693.3697089947091"/>
    <s v="CE"/>
    <n v="946635.90666596661"/>
    <m/>
    <m/>
    <m/>
    <m/>
    <m/>
    <m/>
    <m/>
    <x v="3"/>
    <x v="1"/>
    <x v="3"/>
    <m/>
    <x v="7"/>
  </r>
  <r>
    <x v="0"/>
    <x v="37"/>
    <s v="12030000"/>
    <s v="Aulacoseira"/>
    <s v="CE"/>
    <n v="7140.5147707231026"/>
    <s v="CE"/>
    <n v="6807084.9329337412"/>
    <m/>
    <m/>
    <m/>
    <m/>
    <m/>
    <m/>
    <m/>
    <x v="3"/>
    <x v="1"/>
    <x v="3"/>
    <m/>
    <x v="7"/>
  </r>
  <r>
    <x v="0"/>
    <x v="37"/>
    <s v="13080010"/>
    <s v="Asterionella formosa"/>
    <s v="CE"/>
    <n v="290.68187524495391"/>
    <s v="CE"/>
    <n v="235016.29613554524"/>
    <m/>
    <m/>
    <m/>
    <m/>
    <m/>
    <m/>
    <m/>
    <x v="3"/>
    <x v="1"/>
    <x v="6"/>
    <m/>
    <x v="16"/>
  </r>
  <r>
    <x v="0"/>
    <x v="37"/>
    <s v="13260040"/>
    <s v="Diatoma tenuis"/>
    <s v="CE"/>
    <n v="56.996446126461549"/>
    <s v="CE"/>
    <n v="96181.502838403874"/>
    <m/>
    <m/>
    <m/>
    <m/>
    <m/>
    <m/>
    <m/>
    <x v="3"/>
    <x v="1"/>
    <x v="6"/>
    <m/>
    <x v="17"/>
  </r>
  <r>
    <x v="0"/>
    <x v="37"/>
    <s v="13810010"/>
    <s v="Synedra acus"/>
    <s v="CE"/>
    <n v="82.074882422104636"/>
    <s v="CE"/>
    <n v="91410.900297619039"/>
    <m/>
    <m/>
    <m/>
    <m/>
    <m/>
    <m/>
    <m/>
    <x v="3"/>
    <x v="1"/>
    <x v="6"/>
    <m/>
    <x v="18"/>
  </r>
  <r>
    <x v="0"/>
    <x v="37"/>
    <s v="17540040"/>
    <s v="Lagerheimia genevensis"/>
    <s v="CE"/>
    <n v="91.194313802338485"/>
    <s v="CE"/>
    <n v="2900.7657861922121"/>
    <m/>
    <m/>
    <m/>
    <m/>
    <m/>
    <m/>
    <m/>
    <x v="3"/>
    <x v="1"/>
    <x v="4"/>
    <m/>
    <x v="37"/>
  </r>
  <r>
    <x v="0"/>
    <x v="37"/>
    <s v="17580020"/>
    <s v="Monoraphidium contortum"/>
    <s v="CE"/>
    <n v="328.29952968841854"/>
    <s v="CE"/>
    <n v="3094.1501719383596"/>
    <m/>
    <m/>
    <m/>
    <m/>
    <m/>
    <m/>
    <m/>
    <x v="3"/>
    <x v="1"/>
    <x v="4"/>
    <m/>
    <x v="9"/>
  </r>
  <r>
    <x v="0"/>
    <x v="37"/>
    <s v="17580030"/>
    <s v="Monoraphidium convolutum"/>
    <s v="CE"/>
    <n v="164.14976484420927"/>
    <s v="CE"/>
    <n v="1074.3576985897084"/>
    <m/>
    <m/>
    <m/>
    <m/>
    <m/>
    <m/>
    <m/>
    <x v="3"/>
    <x v="1"/>
    <x v="4"/>
    <m/>
    <x v="9"/>
  </r>
  <r>
    <x v="0"/>
    <x v="37"/>
    <s v="17810160"/>
    <s v="Scenedesmus communis"/>
    <s v="CO"/>
    <n v="34.197867675876928"/>
    <s v="CE"/>
    <n v="10528.705446179141"/>
    <m/>
    <m/>
    <m/>
    <m/>
    <m/>
    <m/>
    <m/>
    <x v="3"/>
    <x v="1"/>
    <x v="4"/>
    <m/>
    <x v="11"/>
  </r>
  <r>
    <x v="0"/>
    <x v="38"/>
    <s v="01020090"/>
    <s v="Anabaena flos-aquae"/>
    <s v="FI"/>
    <n v="1.2319676791980982"/>
    <s v="CE"/>
    <n v="8233.8685114457348"/>
    <m/>
    <m/>
    <m/>
    <m/>
    <m/>
    <m/>
    <m/>
    <x v="3"/>
    <x v="2"/>
    <x v="0"/>
    <m/>
    <x v="0"/>
  </r>
  <r>
    <x v="0"/>
    <x v="38"/>
    <s v="05040002"/>
    <s v="Cryptomonas (medium) Length 20-30 µm"/>
    <s v="CE"/>
    <n v="3.4905750910612787"/>
    <s v="CE"/>
    <n v="6755.0344787350869"/>
    <m/>
    <m/>
    <m/>
    <m/>
    <m/>
    <m/>
    <m/>
    <x v="3"/>
    <x v="2"/>
    <x v="1"/>
    <m/>
    <x v="3"/>
  </r>
  <r>
    <x v="0"/>
    <x v="38"/>
    <s v="05100010"/>
    <s v="Rhodomonas lacustris"/>
    <s v="CE"/>
    <n v="493.4646539027982"/>
    <s v="CE"/>
    <n v="60460.332328783166"/>
    <m/>
    <m/>
    <m/>
    <m/>
    <m/>
    <m/>
    <m/>
    <x v="3"/>
    <x v="2"/>
    <x v="1"/>
    <m/>
    <x v="15"/>
  </r>
  <r>
    <x v="0"/>
    <x v="38"/>
    <s v="06070110"/>
    <s v="Gymnodinium helveticum"/>
    <s v="CE"/>
    <n v="8.4184458078536704"/>
    <s v="CE"/>
    <n v="141387.41283957494"/>
    <m/>
    <m/>
    <m/>
    <m/>
    <m/>
    <m/>
    <m/>
    <x v="3"/>
    <x v="2"/>
    <x v="2"/>
    <m/>
    <x v="4"/>
  </r>
  <r>
    <x v="0"/>
    <x v="38"/>
    <s v="12000001"/>
    <s v="Small centric diatom (5 - &lt;10 µm diam.)"/>
    <s v="CE"/>
    <n v="131.59057437407952"/>
    <s v="CE"/>
    <n v="25320.99388128526"/>
    <m/>
    <m/>
    <m/>
    <m/>
    <m/>
    <m/>
    <m/>
    <x v="3"/>
    <x v="2"/>
    <x v="3"/>
    <m/>
    <x v="5"/>
  </r>
  <r>
    <x v="0"/>
    <x v="38"/>
    <s v="12030000"/>
    <s v="Aulacoseira"/>
    <s v="CE"/>
    <n v="427.66936671575849"/>
    <s v="CE"/>
    <n v="136035.74773976216"/>
    <m/>
    <m/>
    <m/>
    <m/>
    <m/>
    <m/>
    <m/>
    <x v="3"/>
    <x v="2"/>
    <x v="3"/>
    <m/>
    <x v="7"/>
  </r>
  <r>
    <x v="0"/>
    <x v="38"/>
    <s v="12030000"/>
    <s v="Aulacoseira"/>
    <s v="CE"/>
    <n v="559.25994108983798"/>
    <s v="CE"/>
    <n v="455405.82627957297"/>
    <m/>
    <m/>
    <m/>
    <m/>
    <m/>
    <m/>
    <m/>
    <x v="3"/>
    <x v="2"/>
    <x v="3"/>
    <m/>
    <x v="7"/>
  </r>
  <r>
    <x v="0"/>
    <x v="38"/>
    <s v="13080010"/>
    <s v="Asterionella formosa"/>
    <s v="CE"/>
    <n v="394.77172312223854"/>
    <s v="CE"/>
    <n v="331608.24742268038"/>
    <m/>
    <m/>
    <m/>
    <m/>
    <m/>
    <m/>
    <m/>
    <x v="3"/>
    <x v="2"/>
    <x v="6"/>
    <m/>
    <x v="16"/>
  </r>
  <r>
    <x v="0"/>
    <x v="38"/>
    <s v="13260040"/>
    <s v="Diatoma tenuis"/>
    <s v="CE"/>
    <n v="2039.6539027982326"/>
    <s v="CE"/>
    <n v="3441915.9609720176"/>
    <m/>
    <m/>
    <m/>
    <m/>
    <m/>
    <m/>
    <m/>
    <x v="3"/>
    <x v="2"/>
    <x v="6"/>
    <m/>
    <x v="17"/>
  </r>
  <r>
    <x v="0"/>
    <x v="38"/>
    <s v="13810010"/>
    <s v="Synedra acus"/>
    <s v="CE"/>
    <n v="98.692930780559635"/>
    <s v="CE"/>
    <n v="109919.2516568483"/>
    <m/>
    <m/>
    <m/>
    <m/>
    <m/>
    <m/>
    <m/>
    <x v="3"/>
    <x v="2"/>
    <x v="6"/>
    <m/>
    <x v="18"/>
  </r>
  <r>
    <x v="0"/>
    <x v="38"/>
    <s v="17540040"/>
    <s v="Lagerheimia genevensis"/>
    <s v="CE"/>
    <n v="32.897643593519881"/>
    <s v="CE"/>
    <n v="1046.428828767401"/>
    <m/>
    <m/>
    <m/>
    <m/>
    <m/>
    <m/>
    <m/>
    <x v="3"/>
    <x v="2"/>
    <x v="4"/>
    <m/>
    <x v="37"/>
  </r>
  <r>
    <x v="0"/>
    <x v="38"/>
    <s v="17580020"/>
    <s v="Monoraphidium contortum"/>
    <s v="CE"/>
    <n v="164.48821796759941"/>
    <s v="CE"/>
    <n v="1550.2649315072606"/>
    <m/>
    <m/>
    <m/>
    <m/>
    <m/>
    <m/>
    <m/>
    <x v="3"/>
    <x v="2"/>
    <x v="4"/>
    <m/>
    <x v="9"/>
  </r>
  <r>
    <x v="0"/>
    <x v="38"/>
    <s v="17580110"/>
    <s v="Monoraphidium pusillum"/>
    <s v="CE"/>
    <n v="32.897643593519881"/>
    <s v="CE"/>
    <n v="2618.2252176567067"/>
    <m/>
    <m/>
    <m/>
    <m/>
    <m/>
    <m/>
    <m/>
    <x v="3"/>
    <x v="2"/>
    <x v="4"/>
    <m/>
    <x v="9"/>
  </r>
  <r>
    <x v="0"/>
    <x v="38"/>
    <s v="17680030"/>
    <s v="Pediastrum boryanum"/>
    <s v="CO"/>
    <n v="1.026639732665082"/>
    <s v="CO"/>
    <n v="16126.419210120053"/>
    <m/>
    <m/>
    <m/>
    <m/>
    <m/>
    <m/>
    <m/>
    <x v="3"/>
    <x v="2"/>
    <x v="4"/>
    <m/>
    <x v="10"/>
  </r>
  <r>
    <x v="0"/>
    <x v="38"/>
    <s v="17810160"/>
    <s v="Scenedesmus communis"/>
    <s v="CO"/>
    <n v="388.37495909016531"/>
    <s v="CE"/>
    <n v="119571.35999495817"/>
    <m/>
    <m/>
    <m/>
    <m/>
    <m/>
    <m/>
    <m/>
    <x v="3"/>
    <x v="2"/>
    <x v="4"/>
    <m/>
    <x v="11"/>
  </r>
  <r>
    <x v="0"/>
    <x v="38"/>
    <s v="27040000"/>
    <s v="Closterium"/>
    <s v="CE"/>
    <n v="0.20532794653301639"/>
    <s v="CE"/>
    <n v="1300.8644829496843"/>
    <m/>
    <m/>
    <m/>
    <m/>
    <m/>
    <m/>
    <m/>
    <x v="3"/>
    <x v="2"/>
    <x v="5"/>
    <m/>
    <x v="12"/>
  </r>
  <r>
    <x v="0"/>
    <x v="38"/>
    <s v="27050000"/>
    <s v="Cosmarium"/>
    <s v="CE"/>
    <n v="1.6426235722641311"/>
    <s v="CE"/>
    <n v="14513.777289108044"/>
    <m/>
    <m/>
    <m/>
    <m/>
    <m/>
    <m/>
    <m/>
    <x v="3"/>
    <x v="2"/>
    <x v="5"/>
    <m/>
    <x v="22"/>
  </r>
  <r>
    <x v="0"/>
    <x v="39"/>
    <s v="01020050"/>
    <s v="Anabaena circinalis"/>
    <s v="FI"/>
    <n v="2.0561027245949925"/>
    <s v="CE"/>
    <n v="25123.711903022278"/>
    <m/>
    <m/>
    <m/>
    <m/>
    <m/>
    <m/>
    <m/>
    <x v="3"/>
    <x v="3"/>
    <x v="0"/>
    <m/>
    <x v="0"/>
  </r>
  <r>
    <x v="0"/>
    <x v="39"/>
    <s v="05040002"/>
    <s v="Cryptomonas (medium) Length 20-30 µm"/>
    <s v="CE"/>
    <n v="690.85051546391753"/>
    <s v="CE"/>
    <n v="1336948.4769318614"/>
    <m/>
    <m/>
    <m/>
    <m/>
    <m/>
    <m/>
    <m/>
    <x v="3"/>
    <x v="3"/>
    <x v="1"/>
    <m/>
    <x v="3"/>
  </r>
  <r>
    <x v="0"/>
    <x v="39"/>
    <s v="05100010"/>
    <s v="Rhodomonas lacustris"/>
    <s v="CE"/>
    <n v="559.25994108983798"/>
    <s v="CE"/>
    <n v="125549.92799470607"/>
    <m/>
    <m/>
    <m/>
    <m/>
    <m/>
    <m/>
    <m/>
    <x v="3"/>
    <x v="3"/>
    <x v="1"/>
    <m/>
    <x v="15"/>
  </r>
  <r>
    <x v="0"/>
    <x v="39"/>
    <s v="06020040"/>
    <s v="Ceratium hirundinella"/>
    <s v="CE"/>
    <n v="0.20532794653301639"/>
    <s v="CE"/>
    <n v="9034.42964745272"/>
    <m/>
    <m/>
    <m/>
    <m/>
    <m/>
    <m/>
    <m/>
    <x v="3"/>
    <x v="3"/>
    <x v="2"/>
    <m/>
    <x v="42"/>
  </r>
  <r>
    <x v="0"/>
    <x v="39"/>
    <s v="06070110"/>
    <s v="Gymnodinium helveticum"/>
    <s v="CE"/>
    <n v="5.7113964572083127"/>
    <s v="CE"/>
    <n v="95922.642637011755"/>
    <m/>
    <m/>
    <m/>
    <m/>
    <m/>
    <m/>
    <m/>
    <x v="3"/>
    <x v="3"/>
    <x v="2"/>
    <m/>
    <x v="4"/>
  </r>
  <r>
    <x v="0"/>
    <x v="39"/>
    <s v="12030000"/>
    <s v="Aulacoseira"/>
    <s v="CE"/>
    <n v="65.795287187039762"/>
    <s v="CE"/>
    <n v="20928.576575348023"/>
    <m/>
    <m/>
    <m/>
    <m/>
    <m/>
    <m/>
    <m/>
    <x v="3"/>
    <x v="3"/>
    <x v="3"/>
    <m/>
    <x v="7"/>
  </r>
  <r>
    <x v="0"/>
    <x v="39"/>
    <s v="13080010"/>
    <s v="Asterionella formosa"/>
    <s v="CE"/>
    <n v="230.28350515463919"/>
    <s v="CE"/>
    <n v="193438.1443298969"/>
    <m/>
    <m/>
    <m/>
    <m/>
    <m/>
    <m/>
    <m/>
    <x v="3"/>
    <x v="3"/>
    <x v="6"/>
    <m/>
    <x v="16"/>
  </r>
  <r>
    <x v="0"/>
    <x v="39"/>
    <s v="13370030"/>
    <s v="Fragilaria capucina"/>
    <s v="FI"/>
    <n v="45.691171657666501"/>
    <s v="CE"/>
    <n v="747269.9742268041"/>
    <m/>
    <m/>
    <m/>
    <m/>
    <m/>
    <m/>
    <m/>
    <x v="3"/>
    <x v="3"/>
    <x v="6"/>
    <m/>
    <x v="27"/>
  </r>
  <r>
    <x v="0"/>
    <x v="39"/>
    <s v="17580080"/>
    <s v="Monoraphidium minutum"/>
    <s v="CE"/>
    <n v="131.59057437407952"/>
    <s v="CE"/>
    <n v="8720.2402397283404"/>
    <m/>
    <m/>
    <m/>
    <m/>
    <m/>
    <m/>
    <m/>
    <x v="3"/>
    <x v="3"/>
    <x v="4"/>
    <m/>
    <x v="9"/>
  </r>
  <r>
    <x v="0"/>
    <x v="39"/>
    <s v="17580120"/>
    <s v="Monoraphidium tortile"/>
    <s v="CE"/>
    <n v="296.07879234167893"/>
    <s v="CE"/>
    <n v="14533.733732880568"/>
    <m/>
    <m/>
    <m/>
    <m/>
    <m/>
    <m/>
    <m/>
    <x v="3"/>
    <x v="3"/>
    <x v="4"/>
    <m/>
    <x v="9"/>
  </r>
  <r>
    <x v="0"/>
    <x v="39"/>
    <s v="17680030"/>
    <s v="Pediastrum boryanum"/>
    <s v="CO"/>
    <n v="5.7113964572083127"/>
    <s v="CO"/>
    <n v="89714.405758522029"/>
    <m/>
    <m/>
    <m/>
    <m/>
    <m/>
    <m/>
    <m/>
    <x v="3"/>
    <x v="3"/>
    <x v="4"/>
    <m/>
    <x v="10"/>
  </r>
  <r>
    <x v="0"/>
    <x v="39"/>
    <s v="17680050"/>
    <s v="Pediastrum duplex"/>
    <s v="CO"/>
    <n v="0.20561027245949928"/>
    <s v="CO"/>
    <n v="3270.0900898981281"/>
    <m/>
    <m/>
    <m/>
    <m/>
    <m/>
    <m/>
    <m/>
    <x v="3"/>
    <x v="3"/>
    <x v="4"/>
    <m/>
    <x v="10"/>
  </r>
  <r>
    <x v="0"/>
    <x v="39"/>
    <s v="17690010"/>
    <s v="Planktosphaeria gelatinosa"/>
    <s v="CO"/>
    <n v="131.59057437407952"/>
    <s v="CE"/>
    <n v="987730.14860611875"/>
    <m/>
    <m/>
    <m/>
    <m/>
    <m/>
    <m/>
    <m/>
    <x v="3"/>
    <x v="3"/>
    <x v="4"/>
    <m/>
    <x v="41"/>
  </r>
  <r>
    <x v="0"/>
    <x v="39"/>
    <s v="17810160"/>
    <s v="Scenedesmus communis"/>
    <s v="CO"/>
    <n v="32.897643593519881"/>
    <s v="CE"/>
    <n v="10128.397552514105"/>
    <m/>
    <m/>
    <m/>
    <m/>
    <m/>
    <m/>
    <m/>
    <x v="3"/>
    <x v="3"/>
    <x v="4"/>
    <m/>
    <x v="11"/>
  </r>
  <r>
    <x v="0"/>
    <x v="39"/>
    <s v="27370000"/>
    <s v="Staurastrum"/>
    <s v="CE"/>
    <n v="1.439271907216495"/>
    <s v="CE"/>
    <n v="84780.113441803318"/>
    <m/>
    <m/>
    <m/>
    <m/>
    <m/>
    <m/>
    <m/>
    <x v="3"/>
    <x v="3"/>
    <x v="5"/>
    <m/>
    <x v="13"/>
  </r>
  <r>
    <x v="0"/>
    <x v="40"/>
    <s v="01020050"/>
    <s v="Anabaena circinalis"/>
    <s v="FI"/>
    <n v="0.20561027245949928"/>
    <s v="CE"/>
    <n v="1983.4509397122849"/>
    <m/>
    <m/>
    <m/>
    <m/>
    <m/>
    <m/>
    <m/>
    <x v="3"/>
    <x v="4"/>
    <x v="0"/>
    <m/>
    <x v="0"/>
  </r>
  <r>
    <x v="0"/>
    <x v="40"/>
    <s v="01530010"/>
    <s v="Oscillatoria agardhii"/>
    <s v="FI"/>
    <n v="32.9"/>
    <s v="FI"/>
    <n v="106348.17430139809"/>
    <m/>
    <m/>
    <m/>
    <m/>
    <m/>
    <m/>
    <m/>
    <x v="3"/>
    <x v="4"/>
    <x v="0"/>
    <m/>
    <x v="29"/>
  </r>
  <r>
    <x v="0"/>
    <x v="40"/>
    <s v="05040002"/>
    <s v="Cryptomonas (medium) Length 20-30 µm"/>
    <s v="CE"/>
    <n v="32.897643593519881"/>
    <s v="CE"/>
    <n v="63664.2131872315"/>
    <m/>
    <m/>
    <m/>
    <m/>
    <m/>
    <m/>
    <m/>
    <x v="3"/>
    <x v="4"/>
    <x v="1"/>
    <m/>
    <x v="3"/>
  </r>
  <r>
    <x v="0"/>
    <x v="40"/>
    <s v="05100010"/>
    <s v="Rhodomonas lacustris"/>
    <s v="CE"/>
    <n v="2105.4491899852724"/>
    <s v="CE"/>
    <n v="337337.64909597993"/>
    <m/>
    <m/>
    <m/>
    <m/>
    <m/>
    <m/>
    <m/>
    <x v="3"/>
    <x v="4"/>
    <x v="1"/>
    <m/>
    <x v="15"/>
  </r>
  <r>
    <x v="0"/>
    <x v="40"/>
    <s v="06020040"/>
    <s v="Ceratium hirundinella"/>
    <s v="CE"/>
    <n v="0.20532794653301639"/>
    <s v="CE"/>
    <n v="9034.42964745272"/>
    <m/>
    <m/>
    <m/>
    <m/>
    <m/>
    <m/>
    <m/>
    <x v="3"/>
    <x v="4"/>
    <x v="2"/>
    <m/>
    <x v="42"/>
  </r>
  <r>
    <x v="0"/>
    <x v="40"/>
    <s v="09230000"/>
    <s v="Dinobryon"/>
    <s v="CE"/>
    <n v="32.897643593519881"/>
    <s v="CE"/>
    <n v="62010.597260290429"/>
    <m/>
    <m/>
    <m/>
    <m/>
    <m/>
    <m/>
    <m/>
    <x v="3"/>
    <x v="4"/>
    <x v="10"/>
    <m/>
    <x v="47"/>
  </r>
  <r>
    <x v="0"/>
    <x v="40"/>
    <s v="12030000"/>
    <s v="Aulacoseira"/>
    <s v="CE"/>
    <n v="328.97643593519882"/>
    <s v="CE"/>
    <n v="267885.78016445471"/>
    <m/>
    <m/>
    <m/>
    <m/>
    <m/>
    <m/>
    <m/>
    <x v="3"/>
    <x v="4"/>
    <x v="3"/>
    <m/>
    <x v="7"/>
  </r>
  <r>
    <x v="0"/>
    <x v="40"/>
    <s v="13080010"/>
    <s v="Asterionella formosa"/>
    <s v="CE"/>
    <n v="3.2856572877423105"/>
    <s v="CE"/>
    <n v="2759.9521217035408"/>
    <m/>
    <m/>
    <m/>
    <m/>
    <m/>
    <m/>
    <m/>
    <x v="3"/>
    <x v="4"/>
    <x v="6"/>
    <m/>
    <x v="16"/>
  </r>
  <r>
    <x v="0"/>
    <x v="40"/>
    <s v="13370030"/>
    <s v="Fragilaria capucina"/>
    <s v="FI"/>
    <n v="0.82141432193557762"/>
    <s v="CE"/>
    <n v="24309.264009090257"/>
    <m/>
    <m/>
    <m/>
    <m/>
    <m/>
    <m/>
    <m/>
    <x v="3"/>
    <x v="4"/>
    <x v="6"/>
    <m/>
    <x v="27"/>
  </r>
  <r>
    <x v="0"/>
    <x v="40"/>
    <s v="17060020"/>
    <s v="Ankyra judayi"/>
    <s v="CE"/>
    <n v="32.897643593519881"/>
    <s v="CE"/>
    <n v="6201.0597260290415"/>
    <m/>
    <m/>
    <m/>
    <m/>
    <m/>
    <m/>
    <m/>
    <x v="3"/>
    <x v="4"/>
    <x v="4"/>
    <m/>
    <x v="45"/>
  </r>
  <r>
    <x v="0"/>
    <x v="40"/>
    <s v="17580120"/>
    <s v="Monoraphidium tortile"/>
    <s v="CE"/>
    <n v="1283.0081001472754"/>
    <s v="CE"/>
    <n v="62979.512842482465"/>
    <m/>
    <m/>
    <m/>
    <m/>
    <m/>
    <m/>
    <m/>
    <x v="3"/>
    <x v="4"/>
    <x v="4"/>
    <m/>
    <x v="9"/>
  </r>
  <r>
    <x v="0"/>
    <x v="40"/>
    <s v="17810220"/>
    <s v="Scenedesmus falcatus"/>
    <s v="CO"/>
    <n v="65.795287187039762"/>
    <s v="CE"/>
    <n v="26457.854831057248"/>
    <m/>
    <m/>
    <m/>
    <m/>
    <m/>
    <m/>
    <m/>
    <x v="3"/>
    <x v="4"/>
    <x v="4"/>
    <m/>
    <x v="11"/>
  </r>
  <r>
    <x v="0"/>
    <x v="40"/>
    <s v="27370000"/>
    <s v="Staurastrum"/>
    <s v="CE"/>
    <n v="0.20561027245949928"/>
    <s v="CE"/>
    <n v="12111.444777400475"/>
    <m/>
    <m/>
    <m/>
    <m/>
    <m/>
    <m/>
    <m/>
    <x v="3"/>
    <x v="4"/>
    <x v="5"/>
    <m/>
    <x v="13"/>
  </r>
  <r>
    <x v="0"/>
    <x v="41"/>
    <s v="01020050"/>
    <s v="Anabaena circinalis"/>
    <s v="FI"/>
    <n v="0.82645369612516262"/>
    <s v="CE"/>
    <n v="7339.1032317218096"/>
    <m/>
    <m/>
    <m/>
    <m/>
    <m/>
    <m/>
    <m/>
    <x v="3"/>
    <x v="5"/>
    <x v="0"/>
    <m/>
    <x v="0"/>
  </r>
  <r>
    <x v="0"/>
    <x v="41"/>
    <s v="01020090"/>
    <s v="Anabaena flos-aquae"/>
    <s v="FI"/>
    <n v="219.31326249508072"/>
    <s v="CE"/>
    <n v="204458.48100213264"/>
    <m/>
    <m/>
    <m/>
    <m/>
    <m/>
    <m/>
    <m/>
    <x v="3"/>
    <x v="5"/>
    <x v="0"/>
    <m/>
    <x v="0"/>
  </r>
  <r>
    <x v="0"/>
    <x v="41"/>
    <s v="01040020"/>
    <s v="Aphanizomenon flos-aquae"/>
    <s v="FI"/>
    <n v="54.82831562377018"/>
    <s v="CE"/>
    <n v="65695.906905073949"/>
    <m/>
    <m/>
    <m/>
    <m/>
    <m/>
    <m/>
    <m/>
    <x v="3"/>
    <x v="5"/>
    <x v="0"/>
    <m/>
    <x v="48"/>
  </r>
  <r>
    <x v="0"/>
    <x v="41"/>
    <s v="01060020"/>
    <s v="Aphanothece clathrata"/>
    <s v="CO"/>
    <n v="219.31326249508072"/>
    <s v="CE"/>
    <n v="59115.593762026692"/>
    <m/>
    <m/>
    <m/>
    <m/>
    <m/>
    <m/>
    <m/>
    <x v="3"/>
    <x v="5"/>
    <x v="0"/>
    <m/>
    <x v="49"/>
  </r>
  <r>
    <x v="0"/>
    <x v="41"/>
    <s v="01460000"/>
    <s v="Merismopedia"/>
    <s v="CO"/>
    <n v="5.7112828774760596"/>
    <s v="CE"/>
    <n v="1329.3257425945251"/>
    <m/>
    <m/>
    <m/>
    <m/>
    <m/>
    <m/>
    <m/>
    <x v="3"/>
    <x v="5"/>
    <x v="0"/>
    <m/>
    <x v="43"/>
  </r>
  <r>
    <x v="0"/>
    <x v="41"/>
    <s v="01490010"/>
    <s v="Microcystis aeruginosa"/>
    <s v="CE"/>
    <n v="11.422565754952119"/>
    <s v="CE"/>
    <n v="645930.87589627074"/>
    <m/>
    <m/>
    <m/>
    <m/>
    <m/>
    <m/>
    <m/>
    <x v="3"/>
    <x v="5"/>
    <x v="0"/>
    <m/>
    <x v="1"/>
  </r>
  <r>
    <x v="0"/>
    <x v="41"/>
    <s v="01490020"/>
    <s v="Microcystis flos-aquae"/>
    <s v="CE"/>
    <n v="5.7112828774760596"/>
    <s v="CE"/>
    <n v="492271.09753028001"/>
    <m/>
    <m/>
    <m/>
    <m/>
    <m/>
    <m/>
    <m/>
    <x v="3"/>
    <x v="5"/>
    <x v="0"/>
    <m/>
    <x v="1"/>
  </r>
  <r>
    <x v="0"/>
    <x v="41"/>
    <s v="01750010"/>
    <s v="Snowella lacustris"/>
    <s v="CO"/>
    <n v="22.845131509904238"/>
    <s v="CE"/>
    <n v="53588.339333616517"/>
    <m/>
    <m/>
    <m/>
    <m/>
    <m/>
    <m/>
    <m/>
    <x v="3"/>
    <x v="5"/>
    <x v="0"/>
    <m/>
    <x v="2"/>
  </r>
  <r>
    <x v="0"/>
    <x v="41"/>
    <s v="01780010"/>
    <s v="Woronichinia naegeliana"/>
    <s v="CO"/>
    <n v="85.669243162140901"/>
    <s v="CE"/>
    <n v="122457.7285553346"/>
    <m/>
    <m/>
    <m/>
    <m/>
    <m/>
    <m/>
    <m/>
    <x v="3"/>
    <x v="5"/>
    <x v="0"/>
    <m/>
    <x v="14"/>
  </r>
  <r>
    <x v="0"/>
    <x v="41"/>
    <s v="05040002"/>
    <s v="Cryptomonas (medium) Length 20-30 µm"/>
    <s v="CE"/>
    <n v="109.65663124754036"/>
    <s v="CE"/>
    <n v="212209.82376112146"/>
    <m/>
    <m/>
    <m/>
    <m/>
    <m/>
    <m/>
    <m/>
    <x v="3"/>
    <x v="5"/>
    <x v="1"/>
    <m/>
    <x v="3"/>
  </r>
  <r>
    <x v="0"/>
    <x v="41"/>
    <s v="05100010"/>
    <s v="Rhodomonas lacustris"/>
    <s v="CE"/>
    <n v="109.65663124754036"/>
    <s v="CE"/>
    <n v="17569.319824378563"/>
    <m/>
    <m/>
    <m/>
    <m/>
    <m/>
    <m/>
    <m/>
    <x v="3"/>
    <x v="5"/>
    <x v="1"/>
    <m/>
    <x v="15"/>
  </r>
  <r>
    <x v="0"/>
    <x v="41"/>
    <s v="06020040"/>
    <s v="Ceratium hirundinella"/>
    <s v="CE"/>
    <n v="1.0330671201564532"/>
    <s v="CE"/>
    <n v="45454.953286883938"/>
    <m/>
    <m/>
    <m/>
    <m/>
    <m/>
    <m/>
    <m/>
    <x v="3"/>
    <x v="5"/>
    <x v="2"/>
    <m/>
    <x v="42"/>
  </r>
  <r>
    <x v="0"/>
    <x v="41"/>
    <s v="06110000"/>
    <s v="Peridinium"/>
    <s v="CE"/>
    <n v="5.7112828774760596"/>
    <s v="CE"/>
    <n v="215560.1416167251"/>
    <m/>
    <m/>
    <m/>
    <m/>
    <m/>
    <m/>
    <m/>
    <x v="3"/>
    <x v="5"/>
    <x v="2"/>
    <m/>
    <x v="33"/>
  </r>
  <r>
    <x v="0"/>
    <x v="41"/>
    <s v="12000001"/>
    <s v="Small centric diatom (5 - &lt;10 µm diam.)"/>
    <s v="CE"/>
    <n v="328.96989374262103"/>
    <s v="CE"/>
    <n v="82679.152114722659"/>
    <m/>
    <m/>
    <m/>
    <m/>
    <m/>
    <m/>
    <m/>
    <x v="3"/>
    <x v="5"/>
    <x v="3"/>
    <m/>
    <x v="5"/>
  </r>
  <r>
    <x v="0"/>
    <x v="41"/>
    <s v="12030000"/>
    <s v="Aulacoseira"/>
    <s v="CE"/>
    <n v="4057.2953561589934"/>
    <s v="CE"/>
    <n v="2097019.9282924831"/>
    <m/>
    <m/>
    <m/>
    <m/>
    <m/>
    <m/>
    <m/>
    <x v="3"/>
    <x v="5"/>
    <x v="3"/>
    <m/>
    <x v="7"/>
  </r>
  <r>
    <x v="0"/>
    <x v="41"/>
    <s v="12030000"/>
    <s v="Aulacoseira"/>
    <s v="CE"/>
    <n v="1041.7379968516334"/>
    <s v="CE"/>
    <n v="1235777.7269413881"/>
    <m/>
    <m/>
    <m/>
    <m/>
    <m/>
    <m/>
    <m/>
    <x v="3"/>
    <x v="5"/>
    <x v="3"/>
    <m/>
    <x v="7"/>
  </r>
  <r>
    <x v="0"/>
    <x v="41"/>
    <s v="13080010"/>
    <s v="Asterionella formosa"/>
    <s v="CE"/>
    <n v="1261.0512593467142"/>
    <s v="CE"/>
    <n v="1059283.0578512398"/>
    <m/>
    <m/>
    <m/>
    <m/>
    <m/>
    <m/>
    <m/>
    <x v="3"/>
    <x v="5"/>
    <x v="6"/>
    <m/>
    <x v="16"/>
  </r>
  <r>
    <x v="0"/>
    <x v="41"/>
    <s v="13370040"/>
    <s v="Fragilaria crotonensis"/>
    <s v="FI"/>
    <n v="0.61984027209387194"/>
    <s v="CE"/>
    <n v="27739.91831044108"/>
    <m/>
    <m/>
    <m/>
    <m/>
    <m/>
    <m/>
    <m/>
    <x v="3"/>
    <x v="5"/>
    <x v="6"/>
    <m/>
    <x v="27"/>
  </r>
  <r>
    <x v="0"/>
    <x v="41"/>
    <s v="16180000"/>
    <s v="Chlamydomonas"/>
    <s v="CE"/>
    <n v="54.82831562377018"/>
    <s v="CE"/>
    <n v="34449.646714467774"/>
    <m/>
    <m/>
    <m/>
    <m/>
    <m/>
    <m/>
    <m/>
    <x v="3"/>
    <x v="5"/>
    <x v="8"/>
    <m/>
    <x v="34"/>
  </r>
  <r>
    <x v="0"/>
    <x v="41"/>
    <s v="16260010"/>
    <s v="Eudorina elegans"/>
    <s v="CO"/>
    <n v="22.845131509904238"/>
    <s v="CE"/>
    <n v="525165.72546944197"/>
    <m/>
    <m/>
    <m/>
    <m/>
    <m/>
    <m/>
    <m/>
    <x v="3"/>
    <x v="5"/>
    <x v="8"/>
    <m/>
    <x v="50"/>
  </r>
  <r>
    <x v="0"/>
    <x v="41"/>
    <s v="17200000"/>
    <s v="Coelastrum"/>
    <s v="CO"/>
    <n v="5.7112828774760596"/>
    <s v="CE"/>
    <n v="95693.463095743806"/>
    <m/>
    <m/>
    <m/>
    <m/>
    <m/>
    <m/>
    <m/>
    <x v="3"/>
    <x v="5"/>
    <x v="4"/>
    <m/>
    <x v="8"/>
  </r>
  <r>
    <x v="0"/>
    <x v="41"/>
    <s v="17570010"/>
    <s v="Micractinium pusillum"/>
    <s v="CO"/>
    <n v="54.82831562377018"/>
    <s v="CE"/>
    <n v="42860.872456272227"/>
    <m/>
    <m/>
    <m/>
    <m/>
    <m/>
    <m/>
    <m/>
    <x v="3"/>
    <x v="5"/>
    <x v="4"/>
    <m/>
    <x v="19"/>
  </r>
  <r>
    <x v="0"/>
    <x v="41"/>
    <s v="17580020"/>
    <s v="Monoraphidium contortum"/>
    <s v="CE"/>
    <n v="383.79820936639123"/>
    <s v="CE"/>
    <n v="3617.2129050191165"/>
    <m/>
    <m/>
    <m/>
    <m/>
    <m/>
    <m/>
    <m/>
    <x v="3"/>
    <x v="5"/>
    <x v="4"/>
    <m/>
    <x v="9"/>
  </r>
  <r>
    <x v="0"/>
    <x v="41"/>
    <s v="17580030"/>
    <s v="Monoraphidium convolutum"/>
    <s v="CE"/>
    <n v="274.14157811885087"/>
    <s v="CE"/>
    <n v="1794.2524330451963"/>
    <m/>
    <m/>
    <m/>
    <m/>
    <m/>
    <m/>
    <m/>
    <x v="3"/>
    <x v="5"/>
    <x v="4"/>
    <m/>
    <x v="9"/>
  </r>
  <r>
    <x v="0"/>
    <x v="41"/>
    <s v="17580110"/>
    <s v="Monoraphidium pusillum"/>
    <s v="CE"/>
    <n v="54.82831562377018"/>
    <s v="CE"/>
    <n v="4363.6219171659177"/>
    <m/>
    <m/>
    <m/>
    <m/>
    <m/>
    <m/>
    <m/>
    <x v="3"/>
    <x v="5"/>
    <x v="4"/>
    <m/>
    <x v="9"/>
  </r>
  <r>
    <x v="0"/>
    <x v="41"/>
    <s v="17640000"/>
    <s v="Oocystis"/>
    <s v="CO"/>
    <n v="5.7112828774760596"/>
    <s v="CE"/>
    <n v="34449.646714467759"/>
    <m/>
    <m/>
    <m/>
    <m/>
    <m/>
    <m/>
    <m/>
    <x v="3"/>
    <x v="5"/>
    <x v="4"/>
    <m/>
    <x v="24"/>
  </r>
  <r>
    <x v="0"/>
    <x v="41"/>
    <s v="17680090"/>
    <s v="Pediastrum tetras"/>
    <s v="CO"/>
    <n v="5.7112828774760596"/>
    <s v="CO"/>
    <n v="19624.635986431833"/>
    <m/>
    <m/>
    <m/>
    <m/>
    <m/>
    <m/>
    <m/>
    <x v="3"/>
    <x v="5"/>
    <x v="4"/>
    <m/>
    <x v="10"/>
  </r>
  <r>
    <x v="0"/>
    <x v="41"/>
    <s v="17690010"/>
    <s v="Planktosphaeria gelatinosa"/>
    <s v="CO"/>
    <n v="17.13384863242818"/>
    <s v="CE"/>
    <n v="46167.024190152297"/>
    <m/>
    <m/>
    <m/>
    <m/>
    <m/>
    <m/>
    <m/>
    <x v="3"/>
    <x v="5"/>
    <x v="4"/>
    <m/>
    <x v="41"/>
  </r>
  <r>
    <x v="0"/>
    <x v="41"/>
    <s v="17810160"/>
    <s v="Scenedesmus communis"/>
    <s v="CO"/>
    <n v="109.65663124754036"/>
    <s v="CE"/>
    <n v="9315.1844715920852"/>
    <m/>
    <m/>
    <m/>
    <m/>
    <m/>
    <m/>
    <m/>
    <x v="3"/>
    <x v="5"/>
    <x v="4"/>
    <m/>
    <x v="11"/>
  </r>
  <r>
    <x v="0"/>
    <x v="41"/>
    <s v="27040000"/>
    <s v="Closterium"/>
    <s v="CE"/>
    <n v="0.20661342403129065"/>
    <s v="CE"/>
    <n v="1309.0086837239669"/>
    <m/>
    <m/>
    <m/>
    <m/>
    <m/>
    <m/>
    <m/>
    <x v="3"/>
    <x v="5"/>
    <x v="5"/>
    <m/>
    <x v="12"/>
  </r>
  <r>
    <x v="0"/>
    <x v="41"/>
    <s v="27370000"/>
    <s v="Staurastrum"/>
    <s v="CE"/>
    <n v="0.20661342403129065"/>
    <s v="CE"/>
    <n v="12170.535282557539"/>
    <m/>
    <m/>
    <m/>
    <m/>
    <m/>
    <m/>
    <m/>
    <x v="3"/>
    <x v="5"/>
    <x v="5"/>
    <m/>
    <x v="13"/>
  </r>
  <r>
    <x v="0"/>
    <x v="42"/>
    <s v="01060020"/>
    <s v="Aphanothece clathrata"/>
    <s v="CO"/>
    <n v="253.0537644174008"/>
    <s v="CE"/>
    <n v="49607.491268833575"/>
    <m/>
    <m/>
    <m/>
    <m/>
    <m/>
    <m/>
    <m/>
    <x v="3"/>
    <x v="6"/>
    <x v="0"/>
    <m/>
    <x v="49"/>
  </r>
  <r>
    <x v="0"/>
    <x v="42"/>
    <s v="01490000"/>
    <s v="Microcystis"/>
    <s v="CE"/>
    <n v="3694.5849604940513"/>
    <s v="CE"/>
    <n v="417847.71491825214"/>
    <m/>
    <m/>
    <m/>
    <m/>
    <m/>
    <m/>
    <m/>
    <x v="3"/>
    <x v="6"/>
    <x v="0"/>
    <m/>
    <x v="1"/>
  </r>
  <r>
    <x v="0"/>
    <x v="42"/>
    <s v="01490010"/>
    <s v="Microcystis aeruginosa"/>
    <s v="CO"/>
    <n v="68.535394529712718"/>
    <s v="CE"/>
    <n v="1111001.1065415856"/>
    <m/>
    <m/>
    <m/>
    <m/>
    <m/>
    <m/>
    <m/>
    <x v="3"/>
    <x v="6"/>
    <x v="0"/>
    <m/>
    <x v="1"/>
  </r>
  <r>
    <x v="0"/>
    <x v="42"/>
    <s v="01750010"/>
    <s v="Snowella lacustris"/>
    <s v="CO"/>
    <n v="39.978980142332418"/>
    <s v="CE"/>
    <n v="45932.862285957017"/>
    <m/>
    <m/>
    <m/>
    <m/>
    <m/>
    <m/>
    <m/>
    <x v="3"/>
    <x v="6"/>
    <x v="0"/>
    <m/>
    <x v="2"/>
  </r>
  <r>
    <x v="0"/>
    <x v="42"/>
    <s v="01780010"/>
    <s v="Woronichinia naegeliana"/>
    <s v="CO"/>
    <n v="296.98670962875508"/>
    <s v="CE"/>
    <n v="699758.44888762641"/>
    <m/>
    <m/>
    <m/>
    <m/>
    <m/>
    <m/>
    <m/>
    <x v="3"/>
    <x v="6"/>
    <x v="0"/>
    <m/>
    <x v="14"/>
  </r>
  <r>
    <x v="0"/>
    <x v="42"/>
    <s v="05040002"/>
    <s v="Cryptomonas (medium) Length 20-30 µm"/>
    <s v="CE"/>
    <n v="253.0537644174008"/>
    <s v="CE"/>
    <n v="489714.97791028017"/>
    <m/>
    <m/>
    <m/>
    <m/>
    <m/>
    <m/>
    <m/>
    <x v="3"/>
    <x v="6"/>
    <x v="1"/>
    <m/>
    <x v="3"/>
  </r>
  <r>
    <x v="0"/>
    <x v="42"/>
    <s v="05100010"/>
    <s v="Rhodomonas lacustris"/>
    <s v="CE"/>
    <n v="506.1075288348016"/>
    <s v="CE"/>
    <n v="81089.168420208749"/>
    <m/>
    <m/>
    <m/>
    <m/>
    <m/>
    <m/>
    <m/>
    <x v="3"/>
    <x v="6"/>
    <x v="1"/>
    <m/>
    <x v="15"/>
  </r>
  <r>
    <x v="0"/>
    <x v="42"/>
    <s v="06110000"/>
    <s v="Peridinium"/>
    <s v="CE"/>
    <n v="0.41322684806258131"/>
    <s v="CE"/>
    <n v="15596.362463413345"/>
    <m/>
    <m/>
    <m/>
    <m/>
    <m/>
    <m/>
    <m/>
    <x v="3"/>
    <x v="6"/>
    <x v="2"/>
    <m/>
    <x v="33"/>
  </r>
  <r>
    <x v="0"/>
    <x v="42"/>
    <s v="12000002"/>
    <s v="Medium centric diatom (10-20 µm diam.)"/>
    <s v="CE"/>
    <n v="50.610752883480153"/>
    <s v="CE"/>
    <n v="180304.15095787591"/>
    <m/>
    <m/>
    <m/>
    <m/>
    <m/>
    <m/>
    <m/>
    <x v="3"/>
    <x v="6"/>
    <x v="3"/>
    <m/>
    <x v="6"/>
  </r>
  <r>
    <x v="0"/>
    <x v="42"/>
    <s v="12030000"/>
    <s v="Aulacoseira"/>
    <s v="CE"/>
    <n v="154.20463769185361"/>
    <s v="CE"/>
    <n v="54586.164977523062"/>
    <m/>
    <m/>
    <m/>
    <m/>
    <m/>
    <m/>
    <m/>
    <x v="3"/>
    <x v="6"/>
    <x v="3"/>
    <m/>
    <x v="7"/>
  </r>
  <r>
    <x v="0"/>
    <x v="42"/>
    <s v="12030000"/>
    <s v="Aulacoseira"/>
    <s v="CE"/>
    <n v="319.83184113865934"/>
    <s v="CE"/>
    <n v="681925.01510510361"/>
    <m/>
    <m/>
    <m/>
    <m/>
    <m/>
    <m/>
    <m/>
    <x v="3"/>
    <x v="6"/>
    <x v="3"/>
    <m/>
    <x v="7"/>
  </r>
  <r>
    <x v="0"/>
    <x v="42"/>
    <s v="13810010"/>
    <s v="Synedra acus"/>
    <s v="CE"/>
    <n v="5.7112828774760596"/>
    <s v="CE"/>
    <n v="33205.398649645809"/>
    <m/>
    <m/>
    <m/>
    <m/>
    <m/>
    <m/>
    <m/>
    <x v="3"/>
    <x v="6"/>
    <x v="6"/>
    <m/>
    <x v="18"/>
  </r>
  <r>
    <x v="0"/>
    <x v="42"/>
    <s v="16260010"/>
    <s v="Eudorina elegans"/>
    <s v="CO"/>
    <n v="11.422565754952119"/>
    <s v="CE"/>
    <n v="262582.86273472098"/>
    <m/>
    <m/>
    <m/>
    <m/>
    <m/>
    <m/>
    <m/>
    <x v="3"/>
    <x v="6"/>
    <x v="8"/>
    <m/>
    <x v="50"/>
  </r>
  <r>
    <x v="0"/>
    <x v="42"/>
    <s v="17060020"/>
    <s v="Ankyra judayi"/>
    <s v="CE"/>
    <n v="50.610752883480153"/>
    <s v="CE"/>
    <n v="9539.902167083379"/>
    <m/>
    <m/>
    <m/>
    <m/>
    <m/>
    <m/>
    <m/>
    <x v="3"/>
    <x v="6"/>
    <x v="4"/>
    <m/>
    <x v="45"/>
  </r>
  <r>
    <x v="0"/>
    <x v="42"/>
    <s v="17200000"/>
    <s v="Coelastrum"/>
    <s v="CO"/>
    <n v="5.7112828774760596"/>
    <s v="CE"/>
    <n v="23923.365773935951"/>
    <m/>
    <m/>
    <m/>
    <m/>
    <m/>
    <m/>
    <m/>
    <x v="3"/>
    <x v="6"/>
    <x v="4"/>
    <m/>
    <x v="8"/>
  </r>
  <r>
    <x v="0"/>
    <x v="42"/>
    <s v="17510050"/>
    <s v="Kirchneriella obesa"/>
    <s v="CO"/>
    <n v="50.610752883480153"/>
    <s v="CE"/>
    <n v="15899.83694513897"/>
    <m/>
    <m/>
    <m/>
    <m/>
    <m/>
    <m/>
    <m/>
    <x v="3"/>
    <x v="6"/>
    <x v="4"/>
    <m/>
    <x v="51"/>
  </r>
  <r>
    <x v="0"/>
    <x v="42"/>
    <s v="17580020"/>
    <s v="Monoraphidium contortum"/>
    <s v="CE"/>
    <n v="202.44301153392061"/>
    <s v="CE"/>
    <n v="1907.9804334166763"/>
    <m/>
    <m/>
    <m/>
    <m/>
    <m/>
    <m/>
    <m/>
    <x v="3"/>
    <x v="6"/>
    <x v="4"/>
    <m/>
    <x v="9"/>
  </r>
  <r>
    <x v="0"/>
    <x v="42"/>
    <s v="17580040"/>
    <s v="Monoraphidium griffithii"/>
    <s v="CE"/>
    <n v="50.610752883480153"/>
    <s v="CE"/>
    <n v="8927.0959514894857"/>
    <m/>
    <m/>
    <m/>
    <m/>
    <m/>
    <m/>
    <m/>
    <x v="3"/>
    <x v="6"/>
    <x v="4"/>
    <m/>
    <x v="9"/>
  </r>
  <r>
    <x v="0"/>
    <x v="42"/>
    <s v="17580080"/>
    <s v="Monoraphidium minutum"/>
    <s v="CE"/>
    <n v="50.610752883480153"/>
    <s v="CE"/>
    <n v="3353.8718556152508"/>
    <m/>
    <m/>
    <m/>
    <m/>
    <m/>
    <m/>
    <m/>
    <x v="3"/>
    <x v="6"/>
    <x v="4"/>
    <m/>
    <x v="9"/>
  </r>
  <r>
    <x v="0"/>
    <x v="42"/>
    <s v="17640000"/>
    <s v="Oocystis"/>
    <s v="CO"/>
    <n v="5.7112828774760596"/>
    <s v="CE"/>
    <n v="68899.293428935518"/>
    <m/>
    <m/>
    <m/>
    <m/>
    <m/>
    <m/>
    <m/>
    <x v="3"/>
    <x v="6"/>
    <x v="4"/>
    <m/>
    <x v="24"/>
  </r>
  <r>
    <x v="0"/>
    <x v="42"/>
    <s v="17960010"/>
    <s v="Tetraedron caudatum"/>
    <s v="CE"/>
    <n v="50.610752883480153"/>
    <s v="CE"/>
    <n v="56937.096993915169"/>
    <m/>
    <m/>
    <m/>
    <m/>
    <m/>
    <m/>
    <m/>
    <x v="3"/>
    <x v="6"/>
    <x v="4"/>
    <m/>
    <x v="20"/>
  </r>
  <r>
    <x v="0"/>
    <x v="43"/>
    <s v="01130000"/>
    <s v="Chroococcus"/>
    <s v="CO"/>
    <n v="5.7591502904002905"/>
    <s v="CE"/>
    <n v="5017.7654434588576"/>
    <m/>
    <m/>
    <m/>
    <m/>
    <m/>
    <m/>
    <m/>
    <x v="3"/>
    <x v="7"/>
    <x v="0"/>
    <m/>
    <x v="21"/>
  </r>
  <r>
    <x v="0"/>
    <x v="43"/>
    <s v="01490010"/>
    <s v="Microcystis aeruginosa"/>
    <s v="CO"/>
    <n v="19.281635172260174"/>
    <s v="CE"/>
    <n v="1655457.3152863749"/>
    <m/>
    <m/>
    <m/>
    <m/>
    <m/>
    <m/>
    <m/>
    <x v="3"/>
    <x v="7"/>
    <x v="0"/>
    <m/>
    <x v="1"/>
  </r>
  <r>
    <x v="0"/>
    <x v="43"/>
    <s v="01750010"/>
    <s v="Snowella lacustris"/>
    <s v="CO"/>
    <n v="161.25620813120813"/>
    <s v="CE"/>
    <n v="274047.18960429152"/>
    <m/>
    <m/>
    <m/>
    <m/>
    <m/>
    <m/>
    <m/>
    <x v="3"/>
    <x v="7"/>
    <x v="0"/>
    <m/>
    <x v="2"/>
  </r>
  <r>
    <x v="0"/>
    <x v="43"/>
    <s v="01780010"/>
    <s v="Woronichinia naegeliana"/>
    <s v="CO"/>
    <n v="17.27745087120087"/>
    <s v="CE"/>
    <n v="24425.420728375448"/>
    <m/>
    <m/>
    <m/>
    <m/>
    <m/>
    <m/>
    <m/>
    <x v="3"/>
    <x v="7"/>
    <x v="0"/>
    <m/>
    <x v="14"/>
  </r>
  <r>
    <x v="0"/>
    <x v="43"/>
    <s v="05040002"/>
    <s v="Cryptomonas (medium) Length 20-30 µm"/>
    <s v="CE"/>
    <n v="28.795751452001454"/>
    <s v="CE"/>
    <n v="55726.145069182516"/>
    <m/>
    <m/>
    <m/>
    <m/>
    <m/>
    <m/>
    <m/>
    <x v="3"/>
    <x v="7"/>
    <x v="1"/>
    <m/>
    <x v="3"/>
  </r>
  <r>
    <x v="0"/>
    <x v="43"/>
    <s v="05100010"/>
    <s v="Rhodomonas lacustris"/>
    <s v="CE"/>
    <n v="199.03623403623402"/>
    <s v="CE"/>
    <n v="31889.829302966988"/>
    <m/>
    <m/>
    <m/>
    <m/>
    <m/>
    <m/>
    <m/>
    <x v="3"/>
    <x v="7"/>
    <x v="1"/>
    <m/>
    <x v="15"/>
  </r>
  <r>
    <x v="0"/>
    <x v="43"/>
    <s v="06110000"/>
    <s v="Peridinium"/>
    <s v="CE"/>
    <n v="0.20732941045441047"/>
    <s v="CE"/>
    <n v="7825.204605977282"/>
    <m/>
    <m/>
    <m/>
    <m/>
    <m/>
    <m/>
    <m/>
    <x v="3"/>
    <x v="7"/>
    <x v="2"/>
    <m/>
    <x v="33"/>
  </r>
  <r>
    <x v="0"/>
    <x v="43"/>
    <s v="12030000"/>
    <s v="Aulacoseira"/>
    <s v="CE"/>
    <n v="668.0614336864337"/>
    <s v="CE"/>
    <n v="524594.53115161101"/>
    <m/>
    <m/>
    <m/>
    <m/>
    <m/>
    <m/>
    <m/>
    <x v="3"/>
    <x v="7"/>
    <x v="3"/>
    <m/>
    <x v="7"/>
  </r>
  <r>
    <x v="0"/>
    <x v="43"/>
    <s v="13080010"/>
    <s v="Asterionella formosa"/>
    <s v="CE"/>
    <n v="3.7319293881793887"/>
    <s v="CE"/>
    <n v="3134.820686070686"/>
    <m/>
    <m/>
    <m/>
    <m/>
    <m/>
    <m/>
    <m/>
    <x v="3"/>
    <x v="7"/>
    <x v="6"/>
    <m/>
    <x v="16"/>
  </r>
  <r>
    <x v="0"/>
    <x v="43"/>
    <s v="13810010"/>
    <s v="Synedra acus"/>
    <s v="CE"/>
    <n v="5.7591502904002905"/>
    <s v="CE"/>
    <n v="25515.339446589445"/>
    <m/>
    <m/>
    <m/>
    <m/>
    <m/>
    <m/>
    <m/>
    <x v="3"/>
    <x v="7"/>
    <x v="6"/>
    <m/>
    <x v="18"/>
  </r>
  <r>
    <x v="0"/>
    <x v="43"/>
    <s v="16260010"/>
    <s v="Eudorina elegans"/>
    <s v="CO"/>
    <n v="0.62198823136323145"/>
    <s v="CE"/>
    <n v="14298.315622114609"/>
    <m/>
    <m/>
    <m/>
    <m/>
    <m/>
    <m/>
    <m/>
    <x v="3"/>
    <x v="7"/>
    <x v="8"/>
    <m/>
    <x v="50"/>
  </r>
  <r>
    <x v="0"/>
    <x v="43"/>
    <s v="16470010"/>
    <s v="Pandorina morum"/>
    <s v="CO"/>
    <n v="3.109941156816157"/>
    <s v="CE"/>
    <n v="22510.467743270819"/>
    <m/>
    <m/>
    <m/>
    <m/>
    <m/>
    <m/>
    <m/>
    <x v="3"/>
    <x v="7"/>
    <x v="8"/>
    <m/>
    <x v="52"/>
  </r>
  <r>
    <x v="0"/>
    <x v="43"/>
    <s v="17060020"/>
    <s v="Ankyra judayi"/>
    <s v="CE"/>
    <n v="46.073202323202324"/>
    <s v="CE"/>
    <n v="8684.5940367557159"/>
    <m/>
    <m/>
    <m/>
    <m/>
    <m/>
    <m/>
    <m/>
    <x v="3"/>
    <x v="7"/>
    <x v="4"/>
    <m/>
    <x v="45"/>
  </r>
  <r>
    <x v="0"/>
    <x v="43"/>
    <s v="17210010"/>
    <s v="Coenochloris fottii"/>
    <s v="CO"/>
    <n v="0.41465882090882095"/>
    <s v="CE"/>
    <n v="7114.4194349102827"/>
    <m/>
    <m/>
    <m/>
    <m/>
    <m/>
    <m/>
    <m/>
    <x v="3"/>
    <x v="7"/>
    <x v="4"/>
    <m/>
    <x v="53"/>
  </r>
  <r>
    <x v="0"/>
    <x v="43"/>
    <s v="17510050"/>
    <s v="Kirchneriella obesa"/>
    <s v="CO"/>
    <n v="0.62198823136323145"/>
    <s v="CE"/>
    <n v="2084.3025688213725"/>
    <m/>
    <m/>
    <m/>
    <m/>
    <m/>
    <m/>
    <m/>
    <x v="3"/>
    <x v="7"/>
    <x v="4"/>
    <m/>
    <x v="51"/>
  </r>
  <r>
    <x v="0"/>
    <x v="43"/>
    <s v="17640000"/>
    <s v="Oocystis"/>
    <s v="CO"/>
    <n v="0.62198823136323145"/>
    <s v="CE"/>
    <n v="8754.0707890497597"/>
    <m/>
    <m/>
    <m/>
    <m/>
    <m/>
    <m/>
    <m/>
    <x v="3"/>
    <x v="7"/>
    <x v="4"/>
    <m/>
    <x v="24"/>
  </r>
  <r>
    <x v="0"/>
    <x v="43"/>
    <s v="17680030"/>
    <s v="Pediastrum boryanum"/>
    <s v="CO"/>
    <n v="0.82931764181764189"/>
    <s v="CO"/>
    <n v="13026.891055133576"/>
    <m/>
    <m/>
    <m/>
    <m/>
    <m/>
    <m/>
    <m/>
    <x v="3"/>
    <x v="7"/>
    <x v="4"/>
    <m/>
    <x v="10"/>
  </r>
  <r>
    <x v="0"/>
    <x v="43"/>
    <s v="17690010"/>
    <s v="Planktosphaeria gelatinosa"/>
    <s v="CO"/>
    <n v="0.41465882090882095"/>
    <s v="CE"/>
    <n v="957.68144897158493"/>
    <m/>
    <m/>
    <m/>
    <m/>
    <m/>
    <m/>
    <m/>
    <x v="3"/>
    <x v="7"/>
    <x v="4"/>
    <m/>
    <x v="41"/>
  </r>
  <r>
    <x v="0"/>
    <x v="43"/>
    <s v="17790020"/>
    <s v="Radiococcus planktonicus"/>
    <s v="CO"/>
    <n v="0.41465882090882095"/>
    <s v="CE"/>
    <n v="2456.3288658708948"/>
    <m/>
    <m/>
    <m/>
    <m/>
    <m/>
    <m/>
    <m/>
    <x v="3"/>
    <x v="7"/>
    <x v="4"/>
    <m/>
    <x v="54"/>
  </r>
  <r>
    <x v="0"/>
    <x v="43"/>
    <s v="17810160"/>
    <s v="Scenedesmus communis"/>
    <s v="CO"/>
    <n v="5.7591502904002905"/>
    <s v="CE"/>
    <n v="489.23213073723872"/>
    <m/>
    <m/>
    <m/>
    <m/>
    <m/>
    <m/>
    <m/>
    <x v="3"/>
    <x v="7"/>
    <x v="4"/>
    <m/>
    <x v="11"/>
  </r>
  <r>
    <x v="0"/>
    <x v="43"/>
    <s v="27040000"/>
    <s v="Closterium"/>
    <s v="CE"/>
    <n v="0.20732941045441047"/>
    <s v="CE"/>
    <n v="1313.5448480593025"/>
    <m/>
    <m/>
    <m/>
    <m/>
    <m/>
    <m/>
    <m/>
    <x v="3"/>
    <x v="7"/>
    <x v="5"/>
    <m/>
    <x v="12"/>
  </r>
  <r>
    <x v="0"/>
    <x v="44"/>
    <s v="01060020"/>
    <s v="Aphanothece clathrata"/>
    <s v="CO"/>
    <n v="32.112797022616661"/>
    <s v="CE"/>
    <n v="3147.6222090291471"/>
    <m/>
    <m/>
    <m/>
    <m/>
    <m/>
    <m/>
    <m/>
    <x v="3"/>
    <x v="8"/>
    <x v="0"/>
    <m/>
    <x v="49"/>
  </r>
  <r>
    <x v="0"/>
    <x v="44"/>
    <s v="01460000"/>
    <s v="Merismopedia"/>
    <s v="CO"/>
    <n v="32.112797022616661"/>
    <s v="CE"/>
    <n v="622.8660102098064"/>
    <m/>
    <m/>
    <m/>
    <m/>
    <m/>
    <m/>
    <m/>
    <x v="3"/>
    <x v="8"/>
    <x v="0"/>
    <m/>
    <x v="43"/>
  </r>
  <r>
    <x v="0"/>
    <x v="44"/>
    <s v="01490010"/>
    <s v="Microcystis aeruginosa"/>
    <s v="CO"/>
    <n v="0.60211494417406242"/>
    <s v="CE"/>
    <n v="36318.717796490164"/>
    <m/>
    <m/>
    <m/>
    <m/>
    <m/>
    <m/>
    <m/>
    <x v="3"/>
    <x v="8"/>
    <x v="0"/>
    <m/>
    <x v="1"/>
  </r>
  <r>
    <x v="0"/>
    <x v="44"/>
    <s v="01750010"/>
    <s v="Snowella lacustris"/>
    <s v="CO"/>
    <n v="32.112797022616661"/>
    <s v="CE"/>
    <n v="12913.321883196502"/>
    <m/>
    <m/>
    <m/>
    <m/>
    <m/>
    <m/>
    <m/>
    <x v="3"/>
    <x v="8"/>
    <x v="0"/>
    <m/>
    <x v="2"/>
  </r>
  <r>
    <x v="0"/>
    <x v="44"/>
    <s v="01780010"/>
    <s v="Woronichinia naegeliana"/>
    <s v="CO"/>
    <n v="32.112797022616661"/>
    <s v="CE"/>
    <n v="45398.397245612694"/>
    <m/>
    <m/>
    <m/>
    <m/>
    <m/>
    <m/>
    <m/>
    <x v="3"/>
    <x v="8"/>
    <x v="0"/>
    <m/>
    <x v="14"/>
  </r>
  <r>
    <x v="0"/>
    <x v="44"/>
    <s v="05040002"/>
    <s v="Cryptomonas (medium) Length 20-30 µm"/>
    <s v="CE"/>
    <n v="16.725415115946177"/>
    <s v="CE"/>
    <n v="32367.375814001651"/>
    <m/>
    <m/>
    <m/>
    <m/>
    <m/>
    <m/>
    <m/>
    <x v="3"/>
    <x v="8"/>
    <x v="1"/>
    <m/>
    <x v="3"/>
  </r>
  <r>
    <x v="0"/>
    <x v="44"/>
    <s v="05100010"/>
    <s v="Rhodomonas lacustris"/>
    <s v="CE"/>
    <n v="642.25594045233322"/>
    <s v="CE"/>
    <n v="102903.03375672213"/>
    <m/>
    <m/>
    <m/>
    <m/>
    <m/>
    <m/>
    <m/>
    <x v="3"/>
    <x v="8"/>
    <x v="1"/>
    <m/>
    <x v="15"/>
  </r>
  <r>
    <x v="0"/>
    <x v="44"/>
    <s v="12000001"/>
    <s v="Small centric diatom (5 - &lt;10 µm diam.)"/>
    <s v="CE"/>
    <n v="610.14314342971647"/>
    <s v="CE"/>
    <n v="153345.69736295848"/>
    <m/>
    <m/>
    <m/>
    <m/>
    <m/>
    <m/>
    <m/>
    <x v="3"/>
    <x v="8"/>
    <x v="3"/>
    <m/>
    <x v="5"/>
  </r>
  <r>
    <x v="0"/>
    <x v="44"/>
    <s v="12030000"/>
    <s v="Aulacoseira"/>
    <s v="CE"/>
    <n v="224.7895791583166"/>
    <s v="CE"/>
    <n v="79572.192100238477"/>
    <m/>
    <m/>
    <m/>
    <m/>
    <m/>
    <m/>
    <m/>
    <x v="3"/>
    <x v="8"/>
    <x v="3"/>
    <m/>
    <x v="7"/>
  </r>
  <r>
    <x v="0"/>
    <x v="44"/>
    <s v="12030060"/>
    <s v="Aulacoseira granulata"/>
    <s v="CE"/>
    <n v="192.67678213569994"/>
    <s v="CE"/>
    <n v="403050.60261832929"/>
    <m/>
    <m/>
    <m/>
    <m/>
    <m/>
    <m/>
    <m/>
    <x v="3"/>
    <x v="8"/>
    <x v="3"/>
    <m/>
    <x v="7"/>
  </r>
  <r>
    <x v="0"/>
    <x v="44"/>
    <s v="12030062"/>
    <s v="Aulacoseira granulata var. angustissima"/>
    <s v="CE"/>
    <n v="64.225594045233322"/>
    <s v="CE"/>
    <n v="55436.890844562586"/>
    <m/>
    <m/>
    <m/>
    <m/>
    <m/>
    <m/>
    <m/>
    <x v="3"/>
    <x v="8"/>
    <x v="3"/>
    <m/>
    <x v="7"/>
  </r>
  <r>
    <x v="0"/>
    <x v="44"/>
    <s v="13080010"/>
    <s v="Asterionella formosa"/>
    <s v="CE"/>
    <n v="2.2077547953048953"/>
    <s v="CE"/>
    <n v="1854.514028056112"/>
    <m/>
    <m/>
    <m/>
    <m/>
    <m/>
    <m/>
    <m/>
    <x v="3"/>
    <x v="8"/>
    <x v="6"/>
    <m/>
    <x v="16"/>
  </r>
  <r>
    <x v="0"/>
    <x v="44"/>
    <s v="13370040"/>
    <s v="Fragilaria crotonensis"/>
    <s v="CE"/>
    <n v="32.112797022616661"/>
    <s v="CE"/>
    <n v="15735.270541082164"/>
    <m/>
    <m/>
    <m/>
    <m/>
    <m/>
    <m/>
    <m/>
    <x v="3"/>
    <x v="8"/>
    <x v="6"/>
    <m/>
    <x v="27"/>
  </r>
  <r>
    <x v="0"/>
    <x v="44"/>
    <s v="17580020"/>
    <s v="Monoraphidium contortum"/>
    <s v="CE"/>
    <n v="3243.3924992842826"/>
    <s v="CE"/>
    <n v="52008.487955679928"/>
    <m/>
    <m/>
    <m/>
    <m/>
    <m/>
    <m/>
    <m/>
    <x v="3"/>
    <x v="8"/>
    <x v="4"/>
    <m/>
    <x v="9"/>
  </r>
  <r>
    <x v="0"/>
    <x v="44"/>
    <s v="17580030"/>
    <s v="Monoraphidium convolutum"/>
    <s v="CE"/>
    <n v="64.225594045233322"/>
    <s v="CE"/>
    <n v="420.35553005196948"/>
    <m/>
    <m/>
    <m/>
    <m/>
    <m/>
    <m/>
    <m/>
    <x v="3"/>
    <x v="8"/>
    <x v="4"/>
    <m/>
    <x v="9"/>
  </r>
  <r>
    <x v="0"/>
    <x v="44"/>
    <s v="17580080"/>
    <s v="Monoraphidium minutum"/>
    <s v="CE"/>
    <n v="192.67678213569994"/>
    <s v="CE"/>
    <n v="12768.299225328572"/>
    <m/>
    <m/>
    <m/>
    <m/>
    <m/>
    <m/>
    <m/>
    <x v="3"/>
    <x v="8"/>
    <x v="4"/>
    <m/>
    <x v="9"/>
  </r>
  <r>
    <x v="0"/>
    <x v="44"/>
    <s v="17810160"/>
    <s v="Scenedesmus communis"/>
    <s v="CO"/>
    <n v="96.338391067849969"/>
    <s v="CE"/>
    <n v="8183.8177434757845"/>
    <m/>
    <m/>
    <m/>
    <m/>
    <m/>
    <m/>
    <m/>
    <x v="3"/>
    <x v="8"/>
    <x v="4"/>
    <m/>
    <x v="11"/>
  </r>
  <r>
    <x v="0"/>
    <x v="45"/>
    <s v="01460000"/>
    <s v="Merismopedia"/>
    <s v="CO"/>
    <n v="0.41472660861865407"/>
    <s v="CE"/>
    <n v="312.6964960522975"/>
    <m/>
    <m/>
    <m/>
    <m/>
    <m/>
    <m/>
    <m/>
    <x v="3"/>
    <x v="9"/>
    <x v="0"/>
    <m/>
    <x v="43"/>
  </r>
  <r>
    <x v="0"/>
    <x v="45"/>
    <s v="01490010"/>
    <s v="Microcystis aeruginosa"/>
    <s v="CO"/>
    <n v="1.2441798258559622"/>
    <s v="CE"/>
    <n v="23804.020761981152"/>
    <m/>
    <m/>
    <m/>
    <m/>
    <m/>
    <m/>
    <m/>
    <x v="3"/>
    <x v="9"/>
    <x v="0"/>
    <m/>
    <x v="1"/>
  </r>
  <r>
    <x v="0"/>
    <x v="45"/>
    <s v="01750010"/>
    <s v="Snowella lacustris"/>
    <s v="CO"/>
    <n v="1.6589064344746163"/>
    <s v="CE"/>
    <n v="1723.3051337993286"/>
    <m/>
    <m/>
    <m/>
    <m/>
    <m/>
    <m/>
    <m/>
    <x v="3"/>
    <x v="9"/>
    <x v="0"/>
    <m/>
    <x v="2"/>
  </r>
  <r>
    <x v="0"/>
    <x v="45"/>
    <s v="05040002"/>
    <s v="Cryptomonas (medium) Length 20-30 µm"/>
    <s v="CE"/>
    <n v="247.6839468139184"/>
    <s v="CE"/>
    <n v="479323.19371720235"/>
    <m/>
    <m/>
    <m/>
    <m/>
    <m/>
    <m/>
    <m/>
    <x v="3"/>
    <x v="9"/>
    <x v="1"/>
    <m/>
    <x v="3"/>
  </r>
  <r>
    <x v="0"/>
    <x v="45"/>
    <s v="05100010"/>
    <s v="Rhodomonas lacustris"/>
    <s v="CE"/>
    <n v="862.63134592680024"/>
    <s v="CE"/>
    <n v="138211.85125511547"/>
    <m/>
    <m/>
    <m/>
    <m/>
    <m/>
    <m/>
    <m/>
    <x v="3"/>
    <x v="9"/>
    <x v="1"/>
    <m/>
    <x v="15"/>
  </r>
  <r>
    <x v="0"/>
    <x v="45"/>
    <s v="06070000"/>
    <s v="Gymnodinium"/>
    <s v="CE"/>
    <n v="11.520183572740391"/>
    <s v="CE"/>
    <n v="67557.884949570449"/>
    <m/>
    <m/>
    <m/>
    <m/>
    <m/>
    <m/>
    <m/>
    <x v="3"/>
    <x v="9"/>
    <x v="2"/>
    <m/>
    <x v="4"/>
  </r>
  <r>
    <x v="0"/>
    <x v="45"/>
    <s v="09430000"/>
    <s v="Pseudokephyrion"/>
    <s v="CE"/>
    <n v="132.71251475796927"/>
    <s v="CE"/>
    <n v="25877.372251083467"/>
    <m/>
    <m/>
    <m/>
    <m/>
    <m/>
    <m/>
    <m/>
    <x v="3"/>
    <x v="9"/>
    <x v="10"/>
    <m/>
    <x v="40"/>
  </r>
  <r>
    <x v="0"/>
    <x v="45"/>
    <s v="12000001"/>
    <s v="Small centric diatom (5 - &lt;10 µm diam.)"/>
    <s v="CE"/>
    <n v="9858.6439534491474"/>
    <s v="CE"/>
    <n v="1517775.186724243"/>
    <m/>
    <m/>
    <m/>
    <m/>
    <m/>
    <m/>
    <m/>
    <x v="3"/>
    <x v="9"/>
    <x v="3"/>
    <m/>
    <x v="5"/>
  </r>
  <r>
    <x v="0"/>
    <x v="45"/>
    <s v="12000002"/>
    <s v="Medium centric diatom (10-20 µm diam.)"/>
    <s v="CE"/>
    <n v="66.356257378984637"/>
    <s v="CE"/>
    <n v="89205.014072145888"/>
    <m/>
    <m/>
    <m/>
    <m/>
    <m/>
    <m/>
    <m/>
    <x v="3"/>
    <x v="9"/>
    <x v="3"/>
    <m/>
    <x v="6"/>
  </r>
  <r>
    <x v="0"/>
    <x v="45"/>
    <s v="12030000"/>
    <s v="Aulacoseira"/>
    <s v="CE"/>
    <n v="391.68624147317331"/>
    <s v="CE"/>
    <n v="138651.1464020001"/>
    <m/>
    <m/>
    <m/>
    <m/>
    <m/>
    <m/>
    <m/>
    <x v="3"/>
    <x v="9"/>
    <x v="3"/>
    <m/>
    <x v="7"/>
  </r>
  <r>
    <x v="0"/>
    <x v="45"/>
    <s v="13080010"/>
    <s v="Asterionella formosa"/>
    <s v="CE"/>
    <n v="37.440596611406271"/>
    <s v="CE"/>
    <n v="31450.101153581269"/>
    <m/>
    <m/>
    <m/>
    <m/>
    <m/>
    <m/>
    <m/>
    <x v="3"/>
    <x v="9"/>
    <x v="6"/>
    <m/>
    <x v="16"/>
  </r>
  <r>
    <x v="0"/>
    <x v="45"/>
    <s v="13810010"/>
    <s v="Synedra acus"/>
    <s v="CE"/>
    <n v="552.96881149153876"/>
    <s v="CE"/>
    <n v="1089528.273502066"/>
    <m/>
    <m/>
    <m/>
    <m/>
    <m/>
    <m/>
    <m/>
    <x v="3"/>
    <x v="9"/>
    <x v="6"/>
    <m/>
    <x v="18"/>
  </r>
  <r>
    <x v="0"/>
    <x v="45"/>
    <s v="16180000"/>
    <s v="Chlamydomonas"/>
    <s v="CE"/>
    <n v="69.121101436442345"/>
    <s v="CE"/>
    <n v="43430.068896152436"/>
    <m/>
    <m/>
    <m/>
    <m/>
    <m/>
    <m/>
    <m/>
    <x v="3"/>
    <x v="9"/>
    <x v="8"/>
    <m/>
    <x v="34"/>
  </r>
  <r>
    <x v="0"/>
    <x v="45"/>
    <s v="16260010"/>
    <s v="Eudorina elegans"/>
    <s v="CO"/>
    <n v="0.20736330430932703"/>
    <s v="CE"/>
    <n v="4766.8843620416901"/>
    <m/>
    <m/>
    <m/>
    <m/>
    <m/>
    <m/>
    <m/>
    <x v="3"/>
    <x v="9"/>
    <x v="8"/>
    <m/>
    <x v="50"/>
  </r>
  <r>
    <x v="0"/>
    <x v="45"/>
    <s v="17170010"/>
    <s v="Closteriopsis acicularis"/>
    <s v="CE"/>
    <n v="161.28257001836548"/>
    <s v="CE"/>
    <n v="36154.024367543563"/>
    <m/>
    <m/>
    <m/>
    <m/>
    <m/>
    <m/>
    <m/>
    <x v="3"/>
    <x v="9"/>
    <x v="4"/>
    <m/>
    <x v="32"/>
  </r>
  <r>
    <x v="0"/>
    <x v="45"/>
    <s v="17580020"/>
    <s v="Monoraphidium contortum"/>
    <s v="CE"/>
    <n v="530.85005903187709"/>
    <s v="CE"/>
    <n v="8512.2935036458766"/>
    <m/>
    <m/>
    <m/>
    <m/>
    <m/>
    <m/>
    <m/>
    <x v="3"/>
    <x v="9"/>
    <x v="4"/>
    <m/>
    <x v="9"/>
  </r>
  <r>
    <x v="0"/>
    <x v="45"/>
    <s v="17580080"/>
    <s v="Monoraphidium minutum"/>
    <s v="CE"/>
    <n v="132.71251475796927"/>
    <s v="CE"/>
    <n v="8794.5889514708651"/>
    <m/>
    <m/>
    <m/>
    <m/>
    <m/>
    <m/>
    <m/>
    <x v="3"/>
    <x v="9"/>
    <x v="4"/>
    <m/>
    <x v="9"/>
  </r>
  <r>
    <x v="0"/>
    <x v="45"/>
    <s v="17580110"/>
    <s v="Monoraphidium pusillum"/>
    <s v="CE"/>
    <n v="331.7812868949232"/>
    <s v="CE"/>
    <n v="16816.122676590221"/>
    <m/>
    <m/>
    <m/>
    <m/>
    <m/>
    <m/>
    <m/>
    <x v="3"/>
    <x v="9"/>
    <x v="4"/>
    <m/>
    <x v="9"/>
  </r>
  <r>
    <x v="0"/>
    <x v="45"/>
    <s v="17640000"/>
    <s v="Oocystis"/>
    <s v="CO"/>
    <n v="2.8800458931850978"/>
    <s v="CE"/>
    <n v="17372.02755846097"/>
    <m/>
    <m/>
    <m/>
    <m/>
    <m/>
    <m/>
    <m/>
    <x v="3"/>
    <x v="9"/>
    <x v="4"/>
    <m/>
    <x v="24"/>
  </r>
  <r>
    <x v="0"/>
    <x v="45"/>
    <s v="17680030"/>
    <s v="Pediastrum boryanum"/>
    <s v="CO"/>
    <n v="0.6220899129279811"/>
    <s v="CO"/>
    <n v="9771.7655016342978"/>
    <m/>
    <m/>
    <m/>
    <m/>
    <m/>
    <m/>
    <m/>
    <x v="3"/>
    <x v="9"/>
    <x v="4"/>
    <m/>
    <x v="10"/>
  </r>
  <r>
    <x v="0"/>
    <x v="45"/>
    <s v="17810160"/>
    <s v="Scenedesmus communis"/>
    <s v="CO"/>
    <n v="46.080734290961566"/>
    <s v="CE"/>
    <n v="3914.4968765065396"/>
    <m/>
    <m/>
    <m/>
    <m/>
    <m/>
    <m/>
    <m/>
    <x v="3"/>
    <x v="9"/>
    <x v="4"/>
    <m/>
    <x v="11"/>
  </r>
  <r>
    <x v="0"/>
    <x v="45"/>
    <s v="17960010"/>
    <s v="Tetraedron caudatum"/>
    <s v="CE"/>
    <n v="33.178128689492318"/>
    <s v="CE"/>
    <n v="37325.394775678862"/>
    <m/>
    <m/>
    <m/>
    <m/>
    <m/>
    <m/>
    <m/>
    <x v="3"/>
    <x v="9"/>
    <x v="4"/>
    <m/>
    <x v="20"/>
  </r>
  <r>
    <x v="0"/>
    <x v="45"/>
    <s v="25010010"/>
    <s v="Elakatothrix gelatinosa"/>
    <s v="CO"/>
    <n v="23.040367145480783"/>
    <s v="CE"/>
    <n v="24320.838581845368"/>
    <m/>
    <m/>
    <m/>
    <m/>
    <m/>
    <m/>
    <m/>
    <x v="3"/>
    <x v="9"/>
    <x v="7"/>
    <m/>
    <x v="31"/>
  </r>
  <r>
    <x v="0"/>
    <x v="46"/>
    <s v="05040002"/>
    <s v="Cryptomonas (medium) Length 20-30 µm"/>
    <s v="CE"/>
    <n v="204.13444040036396"/>
    <s v="CE"/>
    <n v="395045.27111677121"/>
    <m/>
    <m/>
    <m/>
    <m/>
    <m/>
    <m/>
    <m/>
    <x v="3"/>
    <x v="10"/>
    <x v="1"/>
    <m/>
    <x v="3"/>
  </r>
  <r>
    <x v="0"/>
    <x v="46"/>
    <s v="05100010"/>
    <s v="Rhodomonas lacustris"/>
    <s v="CE"/>
    <n v="97.984531392174688"/>
    <s v="CE"/>
    <n v="15699.201683341817"/>
    <m/>
    <m/>
    <m/>
    <m/>
    <m/>
    <m/>
    <m/>
    <x v="3"/>
    <x v="10"/>
    <x v="1"/>
    <m/>
    <x v="15"/>
  </r>
  <r>
    <x v="0"/>
    <x v="46"/>
    <s v="06070000"/>
    <s v="Gymnodinium"/>
    <s v="CE"/>
    <n v="11.340802244464664"/>
    <s v="CE"/>
    <n v="46316.635322132272"/>
    <m/>
    <m/>
    <m/>
    <m/>
    <m/>
    <m/>
    <m/>
    <x v="3"/>
    <x v="10"/>
    <x v="2"/>
    <m/>
    <x v="4"/>
  </r>
  <r>
    <x v="0"/>
    <x v="46"/>
    <s v="12000001"/>
    <s v="Small centric diatom (5 - &lt;10 µm diam.)"/>
    <s v="CE"/>
    <n v="12813.361797438232"/>
    <s v="CE"/>
    <n v="1972665.0730568354"/>
    <m/>
    <m/>
    <m/>
    <m/>
    <m/>
    <m/>
    <m/>
    <x v="3"/>
    <x v="10"/>
    <x v="3"/>
    <m/>
    <x v="5"/>
  </r>
  <r>
    <x v="0"/>
    <x v="46"/>
    <s v="12030000"/>
    <s v="Aulacoseira"/>
    <s v="CE"/>
    <n v="489.92265696087344"/>
    <s v="CE"/>
    <n v="173425.38706606923"/>
    <m/>
    <m/>
    <m/>
    <m/>
    <m/>
    <m/>
    <m/>
    <x v="3"/>
    <x v="10"/>
    <x v="3"/>
    <m/>
    <x v="7"/>
  </r>
  <r>
    <x v="0"/>
    <x v="46"/>
    <s v="12030000"/>
    <s v="Aulacoseira"/>
    <s v="CE"/>
    <n v="204.13444040036396"/>
    <s v="CE"/>
    <n v="160296.35248184219"/>
    <m/>
    <m/>
    <m/>
    <m/>
    <m/>
    <m/>
    <m/>
    <x v="3"/>
    <x v="10"/>
    <x v="3"/>
    <m/>
    <x v="7"/>
  </r>
  <r>
    <x v="0"/>
    <x v="46"/>
    <s v="13810010"/>
    <s v="Synedra acus"/>
    <s v="CE"/>
    <n v="2475.9532125979631"/>
    <s v="CE"/>
    <n v="4878432.5136120813"/>
    <m/>
    <m/>
    <m/>
    <m/>
    <m/>
    <m/>
    <m/>
    <x v="3"/>
    <x v="10"/>
    <x v="6"/>
    <m/>
    <x v="18"/>
  </r>
  <r>
    <x v="0"/>
    <x v="46"/>
    <s v="16180000"/>
    <s v="Chlamydomonas"/>
    <s v="CE"/>
    <n v="11.340802244464664"/>
    <s v="CE"/>
    <n v="7125.6362034049662"/>
    <m/>
    <m/>
    <m/>
    <m/>
    <m/>
    <m/>
    <m/>
    <x v="3"/>
    <x v="10"/>
    <x v="8"/>
    <m/>
    <x v="34"/>
  </r>
  <r>
    <x v="0"/>
    <x v="46"/>
    <s v="17170010"/>
    <s v="Closteriopsis acicularis"/>
    <s v="CE"/>
    <n v="40.826888080072791"/>
    <s v="CE"/>
    <n v="9151.9889987482511"/>
    <m/>
    <m/>
    <m/>
    <m/>
    <m/>
    <m/>
    <m/>
    <x v="3"/>
    <x v="10"/>
    <x v="4"/>
    <m/>
    <x v="32"/>
  </r>
  <r>
    <x v="0"/>
    <x v="46"/>
    <s v="17580020"/>
    <s v="Monoraphidium contortum"/>
    <s v="CE"/>
    <n v="474.11870028471634"/>
    <s v="CE"/>
    <n v="7602.5941105683623"/>
    <m/>
    <m/>
    <m/>
    <m/>
    <m/>
    <m/>
    <m/>
    <x v="3"/>
    <x v="10"/>
    <x v="4"/>
    <m/>
    <x v="9"/>
  </r>
  <r>
    <x v="0"/>
    <x v="46"/>
    <s v="17580080"/>
    <s v="Monoraphidium minutum"/>
    <s v="CE"/>
    <n v="81.653776160145583"/>
    <s v="CE"/>
    <n v="5411.029991960645"/>
    <m/>
    <m/>
    <m/>
    <m/>
    <m/>
    <m/>
    <m/>
    <x v="3"/>
    <x v="10"/>
    <x v="4"/>
    <m/>
    <x v="9"/>
  </r>
  <r>
    <x v="0"/>
    <x v="46"/>
    <s v="17680030"/>
    <s v="Pediastrum boryanum"/>
    <s v="CO"/>
    <n v="0.20413444040036396"/>
    <s v="CO"/>
    <n v="3206.5362915322348"/>
    <m/>
    <m/>
    <m/>
    <m/>
    <m/>
    <m/>
    <m/>
    <x v="3"/>
    <x v="10"/>
    <x v="4"/>
    <m/>
    <x v="10"/>
  </r>
  <r>
    <x v="0"/>
    <x v="47"/>
    <s v="01780000"/>
    <s v="Woronichinia"/>
    <s v="CE"/>
    <n v="66.345411345411335"/>
    <s v="CE"/>
    <n v="2651.0588977530401"/>
    <m/>
    <m/>
    <m/>
    <m/>
    <m/>
    <m/>
    <m/>
    <x v="4"/>
    <x v="11"/>
    <x v="0"/>
    <m/>
    <x v="14"/>
  </r>
  <r>
    <x v="0"/>
    <x v="47"/>
    <s v="01780010"/>
    <s v="Woronichinia naegeliana"/>
    <s v="CO"/>
    <n v="33.172705672705668"/>
    <s v="CE"/>
    <n v="22878.29156526595"/>
    <m/>
    <m/>
    <m/>
    <m/>
    <m/>
    <m/>
    <m/>
    <x v="4"/>
    <x v="11"/>
    <x v="0"/>
    <m/>
    <x v="14"/>
  </r>
  <r>
    <x v="0"/>
    <x v="47"/>
    <s v="04100000"/>
    <s v="Trachelomonas"/>
    <s v="CE"/>
    <n v="33.172705672705668"/>
    <s v="CE"/>
    <n v="67105.134035298994"/>
    <m/>
    <m/>
    <m/>
    <m/>
    <m/>
    <m/>
    <m/>
    <x v="4"/>
    <x v="11"/>
    <x v="11"/>
    <m/>
    <x v="55"/>
  </r>
  <r>
    <x v="0"/>
    <x v="47"/>
    <s v="05040001"/>
    <s v="Cryptomonas (small) Length &lt;20 µm"/>
    <s v="CE"/>
    <n v="729.79952479952465"/>
    <s v="CE"/>
    <n v="243319.13857230559"/>
    <m/>
    <m/>
    <m/>
    <m/>
    <m/>
    <m/>
    <m/>
    <x v="4"/>
    <x v="11"/>
    <x v="1"/>
    <m/>
    <x v="3"/>
  </r>
  <r>
    <x v="0"/>
    <x v="47"/>
    <s v="05100010"/>
    <s v="Rhodomonas lacustris"/>
    <s v="CE"/>
    <n v="364.89976239976232"/>
    <s v="CE"/>
    <n v="22450.893790388247"/>
    <m/>
    <m/>
    <m/>
    <m/>
    <m/>
    <m/>
    <m/>
    <x v="4"/>
    <x v="11"/>
    <x v="1"/>
    <m/>
    <x v="15"/>
  </r>
  <r>
    <x v="0"/>
    <x v="47"/>
    <s v="06110000"/>
    <s v="Peridinium"/>
    <s v="CE"/>
    <n v="132.69082269082267"/>
    <s v="CE"/>
    <n v="148463.24101038623"/>
    <m/>
    <m/>
    <m/>
    <m/>
    <m/>
    <m/>
    <m/>
    <x v="4"/>
    <x v="11"/>
    <x v="2"/>
    <m/>
    <x v="33"/>
  </r>
  <r>
    <x v="0"/>
    <x v="47"/>
    <s v="12000002"/>
    <s v="Medium centric diatom (10-20 µm diam.)"/>
    <s v="CE"/>
    <n v="66.345411345411335"/>
    <s v="CE"/>
    <n v="70251.449346662877"/>
    <m/>
    <m/>
    <m/>
    <m/>
    <m/>
    <m/>
    <m/>
    <x v="4"/>
    <x v="11"/>
    <x v="3"/>
    <m/>
    <x v="6"/>
  </r>
  <r>
    <x v="0"/>
    <x v="47"/>
    <s v="12030000"/>
    <s v="Aulacoseira"/>
    <s v="FI"/>
    <n v="1409.8399910899909"/>
    <s v="CE"/>
    <n v="1132988.9155296877"/>
    <m/>
    <m/>
    <m/>
    <m/>
    <m/>
    <m/>
    <m/>
    <x v="4"/>
    <x v="11"/>
    <x v="3"/>
    <m/>
    <x v="7"/>
  </r>
  <r>
    <x v="0"/>
    <x v="47"/>
    <s v="12030000"/>
    <s v="Aulacoseira"/>
    <s v="FI"/>
    <n v="442.30274230274233"/>
    <s v="CE"/>
    <n v="389581.88708083436"/>
    <m/>
    <m/>
    <m/>
    <m/>
    <m/>
    <m/>
    <m/>
    <x v="4"/>
    <x v="11"/>
    <x v="3"/>
    <m/>
    <x v="7"/>
  </r>
  <r>
    <x v="0"/>
    <x v="47"/>
    <s v="13000002"/>
    <s v="Medium pennate diatom 10-20 µm diam"/>
    <s v="CE"/>
    <n v="33.172705672705668"/>
    <s v="CE"/>
    <n v="9049.1080735966752"/>
    <m/>
    <m/>
    <m/>
    <m/>
    <m/>
    <m/>
    <m/>
    <x v="4"/>
    <x v="11"/>
    <x v="6"/>
    <m/>
    <x v="56"/>
  </r>
  <r>
    <x v="0"/>
    <x v="47"/>
    <s v="13080010"/>
    <s v="Asterionella formosa"/>
    <s v="CO"/>
    <n v="99.51811701811701"/>
    <s v="CE"/>
    <n v="78226.795475604376"/>
    <m/>
    <m/>
    <m/>
    <m/>
    <m/>
    <m/>
    <m/>
    <x v="4"/>
    <x v="11"/>
    <x v="6"/>
    <m/>
    <x v="16"/>
  </r>
  <r>
    <x v="0"/>
    <x v="47"/>
    <s v="13810000"/>
    <s v="Synedra"/>
    <s v="CE"/>
    <n v="132.69082269082267"/>
    <s v="CE"/>
    <n v="45031.568985708349"/>
    <m/>
    <m/>
    <m/>
    <m/>
    <m/>
    <m/>
    <m/>
    <x v="4"/>
    <x v="11"/>
    <x v="6"/>
    <m/>
    <x v="18"/>
  </r>
  <r>
    <x v="0"/>
    <x v="47"/>
    <s v="17170010"/>
    <s v="Closteriopsis acicularis"/>
    <s v="CE"/>
    <n v="66.345411345411335"/>
    <s v="CE"/>
    <n v="6311.2629676346905"/>
    <m/>
    <m/>
    <m/>
    <m/>
    <m/>
    <m/>
    <m/>
    <x v="4"/>
    <x v="11"/>
    <x v="4"/>
    <m/>
    <x v="32"/>
  </r>
  <r>
    <x v="0"/>
    <x v="47"/>
    <s v="17540040"/>
    <s v="Lagerheimia genevensis"/>
    <s v="CE"/>
    <n v="33.172705672705668"/>
    <s v="CE"/>
    <n v="1101.6581227505362"/>
    <m/>
    <m/>
    <m/>
    <m/>
    <m/>
    <m/>
    <m/>
    <x v="4"/>
    <x v="11"/>
    <x v="4"/>
    <m/>
    <x v="37"/>
  </r>
  <r>
    <x v="0"/>
    <x v="47"/>
    <s v="17580020"/>
    <s v="Monoraphidium contortum"/>
    <s v="CE"/>
    <n v="33.172705672705668"/>
    <s v="CE"/>
    <n v="1759.0764374078888"/>
    <m/>
    <m/>
    <m/>
    <m/>
    <m/>
    <m/>
    <m/>
    <x v="4"/>
    <x v="11"/>
    <x v="4"/>
    <m/>
    <x v="9"/>
  </r>
  <r>
    <x v="0"/>
    <x v="47"/>
    <s v="17640000"/>
    <s v="Oocystis"/>
    <s v="CO"/>
    <n v="33.172705672705668"/>
    <s v="CE"/>
    <n v="2119.8532671562166"/>
    <m/>
    <m/>
    <m/>
    <m/>
    <m/>
    <m/>
    <m/>
    <x v="4"/>
    <x v="11"/>
    <x v="4"/>
    <m/>
    <x v="24"/>
  </r>
  <r>
    <x v="0"/>
    <x v="47"/>
    <s v="17810000"/>
    <s v="Scenedesmus"/>
    <s v="CO"/>
    <n v="298.55435105435106"/>
    <s v="CE"/>
    <n v="111752.91697189804"/>
    <m/>
    <m/>
    <m/>
    <m/>
    <m/>
    <m/>
    <m/>
    <x v="4"/>
    <x v="11"/>
    <x v="4"/>
    <m/>
    <x v="11"/>
  </r>
  <r>
    <x v="0"/>
    <x v="47"/>
    <s v="17970060"/>
    <s v="Tetrastrum triangulare"/>
    <s v="CO"/>
    <n v="33.172705672705668"/>
    <s v="CE"/>
    <n v="8261.2543295027554"/>
    <m/>
    <m/>
    <m/>
    <m/>
    <m/>
    <m/>
    <m/>
    <x v="4"/>
    <x v="11"/>
    <x v="4"/>
    <m/>
    <x v="28"/>
  </r>
  <r>
    <x v="0"/>
    <x v="48"/>
    <s v="01780010"/>
    <s v="Woronichinia naegeliana"/>
    <s v="CE"/>
    <n v="66.345411345411335"/>
    <s v="CE"/>
    <n v="1933.6515066181651"/>
    <m/>
    <m/>
    <m/>
    <m/>
    <m/>
    <m/>
    <m/>
    <x v="4"/>
    <x v="0"/>
    <x v="0"/>
    <m/>
    <x v="14"/>
  </r>
  <r>
    <x v="0"/>
    <x v="48"/>
    <s v="04100000"/>
    <s v="Trachelomonas"/>
    <s v="CE"/>
    <n v="0.41580227717104123"/>
    <s v="CE"/>
    <n v="17533.925228622811"/>
    <m/>
    <m/>
    <m/>
    <m/>
    <m/>
    <m/>
    <m/>
    <x v="4"/>
    <x v="0"/>
    <x v="11"/>
    <m/>
    <x v="55"/>
  </r>
  <r>
    <x v="0"/>
    <x v="48"/>
    <s v="05040001"/>
    <s v="Cryptomonas (small) Length &lt;20 µm"/>
    <s v="CE"/>
    <n v="597.10870210870212"/>
    <s v="CE"/>
    <n v="388270.79239992128"/>
    <m/>
    <m/>
    <m/>
    <m/>
    <m/>
    <m/>
    <m/>
    <x v="4"/>
    <x v="0"/>
    <x v="1"/>
    <m/>
    <x v="3"/>
  </r>
  <r>
    <x v="0"/>
    <x v="48"/>
    <s v="05100010"/>
    <s v="Rhodomonas lacustris"/>
    <s v="CE"/>
    <n v="796.14493614493608"/>
    <s v="CE"/>
    <n v="153004.24953015154"/>
    <m/>
    <m/>
    <m/>
    <m/>
    <m/>
    <m/>
    <m/>
    <x v="4"/>
    <x v="0"/>
    <x v="1"/>
    <m/>
    <x v="15"/>
  </r>
  <r>
    <x v="0"/>
    <x v="48"/>
    <s v="06070110"/>
    <s v="Gymnodinium helveticum"/>
    <s v="CE"/>
    <n v="0.41580227717104123"/>
    <s v="CE"/>
    <n v="4808.8896672171104"/>
    <m/>
    <m/>
    <m/>
    <m/>
    <m/>
    <m/>
    <m/>
    <x v="4"/>
    <x v="0"/>
    <x v="2"/>
    <m/>
    <x v="4"/>
  </r>
  <r>
    <x v="0"/>
    <x v="48"/>
    <s v="12000001"/>
    <s v="Small centric diatom (5 - &lt;10 µm diam.)"/>
    <s v="CE"/>
    <n v="232.20893970893968"/>
    <s v="CE"/>
    <n v="51609.268702717069"/>
    <m/>
    <m/>
    <m/>
    <m/>
    <m/>
    <m/>
    <m/>
    <x v="4"/>
    <x v="0"/>
    <x v="3"/>
    <m/>
    <x v="5"/>
  </r>
  <r>
    <x v="0"/>
    <x v="48"/>
    <s v="12000002"/>
    <s v="Medium centric diatom (10-20 µm diam.)"/>
    <s v="CE"/>
    <n v="66.345411345411335"/>
    <s v="CE"/>
    <n v="149593.52181816308"/>
    <m/>
    <m/>
    <m/>
    <m/>
    <m/>
    <m/>
    <m/>
    <x v="4"/>
    <x v="0"/>
    <x v="3"/>
    <m/>
    <x v="6"/>
  </r>
  <r>
    <x v="0"/>
    <x v="48"/>
    <s v="12030000"/>
    <s v="Aulacoseira"/>
    <s v="FI"/>
    <n v="5639.3599643599637"/>
    <s v="CE"/>
    <n v="5677770.4986866591"/>
    <m/>
    <m/>
    <m/>
    <m/>
    <m/>
    <m/>
    <m/>
    <x v="4"/>
    <x v="0"/>
    <x v="3"/>
    <m/>
    <x v="7"/>
  </r>
  <r>
    <x v="0"/>
    <x v="48"/>
    <s v="12030000"/>
    <s v="Aulacoseira"/>
    <s v="FI"/>
    <n v="3980.7246807246802"/>
    <s v="CE"/>
    <n v="2853472.3622818496"/>
    <m/>
    <m/>
    <m/>
    <m/>
    <m/>
    <m/>
    <m/>
    <x v="4"/>
    <x v="0"/>
    <x v="3"/>
    <m/>
    <x v="7"/>
  </r>
  <r>
    <x v="0"/>
    <x v="48"/>
    <s v="13000002"/>
    <s v="Medium pennate diatom 10-20 µm diam"/>
    <s v="CE"/>
    <n v="33.172705672705668"/>
    <s v="CE"/>
    <n v="7544.3689330264324"/>
    <m/>
    <m/>
    <m/>
    <m/>
    <m/>
    <m/>
    <m/>
    <x v="4"/>
    <x v="0"/>
    <x v="6"/>
    <m/>
    <x v="56"/>
  </r>
  <r>
    <x v="0"/>
    <x v="48"/>
    <s v="13080010"/>
    <s v="Asterionella formosa"/>
    <s v="CE"/>
    <n v="99.51811701811701"/>
    <s v="CE"/>
    <n v="101994.52584199583"/>
    <m/>
    <m/>
    <m/>
    <m/>
    <m/>
    <m/>
    <m/>
    <x v="4"/>
    <x v="0"/>
    <x v="6"/>
    <m/>
    <x v="16"/>
  </r>
  <r>
    <x v="0"/>
    <x v="48"/>
    <s v="17170010"/>
    <s v="Closteriopsis acicularis"/>
    <s v="CE"/>
    <n v="66.345411345411335"/>
    <s v="CE"/>
    <n v="4917.2866203633794"/>
    <m/>
    <m/>
    <m/>
    <m/>
    <m/>
    <m/>
    <m/>
    <x v="4"/>
    <x v="0"/>
    <x v="4"/>
    <m/>
    <x v="32"/>
  </r>
  <r>
    <x v="0"/>
    <x v="48"/>
    <s v="17580020"/>
    <s v="Monoraphidium contortum"/>
    <s v="CE"/>
    <n v="33.172705672705668"/>
    <s v="CE"/>
    <n v="415.10903957731767"/>
    <m/>
    <m/>
    <m/>
    <m/>
    <m/>
    <m/>
    <m/>
    <x v="4"/>
    <x v="0"/>
    <x v="4"/>
    <m/>
    <x v="9"/>
  </r>
  <r>
    <x v="0"/>
    <x v="48"/>
    <s v="17580030"/>
    <s v="Monoraphidium convolutum"/>
    <s v="CE"/>
    <n v="33.172705672705668"/>
    <s v="CE"/>
    <n v="464.07913787938134"/>
    <m/>
    <m/>
    <m/>
    <m/>
    <m/>
    <m/>
    <m/>
    <x v="4"/>
    <x v="0"/>
    <x v="4"/>
    <m/>
    <x v="9"/>
  </r>
  <r>
    <x v="0"/>
    <x v="48"/>
    <s v="17580040"/>
    <s v="Monoraphidium griffithii"/>
    <s v="CE"/>
    <n v="33.172705672705668"/>
    <s v="CE"/>
    <n v="2823.5088207487415"/>
    <m/>
    <m/>
    <m/>
    <m/>
    <m/>
    <m/>
    <m/>
    <x v="4"/>
    <x v="0"/>
    <x v="4"/>
    <m/>
    <x v="9"/>
  </r>
  <r>
    <x v="0"/>
    <x v="48"/>
    <s v="17680000"/>
    <s v="Pediastrum"/>
    <s v="CO"/>
    <n v="33.172705672705668"/>
    <s v="CO"/>
    <n v="1362660.3264655406"/>
    <m/>
    <m/>
    <m/>
    <m/>
    <m/>
    <m/>
    <m/>
    <x v="4"/>
    <x v="0"/>
    <x v="4"/>
    <m/>
    <x v="10"/>
  </r>
  <r>
    <x v="0"/>
    <x v="48"/>
    <s v="17680030"/>
    <s v="Pediastrum boryanum"/>
    <s v="CO"/>
    <n v="0.83160455434208247"/>
    <s v="CO"/>
    <n v="628640.45231199055"/>
    <m/>
    <m/>
    <m/>
    <m/>
    <m/>
    <m/>
    <m/>
    <x v="4"/>
    <x v="0"/>
    <x v="4"/>
    <m/>
    <x v="10"/>
  </r>
  <r>
    <x v="0"/>
    <x v="48"/>
    <s v="17810000"/>
    <s v="Scenedesmus"/>
    <s v="CO"/>
    <n v="331.72705672705672"/>
    <s v="CE"/>
    <n v="93521.614111730538"/>
    <m/>
    <m/>
    <m/>
    <m/>
    <m/>
    <m/>
    <m/>
    <x v="4"/>
    <x v="0"/>
    <x v="4"/>
    <m/>
    <x v="11"/>
  </r>
  <r>
    <x v="0"/>
    <x v="48"/>
    <s v="17970050"/>
    <s v="Tetrastrum staurogeniaeforme"/>
    <s v="CO"/>
    <n v="331.72705672705672"/>
    <s v="CE"/>
    <n v="39407.042988372086"/>
    <m/>
    <m/>
    <m/>
    <m/>
    <m/>
    <m/>
    <m/>
    <x v="4"/>
    <x v="0"/>
    <x v="4"/>
    <m/>
    <x v="28"/>
  </r>
  <r>
    <x v="0"/>
    <x v="48"/>
    <s v="27040000"/>
    <s v="Closterium"/>
    <s v="CE"/>
    <n v="132.69082269082267"/>
    <s v="CE"/>
    <n v="20979.541948331338"/>
    <m/>
    <m/>
    <m/>
    <m/>
    <m/>
    <m/>
    <m/>
    <x v="4"/>
    <x v="0"/>
    <x v="5"/>
    <m/>
    <x v="12"/>
  </r>
  <r>
    <x v="0"/>
    <x v="48"/>
    <s v="27370000"/>
    <s v="Staurastrum"/>
    <s v="CE"/>
    <n v="33.172705672705668"/>
    <s v="CE"/>
    <n v="112547.92244396372"/>
    <m/>
    <m/>
    <m/>
    <m/>
    <m/>
    <m/>
    <m/>
    <x v="4"/>
    <x v="0"/>
    <x v="5"/>
    <m/>
    <x v="13"/>
  </r>
  <r>
    <x v="0"/>
    <x v="48"/>
    <s v="90000003"/>
    <s v="&quot;Nanoplankton&quot; - unidentified single cells 2–20 µm diameter"/>
    <s v="CE"/>
    <n v="364.89976239976232"/>
    <s v="CE"/>
    <n v="7710.0032837032431"/>
    <m/>
    <m/>
    <m/>
    <m/>
    <m/>
    <m/>
    <m/>
    <x v="4"/>
    <x v="0"/>
    <x v="9"/>
    <m/>
    <x v="57"/>
  </r>
  <r>
    <x v="0"/>
    <x v="49"/>
    <s v="01020050"/>
    <s v="Anabaena circinalis"/>
    <s v="FI"/>
    <n v="23.036601161601162"/>
    <s v="CE"/>
    <n v="15006.098643611493"/>
    <m/>
    <m/>
    <m/>
    <m/>
    <m/>
    <m/>
    <m/>
    <x v="4"/>
    <x v="1"/>
    <x v="0"/>
    <m/>
    <x v="0"/>
  </r>
  <r>
    <x v="0"/>
    <x v="49"/>
    <s v="01780010"/>
    <s v="Woronichinia naegeliana"/>
    <s v="CE"/>
    <n v="962.00846450846439"/>
    <s v="CE"/>
    <n v="33762.261421408817"/>
    <m/>
    <m/>
    <m/>
    <m/>
    <m/>
    <m/>
    <m/>
    <x v="4"/>
    <x v="1"/>
    <x v="0"/>
    <m/>
    <x v="14"/>
  </r>
  <r>
    <x v="0"/>
    <x v="49"/>
    <s v="05040001"/>
    <s v="Cryptomonas (small) Length &lt;20 µm"/>
    <s v="CE"/>
    <n v="1061.5265815265814"/>
    <s v="CE"/>
    <n v="842625.61275376822"/>
    <m/>
    <m/>
    <m/>
    <m/>
    <m/>
    <m/>
    <m/>
    <x v="4"/>
    <x v="1"/>
    <x v="1"/>
    <m/>
    <x v="3"/>
  </r>
  <r>
    <x v="0"/>
    <x v="49"/>
    <s v="05040002"/>
    <s v="Cryptomonas (medium) Length 20-30 µm"/>
    <s v="CE"/>
    <n v="66.345411345411335"/>
    <s v="CE"/>
    <n v="281774.22416237392"/>
    <m/>
    <m/>
    <m/>
    <m/>
    <m/>
    <m/>
    <m/>
    <x v="4"/>
    <x v="1"/>
    <x v="1"/>
    <m/>
    <x v="3"/>
  </r>
  <r>
    <x v="0"/>
    <x v="49"/>
    <s v="05100010"/>
    <s v="Rhodomonas lacustris"/>
    <s v="CE"/>
    <n v="696.62681912681899"/>
    <s v="CE"/>
    <n v="115455.02469868663"/>
    <m/>
    <m/>
    <m/>
    <m/>
    <m/>
    <m/>
    <m/>
    <x v="4"/>
    <x v="1"/>
    <x v="1"/>
    <m/>
    <x v="15"/>
  </r>
  <r>
    <x v="0"/>
    <x v="49"/>
    <s v="06070110"/>
    <s v="Gymnodinium helveticum"/>
    <s v="CE"/>
    <n v="4.1580227717104119"/>
    <s v="CE"/>
    <n v="74674.484219893246"/>
    <m/>
    <m/>
    <m/>
    <m/>
    <m/>
    <m/>
    <m/>
    <x v="4"/>
    <x v="1"/>
    <x v="2"/>
    <m/>
    <x v="4"/>
  </r>
  <r>
    <x v="0"/>
    <x v="49"/>
    <s v="12000001"/>
    <s v="Small centric diatom (5 - &lt;10 µm diam.)"/>
    <s v="CE"/>
    <n v="232.20893970893968"/>
    <s v="CE"/>
    <n v="49931.031263042576"/>
    <m/>
    <m/>
    <m/>
    <m/>
    <m/>
    <m/>
    <m/>
    <x v="4"/>
    <x v="1"/>
    <x v="3"/>
    <m/>
    <x v="5"/>
  </r>
  <r>
    <x v="0"/>
    <x v="49"/>
    <s v="12030000"/>
    <s v="Aulacoseira"/>
    <s v="FI"/>
    <n v="16918.079893079892"/>
    <s v="CE"/>
    <n v="31989604.606398653"/>
    <m/>
    <m/>
    <m/>
    <m/>
    <m/>
    <m/>
    <m/>
    <x v="4"/>
    <x v="1"/>
    <x v="3"/>
    <m/>
    <x v="7"/>
  </r>
  <r>
    <x v="0"/>
    <x v="49"/>
    <s v="12030000"/>
    <s v="Aulacoseira"/>
    <s v="FI"/>
    <n v="1216.3325413325415"/>
    <s v="CE"/>
    <n v="1015617.0976542388"/>
    <m/>
    <m/>
    <m/>
    <m/>
    <m/>
    <m/>
    <m/>
    <x v="4"/>
    <x v="1"/>
    <x v="3"/>
    <m/>
    <x v="7"/>
  </r>
  <r>
    <x v="0"/>
    <x v="49"/>
    <s v="13080010"/>
    <s v="Asterionella formosa"/>
    <s v="CE"/>
    <n v="1260.5628155628156"/>
    <s v="CE"/>
    <n v="285692.34299875255"/>
    <m/>
    <m/>
    <m/>
    <m/>
    <m/>
    <m/>
    <m/>
    <x v="4"/>
    <x v="1"/>
    <x v="6"/>
    <m/>
    <x v="16"/>
  </r>
  <r>
    <x v="0"/>
    <x v="49"/>
    <s v="17170010"/>
    <s v="Closteriopsis acicularis"/>
    <s v="CE"/>
    <n v="132.69082269082267"/>
    <s v="CE"/>
    <n v="6675.3263604119138"/>
    <m/>
    <m/>
    <m/>
    <m/>
    <m/>
    <m/>
    <m/>
    <x v="4"/>
    <x v="1"/>
    <x v="4"/>
    <m/>
    <x v="32"/>
  </r>
  <r>
    <x v="0"/>
    <x v="49"/>
    <s v="17580020"/>
    <s v="Monoraphidium contortum"/>
    <s v="CE"/>
    <n v="132.69082269082267"/>
    <s v="CE"/>
    <n v="4091.3556736858013"/>
    <m/>
    <m/>
    <m/>
    <m/>
    <m/>
    <m/>
    <m/>
    <x v="4"/>
    <x v="1"/>
    <x v="4"/>
    <m/>
    <x v="9"/>
  </r>
  <r>
    <x v="0"/>
    <x v="49"/>
    <s v="17580030"/>
    <s v="Monoraphidium convolutum"/>
    <s v="CE"/>
    <n v="199.03623403623402"/>
    <s v="CE"/>
    <n v="5285.8651509494975"/>
    <m/>
    <m/>
    <m/>
    <m/>
    <m/>
    <m/>
    <m/>
    <x v="4"/>
    <x v="1"/>
    <x v="4"/>
    <m/>
    <x v="9"/>
  </r>
  <r>
    <x v="0"/>
    <x v="49"/>
    <s v="17580040"/>
    <s v="Monoraphidium griffithii"/>
    <s v="CE"/>
    <n v="132.69082269082267"/>
    <s v="CE"/>
    <n v="22824.685526451936"/>
    <m/>
    <m/>
    <m/>
    <m/>
    <m/>
    <m/>
    <m/>
    <x v="4"/>
    <x v="1"/>
    <x v="4"/>
    <m/>
    <x v="9"/>
  </r>
  <r>
    <x v="0"/>
    <x v="49"/>
    <s v="17580110"/>
    <s v="Monoraphidium pusillum"/>
    <s v="CE"/>
    <n v="132.69082269082267"/>
    <s v="CE"/>
    <n v="5265.4929865807708"/>
    <m/>
    <m/>
    <m/>
    <m/>
    <m/>
    <m/>
    <m/>
    <x v="4"/>
    <x v="1"/>
    <x v="4"/>
    <m/>
    <x v="9"/>
  </r>
  <r>
    <x v="0"/>
    <x v="49"/>
    <s v="17640000"/>
    <s v="Oocystis"/>
    <s v="CE"/>
    <n v="630.28140778140778"/>
    <s v="CE"/>
    <n v="224712.32470436208"/>
    <m/>
    <m/>
    <m/>
    <m/>
    <m/>
    <m/>
    <m/>
    <x v="4"/>
    <x v="1"/>
    <x v="4"/>
    <m/>
    <x v="24"/>
  </r>
  <r>
    <x v="0"/>
    <x v="49"/>
    <s v="17680030"/>
    <s v="Pediastrum boryanum"/>
    <s v="CO"/>
    <n v="46.073202323202324"/>
    <s v="CO"/>
    <n v="6548230.2215486737"/>
    <m/>
    <m/>
    <m/>
    <m/>
    <m/>
    <m/>
    <m/>
    <x v="4"/>
    <x v="1"/>
    <x v="4"/>
    <m/>
    <x v="10"/>
  </r>
  <r>
    <x v="0"/>
    <x v="49"/>
    <s v="17810000"/>
    <s v="Scenedesmus"/>
    <s v="CO"/>
    <n v="398.07246807246804"/>
    <s v="CE"/>
    <n v="73504.78095016678"/>
    <m/>
    <m/>
    <m/>
    <m/>
    <m/>
    <m/>
    <m/>
    <x v="4"/>
    <x v="1"/>
    <x v="4"/>
    <m/>
    <x v="11"/>
  </r>
  <r>
    <x v="0"/>
    <x v="49"/>
    <s v="17830020"/>
    <s v="Schroederia robusta"/>
    <s v="CE"/>
    <n v="464.41787941787936"/>
    <s v="CE"/>
    <n v="90342.642781439412"/>
    <m/>
    <m/>
    <m/>
    <m/>
    <m/>
    <m/>
    <m/>
    <x v="4"/>
    <x v="1"/>
    <x v="4"/>
    <m/>
    <x v="39"/>
  </r>
  <r>
    <x v="0"/>
    <x v="49"/>
    <s v="17910020"/>
    <s v="Sphaerocystis schroeteri"/>
    <s v="CO"/>
    <n v="99.51811701811701"/>
    <s v="CE"/>
    <n v="70272.998117200885"/>
    <m/>
    <m/>
    <m/>
    <m/>
    <m/>
    <m/>
    <m/>
    <x v="4"/>
    <x v="1"/>
    <x v="4"/>
    <m/>
    <x v="25"/>
  </r>
  <r>
    <x v="0"/>
    <x v="49"/>
    <s v="17970060"/>
    <s v="Tetrastrum triangulare"/>
    <s v="CO"/>
    <n v="232.20893970893968"/>
    <s v="CE"/>
    <n v="58075.99672461384"/>
    <m/>
    <m/>
    <m/>
    <m/>
    <m/>
    <m/>
    <m/>
    <x v="4"/>
    <x v="1"/>
    <x v="4"/>
    <m/>
    <x v="28"/>
  </r>
  <r>
    <x v="0"/>
    <x v="49"/>
    <s v="27040000"/>
    <s v="Closterium"/>
    <s v="CE"/>
    <n v="33.172705672705668"/>
    <s v="CE"/>
    <n v="38300.130199892053"/>
    <m/>
    <m/>
    <m/>
    <m/>
    <m/>
    <m/>
    <m/>
    <x v="4"/>
    <x v="1"/>
    <x v="5"/>
    <m/>
    <x v="12"/>
  </r>
  <r>
    <x v="0"/>
    <x v="49"/>
    <s v="90000003"/>
    <s v="&quot;Nanoplankton&quot; - unidentified single cells 2–20 µm diameter"/>
    <s v="CE"/>
    <n v="2819.6799821799818"/>
    <s v="CE"/>
    <n v="240312.50557666138"/>
    <m/>
    <m/>
    <m/>
    <m/>
    <m/>
    <m/>
    <m/>
    <x v="4"/>
    <x v="1"/>
    <x v="9"/>
    <m/>
    <x v="57"/>
  </r>
  <r>
    <x v="0"/>
    <x v="50"/>
    <s v="01020000"/>
    <s v="Anabaena"/>
    <s v="FI"/>
    <n v="32.112797022616661"/>
    <s v="CE"/>
    <n v="66891.593700479658"/>
    <m/>
    <m/>
    <m/>
    <m/>
    <m/>
    <m/>
    <m/>
    <x v="4"/>
    <x v="2"/>
    <x v="0"/>
    <m/>
    <x v="0"/>
  </r>
  <r>
    <x v="0"/>
    <x v="50"/>
    <s v="01530000"/>
    <s v="Oscillatoria"/>
    <s v="FI"/>
    <n v="128.45118809046664"/>
    <s v="CE"/>
    <n v="30659.042869044271"/>
    <m/>
    <m/>
    <m/>
    <m/>
    <m/>
    <m/>
    <m/>
    <x v="4"/>
    <x v="2"/>
    <x v="0"/>
    <m/>
    <x v="29"/>
  </r>
  <r>
    <x v="0"/>
    <x v="50"/>
    <s v="01780010"/>
    <s v="Woronichinia naegeliana"/>
    <s v="CE"/>
    <n v="834.93272258803313"/>
    <s v="CE"/>
    <n v="22745.158749553881"/>
    <m/>
    <m/>
    <m/>
    <m/>
    <m/>
    <m/>
    <m/>
    <x v="4"/>
    <x v="2"/>
    <x v="0"/>
    <m/>
    <x v="14"/>
  </r>
  <r>
    <x v="0"/>
    <x v="50"/>
    <s v="05040001"/>
    <s v="Cryptomonas (small) Length &lt;20 µm"/>
    <s v="CE"/>
    <n v="256.90237618093329"/>
    <s v="CE"/>
    <n v="151586.62851437708"/>
    <m/>
    <m/>
    <m/>
    <m/>
    <m/>
    <m/>
    <m/>
    <x v="4"/>
    <x v="2"/>
    <x v="1"/>
    <m/>
    <x v="3"/>
  </r>
  <r>
    <x v="0"/>
    <x v="50"/>
    <s v="05100010"/>
    <s v="Rhodomonas lacustris"/>
    <s v="CE"/>
    <n v="192.67678213569994"/>
    <s v="CE"/>
    <n v="12280.467141075396"/>
    <m/>
    <m/>
    <m/>
    <m/>
    <m/>
    <m/>
    <m/>
    <x v="4"/>
    <x v="2"/>
    <x v="1"/>
    <m/>
    <x v="15"/>
  </r>
  <r>
    <x v="0"/>
    <x v="50"/>
    <s v="06070110"/>
    <s v="Gymnodinium helveticum"/>
    <s v="CE"/>
    <n v="25.651759978126137"/>
    <s v="CE"/>
    <n v="357445.68683217035"/>
    <m/>
    <m/>
    <m/>
    <m/>
    <m/>
    <m/>
    <m/>
    <x v="4"/>
    <x v="2"/>
    <x v="2"/>
    <m/>
    <x v="4"/>
  </r>
  <r>
    <x v="0"/>
    <x v="50"/>
    <s v="12000001"/>
    <s v="Small centric diatom (5 - &lt;10 µm diam.)"/>
    <s v="CE"/>
    <n v="96.338391067849969"/>
    <s v="CE"/>
    <n v="18444.097645769565"/>
    <m/>
    <m/>
    <m/>
    <m/>
    <m/>
    <m/>
    <m/>
    <x v="4"/>
    <x v="2"/>
    <x v="3"/>
    <m/>
    <x v="5"/>
  </r>
  <r>
    <x v="0"/>
    <x v="50"/>
    <s v="12030000"/>
    <s v="Aulacoseira"/>
    <s v="FI"/>
    <n v="578.03034640709996"/>
    <s v="CE"/>
    <n v="1218450.4326766399"/>
    <m/>
    <m/>
    <m/>
    <m/>
    <m/>
    <m/>
    <m/>
    <x v="4"/>
    <x v="2"/>
    <x v="3"/>
    <m/>
    <x v="7"/>
  </r>
  <r>
    <x v="0"/>
    <x v="50"/>
    <s v="12030000"/>
    <s v="Aulacoseira"/>
    <s v="FI"/>
    <n v="256.90237618093329"/>
    <s v="CE"/>
    <n v="188245.0715971356"/>
    <m/>
    <m/>
    <m/>
    <m/>
    <m/>
    <m/>
    <m/>
    <x v="4"/>
    <x v="2"/>
    <x v="3"/>
    <m/>
    <x v="7"/>
  </r>
  <r>
    <x v="0"/>
    <x v="50"/>
    <s v="12110000"/>
    <s v="Melosira"/>
    <s v="FI"/>
    <n v="96.338391067849969"/>
    <s v="CE"/>
    <n v="160535.06321476912"/>
    <m/>
    <m/>
    <m/>
    <m/>
    <m/>
    <m/>
    <m/>
    <x v="4"/>
    <x v="2"/>
    <x v="3"/>
    <m/>
    <x v="58"/>
  </r>
  <r>
    <x v="0"/>
    <x v="50"/>
    <s v="13080010"/>
    <s v="Asterionella formosa"/>
    <s v="CE"/>
    <n v="481.69195533924983"/>
    <s v="CE"/>
    <n v="140917.84763163465"/>
    <m/>
    <m/>
    <m/>
    <m/>
    <m/>
    <m/>
    <m/>
    <x v="4"/>
    <x v="2"/>
    <x v="6"/>
    <m/>
    <x v="16"/>
  </r>
  <r>
    <x v="0"/>
    <x v="50"/>
    <s v="17540040"/>
    <s v="Lagerheimia genevensis"/>
    <s v="CE"/>
    <n v="32.112797022616661"/>
    <s v="CE"/>
    <n v="2712.0247892281482"/>
    <m/>
    <m/>
    <m/>
    <m/>
    <m/>
    <m/>
    <m/>
    <x v="4"/>
    <x v="2"/>
    <x v="4"/>
    <m/>
    <x v="37"/>
  </r>
  <r>
    <x v="0"/>
    <x v="50"/>
    <s v="17580020"/>
    <s v="Monoraphidium contortum"/>
    <s v="CE"/>
    <n v="192.67678213569994"/>
    <s v="CE"/>
    <n v="5938.3827501096157"/>
    <m/>
    <m/>
    <m/>
    <m/>
    <m/>
    <m/>
    <m/>
    <x v="4"/>
    <x v="2"/>
    <x v="4"/>
    <m/>
    <x v="9"/>
  </r>
  <r>
    <x v="0"/>
    <x v="50"/>
    <s v="17580030"/>
    <s v="Monoraphidium convolutum"/>
    <s v="CE"/>
    <n v="64.225594045233322"/>
    <s v="CE"/>
    <n v="1518.4715343823293"/>
    <m/>
    <m/>
    <m/>
    <m/>
    <m/>
    <m/>
    <m/>
    <x v="4"/>
    <x v="2"/>
    <x v="4"/>
    <m/>
    <x v="9"/>
  </r>
  <r>
    <x v="0"/>
    <x v="50"/>
    <s v="17580040"/>
    <s v="Monoraphidium griffithii"/>
    <s v="CE"/>
    <n v="192.67678213569994"/>
    <s v="CE"/>
    <n v="19204.731448196795"/>
    <m/>
    <m/>
    <m/>
    <m/>
    <m/>
    <m/>
    <m/>
    <x v="4"/>
    <x v="2"/>
    <x v="4"/>
    <m/>
    <x v="9"/>
  </r>
  <r>
    <x v="0"/>
    <x v="50"/>
    <s v="17580050"/>
    <s v="Monoraphidium irregulare"/>
    <s v="CE"/>
    <n v="32.112797022616661"/>
    <s v="CE"/>
    <n v="593.79879521957912"/>
    <m/>
    <m/>
    <m/>
    <m/>
    <m/>
    <m/>
    <m/>
    <x v="4"/>
    <x v="2"/>
    <x v="4"/>
    <m/>
    <x v="9"/>
  </r>
  <r>
    <x v="0"/>
    <x v="50"/>
    <s v="17580110"/>
    <s v="Monoraphidium pusillum"/>
    <s v="CE"/>
    <n v="96.338391067849969"/>
    <s v="CE"/>
    <n v="15607.532644001451"/>
    <m/>
    <m/>
    <m/>
    <m/>
    <m/>
    <m/>
    <m/>
    <x v="4"/>
    <x v="2"/>
    <x v="4"/>
    <m/>
    <x v="9"/>
  </r>
  <r>
    <x v="0"/>
    <x v="50"/>
    <s v="17810000"/>
    <s v="Scenedesmus"/>
    <s v="CO"/>
    <n v="160.56398511308331"/>
    <s v="CE"/>
    <n v="82691.125212483777"/>
    <m/>
    <m/>
    <m/>
    <m/>
    <m/>
    <m/>
    <m/>
    <x v="4"/>
    <x v="2"/>
    <x v="4"/>
    <m/>
    <x v="11"/>
  </r>
  <r>
    <x v="0"/>
    <x v="50"/>
    <s v="17810000"/>
    <s v="Scenedesmus"/>
    <s v="CO"/>
    <n v="32.112797022616661"/>
    <s v="CE"/>
    <n v="7859.8181929857565"/>
    <m/>
    <m/>
    <m/>
    <m/>
    <m/>
    <m/>
    <m/>
    <x v="4"/>
    <x v="2"/>
    <x v="4"/>
    <m/>
    <x v="11"/>
  </r>
  <r>
    <x v="0"/>
    <x v="50"/>
    <s v="17910020"/>
    <s v="Sphaerocystis schroeteri"/>
    <s v="CO"/>
    <n v="64.225594045233322"/>
    <s v="CE"/>
    <n v="62273.295995000291"/>
    <m/>
    <m/>
    <m/>
    <m/>
    <m/>
    <m/>
    <m/>
    <x v="4"/>
    <x v="2"/>
    <x v="4"/>
    <m/>
    <x v="25"/>
  </r>
  <r>
    <x v="0"/>
    <x v="50"/>
    <s v="17970060"/>
    <s v="Tetrastrum triangulare"/>
    <s v="CO"/>
    <n v="160.56398511308331"/>
    <s v="CE"/>
    <n v="23480.172874463504"/>
    <m/>
    <m/>
    <m/>
    <m/>
    <m/>
    <m/>
    <m/>
    <x v="4"/>
    <x v="2"/>
    <x v="4"/>
    <m/>
    <x v="28"/>
  </r>
  <r>
    <x v="0"/>
    <x v="50"/>
    <s v="90000003"/>
    <s v="&quot;Nanoplankton&quot; - unidentified single cells 2–20 µm diameter"/>
    <s v="CE"/>
    <n v="2569.0237618093329"/>
    <s v="CE"/>
    <n v="249110.08536612603"/>
    <m/>
    <m/>
    <m/>
    <m/>
    <m/>
    <m/>
    <m/>
    <x v="4"/>
    <x v="2"/>
    <x v="9"/>
    <m/>
    <x v="57"/>
  </r>
  <r>
    <x v="0"/>
    <x v="51"/>
    <s v="01060000"/>
    <s v="Aphanothece"/>
    <s v="CO"/>
    <n v="265.38164538164534"/>
    <s v="CE"/>
    <n v="28143.374639008187"/>
    <m/>
    <m/>
    <m/>
    <m/>
    <m/>
    <m/>
    <m/>
    <x v="4"/>
    <x v="3"/>
    <x v="0"/>
    <m/>
    <x v="49"/>
  </r>
  <r>
    <x v="0"/>
    <x v="51"/>
    <s v="01490020"/>
    <s v="Microcystis flos-aquae"/>
    <s v="CO"/>
    <n v="99.51811701811701"/>
    <s v="CE"/>
    <n v="45159.888991129716"/>
    <m/>
    <m/>
    <m/>
    <m/>
    <m/>
    <m/>
    <m/>
    <x v="4"/>
    <x v="3"/>
    <x v="0"/>
    <m/>
    <x v="1"/>
  </r>
  <r>
    <x v="0"/>
    <x v="51"/>
    <s v="01530160"/>
    <s v="Oscillatoria limnetica"/>
    <s v="FI"/>
    <n v="199.03623403623402"/>
    <s v="CE"/>
    <n v="36170.443193216139"/>
    <m/>
    <m/>
    <m/>
    <m/>
    <m/>
    <m/>
    <m/>
    <x v="4"/>
    <x v="3"/>
    <x v="0"/>
    <m/>
    <x v="29"/>
  </r>
  <r>
    <x v="0"/>
    <x v="51"/>
    <s v="05040001"/>
    <s v="Cryptomonas (small) Length &lt;20 µm"/>
    <s v="CE"/>
    <n v="199.03623403623402"/>
    <s v="CE"/>
    <n v="108262.14370405658"/>
    <m/>
    <m/>
    <m/>
    <m/>
    <m/>
    <m/>
    <m/>
    <x v="4"/>
    <x v="3"/>
    <x v="1"/>
    <m/>
    <x v="3"/>
  </r>
  <r>
    <x v="0"/>
    <x v="51"/>
    <s v="05100010"/>
    <s v="Rhodomonas lacustris"/>
    <s v="CE"/>
    <n v="1791.3261063261059"/>
    <s v="CE"/>
    <n v="386391.99872950162"/>
    <m/>
    <m/>
    <m/>
    <m/>
    <m/>
    <m/>
    <m/>
    <x v="4"/>
    <x v="3"/>
    <x v="1"/>
    <m/>
    <x v="15"/>
  </r>
  <r>
    <x v="0"/>
    <x v="51"/>
    <s v="06070110"/>
    <s v="Gymnodinium helveticum"/>
    <s v="CE"/>
    <n v="5.6133307418090572"/>
    <s v="CE"/>
    <n v="113181.30232569764"/>
    <m/>
    <m/>
    <m/>
    <m/>
    <m/>
    <m/>
    <m/>
    <x v="4"/>
    <x v="3"/>
    <x v="2"/>
    <m/>
    <x v="4"/>
  </r>
  <r>
    <x v="0"/>
    <x v="51"/>
    <s v="12000001"/>
    <s v="Small centric diatom (5 - &lt;10 µm diam.)"/>
    <s v="CE"/>
    <n v="66.345411345411335"/>
    <s v="CE"/>
    <n v="23307.924511480083"/>
    <m/>
    <m/>
    <m/>
    <m/>
    <m/>
    <m/>
    <m/>
    <x v="4"/>
    <x v="3"/>
    <x v="3"/>
    <m/>
    <x v="5"/>
  </r>
  <r>
    <x v="0"/>
    <x v="51"/>
    <s v="12000002"/>
    <s v="Medium centric diatom (10-20 µm diam.)"/>
    <s v="CE"/>
    <n v="33.172705672705668"/>
    <s v="CE"/>
    <n v="112764.41650273162"/>
    <m/>
    <m/>
    <m/>
    <m/>
    <m/>
    <m/>
    <m/>
    <x v="4"/>
    <x v="3"/>
    <x v="3"/>
    <m/>
    <x v="6"/>
  </r>
  <r>
    <x v="0"/>
    <x v="51"/>
    <s v="12030000"/>
    <s v="Aulacoseira"/>
    <s v="CE"/>
    <n v="199.03623403623402"/>
    <s v="CE"/>
    <n v="194591.33321828514"/>
    <m/>
    <m/>
    <m/>
    <m/>
    <m/>
    <m/>
    <m/>
    <x v="4"/>
    <x v="3"/>
    <x v="3"/>
    <m/>
    <x v="7"/>
  </r>
  <r>
    <x v="0"/>
    <x v="51"/>
    <s v="17170010"/>
    <s v="Closteriopsis acicularis"/>
    <s v="CE"/>
    <n v="66.345411345411335"/>
    <s v="CE"/>
    <n v="13198.656345527574"/>
    <m/>
    <m/>
    <m/>
    <m/>
    <m/>
    <m/>
    <m/>
    <x v="4"/>
    <x v="3"/>
    <x v="4"/>
    <m/>
    <x v="32"/>
  </r>
  <r>
    <x v="0"/>
    <x v="51"/>
    <s v="17210010"/>
    <s v="Coenochloris fottii"/>
    <s v="CO"/>
    <n v="66.345411345411335"/>
    <s v="CE"/>
    <n v="5842.8770353573527"/>
    <m/>
    <m/>
    <m/>
    <m/>
    <m/>
    <m/>
    <m/>
    <x v="4"/>
    <x v="3"/>
    <x v="4"/>
    <m/>
    <x v="53"/>
  </r>
  <r>
    <x v="0"/>
    <x v="51"/>
    <s v="17580020"/>
    <s v="Monoraphidium contortum"/>
    <s v="CE"/>
    <n v="232.20893970893968"/>
    <s v="CE"/>
    <n v="2629.9964297427064"/>
    <m/>
    <m/>
    <m/>
    <m/>
    <m/>
    <m/>
    <m/>
    <x v="4"/>
    <x v="3"/>
    <x v="4"/>
    <m/>
    <x v="9"/>
  </r>
  <r>
    <x v="0"/>
    <x v="51"/>
    <s v="17580030"/>
    <s v="Monoraphidium convolutum"/>
    <s v="CE"/>
    <n v="33.172705672705668"/>
    <s v="CE"/>
    <n v="964.06010091510734"/>
    <m/>
    <m/>
    <m/>
    <m/>
    <m/>
    <m/>
    <m/>
    <x v="4"/>
    <x v="3"/>
    <x v="4"/>
    <m/>
    <x v="9"/>
  </r>
  <r>
    <x v="0"/>
    <x v="51"/>
    <s v="17580040"/>
    <s v="Monoraphidium griffithii"/>
    <s v="CE"/>
    <n v="132.69082269082267"/>
    <s v="CE"/>
    <n v="11349.027487232372"/>
    <m/>
    <m/>
    <m/>
    <m/>
    <m/>
    <m/>
    <m/>
    <x v="4"/>
    <x v="3"/>
    <x v="4"/>
    <m/>
    <x v="9"/>
  </r>
  <r>
    <x v="0"/>
    <x v="51"/>
    <s v="17640000"/>
    <s v="Oocystis"/>
    <s v="CO"/>
    <n v="66.345411345411335"/>
    <s v="CE"/>
    <n v="67386.48861987752"/>
    <m/>
    <m/>
    <m/>
    <m/>
    <m/>
    <m/>
    <m/>
    <x v="4"/>
    <x v="3"/>
    <x v="4"/>
    <m/>
    <x v="24"/>
  </r>
  <r>
    <x v="0"/>
    <x v="51"/>
    <s v="17680000"/>
    <s v="Pediastrum"/>
    <s v="CO"/>
    <n v="1.039505692927603"/>
    <s v="CO"/>
    <n v="39390.02998735151"/>
    <m/>
    <m/>
    <m/>
    <m/>
    <m/>
    <m/>
    <m/>
    <x v="4"/>
    <x v="3"/>
    <x v="4"/>
    <m/>
    <x v="10"/>
  </r>
  <r>
    <x v="0"/>
    <x v="51"/>
    <s v="17810000"/>
    <s v="Scenedesmus"/>
    <s v="CO"/>
    <n v="66.345411345411335"/>
    <s v="CE"/>
    <n v="6843.3472707177807"/>
    <m/>
    <m/>
    <m/>
    <m/>
    <m/>
    <m/>
    <m/>
    <x v="4"/>
    <x v="3"/>
    <x v="4"/>
    <m/>
    <x v="11"/>
  </r>
  <r>
    <x v="0"/>
    <x v="51"/>
    <s v="17810000"/>
    <s v="Scenedesmus"/>
    <s v="CO"/>
    <n v="99.51811701811701"/>
    <s v="CE"/>
    <n v="49063.627906001864"/>
    <m/>
    <m/>
    <m/>
    <m/>
    <m/>
    <m/>
    <m/>
    <x v="4"/>
    <x v="3"/>
    <x v="4"/>
    <m/>
    <x v="11"/>
  </r>
  <r>
    <x v="0"/>
    <x v="51"/>
    <s v="17910020"/>
    <s v="Sphaerocystis schroeteri"/>
    <s v="CO"/>
    <n v="66.345411345411335"/>
    <s v="CE"/>
    <n v="19836.53334691795"/>
    <m/>
    <m/>
    <m/>
    <m/>
    <m/>
    <m/>
    <m/>
    <x v="4"/>
    <x v="3"/>
    <x v="4"/>
    <m/>
    <x v="25"/>
  </r>
  <r>
    <x v="0"/>
    <x v="51"/>
    <s v="17960030"/>
    <s v="Tetraedron minimum"/>
    <s v="CE"/>
    <n v="33.172705672705668"/>
    <s v="CE"/>
    <n v="9984.4038851351343"/>
    <m/>
    <m/>
    <m/>
    <m/>
    <m/>
    <m/>
    <m/>
    <x v="4"/>
    <x v="3"/>
    <x v="4"/>
    <m/>
    <x v="20"/>
  </r>
  <r>
    <x v="0"/>
    <x v="51"/>
    <s v="17970060"/>
    <s v="Tetrastrum triangulare"/>
    <s v="CO"/>
    <n v="99.51811701811701"/>
    <s v="CE"/>
    <n v="10519.182585083494"/>
    <m/>
    <m/>
    <m/>
    <m/>
    <m/>
    <m/>
    <m/>
    <x v="4"/>
    <x v="3"/>
    <x v="4"/>
    <m/>
    <x v="28"/>
  </r>
  <r>
    <x v="0"/>
    <x v="51"/>
    <s v="90000003"/>
    <s v="&quot;Nanoplankton&quot; - unidentified single cells 2–20 µm diameter"/>
    <s v="CE"/>
    <n v="431.24517374517364"/>
    <s v="CE"/>
    <n v="110484.54271224972"/>
    <m/>
    <m/>
    <m/>
    <m/>
    <m/>
    <m/>
    <m/>
    <x v="4"/>
    <x v="3"/>
    <x v="9"/>
    <m/>
    <x v="57"/>
  </r>
  <r>
    <x v="0"/>
    <x v="52"/>
    <s v="05040002"/>
    <s v="Cryptomonas (medium) Length 20-30 µm"/>
    <s v="CE"/>
    <n v="706.48153449756649"/>
    <s v="CE"/>
    <n v="1309510.4960044792"/>
    <m/>
    <m/>
    <m/>
    <m/>
    <m/>
    <m/>
    <m/>
    <x v="4"/>
    <x v="4"/>
    <x v="1"/>
    <m/>
    <x v="3"/>
  </r>
  <r>
    <x v="0"/>
    <x v="52"/>
    <s v="05040003"/>
    <s v="Cryptomonas (large) Length &gt;30 µm"/>
    <s v="CE"/>
    <n v="96.338391067849969"/>
    <s v="CE"/>
    <n v="307856.79130629328"/>
    <m/>
    <m/>
    <m/>
    <m/>
    <m/>
    <m/>
    <m/>
    <x v="4"/>
    <x v="4"/>
    <x v="1"/>
    <m/>
    <x v="3"/>
  </r>
  <r>
    <x v="0"/>
    <x v="52"/>
    <s v="05100010"/>
    <s v="Rhodomonas lacustris"/>
    <s v="CE"/>
    <n v="96.338391067849969"/>
    <s v="CE"/>
    <n v="15232.322116678028"/>
    <m/>
    <m/>
    <m/>
    <m/>
    <m/>
    <m/>
    <m/>
    <x v="4"/>
    <x v="4"/>
    <x v="1"/>
    <m/>
    <x v="15"/>
  </r>
  <r>
    <x v="0"/>
    <x v="52"/>
    <s v="06070110"/>
    <s v="Gymnodinium helveticum"/>
    <s v="CE"/>
    <n v="0.20040437482911044"/>
    <s v="CE"/>
    <n v="4557.0835878347798"/>
    <m/>
    <m/>
    <m/>
    <m/>
    <m/>
    <m/>
    <m/>
    <x v="4"/>
    <x v="4"/>
    <x v="2"/>
    <m/>
    <x v="4"/>
  </r>
  <r>
    <x v="0"/>
    <x v="52"/>
    <s v="12030000"/>
    <s v="Aulacoseira"/>
    <s v="FI"/>
    <n v="96.338391067849969"/>
    <s v="CE"/>
    <n v="122312.2206701143"/>
    <m/>
    <m/>
    <m/>
    <m/>
    <m/>
    <m/>
    <m/>
    <x v="4"/>
    <x v="4"/>
    <x v="3"/>
    <m/>
    <x v="7"/>
  </r>
  <r>
    <x v="0"/>
    <x v="52"/>
    <s v="17060020"/>
    <s v="Ankyra judayi"/>
    <s v="CE"/>
    <n v="417.46636129401656"/>
    <s v="CE"/>
    <n v="44160.8501863036"/>
    <m/>
    <m/>
    <m/>
    <m/>
    <m/>
    <m/>
    <m/>
    <x v="4"/>
    <x v="4"/>
    <x v="4"/>
    <m/>
    <x v="45"/>
  </r>
  <r>
    <x v="0"/>
    <x v="52"/>
    <s v="17170010"/>
    <s v="Closteriopsis acicularis"/>
    <s v="CE"/>
    <n v="32.112797022616661"/>
    <s v="CE"/>
    <n v="7544.893101129167"/>
    <m/>
    <m/>
    <m/>
    <m/>
    <m/>
    <m/>
    <m/>
    <x v="4"/>
    <x v="4"/>
    <x v="4"/>
    <m/>
    <x v="32"/>
  </r>
  <r>
    <x v="0"/>
    <x v="52"/>
    <s v="17640000"/>
    <s v="Oocystis"/>
    <s v="CO"/>
    <n v="32.112797022616661"/>
    <s v="CE"/>
    <n v="27063.212776083215"/>
    <m/>
    <m/>
    <m/>
    <m/>
    <m/>
    <m/>
    <m/>
    <x v="4"/>
    <x v="4"/>
    <x v="4"/>
    <m/>
    <x v="24"/>
  </r>
  <r>
    <x v="0"/>
    <x v="52"/>
    <s v="17680000"/>
    <s v="Pediastrum"/>
    <s v="CO"/>
    <n v="0.80161749931644177"/>
    <s v="CO"/>
    <n v="23044.528140879498"/>
    <m/>
    <m/>
    <m/>
    <m/>
    <m/>
    <m/>
    <m/>
    <x v="4"/>
    <x v="4"/>
    <x v="4"/>
    <m/>
    <x v="10"/>
  </r>
  <r>
    <x v="0"/>
    <x v="52"/>
    <s v="17810000"/>
    <s v="Scenedesmus"/>
    <s v="CO"/>
    <n v="64.225594045233322"/>
    <s v="CE"/>
    <n v="8053.9226386527089"/>
    <m/>
    <m/>
    <m/>
    <m/>
    <m/>
    <m/>
    <m/>
    <x v="4"/>
    <x v="4"/>
    <x v="4"/>
    <m/>
    <x v="11"/>
  </r>
  <r>
    <x v="0"/>
    <x v="52"/>
    <s v="17830030"/>
    <s v="Schroederia setigera"/>
    <s v="CE"/>
    <n v="64.225594045233322"/>
    <s v="CE"/>
    <n v="22871.645813509946"/>
    <m/>
    <m/>
    <m/>
    <m/>
    <m/>
    <m/>
    <m/>
    <x v="4"/>
    <x v="4"/>
    <x v="4"/>
    <m/>
    <x v="39"/>
  </r>
  <r>
    <x v="0"/>
    <x v="52"/>
    <s v="27050000"/>
    <s v="Cosmarium"/>
    <s v="CE"/>
    <n v="0.40080874965822089"/>
    <s v="CE"/>
    <n v="806.58650163735365"/>
    <m/>
    <m/>
    <m/>
    <m/>
    <m/>
    <m/>
    <m/>
    <x v="4"/>
    <x v="4"/>
    <x v="5"/>
    <m/>
    <x v="22"/>
  </r>
  <r>
    <x v="0"/>
    <x v="53"/>
    <s v="01020090"/>
    <s v="Anabaena flos-aquae"/>
    <s v="FI"/>
    <n v="289.01517320354998"/>
    <s v="CE"/>
    <n v="341889.88184903975"/>
    <m/>
    <m/>
    <m/>
    <m/>
    <m/>
    <m/>
    <m/>
    <x v="4"/>
    <x v="5"/>
    <x v="0"/>
    <m/>
    <x v="0"/>
  </r>
  <r>
    <x v="0"/>
    <x v="53"/>
    <s v="01530000"/>
    <s v="Oscillatoria"/>
    <s v="FI"/>
    <n v="32.112797022616661"/>
    <s v="CE"/>
    <n v="126709.03319813729"/>
    <m/>
    <m/>
    <m/>
    <m/>
    <m/>
    <m/>
    <m/>
    <x v="4"/>
    <x v="5"/>
    <x v="0"/>
    <m/>
    <x v="29"/>
  </r>
  <r>
    <x v="0"/>
    <x v="53"/>
    <s v="05040001"/>
    <s v="Cryptomonas (small) Length &lt;20 µm"/>
    <s v="CE"/>
    <n v="64.225594045233322"/>
    <s v="CE"/>
    <n v="45999.831345051709"/>
    <m/>
    <m/>
    <m/>
    <m/>
    <m/>
    <m/>
    <m/>
    <x v="4"/>
    <x v="5"/>
    <x v="1"/>
    <m/>
    <x v="3"/>
  </r>
  <r>
    <x v="0"/>
    <x v="53"/>
    <s v="05040002"/>
    <s v="Cryptomonas (medium) Length 20-30 µm"/>
    <s v="CE"/>
    <n v="770.70712854279975"/>
    <s v="CE"/>
    <n v="2330576.4792469093"/>
    <m/>
    <m/>
    <m/>
    <m/>
    <m/>
    <m/>
    <m/>
    <x v="4"/>
    <x v="5"/>
    <x v="1"/>
    <m/>
    <x v="3"/>
  </r>
  <r>
    <x v="0"/>
    <x v="53"/>
    <s v="05100010"/>
    <s v="Rhodomonas lacustris"/>
    <s v="CE"/>
    <n v="64.225594045233322"/>
    <s v="CE"/>
    <n v="10264.732980636942"/>
    <m/>
    <m/>
    <m/>
    <m/>
    <m/>
    <m/>
    <m/>
    <x v="4"/>
    <x v="5"/>
    <x v="1"/>
    <m/>
    <x v="15"/>
  </r>
  <r>
    <x v="0"/>
    <x v="53"/>
    <s v="12030000"/>
    <s v="Aulacoseira"/>
    <s v="FI"/>
    <n v="578.03034640709996"/>
    <s v="CE"/>
    <n v="720597.98568330402"/>
    <m/>
    <m/>
    <m/>
    <m/>
    <m/>
    <m/>
    <m/>
    <x v="4"/>
    <x v="5"/>
    <x v="3"/>
    <m/>
    <x v="7"/>
  </r>
  <r>
    <x v="0"/>
    <x v="53"/>
    <s v="12030000"/>
    <s v="Aulacoseira"/>
    <s v="FI"/>
    <n v="96.338391067849969"/>
    <s v="CE"/>
    <n v="381578.30657670088"/>
    <m/>
    <m/>
    <m/>
    <m/>
    <m/>
    <m/>
    <m/>
    <x v="4"/>
    <x v="5"/>
    <x v="3"/>
    <m/>
    <x v="7"/>
  </r>
  <r>
    <x v="0"/>
    <x v="53"/>
    <s v="12030062"/>
    <s v="Aulacoseira granulata var. angustissima"/>
    <s v="FI"/>
    <n v="385.35356427139988"/>
    <s v="CE"/>
    <n v="717268.29456407344"/>
    <m/>
    <m/>
    <m/>
    <m/>
    <m/>
    <m/>
    <m/>
    <x v="4"/>
    <x v="5"/>
    <x v="3"/>
    <m/>
    <x v="7"/>
  </r>
  <r>
    <x v="0"/>
    <x v="53"/>
    <s v="13370040"/>
    <s v="Fragilaria crotonensis"/>
    <s v="FI"/>
    <n v="0.60121312448733133"/>
    <s v="CE"/>
    <n v="2050.3222888720161"/>
    <m/>
    <m/>
    <m/>
    <m/>
    <m/>
    <m/>
    <m/>
    <x v="4"/>
    <x v="5"/>
    <x v="6"/>
    <m/>
    <x v="27"/>
  </r>
  <r>
    <x v="0"/>
    <x v="53"/>
    <s v="13540000"/>
    <s v="Nitzschia"/>
    <s v="CE"/>
    <n v="1.0020218741455522"/>
    <s v="CE"/>
    <n v="754.2721741836142"/>
    <m/>
    <m/>
    <m/>
    <m/>
    <m/>
    <m/>
    <m/>
    <x v="4"/>
    <x v="5"/>
    <x v="6"/>
    <m/>
    <x v="59"/>
  </r>
  <r>
    <x v="0"/>
    <x v="53"/>
    <s v="17200020"/>
    <s v="Coelastrum microporum"/>
    <s v="CO"/>
    <n v="32.112797022616661"/>
    <s v="CE"/>
    <n v="134666.08870490352"/>
    <m/>
    <m/>
    <m/>
    <m/>
    <m/>
    <m/>
    <m/>
    <x v="4"/>
    <x v="5"/>
    <x v="4"/>
    <m/>
    <x v="8"/>
  </r>
  <r>
    <x v="0"/>
    <x v="53"/>
    <s v="17540040"/>
    <s v="Lagerheimia genevensis"/>
    <s v="CE"/>
    <n v="32.112797022616661"/>
    <s v="CE"/>
    <n v="1492.2386085890298"/>
    <m/>
    <m/>
    <m/>
    <m/>
    <m/>
    <m/>
    <m/>
    <x v="4"/>
    <x v="5"/>
    <x v="4"/>
    <m/>
    <x v="37"/>
  </r>
  <r>
    <x v="0"/>
    <x v="53"/>
    <s v="17580030"/>
    <s v="Monoraphidium convolutum"/>
    <s v="CE"/>
    <n v="32.112797022616661"/>
    <s v="CE"/>
    <n v="1097.5775120821415"/>
    <m/>
    <m/>
    <m/>
    <m/>
    <m/>
    <m/>
    <m/>
    <x v="4"/>
    <x v="5"/>
    <x v="4"/>
    <m/>
    <x v="9"/>
  </r>
  <r>
    <x v="0"/>
    <x v="53"/>
    <s v="17580040"/>
    <s v="Monoraphidium griffithii"/>
    <s v="CE"/>
    <n v="96.338391067849969"/>
    <s v="CE"/>
    <n v="17408.963745905989"/>
    <m/>
    <m/>
    <m/>
    <m/>
    <m/>
    <m/>
    <m/>
    <x v="4"/>
    <x v="5"/>
    <x v="4"/>
    <m/>
    <x v="9"/>
  </r>
  <r>
    <x v="0"/>
    <x v="53"/>
    <s v="17640000"/>
    <s v="Oocystis"/>
    <s v="CO"/>
    <n v="64.225594045233322"/>
    <s v="CE"/>
    <n v="322590.95457790734"/>
    <m/>
    <m/>
    <m/>
    <m/>
    <m/>
    <m/>
    <m/>
    <x v="4"/>
    <x v="5"/>
    <x v="4"/>
    <m/>
    <x v="24"/>
  </r>
  <r>
    <x v="0"/>
    <x v="53"/>
    <s v="17680000"/>
    <s v="Pediastrum"/>
    <s v="CO"/>
    <n v="2.8056612476075462"/>
    <s v="CO"/>
    <n v="44957.055418503718"/>
    <m/>
    <m/>
    <m/>
    <m/>
    <m/>
    <m/>
    <m/>
    <x v="4"/>
    <x v="5"/>
    <x v="4"/>
    <m/>
    <x v="10"/>
  </r>
  <r>
    <x v="0"/>
    <x v="53"/>
    <s v="17810000"/>
    <s v="Scenedesmus"/>
    <s v="CO"/>
    <n v="128.45118809046664"/>
    <s v="CE"/>
    <n v="27937.057200662239"/>
    <m/>
    <m/>
    <m/>
    <m/>
    <m/>
    <m/>
    <m/>
    <x v="4"/>
    <x v="5"/>
    <x v="4"/>
    <m/>
    <x v="11"/>
  </r>
  <r>
    <x v="0"/>
    <x v="53"/>
    <s v="17830030"/>
    <s v="Schroederia setigera"/>
    <s v="CE"/>
    <n v="353.24076724878324"/>
    <s v="CE"/>
    <n v="59708.041197507402"/>
    <m/>
    <m/>
    <m/>
    <m/>
    <m/>
    <m/>
    <m/>
    <x v="4"/>
    <x v="5"/>
    <x v="4"/>
    <m/>
    <x v="39"/>
  </r>
  <r>
    <x v="0"/>
    <x v="53"/>
    <s v="17910000"/>
    <s v="Sphaerocystis"/>
    <s v="CO"/>
    <n v="32.112797022616661"/>
    <s v="CE"/>
    <n v="36961.181386822958"/>
    <m/>
    <m/>
    <m/>
    <m/>
    <m/>
    <m/>
    <m/>
    <x v="4"/>
    <x v="5"/>
    <x v="4"/>
    <m/>
    <x v="25"/>
  </r>
  <r>
    <x v="0"/>
    <x v="53"/>
    <s v="17960030"/>
    <s v="Tetraedron minimum"/>
    <s v="CE"/>
    <n v="32.112797022616661"/>
    <s v="CE"/>
    <n v="23405.450645290581"/>
    <m/>
    <m/>
    <m/>
    <m/>
    <m/>
    <m/>
    <m/>
    <x v="4"/>
    <x v="5"/>
    <x v="4"/>
    <m/>
    <x v="20"/>
  </r>
  <r>
    <x v="0"/>
    <x v="53"/>
    <s v="27040000"/>
    <s v="Closterium"/>
    <s v="CE"/>
    <n v="0.40080874965822089"/>
    <s v="CE"/>
    <n v="33.234258465439453"/>
    <m/>
    <m/>
    <m/>
    <m/>
    <m/>
    <m/>
    <m/>
    <x v="4"/>
    <x v="5"/>
    <x v="5"/>
    <m/>
    <x v="12"/>
  </r>
  <r>
    <x v="0"/>
    <x v="53"/>
    <s v="27050000"/>
    <s v="Cosmarium"/>
    <s v="CE"/>
    <n v="1.4028306238037731"/>
    <s v="CE"/>
    <n v="124.5241243271156"/>
    <m/>
    <m/>
    <m/>
    <m/>
    <m/>
    <m/>
    <m/>
    <x v="4"/>
    <x v="5"/>
    <x v="5"/>
    <m/>
    <x v="22"/>
  </r>
  <r>
    <x v="0"/>
    <x v="53"/>
    <s v="27370000"/>
    <s v="Staurastrum"/>
    <s v="CE"/>
    <n v="1.0020218741455522"/>
    <s v="CE"/>
    <n v="4177.711036658292"/>
    <m/>
    <m/>
    <m/>
    <m/>
    <m/>
    <m/>
    <m/>
    <x v="4"/>
    <x v="5"/>
    <x v="5"/>
    <m/>
    <x v="13"/>
  </r>
  <r>
    <x v="0"/>
    <x v="53"/>
    <s v="90000003"/>
    <s v="&quot;Nanoplankton&quot; - unidentified single cells 2–20 µm diameter"/>
    <s v="CE"/>
    <n v="1220.2862868594329"/>
    <s v="CE"/>
    <n v="66336.709738810154"/>
    <m/>
    <m/>
    <m/>
    <m/>
    <m/>
    <m/>
    <m/>
    <x v="4"/>
    <x v="5"/>
    <x v="9"/>
    <m/>
    <x v="57"/>
  </r>
  <r>
    <x v="0"/>
    <x v="54"/>
    <s v="01060000"/>
    <s v="Aphanothece"/>
    <s v="CO"/>
    <n v="32.112797022616661"/>
    <s v="CE"/>
    <n v="2616.4071557476323"/>
    <m/>
    <m/>
    <m/>
    <m/>
    <m/>
    <m/>
    <m/>
    <x v="4"/>
    <x v="6"/>
    <x v="0"/>
    <m/>
    <x v="49"/>
  </r>
  <r>
    <x v="0"/>
    <x v="54"/>
    <s v="01780010"/>
    <s v="Woronichinia naegeliana"/>
    <s v="CO"/>
    <n v="32.112797022616661"/>
    <s v="CE"/>
    <n v="77307.75367406974"/>
    <m/>
    <m/>
    <m/>
    <m/>
    <m/>
    <m/>
    <m/>
    <x v="4"/>
    <x v="6"/>
    <x v="0"/>
    <m/>
    <x v="14"/>
  </r>
  <r>
    <x v="0"/>
    <x v="54"/>
    <s v="05040001"/>
    <s v="Cryptomonas (small) Length &lt;20 µm"/>
    <s v="CE"/>
    <n v="256.90237618093329"/>
    <s v="CE"/>
    <n v="220138.90782685427"/>
    <m/>
    <m/>
    <m/>
    <m/>
    <m/>
    <m/>
    <m/>
    <x v="4"/>
    <x v="6"/>
    <x v="1"/>
    <m/>
    <x v="3"/>
  </r>
  <r>
    <x v="0"/>
    <x v="54"/>
    <s v="05040002"/>
    <s v="Cryptomonas (medium) Length 20-30 µm"/>
    <s v="CE"/>
    <n v="192.67678213569994"/>
    <s v="CE"/>
    <n v="659339.68786889501"/>
    <m/>
    <m/>
    <m/>
    <m/>
    <m/>
    <m/>
    <m/>
    <x v="4"/>
    <x v="6"/>
    <x v="1"/>
    <m/>
    <x v="3"/>
  </r>
  <r>
    <x v="0"/>
    <x v="54"/>
    <s v="05100010"/>
    <s v="Rhodomonas lacustris"/>
    <s v="CE"/>
    <n v="674.36873747494985"/>
    <s v="CE"/>
    <n v="72496.699754436311"/>
    <m/>
    <m/>
    <m/>
    <m/>
    <m/>
    <m/>
    <m/>
    <x v="4"/>
    <x v="6"/>
    <x v="1"/>
    <m/>
    <x v="15"/>
  </r>
  <r>
    <x v="0"/>
    <x v="54"/>
    <s v="12000001"/>
    <s v="Small centric diatom (5 - &lt;10 µm diam.)"/>
    <s v="CE"/>
    <n v="192.67678213569994"/>
    <s v="CE"/>
    <n v="55159.052653419436"/>
    <m/>
    <m/>
    <m/>
    <m/>
    <m/>
    <m/>
    <m/>
    <x v="4"/>
    <x v="6"/>
    <x v="3"/>
    <m/>
    <x v="5"/>
  </r>
  <r>
    <x v="0"/>
    <x v="54"/>
    <s v="12000002"/>
    <s v="Medium centric diatom (10-20 µm diam.)"/>
    <s v="CE"/>
    <n v="64.225594045233322"/>
    <s v="CE"/>
    <n v="23709.181810595859"/>
    <m/>
    <m/>
    <m/>
    <m/>
    <m/>
    <m/>
    <m/>
    <x v="4"/>
    <x v="6"/>
    <x v="3"/>
    <m/>
    <x v="6"/>
  </r>
  <r>
    <x v="0"/>
    <x v="54"/>
    <s v="12030000"/>
    <s v="Aulacoseira"/>
    <s v="FI"/>
    <n v="64.225594045233322"/>
    <s v="CE"/>
    <n v="463400.72491626552"/>
    <m/>
    <m/>
    <m/>
    <m/>
    <m/>
    <m/>
    <m/>
    <x v="4"/>
    <x v="6"/>
    <x v="3"/>
    <m/>
    <x v="7"/>
  </r>
  <r>
    <x v="0"/>
    <x v="54"/>
    <s v="12030060"/>
    <s v="Aulacoseira granulata"/>
    <s v="FI"/>
    <n v="1525.3578585742912"/>
    <s v="CE"/>
    <n v="5515219.9515664037"/>
    <m/>
    <m/>
    <m/>
    <m/>
    <m/>
    <m/>
    <m/>
    <x v="4"/>
    <x v="6"/>
    <x v="3"/>
    <m/>
    <x v="7"/>
  </r>
  <r>
    <x v="0"/>
    <x v="54"/>
    <s v="12030062"/>
    <s v="Aulacoseira granulata var. angustissima"/>
    <s v="FI"/>
    <n v="642.25594045233322"/>
    <s v="CE"/>
    <n v="705722.31631367293"/>
    <m/>
    <m/>
    <m/>
    <m/>
    <m/>
    <m/>
    <m/>
    <x v="4"/>
    <x v="6"/>
    <x v="3"/>
    <m/>
    <x v="7"/>
  </r>
  <r>
    <x v="0"/>
    <x v="54"/>
    <s v="13000002"/>
    <s v="Medium pennate diatom 10-20 µm diam"/>
    <s v="CE"/>
    <n v="64.225594045233322"/>
    <s v="CE"/>
    <n v="30679.437960171766"/>
    <m/>
    <m/>
    <m/>
    <m/>
    <m/>
    <m/>
    <m/>
    <x v="4"/>
    <x v="6"/>
    <x v="6"/>
    <m/>
    <x v="56"/>
  </r>
  <r>
    <x v="0"/>
    <x v="54"/>
    <s v="13080010"/>
    <s v="Asterionella formosa"/>
    <s v="CO"/>
    <n v="7.6153662435061955"/>
    <s v="CE"/>
    <n v="31500.254875290262"/>
    <m/>
    <m/>
    <m/>
    <m/>
    <m/>
    <m/>
    <m/>
    <x v="4"/>
    <x v="6"/>
    <x v="6"/>
    <m/>
    <x v="16"/>
  </r>
  <r>
    <x v="0"/>
    <x v="54"/>
    <s v="13370040"/>
    <s v="Fragilaria crotonensis"/>
    <s v="CO"/>
    <n v="0.60121312448733133"/>
    <s v="CE"/>
    <n v="8025.820696210194"/>
    <m/>
    <m/>
    <m/>
    <m/>
    <m/>
    <m/>
    <m/>
    <x v="4"/>
    <x v="6"/>
    <x v="6"/>
    <m/>
    <x v="27"/>
  </r>
  <r>
    <x v="0"/>
    <x v="54"/>
    <s v="17680000"/>
    <s v="Pediastrum"/>
    <s v="CE"/>
    <n v="130.66365238858"/>
    <s v="CO"/>
    <n v="111952.2788778526"/>
    <m/>
    <m/>
    <m/>
    <m/>
    <m/>
    <m/>
    <m/>
    <x v="4"/>
    <x v="6"/>
    <x v="4"/>
    <m/>
    <x v="10"/>
  </r>
  <r>
    <x v="0"/>
    <x v="54"/>
    <s v="17810000"/>
    <s v="Scenedesmus"/>
    <s v="CO"/>
    <n v="160.56398511308331"/>
    <s v="CE"/>
    <n v="28527.517498633693"/>
    <m/>
    <m/>
    <m/>
    <m/>
    <m/>
    <m/>
    <m/>
    <x v="4"/>
    <x v="6"/>
    <x v="4"/>
    <m/>
    <x v="11"/>
  </r>
  <r>
    <x v="0"/>
    <x v="54"/>
    <s v="17810000"/>
    <s v="Scenedesmus"/>
    <s v="CO"/>
    <n v="96.338391067849969"/>
    <s v="CE"/>
    <n v="23682.355998548752"/>
    <m/>
    <m/>
    <m/>
    <m/>
    <m/>
    <m/>
    <m/>
    <x v="4"/>
    <x v="6"/>
    <x v="4"/>
    <m/>
    <x v="11"/>
  </r>
  <r>
    <x v="0"/>
    <x v="54"/>
    <s v="17830030"/>
    <s v="Schroederia setigera"/>
    <s v="CE"/>
    <n v="32.112797022616661"/>
    <s v="CE"/>
    <n v="30535.188912128444"/>
    <m/>
    <m/>
    <m/>
    <m/>
    <m/>
    <m/>
    <m/>
    <x v="4"/>
    <x v="6"/>
    <x v="4"/>
    <m/>
    <x v="39"/>
  </r>
  <r>
    <x v="0"/>
    <x v="54"/>
    <s v="17910020"/>
    <s v="Sphaerocystis schroeteri"/>
    <s v="CO"/>
    <n v="64.225594045233322"/>
    <s v="CE"/>
    <n v="65613.126543599879"/>
    <m/>
    <m/>
    <m/>
    <m/>
    <m/>
    <m/>
    <m/>
    <x v="4"/>
    <x v="6"/>
    <x v="4"/>
    <m/>
    <x v="25"/>
  </r>
  <r>
    <x v="0"/>
    <x v="54"/>
    <s v="17960030"/>
    <s v="Tetraedron minimum"/>
    <s v="CE"/>
    <n v="32.112797022616661"/>
    <s v="CE"/>
    <n v="10377.995374749498"/>
    <m/>
    <m/>
    <m/>
    <m/>
    <m/>
    <m/>
    <m/>
    <x v="4"/>
    <x v="6"/>
    <x v="4"/>
    <m/>
    <x v="20"/>
  </r>
  <r>
    <x v="0"/>
    <x v="54"/>
    <s v="27370000"/>
    <s v="Staurastrum"/>
    <s v="CE"/>
    <n v="0.60121312448733133"/>
    <s v="CE"/>
    <n v="678820.84611116187"/>
    <m/>
    <m/>
    <m/>
    <m/>
    <m/>
    <m/>
    <m/>
    <x v="4"/>
    <x v="6"/>
    <x v="5"/>
    <m/>
    <x v="13"/>
  </r>
  <r>
    <x v="0"/>
    <x v="55"/>
    <s v="01020090"/>
    <s v="Anabaena flos-aquae"/>
    <s v="FI"/>
    <n v="331.72705672705672"/>
    <s v="CE"/>
    <n v="1456242.065411323"/>
    <m/>
    <m/>
    <m/>
    <m/>
    <m/>
    <m/>
    <m/>
    <x v="4"/>
    <x v="7"/>
    <x v="0"/>
    <m/>
    <x v="0"/>
  </r>
  <r>
    <x v="0"/>
    <x v="55"/>
    <s v="01130000"/>
    <s v="Chroococcus"/>
    <s v="CO"/>
    <n v="33.172705672705668"/>
    <s v="CE"/>
    <n v="20606.457346652489"/>
    <m/>
    <m/>
    <m/>
    <m/>
    <m/>
    <m/>
    <m/>
    <x v="4"/>
    <x v="7"/>
    <x v="0"/>
    <m/>
    <x v="21"/>
  </r>
  <r>
    <x v="0"/>
    <x v="55"/>
    <s v="01130060"/>
    <s v="Chroococcus minutus"/>
    <s v="CE"/>
    <n v="895.66305316305295"/>
    <s v="CE"/>
    <n v="58621.009748101082"/>
    <m/>
    <m/>
    <m/>
    <m/>
    <m/>
    <m/>
    <m/>
    <x v="4"/>
    <x v="7"/>
    <x v="0"/>
    <m/>
    <x v="21"/>
  </r>
  <r>
    <x v="0"/>
    <x v="55"/>
    <s v="01460000"/>
    <s v="Merismopedia"/>
    <s v="CO"/>
    <n v="0.20790113858552062"/>
    <s v="CE"/>
    <n v="660.58695332631714"/>
    <m/>
    <m/>
    <m/>
    <m/>
    <m/>
    <m/>
    <m/>
    <x v="4"/>
    <x v="7"/>
    <x v="0"/>
    <m/>
    <x v="43"/>
  </r>
  <r>
    <x v="0"/>
    <x v="55"/>
    <s v="01530010"/>
    <s v="Oscillatoria agardhii"/>
    <s v="CO"/>
    <n v="0.41580227717104123"/>
    <s v="CE"/>
    <n v="5651.4252718350572"/>
    <m/>
    <m/>
    <m/>
    <m/>
    <m/>
    <m/>
    <m/>
    <x v="4"/>
    <x v="7"/>
    <x v="0"/>
    <m/>
    <x v="29"/>
  </r>
  <r>
    <x v="0"/>
    <x v="55"/>
    <s v="01530160"/>
    <s v="Oscillatoria limnetica"/>
    <s v="FI"/>
    <n v="33.172705672705668"/>
    <s v="CE"/>
    <n v="27898.607172216864"/>
    <m/>
    <m/>
    <m/>
    <m/>
    <m/>
    <m/>
    <m/>
    <x v="4"/>
    <x v="7"/>
    <x v="0"/>
    <m/>
    <x v="29"/>
  </r>
  <r>
    <x v="0"/>
    <x v="55"/>
    <s v="01780010"/>
    <s v="Woronichinia naegeliana"/>
    <s v="CE"/>
    <n v="364.89976239976232"/>
    <s v="CE"/>
    <n v="9221.8299715446519"/>
    <m/>
    <m/>
    <m/>
    <m/>
    <m/>
    <m/>
    <m/>
    <x v="4"/>
    <x v="7"/>
    <x v="0"/>
    <m/>
    <x v="14"/>
  </r>
  <r>
    <x v="0"/>
    <x v="55"/>
    <s v="05040001"/>
    <s v="Cryptomonas (small) Length &lt;20 µm"/>
    <s v="CE"/>
    <n v="132.69082269082267"/>
    <s v="CE"/>
    <n v="127604.29646130314"/>
    <m/>
    <m/>
    <m/>
    <m/>
    <m/>
    <m/>
    <m/>
    <x v="4"/>
    <x v="7"/>
    <x v="1"/>
    <m/>
    <x v="3"/>
  </r>
  <r>
    <x v="0"/>
    <x v="55"/>
    <s v="05040002"/>
    <s v="Cryptomonas (medium) Length 20-30 µm"/>
    <s v="CE"/>
    <n v="33.172705672705668"/>
    <s v="CE"/>
    <n v="61735.499704588103"/>
    <m/>
    <m/>
    <m/>
    <m/>
    <m/>
    <m/>
    <m/>
    <x v="4"/>
    <x v="7"/>
    <x v="1"/>
    <m/>
    <x v="3"/>
  </r>
  <r>
    <x v="0"/>
    <x v="55"/>
    <s v="05040003"/>
    <s v="Cryptomonas (large) Length &gt;30 µm"/>
    <s v="CE"/>
    <n v="33.172705672705668"/>
    <s v="CE"/>
    <n v="154086.44443551442"/>
    <m/>
    <m/>
    <m/>
    <m/>
    <m/>
    <m/>
    <m/>
    <x v="4"/>
    <x v="7"/>
    <x v="1"/>
    <m/>
    <x v="3"/>
  </r>
  <r>
    <x v="0"/>
    <x v="55"/>
    <s v="05100010"/>
    <s v="Rhodomonas lacustris"/>
    <s v="CE"/>
    <n v="1592.2898722898722"/>
    <s v="CE"/>
    <n v="423859.95549652242"/>
    <m/>
    <m/>
    <m/>
    <m/>
    <m/>
    <m/>
    <m/>
    <x v="4"/>
    <x v="7"/>
    <x v="1"/>
    <m/>
    <x v="15"/>
  </r>
  <r>
    <x v="0"/>
    <x v="55"/>
    <s v="12000001"/>
    <s v="Small centric diatom (5 - &lt;10 µm diam.)"/>
    <s v="CE"/>
    <n v="1525.9444609444608"/>
    <s v="CE"/>
    <n v="410085.19646196091"/>
    <m/>
    <m/>
    <m/>
    <m/>
    <m/>
    <m/>
    <m/>
    <x v="4"/>
    <x v="7"/>
    <x v="3"/>
    <m/>
    <x v="5"/>
  </r>
  <r>
    <x v="0"/>
    <x v="55"/>
    <s v="12000002"/>
    <s v="Medium centric diatom (10-20 µm diam.)"/>
    <s v="CE"/>
    <n v="265.38164538164534"/>
    <s v="CE"/>
    <n v="210373.95239966587"/>
    <m/>
    <m/>
    <m/>
    <m/>
    <m/>
    <m/>
    <m/>
    <x v="4"/>
    <x v="7"/>
    <x v="3"/>
    <m/>
    <x v="6"/>
  </r>
  <r>
    <x v="0"/>
    <x v="55"/>
    <s v="12030000"/>
    <s v="Aulacoseira"/>
    <s v="FI"/>
    <n v="1824.4988119988118"/>
    <s v="CE"/>
    <n v="2866600.7932630773"/>
    <m/>
    <m/>
    <m/>
    <m/>
    <m/>
    <m/>
    <m/>
    <x v="4"/>
    <x v="7"/>
    <x v="3"/>
    <m/>
    <x v="7"/>
  </r>
  <r>
    <x v="0"/>
    <x v="55"/>
    <s v="12030000"/>
    <s v="Aulacoseira"/>
    <s v="FI"/>
    <n v="132.69082269082267"/>
    <s v="CE"/>
    <n v="512766.50279597868"/>
    <m/>
    <m/>
    <m/>
    <m/>
    <m/>
    <m/>
    <m/>
    <x v="4"/>
    <x v="7"/>
    <x v="3"/>
    <m/>
    <x v="7"/>
  </r>
  <r>
    <x v="0"/>
    <x v="55"/>
    <s v="13080010"/>
    <s v="Asterionella formosa"/>
    <s v="CE"/>
    <n v="398.07246807246804"/>
    <s v="CE"/>
    <n v="236354.55025204632"/>
    <m/>
    <m/>
    <m/>
    <m/>
    <m/>
    <m/>
    <m/>
    <x v="4"/>
    <x v="7"/>
    <x v="6"/>
    <m/>
    <x v="16"/>
  </r>
  <r>
    <x v="0"/>
    <x v="55"/>
    <s v="17060020"/>
    <s v="Ankyra judayi"/>
    <s v="CE"/>
    <n v="66.345411345411335"/>
    <s v="CE"/>
    <n v="13942.083301472214"/>
    <m/>
    <m/>
    <m/>
    <m/>
    <m/>
    <m/>
    <m/>
    <x v="4"/>
    <x v="7"/>
    <x v="4"/>
    <m/>
    <x v="45"/>
  </r>
  <r>
    <x v="0"/>
    <x v="55"/>
    <s v="17170010"/>
    <s v="Closteriopsis acicularis"/>
    <s v="CE"/>
    <n v="132.69082269082267"/>
    <s v="CE"/>
    <n v="32151.570391942638"/>
    <m/>
    <m/>
    <m/>
    <m/>
    <m/>
    <m/>
    <m/>
    <x v="4"/>
    <x v="7"/>
    <x v="4"/>
    <m/>
    <x v="32"/>
  </r>
  <r>
    <x v="0"/>
    <x v="55"/>
    <s v="17580020"/>
    <s v="Monoraphidium contortum"/>
    <s v="CE"/>
    <n v="464.41787941787936"/>
    <s v="CE"/>
    <n v="5392.5513764085981"/>
    <m/>
    <m/>
    <m/>
    <m/>
    <m/>
    <m/>
    <m/>
    <x v="4"/>
    <x v="7"/>
    <x v="4"/>
    <m/>
    <x v="9"/>
  </r>
  <r>
    <x v="0"/>
    <x v="55"/>
    <s v="17580030"/>
    <s v="Monoraphidium convolutum"/>
    <s v="CE"/>
    <n v="132.69082269082267"/>
    <s v="CE"/>
    <n v="6035.9318090498118"/>
    <m/>
    <m/>
    <m/>
    <m/>
    <m/>
    <m/>
    <m/>
    <x v="4"/>
    <x v="7"/>
    <x v="4"/>
    <m/>
    <x v="9"/>
  </r>
  <r>
    <x v="0"/>
    <x v="55"/>
    <s v="17580040"/>
    <s v="Monoraphidium griffithii"/>
    <s v="CE"/>
    <n v="99.51811701811701"/>
    <s v="CE"/>
    <n v="31339.91149867481"/>
    <m/>
    <m/>
    <m/>
    <m/>
    <m/>
    <m/>
    <m/>
    <x v="4"/>
    <x v="7"/>
    <x v="4"/>
    <m/>
    <x v="9"/>
  </r>
  <r>
    <x v="0"/>
    <x v="55"/>
    <s v="17680000"/>
    <s v="Pediastrum"/>
    <s v="CO"/>
    <n v="2.4948136630262474"/>
    <s v="CO"/>
    <n v="197591.57785442329"/>
    <m/>
    <m/>
    <m/>
    <m/>
    <m/>
    <m/>
    <m/>
    <x v="4"/>
    <x v="7"/>
    <x v="4"/>
    <m/>
    <x v="10"/>
  </r>
  <r>
    <x v="0"/>
    <x v="55"/>
    <s v="17810000"/>
    <s v="Scenedesmus"/>
    <s v="CO"/>
    <n v="232.20893970893968"/>
    <s v="CE"/>
    <n v="22888.247583869688"/>
    <m/>
    <m/>
    <m/>
    <m/>
    <m/>
    <m/>
    <m/>
    <x v="4"/>
    <x v="7"/>
    <x v="4"/>
    <m/>
    <x v="11"/>
  </r>
  <r>
    <x v="0"/>
    <x v="55"/>
    <s v="17810000"/>
    <s v="Scenedesmus"/>
    <s v="CO"/>
    <n v="132.69082269082267"/>
    <s v="CE"/>
    <n v="46856.962464179705"/>
    <m/>
    <m/>
    <m/>
    <m/>
    <m/>
    <m/>
    <m/>
    <x v="4"/>
    <x v="7"/>
    <x v="4"/>
    <m/>
    <x v="11"/>
  </r>
  <r>
    <x v="0"/>
    <x v="55"/>
    <s v="17830030"/>
    <s v="Schroederia setigera"/>
    <s v="CE"/>
    <n v="33.172705672705668"/>
    <s v="CE"/>
    <n v="23134.78149708809"/>
    <m/>
    <m/>
    <m/>
    <m/>
    <m/>
    <m/>
    <m/>
    <x v="4"/>
    <x v="7"/>
    <x v="4"/>
    <m/>
    <x v="39"/>
  </r>
  <r>
    <x v="0"/>
    <x v="55"/>
    <s v="17960010"/>
    <s v="Tetraedron caudatum"/>
    <s v="CE"/>
    <n v="66.345411345411335"/>
    <s v="CE"/>
    <n v="101228.23634095633"/>
    <m/>
    <m/>
    <m/>
    <m/>
    <m/>
    <m/>
    <m/>
    <x v="4"/>
    <x v="7"/>
    <x v="4"/>
    <m/>
    <x v="20"/>
  </r>
  <r>
    <x v="0"/>
    <x v="55"/>
    <s v="17960030"/>
    <s v="Tetraedron minimum"/>
    <s v="CE"/>
    <n v="33.172705672705668"/>
    <s v="CE"/>
    <n v="7577.9065384615369"/>
    <m/>
    <m/>
    <m/>
    <m/>
    <m/>
    <m/>
    <m/>
    <x v="4"/>
    <x v="7"/>
    <x v="4"/>
    <m/>
    <x v="20"/>
  </r>
  <r>
    <x v="0"/>
    <x v="55"/>
    <s v="17970060"/>
    <s v="Tetrastrum triangulare"/>
    <s v="CO"/>
    <n v="33.172705672705668"/>
    <s v="CE"/>
    <n v="2808.5326812466515"/>
    <m/>
    <m/>
    <m/>
    <m/>
    <m/>
    <m/>
    <m/>
    <x v="4"/>
    <x v="7"/>
    <x v="4"/>
    <m/>
    <x v="28"/>
  </r>
  <r>
    <x v="0"/>
    <x v="55"/>
    <s v="27040000"/>
    <s v="Closterium"/>
    <s v="CE"/>
    <n v="0.62370341575656185"/>
    <s v="CE"/>
    <n v="8352.666799414299"/>
    <m/>
    <m/>
    <m/>
    <m/>
    <m/>
    <m/>
    <m/>
    <x v="4"/>
    <x v="7"/>
    <x v="5"/>
    <m/>
    <x v="12"/>
  </r>
  <r>
    <x v="0"/>
    <x v="55"/>
    <s v="27370000"/>
    <s v="Staurastrum"/>
    <s v="CE"/>
    <n v="0.62370341575656185"/>
    <s v="CE"/>
    <n v="447497.78215859586"/>
    <m/>
    <m/>
    <m/>
    <m/>
    <m/>
    <m/>
    <m/>
    <x v="4"/>
    <x v="7"/>
    <x v="5"/>
    <m/>
    <x v="13"/>
  </r>
  <r>
    <x v="0"/>
    <x v="55"/>
    <s v="90000003"/>
    <s v="&quot;Nanoplankton&quot; - unidentified single cells 2–20 µm diameter"/>
    <s v="CE"/>
    <n v="597.10870210870212"/>
    <s v="CE"/>
    <n v="97010.340490234288"/>
    <m/>
    <m/>
    <m/>
    <m/>
    <m/>
    <m/>
    <m/>
    <x v="4"/>
    <x v="7"/>
    <x v="9"/>
    <m/>
    <x v="57"/>
  </r>
  <r>
    <x v="0"/>
    <x v="56"/>
    <s v="01020050"/>
    <s v="Anabaena circinalis"/>
    <s v="FI"/>
    <n v="66.631594546532284"/>
    <s v="CE"/>
    <n v="354809.62884938437"/>
    <m/>
    <m/>
    <m/>
    <m/>
    <m/>
    <m/>
    <m/>
    <x v="4"/>
    <x v="8"/>
    <x v="0"/>
    <m/>
    <x v="0"/>
  </r>
  <r>
    <x v="0"/>
    <x v="56"/>
    <s v="01460000"/>
    <s v="Merismopedia"/>
    <s v="CO"/>
    <n v="33.315797273266142"/>
    <s v="CE"/>
    <n v="4793.2263000812318"/>
    <m/>
    <m/>
    <m/>
    <m/>
    <m/>
    <m/>
    <m/>
    <x v="4"/>
    <x v="8"/>
    <x v="0"/>
    <m/>
    <x v="43"/>
  </r>
  <r>
    <x v="0"/>
    <x v="56"/>
    <s v="01530160"/>
    <s v="Oscillatoria limnetica"/>
    <s v="FI"/>
    <n v="33.315797273266142"/>
    <s v="CE"/>
    <n v="11321.143807738837"/>
    <m/>
    <m/>
    <m/>
    <m/>
    <m/>
    <m/>
    <m/>
    <x v="4"/>
    <x v="8"/>
    <x v="0"/>
    <m/>
    <x v="29"/>
  </r>
  <r>
    <x v="0"/>
    <x v="56"/>
    <s v="01780000"/>
    <s v="Woronichinia"/>
    <s v="CO"/>
    <n v="1166.0529045643152"/>
    <s v="CE"/>
    <n v="52530.530570884075"/>
    <m/>
    <m/>
    <m/>
    <m/>
    <m/>
    <m/>
    <m/>
    <x v="4"/>
    <x v="8"/>
    <x v="0"/>
    <m/>
    <x v="14"/>
  </r>
  <r>
    <x v="0"/>
    <x v="56"/>
    <s v="01780010"/>
    <s v="Woronichinia naegeliana"/>
    <s v="CO"/>
    <n v="33.315797273266142"/>
    <s v="CE"/>
    <n v="30527.79205840786"/>
    <m/>
    <m/>
    <m/>
    <m/>
    <m/>
    <m/>
    <m/>
    <x v="4"/>
    <x v="8"/>
    <x v="0"/>
    <m/>
    <x v="14"/>
  </r>
  <r>
    <x v="0"/>
    <x v="56"/>
    <s v="05040001"/>
    <s v="Cryptomonas (small) Length &lt;20 µm"/>
    <s v="CE"/>
    <n v="266.52637818612914"/>
    <s v="CE"/>
    <n v="246080.47978553554"/>
    <m/>
    <m/>
    <m/>
    <m/>
    <m/>
    <m/>
    <m/>
    <x v="4"/>
    <x v="8"/>
    <x v="1"/>
    <m/>
    <x v="3"/>
  </r>
  <r>
    <x v="0"/>
    <x v="56"/>
    <s v="05100010"/>
    <s v="Rhodomonas lacustris"/>
    <s v="CE"/>
    <n v="866.21072910491966"/>
    <s v="CE"/>
    <n v="216816.46546850205"/>
    <m/>
    <m/>
    <m/>
    <m/>
    <m/>
    <m/>
    <m/>
    <x v="4"/>
    <x v="8"/>
    <x v="1"/>
    <m/>
    <x v="15"/>
  </r>
  <r>
    <x v="0"/>
    <x v="56"/>
    <s v="12000001"/>
    <s v="Small centric diatom (5 - &lt;10 µm diam.)"/>
    <s v="CE"/>
    <n v="599.68435091879064"/>
    <s v="CE"/>
    <n v="149549.05845572098"/>
    <m/>
    <m/>
    <m/>
    <m/>
    <m/>
    <m/>
    <m/>
    <x v="4"/>
    <x v="8"/>
    <x v="3"/>
    <m/>
    <x v="5"/>
  </r>
  <r>
    <x v="0"/>
    <x v="56"/>
    <s v="12000002"/>
    <s v="Medium centric diatom (10-20 µm diam.)"/>
    <s v="CE"/>
    <n v="133.26318909306457"/>
    <s v="CE"/>
    <n v="238957.08404582526"/>
    <m/>
    <m/>
    <m/>
    <m/>
    <m/>
    <m/>
    <m/>
    <x v="4"/>
    <x v="8"/>
    <x v="3"/>
    <m/>
    <x v="6"/>
  </r>
  <r>
    <x v="0"/>
    <x v="56"/>
    <s v="12030000"/>
    <s v="Aulacoseira"/>
    <s v="FI"/>
    <n v="1499.2108772969766"/>
    <s v="CE"/>
    <n v="4397304.1872971281"/>
    <m/>
    <m/>
    <m/>
    <m/>
    <m/>
    <m/>
    <m/>
    <x v="4"/>
    <x v="8"/>
    <x v="3"/>
    <m/>
    <x v="7"/>
  </r>
  <r>
    <x v="0"/>
    <x v="56"/>
    <s v="12030060"/>
    <s v="Aulacoseira granulata"/>
    <s v="FI"/>
    <n v="832.89493183165371"/>
    <s v="CE"/>
    <n v="1036263.8620442376"/>
    <m/>
    <m/>
    <m/>
    <m/>
    <m/>
    <m/>
    <m/>
    <x v="4"/>
    <x v="8"/>
    <x v="3"/>
    <m/>
    <x v="7"/>
  </r>
  <r>
    <x v="0"/>
    <x v="56"/>
    <s v="12030062"/>
    <s v="Aulacoseira granulata var. angustissima"/>
    <s v="FI"/>
    <n v="1499.2108772969766"/>
    <s v="CE"/>
    <n v="2854090.2383719389"/>
    <m/>
    <m/>
    <m/>
    <m/>
    <m/>
    <m/>
    <m/>
    <x v="4"/>
    <x v="8"/>
    <x v="3"/>
    <m/>
    <x v="7"/>
  </r>
  <r>
    <x v="0"/>
    <x v="56"/>
    <s v="13260000"/>
    <s v="Diatoma"/>
    <s v="CE"/>
    <n v="533.05275637225827"/>
    <s v="CE"/>
    <n v="168166.90948250142"/>
    <m/>
    <m/>
    <m/>
    <m/>
    <m/>
    <m/>
    <m/>
    <x v="4"/>
    <x v="8"/>
    <x v="6"/>
    <m/>
    <x v="17"/>
  </r>
  <r>
    <x v="0"/>
    <x v="56"/>
    <s v="13260040"/>
    <s v="Diatoma tenuis"/>
    <s v="FI"/>
    <n v="33.315797273266142"/>
    <s v="CE"/>
    <n v="118187.79082691166"/>
    <m/>
    <m/>
    <m/>
    <m/>
    <m/>
    <m/>
    <m/>
    <x v="4"/>
    <x v="8"/>
    <x v="6"/>
    <m/>
    <x v="17"/>
  </r>
  <r>
    <x v="0"/>
    <x v="56"/>
    <s v="13540000"/>
    <s v="Nitzschia"/>
    <s v="CE"/>
    <n v="0.20747164823306857"/>
    <s v="CE"/>
    <n v="5994.6824844999101"/>
    <m/>
    <m/>
    <m/>
    <m/>
    <m/>
    <m/>
    <m/>
    <x v="4"/>
    <x v="8"/>
    <x v="6"/>
    <m/>
    <x v="59"/>
  </r>
  <r>
    <x v="0"/>
    <x v="56"/>
    <s v="13810010"/>
    <s v="Synedra acus"/>
    <s v="CE"/>
    <n v="33.315797273266142"/>
    <s v="CE"/>
    <n v="255804.63999974061"/>
    <m/>
    <m/>
    <m/>
    <m/>
    <m/>
    <m/>
    <m/>
    <x v="4"/>
    <x v="8"/>
    <x v="6"/>
    <m/>
    <x v="18"/>
  </r>
  <r>
    <x v="0"/>
    <x v="56"/>
    <s v="17060020"/>
    <s v="Ankyra judayi"/>
    <s v="CE"/>
    <n v="33.315797273266142"/>
    <s v="CE"/>
    <n v="9637.1058754381065"/>
    <m/>
    <m/>
    <m/>
    <m/>
    <m/>
    <m/>
    <m/>
    <x v="4"/>
    <x v="8"/>
    <x v="4"/>
    <m/>
    <x v="45"/>
  </r>
  <r>
    <x v="0"/>
    <x v="56"/>
    <s v="17080010"/>
    <s v="Botryococcus braunii"/>
    <s v="CO"/>
    <n v="33.315797273266142"/>
    <s v="CE"/>
    <n v="537535.95345391205"/>
    <m/>
    <m/>
    <m/>
    <m/>
    <m/>
    <m/>
    <m/>
    <x v="4"/>
    <x v="8"/>
    <x v="4"/>
    <m/>
    <x v="60"/>
  </r>
  <r>
    <x v="0"/>
    <x v="56"/>
    <s v="17170010"/>
    <s v="Closteriopsis acicularis"/>
    <s v="CE"/>
    <n v="199.89478363959688"/>
    <s v="CE"/>
    <n v="22974.26969517141"/>
    <m/>
    <m/>
    <m/>
    <m/>
    <m/>
    <m/>
    <m/>
    <x v="4"/>
    <x v="8"/>
    <x v="4"/>
    <m/>
    <x v="32"/>
  </r>
  <r>
    <x v="0"/>
    <x v="56"/>
    <s v="17540040"/>
    <s v="Lagerheimia genevensis"/>
    <s v="CE"/>
    <n v="233.21058091286301"/>
    <s v="CE"/>
    <n v="26517.421858777983"/>
    <m/>
    <m/>
    <m/>
    <m/>
    <m/>
    <m/>
    <m/>
    <x v="4"/>
    <x v="8"/>
    <x v="4"/>
    <m/>
    <x v="37"/>
  </r>
  <r>
    <x v="0"/>
    <x v="56"/>
    <s v="17580020"/>
    <s v="Monoraphidium contortum"/>
    <s v="CE"/>
    <n v="199.89478363959688"/>
    <s v="CE"/>
    <n v="3763.8667043474115"/>
    <m/>
    <m/>
    <m/>
    <m/>
    <m/>
    <m/>
    <m/>
    <x v="4"/>
    <x v="8"/>
    <x v="4"/>
    <m/>
    <x v="9"/>
  </r>
  <r>
    <x v="0"/>
    <x v="56"/>
    <s v="17580030"/>
    <s v="Monoraphidium convolutum"/>
    <s v="CE"/>
    <n v="166.57898636633072"/>
    <s v="CE"/>
    <n v="5732.4467945248161"/>
    <m/>
    <m/>
    <m/>
    <m/>
    <m/>
    <m/>
    <m/>
    <x v="4"/>
    <x v="8"/>
    <x v="4"/>
    <m/>
    <x v="9"/>
  </r>
  <r>
    <x v="0"/>
    <x v="56"/>
    <s v="17580040"/>
    <s v="Monoraphidium griffithii"/>
    <s v="CE"/>
    <n v="66.631594546532284"/>
    <s v="CE"/>
    <n v="9636.5218030029191"/>
    <m/>
    <m/>
    <m/>
    <m/>
    <m/>
    <m/>
    <m/>
    <x v="4"/>
    <x v="8"/>
    <x v="4"/>
    <m/>
    <x v="9"/>
  </r>
  <r>
    <x v="0"/>
    <x v="56"/>
    <s v="17640000"/>
    <s v="Oocystis"/>
    <s v="CO"/>
    <n v="33.315797273266142"/>
    <s v="CE"/>
    <n v="41359.018785791282"/>
    <m/>
    <m/>
    <m/>
    <m/>
    <m/>
    <m/>
    <m/>
    <x v="4"/>
    <x v="8"/>
    <x v="4"/>
    <m/>
    <x v="24"/>
  </r>
  <r>
    <x v="0"/>
    <x v="56"/>
    <s v="17680030"/>
    <s v="Pediastrum boryanum"/>
    <s v="CO"/>
    <n v="33.315797273266142"/>
    <s v="CO"/>
    <n v="547244.82648517808"/>
    <m/>
    <m/>
    <m/>
    <m/>
    <m/>
    <m/>
    <m/>
    <x v="4"/>
    <x v="8"/>
    <x v="4"/>
    <m/>
    <x v="10"/>
  </r>
  <r>
    <x v="0"/>
    <x v="56"/>
    <s v="17790020"/>
    <s v="Radiococcus planktonicus"/>
    <s v="CO"/>
    <n v="33.315797273266142"/>
    <s v="CE"/>
    <n v="10912.749039829238"/>
    <m/>
    <m/>
    <m/>
    <m/>
    <m/>
    <m/>
    <m/>
    <x v="4"/>
    <x v="8"/>
    <x v="4"/>
    <m/>
    <x v="54"/>
  </r>
  <r>
    <x v="0"/>
    <x v="56"/>
    <s v="17810000"/>
    <s v="Scenedesmus"/>
    <s v="CO"/>
    <n v="33.315797273266142"/>
    <s v="CE"/>
    <n v="4848.0315091895345"/>
    <m/>
    <m/>
    <m/>
    <m/>
    <m/>
    <m/>
    <m/>
    <x v="4"/>
    <x v="8"/>
    <x v="4"/>
    <m/>
    <x v="11"/>
  </r>
  <r>
    <x v="0"/>
    <x v="56"/>
    <s v="17810340"/>
    <s v="Scenedesmus opoliensis"/>
    <s v="CO"/>
    <n v="333.15797273266145"/>
    <s v="CE"/>
    <n v="128655.27024760688"/>
    <m/>
    <m/>
    <m/>
    <m/>
    <m/>
    <m/>
    <m/>
    <x v="4"/>
    <x v="8"/>
    <x v="4"/>
    <m/>
    <x v="11"/>
  </r>
  <r>
    <x v="0"/>
    <x v="56"/>
    <s v="17960030"/>
    <s v="Tetraedron minimum"/>
    <s v="CE"/>
    <n v="33.315797273266142"/>
    <s v="CE"/>
    <n v="11660.529045643152"/>
    <m/>
    <m/>
    <m/>
    <m/>
    <m/>
    <m/>
    <m/>
    <x v="4"/>
    <x v="8"/>
    <x v="4"/>
    <m/>
    <x v="20"/>
  </r>
  <r>
    <x v="0"/>
    <x v="56"/>
    <s v="90000000"/>
    <s v="&quot;Picoplankton&quot; - unidentified single cells &lt;2 µm diam."/>
    <s v="CE"/>
    <n v="2132.2110254890331"/>
    <s v="CE"/>
    <n v="8931.3846581060061"/>
    <m/>
    <m/>
    <m/>
    <m/>
    <m/>
    <m/>
    <m/>
    <x v="4"/>
    <x v="8"/>
    <x v="9"/>
    <m/>
    <x v="61"/>
  </r>
  <r>
    <x v="0"/>
    <x v="56"/>
    <s v="90000003"/>
    <s v="&quot;Nanoplankton&quot; - unidentified single cells 2–20 µm diameter"/>
    <s v="CE"/>
    <n v="1066.1055127445165"/>
    <s v="CE"/>
    <n v="85000.715699044507"/>
    <m/>
    <m/>
    <m/>
    <m/>
    <m/>
    <m/>
    <m/>
    <x v="4"/>
    <x v="8"/>
    <x v="9"/>
    <m/>
    <x v="57"/>
  </r>
  <r>
    <x v="0"/>
    <x v="57"/>
    <s v="01020090"/>
    <s v="Anabaena flos-aquae"/>
    <s v="FI"/>
    <n v="96.338391067849969"/>
    <s v="CE"/>
    <n v="196633.5961615995"/>
    <m/>
    <m/>
    <m/>
    <m/>
    <m/>
    <m/>
    <m/>
    <x v="4"/>
    <x v="9"/>
    <x v="0"/>
    <m/>
    <x v="0"/>
  </r>
  <r>
    <x v="0"/>
    <x v="57"/>
    <s v="01130000"/>
    <s v="Chroococcus"/>
    <s v="CO"/>
    <n v="64.225594045233322"/>
    <s v="CE"/>
    <n v="8157.4110090779204"/>
    <m/>
    <m/>
    <m/>
    <m/>
    <m/>
    <m/>
    <m/>
    <x v="4"/>
    <x v="9"/>
    <x v="0"/>
    <m/>
    <x v="21"/>
  </r>
  <r>
    <x v="0"/>
    <x v="57"/>
    <s v="01530160"/>
    <s v="Oscillatoria limnetica"/>
    <s v="FI"/>
    <n v="64.225594045233322"/>
    <s v="CE"/>
    <n v="30599.457447438072"/>
    <m/>
    <m/>
    <m/>
    <m/>
    <m/>
    <m/>
    <m/>
    <x v="4"/>
    <x v="9"/>
    <x v="0"/>
    <m/>
    <x v="29"/>
  </r>
  <r>
    <x v="0"/>
    <x v="57"/>
    <s v="01780010"/>
    <s v="Woronichinia naegeliana"/>
    <s v="CO"/>
    <n v="353.24076724878324"/>
    <s v="CE"/>
    <n v="41561.417323143898"/>
    <m/>
    <m/>
    <m/>
    <m/>
    <m/>
    <m/>
    <m/>
    <x v="4"/>
    <x v="9"/>
    <x v="0"/>
    <m/>
    <x v="14"/>
  </r>
  <r>
    <x v="0"/>
    <x v="57"/>
    <s v="05040001"/>
    <s v="Cryptomonas (small) Length &lt;20 µm"/>
    <s v="CE"/>
    <n v="96.338391067849969"/>
    <s v="CE"/>
    <n v="38110.717381366929"/>
    <m/>
    <m/>
    <m/>
    <m/>
    <m/>
    <m/>
    <m/>
    <x v="4"/>
    <x v="9"/>
    <x v="1"/>
    <m/>
    <x v="3"/>
  </r>
  <r>
    <x v="0"/>
    <x v="57"/>
    <s v="05040002"/>
    <s v="Cryptomonas (medium) Length 20-30 µm"/>
    <s v="CE"/>
    <n v="256.90237618093329"/>
    <s v="CE"/>
    <n v="409969.80153202097"/>
    <m/>
    <m/>
    <m/>
    <m/>
    <m/>
    <m/>
    <m/>
    <x v="4"/>
    <x v="9"/>
    <x v="1"/>
    <m/>
    <x v="3"/>
  </r>
  <r>
    <x v="0"/>
    <x v="57"/>
    <s v="05100010"/>
    <s v="Rhodomonas lacustris"/>
    <s v="CE"/>
    <n v="1412.963068995133"/>
    <s v="CE"/>
    <n v="235642.56002642054"/>
    <m/>
    <m/>
    <m/>
    <m/>
    <m/>
    <m/>
    <m/>
    <x v="4"/>
    <x v="9"/>
    <x v="1"/>
    <m/>
    <x v="15"/>
  </r>
  <r>
    <x v="0"/>
    <x v="57"/>
    <s v="06070000"/>
    <s v="Gymnodinium"/>
    <s v="CE"/>
    <n v="32.112797022616661"/>
    <s v="CE"/>
    <n v="62365.112941920321"/>
    <m/>
    <m/>
    <m/>
    <m/>
    <m/>
    <m/>
    <m/>
    <x v="4"/>
    <x v="9"/>
    <x v="2"/>
    <m/>
    <x v="4"/>
  </r>
  <r>
    <x v="0"/>
    <x v="57"/>
    <s v="12000001"/>
    <s v="Small centric diatom (5 - &lt;10 µm diam.)"/>
    <s v="CE"/>
    <n v="8670.455196106499"/>
    <s v="CE"/>
    <n v="1334849.0742127502"/>
    <m/>
    <m/>
    <m/>
    <m/>
    <m/>
    <m/>
    <m/>
    <x v="4"/>
    <x v="9"/>
    <x v="3"/>
    <m/>
    <x v="5"/>
  </r>
  <r>
    <x v="0"/>
    <x v="57"/>
    <s v="12000002"/>
    <s v="Medium centric diatom (10-20 µm diam.)"/>
    <s v="CE"/>
    <n v="513.80475236186658"/>
    <s v="CE"/>
    <n v="726374.35592980322"/>
    <m/>
    <m/>
    <m/>
    <m/>
    <m/>
    <m/>
    <m/>
    <x v="4"/>
    <x v="9"/>
    <x v="3"/>
    <m/>
    <x v="6"/>
  </r>
  <r>
    <x v="0"/>
    <x v="57"/>
    <s v="12000003"/>
    <s v="Large centric diatom (&gt;20 µm diam.)"/>
    <s v="CE"/>
    <n v="64.225594045233322"/>
    <s v="CE"/>
    <n v="367727.01768946293"/>
    <m/>
    <m/>
    <m/>
    <m/>
    <m/>
    <m/>
    <m/>
    <x v="4"/>
    <x v="9"/>
    <x v="3"/>
    <m/>
    <x v="26"/>
  </r>
  <r>
    <x v="0"/>
    <x v="57"/>
    <s v="12030000"/>
    <s v="Aulacoseira"/>
    <s v="FI"/>
    <n v="642.25594045233322"/>
    <s v="CE"/>
    <n v="805973.04556123412"/>
    <m/>
    <m/>
    <m/>
    <m/>
    <m/>
    <m/>
    <m/>
    <x v="4"/>
    <x v="9"/>
    <x v="3"/>
    <m/>
    <x v="7"/>
  </r>
  <r>
    <x v="0"/>
    <x v="57"/>
    <s v="12030000"/>
    <s v="Aulacoseira"/>
    <s v="FI"/>
    <n v="289.01517320354998"/>
    <s v="CE"/>
    <n v="202306.30317818013"/>
    <m/>
    <m/>
    <m/>
    <m/>
    <m/>
    <m/>
    <m/>
    <x v="4"/>
    <x v="9"/>
    <x v="3"/>
    <m/>
    <x v="7"/>
  </r>
  <r>
    <x v="0"/>
    <x v="57"/>
    <s v="12030060"/>
    <s v="Aulacoseira granulata"/>
    <s v="FI"/>
    <n v="1926.7678213569993"/>
    <s v="CE"/>
    <n v="3308050.1670840681"/>
    <m/>
    <m/>
    <m/>
    <m/>
    <m/>
    <m/>
    <m/>
    <x v="4"/>
    <x v="9"/>
    <x v="3"/>
    <m/>
    <x v="7"/>
  </r>
  <r>
    <x v="0"/>
    <x v="57"/>
    <s v="12030062"/>
    <s v="Aulacoseira granulata var. angustissima"/>
    <s v="FI"/>
    <n v="1123.9478957915831"/>
    <s v="CE"/>
    <n v="1494247.3867818215"/>
    <m/>
    <m/>
    <m/>
    <m/>
    <m/>
    <m/>
    <m/>
    <x v="4"/>
    <x v="9"/>
    <x v="3"/>
    <m/>
    <x v="7"/>
  </r>
  <r>
    <x v="0"/>
    <x v="57"/>
    <s v="13000003"/>
    <s v="Large pennate diatom &gt;20 µm diam"/>
    <s v="CE"/>
    <n v="32.112797022616661"/>
    <s v="CE"/>
    <n v="24942.807065118806"/>
    <m/>
    <m/>
    <m/>
    <m/>
    <m/>
    <m/>
    <m/>
    <x v="4"/>
    <x v="9"/>
    <x v="6"/>
    <m/>
    <x v="62"/>
  </r>
  <r>
    <x v="0"/>
    <x v="57"/>
    <s v="13080010"/>
    <s v="Asterionella formosa"/>
    <s v="CE"/>
    <n v="192.67678213569994"/>
    <s v="CE"/>
    <n v="105578.77050546235"/>
    <m/>
    <m/>
    <m/>
    <m/>
    <m/>
    <m/>
    <m/>
    <x v="4"/>
    <x v="9"/>
    <x v="6"/>
    <m/>
    <x v="16"/>
  </r>
  <r>
    <x v="0"/>
    <x v="57"/>
    <s v="13260000"/>
    <s v="Diatoma"/>
    <s v="CE"/>
    <n v="449.5791583166332"/>
    <s v="CE"/>
    <n v="141290.29859519034"/>
    <m/>
    <m/>
    <m/>
    <m/>
    <m/>
    <m/>
    <m/>
    <x v="4"/>
    <x v="9"/>
    <x v="6"/>
    <m/>
    <x v="17"/>
  </r>
  <r>
    <x v="0"/>
    <x v="57"/>
    <s v="13260040"/>
    <s v="Diatoma tenuis"/>
    <s v="CO"/>
    <n v="96.338391067849969"/>
    <s v="CE"/>
    <n v="142787.11138849123"/>
    <m/>
    <m/>
    <m/>
    <m/>
    <m/>
    <m/>
    <m/>
    <x v="4"/>
    <x v="9"/>
    <x v="6"/>
    <m/>
    <x v="17"/>
  </r>
  <r>
    <x v="0"/>
    <x v="57"/>
    <s v="13810010"/>
    <s v="Synedra acus"/>
    <s v="CE"/>
    <n v="64.225594045233322"/>
    <s v="CE"/>
    <n v="230924.40790151729"/>
    <m/>
    <m/>
    <m/>
    <m/>
    <m/>
    <m/>
    <m/>
    <x v="4"/>
    <x v="9"/>
    <x v="6"/>
    <m/>
    <x v="18"/>
  </r>
  <r>
    <x v="0"/>
    <x v="57"/>
    <s v="17170010"/>
    <s v="Closteriopsis acicularis"/>
    <s v="CE"/>
    <n v="160.56398511308331"/>
    <s v="CE"/>
    <n v="15080.921955018362"/>
    <m/>
    <m/>
    <m/>
    <m/>
    <m/>
    <m/>
    <m/>
    <x v="4"/>
    <x v="9"/>
    <x v="4"/>
    <m/>
    <x v="32"/>
  </r>
  <r>
    <x v="0"/>
    <x v="57"/>
    <s v="17210010"/>
    <s v="Coenochloris fottii"/>
    <s v="CO"/>
    <n v="32.112797022616661"/>
    <s v="CE"/>
    <n v="8608.8812554643337"/>
    <m/>
    <m/>
    <m/>
    <m/>
    <m/>
    <m/>
    <m/>
    <x v="4"/>
    <x v="9"/>
    <x v="4"/>
    <m/>
    <x v="53"/>
  </r>
  <r>
    <x v="0"/>
    <x v="57"/>
    <s v="17540040"/>
    <s v="Lagerheimia genevensis"/>
    <s v="CE"/>
    <n v="160.56398511308331"/>
    <s v="CE"/>
    <n v="16742.191180226724"/>
    <m/>
    <m/>
    <m/>
    <m/>
    <m/>
    <m/>
    <m/>
    <x v="4"/>
    <x v="9"/>
    <x v="4"/>
    <m/>
    <x v="37"/>
  </r>
  <r>
    <x v="0"/>
    <x v="57"/>
    <s v="17580000"/>
    <s v="Monoraphidium"/>
    <s v="CE"/>
    <n v="96.338391067849969"/>
    <s v="CE"/>
    <n v="92892.354343370069"/>
    <m/>
    <m/>
    <m/>
    <m/>
    <m/>
    <m/>
    <m/>
    <x v="4"/>
    <x v="9"/>
    <x v="4"/>
    <m/>
    <x v="9"/>
  </r>
  <r>
    <x v="0"/>
    <x v="57"/>
    <s v="17580020"/>
    <s v="Monoraphidium contortum"/>
    <s v="CE"/>
    <n v="289.01517320354998"/>
    <s v="CE"/>
    <n v="16316.047774881472"/>
    <m/>
    <m/>
    <m/>
    <m/>
    <m/>
    <m/>
    <m/>
    <x v="4"/>
    <x v="9"/>
    <x v="4"/>
    <m/>
    <x v="9"/>
  </r>
  <r>
    <x v="0"/>
    <x v="57"/>
    <s v="17580030"/>
    <s v="Monoraphidium convolutum"/>
    <s v="CE"/>
    <n v="96.338391067849969"/>
    <s v="CE"/>
    <n v="3760.4530044131393"/>
    <m/>
    <m/>
    <m/>
    <m/>
    <m/>
    <m/>
    <m/>
    <x v="4"/>
    <x v="9"/>
    <x v="4"/>
    <m/>
    <x v="9"/>
  </r>
  <r>
    <x v="0"/>
    <x v="57"/>
    <s v="17810160"/>
    <s v="Scenedesmus communis"/>
    <s v="CO"/>
    <n v="385.35356427139988"/>
    <s v="CE"/>
    <n v="76692.241666158632"/>
    <m/>
    <m/>
    <m/>
    <m/>
    <m/>
    <m/>
    <m/>
    <x v="4"/>
    <x v="9"/>
    <x v="4"/>
    <m/>
    <x v="11"/>
  </r>
  <r>
    <x v="0"/>
    <x v="57"/>
    <s v="17810340"/>
    <s v="Scenedesmus opoliensis"/>
    <s v="CO"/>
    <n v="32.112797022616661"/>
    <s v="CE"/>
    <n v="6583.0307095472117"/>
    <m/>
    <m/>
    <m/>
    <m/>
    <m/>
    <m/>
    <m/>
    <x v="4"/>
    <x v="9"/>
    <x v="4"/>
    <m/>
    <x v="11"/>
  </r>
  <r>
    <x v="0"/>
    <x v="57"/>
    <s v="17970010"/>
    <s v="Tetrastrum elegans"/>
    <s v="CO"/>
    <n v="32.112797022616661"/>
    <s v="CE"/>
    <n v="1778.2330253386635"/>
    <m/>
    <m/>
    <m/>
    <m/>
    <m/>
    <m/>
    <m/>
    <x v="4"/>
    <x v="9"/>
    <x v="4"/>
    <m/>
    <x v="28"/>
  </r>
  <r>
    <x v="0"/>
    <x v="57"/>
    <s v="27040000"/>
    <s v="Closterium"/>
    <s v="CE"/>
    <n v="128.45118809046664"/>
    <s v="CE"/>
    <n v="51462.035855145077"/>
    <m/>
    <m/>
    <m/>
    <m/>
    <m/>
    <m/>
    <m/>
    <x v="4"/>
    <x v="9"/>
    <x v="5"/>
    <m/>
    <x v="12"/>
  </r>
  <r>
    <x v="0"/>
    <x v="58"/>
    <s v="01020090"/>
    <s v="Anabaena flos-aquae"/>
    <s v="FI"/>
    <n v="99.51811701811701"/>
    <s v="CE"/>
    <n v="121083.81710733408"/>
    <m/>
    <m/>
    <m/>
    <m/>
    <m/>
    <m/>
    <m/>
    <x v="4"/>
    <x v="10"/>
    <x v="0"/>
    <m/>
    <x v="0"/>
  </r>
  <r>
    <x v="0"/>
    <x v="58"/>
    <s v="01530000"/>
    <s v="Oscillatoria"/>
    <s v="FI"/>
    <n v="33.172705672705668"/>
    <s v="CE"/>
    <n v="9985.8431671010239"/>
    <m/>
    <m/>
    <m/>
    <m/>
    <m/>
    <m/>
    <m/>
    <x v="4"/>
    <x v="10"/>
    <x v="0"/>
    <m/>
    <x v="29"/>
  </r>
  <r>
    <x v="0"/>
    <x v="58"/>
    <s v="01530160"/>
    <s v="Oscillatoria limnetica"/>
    <s v="FI"/>
    <n v="132.69082269082267"/>
    <s v="CE"/>
    <n v="51755.434328422976"/>
    <m/>
    <m/>
    <m/>
    <m/>
    <m/>
    <m/>
    <m/>
    <x v="4"/>
    <x v="10"/>
    <x v="0"/>
    <m/>
    <x v="29"/>
  </r>
  <r>
    <x v="0"/>
    <x v="58"/>
    <s v="01780010"/>
    <s v="Woronichinia naegeliana"/>
    <s v="CO"/>
    <n v="1548.0595980595981"/>
    <s v="CE"/>
    <n v="90642.216810586018"/>
    <m/>
    <m/>
    <m/>
    <m/>
    <m/>
    <m/>
    <m/>
    <x v="4"/>
    <x v="10"/>
    <x v="0"/>
    <m/>
    <x v="14"/>
  </r>
  <r>
    <x v="0"/>
    <x v="58"/>
    <s v="05040001"/>
    <s v="Cryptomonas (small) Length &lt;20 µm"/>
    <s v="CE"/>
    <n v="33.172705672705668"/>
    <s v="CE"/>
    <n v="39831.022090176419"/>
    <m/>
    <m/>
    <m/>
    <m/>
    <m/>
    <m/>
    <m/>
    <x v="4"/>
    <x v="10"/>
    <x v="1"/>
    <m/>
    <x v="3"/>
  </r>
  <r>
    <x v="0"/>
    <x v="58"/>
    <s v="05040002"/>
    <s v="Cryptomonas (medium) Length 20-30 µm"/>
    <s v="CE"/>
    <n v="33.172705672705668"/>
    <s v="CE"/>
    <n v="64196.519119698241"/>
    <m/>
    <m/>
    <m/>
    <m/>
    <m/>
    <m/>
    <m/>
    <x v="4"/>
    <x v="10"/>
    <x v="1"/>
    <m/>
    <x v="3"/>
  </r>
  <r>
    <x v="0"/>
    <x v="58"/>
    <s v="05100010"/>
    <s v="Rhodomonas lacustris"/>
    <s v="CE"/>
    <n v="762.97223047223042"/>
    <s v="CE"/>
    <n v="142935.06136925795"/>
    <m/>
    <m/>
    <m/>
    <m/>
    <m/>
    <m/>
    <m/>
    <x v="4"/>
    <x v="10"/>
    <x v="1"/>
    <m/>
    <x v="15"/>
  </r>
  <r>
    <x v="0"/>
    <x v="58"/>
    <s v="06070000"/>
    <s v="Gymnodinium"/>
    <s v="CE"/>
    <n v="5.1975284646380153"/>
    <s v="CE"/>
    <n v="115621.93667255183"/>
    <m/>
    <m/>
    <m/>
    <m/>
    <m/>
    <m/>
    <m/>
    <x v="4"/>
    <x v="10"/>
    <x v="2"/>
    <m/>
    <x v="4"/>
  </r>
  <r>
    <x v="0"/>
    <x v="58"/>
    <s v="12000001"/>
    <s v="Small centric diatom (5 - &lt;10 µm diam.)"/>
    <s v="CE"/>
    <n v="298.55435105435106"/>
    <s v="CE"/>
    <n v="46153.493394874931"/>
    <m/>
    <m/>
    <m/>
    <m/>
    <m/>
    <m/>
    <m/>
    <x v="4"/>
    <x v="10"/>
    <x v="3"/>
    <m/>
    <x v="5"/>
  </r>
  <r>
    <x v="0"/>
    <x v="58"/>
    <s v="12000002"/>
    <s v="Medium centric diatom (10-20 µm diam.)"/>
    <s v="CE"/>
    <n v="232.20893970893968"/>
    <s v="CE"/>
    <n v="75451.992686129059"/>
    <m/>
    <m/>
    <m/>
    <m/>
    <m/>
    <m/>
    <m/>
    <x v="4"/>
    <x v="10"/>
    <x v="3"/>
    <m/>
    <x v="6"/>
  </r>
  <r>
    <x v="0"/>
    <x v="58"/>
    <s v="12000003"/>
    <s v="Large centric diatom (&gt;20 µm diam.)"/>
    <s v="CE"/>
    <n v="33.172705672705668"/>
    <s v="CE"/>
    <n v="110835.62374857003"/>
    <m/>
    <m/>
    <m/>
    <m/>
    <m/>
    <m/>
    <m/>
    <x v="4"/>
    <x v="10"/>
    <x v="3"/>
    <m/>
    <x v="26"/>
  </r>
  <r>
    <x v="0"/>
    <x v="58"/>
    <s v="12030000"/>
    <s v="Aulacoseira"/>
    <s v="FI"/>
    <n v="6966.2681912681901"/>
    <s v="CE"/>
    <n v="7295478.4567667786"/>
    <m/>
    <m/>
    <m/>
    <m/>
    <m/>
    <m/>
    <m/>
    <x v="4"/>
    <x v="10"/>
    <x v="3"/>
    <m/>
    <x v="7"/>
  </r>
  <r>
    <x v="0"/>
    <x v="58"/>
    <s v="12030000"/>
    <s v="Aulacoseira"/>
    <s v="FI"/>
    <n v="3648.9976239976236"/>
    <s v="CE"/>
    <n v="2080727.1728692357"/>
    <m/>
    <m/>
    <m/>
    <m/>
    <m/>
    <m/>
    <m/>
    <x v="4"/>
    <x v="10"/>
    <x v="3"/>
    <m/>
    <x v="7"/>
  </r>
  <r>
    <x v="0"/>
    <x v="58"/>
    <s v="13000003"/>
    <s v="Large pennate diatom &gt;20 µm diam"/>
    <s v="CE"/>
    <n v="33.172705672705668"/>
    <s v="CE"/>
    <n v="104650.06727650728"/>
    <m/>
    <m/>
    <m/>
    <m/>
    <m/>
    <m/>
    <m/>
    <x v="4"/>
    <x v="10"/>
    <x v="6"/>
    <m/>
    <x v="62"/>
  </r>
  <r>
    <x v="0"/>
    <x v="58"/>
    <s v="13080010"/>
    <s v="Asterionella formosa"/>
    <s v="CE"/>
    <n v="597.10870210870212"/>
    <s v="CE"/>
    <n v="287902.17065221263"/>
    <m/>
    <m/>
    <m/>
    <m/>
    <m/>
    <m/>
    <m/>
    <x v="4"/>
    <x v="10"/>
    <x v="6"/>
    <m/>
    <x v="16"/>
  </r>
  <r>
    <x v="0"/>
    <x v="58"/>
    <s v="17170010"/>
    <s v="Closteriopsis acicularis"/>
    <s v="CE"/>
    <n v="199.03623403623402"/>
    <s v="CE"/>
    <n v="14544.941765721684"/>
    <m/>
    <m/>
    <m/>
    <m/>
    <m/>
    <m/>
    <m/>
    <x v="4"/>
    <x v="10"/>
    <x v="4"/>
    <m/>
    <x v="32"/>
  </r>
  <r>
    <x v="0"/>
    <x v="58"/>
    <s v="17170020"/>
    <s v="Closteriopsis longissima"/>
    <s v="CE"/>
    <n v="331.72705672705672"/>
    <s v="CE"/>
    <n v="289688.44260050537"/>
    <m/>
    <m/>
    <m/>
    <m/>
    <m/>
    <m/>
    <m/>
    <x v="4"/>
    <x v="10"/>
    <x v="4"/>
    <m/>
    <x v="32"/>
  </r>
  <r>
    <x v="0"/>
    <x v="58"/>
    <s v="17540040"/>
    <s v="Lagerheimia genevensis"/>
    <s v="CE"/>
    <n v="497.59058509058502"/>
    <s v="CE"/>
    <n v="58757.635390680596"/>
    <m/>
    <m/>
    <m/>
    <m/>
    <m/>
    <m/>
    <m/>
    <x v="4"/>
    <x v="10"/>
    <x v="4"/>
    <m/>
    <x v="37"/>
  </r>
  <r>
    <x v="0"/>
    <x v="58"/>
    <s v="17580020"/>
    <s v="Monoraphidium contortum"/>
    <s v="CE"/>
    <n v="1260.5628155628156"/>
    <s v="CE"/>
    <n v="30332.167464209713"/>
    <m/>
    <m/>
    <m/>
    <m/>
    <m/>
    <m/>
    <m/>
    <x v="4"/>
    <x v="10"/>
    <x v="4"/>
    <m/>
    <x v="9"/>
  </r>
  <r>
    <x v="0"/>
    <x v="58"/>
    <s v="17580030"/>
    <s v="Monoraphidium convolutum"/>
    <s v="CE"/>
    <n v="165.86352836352836"/>
    <s v="CE"/>
    <n v="4193.504737205526"/>
    <m/>
    <m/>
    <m/>
    <m/>
    <m/>
    <m/>
    <m/>
    <x v="4"/>
    <x v="10"/>
    <x v="4"/>
    <m/>
    <x v="9"/>
  </r>
  <r>
    <x v="0"/>
    <x v="58"/>
    <s v="17580110"/>
    <s v="Monoraphidium pusillum"/>
    <s v="CE"/>
    <n v="33.172705672705668"/>
    <s v="CE"/>
    <n v="1001.418801459494"/>
    <m/>
    <m/>
    <m/>
    <m/>
    <m/>
    <m/>
    <m/>
    <x v="4"/>
    <x v="10"/>
    <x v="4"/>
    <m/>
    <x v="9"/>
  </r>
  <r>
    <x v="0"/>
    <x v="58"/>
    <s v="17680030"/>
    <s v="Pediastrum boryanum"/>
    <s v="CO"/>
    <n v="33.172705672705668"/>
    <s v="CO"/>
    <n v="521075.64220534294"/>
    <m/>
    <m/>
    <m/>
    <m/>
    <m/>
    <m/>
    <m/>
    <x v="4"/>
    <x v="10"/>
    <x v="4"/>
    <m/>
    <x v="10"/>
  </r>
  <r>
    <x v="0"/>
    <x v="58"/>
    <s v="17810000"/>
    <s v="Scenedesmus"/>
    <s v="CO"/>
    <n v="464.41787941787936"/>
    <s v="CE"/>
    <n v="83468.726851340281"/>
    <m/>
    <m/>
    <m/>
    <m/>
    <m/>
    <m/>
    <m/>
    <x v="4"/>
    <x v="10"/>
    <x v="4"/>
    <m/>
    <x v="11"/>
  </r>
  <r>
    <x v="0"/>
    <x v="58"/>
    <s v="17810340"/>
    <s v="Scenedesmus opoliensis"/>
    <s v="CO"/>
    <n v="66.345411345411335"/>
    <s v="CE"/>
    <n v="18630.106713394325"/>
    <m/>
    <m/>
    <m/>
    <m/>
    <m/>
    <m/>
    <m/>
    <x v="4"/>
    <x v="10"/>
    <x v="4"/>
    <m/>
    <x v="11"/>
  </r>
  <r>
    <x v="0"/>
    <x v="58"/>
    <s v="17830030"/>
    <s v="Schroederia setigera"/>
    <s v="CE"/>
    <n v="33.172705672705668"/>
    <s v="CE"/>
    <n v="15940.815523098148"/>
    <m/>
    <m/>
    <m/>
    <m/>
    <m/>
    <m/>
    <m/>
    <x v="4"/>
    <x v="10"/>
    <x v="4"/>
    <m/>
    <x v="39"/>
  </r>
  <r>
    <x v="0"/>
    <x v="58"/>
    <s v="17970010"/>
    <s v="Tetrastrum elegans"/>
    <s v="CO"/>
    <n v="99.51811701811701"/>
    <s v="CE"/>
    <n v="5645.0850587864825"/>
    <m/>
    <m/>
    <m/>
    <m/>
    <m/>
    <m/>
    <m/>
    <x v="4"/>
    <x v="10"/>
    <x v="4"/>
    <m/>
    <x v="28"/>
  </r>
  <r>
    <x v="0"/>
    <x v="58"/>
    <s v="17970060"/>
    <s v="Tetrastrum triangulare"/>
    <s v="CO"/>
    <n v="99.51811701811701"/>
    <s v="CE"/>
    <n v="9809.7509166817163"/>
    <m/>
    <m/>
    <m/>
    <m/>
    <m/>
    <m/>
    <m/>
    <x v="4"/>
    <x v="10"/>
    <x v="4"/>
    <m/>
    <x v="28"/>
  </r>
  <r>
    <x v="0"/>
    <x v="58"/>
    <s v="90000000"/>
    <s v="&quot;Picoplankton&quot; - unidentified single cells &lt;2 µm diam."/>
    <s v="CO"/>
    <n v="66.345411345411335"/>
    <s v="CE"/>
    <n v="1667.4420550570974"/>
    <m/>
    <m/>
    <m/>
    <m/>
    <m/>
    <m/>
    <m/>
    <x v="4"/>
    <x v="10"/>
    <x v="9"/>
    <m/>
    <x v="61"/>
  </r>
  <r>
    <x v="0"/>
    <x v="58"/>
    <s v="90000003"/>
    <s v="&quot;Nanoplankton&quot; - unidentified single cells 2–20 µm diameter"/>
    <s v="CE"/>
    <n v="1990.3623403623401"/>
    <s v="CE"/>
    <n v="472078.72448735865"/>
    <m/>
    <m/>
    <m/>
    <m/>
    <m/>
    <m/>
    <m/>
    <x v="4"/>
    <x v="10"/>
    <x v="9"/>
    <m/>
    <x v="57"/>
  </r>
  <r>
    <x v="0"/>
    <x v="59"/>
    <s v="01020090"/>
    <s v="Anabaena flos-aquae"/>
    <s v="FI"/>
    <n v="33.172705672705668"/>
    <s v="CE"/>
    <n v="59576.315092144207"/>
    <m/>
    <m/>
    <m/>
    <m/>
    <m/>
    <m/>
    <m/>
    <x v="5"/>
    <x v="11"/>
    <x v="0"/>
    <m/>
    <x v="0"/>
  </r>
  <r>
    <x v="0"/>
    <x v="59"/>
    <s v="01530160"/>
    <s v="Oscillatoria limnetica"/>
    <s v="FI"/>
    <n v="99.51811701811701"/>
    <s v="CE"/>
    <n v="125195.48361478551"/>
    <m/>
    <m/>
    <m/>
    <m/>
    <m/>
    <m/>
    <m/>
    <x v="5"/>
    <x v="11"/>
    <x v="0"/>
    <m/>
    <x v="29"/>
  </r>
  <r>
    <x v="0"/>
    <x v="59"/>
    <s v="01780010"/>
    <s v="Woronichinia naegeliana"/>
    <s v="CO"/>
    <n v="464.41787941787936"/>
    <s v="CE"/>
    <n v="32303.971469321008"/>
    <m/>
    <m/>
    <m/>
    <m/>
    <m/>
    <m/>
    <m/>
    <x v="5"/>
    <x v="11"/>
    <x v="0"/>
    <m/>
    <x v="14"/>
  </r>
  <r>
    <x v="0"/>
    <x v="59"/>
    <s v="05040001"/>
    <s v="Cryptomonas (small) Length &lt;20 µm"/>
    <s v="CE"/>
    <n v="66.345411345411335"/>
    <s v="CE"/>
    <n v="57483.994906108113"/>
    <m/>
    <m/>
    <m/>
    <m/>
    <m/>
    <m/>
    <m/>
    <x v="5"/>
    <x v="11"/>
    <x v="1"/>
    <m/>
    <x v="3"/>
  </r>
  <r>
    <x v="0"/>
    <x v="59"/>
    <s v="05100010"/>
    <s v="Rhodomonas lacustris"/>
    <s v="CE"/>
    <n v="199.03623403623402"/>
    <s v="CE"/>
    <n v="24911.58430255303"/>
    <m/>
    <m/>
    <m/>
    <m/>
    <m/>
    <m/>
    <m/>
    <x v="5"/>
    <x v="11"/>
    <x v="1"/>
    <m/>
    <x v="15"/>
  </r>
  <r>
    <x v="0"/>
    <x v="59"/>
    <s v="06070000"/>
    <s v="Gymnodinium"/>
    <s v="CE"/>
    <n v="11.642463760789154"/>
    <s v="CE"/>
    <n v="80933.79357597018"/>
    <m/>
    <m/>
    <m/>
    <m/>
    <m/>
    <m/>
    <m/>
    <x v="5"/>
    <x v="11"/>
    <x v="2"/>
    <m/>
    <x v="4"/>
  </r>
  <r>
    <x v="0"/>
    <x v="59"/>
    <s v="12000001"/>
    <s v="Small centric diatom (5 - &lt;10 µm diam.)"/>
    <s v="CE"/>
    <n v="132.69082269082267"/>
    <s v="CE"/>
    <n v="20428.24947701826"/>
    <m/>
    <m/>
    <m/>
    <m/>
    <m/>
    <m/>
    <m/>
    <x v="5"/>
    <x v="11"/>
    <x v="3"/>
    <m/>
    <x v="5"/>
  </r>
  <r>
    <x v="0"/>
    <x v="59"/>
    <s v="12000002"/>
    <s v="Medium centric diatom (10-20 µm diam.)"/>
    <s v="CE"/>
    <n v="99.51811701811701"/>
    <s v="CE"/>
    <n v="309298.41877163795"/>
    <m/>
    <m/>
    <m/>
    <m/>
    <m/>
    <m/>
    <m/>
    <x v="5"/>
    <x v="11"/>
    <x v="3"/>
    <m/>
    <x v="6"/>
  </r>
  <r>
    <x v="0"/>
    <x v="59"/>
    <s v="12030000"/>
    <s v="Aulacoseira"/>
    <s v="FI"/>
    <n v="7629.7223047223051"/>
    <s v="CE"/>
    <n v="10167374.319096196"/>
    <m/>
    <m/>
    <m/>
    <m/>
    <m/>
    <m/>
    <m/>
    <x v="5"/>
    <x v="11"/>
    <x v="3"/>
    <m/>
    <x v="7"/>
  </r>
  <r>
    <x v="0"/>
    <x v="59"/>
    <s v="12030000"/>
    <s v="Aulacoseira"/>
    <s v="FI"/>
    <n v="5971.0870210870207"/>
    <s v="CE"/>
    <n v="2986275.0219021323"/>
    <m/>
    <m/>
    <m/>
    <m/>
    <m/>
    <m/>
    <m/>
    <x v="5"/>
    <x v="11"/>
    <x v="3"/>
    <m/>
    <x v="7"/>
  </r>
  <r>
    <x v="0"/>
    <x v="59"/>
    <s v="13080010"/>
    <s v="Asterionella formosa"/>
    <s v="CE"/>
    <n v="729.79952479952465"/>
    <s v="CE"/>
    <n v="333381.25350267295"/>
    <m/>
    <m/>
    <m/>
    <m/>
    <m/>
    <m/>
    <m/>
    <x v="5"/>
    <x v="11"/>
    <x v="6"/>
    <m/>
    <x v="16"/>
  </r>
  <r>
    <x v="0"/>
    <x v="59"/>
    <s v="13370030"/>
    <s v="Fragilaria capucina"/>
    <s v="FI"/>
    <n v="33.172705672705668"/>
    <s v="CE"/>
    <n v="38962.616644490634"/>
    <m/>
    <m/>
    <m/>
    <m/>
    <m/>
    <m/>
    <m/>
    <x v="5"/>
    <x v="11"/>
    <x v="6"/>
    <m/>
    <x v="27"/>
  </r>
  <r>
    <x v="0"/>
    <x v="59"/>
    <s v="13810010"/>
    <s v="Synedra acus"/>
    <s v="CE"/>
    <n v="66.345411345411335"/>
    <s v="CE"/>
    <n v="497809.52494802489"/>
    <m/>
    <m/>
    <m/>
    <m/>
    <m/>
    <m/>
    <m/>
    <x v="5"/>
    <x v="11"/>
    <x v="6"/>
    <m/>
    <x v="18"/>
  </r>
  <r>
    <x v="0"/>
    <x v="59"/>
    <s v="17170000"/>
    <s v="Closteriopsis"/>
    <s v="CE"/>
    <n v="364.89976239976232"/>
    <s v="CE"/>
    <n v="206806.41148914458"/>
    <m/>
    <m/>
    <m/>
    <m/>
    <m/>
    <m/>
    <m/>
    <x v="5"/>
    <x v="11"/>
    <x v="4"/>
    <m/>
    <x v="32"/>
  </r>
  <r>
    <x v="0"/>
    <x v="59"/>
    <s v="17540040"/>
    <s v="Lagerheimia genevensis"/>
    <s v="CE"/>
    <n v="431.24517374517364"/>
    <s v="CE"/>
    <n v="61739.52811432421"/>
    <m/>
    <m/>
    <m/>
    <m/>
    <m/>
    <m/>
    <m/>
    <x v="5"/>
    <x v="11"/>
    <x v="4"/>
    <m/>
    <x v="37"/>
  </r>
  <r>
    <x v="0"/>
    <x v="59"/>
    <s v="17580020"/>
    <s v="Monoraphidium contortum"/>
    <s v="CE"/>
    <n v="1028.3538758538757"/>
    <s v="CE"/>
    <n v="39416.853800563535"/>
    <m/>
    <m/>
    <m/>
    <m/>
    <m/>
    <m/>
    <m/>
    <x v="5"/>
    <x v="11"/>
    <x v="4"/>
    <m/>
    <x v="9"/>
  </r>
  <r>
    <x v="0"/>
    <x v="59"/>
    <s v="17580030"/>
    <s v="Monoraphidium convolutum"/>
    <s v="CE"/>
    <n v="66.345411345411335"/>
    <s v="CE"/>
    <n v="2341.1236615833213"/>
    <m/>
    <m/>
    <m/>
    <m/>
    <m/>
    <m/>
    <m/>
    <x v="5"/>
    <x v="11"/>
    <x v="4"/>
    <m/>
    <x v="9"/>
  </r>
  <r>
    <x v="0"/>
    <x v="59"/>
    <s v="17580050"/>
    <s v="Monoraphidium irregulare"/>
    <s v="CE"/>
    <n v="132.69082269082267"/>
    <s v="CE"/>
    <n v="8827.594979025449"/>
    <m/>
    <m/>
    <m/>
    <m/>
    <m/>
    <m/>
    <m/>
    <x v="5"/>
    <x v="11"/>
    <x v="4"/>
    <m/>
    <x v="9"/>
  </r>
  <r>
    <x v="0"/>
    <x v="59"/>
    <s v="17680000"/>
    <s v="Pediastrum"/>
    <s v="CO"/>
    <n v="1.2474068315131237"/>
    <s v="CO"/>
    <n v="16410.159827537282"/>
    <m/>
    <m/>
    <m/>
    <m/>
    <m/>
    <m/>
    <m/>
    <x v="5"/>
    <x v="11"/>
    <x v="4"/>
    <m/>
    <x v="10"/>
  </r>
  <r>
    <x v="0"/>
    <x v="59"/>
    <s v="17810000"/>
    <s v="Scenedesmus"/>
    <s v="CO"/>
    <n v="132.69082269082267"/>
    <s v="CE"/>
    <n v="159999.15696637632"/>
    <m/>
    <m/>
    <m/>
    <m/>
    <m/>
    <m/>
    <m/>
    <x v="5"/>
    <x v="11"/>
    <x v="4"/>
    <m/>
    <x v="11"/>
  </r>
  <r>
    <x v="0"/>
    <x v="59"/>
    <s v="17810160"/>
    <s v="Scenedesmus communis"/>
    <s v="CO"/>
    <n v="265.38164538164534"/>
    <s v="CE"/>
    <n v="103637.31196898576"/>
    <m/>
    <m/>
    <m/>
    <m/>
    <m/>
    <m/>
    <m/>
    <x v="5"/>
    <x v="11"/>
    <x v="4"/>
    <m/>
    <x v="11"/>
  </r>
  <r>
    <x v="0"/>
    <x v="59"/>
    <s v="17960030"/>
    <s v="Tetraedron minimum"/>
    <s v="CE"/>
    <n v="33.172705672705668"/>
    <s v="CE"/>
    <n v="19682.07617151767"/>
    <m/>
    <m/>
    <m/>
    <m/>
    <m/>
    <m/>
    <m/>
    <x v="5"/>
    <x v="11"/>
    <x v="4"/>
    <m/>
    <x v="20"/>
  </r>
  <r>
    <x v="0"/>
    <x v="59"/>
    <s v="17970010"/>
    <s v="Tetrastrum elegans"/>
    <s v="CO"/>
    <n v="66.345411345411335"/>
    <s v="CE"/>
    <n v="71530.658783738458"/>
    <m/>
    <m/>
    <m/>
    <m/>
    <m/>
    <m/>
    <m/>
    <x v="5"/>
    <x v="11"/>
    <x v="4"/>
    <m/>
    <x v="28"/>
  </r>
  <r>
    <x v="0"/>
    <x v="59"/>
    <s v="17970050"/>
    <s v="Tetrastrum staurogeniaeforme"/>
    <s v="CO"/>
    <n v="66.345411345411335"/>
    <s v="CE"/>
    <n v="2702.7501572738288"/>
    <m/>
    <m/>
    <m/>
    <m/>
    <m/>
    <m/>
    <m/>
    <x v="5"/>
    <x v="11"/>
    <x v="4"/>
    <m/>
    <x v="28"/>
  </r>
  <r>
    <x v="0"/>
    <x v="59"/>
    <s v="17970060"/>
    <s v="Tetrastrum triangulare"/>
    <s v="CO"/>
    <n v="99.51811701811701"/>
    <s v="CE"/>
    <n v="10200.990297441445"/>
    <m/>
    <m/>
    <m/>
    <m/>
    <m/>
    <m/>
    <m/>
    <x v="5"/>
    <x v="11"/>
    <x v="4"/>
    <m/>
    <x v="28"/>
  </r>
  <r>
    <x v="0"/>
    <x v="59"/>
    <s v="90000000"/>
    <s v="&quot;Picoplankton&quot; - unidentified single cells &lt;2 µm diam."/>
    <s v="CO"/>
    <n v="33.172705672705668"/>
    <s v="CE"/>
    <n v="2382.846344577395"/>
    <m/>
    <m/>
    <m/>
    <m/>
    <m/>
    <m/>
    <m/>
    <x v="5"/>
    <x v="11"/>
    <x v="9"/>
    <m/>
    <x v="61"/>
  </r>
  <r>
    <x v="0"/>
    <x v="59"/>
    <s v="90000003"/>
    <s v="&quot;Nanoplankton&quot; - unidentified single cells 2–20 µm diameter"/>
    <s v="CO"/>
    <n v="33.172705672705668"/>
    <s v="CE"/>
    <n v="3134.6532216307924"/>
    <m/>
    <m/>
    <m/>
    <m/>
    <m/>
    <m/>
    <m/>
    <x v="5"/>
    <x v="11"/>
    <x v="9"/>
    <m/>
    <x v="57"/>
  </r>
  <r>
    <x v="0"/>
    <x v="60"/>
    <s v="01050000"/>
    <s v="Aphanocapsa"/>
    <s v="CO"/>
    <n v="32.112797022616661"/>
    <s v="CE"/>
    <n v="10761.101569330418"/>
    <m/>
    <m/>
    <m/>
    <m/>
    <m/>
    <m/>
    <m/>
    <x v="5"/>
    <x v="0"/>
    <x v="0"/>
    <m/>
    <x v="63"/>
  </r>
  <r>
    <x v="0"/>
    <x v="60"/>
    <s v="01530160"/>
    <s v="Oscillatoria limnetica"/>
    <s v="FI"/>
    <n v="96.338391067849969"/>
    <s v="CE"/>
    <n v="22514.699536400178"/>
    <m/>
    <m/>
    <m/>
    <m/>
    <m/>
    <m/>
    <m/>
    <x v="5"/>
    <x v="0"/>
    <x v="0"/>
    <m/>
    <x v="29"/>
  </r>
  <r>
    <x v="0"/>
    <x v="60"/>
    <s v="05040001"/>
    <s v="Cryptomonas (small) Length &lt;20 µm"/>
    <s v="CE"/>
    <n v="64.225594045233322"/>
    <s v="CE"/>
    <n v="60104.263074097384"/>
    <m/>
    <m/>
    <m/>
    <m/>
    <m/>
    <m/>
    <m/>
    <x v="5"/>
    <x v="0"/>
    <x v="1"/>
    <m/>
    <x v="3"/>
  </r>
  <r>
    <x v="0"/>
    <x v="60"/>
    <s v="05100010"/>
    <s v="Rhodomonas lacustris"/>
    <s v="CE"/>
    <n v="1252.3990838820496"/>
    <s v="CE"/>
    <n v="153446.58269017094"/>
    <m/>
    <m/>
    <m/>
    <m/>
    <m/>
    <m/>
    <m/>
    <x v="5"/>
    <x v="0"/>
    <x v="1"/>
    <m/>
    <x v="15"/>
  </r>
  <r>
    <x v="0"/>
    <x v="60"/>
    <s v="06070000"/>
    <s v="Gymnodinium"/>
    <s v="CE"/>
    <n v="11.623453740088406"/>
    <s v="CE"/>
    <n v="129316.27306722262"/>
    <m/>
    <m/>
    <m/>
    <m/>
    <m/>
    <m/>
    <m/>
    <x v="5"/>
    <x v="0"/>
    <x v="2"/>
    <m/>
    <x v="4"/>
  </r>
  <r>
    <x v="0"/>
    <x v="60"/>
    <s v="06070110"/>
    <s v="Gymnodinium helveticum"/>
    <s v="CE"/>
    <n v="2.4048524979493253"/>
    <s v="CE"/>
    <n v="37457.825459380823"/>
    <m/>
    <m/>
    <m/>
    <m/>
    <m/>
    <m/>
    <m/>
    <x v="5"/>
    <x v="0"/>
    <x v="2"/>
    <m/>
    <x v="4"/>
  </r>
  <r>
    <x v="0"/>
    <x v="60"/>
    <s v="12000001"/>
    <s v="Small centric diatom (5 - &lt;10 µm diam.)"/>
    <s v="CE"/>
    <n v="96.338391067849969"/>
    <s v="CE"/>
    <n v="14831.656380141669"/>
    <m/>
    <m/>
    <m/>
    <m/>
    <m/>
    <m/>
    <m/>
    <x v="5"/>
    <x v="0"/>
    <x v="3"/>
    <m/>
    <x v="5"/>
  </r>
  <r>
    <x v="0"/>
    <x v="60"/>
    <s v="12030000"/>
    <s v="Aulacoseira"/>
    <s v="FI"/>
    <n v="5459.1754938448321"/>
    <s v="CE"/>
    <n v="4893918.8914506091"/>
    <m/>
    <m/>
    <m/>
    <m/>
    <m/>
    <m/>
    <m/>
    <x v="5"/>
    <x v="0"/>
    <x v="3"/>
    <m/>
    <x v="7"/>
  </r>
  <r>
    <x v="0"/>
    <x v="60"/>
    <s v="12030000"/>
    <s v="Aulacoseira"/>
    <s v="FI"/>
    <n v="6422.559404523332"/>
    <s v="CE"/>
    <n v="2040540.8404316364"/>
    <m/>
    <m/>
    <m/>
    <m/>
    <m/>
    <m/>
    <m/>
    <x v="5"/>
    <x v="0"/>
    <x v="3"/>
    <m/>
    <x v="7"/>
  </r>
  <r>
    <x v="0"/>
    <x v="60"/>
    <s v="12070000"/>
    <s v="Cyclotella"/>
    <s v="CE"/>
    <n v="64.225594045233322"/>
    <s v="CE"/>
    <n v="82729.107361183822"/>
    <m/>
    <m/>
    <m/>
    <m/>
    <m/>
    <m/>
    <m/>
    <x v="5"/>
    <x v="0"/>
    <x v="3"/>
    <m/>
    <x v="64"/>
  </r>
  <r>
    <x v="0"/>
    <x v="60"/>
    <s v="13000003"/>
    <s v="Large pennate diatom &gt;20 µm diam"/>
    <s v="CE"/>
    <n v="32.112797022616661"/>
    <s v="CE"/>
    <n v="911598.27791611792"/>
    <m/>
    <m/>
    <m/>
    <m/>
    <m/>
    <m/>
    <m/>
    <x v="5"/>
    <x v="0"/>
    <x v="6"/>
    <m/>
    <x v="62"/>
  </r>
  <r>
    <x v="0"/>
    <x v="60"/>
    <s v="13080010"/>
    <s v="Asterionella formosa"/>
    <s v="CO"/>
    <n v="96.338391067849969"/>
    <s v="CE"/>
    <n v="52519.519357858568"/>
    <m/>
    <m/>
    <m/>
    <m/>
    <m/>
    <m/>
    <m/>
    <x v="5"/>
    <x v="0"/>
    <x v="6"/>
    <m/>
    <x v="16"/>
  </r>
  <r>
    <x v="0"/>
    <x v="60"/>
    <s v="13260000"/>
    <s v="Diatoma"/>
    <s v="CO"/>
    <n v="289.01517320354998"/>
    <s v="CE"/>
    <n v="119006.40909416544"/>
    <m/>
    <m/>
    <m/>
    <m/>
    <m/>
    <m/>
    <m/>
    <x v="5"/>
    <x v="0"/>
    <x v="6"/>
    <m/>
    <x v="17"/>
  </r>
  <r>
    <x v="0"/>
    <x v="60"/>
    <s v="17170000"/>
    <s v="Closteriopsis"/>
    <s v="CE"/>
    <n v="64.225594045233322"/>
    <s v="CE"/>
    <n v="2340.5525046512489"/>
    <m/>
    <m/>
    <m/>
    <m/>
    <m/>
    <m/>
    <m/>
    <x v="5"/>
    <x v="0"/>
    <x v="4"/>
    <m/>
    <x v="32"/>
  </r>
  <r>
    <x v="0"/>
    <x v="60"/>
    <s v="17540040"/>
    <s v="Lagerheimia genevensis"/>
    <s v="CE"/>
    <n v="224.7895791583166"/>
    <s v="CE"/>
    <n v="42188.062295940428"/>
    <m/>
    <m/>
    <m/>
    <m/>
    <m/>
    <m/>
    <m/>
    <x v="5"/>
    <x v="0"/>
    <x v="4"/>
    <m/>
    <x v="37"/>
  </r>
  <r>
    <x v="0"/>
    <x v="60"/>
    <s v="17580020"/>
    <s v="Monoraphidium contortum"/>
    <s v="CE"/>
    <n v="834.93272258803313"/>
    <s v="CE"/>
    <n v="15269.508788776524"/>
    <m/>
    <m/>
    <m/>
    <m/>
    <m/>
    <m/>
    <m/>
    <x v="5"/>
    <x v="0"/>
    <x v="4"/>
    <m/>
    <x v="9"/>
  </r>
  <r>
    <x v="0"/>
    <x v="60"/>
    <s v="17580040"/>
    <s v="Monoraphidium griffithii"/>
    <s v="CE"/>
    <n v="64.225594045233322"/>
    <s v="CE"/>
    <n v="10749.804295875396"/>
    <m/>
    <m/>
    <m/>
    <m/>
    <m/>
    <m/>
    <m/>
    <x v="5"/>
    <x v="0"/>
    <x v="4"/>
    <m/>
    <x v="9"/>
  </r>
  <r>
    <x v="0"/>
    <x v="60"/>
    <s v="17640000"/>
    <s v="Oocystis"/>
    <s v="CO"/>
    <n v="32.112797022616661"/>
    <s v="CE"/>
    <n v="16143.821792072005"/>
    <m/>
    <m/>
    <m/>
    <m/>
    <m/>
    <m/>
    <m/>
    <x v="5"/>
    <x v="0"/>
    <x v="4"/>
    <m/>
    <x v="24"/>
  </r>
  <r>
    <x v="0"/>
    <x v="60"/>
    <s v="17810000"/>
    <s v="Scenedesmus"/>
    <s v="CE"/>
    <n v="64.225594045233322"/>
    <s v="CE"/>
    <n v="5732.740116826255"/>
    <m/>
    <m/>
    <m/>
    <m/>
    <m/>
    <m/>
    <m/>
    <x v="5"/>
    <x v="0"/>
    <x v="4"/>
    <m/>
    <x v="11"/>
  </r>
  <r>
    <x v="0"/>
    <x v="60"/>
    <s v="17810000"/>
    <s v="Scenedesmus"/>
    <s v="CO"/>
    <n v="417.46636129401656"/>
    <s v="CE"/>
    <n v="93280.413689020585"/>
    <m/>
    <m/>
    <m/>
    <m/>
    <m/>
    <m/>
    <m/>
    <x v="5"/>
    <x v="0"/>
    <x v="4"/>
    <m/>
    <x v="11"/>
  </r>
  <r>
    <x v="0"/>
    <x v="60"/>
    <s v="17830030"/>
    <s v="Schroederia setigera"/>
    <s v="CE"/>
    <n v="64.225594045233322"/>
    <s v="CE"/>
    <n v="15120.131718415449"/>
    <m/>
    <m/>
    <m/>
    <m/>
    <m/>
    <m/>
    <m/>
    <x v="5"/>
    <x v="0"/>
    <x v="4"/>
    <m/>
    <x v="39"/>
  </r>
  <r>
    <x v="0"/>
    <x v="60"/>
    <s v="17960010"/>
    <s v="Tetraedron caudatum"/>
    <s v="CE"/>
    <n v="32.112797022616661"/>
    <s v="CE"/>
    <n v="25895.759519038067"/>
    <m/>
    <m/>
    <m/>
    <m/>
    <m/>
    <m/>
    <m/>
    <x v="5"/>
    <x v="0"/>
    <x v="4"/>
    <m/>
    <x v="20"/>
  </r>
  <r>
    <x v="0"/>
    <x v="60"/>
    <s v="17970050"/>
    <s v="Tetrastrum staurogeniaeforme"/>
    <s v="CO"/>
    <n v="96.338391067849969"/>
    <s v="CE"/>
    <n v="25499.897175699865"/>
    <m/>
    <m/>
    <m/>
    <m/>
    <m/>
    <m/>
    <m/>
    <x v="5"/>
    <x v="0"/>
    <x v="4"/>
    <m/>
    <x v="28"/>
  </r>
  <r>
    <x v="0"/>
    <x v="60"/>
    <s v="27040040"/>
    <s v="Closterium acutum"/>
    <s v="CE"/>
    <n v="32.112797022616661"/>
    <s v="CE"/>
    <n v="25133.590068548259"/>
    <m/>
    <m/>
    <m/>
    <m/>
    <m/>
    <m/>
    <m/>
    <x v="5"/>
    <x v="0"/>
    <x v="5"/>
    <m/>
    <x v="12"/>
  </r>
  <r>
    <x v="0"/>
    <x v="60"/>
    <s v="27050000"/>
    <s v="Cosmarium"/>
    <s v="CE"/>
    <n v="64.225594045233322"/>
    <s v="CE"/>
    <n v="22512.258111481642"/>
    <m/>
    <m/>
    <m/>
    <m/>
    <m/>
    <m/>
    <m/>
    <x v="5"/>
    <x v="0"/>
    <x v="5"/>
    <m/>
    <x v="22"/>
  </r>
  <r>
    <x v="0"/>
    <x v="61"/>
    <s v="01020090"/>
    <s v="Anabaena flos-aquae"/>
    <s v="FI"/>
    <n v="66.345411345411335"/>
    <s v="CE"/>
    <n v="101866.43469677043"/>
    <m/>
    <m/>
    <m/>
    <m/>
    <m/>
    <m/>
    <m/>
    <x v="5"/>
    <x v="1"/>
    <x v="0"/>
    <m/>
    <x v="0"/>
  </r>
  <r>
    <x v="0"/>
    <x v="61"/>
    <s v="01460000"/>
    <s v="Merismopedia"/>
    <s v="CO"/>
    <n v="66.345411345411335"/>
    <s v="CE"/>
    <n v="16239.83623938948"/>
    <m/>
    <m/>
    <m/>
    <m/>
    <m/>
    <m/>
    <m/>
    <x v="5"/>
    <x v="1"/>
    <x v="0"/>
    <m/>
    <x v="43"/>
  </r>
  <r>
    <x v="0"/>
    <x v="61"/>
    <s v="01530160"/>
    <s v="Oscillatoria limnetica"/>
    <s v="FI"/>
    <n v="729.79952479952465"/>
    <s v="CE"/>
    <n v="155127.27739855039"/>
    <m/>
    <m/>
    <m/>
    <m/>
    <m/>
    <m/>
    <m/>
    <x v="5"/>
    <x v="1"/>
    <x v="0"/>
    <m/>
    <x v="29"/>
  </r>
  <r>
    <x v="0"/>
    <x v="61"/>
    <s v="05040002"/>
    <s v="Cryptomonas (medium) Length 20-30 µm"/>
    <s v="CE"/>
    <n v="199.03623403623402"/>
    <s v="CE"/>
    <n v="385179.11471818946"/>
    <m/>
    <m/>
    <m/>
    <m/>
    <m/>
    <m/>
    <m/>
    <x v="5"/>
    <x v="1"/>
    <x v="1"/>
    <m/>
    <x v="3"/>
  </r>
  <r>
    <x v="0"/>
    <x v="61"/>
    <s v="05100010"/>
    <s v="Rhodomonas lacustris"/>
    <s v="CE"/>
    <n v="2123.0531630531627"/>
    <s v="CE"/>
    <n v="260921.33277533457"/>
    <m/>
    <m/>
    <m/>
    <m/>
    <m/>
    <m/>
    <m/>
    <x v="5"/>
    <x v="1"/>
    <x v="1"/>
    <m/>
    <x v="15"/>
  </r>
  <r>
    <x v="0"/>
    <x v="61"/>
    <s v="06070000"/>
    <s v="Gymnodinium"/>
    <s v="CE"/>
    <n v="51.767383507794626"/>
    <s v="CE"/>
    <n v="631126.77603810723"/>
    <m/>
    <m/>
    <m/>
    <m/>
    <m/>
    <m/>
    <m/>
    <x v="5"/>
    <x v="1"/>
    <x v="2"/>
    <m/>
    <x v="4"/>
  </r>
  <r>
    <x v="0"/>
    <x v="61"/>
    <s v="12000001"/>
    <s v="Small centric diatom (5 - &lt;10 µm diam.)"/>
    <s v="CE"/>
    <n v="928.83575883575872"/>
    <s v="CE"/>
    <n v="142997.74633912783"/>
    <m/>
    <m/>
    <m/>
    <m/>
    <m/>
    <m/>
    <m/>
    <x v="5"/>
    <x v="1"/>
    <x v="3"/>
    <m/>
    <x v="5"/>
  </r>
  <r>
    <x v="0"/>
    <x v="61"/>
    <s v="12000002"/>
    <s v="Medium centric diatom (10-20 µm diam.)"/>
    <s v="CE"/>
    <n v="66.345411345411335"/>
    <s v="CE"/>
    <n v="89190.433373719701"/>
    <m/>
    <m/>
    <m/>
    <m/>
    <m/>
    <m/>
    <m/>
    <x v="5"/>
    <x v="1"/>
    <x v="3"/>
    <m/>
    <x v="6"/>
  </r>
  <r>
    <x v="0"/>
    <x v="61"/>
    <s v="12030060"/>
    <s v="Aulacoseira granulata"/>
    <s v="FI"/>
    <n v="3317.2705672705674"/>
    <s v="CE"/>
    <n v="3318828.466888743"/>
    <m/>
    <m/>
    <m/>
    <m/>
    <m/>
    <m/>
    <m/>
    <x v="5"/>
    <x v="1"/>
    <x v="3"/>
    <m/>
    <x v="7"/>
  </r>
  <r>
    <x v="0"/>
    <x v="61"/>
    <s v="12030062"/>
    <s v="Aulacoseira granulata var. angustissima"/>
    <s v="FI"/>
    <n v="663.45411345411344"/>
    <s v="CE"/>
    <n v="94157.963149655829"/>
    <m/>
    <m/>
    <m/>
    <m/>
    <m/>
    <m/>
    <m/>
    <x v="5"/>
    <x v="1"/>
    <x v="3"/>
    <m/>
    <x v="7"/>
  </r>
  <r>
    <x v="0"/>
    <x v="61"/>
    <s v="13260000"/>
    <s v="Diatoma"/>
    <s v="CE"/>
    <n v="1990.3623403623401"/>
    <s v="CE"/>
    <n v="562751.68042096822"/>
    <m/>
    <m/>
    <m/>
    <m/>
    <m/>
    <m/>
    <m/>
    <x v="5"/>
    <x v="1"/>
    <x v="6"/>
    <m/>
    <x v="17"/>
  </r>
  <r>
    <x v="0"/>
    <x v="61"/>
    <s v="13370040"/>
    <s v="Fragilaria crotonensis"/>
    <s v="CO"/>
    <n v="66.345411345411335"/>
    <s v="CE"/>
    <n v="41078.690270270265"/>
    <m/>
    <m/>
    <m/>
    <m/>
    <m/>
    <m/>
    <m/>
    <x v="5"/>
    <x v="1"/>
    <x v="6"/>
    <m/>
    <x v="27"/>
  </r>
  <r>
    <x v="0"/>
    <x v="61"/>
    <s v="13540000"/>
    <s v="Nitzschia"/>
    <s v="CE"/>
    <n v="66.345411345411335"/>
    <s v="CE"/>
    <n v="136821.488001188"/>
    <m/>
    <m/>
    <m/>
    <m/>
    <m/>
    <m/>
    <m/>
    <x v="5"/>
    <x v="1"/>
    <x v="6"/>
    <m/>
    <x v="59"/>
  </r>
  <r>
    <x v="0"/>
    <x v="61"/>
    <s v="17000000"/>
    <s v="Unidentified green"/>
    <s v="CE"/>
    <n v="2919.1980991980986"/>
    <s v="CE"/>
    <n v="644831.10722911195"/>
    <m/>
    <m/>
    <m/>
    <m/>
    <m/>
    <m/>
    <m/>
    <x v="5"/>
    <x v="1"/>
    <x v="4"/>
    <m/>
    <x v="65"/>
  </r>
  <r>
    <x v="0"/>
    <x v="61"/>
    <s v="17170000"/>
    <s v="Closteriopsis"/>
    <s v="CE"/>
    <n v="796.14493614493608"/>
    <s v="CE"/>
    <n v="71662.824409627414"/>
    <m/>
    <m/>
    <m/>
    <m/>
    <m/>
    <m/>
    <m/>
    <x v="5"/>
    <x v="1"/>
    <x v="4"/>
    <m/>
    <x v="32"/>
  </r>
  <r>
    <x v="0"/>
    <x v="61"/>
    <s v="17170020"/>
    <s v="Closteriopsis longissima"/>
    <s v="CE"/>
    <n v="464.41787941787936"/>
    <s v="CE"/>
    <n v="355729.67356978537"/>
    <m/>
    <m/>
    <m/>
    <m/>
    <m/>
    <m/>
    <m/>
    <x v="5"/>
    <x v="1"/>
    <x v="4"/>
    <m/>
    <x v="32"/>
  </r>
  <r>
    <x v="0"/>
    <x v="61"/>
    <s v="17540040"/>
    <s v="Lagerheimia genevensis"/>
    <s v="CE"/>
    <n v="464.41787941787936"/>
    <s v="CE"/>
    <n v="18796.717454058875"/>
    <m/>
    <m/>
    <m/>
    <m/>
    <m/>
    <m/>
    <m/>
    <x v="5"/>
    <x v="1"/>
    <x v="4"/>
    <m/>
    <x v="37"/>
  </r>
  <r>
    <x v="0"/>
    <x v="61"/>
    <s v="17580020"/>
    <s v="Monoraphidium contortum"/>
    <s v="CE"/>
    <n v="663.45411345411344"/>
    <s v="CE"/>
    <n v="30510.037676827793"/>
    <m/>
    <m/>
    <m/>
    <m/>
    <m/>
    <m/>
    <m/>
    <x v="5"/>
    <x v="1"/>
    <x v="4"/>
    <m/>
    <x v="9"/>
  </r>
  <r>
    <x v="0"/>
    <x v="61"/>
    <s v="17640000"/>
    <s v="Oocystis"/>
    <s v="CO"/>
    <n v="66.345411345411335"/>
    <s v="CE"/>
    <n v="19954.061193773086"/>
    <m/>
    <m/>
    <m/>
    <m/>
    <m/>
    <m/>
    <m/>
    <x v="5"/>
    <x v="1"/>
    <x v="4"/>
    <m/>
    <x v="24"/>
  </r>
  <r>
    <x v="0"/>
    <x v="61"/>
    <s v="17810000"/>
    <s v="Scenedesmus"/>
    <s v="CO"/>
    <n v="331.72705672705672"/>
    <s v="CE"/>
    <n v="303628.3544755613"/>
    <m/>
    <m/>
    <m/>
    <m/>
    <m/>
    <m/>
    <m/>
    <x v="5"/>
    <x v="1"/>
    <x v="4"/>
    <m/>
    <x v="11"/>
  </r>
  <r>
    <x v="0"/>
    <x v="61"/>
    <s v="17830030"/>
    <s v="Schroederia setigera"/>
    <s v="CE"/>
    <n v="132.69082269082267"/>
    <s v="CE"/>
    <n v="38627.205732974857"/>
    <m/>
    <m/>
    <m/>
    <m/>
    <m/>
    <m/>
    <m/>
    <x v="5"/>
    <x v="1"/>
    <x v="4"/>
    <m/>
    <x v="39"/>
  </r>
  <r>
    <x v="0"/>
    <x v="61"/>
    <s v="17970010"/>
    <s v="Tetrastrum elegans"/>
    <s v="CO"/>
    <n v="66.345411345411335"/>
    <s v="CE"/>
    <n v="28356.706341811168"/>
    <m/>
    <m/>
    <m/>
    <m/>
    <m/>
    <m/>
    <m/>
    <x v="5"/>
    <x v="1"/>
    <x v="4"/>
    <m/>
    <x v="28"/>
  </r>
  <r>
    <x v="0"/>
    <x v="61"/>
    <s v="17970060"/>
    <s v="Tetrastrum triangulare"/>
    <s v="CE"/>
    <n v="199.03623403623402"/>
    <s v="CE"/>
    <n v="17480.100647973923"/>
    <m/>
    <m/>
    <m/>
    <m/>
    <m/>
    <m/>
    <m/>
    <x v="5"/>
    <x v="1"/>
    <x v="4"/>
    <m/>
    <x v="28"/>
  </r>
  <r>
    <x v="0"/>
    <x v="61"/>
    <s v="27040000"/>
    <s v="Closterium"/>
    <s v="CE"/>
    <n v="66.345411345411335"/>
    <s v="CE"/>
    <n v="95394.860046110392"/>
    <m/>
    <m/>
    <m/>
    <m/>
    <m/>
    <m/>
    <m/>
    <x v="5"/>
    <x v="1"/>
    <x v="5"/>
    <m/>
    <x v="12"/>
  </r>
  <r>
    <x v="0"/>
    <x v="62"/>
    <s v="01460000"/>
    <s v="Merismopedia"/>
    <s v="CO"/>
    <n v="33.172705672705668"/>
    <s v="CE"/>
    <n v="13838.150526552465"/>
    <m/>
    <m/>
    <m/>
    <m/>
    <m/>
    <m/>
    <m/>
    <x v="5"/>
    <x v="2"/>
    <x v="0"/>
    <m/>
    <x v="43"/>
  </r>
  <r>
    <x v="0"/>
    <x v="62"/>
    <s v="01530160"/>
    <s v="Oscillatoria limnetica"/>
    <s v="FI"/>
    <n v="21893.985743985744"/>
    <s v="CE"/>
    <n v="3933233.7693607411"/>
    <m/>
    <m/>
    <m/>
    <m/>
    <m/>
    <m/>
    <m/>
    <x v="5"/>
    <x v="2"/>
    <x v="0"/>
    <m/>
    <x v="29"/>
  </r>
  <r>
    <x v="0"/>
    <x v="62"/>
    <s v="05040001"/>
    <s v="Cryptomonas (small) Length &lt;20 µm"/>
    <s v="CE"/>
    <n v="232.20893970893968"/>
    <s v="CE"/>
    <n v="189750.56356847935"/>
    <m/>
    <m/>
    <m/>
    <m/>
    <m/>
    <m/>
    <m/>
    <x v="5"/>
    <x v="2"/>
    <x v="1"/>
    <m/>
    <x v="3"/>
  </r>
  <r>
    <x v="0"/>
    <x v="62"/>
    <s v="05040002"/>
    <s v="Cryptomonas (medium) Length 20-30 µm"/>
    <s v="CE"/>
    <n v="99.51811701811701"/>
    <s v="CE"/>
    <n v="192589.55735909473"/>
    <m/>
    <m/>
    <m/>
    <m/>
    <m/>
    <m/>
    <m/>
    <x v="5"/>
    <x v="2"/>
    <x v="1"/>
    <m/>
    <x v="3"/>
  </r>
  <r>
    <x v="0"/>
    <x v="62"/>
    <s v="05100010"/>
    <s v="Rhodomonas lacustris"/>
    <s v="CE"/>
    <n v="1161.0446985446983"/>
    <s v="CE"/>
    <n v="121183.92598602269"/>
    <m/>
    <m/>
    <m/>
    <m/>
    <m/>
    <m/>
    <m/>
    <x v="5"/>
    <x v="2"/>
    <x v="1"/>
    <m/>
    <x v="15"/>
  </r>
  <r>
    <x v="0"/>
    <x v="62"/>
    <s v="06070110"/>
    <s v="Gymnodinium helveticum"/>
    <s v="CE"/>
    <n v="25.363938907433514"/>
    <s v="CE"/>
    <n v="465836.95306530636"/>
    <m/>
    <m/>
    <m/>
    <m/>
    <m/>
    <m/>
    <m/>
    <x v="5"/>
    <x v="2"/>
    <x v="2"/>
    <m/>
    <x v="4"/>
  </r>
  <r>
    <x v="0"/>
    <x v="62"/>
    <s v="12000001"/>
    <s v="Small centric diatom (5 - &lt;10 µm diam.)"/>
    <s v="CE"/>
    <n v="829.31764181764174"/>
    <s v="CE"/>
    <n v="127676.55923136414"/>
    <m/>
    <m/>
    <m/>
    <m/>
    <m/>
    <m/>
    <m/>
    <x v="5"/>
    <x v="2"/>
    <x v="3"/>
    <m/>
    <x v="5"/>
  </r>
  <r>
    <x v="0"/>
    <x v="62"/>
    <s v="12030060"/>
    <s v="Aulacoseira granulata"/>
    <s v="FI"/>
    <n v="464.41787941787936"/>
    <s v="CE"/>
    <n v="600980.53598147852"/>
    <m/>
    <m/>
    <m/>
    <m/>
    <m/>
    <m/>
    <m/>
    <x v="5"/>
    <x v="2"/>
    <x v="3"/>
    <m/>
    <x v="7"/>
  </r>
  <r>
    <x v="0"/>
    <x v="62"/>
    <s v="13000003"/>
    <s v="Large pennate diatom &gt;20 µm diam"/>
    <s v="CE"/>
    <n v="33.172705672705668"/>
    <s v="CE"/>
    <n v="67366.035184698529"/>
    <m/>
    <m/>
    <m/>
    <m/>
    <m/>
    <m/>
    <m/>
    <x v="5"/>
    <x v="2"/>
    <x v="6"/>
    <m/>
    <x v="62"/>
  </r>
  <r>
    <x v="0"/>
    <x v="62"/>
    <s v="17050030"/>
    <s v="Ankistrodesmus falcatus"/>
    <s v="CE"/>
    <n v="66.345411345411335"/>
    <s v="CE"/>
    <n v="1485.0655802852273"/>
    <m/>
    <m/>
    <m/>
    <m/>
    <m/>
    <m/>
    <m/>
    <x v="5"/>
    <x v="2"/>
    <x v="4"/>
    <m/>
    <x v="66"/>
  </r>
  <r>
    <x v="0"/>
    <x v="62"/>
    <s v="17580020"/>
    <s v="Monoraphidium contortum"/>
    <s v="CE"/>
    <n v="99.51811701811701"/>
    <s v="CE"/>
    <n v="4689.6807798480859"/>
    <m/>
    <m/>
    <m/>
    <m/>
    <m/>
    <m/>
    <m/>
    <x v="5"/>
    <x v="2"/>
    <x v="4"/>
    <m/>
    <x v="9"/>
  </r>
  <r>
    <x v="0"/>
    <x v="62"/>
    <s v="17640000"/>
    <s v="Oocystis"/>
    <s v="CO"/>
    <n v="33.172705672705668"/>
    <s v="CE"/>
    <n v="49572.572073535652"/>
    <m/>
    <m/>
    <m/>
    <m/>
    <m/>
    <m/>
    <m/>
    <x v="5"/>
    <x v="2"/>
    <x v="4"/>
    <m/>
    <x v="24"/>
  </r>
  <r>
    <x v="0"/>
    <x v="62"/>
    <s v="17680030"/>
    <s v="Pediastrum boryanum"/>
    <s v="CO"/>
    <n v="0.41580227717104123"/>
    <s v="CO"/>
    <n v="8535.936429057032"/>
    <m/>
    <m/>
    <m/>
    <m/>
    <m/>
    <m/>
    <m/>
    <x v="5"/>
    <x v="2"/>
    <x v="4"/>
    <m/>
    <x v="10"/>
  </r>
  <r>
    <x v="0"/>
    <x v="62"/>
    <s v="17810000"/>
    <s v="Scenedesmus"/>
    <s v="CO"/>
    <n v="298.55435105435106"/>
    <s v="CE"/>
    <n v="174044.32685066367"/>
    <m/>
    <m/>
    <m/>
    <m/>
    <m/>
    <m/>
    <m/>
    <x v="5"/>
    <x v="2"/>
    <x v="4"/>
    <m/>
    <x v="11"/>
  </r>
  <r>
    <x v="0"/>
    <x v="62"/>
    <s v="17810000"/>
    <s v="Scenedesmus"/>
    <s v="CO"/>
    <n v="33.172705672705668"/>
    <s v="CE"/>
    <n v="22037.625641578092"/>
    <m/>
    <m/>
    <m/>
    <m/>
    <m/>
    <m/>
    <m/>
    <x v="5"/>
    <x v="2"/>
    <x v="4"/>
    <m/>
    <x v="11"/>
  </r>
  <r>
    <x v="0"/>
    <x v="62"/>
    <s v="17970060"/>
    <s v="Tetrastrum triangulare"/>
    <s v="CO"/>
    <n v="99.51811701811701"/>
    <s v="CE"/>
    <n v="27259.007560220369"/>
    <m/>
    <m/>
    <m/>
    <m/>
    <m/>
    <m/>
    <m/>
    <x v="5"/>
    <x v="2"/>
    <x v="4"/>
    <m/>
    <x v="28"/>
  </r>
  <r>
    <x v="0"/>
    <x v="62"/>
    <s v="27040000"/>
    <s v="Closterium"/>
    <s v="CE"/>
    <n v="33.172705672705668"/>
    <s v="CE"/>
    <n v="19884.63434315638"/>
    <m/>
    <m/>
    <m/>
    <m/>
    <m/>
    <m/>
    <m/>
    <x v="5"/>
    <x v="2"/>
    <x v="5"/>
    <m/>
    <x v="12"/>
  </r>
  <r>
    <x v="0"/>
    <x v="63"/>
    <s v="01490010"/>
    <s v="Microcystis aeruginosa"/>
    <s v="CO"/>
    <n v="33.172705672705668"/>
    <s v="CE"/>
    <n v="131311.06183574643"/>
    <m/>
    <m/>
    <m/>
    <m/>
    <m/>
    <m/>
    <m/>
    <x v="5"/>
    <x v="3"/>
    <x v="0"/>
    <m/>
    <x v="1"/>
  </r>
  <r>
    <x v="0"/>
    <x v="63"/>
    <s v="01530012"/>
    <s v="Oscillatoria agardhii var. isothrix"/>
    <s v="FI"/>
    <n v="0.20790113858552062"/>
    <s v="CE"/>
    <n v="548.32463258923417"/>
    <m/>
    <m/>
    <m/>
    <m/>
    <m/>
    <m/>
    <m/>
    <x v="5"/>
    <x v="3"/>
    <x v="0"/>
    <m/>
    <x v="29"/>
  </r>
  <r>
    <x v="0"/>
    <x v="63"/>
    <s v="05040002"/>
    <s v="Cryptomonas (medium) Length 20-30 µm"/>
    <s v="CE"/>
    <n v="497.59058509058502"/>
    <s v="CE"/>
    <n v="1094258.8486312204"/>
    <m/>
    <m/>
    <m/>
    <m/>
    <m/>
    <m/>
    <m/>
    <x v="5"/>
    <x v="3"/>
    <x v="1"/>
    <m/>
    <x v="3"/>
  </r>
  <r>
    <x v="0"/>
    <x v="63"/>
    <s v="05040003"/>
    <s v="Cryptomonas (large) Length &gt;30 µm"/>
    <s v="CE"/>
    <n v="33.172705672705668"/>
    <s v="CE"/>
    <n v="150069.78495513878"/>
    <m/>
    <m/>
    <m/>
    <m/>
    <m/>
    <m/>
    <m/>
    <x v="5"/>
    <x v="3"/>
    <x v="1"/>
    <m/>
    <x v="3"/>
  </r>
  <r>
    <x v="0"/>
    <x v="63"/>
    <s v="05100010"/>
    <s v="Rhodomonas lacustris"/>
    <s v="CE"/>
    <n v="165.86352836352836"/>
    <s v="CE"/>
    <n v="18227.225964342899"/>
    <m/>
    <m/>
    <m/>
    <m/>
    <m/>
    <m/>
    <m/>
    <x v="5"/>
    <x v="3"/>
    <x v="1"/>
    <m/>
    <x v="15"/>
  </r>
  <r>
    <x v="0"/>
    <x v="63"/>
    <s v="12000002"/>
    <s v="Medium centric diatom (10-20 µm diam.)"/>
    <s v="CE"/>
    <n v="33.172705672705668"/>
    <s v="CE"/>
    <n v="87931.514622151619"/>
    <m/>
    <m/>
    <m/>
    <m/>
    <m/>
    <m/>
    <m/>
    <x v="5"/>
    <x v="3"/>
    <x v="3"/>
    <m/>
    <x v="6"/>
  </r>
  <r>
    <x v="0"/>
    <x v="63"/>
    <s v="12000003"/>
    <s v="Large centric diatom (&gt;20 µm diam.)"/>
    <s v="CE"/>
    <n v="33.172705672705668"/>
    <s v="CE"/>
    <n v="356865.94862332003"/>
    <m/>
    <m/>
    <m/>
    <m/>
    <m/>
    <m/>
    <m/>
    <x v="5"/>
    <x v="3"/>
    <x v="3"/>
    <m/>
    <x v="26"/>
  </r>
  <r>
    <x v="0"/>
    <x v="63"/>
    <s v="12030000"/>
    <s v="Aulacoseira"/>
    <s v="FI"/>
    <n v="2.079011385855206"/>
    <s v="CE"/>
    <n v="19474.541165701849"/>
    <m/>
    <m/>
    <m/>
    <m/>
    <m/>
    <m/>
    <m/>
    <x v="5"/>
    <x v="3"/>
    <x v="3"/>
    <m/>
    <x v="7"/>
  </r>
  <r>
    <x v="0"/>
    <x v="63"/>
    <s v="13000002"/>
    <s v="Medium pennate diatom 10-20 µm diam"/>
    <s v="CE"/>
    <n v="33.172705672705668"/>
    <s v="CE"/>
    <n v="95699.341486486475"/>
    <m/>
    <m/>
    <m/>
    <m/>
    <m/>
    <m/>
    <m/>
    <x v="5"/>
    <x v="3"/>
    <x v="6"/>
    <m/>
    <x v="56"/>
  </r>
  <r>
    <x v="0"/>
    <x v="63"/>
    <s v="13080010"/>
    <s v="Asterionella formosa"/>
    <s v="CO"/>
    <n v="8.7318478205918648"/>
    <s v="CE"/>
    <n v="183980.03357987059"/>
    <m/>
    <m/>
    <m/>
    <m/>
    <m/>
    <m/>
    <m/>
    <x v="5"/>
    <x v="3"/>
    <x v="6"/>
    <m/>
    <x v="16"/>
  </r>
  <r>
    <x v="0"/>
    <x v="63"/>
    <s v="13370030"/>
    <s v="Fragilaria capucina"/>
    <s v="FI"/>
    <n v="3.3264182173683299"/>
    <s v="CE"/>
    <n v="663349.4393888585"/>
    <m/>
    <m/>
    <m/>
    <m/>
    <m/>
    <m/>
    <m/>
    <x v="5"/>
    <x v="3"/>
    <x v="6"/>
    <m/>
    <x v="27"/>
  </r>
  <r>
    <x v="0"/>
    <x v="63"/>
    <s v="17060020"/>
    <s v="Ankyra judayi"/>
    <s v="CE"/>
    <n v="33.172705672705668"/>
    <s v="CE"/>
    <n v="25697.591371461"/>
    <m/>
    <m/>
    <m/>
    <m/>
    <m/>
    <m/>
    <m/>
    <x v="5"/>
    <x v="3"/>
    <x v="4"/>
    <m/>
    <x v="45"/>
  </r>
  <r>
    <x v="0"/>
    <x v="63"/>
    <s v="17680030"/>
    <s v="Pediastrum boryanum"/>
    <s v="CO"/>
    <n v="33.172705672705668"/>
    <s v="CO"/>
    <n v="255327.06468061803"/>
    <m/>
    <m/>
    <m/>
    <m/>
    <m/>
    <m/>
    <m/>
    <x v="5"/>
    <x v="3"/>
    <x v="4"/>
    <m/>
    <x v="10"/>
  </r>
  <r>
    <x v="0"/>
    <x v="63"/>
    <s v="17810000"/>
    <s v="Scenedesmus"/>
    <s v="FI"/>
    <n v="33.172705672705668"/>
    <s v="CE"/>
    <n v="47580.759458531189"/>
    <m/>
    <m/>
    <m/>
    <m/>
    <m/>
    <m/>
    <m/>
    <x v="5"/>
    <x v="3"/>
    <x v="4"/>
    <m/>
    <x v="11"/>
  </r>
  <r>
    <x v="0"/>
    <x v="63"/>
    <s v="17910020"/>
    <s v="Sphaerocystis schroeteri"/>
    <s v="CO"/>
    <n v="57.591502904002908"/>
    <s v="CE"/>
    <n v="1080700.3596254676"/>
    <m/>
    <m/>
    <m/>
    <m/>
    <m/>
    <m/>
    <m/>
    <x v="5"/>
    <x v="3"/>
    <x v="4"/>
    <m/>
    <x v="25"/>
  </r>
  <r>
    <x v="0"/>
    <x v="63"/>
    <s v="27050000"/>
    <s v="Cosmarium"/>
    <s v="CE"/>
    <n v="33.172705672705668"/>
    <s v="CE"/>
    <n v="496199.9252761617"/>
    <m/>
    <m/>
    <m/>
    <m/>
    <m/>
    <m/>
    <m/>
    <x v="5"/>
    <x v="3"/>
    <x v="5"/>
    <m/>
    <x v="22"/>
  </r>
  <r>
    <x v="0"/>
    <x v="64"/>
    <s v="01020050"/>
    <s v="Anabaena circinalis"/>
    <s v="FI"/>
    <n v="7.6788670538670534"/>
    <s v="CE"/>
    <n v="5926.1850445196114"/>
    <m/>
    <m/>
    <m/>
    <m/>
    <m/>
    <m/>
    <m/>
    <x v="5"/>
    <x v="4"/>
    <x v="0"/>
    <m/>
    <x v="0"/>
  </r>
  <r>
    <x v="0"/>
    <x v="64"/>
    <s v="01020090"/>
    <s v="Anabaena flos-aquae"/>
    <s v="FI"/>
    <n v="15.357734107734107"/>
    <s v="CE"/>
    <n v="128148.28901025264"/>
    <m/>
    <m/>
    <m/>
    <m/>
    <m/>
    <m/>
    <m/>
    <x v="5"/>
    <x v="4"/>
    <x v="0"/>
    <m/>
    <x v="0"/>
  </r>
  <r>
    <x v="0"/>
    <x v="64"/>
    <s v="01460000"/>
    <s v="Merismopedia"/>
    <s v="CO"/>
    <n v="7.6788670538670534"/>
    <s v="CE"/>
    <n v="1406.0949262856898"/>
    <m/>
    <m/>
    <m/>
    <m/>
    <m/>
    <m/>
    <m/>
    <x v="5"/>
    <x v="4"/>
    <x v="0"/>
    <m/>
    <x v="43"/>
  </r>
  <r>
    <x v="0"/>
    <x v="64"/>
    <s v="01530010"/>
    <s v="Oscillatoria agardhii"/>
    <s v="CO"/>
    <n v="1.9197167634667633"/>
    <s v="CE"/>
    <n v="48732.167564812888"/>
    <m/>
    <m/>
    <m/>
    <m/>
    <m/>
    <m/>
    <m/>
    <x v="5"/>
    <x v="4"/>
    <x v="0"/>
    <m/>
    <x v="29"/>
  </r>
  <r>
    <x v="0"/>
    <x v="64"/>
    <s v="05040002"/>
    <s v="Cryptomonas (medium) Length 20-30 µm"/>
    <s v="CE"/>
    <n v="199.03623403623402"/>
    <s v="CE"/>
    <n v="385179.11471818946"/>
    <m/>
    <m/>
    <m/>
    <m/>
    <m/>
    <m/>
    <m/>
    <x v="5"/>
    <x v="4"/>
    <x v="1"/>
    <m/>
    <x v="3"/>
  </r>
  <r>
    <x v="0"/>
    <x v="64"/>
    <s v="05040003"/>
    <s v="Cryptomonas (large) Length &gt;30 µm"/>
    <s v="CE"/>
    <n v="464.41787941787936"/>
    <s v="CE"/>
    <n v="1696013.6746705007"/>
    <m/>
    <m/>
    <m/>
    <m/>
    <m/>
    <m/>
    <m/>
    <x v="5"/>
    <x v="4"/>
    <x v="1"/>
    <m/>
    <x v="3"/>
  </r>
  <r>
    <x v="0"/>
    <x v="64"/>
    <s v="05100010"/>
    <s v="Rhodomonas lacustris"/>
    <s v="CE"/>
    <n v="1924.0169290169288"/>
    <s v="CE"/>
    <n v="261846.76311589126"/>
    <m/>
    <m/>
    <m/>
    <m/>
    <m/>
    <m/>
    <m/>
    <x v="5"/>
    <x v="4"/>
    <x v="1"/>
    <m/>
    <x v="15"/>
  </r>
  <r>
    <x v="0"/>
    <x v="64"/>
    <s v="12000001"/>
    <s v="Small centric diatom (5 - &lt;10 µm diam.)"/>
    <s v="CE"/>
    <n v="398.07246807246804"/>
    <s v="CE"/>
    <n v="61284.748431054781"/>
    <m/>
    <m/>
    <m/>
    <m/>
    <m/>
    <m/>
    <m/>
    <x v="5"/>
    <x v="4"/>
    <x v="3"/>
    <m/>
    <x v="5"/>
  </r>
  <r>
    <x v="0"/>
    <x v="64"/>
    <s v="12000002"/>
    <s v="Medium centric diatom (10-20 µm diam.)"/>
    <s v="CE"/>
    <n v="66.345411345411335"/>
    <s v="CE"/>
    <n v="89190.433373719701"/>
    <m/>
    <m/>
    <m/>
    <m/>
    <m/>
    <m/>
    <m/>
    <x v="5"/>
    <x v="4"/>
    <x v="3"/>
    <m/>
    <x v="6"/>
  </r>
  <r>
    <x v="0"/>
    <x v="64"/>
    <s v="12030000"/>
    <s v="Aulacoseira"/>
    <s v="FI"/>
    <n v="1.9197167634667633"/>
    <s v="CE"/>
    <n v="36515.990527800539"/>
    <m/>
    <m/>
    <m/>
    <m/>
    <m/>
    <m/>
    <m/>
    <x v="5"/>
    <x v="4"/>
    <x v="3"/>
    <m/>
    <x v="7"/>
  </r>
  <r>
    <x v="0"/>
    <x v="64"/>
    <s v="13080010"/>
    <s v="Asterionella formosa"/>
    <s v="CO"/>
    <n v="2.7027148016117679"/>
    <s v="CE"/>
    <n v="43377.971615153729"/>
    <m/>
    <m/>
    <m/>
    <m/>
    <m/>
    <m/>
    <m/>
    <x v="5"/>
    <x v="4"/>
    <x v="6"/>
    <m/>
    <x v="16"/>
  </r>
  <r>
    <x v="0"/>
    <x v="64"/>
    <s v="13370040"/>
    <s v="Fragilaria crotonensis"/>
    <s v="CO"/>
    <n v="0.41580227717104123"/>
    <s v="CE"/>
    <n v="3267.9866044434038"/>
    <m/>
    <m/>
    <m/>
    <m/>
    <m/>
    <m/>
    <m/>
    <x v="5"/>
    <x v="4"/>
    <x v="6"/>
    <m/>
    <x v="27"/>
  </r>
  <r>
    <x v="0"/>
    <x v="64"/>
    <s v="17050030"/>
    <s v="Ankistrodesmus falcatus"/>
    <s v="CE"/>
    <n v="66.345411345411335"/>
    <s v="CE"/>
    <n v="1485.0655802852273"/>
    <m/>
    <m/>
    <m/>
    <m/>
    <m/>
    <m/>
    <m/>
    <x v="5"/>
    <x v="4"/>
    <x v="4"/>
    <m/>
    <x v="66"/>
  </r>
  <r>
    <x v="0"/>
    <x v="64"/>
    <s v="17200000"/>
    <s v="Coelastrum"/>
    <s v="CO"/>
    <n v="66.345411345411335"/>
    <s v="CE"/>
    <n v="960446.6237128881"/>
    <m/>
    <m/>
    <m/>
    <m/>
    <m/>
    <m/>
    <m/>
    <x v="5"/>
    <x v="4"/>
    <x v="4"/>
    <m/>
    <x v="8"/>
  </r>
  <r>
    <x v="0"/>
    <x v="64"/>
    <s v="17640000"/>
    <s v="Oocystis"/>
    <s v="CO"/>
    <n v="15.357734107734107"/>
    <s v="CE"/>
    <n v="90553.340424998751"/>
    <m/>
    <m/>
    <m/>
    <m/>
    <m/>
    <m/>
    <m/>
    <x v="5"/>
    <x v="4"/>
    <x v="4"/>
    <m/>
    <x v="24"/>
  </r>
  <r>
    <x v="0"/>
    <x v="64"/>
    <s v="17680000"/>
    <s v="Pediastrum"/>
    <s v="CO"/>
    <n v="1.6632091086841649"/>
    <s v="CO"/>
    <n v="26125.627586129001"/>
    <m/>
    <m/>
    <m/>
    <m/>
    <m/>
    <m/>
    <m/>
    <x v="5"/>
    <x v="4"/>
    <x v="4"/>
    <m/>
    <x v="10"/>
  </r>
  <r>
    <x v="0"/>
    <x v="64"/>
    <s v="17830020"/>
    <s v="Schroederia robusta"/>
    <s v="CE"/>
    <n v="19.197167634667636"/>
    <s v="CE"/>
    <n v="7869.6092167323895"/>
    <m/>
    <m/>
    <m/>
    <m/>
    <m/>
    <m/>
    <m/>
    <x v="5"/>
    <x v="4"/>
    <x v="4"/>
    <m/>
    <x v="39"/>
  </r>
  <r>
    <x v="0"/>
    <x v="64"/>
    <s v="17910020"/>
    <s v="Sphaerocystis schroeteri"/>
    <s v="CO"/>
    <n v="23.036601161601158"/>
    <s v="CE"/>
    <n v="63444.494904567706"/>
    <m/>
    <m/>
    <m/>
    <m/>
    <m/>
    <m/>
    <m/>
    <x v="5"/>
    <x v="4"/>
    <x v="4"/>
    <m/>
    <x v="25"/>
  </r>
  <r>
    <x v="0"/>
    <x v="64"/>
    <s v="27370000"/>
    <s v="Staurastrum"/>
    <s v="CE"/>
    <n v="1.4553079700986442"/>
    <s v="CE"/>
    <n v="74655.651446295"/>
    <m/>
    <m/>
    <m/>
    <m/>
    <m/>
    <m/>
    <m/>
    <x v="5"/>
    <x v="4"/>
    <x v="5"/>
    <m/>
    <x v="13"/>
  </r>
  <r>
    <x v="0"/>
    <x v="65"/>
    <s v="01020090"/>
    <s v="Anabaena flos-aquae"/>
    <s v="FI"/>
    <n v="149.73790755040756"/>
    <s v="CE"/>
    <n v="1373740.0309410861"/>
    <m/>
    <m/>
    <m/>
    <m/>
    <m/>
    <m/>
    <m/>
    <x v="5"/>
    <x v="5"/>
    <x v="0"/>
    <m/>
    <x v="0"/>
  </r>
  <r>
    <x v="0"/>
    <x v="65"/>
    <s v="01130060"/>
    <s v="Chroococcus minutus"/>
    <s v="CE"/>
    <n v="132.69082269082267"/>
    <s v="CE"/>
    <n v="28382.53779831409"/>
    <m/>
    <m/>
    <m/>
    <m/>
    <m/>
    <m/>
    <m/>
    <x v="5"/>
    <x v="5"/>
    <x v="0"/>
    <m/>
    <x v="21"/>
  </r>
  <r>
    <x v="0"/>
    <x v="65"/>
    <s v="01460000"/>
    <s v="Merismopedia"/>
    <s v="CO"/>
    <n v="0.20790113858552062"/>
    <s v="CE"/>
    <n v="250.80602482683838"/>
    <m/>
    <m/>
    <m/>
    <m/>
    <m/>
    <m/>
    <m/>
    <x v="5"/>
    <x v="5"/>
    <x v="0"/>
    <m/>
    <x v="43"/>
  </r>
  <r>
    <x v="0"/>
    <x v="65"/>
    <s v="01530012"/>
    <s v="Oscillatoria agardhii var. isothrix"/>
    <s v="FI"/>
    <n v="17.277450871200873"/>
    <s v="CE"/>
    <n v="482128.43677596387"/>
    <m/>
    <m/>
    <m/>
    <m/>
    <m/>
    <m/>
    <m/>
    <x v="5"/>
    <x v="5"/>
    <x v="0"/>
    <m/>
    <x v="29"/>
  </r>
  <r>
    <x v="0"/>
    <x v="65"/>
    <s v="05040002"/>
    <s v="Cryptomonas (medium) Length 20-30 µm"/>
    <s v="CE"/>
    <n v="265.38164538164534"/>
    <s v="CE"/>
    <n v="513572.15295758593"/>
    <m/>
    <m/>
    <m/>
    <m/>
    <m/>
    <m/>
    <m/>
    <x v="5"/>
    <x v="5"/>
    <x v="1"/>
    <m/>
    <x v="3"/>
  </r>
  <r>
    <x v="0"/>
    <x v="65"/>
    <s v="05040003"/>
    <s v="Cryptomonas (large) Length &gt;30 µm"/>
    <s v="CE"/>
    <n v="796.14493614493608"/>
    <s v="CE"/>
    <n v="3668372.5211256146"/>
    <m/>
    <m/>
    <m/>
    <m/>
    <m/>
    <m/>
    <m/>
    <x v="5"/>
    <x v="5"/>
    <x v="1"/>
    <m/>
    <x v="3"/>
  </r>
  <r>
    <x v="0"/>
    <x v="65"/>
    <s v="05100010"/>
    <s v="Rhodomonas lacustris"/>
    <s v="CE"/>
    <n v="2521.1256311256311"/>
    <s v="CE"/>
    <n v="462441.48848048993"/>
    <m/>
    <m/>
    <m/>
    <m/>
    <m/>
    <m/>
    <m/>
    <x v="5"/>
    <x v="5"/>
    <x v="1"/>
    <m/>
    <x v="15"/>
  </r>
  <r>
    <x v="0"/>
    <x v="65"/>
    <s v="12000001"/>
    <s v="Small centric diatom (5 - &lt;10 µm diam.)"/>
    <s v="CE"/>
    <n v="2388.4348084348085"/>
    <s v="CE"/>
    <n v="367708.49058632873"/>
    <m/>
    <m/>
    <m/>
    <m/>
    <m/>
    <m/>
    <m/>
    <x v="5"/>
    <x v="5"/>
    <x v="3"/>
    <m/>
    <x v="5"/>
  </r>
  <r>
    <x v="0"/>
    <x v="65"/>
    <s v="12000002"/>
    <s v="Medium centric diatom (10-20 µm diam.)"/>
    <s v="CE"/>
    <n v="331.72705672705672"/>
    <s v="CE"/>
    <n v="445952.16686859861"/>
    <m/>
    <m/>
    <m/>
    <m/>
    <m/>
    <m/>
    <m/>
    <x v="5"/>
    <x v="5"/>
    <x v="3"/>
    <m/>
    <x v="6"/>
  </r>
  <r>
    <x v="0"/>
    <x v="65"/>
    <s v="12030000"/>
    <s v="Aulacoseira"/>
    <s v="FI"/>
    <n v="17.277450871200873"/>
    <s v="CE"/>
    <n v="465875.84023794963"/>
    <m/>
    <m/>
    <m/>
    <m/>
    <m/>
    <m/>
    <m/>
    <x v="5"/>
    <x v="5"/>
    <x v="3"/>
    <m/>
    <x v="7"/>
  </r>
  <r>
    <x v="0"/>
    <x v="65"/>
    <s v="12030000"/>
    <s v="Aulacoseira"/>
    <s v="FI"/>
    <n v="115.18300580800582"/>
    <s v="CE"/>
    <n v="1228154.7648111361"/>
    <m/>
    <m/>
    <m/>
    <m/>
    <m/>
    <m/>
    <m/>
    <x v="5"/>
    <x v="5"/>
    <x v="3"/>
    <m/>
    <x v="7"/>
  </r>
  <r>
    <x v="0"/>
    <x v="65"/>
    <s v="13080010"/>
    <s v="Asterionella formosa"/>
    <s v="CO"/>
    <n v="34.554901742401746"/>
    <s v="CE"/>
    <n v="626055.01502674539"/>
    <m/>
    <m/>
    <m/>
    <m/>
    <m/>
    <m/>
    <m/>
    <x v="5"/>
    <x v="5"/>
    <x v="6"/>
    <m/>
    <x v="16"/>
  </r>
  <r>
    <x v="0"/>
    <x v="65"/>
    <s v="13370040"/>
    <s v="Fragilaria crotonensis"/>
    <s v="CO"/>
    <n v="0.20790113858552062"/>
    <s v="CE"/>
    <n v="3610.3993223112525"/>
    <m/>
    <m/>
    <m/>
    <m/>
    <m/>
    <m/>
    <m/>
    <x v="5"/>
    <x v="5"/>
    <x v="6"/>
    <m/>
    <x v="27"/>
  </r>
  <r>
    <x v="0"/>
    <x v="65"/>
    <s v="16180000"/>
    <s v="Chlamydomonas"/>
    <s v="CE"/>
    <n v="132.69082269082267"/>
    <s v="CE"/>
    <n v="414779.98378310259"/>
    <m/>
    <m/>
    <m/>
    <m/>
    <m/>
    <m/>
    <m/>
    <x v="5"/>
    <x v="5"/>
    <x v="8"/>
    <m/>
    <x v="34"/>
  </r>
  <r>
    <x v="0"/>
    <x v="65"/>
    <s v="17060020"/>
    <s v="Ankyra judayi"/>
    <s v="CE"/>
    <n v="23.036601161601162"/>
    <s v="CE"/>
    <n v="6524.6246445902716"/>
    <m/>
    <m/>
    <m/>
    <m/>
    <m/>
    <m/>
    <m/>
    <x v="5"/>
    <x v="5"/>
    <x v="4"/>
    <m/>
    <x v="45"/>
  </r>
  <r>
    <x v="0"/>
    <x v="65"/>
    <s v="17200000"/>
    <s v="Coelastrum"/>
    <s v="CO"/>
    <n v="23.036601161601162"/>
    <s v="CE"/>
    <n v="96495.489297285734"/>
    <m/>
    <m/>
    <m/>
    <m/>
    <m/>
    <m/>
    <m/>
    <x v="5"/>
    <x v="5"/>
    <x v="4"/>
    <m/>
    <x v="8"/>
  </r>
  <r>
    <x v="0"/>
    <x v="65"/>
    <s v="17580040"/>
    <s v="Monoraphidium griffithii"/>
    <s v="CE"/>
    <n v="66.345411345411335"/>
    <s v="CE"/>
    <n v="11702.490464528328"/>
    <m/>
    <m/>
    <m/>
    <m/>
    <m/>
    <m/>
    <m/>
    <x v="5"/>
    <x v="5"/>
    <x v="4"/>
    <m/>
    <x v="9"/>
  </r>
  <r>
    <x v="0"/>
    <x v="65"/>
    <s v="17640000"/>
    <s v="Oocystis"/>
    <s v="CO"/>
    <n v="3.9501216331248918"/>
    <s v="CE"/>
    <n v="43199.104069663037"/>
    <m/>
    <m/>
    <m/>
    <m/>
    <m/>
    <m/>
    <m/>
    <x v="5"/>
    <x v="5"/>
    <x v="4"/>
    <m/>
    <x v="24"/>
  </r>
  <r>
    <x v="0"/>
    <x v="65"/>
    <s v="17680000"/>
    <s v="Pediastrum"/>
    <s v="CO"/>
    <n v="3.5343193559538499"/>
    <s v="CO"/>
    <n v="55516.958620524128"/>
    <m/>
    <m/>
    <m/>
    <m/>
    <m/>
    <m/>
    <m/>
    <x v="5"/>
    <x v="5"/>
    <x v="4"/>
    <m/>
    <x v="10"/>
  </r>
  <r>
    <x v="0"/>
    <x v="65"/>
    <s v="17810000"/>
    <s v="Scenedesmus"/>
    <s v="CO"/>
    <n v="5.7591502904002905"/>
    <s v="CE"/>
    <n v="1239.7142675359078"/>
    <m/>
    <m/>
    <m/>
    <m/>
    <m/>
    <m/>
    <m/>
    <x v="5"/>
    <x v="5"/>
    <x v="4"/>
    <m/>
    <x v="11"/>
  </r>
  <r>
    <x v="0"/>
    <x v="65"/>
    <s v="17910020"/>
    <s v="Sphaerocystis schroeteri"/>
    <s v="CO"/>
    <n v="0.20790113858552062"/>
    <s v="CE"/>
    <n v="39237.20921735427"/>
    <m/>
    <m/>
    <m/>
    <m/>
    <m/>
    <m/>
    <m/>
    <x v="5"/>
    <x v="5"/>
    <x v="4"/>
    <m/>
    <x v="25"/>
  </r>
  <r>
    <x v="0"/>
    <x v="65"/>
    <s v="17970060"/>
    <s v="Tetrastrum triangulare"/>
    <s v="CO"/>
    <n v="132.69082269082267"/>
    <s v="CE"/>
    <n v="7213.2848534247105"/>
    <m/>
    <m/>
    <m/>
    <m/>
    <m/>
    <m/>
    <m/>
    <x v="5"/>
    <x v="5"/>
    <x v="4"/>
    <m/>
    <x v="28"/>
  </r>
  <r>
    <x v="0"/>
    <x v="65"/>
    <s v="27040000"/>
    <s v="Closterium"/>
    <s v="CE"/>
    <n v="0.41580227717104123"/>
    <s v="CE"/>
    <n v="3417.9651002239834"/>
    <m/>
    <m/>
    <m/>
    <m/>
    <m/>
    <m/>
    <m/>
    <x v="5"/>
    <x v="5"/>
    <x v="5"/>
    <m/>
    <x v="12"/>
  </r>
  <r>
    <x v="0"/>
    <x v="65"/>
    <s v="27370000"/>
    <s v="Staurastrum"/>
    <s v="CE"/>
    <n v="2.079011385855206"/>
    <s v="CE"/>
    <n v="1230664.7840552987"/>
    <m/>
    <m/>
    <m/>
    <m/>
    <m/>
    <m/>
    <m/>
    <x v="5"/>
    <x v="5"/>
    <x v="5"/>
    <m/>
    <x v="13"/>
  </r>
  <r>
    <x v="0"/>
    <x v="66"/>
    <s v="01020050"/>
    <s v="Anabaena circinalis"/>
    <s v="FI"/>
    <n v="138.21960696960699"/>
    <s v="CE"/>
    <n v="367914.36718658218"/>
    <m/>
    <m/>
    <m/>
    <m/>
    <m/>
    <m/>
    <m/>
    <x v="5"/>
    <x v="5"/>
    <x v="0"/>
    <m/>
    <x v="0"/>
  </r>
  <r>
    <x v="0"/>
    <x v="66"/>
    <s v="01020090"/>
    <s v="Anabaena flos-aquae"/>
    <s v="FI"/>
    <n v="299.47581510081511"/>
    <s v="CE"/>
    <n v="1054015.3071181043"/>
    <m/>
    <m/>
    <m/>
    <m/>
    <m/>
    <m/>
    <m/>
    <x v="5"/>
    <x v="5"/>
    <x v="0"/>
    <m/>
    <x v="0"/>
  </r>
  <r>
    <x v="0"/>
    <x v="66"/>
    <s v="01130060"/>
    <s v="Chroococcus minutus"/>
    <s v="CE"/>
    <n v="729.79952479952465"/>
    <s v="CE"/>
    <n v="93740.053745362151"/>
    <m/>
    <m/>
    <m/>
    <m/>
    <m/>
    <m/>
    <m/>
    <x v="5"/>
    <x v="5"/>
    <x v="0"/>
    <m/>
    <x v="21"/>
  </r>
  <r>
    <x v="0"/>
    <x v="66"/>
    <s v="01490000"/>
    <s v="Microcystis"/>
    <s v="CO"/>
    <n v="132.69082269082267"/>
    <s v="CE"/>
    <n v="17586.302924430325"/>
    <m/>
    <m/>
    <m/>
    <m/>
    <m/>
    <m/>
    <m/>
    <x v="5"/>
    <x v="5"/>
    <x v="0"/>
    <m/>
    <x v="1"/>
  </r>
  <r>
    <x v="0"/>
    <x v="66"/>
    <s v="01490010"/>
    <s v="Microcystis aeruginosa"/>
    <s v="CO"/>
    <n v="7.1958146795456983"/>
    <s v="CE"/>
    <n v="31892.157906745393"/>
    <m/>
    <m/>
    <m/>
    <m/>
    <m/>
    <m/>
    <m/>
    <x v="5"/>
    <x v="5"/>
    <x v="0"/>
    <m/>
    <x v="1"/>
  </r>
  <r>
    <x v="0"/>
    <x v="66"/>
    <s v="01530012"/>
    <s v="Oscillatoria agardhii var. isothrix"/>
    <s v="FI"/>
    <n v="46.073202323202324"/>
    <s v="CE"/>
    <n v="621021.30379157187"/>
    <m/>
    <m/>
    <m/>
    <m/>
    <m/>
    <m/>
    <m/>
    <x v="5"/>
    <x v="5"/>
    <x v="0"/>
    <m/>
    <x v="29"/>
  </r>
  <r>
    <x v="0"/>
    <x v="66"/>
    <s v="01780010"/>
    <s v="Woronichinia naegeliana"/>
    <s v="CO"/>
    <n v="199.03623403623402"/>
    <s v="CE"/>
    <n v="108444.17835320716"/>
    <m/>
    <m/>
    <m/>
    <m/>
    <m/>
    <m/>
    <m/>
    <x v="5"/>
    <x v="5"/>
    <x v="0"/>
    <m/>
    <x v="14"/>
  </r>
  <r>
    <x v="0"/>
    <x v="66"/>
    <s v="05040001"/>
    <s v="Cryptomonas (small) Length &lt;20 µm"/>
    <s v="CE"/>
    <n v="66.345411345411335"/>
    <s v="CE"/>
    <n v="9553.0534404312857"/>
    <m/>
    <m/>
    <m/>
    <m/>
    <m/>
    <m/>
    <m/>
    <x v="5"/>
    <x v="5"/>
    <x v="1"/>
    <m/>
    <x v="3"/>
  </r>
  <r>
    <x v="0"/>
    <x v="66"/>
    <s v="05040002"/>
    <s v="Cryptomonas (medium) Length 20-30 µm"/>
    <s v="CE"/>
    <n v="199.03623403623402"/>
    <s v="CE"/>
    <n v="229273.28257035086"/>
    <m/>
    <m/>
    <m/>
    <m/>
    <m/>
    <m/>
    <m/>
    <x v="5"/>
    <x v="5"/>
    <x v="1"/>
    <m/>
    <x v="3"/>
  </r>
  <r>
    <x v="0"/>
    <x v="66"/>
    <s v="05100010"/>
    <s v="Rhodomonas lacustris"/>
    <s v="CE"/>
    <n v="265.38164538164534"/>
    <s v="CE"/>
    <n v="42519.772403955983"/>
    <m/>
    <m/>
    <m/>
    <m/>
    <m/>
    <m/>
    <m/>
    <x v="5"/>
    <x v="5"/>
    <x v="1"/>
    <m/>
    <x v="15"/>
  </r>
  <r>
    <x v="0"/>
    <x v="66"/>
    <s v="06020040"/>
    <s v="Ceratium hirundinella"/>
    <s v="CE"/>
    <n v="0.20790113858552062"/>
    <s v="CE"/>
    <n v="9147.6500977629075"/>
    <m/>
    <m/>
    <m/>
    <m/>
    <m/>
    <m/>
    <m/>
    <x v="5"/>
    <x v="5"/>
    <x v="2"/>
    <m/>
    <x v="42"/>
  </r>
  <r>
    <x v="0"/>
    <x v="66"/>
    <s v="12000001"/>
    <s v="Small centric diatom (5 - &lt;10 µm diam.)"/>
    <s v="CE"/>
    <n v="1061.5265815265814"/>
    <s v="CE"/>
    <n v="163425.99581614608"/>
    <m/>
    <m/>
    <m/>
    <m/>
    <m/>
    <m/>
    <m/>
    <x v="5"/>
    <x v="5"/>
    <x v="3"/>
    <m/>
    <x v="5"/>
  </r>
  <r>
    <x v="0"/>
    <x v="66"/>
    <s v="12000002"/>
    <s v="Medium centric diatom (10-20 µm diam.)"/>
    <s v="CE"/>
    <n v="265.38164538164534"/>
    <s v="CE"/>
    <n v="356761.7334948788"/>
    <m/>
    <m/>
    <m/>
    <m/>
    <m/>
    <m/>
    <m/>
    <x v="5"/>
    <x v="5"/>
    <x v="3"/>
    <m/>
    <x v="6"/>
  </r>
  <r>
    <x v="0"/>
    <x v="66"/>
    <s v="12030000"/>
    <s v="Aulacoseira"/>
    <s v="FI"/>
    <n v="1796.8548906048907"/>
    <s v="CE"/>
    <n v="8212848.9060379667"/>
    <m/>
    <m/>
    <m/>
    <m/>
    <m/>
    <m/>
    <m/>
    <x v="5"/>
    <x v="5"/>
    <x v="3"/>
    <m/>
    <x v="7"/>
  </r>
  <r>
    <x v="0"/>
    <x v="66"/>
    <s v="12030000"/>
    <s v="Aulacoseira"/>
    <s v="FI"/>
    <n v="414.65882090882093"/>
    <s v="CE"/>
    <n v="6168446.472572621"/>
    <m/>
    <m/>
    <m/>
    <m/>
    <m/>
    <m/>
    <m/>
    <x v="5"/>
    <x v="5"/>
    <x v="3"/>
    <m/>
    <x v="7"/>
  </r>
  <r>
    <x v="0"/>
    <x v="66"/>
    <s v="13000002"/>
    <s v="Medium pennate diatom 10-20 µm diam"/>
    <s v="CE"/>
    <n v="66.345411345411335"/>
    <s v="CE"/>
    <n v="13184.16014256014"/>
    <m/>
    <m/>
    <m/>
    <m/>
    <m/>
    <m/>
    <m/>
    <x v="5"/>
    <x v="5"/>
    <x v="6"/>
    <m/>
    <x v="56"/>
  </r>
  <r>
    <x v="0"/>
    <x v="66"/>
    <s v="13000003"/>
    <s v="Large pennate diatom &gt;20 µm diam"/>
    <s v="CE"/>
    <n v="66.345411345411335"/>
    <s v="CE"/>
    <n v="141819.95129195126"/>
    <m/>
    <m/>
    <m/>
    <m/>
    <m/>
    <m/>
    <m/>
    <x v="5"/>
    <x v="5"/>
    <x v="6"/>
    <m/>
    <x v="62"/>
  </r>
  <r>
    <x v="0"/>
    <x v="66"/>
    <s v="13080010"/>
    <s v="Asterionella formosa"/>
    <s v="CO"/>
    <n v="2.079011385855206"/>
    <s v="CE"/>
    <n v="11442.795507291619"/>
    <m/>
    <m/>
    <m/>
    <m/>
    <m/>
    <m/>
    <m/>
    <x v="5"/>
    <x v="5"/>
    <x v="6"/>
    <m/>
    <x v="16"/>
  </r>
  <r>
    <x v="0"/>
    <x v="66"/>
    <s v="17020010"/>
    <s v="Actinastrum hantzschii"/>
    <s v="CO"/>
    <n v="0.20790113858552062"/>
    <s v="CE"/>
    <n v="6.966834022967733"/>
    <m/>
    <m/>
    <m/>
    <m/>
    <m/>
    <m/>
    <m/>
    <x v="5"/>
    <x v="5"/>
    <x v="4"/>
    <m/>
    <x v="67"/>
  </r>
  <r>
    <x v="0"/>
    <x v="66"/>
    <s v="17060020"/>
    <s v="Ankyra judayi"/>
    <s v="CE"/>
    <n v="132.69082269082267"/>
    <s v="CE"/>
    <n v="3126.4538532320571"/>
    <m/>
    <m/>
    <m/>
    <m/>
    <m/>
    <m/>
    <m/>
    <x v="5"/>
    <x v="5"/>
    <x v="4"/>
    <m/>
    <x v="45"/>
  </r>
  <r>
    <x v="0"/>
    <x v="66"/>
    <s v="17200000"/>
    <s v="Coelastrum"/>
    <s v="CO"/>
    <n v="66.345411345411335"/>
    <s v="CE"/>
    <n v="364563.62914548337"/>
    <m/>
    <m/>
    <m/>
    <m/>
    <m/>
    <m/>
    <m/>
    <x v="5"/>
    <x v="5"/>
    <x v="4"/>
    <m/>
    <x v="8"/>
  </r>
  <r>
    <x v="0"/>
    <x v="66"/>
    <s v="17640000"/>
    <s v="Oocystis"/>
    <s v="CO"/>
    <n v="66.345411345411335"/>
    <s v="CE"/>
    <n v="503397.31190331234"/>
    <m/>
    <m/>
    <m/>
    <m/>
    <m/>
    <m/>
    <m/>
    <x v="5"/>
    <x v="5"/>
    <x v="4"/>
    <m/>
    <x v="24"/>
  </r>
  <r>
    <x v="0"/>
    <x v="66"/>
    <s v="17680030"/>
    <s v="Pediastrum boryanum"/>
    <s v="CO"/>
    <n v="23.036601161601158"/>
    <s v="CO"/>
    <n v="361858.08486482152"/>
    <m/>
    <m/>
    <m/>
    <m/>
    <m/>
    <m/>
    <m/>
    <x v="5"/>
    <x v="5"/>
    <x v="4"/>
    <m/>
    <x v="10"/>
  </r>
  <r>
    <x v="0"/>
    <x v="66"/>
    <s v="17910000"/>
    <s v="Sphaerocystis"/>
    <s v="CO"/>
    <n v="66.345411345411335"/>
    <s v="CE"/>
    <n v="1042195.2631948882"/>
    <m/>
    <m/>
    <m/>
    <m/>
    <m/>
    <m/>
    <m/>
    <x v="5"/>
    <x v="5"/>
    <x v="4"/>
    <m/>
    <x v="25"/>
  </r>
  <r>
    <x v="0"/>
    <x v="66"/>
    <s v="17960030"/>
    <s v="Tetraedron minimum"/>
    <s v="CE"/>
    <n v="66.345411345411335"/>
    <s v="CE"/>
    <n v="24159.018087318083"/>
    <m/>
    <m/>
    <m/>
    <m/>
    <m/>
    <m/>
    <m/>
    <x v="5"/>
    <x v="5"/>
    <x v="4"/>
    <m/>
    <x v="20"/>
  </r>
  <r>
    <x v="0"/>
    <x v="66"/>
    <s v="27370000"/>
    <s v="Staurastrum"/>
    <s v="CE"/>
    <n v="3.7502116700709842"/>
    <s v="CE"/>
    <n v="194875.64665035743"/>
    <m/>
    <m/>
    <m/>
    <m/>
    <m/>
    <m/>
    <m/>
    <x v="5"/>
    <x v="5"/>
    <x v="5"/>
    <m/>
    <x v="13"/>
  </r>
  <r>
    <x v="0"/>
    <x v="67"/>
    <s v="01020090"/>
    <s v="Anabaena flos-aquae"/>
    <s v="FI"/>
    <n v="322.51241626241625"/>
    <s v="CE"/>
    <n v="6168464.6243994245"/>
    <m/>
    <m/>
    <m/>
    <m/>
    <m/>
    <m/>
    <m/>
    <x v="5"/>
    <x v="6"/>
    <x v="0"/>
    <m/>
    <x v="0"/>
  </r>
  <r>
    <x v="0"/>
    <x v="67"/>
    <s v="01490000"/>
    <s v="Microcystis"/>
    <s v="CO"/>
    <n v="2.8795751452001452"/>
    <s v="CE"/>
    <n v="1418.8678653368656"/>
    <m/>
    <m/>
    <m/>
    <m/>
    <m/>
    <m/>
    <m/>
    <x v="5"/>
    <x v="6"/>
    <x v="0"/>
    <m/>
    <x v="1"/>
  </r>
  <r>
    <x v="0"/>
    <x v="67"/>
    <s v="01490010"/>
    <s v="Microcystis aeruginosa"/>
    <s v="CO"/>
    <n v="5.7591502904002905"/>
    <s v="CE"/>
    <n v="266539.41648451949"/>
    <m/>
    <m/>
    <m/>
    <m/>
    <m/>
    <m/>
    <m/>
    <x v="5"/>
    <x v="6"/>
    <x v="0"/>
    <m/>
    <x v="1"/>
  </r>
  <r>
    <x v="0"/>
    <x v="67"/>
    <s v="01530012"/>
    <s v="Oscillatoria agardhii var. isothrix"/>
    <s v="CO"/>
    <n v="9.598583817333818"/>
    <s v="CE"/>
    <n v="243700.81884537727"/>
    <m/>
    <m/>
    <m/>
    <m/>
    <m/>
    <m/>
    <m/>
    <x v="5"/>
    <x v="6"/>
    <x v="0"/>
    <m/>
    <x v="29"/>
  </r>
  <r>
    <x v="0"/>
    <x v="67"/>
    <s v="01780010"/>
    <s v="Woronichinia naegeliana"/>
    <s v="CE"/>
    <n v="2322.0893970893967"/>
    <s v="CE"/>
    <n v="217733.19401430993"/>
    <m/>
    <m/>
    <m/>
    <m/>
    <m/>
    <m/>
    <m/>
    <x v="5"/>
    <x v="6"/>
    <x v="0"/>
    <m/>
    <x v="14"/>
  </r>
  <r>
    <x v="0"/>
    <x v="67"/>
    <s v="05040001"/>
    <s v="Cryptomonas (small) Length &lt;20 µm"/>
    <s v="CE"/>
    <n v="132.69082269082267"/>
    <s v="CE"/>
    <n v="96751.935709642217"/>
    <m/>
    <m/>
    <m/>
    <m/>
    <m/>
    <m/>
    <m/>
    <x v="5"/>
    <x v="6"/>
    <x v="1"/>
    <m/>
    <x v="3"/>
  </r>
  <r>
    <x v="0"/>
    <x v="67"/>
    <s v="05040002"/>
    <s v="Cryptomonas (medium) Length 20-30 µm"/>
    <s v="CE"/>
    <n v="132.69082269082267"/>
    <s v="CE"/>
    <n v="256786.07647879297"/>
    <m/>
    <m/>
    <m/>
    <m/>
    <m/>
    <m/>
    <m/>
    <x v="5"/>
    <x v="6"/>
    <x v="1"/>
    <m/>
    <x v="3"/>
  </r>
  <r>
    <x v="0"/>
    <x v="67"/>
    <s v="05040003"/>
    <s v="Cryptomonas (large) Length &gt;30 µm"/>
    <s v="CE"/>
    <n v="132.69082269082267"/>
    <s v="CE"/>
    <n v="499132.10476079152"/>
    <m/>
    <m/>
    <m/>
    <m/>
    <m/>
    <m/>
    <m/>
    <x v="5"/>
    <x v="6"/>
    <x v="1"/>
    <m/>
    <x v="3"/>
  </r>
  <r>
    <x v="0"/>
    <x v="67"/>
    <s v="05100010"/>
    <s v="Rhodomonas lacustris"/>
    <s v="CE"/>
    <n v="1326.9082269082269"/>
    <s v="CE"/>
    <n v="161700.19328916201"/>
    <m/>
    <m/>
    <m/>
    <m/>
    <m/>
    <m/>
    <m/>
    <x v="5"/>
    <x v="6"/>
    <x v="1"/>
    <m/>
    <x v="15"/>
  </r>
  <r>
    <x v="0"/>
    <x v="67"/>
    <s v="06020040"/>
    <s v="Ceratium hirundinella"/>
    <s v="CE"/>
    <n v="0.41580227717104123"/>
    <s v="CE"/>
    <n v="18295.300195525815"/>
    <m/>
    <m/>
    <m/>
    <m/>
    <m/>
    <m/>
    <m/>
    <x v="5"/>
    <x v="6"/>
    <x v="2"/>
    <m/>
    <x v="42"/>
  </r>
  <r>
    <x v="0"/>
    <x v="67"/>
    <s v="12000001"/>
    <s v="Small centric diatom (5 - &lt;10 µm diam.)"/>
    <s v="CE"/>
    <n v="3184.5797445797443"/>
    <s v="CE"/>
    <n v="490277.98744843825"/>
    <m/>
    <m/>
    <m/>
    <m/>
    <m/>
    <m/>
    <m/>
    <x v="5"/>
    <x v="6"/>
    <x v="3"/>
    <m/>
    <x v="5"/>
  </r>
  <r>
    <x v="0"/>
    <x v="67"/>
    <s v="12000002"/>
    <s v="Medium centric diatom (10-20 µm diam.)"/>
    <s v="CE"/>
    <n v="132.69082269082267"/>
    <s v="CE"/>
    <n v="429467.03746657149"/>
    <m/>
    <m/>
    <m/>
    <m/>
    <m/>
    <m/>
    <m/>
    <x v="5"/>
    <x v="6"/>
    <x v="3"/>
    <m/>
    <x v="6"/>
  </r>
  <r>
    <x v="0"/>
    <x v="67"/>
    <s v="12030000"/>
    <s v="Aulacoseira"/>
    <s v="FI"/>
    <n v="92.146404646404648"/>
    <s v="CE"/>
    <n v="588860.25074495538"/>
    <m/>
    <m/>
    <m/>
    <m/>
    <m/>
    <m/>
    <m/>
    <x v="5"/>
    <x v="6"/>
    <x v="3"/>
    <m/>
    <x v="7"/>
  </r>
  <r>
    <x v="0"/>
    <x v="67"/>
    <s v="13000003"/>
    <s v="Large pennate diatom &gt;20 µm diam"/>
    <s v="CE"/>
    <n v="66.345411345411335"/>
    <s v="CE"/>
    <n v="23533.539025791499"/>
    <m/>
    <m/>
    <m/>
    <m/>
    <m/>
    <m/>
    <m/>
    <x v="5"/>
    <x v="6"/>
    <x v="6"/>
    <m/>
    <x v="62"/>
  </r>
  <r>
    <x v="0"/>
    <x v="67"/>
    <s v="13080010"/>
    <s v="Asterionella formosa"/>
    <s v="CO"/>
    <n v="1.151830058080058"/>
    <s v="CE"/>
    <n v="8659.3374344897802"/>
    <m/>
    <m/>
    <m/>
    <m/>
    <m/>
    <m/>
    <m/>
    <x v="5"/>
    <x v="6"/>
    <x v="6"/>
    <m/>
    <x v="16"/>
  </r>
  <r>
    <x v="0"/>
    <x v="67"/>
    <s v="13370040"/>
    <s v="Fragilaria crotonensis"/>
    <s v="CO"/>
    <n v="1.151830058080058"/>
    <s v="CE"/>
    <n v="26607.274341649343"/>
    <m/>
    <m/>
    <m/>
    <m/>
    <m/>
    <m/>
    <m/>
    <x v="5"/>
    <x v="6"/>
    <x v="6"/>
    <m/>
    <x v="27"/>
  </r>
  <r>
    <x v="0"/>
    <x v="67"/>
    <s v="17050030"/>
    <s v="Ankistrodesmus falcatus"/>
    <s v="CE"/>
    <n v="66.345411345411335"/>
    <s v="CE"/>
    <n v="4689.6807798480859"/>
    <m/>
    <m/>
    <m/>
    <m/>
    <m/>
    <m/>
    <m/>
    <x v="5"/>
    <x v="6"/>
    <x v="4"/>
    <m/>
    <x v="66"/>
  </r>
  <r>
    <x v="0"/>
    <x v="67"/>
    <s v="17200000"/>
    <s v="Coelastrum"/>
    <s v="CO"/>
    <n v="1.151830058080058"/>
    <s v="CE"/>
    <n v="36185.808486482158"/>
    <m/>
    <m/>
    <m/>
    <m/>
    <m/>
    <m/>
    <m/>
    <x v="5"/>
    <x v="6"/>
    <x v="4"/>
    <m/>
    <x v="8"/>
  </r>
  <r>
    <x v="0"/>
    <x v="67"/>
    <s v="17580040"/>
    <s v="Monoraphidium griffithii"/>
    <s v="CE"/>
    <n v="265.38164538164534"/>
    <s v="CE"/>
    <n v="21277.255390051509"/>
    <m/>
    <m/>
    <m/>
    <m/>
    <m/>
    <m/>
    <m/>
    <x v="5"/>
    <x v="6"/>
    <x v="4"/>
    <m/>
    <x v="9"/>
  </r>
  <r>
    <x v="0"/>
    <x v="67"/>
    <s v="17680000"/>
    <s v="Pediastrum"/>
    <s v="CO"/>
    <n v="6.9109803484803489"/>
    <s v="CO"/>
    <n v="54723.798174106967"/>
    <m/>
    <m/>
    <m/>
    <m/>
    <m/>
    <m/>
    <m/>
    <x v="5"/>
    <x v="6"/>
    <x v="4"/>
    <m/>
    <x v="10"/>
  </r>
  <r>
    <x v="0"/>
    <x v="67"/>
    <s v="17810000"/>
    <s v="Scenedesmus"/>
    <s v="CE"/>
    <n v="398.07246807246804"/>
    <s v="CE"/>
    <n v="203422.71996054379"/>
    <m/>
    <m/>
    <m/>
    <m/>
    <m/>
    <m/>
    <m/>
    <x v="5"/>
    <x v="6"/>
    <x v="4"/>
    <m/>
    <x v="11"/>
  </r>
  <r>
    <x v="0"/>
    <x v="67"/>
    <s v="17910020"/>
    <s v="Sphaerocystis schroeteri"/>
    <s v="CO"/>
    <n v="2.303660116160116"/>
    <s v="CE"/>
    <n v="3710.605041535352"/>
    <m/>
    <m/>
    <m/>
    <m/>
    <m/>
    <m/>
    <m/>
    <x v="5"/>
    <x v="6"/>
    <x v="4"/>
    <m/>
    <x v="25"/>
  </r>
  <r>
    <x v="0"/>
    <x v="67"/>
    <s v="27370000"/>
    <s v="Staurastrum"/>
    <s v="CE"/>
    <n v="2.303660116160116"/>
    <s v="CE"/>
    <n v="723716.16972964304"/>
    <m/>
    <m/>
    <m/>
    <m/>
    <m/>
    <m/>
    <m/>
    <x v="5"/>
    <x v="6"/>
    <x v="5"/>
    <m/>
    <x v="13"/>
  </r>
  <r>
    <x v="0"/>
    <x v="68"/>
    <s v="01020090"/>
    <s v="Anabaena flos-aquae"/>
    <s v="FI"/>
    <n v="547.12494162920461"/>
    <s v="CE"/>
    <n v="3393098.2006421853"/>
    <m/>
    <m/>
    <m/>
    <m/>
    <m/>
    <m/>
    <m/>
    <x v="5"/>
    <x v="6"/>
    <x v="0"/>
    <m/>
    <x v="0"/>
  </r>
  <r>
    <x v="0"/>
    <x v="68"/>
    <s v="01460000"/>
    <s v="Merismopedia"/>
    <s v="CO"/>
    <n v="66.346098184930895"/>
    <s v="CE"/>
    <n v="10004.75590330205"/>
    <m/>
    <m/>
    <m/>
    <m/>
    <m/>
    <m/>
    <m/>
    <x v="5"/>
    <x v="6"/>
    <x v="0"/>
    <m/>
    <x v="43"/>
  </r>
  <r>
    <x v="0"/>
    <x v="68"/>
    <s v="01490000"/>
    <s v="Microcystis"/>
    <s v="CO"/>
    <n v="66.346098184930895"/>
    <s v="CE"/>
    <n v="202596.3070418665"/>
    <m/>
    <m/>
    <m/>
    <m/>
    <m/>
    <m/>
    <m/>
    <x v="5"/>
    <x v="6"/>
    <x v="0"/>
    <m/>
    <x v="1"/>
  </r>
  <r>
    <x v="0"/>
    <x v="68"/>
    <s v="01490010"/>
    <s v="Microcystis aeruginosa"/>
    <s v="CO"/>
    <n v="265.38439273972358"/>
    <s v="CE"/>
    <n v="3258233.2225972791"/>
    <m/>
    <m/>
    <m/>
    <m/>
    <m/>
    <m/>
    <m/>
    <x v="5"/>
    <x v="6"/>
    <x v="0"/>
    <m/>
    <x v="1"/>
  </r>
  <r>
    <x v="0"/>
    <x v="68"/>
    <s v="05040001"/>
    <s v="Cryptomonas (small) Length &lt;20 µm"/>
    <s v="CE"/>
    <n v="597.11488366437811"/>
    <s v="CE"/>
    <n v="435388.21799438656"/>
    <m/>
    <m/>
    <m/>
    <m/>
    <m/>
    <m/>
    <m/>
    <x v="5"/>
    <x v="6"/>
    <x v="1"/>
    <m/>
    <x v="3"/>
  </r>
  <r>
    <x v="0"/>
    <x v="68"/>
    <s v="05040002"/>
    <s v="Cryptomonas (medium) Length 20-30 µm"/>
    <s v="CE"/>
    <n v="530.76878547944716"/>
    <s v="CE"/>
    <n v="1027154.9394056769"/>
    <m/>
    <m/>
    <m/>
    <m/>
    <m/>
    <m/>
    <m/>
    <x v="5"/>
    <x v="6"/>
    <x v="1"/>
    <m/>
    <x v="3"/>
  </r>
  <r>
    <x v="0"/>
    <x v="68"/>
    <s v="05040003"/>
    <s v="Cryptomonas (large) Length &gt;30 µm"/>
    <s v="CE"/>
    <n v="132.69219636986179"/>
    <s v="CE"/>
    <n v="624202.97377945448"/>
    <m/>
    <m/>
    <m/>
    <m/>
    <m/>
    <m/>
    <m/>
    <x v="5"/>
    <x v="6"/>
    <x v="1"/>
    <m/>
    <x v="3"/>
  </r>
  <r>
    <x v="0"/>
    <x v="68"/>
    <s v="05100010"/>
    <s v="Rhodomonas lacustris"/>
    <s v="CE"/>
    <n v="1393.2680618835491"/>
    <s v="CE"/>
    <n v="183837.38972317518"/>
    <m/>
    <m/>
    <m/>
    <m/>
    <m/>
    <m/>
    <m/>
    <x v="5"/>
    <x v="6"/>
    <x v="1"/>
    <m/>
    <x v="15"/>
  </r>
  <r>
    <x v="0"/>
    <x v="68"/>
    <s v="06020040"/>
    <s v="Ceratium hirundinella"/>
    <s v="CE"/>
    <n v="3.1185493631673467"/>
    <s v="CE"/>
    <n v="137216.17197936322"/>
    <m/>
    <m/>
    <m/>
    <m/>
    <m/>
    <m/>
    <m/>
    <x v="5"/>
    <x v="6"/>
    <x v="2"/>
    <m/>
    <x v="42"/>
  </r>
  <r>
    <x v="0"/>
    <x v="68"/>
    <s v="12000001"/>
    <s v="Small centric diatom (5 - &lt;10 µm diam.)"/>
    <s v="CE"/>
    <n v="1393.2680618835491"/>
    <s v="CE"/>
    <n v="214498.84008057613"/>
    <m/>
    <m/>
    <m/>
    <m/>
    <m/>
    <m/>
    <m/>
    <x v="5"/>
    <x v="6"/>
    <x v="3"/>
    <m/>
    <x v="5"/>
  </r>
  <r>
    <x v="0"/>
    <x v="68"/>
    <s v="12000002"/>
    <s v="Medium centric diatom (10-20 µm diam.)"/>
    <s v="CE"/>
    <n v="331.73049092465453"/>
    <s v="CE"/>
    <n v="445956.78357932245"/>
    <m/>
    <m/>
    <m/>
    <m/>
    <m/>
    <m/>
    <m/>
    <x v="5"/>
    <x v="6"/>
    <x v="3"/>
    <m/>
    <x v="6"/>
  </r>
  <r>
    <x v="0"/>
    <x v="68"/>
    <s v="12030000"/>
    <s v="Aulacoseira"/>
    <s v="FI"/>
    <n v="46.073679295090912"/>
    <s v="CE"/>
    <n v="360616.30257099558"/>
    <m/>
    <m/>
    <m/>
    <m/>
    <m/>
    <m/>
    <m/>
    <x v="5"/>
    <x v="6"/>
    <x v="3"/>
    <m/>
    <x v="7"/>
  </r>
  <r>
    <x v="0"/>
    <x v="68"/>
    <s v="12030060"/>
    <s v="Aulacoseira granulata"/>
    <s v="FI"/>
    <n v="178.53550726847729"/>
    <s v="CE"/>
    <n v="3303757.1199751301"/>
    <m/>
    <m/>
    <m/>
    <m/>
    <m/>
    <m/>
    <m/>
    <x v="5"/>
    <x v="6"/>
    <x v="3"/>
    <m/>
    <x v="7"/>
  </r>
  <r>
    <x v="0"/>
    <x v="68"/>
    <s v="13080010"/>
    <s v="Asterionella formosa"/>
    <s v="CO"/>
    <n v="2.3036839647545455"/>
    <s v="CE"/>
    <n v="9289.3789629626735"/>
    <m/>
    <m/>
    <m/>
    <m/>
    <m/>
    <m/>
    <m/>
    <x v="5"/>
    <x v="6"/>
    <x v="6"/>
    <m/>
    <x v="16"/>
  </r>
  <r>
    <x v="0"/>
    <x v="68"/>
    <s v="13370040"/>
    <s v="Fragilaria crotonensis"/>
    <s v="CO"/>
    <n v="2.3036839647545455"/>
    <s v="CE"/>
    <n v="48518.201858635679"/>
    <m/>
    <m/>
    <m/>
    <m/>
    <m/>
    <m/>
    <m/>
    <x v="5"/>
    <x v="6"/>
    <x v="6"/>
    <m/>
    <x v="27"/>
  </r>
  <r>
    <x v="0"/>
    <x v="68"/>
    <s v="17200000"/>
    <s v="Coelastrum"/>
    <s v="CO"/>
    <n v="66.346098184930895"/>
    <s v="CE"/>
    <n v="676252.45582586504"/>
    <m/>
    <m/>
    <m/>
    <m/>
    <m/>
    <m/>
    <m/>
    <x v="5"/>
    <x v="6"/>
    <x v="4"/>
    <m/>
    <x v="8"/>
  </r>
  <r>
    <x v="0"/>
    <x v="68"/>
    <s v="17580020"/>
    <s v="Monoraphidium contortum"/>
    <s v="CE"/>
    <n v="66.346098184930895"/>
    <s v="CE"/>
    <n v="1063.8737831202266"/>
    <m/>
    <m/>
    <m/>
    <m/>
    <m/>
    <m/>
    <m/>
    <x v="5"/>
    <x v="6"/>
    <x v="4"/>
    <m/>
    <x v="9"/>
  </r>
  <r>
    <x v="0"/>
    <x v="68"/>
    <s v="17580040"/>
    <s v="Monoraphidium griffithii"/>
    <s v="CE"/>
    <n v="1061.5375709588943"/>
    <s v="CE"/>
    <n v="187241.7858291599"/>
    <m/>
    <m/>
    <m/>
    <m/>
    <m/>
    <m/>
    <m/>
    <x v="5"/>
    <x v="6"/>
    <x v="4"/>
    <m/>
    <x v="9"/>
  </r>
  <r>
    <x v="0"/>
    <x v="68"/>
    <s v="17680000"/>
    <s v="Pediastrum"/>
    <s v="CO"/>
    <n v="6.9110518942636352"/>
    <s v="CO"/>
    <n v="87525.330371498261"/>
    <m/>
    <m/>
    <m/>
    <m/>
    <m/>
    <m/>
    <m/>
    <x v="5"/>
    <x v="6"/>
    <x v="4"/>
    <m/>
    <x v="10"/>
  </r>
  <r>
    <x v="0"/>
    <x v="68"/>
    <s v="17810000"/>
    <s v="Scenedesmus"/>
    <s v="CO"/>
    <n v="464.42268729451632"/>
    <s v="CE"/>
    <n v="28659.457014667329"/>
    <m/>
    <m/>
    <m/>
    <m/>
    <m/>
    <m/>
    <m/>
    <x v="5"/>
    <x v="6"/>
    <x v="4"/>
    <m/>
    <x v="11"/>
  </r>
  <r>
    <x v="0"/>
    <x v="68"/>
    <s v="17830030"/>
    <s v="Schroederia setigera"/>
    <s v="CE"/>
    <n v="66.346098184930895"/>
    <s v="CE"/>
    <n v="74240.847000225243"/>
    <m/>
    <m/>
    <m/>
    <m/>
    <m/>
    <m/>
    <m/>
    <x v="5"/>
    <x v="6"/>
    <x v="4"/>
    <m/>
    <x v="39"/>
  </r>
  <r>
    <x v="0"/>
    <x v="68"/>
    <s v="17910020"/>
    <s v="Sphaerocystis schroeteri"/>
    <s v="CO"/>
    <n v="66.346098184930895"/>
    <s v="CE"/>
    <n v="42746.612607342286"/>
    <m/>
    <m/>
    <m/>
    <m/>
    <m/>
    <m/>
    <m/>
    <x v="5"/>
    <x v="6"/>
    <x v="4"/>
    <m/>
    <x v="25"/>
  </r>
  <r>
    <x v="0"/>
    <x v="68"/>
    <s v="27370000"/>
    <s v="Staurastrum"/>
    <s v="CE"/>
    <n v="1.1518419823772728"/>
    <s v="CE"/>
    <n v="67849.093311238932"/>
    <m/>
    <m/>
    <m/>
    <m/>
    <m/>
    <m/>
    <m/>
    <x v="5"/>
    <x v="6"/>
    <x v="5"/>
    <m/>
    <x v="13"/>
  </r>
  <r>
    <x v="0"/>
    <x v="68"/>
    <s v="90000005"/>
    <s v="&quot;Nanoplankton&quot; - unidentified flagellates 2–20 µm diameter"/>
    <s v="CE"/>
    <n v="199.03829455479271"/>
    <s v="CE"/>
    <n v="75973.615140699927"/>
    <m/>
    <m/>
    <m/>
    <m/>
    <m/>
    <m/>
    <m/>
    <x v="5"/>
    <x v="6"/>
    <x v="9"/>
    <m/>
    <x v="57"/>
  </r>
  <r>
    <x v="0"/>
    <x v="69"/>
    <s v="01020050"/>
    <s v="Anabaena circinalis"/>
    <s v="FI"/>
    <n v="223.00553487928235"/>
    <s v="CE"/>
    <n v="732352.74569054251"/>
    <m/>
    <m/>
    <m/>
    <m/>
    <m/>
    <m/>
    <m/>
    <x v="5"/>
    <x v="7"/>
    <x v="0"/>
    <m/>
    <x v="0"/>
  </r>
  <r>
    <x v="0"/>
    <x v="69"/>
    <s v="01020090"/>
    <s v="Anabaena flos-aquae"/>
    <s v="FI"/>
    <n v="2899.0719534306709"/>
    <s v="CE"/>
    <n v="6205476.3736676164"/>
    <m/>
    <m/>
    <m/>
    <m/>
    <m/>
    <m/>
    <m/>
    <x v="5"/>
    <x v="7"/>
    <x v="0"/>
    <m/>
    <x v="0"/>
  </r>
  <r>
    <x v="0"/>
    <x v="69"/>
    <s v="01460000"/>
    <s v="Merismopedia"/>
    <s v="CO"/>
    <n v="32.112797022616661"/>
    <s v="CE"/>
    <n v="14527.487118596066"/>
    <m/>
    <m/>
    <m/>
    <m/>
    <m/>
    <m/>
    <m/>
    <x v="5"/>
    <x v="7"/>
    <x v="0"/>
    <m/>
    <x v="43"/>
  </r>
  <r>
    <x v="0"/>
    <x v="69"/>
    <s v="01490010"/>
    <s v="Microcystis aeruginosa"/>
    <s v="CO"/>
    <n v="223.00553487928235"/>
    <s v="CE"/>
    <n v="253334.26611132029"/>
    <m/>
    <m/>
    <m/>
    <m/>
    <m/>
    <m/>
    <m/>
    <x v="5"/>
    <x v="7"/>
    <x v="0"/>
    <m/>
    <x v="1"/>
  </r>
  <r>
    <x v="0"/>
    <x v="69"/>
    <s v="01490020"/>
    <s v="Microcystis flos-aquae"/>
    <s v="CO"/>
    <n v="89.202213951712949"/>
    <s v="CE"/>
    <n v="4437.0861505485673"/>
    <m/>
    <m/>
    <m/>
    <m/>
    <m/>
    <m/>
    <m/>
    <x v="5"/>
    <x v="7"/>
    <x v="0"/>
    <m/>
    <x v="1"/>
  </r>
  <r>
    <x v="0"/>
    <x v="69"/>
    <s v="05040001"/>
    <s v="Cryptomonas (small) Length &lt;20 µm"/>
    <s v="CE"/>
    <n v="32.112797022616661"/>
    <s v="CE"/>
    <n v="31893.046633891016"/>
    <m/>
    <m/>
    <m/>
    <m/>
    <m/>
    <m/>
    <m/>
    <x v="5"/>
    <x v="7"/>
    <x v="1"/>
    <m/>
    <x v="3"/>
  </r>
  <r>
    <x v="0"/>
    <x v="69"/>
    <s v="05040002"/>
    <s v="Cryptomonas (medium) Length 20-30 µm"/>
    <s v="CE"/>
    <n v="32.112797022616661"/>
    <s v="CE"/>
    <n v="62145.361562883169"/>
    <m/>
    <m/>
    <m/>
    <m/>
    <m/>
    <m/>
    <m/>
    <x v="5"/>
    <x v="7"/>
    <x v="1"/>
    <m/>
    <x v="3"/>
  </r>
  <r>
    <x v="0"/>
    <x v="69"/>
    <s v="05100010"/>
    <s v="Rhodomonas lacustris"/>
    <s v="CE"/>
    <n v="128.45118809046664"/>
    <s v="CE"/>
    <n v="20580.606751344425"/>
    <m/>
    <m/>
    <m/>
    <m/>
    <m/>
    <m/>
    <m/>
    <x v="5"/>
    <x v="7"/>
    <x v="1"/>
    <m/>
    <x v="15"/>
  </r>
  <r>
    <x v="0"/>
    <x v="69"/>
    <s v="12000001"/>
    <s v="Small centric diatom (5 - &lt;10 µm diam.)"/>
    <s v="CE"/>
    <n v="224.7895791583166"/>
    <s v="CE"/>
    <n v="34607.19822033056"/>
    <m/>
    <m/>
    <m/>
    <m/>
    <m/>
    <m/>
    <m/>
    <x v="5"/>
    <x v="7"/>
    <x v="3"/>
    <m/>
    <x v="5"/>
  </r>
  <r>
    <x v="0"/>
    <x v="69"/>
    <s v="12000002"/>
    <s v="Medium centric diatom (10-20 µm diam.)"/>
    <s v="CE"/>
    <n v="160.56398511308331"/>
    <s v="CE"/>
    <n v="215851.72397062616"/>
    <m/>
    <m/>
    <m/>
    <m/>
    <m/>
    <m/>
    <m/>
    <x v="5"/>
    <x v="7"/>
    <x v="3"/>
    <m/>
    <x v="6"/>
  </r>
  <r>
    <x v="0"/>
    <x v="69"/>
    <s v="12000003"/>
    <s v="Large centric diatom (&gt;20 µm diam.)"/>
    <s v="CE"/>
    <n v="64.225594045233322"/>
    <s v="CE"/>
    <n v="310655.83014422614"/>
    <m/>
    <m/>
    <m/>
    <m/>
    <m/>
    <m/>
    <m/>
    <x v="5"/>
    <x v="7"/>
    <x v="3"/>
    <m/>
    <x v="26"/>
  </r>
  <r>
    <x v="0"/>
    <x v="69"/>
    <s v="12030000"/>
    <s v="Aulacoseira"/>
    <s v="FI"/>
    <n v="1248.8309953239814"/>
    <s v="CE"/>
    <n v="6782070.6819044994"/>
    <m/>
    <m/>
    <m/>
    <m/>
    <m/>
    <m/>
    <m/>
    <x v="5"/>
    <x v="7"/>
    <x v="3"/>
    <m/>
    <x v="7"/>
  </r>
  <r>
    <x v="0"/>
    <x v="69"/>
    <s v="12030060"/>
    <s v="Aulacoseira granulata"/>
    <s v="FI"/>
    <n v="691.31715812577534"/>
    <s v="CE"/>
    <n v="7141978.8568005189"/>
    <m/>
    <m/>
    <m/>
    <m/>
    <m/>
    <m/>
    <m/>
    <x v="5"/>
    <x v="7"/>
    <x v="3"/>
    <m/>
    <x v="7"/>
  </r>
  <r>
    <x v="0"/>
    <x v="69"/>
    <s v="13080010"/>
    <s v="Asterionella formosa"/>
    <s v="CO"/>
    <n v="5.0101093707277604"/>
    <s v="CE"/>
    <n v="35143.306808349589"/>
    <m/>
    <m/>
    <m/>
    <m/>
    <m/>
    <m/>
    <m/>
    <x v="5"/>
    <x v="7"/>
    <x v="6"/>
    <m/>
    <x v="16"/>
  </r>
  <r>
    <x v="0"/>
    <x v="69"/>
    <s v="13370040"/>
    <s v="Fragilaria crotonensis"/>
    <s v="CO"/>
    <n v="4.60930062106954"/>
    <s v="CE"/>
    <n v="93852.728932665632"/>
    <m/>
    <m/>
    <m/>
    <m/>
    <m/>
    <m/>
    <m/>
    <x v="5"/>
    <x v="7"/>
    <x v="6"/>
    <m/>
    <x v="27"/>
  </r>
  <r>
    <x v="0"/>
    <x v="69"/>
    <s v="13810000"/>
    <s v="Synedra"/>
    <s v="CE"/>
    <n v="32.112797022616661"/>
    <s v="CE"/>
    <n v="94291.200257658158"/>
    <m/>
    <m/>
    <m/>
    <m/>
    <m/>
    <m/>
    <m/>
    <x v="5"/>
    <x v="7"/>
    <x v="6"/>
    <m/>
    <x v="18"/>
  </r>
  <r>
    <x v="0"/>
    <x v="69"/>
    <s v="17050030"/>
    <s v="Ankistrodesmus falcatus"/>
    <s v="CE"/>
    <n v="128.45118809046664"/>
    <s v="CE"/>
    <n v="29424.887103637862"/>
    <m/>
    <m/>
    <m/>
    <m/>
    <m/>
    <m/>
    <m/>
    <x v="5"/>
    <x v="7"/>
    <x v="4"/>
    <m/>
    <x v="66"/>
  </r>
  <r>
    <x v="0"/>
    <x v="69"/>
    <s v="17210010"/>
    <s v="Coenochloris fottii"/>
    <s v="CO"/>
    <n v="64.225594045233322"/>
    <s v="CE"/>
    <n v="46138.222978504164"/>
    <m/>
    <m/>
    <m/>
    <m/>
    <m/>
    <m/>
    <m/>
    <x v="5"/>
    <x v="7"/>
    <x v="4"/>
    <m/>
    <x v="53"/>
  </r>
  <r>
    <x v="0"/>
    <x v="69"/>
    <s v="17580030"/>
    <s v="Monoraphidium convolutum"/>
    <s v="CE"/>
    <n v="128.45118809046664"/>
    <s v="CE"/>
    <n v="7566.3995409354502"/>
    <m/>
    <m/>
    <m/>
    <m/>
    <m/>
    <m/>
    <m/>
    <x v="5"/>
    <x v="7"/>
    <x v="4"/>
    <m/>
    <x v="9"/>
  </r>
  <r>
    <x v="0"/>
    <x v="69"/>
    <s v="17680000"/>
    <s v="Pediastrum"/>
    <s v="CO"/>
    <n v="6.0121312448733129"/>
    <s v="CO"/>
    <n v="41762.993472168993"/>
    <m/>
    <m/>
    <m/>
    <m/>
    <m/>
    <m/>
    <m/>
    <x v="5"/>
    <x v="7"/>
    <x v="4"/>
    <m/>
    <x v="10"/>
  </r>
  <r>
    <x v="0"/>
    <x v="69"/>
    <s v="17680050"/>
    <s v="Pediastrum duplex"/>
    <s v="CO"/>
    <n v="0.20040437482911044"/>
    <s v="CO"/>
    <n v="3187.2938655338421"/>
    <m/>
    <m/>
    <m/>
    <m/>
    <m/>
    <m/>
    <m/>
    <x v="5"/>
    <x v="7"/>
    <x v="4"/>
    <m/>
    <x v="10"/>
  </r>
  <r>
    <x v="0"/>
    <x v="69"/>
    <s v="17810000"/>
    <s v="Scenedesmus"/>
    <s v="CO"/>
    <n v="256.90237618093329"/>
    <s v="CE"/>
    <n v="72459.623101990685"/>
    <m/>
    <m/>
    <m/>
    <m/>
    <m/>
    <m/>
    <m/>
    <x v="5"/>
    <x v="7"/>
    <x v="4"/>
    <m/>
    <x v="11"/>
  </r>
  <r>
    <x v="0"/>
    <x v="69"/>
    <s v="17810000"/>
    <s v="Scenedesmus"/>
    <s v="CO"/>
    <n v="64.225594045233322"/>
    <s v="CE"/>
    <n v="123434.42918350743"/>
    <m/>
    <m/>
    <m/>
    <m/>
    <m/>
    <m/>
    <m/>
    <x v="5"/>
    <x v="7"/>
    <x v="4"/>
    <m/>
    <x v="11"/>
  </r>
  <r>
    <x v="0"/>
    <x v="69"/>
    <s v="17970010"/>
    <s v="Tetrastrum elegans"/>
    <s v="CO"/>
    <n v="64.225594045233322"/>
    <s v="CE"/>
    <n v="12610.665901559087"/>
    <m/>
    <m/>
    <m/>
    <m/>
    <m/>
    <m/>
    <m/>
    <x v="5"/>
    <x v="7"/>
    <x v="4"/>
    <m/>
    <x v="28"/>
  </r>
  <r>
    <x v="0"/>
    <x v="69"/>
    <s v="27040000"/>
    <s v="Closterium"/>
    <s v="CE"/>
    <n v="32.112797022616661"/>
    <s v="CE"/>
    <n v="42724.936074482182"/>
    <m/>
    <m/>
    <m/>
    <m/>
    <m/>
    <m/>
    <m/>
    <x v="5"/>
    <x v="7"/>
    <x v="5"/>
    <m/>
    <x v="12"/>
  </r>
  <r>
    <x v="0"/>
    <x v="69"/>
    <s v="27050000"/>
    <s v="Cosmarium"/>
    <s v="CE"/>
    <n v="32.112797022616661"/>
    <s v="CE"/>
    <n v="21638.728650894172"/>
    <m/>
    <m/>
    <m/>
    <m/>
    <m/>
    <m/>
    <m/>
    <x v="5"/>
    <x v="7"/>
    <x v="5"/>
    <m/>
    <x v="22"/>
  </r>
  <r>
    <x v="0"/>
    <x v="69"/>
    <s v="27370000"/>
    <s v="Staurastrum"/>
    <s v="CE"/>
    <n v="0.60121312448733133"/>
    <s v="CE"/>
    <n v="35414.37628370936"/>
    <m/>
    <m/>
    <m/>
    <m/>
    <m/>
    <m/>
    <m/>
    <x v="5"/>
    <x v="7"/>
    <x v="5"/>
    <m/>
    <x v="13"/>
  </r>
  <r>
    <x v="0"/>
    <x v="70"/>
    <s v="01020050"/>
    <s v="Anabaena circinalis"/>
    <s v="FI"/>
    <n v="368.58561858561859"/>
    <s v="CE"/>
    <n v="719104.74076064711"/>
    <m/>
    <m/>
    <m/>
    <m/>
    <m/>
    <m/>
    <m/>
    <x v="5"/>
    <x v="7"/>
    <x v="0"/>
    <m/>
    <x v="0"/>
  </r>
  <r>
    <x v="0"/>
    <x v="70"/>
    <s v="01020090"/>
    <s v="Anabaena flos-aquae"/>
    <s v="FI"/>
    <n v="161.25620813120813"/>
    <s v="CE"/>
    <n v="763294.39776173292"/>
    <m/>
    <m/>
    <m/>
    <m/>
    <m/>
    <m/>
    <m/>
    <x v="5"/>
    <x v="7"/>
    <x v="0"/>
    <m/>
    <x v="0"/>
  </r>
  <r>
    <x v="0"/>
    <x v="70"/>
    <s v="01490000"/>
    <s v="Microcystis"/>
    <s v="CO"/>
    <n v="276.43921393921397"/>
    <s v="CE"/>
    <n v="126185.94516044435"/>
    <m/>
    <m/>
    <m/>
    <m/>
    <m/>
    <m/>
    <m/>
    <x v="5"/>
    <x v="7"/>
    <x v="0"/>
    <m/>
    <x v="1"/>
  </r>
  <r>
    <x v="0"/>
    <x v="70"/>
    <s v="01490010"/>
    <s v="Microcystis aeruginosa"/>
    <s v="CO"/>
    <n v="11.518300580800581"/>
    <s v="CE"/>
    <n v="282701.6288006418"/>
    <m/>
    <m/>
    <m/>
    <m/>
    <m/>
    <m/>
    <m/>
    <x v="5"/>
    <x v="7"/>
    <x v="0"/>
    <m/>
    <x v="1"/>
  </r>
  <r>
    <x v="0"/>
    <x v="70"/>
    <s v="01490020"/>
    <s v="Microcystis flos-aquae"/>
    <s v="CO"/>
    <n v="23.036601161601158"/>
    <s v="CE"/>
    <n v="105898.00977441325"/>
    <m/>
    <m/>
    <m/>
    <m/>
    <m/>
    <m/>
    <m/>
    <x v="5"/>
    <x v="7"/>
    <x v="0"/>
    <m/>
    <x v="1"/>
  </r>
  <r>
    <x v="0"/>
    <x v="70"/>
    <s v="01530012"/>
    <s v="Oscillatoria agardhii var. isothrix"/>
    <s v="CO"/>
    <n v="33.172705672705668"/>
    <s v="CE"/>
    <n v="138825.45719669471"/>
    <m/>
    <m/>
    <m/>
    <m/>
    <m/>
    <m/>
    <m/>
    <x v="5"/>
    <x v="7"/>
    <x v="0"/>
    <m/>
    <x v="29"/>
  </r>
  <r>
    <x v="0"/>
    <x v="70"/>
    <s v="05040001"/>
    <s v="Cryptomonas (small) Length &lt;20 µm"/>
    <s v="CE"/>
    <n v="33.172705672705668"/>
    <s v="CE"/>
    <n v="24187.983927410554"/>
    <m/>
    <m/>
    <m/>
    <m/>
    <m/>
    <m/>
    <m/>
    <x v="5"/>
    <x v="7"/>
    <x v="1"/>
    <m/>
    <x v="3"/>
  </r>
  <r>
    <x v="0"/>
    <x v="70"/>
    <s v="05040002"/>
    <s v="Cryptomonas (medium) Length 20-30 µm"/>
    <s v="CE"/>
    <n v="265.38164538164534"/>
    <s v="CE"/>
    <n v="513572.15295758593"/>
    <m/>
    <m/>
    <m/>
    <m/>
    <m/>
    <m/>
    <m/>
    <x v="5"/>
    <x v="7"/>
    <x v="1"/>
    <m/>
    <x v="3"/>
  </r>
  <r>
    <x v="0"/>
    <x v="70"/>
    <s v="05040003"/>
    <s v="Cryptomonas (large) Length &gt;30 µm"/>
    <s v="CE"/>
    <n v="33.172705672705668"/>
    <s v="CE"/>
    <n v="384778.92862497584"/>
    <m/>
    <m/>
    <m/>
    <m/>
    <m/>
    <m/>
    <m/>
    <x v="5"/>
    <x v="7"/>
    <x v="1"/>
    <m/>
    <x v="3"/>
  </r>
  <r>
    <x v="0"/>
    <x v="70"/>
    <s v="05100010"/>
    <s v="Rhodomonas lacustris"/>
    <s v="CE"/>
    <n v="962.00846450846439"/>
    <s v="CE"/>
    <n v="145067.45878996747"/>
    <m/>
    <m/>
    <m/>
    <m/>
    <m/>
    <m/>
    <m/>
    <x v="5"/>
    <x v="7"/>
    <x v="1"/>
    <m/>
    <x v="15"/>
  </r>
  <r>
    <x v="0"/>
    <x v="70"/>
    <s v="12000001"/>
    <s v="Small centric diatom (5 - &lt;10 µm diam.)"/>
    <s v="CE"/>
    <n v="33.172705672705668"/>
    <s v="CE"/>
    <n v="5107.0623692545651"/>
    <m/>
    <m/>
    <m/>
    <m/>
    <m/>
    <m/>
    <m/>
    <x v="5"/>
    <x v="7"/>
    <x v="3"/>
    <m/>
    <x v="5"/>
  </r>
  <r>
    <x v="0"/>
    <x v="70"/>
    <s v="12000002"/>
    <s v="Medium centric diatom (10-20 µm diam.)"/>
    <s v="CE"/>
    <n v="99.51811701811701"/>
    <s v="CE"/>
    <n v="133785.65006057953"/>
    <m/>
    <m/>
    <m/>
    <m/>
    <m/>
    <m/>
    <m/>
    <x v="5"/>
    <x v="7"/>
    <x v="3"/>
    <m/>
    <x v="6"/>
  </r>
  <r>
    <x v="0"/>
    <x v="70"/>
    <s v="12030000"/>
    <s v="Aulacoseira"/>
    <s v="FI"/>
    <n v="184.2928092928093"/>
    <s v="CE"/>
    <n v="2339810.9817208285"/>
    <m/>
    <m/>
    <m/>
    <m/>
    <m/>
    <m/>
    <m/>
    <x v="5"/>
    <x v="7"/>
    <x v="3"/>
    <m/>
    <x v="7"/>
  </r>
  <r>
    <x v="0"/>
    <x v="70"/>
    <s v="12030000"/>
    <s v="Aulacoseira"/>
    <s v="FI"/>
    <n v="299.47581510081511"/>
    <s v="CE"/>
    <n v="1656923.7784662333"/>
    <m/>
    <m/>
    <m/>
    <m/>
    <m/>
    <m/>
    <m/>
    <x v="5"/>
    <x v="7"/>
    <x v="3"/>
    <m/>
    <x v="7"/>
  </r>
  <r>
    <x v="0"/>
    <x v="70"/>
    <s v="13000002"/>
    <s v="Medium pennate diatom 10-20 µm diam"/>
    <s v="CE"/>
    <n v="165.86352836352836"/>
    <s v="CE"/>
    <n v="36198.056430056429"/>
    <m/>
    <m/>
    <m/>
    <m/>
    <m/>
    <m/>
    <m/>
    <x v="5"/>
    <x v="7"/>
    <x v="6"/>
    <m/>
    <x v="56"/>
  </r>
  <r>
    <x v="0"/>
    <x v="70"/>
    <s v="13000003"/>
    <s v="Large pennate diatom &gt;20 µm diam"/>
    <s v="CE"/>
    <n v="99.51811701811701"/>
    <s v="CE"/>
    <n v="201199.75790020789"/>
    <m/>
    <m/>
    <m/>
    <m/>
    <m/>
    <m/>
    <m/>
    <x v="5"/>
    <x v="7"/>
    <x v="6"/>
    <m/>
    <x v="62"/>
  </r>
  <r>
    <x v="0"/>
    <x v="70"/>
    <s v="13080010"/>
    <s v="Asterionella formosa"/>
    <s v="CO"/>
    <n v="28.795751452001454"/>
    <s v="CE"/>
    <n v="170184.99662667475"/>
    <m/>
    <m/>
    <m/>
    <m/>
    <m/>
    <m/>
    <m/>
    <x v="5"/>
    <x v="7"/>
    <x v="6"/>
    <m/>
    <x v="16"/>
  </r>
  <r>
    <x v="0"/>
    <x v="70"/>
    <s v="13370030"/>
    <s v="Fragilaria capucina"/>
    <s v="FI"/>
    <n v="4.607320232320232"/>
    <s v="CE"/>
    <n v="189487.33248873876"/>
    <m/>
    <m/>
    <m/>
    <m/>
    <m/>
    <m/>
    <m/>
    <x v="5"/>
    <x v="7"/>
    <x v="6"/>
    <m/>
    <x v="27"/>
  </r>
  <r>
    <x v="0"/>
    <x v="70"/>
    <s v="13370040"/>
    <s v="Fragilaria crotonensis"/>
    <s v="FI"/>
    <n v="23.036601161601162"/>
    <s v="CE"/>
    <n v="649707.95791839925"/>
    <m/>
    <m/>
    <m/>
    <m/>
    <m/>
    <m/>
    <m/>
    <x v="5"/>
    <x v="7"/>
    <x v="6"/>
    <m/>
    <x v="27"/>
  </r>
  <r>
    <x v="0"/>
    <x v="70"/>
    <s v="13540000"/>
    <s v="Nitzschia"/>
    <s v="CE"/>
    <n v="33.172705672705668"/>
    <s v="CE"/>
    <n v="32926.321272890556"/>
    <m/>
    <m/>
    <m/>
    <m/>
    <m/>
    <m/>
    <m/>
    <x v="5"/>
    <x v="7"/>
    <x v="6"/>
    <m/>
    <x v="59"/>
  </r>
  <r>
    <x v="0"/>
    <x v="70"/>
    <s v="17020010"/>
    <s v="Actinastrum hantzschii"/>
    <s v="CO"/>
    <n v="99.51811701811701"/>
    <s v="CE"/>
    <n v="71231.90253938931"/>
    <m/>
    <m/>
    <m/>
    <m/>
    <m/>
    <m/>
    <m/>
    <x v="5"/>
    <x v="7"/>
    <x v="4"/>
    <m/>
    <x v="67"/>
  </r>
  <r>
    <x v="0"/>
    <x v="70"/>
    <s v="17540040"/>
    <s v="Lagerheimia genevensis"/>
    <s v="CE"/>
    <n v="66.345411345411335"/>
    <s v="CE"/>
    <n v="9251.1619447351623"/>
    <m/>
    <m/>
    <m/>
    <m/>
    <m/>
    <m/>
    <m/>
    <x v="5"/>
    <x v="7"/>
    <x v="4"/>
    <m/>
    <x v="37"/>
  </r>
  <r>
    <x v="0"/>
    <x v="70"/>
    <s v="17580020"/>
    <s v="Monoraphidium contortum"/>
    <s v="CE"/>
    <n v="199.03623403623402"/>
    <s v="CE"/>
    <n v="3141.0543927266517"/>
    <m/>
    <m/>
    <m/>
    <m/>
    <m/>
    <m/>
    <m/>
    <x v="5"/>
    <x v="7"/>
    <x v="4"/>
    <m/>
    <x v="9"/>
  </r>
  <r>
    <x v="0"/>
    <x v="70"/>
    <s v="17580030"/>
    <s v="Monoraphidium convolutum"/>
    <s v="CE"/>
    <n v="99.51811701811701"/>
    <s v="CE"/>
    <n v="1551.1379717168647"/>
    <m/>
    <m/>
    <m/>
    <m/>
    <m/>
    <m/>
    <m/>
    <x v="5"/>
    <x v="7"/>
    <x v="4"/>
    <m/>
    <x v="9"/>
  </r>
  <r>
    <x v="0"/>
    <x v="70"/>
    <s v="17680030"/>
    <s v="Pediastrum boryanum"/>
    <s v="CO"/>
    <n v="33.172705672705668"/>
    <s v="CO"/>
    <n v="521075.64220534294"/>
    <m/>
    <m/>
    <m/>
    <m/>
    <m/>
    <m/>
    <m/>
    <x v="5"/>
    <x v="7"/>
    <x v="4"/>
    <m/>
    <x v="10"/>
  </r>
  <r>
    <x v="0"/>
    <x v="70"/>
    <s v="17810000"/>
    <s v="Scenedesmus"/>
    <s v="CO"/>
    <n v="46.073202323202317"/>
    <s v="CE"/>
    <n v="32669.45254680825"/>
    <m/>
    <m/>
    <m/>
    <m/>
    <m/>
    <m/>
    <m/>
    <x v="5"/>
    <x v="7"/>
    <x v="4"/>
    <m/>
    <x v="11"/>
  </r>
  <r>
    <x v="0"/>
    <x v="70"/>
    <s v="17910020"/>
    <s v="Sphaerocystis schroeteri"/>
    <s v="CO"/>
    <n v="99.51811701811701"/>
    <s v="CE"/>
    <n v="211809.36878113367"/>
    <m/>
    <m/>
    <m/>
    <m/>
    <m/>
    <m/>
    <m/>
    <x v="5"/>
    <x v="7"/>
    <x v="4"/>
    <m/>
    <x v="25"/>
  </r>
  <r>
    <x v="0"/>
    <x v="70"/>
    <s v="17960030"/>
    <s v="Tetraedron minimum"/>
    <s v="CE"/>
    <n v="66.345411345411335"/>
    <s v="CE"/>
    <n v="11940.183679833679"/>
    <m/>
    <m/>
    <m/>
    <m/>
    <m/>
    <m/>
    <m/>
    <x v="5"/>
    <x v="7"/>
    <x v="4"/>
    <m/>
    <x v="20"/>
  </r>
  <r>
    <x v="0"/>
    <x v="70"/>
    <s v="27040000"/>
    <s v="Closterium"/>
    <s v="CE"/>
    <n v="0.20790113858552062"/>
    <s v="CE"/>
    <n v="1388.8906235309"/>
    <m/>
    <m/>
    <m/>
    <m/>
    <m/>
    <m/>
    <m/>
    <x v="5"/>
    <x v="7"/>
    <x v="5"/>
    <m/>
    <x v="12"/>
  </r>
  <r>
    <x v="0"/>
    <x v="70"/>
    <s v="27370000"/>
    <s v="Staurastrum"/>
    <s v="CE"/>
    <n v="1.6632091086841649"/>
    <s v="CE"/>
    <n v="97971.10344798374"/>
    <m/>
    <m/>
    <m/>
    <m/>
    <m/>
    <m/>
    <m/>
    <x v="5"/>
    <x v="7"/>
    <x v="5"/>
    <m/>
    <x v="13"/>
  </r>
  <r>
    <x v="0"/>
    <x v="71"/>
    <s v="01020050"/>
    <s v="Anabaena circinalis"/>
    <s v="FI"/>
    <n v="33.172705672705668"/>
    <s v="CE"/>
    <n v="265897.7268816657"/>
    <m/>
    <m/>
    <m/>
    <m/>
    <m/>
    <m/>
    <m/>
    <x v="5"/>
    <x v="7"/>
    <x v="0"/>
    <m/>
    <x v="0"/>
  </r>
  <r>
    <x v="0"/>
    <x v="71"/>
    <s v="01020090"/>
    <s v="Anabaena flos-aquae"/>
    <s v="FI"/>
    <n v="265.38164538164534"/>
    <s v="CE"/>
    <n v="868064.13446948689"/>
    <m/>
    <m/>
    <m/>
    <m/>
    <m/>
    <m/>
    <m/>
    <x v="5"/>
    <x v="7"/>
    <x v="0"/>
    <m/>
    <x v="0"/>
  </r>
  <r>
    <x v="0"/>
    <x v="71"/>
    <s v="01060020"/>
    <s v="Aphanothece clathrata"/>
    <s v="CO"/>
    <n v="5.7591502904002905"/>
    <s v="CE"/>
    <n v="5132.3915305498913"/>
    <m/>
    <m/>
    <m/>
    <m/>
    <m/>
    <m/>
    <m/>
    <x v="5"/>
    <x v="7"/>
    <x v="0"/>
    <m/>
    <x v="49"/>
  </r>
  <r>
    <x v="0"/>
    <x v="71"/>
    <s v="01130000"/>
    <s v="Chroococcus"/>
    <s v="CO"/>
    <n v="33.172705672705668"/>
    <s v="CE"/>
    <n v="2223.2560734094627"/>
    <m/>
    <m/>
    <m/>
    <m/>
    <m/>
    <m/>
    <m/>
    <x v="5"/>
    <x v="7"/>
    <x v="0"/>
    <m/>
    <x v="21"/>
  </r>
  <r>
    <x v="0"/>
    <x v="71"/>
    <s v="01490020"/>
    <s v="Microcystis flos-aquae"/>
    <s v="CO"/>
    <n v="34.554901742401746"/>
    <s v="CE"/>
    <n v="398439.67563162453"/>
    <m/>
    <m/>
    <m/>
    <m/>
    <m/>
    <m/>
    <m/>
    <x v="5"/>
    <x v="7"/>
    <x v="0"/>
    <m/>
    <x v="1"/>
  </r>
  <r>
    <x v="0"/>
    <x v="71"/>
    <s v="04100000"/>
    <s v="Trachelomonas"/>
    <s v="CE"/>
    <n v="33.172705672705668"/>
    <s v="CE"/>
    <n v="49627.992063506121"/>
    <m/>
    <m/>
    <m/>
    <m/>
    <m/>
    <m/>
    <m/>
    <x v="5"/>
    <x v="7"/>
    <x v="11"/>
    <m/>
    <x v="55"/>
  </r>
  <r>
    <x v="0"/>
    <x v="71"/>
    <s v="05040001"/>
    <s v="Cryptomonas (small) Length &lt;20 µm"/>
    <s v="CE"/>
    <n v="165.86352836352836"/>
    <s v="CE"/>
    <n v="120939.91963705276"/>
    <m/>
    <m/>
    <m/>
    <m/>
    <m/>
    <m/>
    <m/>
    <x v="5"/>
    <x v="7"/>
    <x v="1"/>
    <m/>
    <x v="3"/>
  </r>
  <r>
    <x v="0"/>
    <x v="71"/>
    <s v="05040002"/>
    <s v="Cryptomonas (medium) Length 20-30 µm"/>
    <s v="CE"/>
    <n v="165.86352836352836"/>
    <s v="CE"/>
    <n v="320982.5955984912"/>
    <m/>
    <m/>
    <m/>
    <m/>
    <m/>
    <m/>
    <m/>
    <x v="5"/>
    <x v="7"/>
    <x v="1"/>
    <m/>
    <x v="3"/>
  </r>
  <r>
    <x v="0"/>
    <x v="71"/>
    <s v="05040003"/>
    <s v="Cryptomonas (large) Length &gt;30 µm"/>
    <s v="CE"/>
    <n v="99.51811701811701"/>
    <s v="CE"/>
    <n v="356394.02778336266"/>
    <m/>
    <m/>
    <m/>
    <m/>
    <m/>
    <m/>
    <m/>
    <x v="5"/>
    <x v="7"/>
    <x v="1"/>
    <m/>
    <x v="3"/>
  </r>
  <r>
    <x v="0"/>
    <x v="71"/>
    <s v="05100010"/>
    <s v="Rhodomonas lacustris"/>
    <s v="CE"/>
    <n v="1293.7355212355212"/>
    <s v="CE"/>
    <n v="181068.5749099346"/>
    <m/>
    <m/>
    <m/>
    <m/>
    <m/>
    <m/>
    <m/>
    <x v="5"/>
    <x v="7"/>
    <x v="1"/>
    <m/>
    <x v="15"/>
  </r>
  <r>
    <x v="0"/>
    <x v="71"/>
    <s v="12000001"/>
    <s v="Small centric diatom (5 - &lt;10 µm diam.)"/>
    <s v="CE"/>
    <n v="66.345411345411335"/>
    <s v="CE"/>
    <n v="10214.12473850913"/>
    <m/>
    <m/>
    <m/>
    <m/>
    <m/>
    <m/>
    <m/>
    <x v="5"/>
    <x v="7"/>
    <x v="3"/>
    <m/>
    <x v="5"/>
  </r>
  <r>
    <x v="0"/>
    <x v="71"/>
    <s v="12030000"/>
    <s v="Aulacoseira"/>
    <s v="FI"/>
    <n v="66.345411345411335"/>
    <s v="CE"/>
    <n v="82198.536191480001"/>
    <m/>
    <m/>
    <m/>
    <m/>
    <m/>
    <m/>
    <m/>
    <x v="5"/>
    <x v="7"/>
    <x v="3"/>
    <m/>
    <x v="7"/>
  </r>
  <r>
    <x v="0"/>
    <x v="71"/>
    <s v="13080010"/>
    <s v="Asterionella formosa"/>
    <s v="CO"/>
    <n v="12.665732814986546"/>
    <s v="CE"/>
    <n v="158807.49466950959"/>
    <m/>
    <m/>
    <m/>
    <m/>
    <m/>
    <m/>
    <m/>
    <x v="5"/>
    <x v="7"/>
    <x v="6"/>
    <m/>
    <x v="16"/>
  </r>
  <r>
    <x v="0"/>
    <x v="71"/>
    <s v="13370040"/>
    <s v="Fragilaria crotonensis"/>
    <s v="CO"/>
    <n v="1.039505692927603"/>
    <s v="CE"/>
    <n v="43091.819618995767"/>
    <m/>
    <m/>
    <m/>
    <m/>
    <m/>
    <m/>
    <m/>
    <x v="5"/>
    <x v="7"/>
    <x v="6"/>
    <m/>
    <x v="27"/>
  </r>
  <r>
    <x v="0"/>
    <x v="71"/>
    <s v="17060020"/>
    <s v="Ankyra judayi"/>
    <s v="CE"/>
    <n v="99.51811701811701"/>
    <s v="CE"/>
    <n v="1203.8931637512244"/>
    <m/>
    <m/>
    <m/>
    <m/>
    <m/>
    <m/>
    <m/>
    <x v="5"/>
    <x v="7"/>
    <x v="4"/>
    <m/>
    <x v="45"/>
  </r>
  <r>
    <x v="0"/>
    <x v="71"/>
    <s v="17510000"/>
    <s v="Kirchneriella"/>
    <s v="CO"/>
    <n v="66.345411345411335"/>
    <s v="CE"/>
    <n v="62527.20119232923"/>
    <m/>
    <m/>
    <m/>
    <m/>
    <m/>
    <m/>
    <m/>
    <x v="5"/>
    <x v="7"/>
    <x v="4"/>
    <m/>
    <x v="51"/>
  </r>
  <r>
    <x v="0"/>
    <x v="71"/>
    <s v="17640000"/>
    <s v="Oocystis"/>
    <s v="CO"/>
    <n v="0.41580227717104123"/>
    <s v="CE"/>
    <n v="1254.0301241341917"/>
    <m/>
    <m/>
    <m/>
    <m/>
    <m/>
    <m/>
    <m/>
    <x v="5"/>
    <x v="7"/>
    <x v="4"/>
    <m/>
    <x v="24"/>
  </r>
  <r>
    <x v="0"/>
    <x v="71"/>
    <s v="17680000"/>
    <s v="Pediastrum"/>
    <s v="CO"/>
    <n v="3.3264182173683299"/>
    <s v="CO"/>
    <n v="8360.2008275612807"/>
    <m/>
    <m/>
    <m/>
    <m/>
    <m/>
    <m/>
    <m/>
    <x v="5"/>
    <x v="7"/>
    <x v="4"/>
    <m/>
    <x v="10"/>
  </r>
  <r>
    <x v="0"/>
    <x v="71"/>
    <s v="17680030"/>
    <s v="Pediastrum boryanum"/>
    <s v="CO"/>
    <n v="2.9106159401972884"/>
    <s v="CO"/>
    <n v="594358.02758443484"/>
    <m/>
    <m/>
    <m/>
    <m/>
    <m/>
    <m/>
    <m/>
    <x v="5"/>
    <x v="7"/>
    <x v="4"/>
    <m/>
    <x v="10"/>
  </r>
  <r>
    <x v="0"/>
    <x v="71"/>
    <s v="17810000"/>
    <s v="Scenedesmus"/>
    <s v="CO"/>
    <n v="298.55435105435106"/>
    <s v="CE"/>
    <n v="58639.394130479108"/>
    <m/>
    <m/>
    <m/>
    <m/>
    <m/>
    <m/>
    <m/>
    <x v="5"/>
    <x v="7"/>
    <x v="4"/>
    <m/>
    <x v="11"/>
  </r>
  <r>
    <x v="0"/>
    <x v="71"/>
    <s v="17910020"/>
    <s v="Sphaerocystis schroeteri"/>
    <s v="CO"/>
    <n v="165.86352836352836"/>
    <s v="CE"/>
    <n v="195090.7204416804"/>
    <m/>
    <m/>
    <m/>
    <m/>
    <m/>
    <m/>
    <m/>
    <x v="5"/>
    <x v="7"/>
    <x v="4"/>
    <m/>
    <x v="25"/>
  </r>
  <r>
    <x v="0"/>
    <x v="71"/>
    <s v="17970010"/>
    <s v="Tetrastrum elegans"/>
    <s v="CO"/>
    <n v="66.345411345411335"/>
    <s v="CE"/>
    <n v="8170.7528698132483"/>
    <m/>
    <m/>
    <m/>
    <m/>
    <m/>
    <m/>
    <m/>
    <x v="5"/>
    <x v="7"/>
    <x v="4"/>
    <m/>
    <x v="28"/>
  </r>
  <r>
    <x v="0"/>
    <x v="71"/>
    <s v="27370000"/>
    <s v="Staurastrum"/>
    <s v="CE"/>
    <n v="0.62370341575656185"/>
    <s v="CE"/>
    <n v="36739.16379299391"/>
    <m/>
    <m/>
    <m/>
    <m/>
    <m/>
    <m/>
    <m/>
    <x v="5"/>
    <x v="7"/>
    <x v="5"/>
    <m/>
    <x v="13"/>
  </r>
  <r>
    <x v="0"/>
    <x v="72"/>
    <s v="01020000"/>
    <s v="Anabaena"/>
    <s v="FI"/>
    <n v="16.997921110446793"/>
    <s v="CE"/>
    <n v="24421.848829065766"/>
    <m/>
    <m/>
    <m/>
    <m/>
    <m/>
    <m/>
    <m/>
    <x v="5"/>
    <x v="8"/>
    <x v="0"/>
    <m/>
    <x v="0"/>
  </r>
  <r>
    <x v="0"/>
    <x v="72"/>
    <s v="01050000"/>
    <s v="Aphanocapsa"/>
    <s v="CO"/>
    <n v="0.20397505332536151"/>
    <s v="CE"/>
    <n v="360.45367258642989"/>
    <m/>
    <m/>
    <m/>
    <m/>
    <m/>
    <m/>
    <m/>
    <x v="5"/>
    <x v="8"/>
    <x v="0"/>
    <m/>
    <x v="63"/>
  </r>
  <r>
    <x v="0"/>
    <x v="72"/>
    <s v="01490010"/>
    <s v="Microcystis aeruginosa"/>
    <s v="CO"/>
    <n v="3.4675759065311458"/>
    <s v="CE"/>
    <n v="73820.91214570083"/>
    <m/>
    <m/>
    <m/>
    <m/>
    <m/>
    <m/>
    <m/>
    <x v="5"/>
    <x v="8"/>
    <x v="0"/>
    <m/>
    <x v="1"/>
  </r>
  <r>
    <x v="0"/>
    <x v="72"/>
    <s v="01780010"/>
    <s v="Woronichinia naegeliana"/>
    <s v="CO"/>
    <n v="0.20397505332536151"/>
    <s v="CE"/>
    <n v="1537.9356697021008"/>
    <m/>
    <m/>
    <m/>
    <m/>
    <m/>
    <m/>
    <m/>
    <x v="5"/>
    <x v="8"/>
    <x v="0"/>
    <m/>
    <x v="14"/>
  </r>
  <r>
    <x v="0"/>
    <x v="72"/>
    <s v="05040002"/>
    <s v="Cryptomonas (medium) Length 20-30 µm"/>
    <s v="CE"/>
    <n v="22.663894813929058"/>
    <s v="CE"/>
    <n v="43859.646876689541"/>
    <m/>
    <m/>
    <m/>
    <m/>
    <m/>
    <m/>
    <m/>
    <x v="5"/>
    <x v="8"/>
    <x v="1"/>
    <m/>
    <x v="3"/>
  </r>
  <r>
    <x v="0"/>
    <x v="72"/>
    <s v="05040003"/>
    <s v="Cryptomonas (large) Length &gt;30 µm"/>
    <s v="CE"/>
    <n v="28.329868517411324"/>
    <s v="CE"/>
    <n v="237335.7514972378"/>
    <m/>
    <m/>
    <m/>
    <m/>
    <m/>
    <m/>
    <m/>
    <x v="5"/>
    <x v="8"/>
    <x v="1"/>
    <m/>
    <x v="3"/>
  </r>
  <r>
    <x v="0"/>
    <x v="72"/>
    <s v="05100010"/>
    <s v="Rhodomonas lacustris"/>
    <s v="CE"/>
    <n v="881.17223036556152"/>
    <s v="CE"/>
    <n v="123327.06135341145"/>
    <m/>
    <m/>
    <m/>
    <m/>
    <m/>
    <m/>
    <m/>
    <x v="5"/>
    <x v="8"/>
    <x v="1"/>
    <m/>
    <x v="15"/>
  </r>
  <r>
    <x v="0"/>
    <x v="72"/>
    <s v="13080010"/>
    <s v="Asterionella formosa"/>
    <s v="CO"/>
    <n v="28.329868517411324"/>
    <s v="CE"/>
    <n v="316808.95344861835"/>
    <m/>
    <m/>
    <m/>
    <m/>
    <m/>
    <m/>
    <m/>
    <x v="5"/>
    <x v="8"/>
    <x v="6"/>
    <m/>
    <x v="16"/>
  </r>
  <r>
    <x v="0"/>
    <x v="72"/>
    <s v="13370040"/>
    <s v="Fragilaria crotonensis"/>
    <s v="CO"/>
    <n v="4.0795010665072304"/>
    <s v="CE"/>
    <n v="76857.800092996215"/>
    <m/>
    <m/>
    <m/>
    <m/>
    <m/>
    <m/>
    <m/>
    <x v="5"/>
    <x v="8"/>
    <x v="6"/>
    <m/>
    <x v="27"/>
  </r>
  <r>
    <x v="0"/>
    <x v="72"/>
    <s v="16260010"/>
    <s v="Eudorina elegans"/>
    <s v="CO"/>
    <n v="0.61192515997608454"/>
    <s v="CE"/>
    <n v="14066.984925541879"/>
    <m/>
    <m/>
    <m/>
    <m/>
    <m/>
    <m/>
    <m/>
    <x v="5"/>
    <x v="8"/>
    <x v="8"/>
    <m/>
    <x v="50"/>
  </r>
  <r>
    <x v="0"/>
    <x v="72"/>
    <s v="17060020"/>
    <s v="Ankyra judayi"/>
    <s v="CE"/>
    <n v="32.636008532057836"/>
    <s v="CE"/>
    <n v="394.80517458663707"/>
    <m/>
    <m/>
    <m/>
    <m/>
    <m/>
    <m/>
    <m/>
    <x v="5"/>
    <x v="8"/>
    <x v="4"/>
    <m/>
    <x v="45"/>
  </r>
  <r>
    <x v="0"/>
    <x v="72"/>
    <s v="17200000"/>
    <s v="Coelastrum"/>
    <s v="CO"/>
    <n v="0.20397505332536151"/>
    <s v="CE"/>
    <n v="854.40870539005596"/>
    <m/>
    <m/>
    <m/>
    <m/>
    <m/>
    <m/>
    <m/>
    <x v="5"/>
    <x v="8"/>
    <x v="4"/>
    <m/>
    <x v="8"/>
  </r>
  <r>
    <x v="0"/>
    <x v="72"/>
    <s v="17330040"/>
    <s v="Dictyosphaerium pulchellum"/>
    <s v="CO"/>
    <n v="16.318004266028922"/>
    <s v="CE"/>
    <n v="48557.755544727661"/>
    <m/>
    <m/>
    <m/>
    <m/>
    <m/>
    <m/>
    <m/>
    <x v="5"/>
    <x v="8"/>
    <x v="4"/>
    <m/>
    <x v="23"/>
  </r>
  <r>
    <x v="0"/>
    <x v="72"/>
    <s v="17510050"/>
    <s v="Kirchneriella obesa"/>
    <s v="CO"/>
    <n v="0.20397505332536151"/>
    <s v="CE"/>
    <n v="1476.4182429140169"/>
    <m/>
    <m/>
    <m/>
    <m/>
    <m/>
    <m/>
    <m/>
    <x v="5"/>
    <x v="8"/>
    <x v="4"/>
    <m/>
    <x v="51"/>
  </r>
  <r>
    <x v="0"/>
    <x v="72"/>
    <s v="17580020"/>
    <s v="Monoraphidium contortum"/>
    <s v="CE"/>
    <n v="228.45205972440485"/>
    <s v="CE"/>
    <n v="3663.2773243598645"/>
    <m/>
    <m/>
    <m/>
    <m/>
    <m/>
    <m/>
    <m/>
    <x v="5"/>
    <x v="8"/>
    <x v="4"/>
    <m/>
    <x v="9"/>
  </r>
  <r>
    <x v="0"/>
    <x v="72"/>
    <s v="17580040"/>
    <s v="Monoraphidium griffithii"/>
    <s v="CE"/>
    <n v="32.636008532057836"/>
    <s v="CE"/>
    <n v="5756.5786525655021"/>
    <m/>
    <m/>
    <m/>
    <m/>
    <m/>
    <m/>
    <m/>
    <x v="5"/>
    <x v="8"/>
    <x v="4"/>
    <m/>
    <x v="9"/>
  </r>
  <r>
    <x v="0"/>
    <x v="72"/>
    <s v="17640000"/>
    <s v="Oocystis"/>
    <s v="CO"/>
    <n v="0.20397505332536151"/>
    <s v="CE"/>
    <n v="1230.3485357616803"/>
    <m/>
    <m/>
    <m/>
    <m/>
    <m/>
    <m/>
    <m/>
    <x v="5"/>
    <x v="8"/>
    <x v="4"/>
    <m/>
    <x v="24"/>
  </r>
  <r>
    <x v="0"/>
    <x v="72"/>
    <s v="17680030"/>
    <s v="Pediastrum boryanum"/>
    <s v="CO"/>
    <n v="2.4477006399043382"/>
    <s v="CO"/>
    <n v="38448.391742552521"/>
    <m/>
    <m/>
    <m/>
    <m/>
    <m/>
    <m/>
    <m/>
    <x v="5"/>
    <x v="8"/>
    <x v="4"/>
    <m/>
    <x v="10"/>
  </r>
  <r>
    <x v="0"/>
    <x v="72"/>
    <s v="17910020"/>
    <s v="Sphaerocystis schroeteri"/>
    <s v="CO"/>
    <n v="0.20397505332536151"/>
    <s v="CE"/>
    <n v="874.91451431941732"/>
    <m/>
    <m/>
    <m/>
    <m/>
    <m/>
    <m/>
    <m/>
    <x v="5"/>
    <x v="8"/>
    <x v="4"/>
    <m/>
    <x v="25"/>
  </r>
  <r>
    <x v="0"/>
    <x v="72"/>
    <s v="27040000"/>
    <s v="Closterium"/>
    <s v="CE"/>
    <n v="0.20397505332536151"/>
    <s v="CE"/>
    <n v="1292.2931669024597"/>
    <m/>
    <m/>
    <m/>
    <m/>
    <m/>
    <m/>
    <m/>
    <x v="5"/>
    <x v="8"/>
    <x v="5"/>
    <m/>
    <x v="12"/>
  </r>
  <r>
    <x v="0"/>
    <x v="72"/>
    <s v="27370000"/>
    <s v="Staurastrum"/>
    <s v="CE"/>
    <n v="0.40795010665072301"/>
    <s v="CE"/>
    <n v="24030.244839095321"/>
    <m/>
    <m/>
    <m/>
    <m/>
    <m/>
    <m/>
    <m/>
    <x v="5"/>
    <x v="8"/>
    <x v="5"/>
    <m/>
    <x v="13"/>
  </r>
  <r>
    <x v="0"/>
    <x v="73"/>
    <s v="01020000"/>
    <s v="Anabaena"/>
    <s v="FI"/>
    <n v="0.20560781399381028"/>
    <s v="CE"/>
    <n v="2954.0806306869144"/>
    <m/>
    <m/>
    <m/>
    <m/>
    <m/>
    <m/>
    <m/>
    <x v="5"/>
    <x v="9"/>
    <x v="0"/>
    <m/>
    <x v="0"/>
  </r>
  <r>
    <x v="0"/>
    <x v="73"/>
    <s v="01490010"/>
    <s v="Microcystis aeruginosa"/>
    <s v="CO"/>
    <n v="0.20560781399381028"/>
    <s v="CE"/>
    <n v="1162.6847963345001"/>
    <m/>
    <m/>
    <m/>
    <m/>
    <m/>
    <m/>
    <m/>
    <x v="5"/>
    <x v="9"/>
    <x v="0"/>
    <m/>
    <x v="1"/>
  </r>
  <r>
    <x v="0"/>
    <x v="73"/>
    <s v="01530160"/>
    <s v="Oscillatoria limnetica"/>
    <s v="FI"/>
    <n v="43.863000318679525"/>
    <s v="FI"/>
    <n v="8612.4799728481485"/>
    <m/>
    <m/>
    <m/>
    <m/>
    <m/>
    <m/>
    <m/>
    <x v="5"/>
    <x v="9"/>
    <x v="0"/>
    <m/>
    <x v="29"/>
  </r>
  <r>
    <x v="0"/>
    <x v="73"/>
    <s v="01780010"/>
    <s v="Woronichinia naegeliana"/>
    <s v="CO"/>
    <n v="5.3458031638390677"/>
    <s v="CE"/>
    <n v="110584.2428513702"/>
    <m/>
    <m/>
    <m/>
    <m/>
    <m/>
    <m/>
    <m/>
    <x v="5"/>
    <x v="9"/>
    <x v="0"/>
    <m/>
    <x v="14"/>
  </r>
  <r>
    <x v="0"/>
    <x v="73"/>
    <s v="05040001"/>
    <s v="Cryptomonas (small) Length &lt;20 µm"/>
    <s v="CE"/>
    <n v="230.28075167306756"/>
    <s v="CE"/>
    <n v="167909.94304824428"/>
    <m/>
    <m/>
    <m/>
    <m/>
    <m/>
    <m/>
    <m/>
    <x v="5"/>
    <x v="9"/>
    <x v="1"/>
    <m/>
    <x v="3"/>
  </r>
  <r>
    <x v="0"/>
    <x v="73"/>
    <s v="05100010"/>
    <s v="Rhodomonas lacustris"/>
    <s v="CE"/>
    <n v="1644.8625119504823"/>
    <s v="CE"/>
    <n v="230211.58967423099"/>
    <m/>
    <m/>
    <m/>
    <m/>
    <m/>
    <m/>
    <m/>
    <x v="5"/>
    <x v="9"/>
    <x v="1"/>
    <m/>
    <x v="15"/>
  </r>
  <r>
    <x v="0"/>
    <x v="73"/>
    <s v="12000001"/>
    <s v="Small centric diatom (5 - &lt;10 µm diam.)"/>
    <s v="CE"/>
    <n v="43.863000318679525"/>
    <s v="CE"/>
    <n v="6752.8732971107747"/>
    <m/>
    <m/>
    <m/>
    <m/>
    <m/>
    <m/>
    <m/>
    <x v="5"/>
    <x v="9"/>
    <x v="3"/>
    <m/>
    <x v="5"/>
  </r>
  <r>
    <x v="0"/>
    <x v="73"/>
    <s v="12000002"/>
    <s v="Medium centric diatom (10-20 µm diam.)"/>
    <s v="CE"/>
    <n v="87.72600063735905"/>
    <s v="CE"/>
    <n v="117933.09976260205"/>
    <m/>
    <m/>
    <m/>
    <m/>
    <m/>
    <m/>
    <m/>
    <x v="5"/>
    <x v="9"/>
    <x v="3"/>
    <m/>
    <x v="6"/>
  </r>
  <r>
    <x v="0"/>
    <x v="73"/>
    <s v="13080010"/>
    <s v="Asterionella formosa"/>
    <s v="CO"/>
    <n v="0.61682344198143091"/>
    <s v="CE"/>
    <n v="5109.5186639973808"/>
    <m/>
    <m/>
    <m/>
    <m/>
    <m/>
    <m/>
    <m/>
    <x v="5"/>
    <x v="9"/>
    <x v="6"/>
    <m/>
    <x v="16"/>
  </r>
  <r>
    <x v="0"/>
    <x v="73"/>
    <s v="13370040"/>
    <s v="Fragilaria crotonensis"/>
    <s v="CO"/>
    <n v="0.20560781399381028"/>
    <s v="CE"/>
    <n v="740.18813037771713"/>
    <m/>
    <m/>
    <m/>
    <m/>
    <m/>
    <m/>
    <m/>
    <x v="5"/>
    <x v="9"/>
    <x v="6"/>
    <m/>
    <x v="27"/>
  </r>
  <r>
    <x v="0"/>
    <x v="73"/>
    <s v="16260010"/>
    <s v="Eudorina elegans"/>
    <s v="CO"/>
    <n v="0.41121562798762057"/>
    <s v="CE"/>
    <n v="9453.0580181981259"/>
    <m/>
    <m/>
    <m/>
    <m/>
    <m/>
    <m/>
    <m/>
    <x v="5"/>
    <x v="9"/>
    <x v="8"/>
    <m/>
    <x v="50"/>
  </r>
  <r>
    <x v="0"/>
    <x v="73"/>
    <s v="17580020"/>
    <s v="Monoraphidium contortum"/>
    <s v="CE"/>
    <n v="219.31500159339765"/>
    <s v="CE"/>
    <n v="3516.7626555796601"/>
    <m/>
    <m/>
    <m/>
    <m/>
    <m/>
    <m/>
    <m/>
    <x v="5"/>
    <x v="9"/>
    <x v="4"/>
    <m/>
    <x v="9"/>
  </r>
  <r>
    <x v="0"/>
    <x v="73"/>
    <s v="17640000"/>
    <s v="Oocystis"/>
    <s v="CO"/>
    <n v="2.8556640832473654"/>
    <s v="CE"/>
    <n v="17224.959945696293"/>
    <m/>
    <m/>
    <m/>
    <m/>
    <m/>
    <m/>
    <m/>
    <x v="5"/>
    <x v="9"/>
    <x v="4"/>
    <m/>
    <x v="24"/>
  </r>
  <r>
    <x v="0"/>
    <x v="73"/>
    <s v="17680030"/>
    <s v="Pediastrum boryanum"/>
    <s v="CO"/>
    <n v="0.20560781399381028"/>
    <s v="CO"/>
    <n v="3229.6799898180557"/>
    <m/>
    <m/>
    <m/>
    <m/>
    <m/>
    <m/>
    <m/>
    <x v="5"/>
    <x v="9"/>
    <x v="4"/>
    <m/>
    <x v="10"/>
  </r>
  <r>
    <x v="0"/>
    <x v="73"/>
    <s v="17810160"/>
    <s v="Scenedesmus communis"/>
    <s v="CO"/>
    <n v="22.845312665978923"/>
    <s v="CE"/>
    <n v="1940.6788205484495"/>
    <m/>
    <m/>
    <m/>
    <m/>
    <m/>
    <m/>
    <m/>
    <x v="5"/>
    <x v="9"/>
    <x v="4"/>
    <m/>
    <x v="11"/>
  </r>
  <r>
    <x v="0"/>
    <x v="73"/>
    <s v="27370000"/>
    <s v="Staurastrum"/>
    <s v="CE"/>
    <n v="0.20560781399381028"/>
    <s v="CE"/>
    <n v="12111.299961817705"/>
    <m/>
    <m/>
    <m/>
    <m/>
    <m/>
    <m/>
    <m/>
    <x v="5"/>
    <x v="9"/>
    <x v="5"/>
    <m/>
    <x v="13"/>
  </r>
  <r>
    <x v="0"/>
    <x v="74"/>
    <s v="01020090"/>
    <s v="Anabaena flos-aquae"/>
    <s v="FI"/>
    <n v="0.20397505332536151"/>
    <s v="CE"/>
    <n v="827.53859612018107"/>
    <m/>
    <m/>
    <m/>
    <m/>
    <m/>
    <m/>
    <m/>
    <x v="5"/>
    <x v="10"/>
    <x v="0"/>
    <m/>
    <x v="0"/>
  </r>
  <r>
    <x v="0"/>
    <x v="74"/>
    <s v="01130000"/>
    <s v="Chroococcus"/>
    <s v="CO"/>
    <n v="0.20397505332536151"/>
    <s v="CE"/>
    <n v="218.72862857985433"/>
    <m/>
    <m/>
    <m/>
    <m/>
    <m/>
    <m/>
    <m/>
    <x v="5"/>
    <x v="10"/>
    <x v="0"/>
    <m/>
    <x v="21"/>
  </r>
  <r>
    <x v="0"/>
    <x v="74"/>
    <s v="01490010"/>
    <s v="Microcystis aeruginosa"/>
    <s v="CO"/>
    <n v="0.20397505332536151"/>
    <s v="CE"/>
    <n v="18455.228036425207"/>
    <m/>
    <m/>
    <m/>
    <m/>
    <m/>
    <m/>
    <m/>
    <x v="5"/>
    <x v="10"/>
    <x v="0"/>
    <m/>
    <x v="1"/>
  </r>
  <r>
    <x v="0"/>
    <x v="74"/>
    <s v="01530160"/>
    <s v="Oscillatoria limnetica"/>
    <s v="FI"/>
    <n v="2.8329868517411323"/>
    <s v="FI"/>
    <n v="333.75340054299068"/>
    <m/>
    <m/>
    <m/>
    <m/>
    <m/>
    <m/>
    <m/>
    <x v="5"/>
    <x v="10"/>
    <x v="0"/>
    <m/>
    <x v="29"/>
  </r>
  <r>
    <x v="0"/>
    <x v="74"/>
    <s v="01780010"/>
    <s v="Woronichinia naegeliana"/>
    <s v="CO"/>
    <n v="1.0198752666268076"/>
    <s v="CE"/>
    <n v="9227.6140182126037"/>
    <m/>
    <m/>
    <m/>
    <m/>
    <m/>
    <m/>
    <m/>
    <x v="5"/>
    <x v="10"/>
    <x v="0"/>
    <m/>
    <x v="14"/>
  </r>
  <r>
    <x v="0"/>
    <x v="74"/>
    <s v="05040001"/>
    <s v="Cryptomonas (small) Length &lt;20 µm"/>
    <s v="CE"/>
    <n v="14.164934258705662"/>
    <s v="CE"/>
    <n v="10328.406900625732"/>
    <m/>
    <m/>
    <m/>
    <m/>
    <m/>
    <m/>
    <m/>
    <x v="5"/>
    <x v="10"/>
    <x v="1"/>
    <m/>
    <x v="3"/>
  </r>
  <r>
    <x v="0"/>
    <x v="74"/>
    <s v="05100010"/>
    <s v="Rhodomonas lacustris"/>
    <s v="CE"/>
    <n v="11.331947406964529"/>
    <s v="CE"/>
    <n v="1585.9961593802916"/>
    <m/>
    <m/>
    <m/>
    <m/>
    <m/>
    <m/>
    <m/>
    <x v="5"/>
    <x v="10"/>
    <x v="1"/>
    <m/>
    <x v="15"/>
  </r>
  <r>
    <x v="0"/>
    <x v="74"/>
    <s v="09230000"/>
    <s v="Dinobryon"/>
    <s v="CE"/>
    <n v="11.331947406964529"/>
    <s v="CE"/>
    <n v="1780.0181362292833"/>
    <m/>
    <m/>
    <m/>
    <m/>
    <m/>
    <m/>
    <m/>
    <x v="5"/>
    <x v="10"/>
    <x v="10"/>
    <m/>
    <x v="47"/>
  </r>
  <r>
    <x v="0"/>
    <x v="74"/>
    <s v="12000001"/>
    <s v="Small centric diatom (5 - &lt;10 µm diam.)"/>
    <s v="CE"/>
    <n v="5.6659737034822646"/>
    <s v="CE"/>
    <n v="872.29788765916021"/>
    <m/>
    <m/>
    <m/>
    <m/>
    <m/>
    <m/>
    <m/>
    <x v="5"/>
    <x v="10"/>
    <x v="3"/>
    <m/>
    <x v="5"/>
  </r>
  <r>
    <x v="0"/>
    <x v="74"/>
    <s v="12000002"/>
    <s v="Medium centric diatom (10-20 µm diam.)"/>
    <s v="CE"/>
    <n v="5.6659737034822646"/>
    <s v="CE"/>
    <n v="7616.9646076455356"/>
    <m/>
    <m/>
    <m/>
    <m/>
    <m/>
    <m/>
    <m/>
    <x v="5"/>
    <x v="10"/>
    <x v="3"/>
    <m/>
    <x v="6"/>
  </r>
  <r>
    <x v="0"/>
    <x v="74"/>
    <s v="12030000"/>
    <s v="Aulacoseira"/>
    <s v="FI"/>
    <n v="25.496881665670188"/>
    <s v="CE"/>
    <n v="93868.14390271611"/>
    <m/>
    <m/>
    <m/>
    <m/>
    <m/>
    <m/>
    <m/>
    <x v="5"/>
    <x v="10"/>
    <x v="3"/>
    <m/>
    <x v="7"/>
  </r>
  <r>
    <x v="0"/>
    <x v="74"/>
    <s v="12030000"/>
    <s v="Aulacoseira"/>
    <s v="FI"/>
    <n v="31.162855369152453"/>
    <s v="CE"/>
    <n v="54491.695204387062"/>
    <m/>
    <m/>
    <m/>
    <m/>
    <m/>
    <m/>
    <m/>
    <x v="5"/>
    <x v="10"/>
    <x v="3"/>
    <m/>
    <x v="7"/>
  </r>
  <r>
    <x v="0"/>
    <x v="74"/>
    <s v="13080010"/>
    <s v="Asterionella formosa"/>
    <s v="CO"/>
    <n v="8.4989605552233964"/>
    <s v="CE"/>
    <n v="126723.58137944735"/>
    <m/>
    <m/>
    <m/>
    <m/>
    <m/>
    <m/>
    <m/>
    <x v="5"/>
    <x v="10"/>
    <x v="6"/>
    <m/>
    <x v="16"/>
  </r>
  <r>
    <x v="0"/>
    <x v="74"/>
    <s v="17330040"/>
    <s v="Dictyosphaerium pulchellum"/>
    <s v="CO"/>
    <n v="0.40795010665072301"/>
    <s v="CE"/>
    <n v="4593.3012001769412"/>
    <m/>
    <m/>
    <m/>
    <m/>
    <m/>
    <m/>
    <m/>
    <x v="5"/>
    <x v="10"/>
    <x v="4"/>
    <m/>
    <x v="23"/>
  </r>
  <r>
    <x v="0"/>
    <x v="74"/>
    <s v="17580020"/>
    <s v="Monoraphidium contortum"/>
    <s v="CE"/>
    <n v="65.158697590046032"/>
    <s v="CE"/>
    <n v="1044.8335622554177"/>
    <m/>
    <m/>
    <m/>
    <m/>
    <m/>
    <m/>
    <m/>
    <x v="5"/>
    <x v="10"/>
    <x v="4"/>
    <m/>
    <x v="9"/>
  </r>
  <r>
    <x v="0"/>
    <x v="74"/>
    <s v="17580030"/>
    <s v="Monoraphidium convolutum"/>
    <s v="CE"/>
    <n v="5.6659737034822646"/>
    <s v="CE"/>
    <n v="37.083711171443412"/>
    <m/>
    <m/>
    <m/>
    <m/>
    <m/>
    <m/>
    <m/>
    <x v="5"/>
    <x v="10"/>
    <x v="4"/>
    <m/>
    <x v="9"/>
  </r>
  <r>
    <x v="0"/>
    <x v="74"/>
    <s v="17580040"/>
    <s v="Monoraphidium griffithii"/>
    <s v="CE"/>
    <n v="8.4989605552233964"/>
    <s v="CE"/>
    <n v="1499.1090241055997"/>
    <m/>
    <m/>
    <m/>
    <m/>
    <m/>
    <m/>
    <m/>
    <x v="5"/>
    <x v="10"/>
    <x v="4"/>
    <m/>
    <x v="9"/>
  </r>
  <r>
    <x v="0"/>
    <x v="74"/>
    <s v="17640000"/>
    <s v="Oocystis"/>
    <s v="CO"/>
    <n v="5.6659737034822646"/>
    <s v="CE"/>
    <n v="34176.348215602236"/>
    <m/>
    <m/>
    <m/>
    <m/>
    <m/>
    <m/>
    <m/>
    <x v="5"/>
    <x v="10"/>
    <x v="4"/>
    <m/>
    <x v="24"/>
  </r>
  <r>
    <x v="0"/>
    <x v="74"/>
    <s v="17680030"/>
    <s v="Pediastrum boryanum"/>
    <s v="CO"/>
    <n v="5.6659737034822646"/>
    <s v="CO"/>
    <n v="24030.244839095329"/>
    <m/>
    <m/>
    <m/>
    <m/>
    <m/>
    <m/>
    <m/>
    <x v="5"/>
    <x v="10"/>
    <x v="4"/>
    <m/>
    <x v="10"/>
  </r>
  <r>
    <x v="0"/>
    <x v="74"/>
    <s v="17810000"/>
    <s v="Scenedesmus"/>
    <s v="CO"/>
    <n v="5.6659737034822646"/>
    <s v="CE"/>
    <n v="1430.8203015262113"/>
    <m/>
    <m/>
    <m/>
    <m/>
    <m/>
    <m/>
    <m/>
    <x v="5"/>
    <x v="10"/>
    <x v="4"/>
    <m/>
    <x v="11"/>
  </r>
  <r>
    <x v="0"/>
    <x v="74"/>
    <s v="17810030"/>
    <s v="Scenedesmus acuminatus"/>
    <s v="CO"/>
    <n v="2.8329868517411323"/>
    <s v="CE"/>
    <n v="759.47440479116085"/>
    <m/>
    <m/>
    <m/>
    <m/>
    <m/>
    <m/>
    <m/>
    <x v="5"/>
    <x v="10"/>
    <x v="4"/>
    <m/>
    <x v="11"/>
  </r>
  <r>
    <x v="0"/>
    <x v="74"/>
    <s v="17810160"/>
    <s v="Scenedesmus communis"/>
    <s v="CO"/>
    <n v="11.331947406964529"/>
    <s v="CE"/>
    <n v="962.63380807279657"/>
    <m/>
    <m/>
    <m/>
    <m/>
    <m/>
    <m/>
    <m/>
    <x v="5"/>
    <x v="10"/>
    <x v="4"/>
    <m/>
    <x v="11"/>
  </r>
  <r>
    <x v="0"/>
    <x v="74"/>
    <s v="17970060"/>
    <s v="Tetrastrum triangulare"/>
    <s v="CO"/>
    <n v="8.4989605552233964"/>
    <s v="CE"/>
    <n v="360.45367258642989"/>
    <m/>
    <m/>
    <m/>
    <m/>
    <m/>
    <m/>
    <m/>
    <x v="5"/>
    <x v="10"/>
    <x v="4"/>
    <m/>
    <x v="28"/>
  </r>
  <r>
    <x v="0"/>
    <x v="74"/>
    <s v="27370000"/>
    <s v="Staurastrum"/>
    <s v="CE"/>
    <n v="0.20397505332536151"/>
    <s v="CE"/>
    <n v="12015.122419547661"/>
    <m/>
    <m/>
    <m/>
    <m/>
    <m/>
    <m/>
    <m/>
    <x v="5"/>
    <x v="10"/>
    <x v="5"/>
    <m/>
    <x v="13"/>
  </r>
  <r>
    <x v="1"/>
    <x v="75"/>
    <s v="01020090"/>
    <s v="Anabaena flos-aquae"/>
    <s v="FI"/>
    <n v="22.956841138659321"/>
    <s v="CE"/>
    <n v="96629.879336626604"/>
    <m/>
    <m/>
    <m/>
    <m/>
    <m/>
    <m/>
    <m/>
    <x v="6"/>
    <x v="11"/>
    <x v="0"/>
    <m/>
    <x v="0"/>
  </r>
  <r>
    <x v="1"/>
    <x v="75"/>
    <s v="01490010"/>
    <s v="Microcystis aeruginosa"/>
    <s v="CE"/>
    <n v="198.34710743801648"/>
    <s v="CE"/>
    <n v="22432.529361170091"/>
    <m/>
    <m/>
    <m/>
    <m/>
    <m/>
    <m/>
    <m/>
    <x v="6"/>
    <x v="11"/>
    <x v="0"/>
    <m/>
    <x v="1"/>
  </r>
  <r>
    <x v="1"/>
    <x v="75"/>
    <s v="01780010"/>
    <s v="Woronichinia naegeliana"/>
    <s v="CO"/>
    <n v="11.478420569329661"/>
    <s v="CE"/>
    <n v="19039.95547630178"/>
    <m/>
    <m/>
    <m/>
    <m/>
    <m/>
    <m/>
    <m/>
    <x v="6"/>
    <x v="11"/>
    <x v="0"/>
    <m/>
    <x v="14"/>
  </r>
  <r>
    <x v="1"/>
    <x v="75"/>
    <s v="05040002"/>
    <s v="Cryptomonas (medium) Length 20-30 µm"/>
    <s v="CE"/>
    <n v="0.41322314049586778"/>
    <s v="CE"/>
    <n v="799.67813000467459"/>
    <m/>
    <m/>
    <m/>
    <m/>
    <m/>
    <m/>
    <m/>
    <x v="6"/>
    <x v="11"/>
    <x v="1"/>
    <m/>
    <x v="3"/>
  </r>
  <r>
    <x v="1"/>
    <x v="75"/>
    <s v="05040003"/>
    <s v="Cryptomonas (large) Length &gt;30 µm"/>
    <s v="CE"/>
    <n v="0.20661157024793389"/>
    <s v="CE"/>
    <n v="1514.5419128876413"/>
    <m/>
    <m/>
    <m/>
    <m/>
    <m/>
    <m/>
    <m/>
    <x v="6"/>
    <x v="11"/>
    <x v="1"/>
    <m/>
    <x v="3"/>
  </r>
  <r>
    <x v="1"/>
    <x v="75"/>
    <s v="05100010"/>
    <s v="Rhodomonas lacustris"/>
    <s v="CE"/>
    <n v="132.23140495867767"/>
    <s v="CE"/>
    <n v="18506.836722965327"/>
    <m/>
    <m/>
    <m/>
    <m/>
    <m/>
    <m/>
    <m/>
    <x v="6"/>
    <x v="11"/>
    <x v="1"/>
    <m/>
    <x v="15"/>
  </r>
  <r>
    <x v="1"/>
    <x v="75"/>
    <s v="06110000"/>
    <s v="Peridinium"/>
    <s v="CE"/>
    <n v="5.5785123966942152"/>
    <s v="CE"/>
    <n v="103178.24354256621"/>
    <m/>
    <m/>
    <m/>
    <m/>
    <m/>
    <m/>
    <m/>
    <x v="6"/>
    <x v="11"/>
    <x v="2"/>
    <m/>
    <x v="33"/>
  </r>
  <r>
    <x v="1"/>
    <x v="75"/>
    <s v="12000001"/>
    <s v="Small centric diatom (5 - &lt;10 µm diam.)"/>
    <s v="CE"/>
    <n v="396.69421487603296"/>
    <s v="CE"/>
    <n v="126182.97765658176"/>
    <m/>
    <m/>
    <m/>
    <m/>
    <m/>
    <m/>
    <m/>
    <x v="6"/>
    <x v="11"/>
    <x v="3"/>
    <m/>
    <x v="5"/>
  </r>
  <r>
    <x v="1"/>
    <x v="75"/>
    <s v="12000003"/>
    <s v="Large centric diatom (&gt;20 µm diam.)"/>
    <s v="CE"/>
    <n v="0.20661157024793389"/>
    <s v="CE"/>
    <n v="3894.5363474253636"/>
    <m/>
    <m/>
    <m/>
    <m/>
    <m/>
    <m/>
    <m/>
    <x v="6"/>
    <x v="11"/>
    <x v="3"/>
    <m/>
    <x v="26"/>
  </r>
  <r>
    <x v="1"/>
    <x v="75"/>
    <s v="12030000"/>
    <s v="Aulacoseira"/>
    <s v="FI"/>
    <n v="792.01101928374658"/>
    <s v="FI"/>
    <n v="3348021.2004155093"/>
    <m/>
    <m/>
    <m/>
    <m/>
    <m/>
    <m/>
    <m/>
    <x v="6"/>
    <x v="11"/>
    <x v="3"/>
    <m/>
    <x v="7"/>
  </r>
  <r>
    <x v="1"/>
    <x v="75"/>
    <s v="12030000"/>
    <s v="Aulacoseira"/>
    <s v="FI"/>
    <n v="528.00734618916442"/>
    <s v="FI"/>
    <n v="2238721.8414096492"/>
    <m/>
    <m/>
    <m/>
    <m/>
    <m/>
    <m/>
    <m/>
    <x v="6"/>
    <x v="11"/>
    <x v="3"/>
    <m/>
    <x v="7"/>
  </r>
  <r>
    <x v="1"/>
    <x v="75"/>
    <s v="13080010"/>
    <s v="Asterionella formosa"/>
    <s v="CO"/>
    <n v="51.652892561983471"/>
    <s v="CE"/>
    <n v="328035.12396694213"/>
    <m/>
    <m/>
    <m/>
    <m/>
    <m/>
    <m/>
    <m/>
    <x v="6"/>
    <x v="11"/>
    <x v="6"/>
    <m/>
    <x v="16"/>
  </r>
  <r>
    <x v="1"/>
    <x v="75"/>
    <s v="13520000"/>
    <s v="Navicula"/>
    <s v="CE"/>
    <n v="0.20661157024793389"/>
    <s v="CE"/>
    <n v="1115.702479338843"/>
    <m/>
    <m/>
    <m/>
    <m/>
    <m/>
    <m/>
    <m/>
    <x v="6"/>
    <x v="11"/>
    <x v="6"/>
    <m/>
    <x v="68"/>
  </r>
  <r>
    <x v="1"/>
    <x v="75"/>
    <s v="17000000"/>
    <s v="Unidentified green"/>
    <s v="FI"/>
    <n v="0.20661157024793389"/>
    <s v="FI"/>
    <n v="15270.717181329608"/>
    <m/>
    <m/>
    <m/>
    <m/>
    <m/>
    <m/>
    <m/>
    <x v="6"/>
    <x v="11"/>
    <x v="4"/>
    <m/>
    <x v="65"/>
  </r>
  <r>
    <x v="1"/>
    <x v="75"/>
    <s v="17200000"/>
    <s v="Coelastrum"/>
    <s v="CO"/>
    <n v="0.20661157024793389"/>
    <s v="CE"/>
    <n v="865.45252165008083"/>
    <m/>
    <m/>
    <m/>
    <m/>
    <m/>
    <m/>
    <m/>
    <x v="6"/>
    <x v="11"/>
    <x v="4"/>
    <m/>
    <x v="8"/>
  </r>
  <r>
    <x v="1"/>
    <x v="75"/>
    <s v="17330040"/>
    <s v="Dictyosphaerium pulchellum"/>
    <s v="CO"/>
    <n v="0.20661157024793389"/>
    <s v="CE"/>
    <n v="475.34979751630692"/>
    <m/>
    <m/>
    <m/>
    <m/>
    <m/>
    <m/>
    <m/>
    <x v="6"/>
    <x v="11"/>
    <x v="4"/>
    <m/>
    <x v="23"/>
  </r>
  <r>
    <x v="1"/>
    <x v="75"/>
    <s v="17510000"/>
    <s v="Kirchneriella"/>
    <s v="CO"/>
    <n v="0.20661157024793389"/>
    <s v="CE"/>
    <n v="778.88390226698834"/>
    <m/>
    <m/>
    <m/>
    <m/>
    <m/>
    <m/>
    <m/>
    <x v="6"/>
    <x v="11"/>
    <x v="4"/>
    <m/>
    <x v="51"/>
  </r>
  <r>
    <x v="1"/>
    <x v="75"/>
    <s v="17580020"/>
    <s v="Monoraphidium contortum"/>
    <s v="CE"/>
    <n v="132.23140495867767"/>
    <s v="CE"/>
    <n v="2120.3586780426976"/>
    <m/>
    <m/>
    <m/>
    <m/>
    <m/>
    <m/>
    <m/>
    <x v="6"/>
    <x v="11"/>
    <x v="4"/>
    <m/>
    <x v="9"/>
  </r>
  <r>
    <x v="1"/>
    <x v="75"/>
    <s v="17640000"/>
    <s v="Oocystis"/>
    <s v="CO"/>
    <n v="0.20661157024793389"/>
    <s v="CE"/>
    <n v="1246.251631176116"/>
    <m/>
    <m/>
    <m/>
    <m/>
    <m/>
    <m/>
    <m/>
    <x v="6"/>
    <x v="11"/>
    <x v="4"/>
    <m/>
    <x v="24"/>
  </r>
  <r>
    <x v="1"/>
    <x v="75"/>
    <s v="17790020"/>
    <s v="Radiococcus planktonicus"/>
    <s v="CO"/>
    <n v="0.20661157024793389"/>
    <s v="CE"/>
    <n v="287.97932657906432"/>
    <m/>
    <m/>
    <m/>
    <m/>
    <m/>
    <m/>
    <m/>
    <x v="6"/>
    <x v="11"/>
    <x v="4"/>
    <m/>
    <x v="54"/>
  </r>
  <r>
    <x v="1"/>
    <x v="76"/>
    <s v="01020090"/>
    <s v="Anabaena flos-aquae"/>
    <s v="FI"/>
    <n v="91.827364554637285"/>
    <s v="CE"/>
    <n v="832414.02079142188"/>
    <m/>
    <m/>
    <m/>
    <m/>
    <m/>
    <m/>
    <m/>
    <x v="6"/>
    <x v="0"/>
    <x v="0"/>
    <m/>
    <x v="0"/>
  </r>
  <r>
    <x v="1"/>
    <x v="76"/>
    <s v="01490010"/>
    <s v="Microcystis aeruginosa"/>
    <s v="CE"/>
    <n v="198.34710743801648"/>
    <s v="CE"/>
    <n v="22432.529361170091"/>
    <m/>
    <m/>
    <m/>
    <m/>
    <m/>
    <m/>
    <m/>
    <x v="6"/>
    <x v="0"/>
    <x v="0"/>
    <m/>
    <x v="1"/>
  </r>
  <r>
    <x v="1"/>
    <x v="76"/>
    <s v="01490010"/>
    <s v="Microcystis aeruginosa"/>
    <s v="CO"/>
    <n v="1.9130700948882768"/>
    <s v="CE"/>
    <n v="17309.050433001619"/>
    <m/>
    <m/>
    <m/>
    <m/>
    <m/>
    <m/>
    <m/>
    <x v="6"/>
    <x v="0"/>
    <x v="0"/>
    <m/>
    <x v="1"/>
  </r>
  <r>
    <x v="1"/>
    <x v="76"/>
    <s v="05100010"/>
    <s v="Rhodomonas lacustris"/>
    <s v="CE"/>
    <n v="264.46280991735534"/>
    <s v="CE"/>
    <n v="37013.673445930654"/>
    <m/>
    <m/>
    <m/>
    <m/>
    <m/>
    <m/>
    <m/>
    <x v="6"/>
    <x v="0"/>
    <x v="1"/>
    <m/>
    <x v="15"/>
  </r>
  <r>
    <x v="1"/>
    <x v="76"/>
    <s v="06110000"/>
    <s v="Peridinium"/>
    <s v="CE"/>
    <n v="40.174471992653814"/>
    <s v="CE"/>
    <n v="743053.19423658797"/>
    <m/>
    <m/>
    <m/>
    <m/>
    <m/>
    <m/>
    <m/>
    <x v="6"/>
    <x v="0"/>
    <x v="2"/>
    <m/>
    <x v="33"/>
  </r>
  <r>
    <x v="1"/>
    <x v="76"/>
    <s v="12000001"/>
    <s v="Small centric diatom (5 - &lt;10 µm diam.)"/>
    <s v="CE"/>
    <n v="1388.4297520661155"/>
    <s v="CE"/>
    <n v="441640.42179803614"/>
    <m/>
    <m/>
    <m/>
    <m/>
    <m/>
    <m/>
    <m/>
    <x v="6"/>
    <x v="0"/>
    <x v="3"/>
    <m/>
    <x v="5"/>
  </r>
  <r>
    <x v="1"/>
    <x v="76"/>
    <s v="12000003"/>
    <s v="Large centric diatom (&gt;20 µm diam.)"/>
    <s v="CE"/>
    <n v="40.174471992653814"/>
    <s v="CE"/>
    <n v="159736.84237486843"/>
    <m/>
    <m/>
    <m/>
    <m/>
    <m/>
    <m/>
    <m/>
    <x v="6"/>
    <x v="0"/>
    <x v="3"/>
    <m/>
    <x v="26"/>
  </r>
  <r>
    <x v="1"/>
    <x v="76"/>
    <s v="12030000"/>
    <s v="Aulacoseira"/>
    <s v="CE"/>
    <n v="15801.65289256198"/>
    <s v="CE"/>
    <n v="6588794.1958785178"/>
    <m/>
    <m/>
    <m/>
    <m/>
    <m/>
    <m/>
    <m/>
    <x v="6"/>
    <x v="0"/>
    <x v="3"/>
    <m/>
    <x v="7"/>
  </r>
  <r>
    <x v="1"/>
    <x v="76"/>
    <s v="12030000"/>
    <s v="Aulacoseira"/>
    <s v="CE"/>
    <n v="6809.9173553718992"/>
    <s v="CE"/>
    <n v="3801609.7503281683"/>
    <m/>
    <m/>
    <m/>
    <m/>
    <m/>
    <m/>
    <m/>
    <x v="6"/>
    <x v="0"/>
    <x v="3"/>
    <m/>
    <x v="7"/>
  </r>
  <r>
    <x v="1"/>
    <x v="76"/>
    <s v="13080010"/>
    <s v="Asterionella formosa"/>
    <s v="CE"/>
    <n v="212.35078053259872"/>
    <s v="CE"/>
    <n v="263854.33884297521"/>
    <m/>
    <m/>
    <m/>
    <m/>
    <m/>
    <m/>
    <m/>
    <x v="6"/>
    <x v="0"/>
    <x v="6"/>
    <m/>
    <x v="16"/>
  </r>
  <r>
    <x v="1"/>
    <x v="76"/>
    <s v="16180000"/>
    <s v="Chlamydomonas"/>
    <s v="CE"/>
    <n v="28.69605142332415"/>
    <s v="CE"/>
    <n v="32051.628458441221"/>
    <m/>
    <m/>
    <m/>
    <m/>
    <m/>
    <m/>
    <m/>
    <x v="6"/>
    <x v="0"/>
    <x v="8"/>
    <m/>
    <x v="34"/>
  </r>
  <r>
    <x v="1"/>
    <x v="76"/>
    <s v="16260010"/>
    <s v="Eudorina elegans"/>
    <s v="CO"/>
    <n v="0.20661157024793389"/>
    <s v="CE"/>
    <n v="3629.9709733670206"/>
    <m/>
    <m/>
    <m/>
    <m/>
    <m/>
    <m/>
    <m/>
    <x v="6"/>
    <x v="0"/>
    <x v="8"/>
    <m/>
    <x v="50"/>
  </r>
  <r>
    <x v="1"/>
    <x v="76"/>
    <s v="16470010"/>
    <s v="Pandorina morum"/>
    <s v="CO"/>
    <n v="0.20661157024793389"/>
    <s v="CE"/>
    <n v="2991.0039148226792"/>
    <m/>
    <m/>
    <m/>
    <m/>
    <m/>
    <m/>
    <m/>
    <x v="6"/>
    <x v="0"/>
    <x v="8"/>
    <m/>
    <x v="52"/>
  </r>
  <r>
    <x v="1"/>
    <x v="76"/>
    <s v="17060020"/>
    <s v="Ankyra judayi"/>
    <s v="CE"/>
    <n v="132.23140495867767"/>
    <s v="CE"/>
    <n v="1599.6332048162769"/>
    <m/>
    <m/>
    <m/>
    <m/>
    <m/>
    <m/>
    <m/>
    <x v="6"/>
    <x v="0"/>
    <x v="4"/>
    <m/>
    <x v="45"/>
  </r>
  <r>
    <x v="1"/>
    <x v="76"/>
    <s v="17200000"/>
    <s v="Coelastrum"/>
    <s v="CO"/>
    <n v="0.20661157024793389"/>
    <s v="CE"/>
    <n v="865.45252165008083"/>
    <m/>
    <m/>
    <m/>
    <m/>
    <m/>
    <m/>
    <m/>
    <x v="6"/>
    <x v="0"/>
    <x v="4"/>
    <m/>
    <x v="8"/>
  </r>
  <r>
    <x v="1"/>
    <x v="76"/>
    <s v="17330040"/>
    <s v="Dictyosphaerium pulchellum"/>
    <s v="CO"/>
    <n v="5.7392102846648303"/>
    <s v="CE"/>
    <n v="13204.161042119636"/>
    <m/>
    <m/>
    <m/>
    <m/>
    <m/>
    <m/>
    <m/>
    <x v="6"/>
    <x v="0"/>
    <x v="4"/>
    <m/>
    <x v="23"/>
  </r>
  <r>
    <x v="1"/>
    <x v="76"/>
    <s v="17540040"/>
    <s v="Lagerheimia genevensis"/>
    <s v="CE"/>
    <n v="66.115702479338836"/>
    <s v="CE"/>
    <n v="2103.0496276096956"/>
    <m/>
    <m/>
    <m/>
    <m/>
    <m/>
    <m/>
    <m/>
    <x v="6"/>
    <x v="0"/>
    <x v="4"/>
    <m/>
    <x v="37"/>
  </r>
  <r>
    <x v="1"/>
    <x v="76"/>
    <s v="17580020"/>
    <s v="Monoraphidium contortum"/>
    <s v="CE"/>
    <n v="462.80991735537179"/>
    <s v="CE"/>
    <n v="7421.2553731494418"/>
    <m/>
    <m/>
    <m/>
    <m/>
    <m/>
    <m/>
    <m/>
    <x v="6"/>
    <x v="0"/>
    <x v="4"/>
    <m/>
    <x v="9"/>
  </r>
  <r>
    <x v="1"/>
    <x v="76"/>
    <s v="17580080"/>
    <s v="Monoraphidium minutum"/>
    <s v="CE"/>
    <n v="66.115702479338836"/>
    <s v="CE"/>
    <n v="4381.3533908535328"/>
    <m/>
    <m/>
    <m/>
    <m/>
    <m/>
    <m/>
    <m/>
    <x v="6"/>
    <x v="0"/>
    <x v="4"/>
    <m/>
    <x v="9"/>
  </r>
  <r>
    <x v="1"/>
    <x v="76"/>
    <s v="17970060"/>
    <s v="Tetrastrum triangulare"/>
    <s v="CO"/>
    <n v="198.34710743801648"/>
    <s v="CE"/>
    <n v="8412.1985104387823"/>
    <m/>
    <m/>
    <m/>
    <m/>
    <m/>
    <m/>
    <m/>
    <x v="6"/>
    <x v="0"/>
    <x v="4"/>
    <m/>
    <x v="28"/>
  </r>
  <r>
    <x v="0"/>
    <x v="77"/>
    <s v="01490010"/>
    <s v="Microcystis aeruginosa"/>
    <s v="CO"/>
    <n v="1.9130700948882768"/>
    <s v="CE"/>
    <n v="6490.8939123756063"/>
    <m/>
    <m/>
    <m/>
    <m/>
    <m/>
    <m/>
    <m/>
    <x v="6"/>
    <x v="1"/>
    <x v="0"/>
    <m/>
    <x v="1"/>
  </r>
  <r>
    <x v="0"/>
    <x v="77"/>
    <s v="05100010"/>
    <s v="Rhodomonas lacustris"/>
    <s v="CE"/>
    <n v="132.23140495867767"/>
    <s v="CE"/>
    <n v="18506.836722965327"/>
    <m/>
    <m/>
    <m/>
    <m/>
    <m/>
    <m/>
    <m/>
    <x v="6"/>
    <x v="1"/>
    <x v="1"/>
    <m/>
    <x v="15"/>
  </r>
  <r>
    <x v="0"/>
    <x v="77"/>
    <s v="06110000"/>
    <s v="Peridinium"/>
    <s v="CE"/>
    <n v="26.782981328435874"/>
    <s v="CE"/>
    <n v="495368.79615772533"/>
    <m/>
    <m/>
    <m/>
    <m/>
    <m/>
    <m/>
    <m/>
    <x v="6"/>
    <x v="1"/>
    <x v="2"/>
    <m/>
    <x v="33"/>
  </r>
  <r>
    <x v="0"/>
    <x v="77"/>
    <s v="12000001"/>
    <s v="Small centric diatom (5 - &lt;10 µm diam.)"/>
    <s v="CE"/>
    <n v="991.73553719008248"/>
    <s v="CE"/>
    <n v="315457.44414145441"/>
    <m/>
    <m/>
    <m/>
    <m/>
    <m/>
    <m/>
    <m/>
    <x v="6"/>
    <x v="1"/>
    <x v="3"/>
    <m/>
    <x v="5"/>
  </r>
  <r>
    <x v="0"/>
    <x v="77"/>
    <s v="12000002"/>
    <s v="Medium centric diatom (10-20 µm diam.)"/>
    <s v="CE"/>
    <n v="198.34710743801648"/>
    <s v="CE"/>
    <n v="675312.60264355794"/>
    <m/>
    <m/>
    <m/>
    <m/>
    <m/>
    <m/>
    <m/>
    <x v="6"/>
    <x v="1"/>
    <x v="3"/>
    <m/>
    <x v="6"/>
  </r>
  <r>
    <x v="0"/>
    <x v="77"/>
    <s v="12030000"/>
    <s v="Aulacoseira"/>
    <s v="CE"/>
    <n v="15537.190082644625"/>
    <s v="CE"/>
    <n v="6478521.4896713467"/>
    <m/>
    <m/>
    <m/>
    <m/>
    <m/>
    <m/>
    <m/>
    <x v="6"/>
    <x v="1"/>
    <x v="3"/>
    <m/>
    <x v="7"/>
  </r>
  <r>
    <x v="0"/>
    <x v="77"/>
    <s v="12030000"/>
    <s v="Aulacoseira"/>
    <s v="CE"/>
    <n v="8727.2727272727261"/>
    <s v="CE"/>
    <n v="4871965.8936244501"/>
    <m/>
    <m/>
    <m/>
    <m/>
    <m/>
    <m/>
    <m/>
    <x v="6"/>
    <x v="1"/>
    <x v="3"/>
    <m/>
    <x v="7"/>
  </r>
  <r>
    <x v="0"/>
    <x v="77"/>
    <s v="13080010"/>
    <s v="Asterionella formosa"/>
    <s v="CE"/>
    <n v="462.80991735537179"/>
    <s v="CE"/>
    <n v="575059.83471074363"/>
    <m/>
    <m/>
    <m/>
    <m/>
    <m/>
    <m/>
    <m/>
    <x v="6"/>
    <x v="1"/>
    <x v="6"/>
    <m/>
    <x v="16"/>
  </r>
  <r>
    <x v="0"/>
    <x v="77"/>
    <s v="13370030"/>
    <s v="Fragilaria capucina"/>
    <s v="CE"/>
    <n v="330.57851239669418"/>
    <s v="CE"/>
    <n v="214214.87603305781"/>
    <m/>
    <m/>
    <m/>
    <m/>
    <m/>
    <m/>
    <m/>
    <x v="6"/>
    <x v="1"/>
    <x v="6"/>
    <m/>
    <x v="27"/>
  </r>
  <r>
    <x v="0"/>
    <x v="77"/>
    <s v="17060020"/>
    <s v="Ankyra judayi"/>
    <s v="CE"/>
    <n v="66.115702479338836"/>
    <s v="CE"/>
    <n v="799.81660240813846"/>
    <m/>
    <m/>
    <m/>
    <m/>
    <m/>
    <m/>
    <m/>
    <x v="6"/>
    <x v="1"/>
    <x v="4"/>
    <m/>
    <x v="45"/>
  </r>
  <r>
    <x v="0"/>
    <x v="77"/>
    <s v="17540040"/>
    <s v="Lagerheimia genevensis"/>
    <s v="CE"/>
    <n v="132.23140495867767"/>
    <s v="CE"/>
    <n v="4206.0992552193911"/>
    <m/>
    <m/>
    <m/>
    <m/>
    <m/>
    <m/>
    <m/>
    <x v="6"/>
    <x v="1"/>
    <x v="4"/>
    <m/>
    <x v="37"/>
  </r>
  <r>
    <x v="0"/>
    <x v="77"/>
    <s v="17580020"/>
    <s v="Monoraphidium contortum"/>
    <s v="CE"/>
    <n v="1322.3140495867767"/>
    <s v="CE"/>
    <n v="21203.586780426976"/>
    <m/>
    <m/>
    <m/>
    <m/>
    <m/>
    <m/>
    <m/>
    <x v="6"/>
    <x v="1"/>
    <x v="4"/>
    <m/>
    <x v="9"/>
  </r>
  <r>
    <x v="0"/>
    <x v="77"/>
    <s v="17580080"/>
    <s v="Monoraphidium minutum"/>
    <s v="CE"/>
    <n v="132.23140495867767"/>
    <s v="CE"/>
    <n v="8762.7067817070656"/>
    <m/>
    <m/>
    <m/>
    <m/>
    <m/>
    <m/>
    <m/>
    <x v="6"/>
    <x v="1"/>
    <x v="4"/>
    <m/>
    <x v="9"/>
  </r>
  <r>
    <x v="0"/>
    <x v="77"/>
    <s v="17680030"/>
    <s v="Pediastrum boryanum"/>
    <s v="CO"/>
    <n v="2.8696051423324151"/>
    <s v="CO"/>
    <n v="10142.021738086883"/>
    <m/>
    <m/>
    <m/>
    <m/>
    <m/>
    <m/>
    <m/>
    <x v="6"/>
    <x v="1"/>
    <x v="4"/>
    <m/>
    <x v="10"/>
  </r>
  <r>
    <x v="0"/>
    <x v="77"/>
    <s v="17970060"/>
    <s v="Tetrastrum triangulare"/>
    <s v="CO"/>
    <n v="198.34710743801648"/>
    <s v="CE"/>
    <n v="8412.1985104387823"/>
    <m/>
    <m/>
    <m/>
    <m/>
    <m/>
    <m/>
    <m/>
    <x v="6"/>
    <x v="1"/>
    <x v="4"/>
    <m/>
    <x v="28"/>
  </r>
  <r>
    <x v="0"/>
    <x v="78"/>
    <s v="01020090"/>
    <s v="Anabaena flos-aquae"/>
    <s v="FI"/>
    <n v="0.6198347107438017"/>
    <s v="CE"/>
    <n v="9639.7036253887727"/>
    <m/>
    <m/>
    <m/>
    <m/>
    <m/>
    <m/>
    <m/>
    <x v="6"/>
    <x v="2"/>
    <x v="0"/>
    <m/>
    <x v="0"/>
  </r>
  <r>
    <x v="0"/>
    <x v="78"/>
    <s v="01040020"/>
    <s v="Aphanizomenon flos-aquae"/>
    <s v="FI"/>
    <n v="0.20661157024793389"/>
    <s v="FI"/>
    <n v="2909.2186515267467"/>
    <m/>
    <m/>
    <m/>
    <m/>
    <m/>
    <m/>
    <m/>
    <x v="6"/>
    <x v="2"/>
    <x v="0"/>
    <m/>
    <x v="48"/>
  </r>
  <r>
    <x v="0"/>
    <x v="78"/>
    <s v="01130000"/>
    <s v="Chroococcus"/>
    <s v="CO"/>
    <n v="132.23140495867767"/>
    <s v="CE"/>
    <n v="31017.818375938888"/>
    <m/>
    <m/>
    <m/>
    <m/>
    <m/>
    <m/>
    <m/>
    <x v="6"/>
    <x v="2"/>
    <x v="0"/>
    <m/>
    <x v="21"/>
  </r>
  <r>
    <x v="0"/>
    <x v="78"/>
    <s v="01490010"/>
    <s v="Microcystis aeruginosa"/>
    <s v="CE"/>
    <n v="132.23140495867767"/>
    <s v="CE"/>
    <n v="14955.019574113394"/>
    <m/>
    <m/>
    <m/>
    <m/>
    <m/>
    <m/>
    <m/>
    <x v="6"/>
    <x v="2"/>
    <x v="0"/>
    <m/>
    <x v="1"/>
  </r>
  <r>
    <x v="0"/>
    <x v="78"/>
    <s v="01530000"/>
    <s v="Oscillatoria"/>
    <s v="FI"/>
    <n v="132.23140495867767"/>
    <s v="FI"/>
    <n v="15422.363935804438"/>
    <m/>
    <m/>
    <m/>
    <m/>
    <m/>
    <m/>
    <m/>
    <x v="6"/>
    <x v="2"/>
    <x v="0"/>
    <m/>
    <x v="29"/>
  </r>
  <r>
    <x v="0"/>
    <x v="78"/>
    <s v="01780010"/>
    <s v="Woronichinia naegeliana"/>
    <s v="CO"/>
    <n v="0.20661157024793389"/>
    <s v="CE"/>
    <n v="1557.8145389701453"/>
    <m/>
    <m/>
    <m/>
    <m/>
    <m/>
    <m/>
    <m/>
    <x v="6"/>
    <x v="2"/>
    <x v="0"/>
    <m/>
    <x v="14"/>
  </r>
  <r>
    <x v="0"/>
    <x v="78"/>
    <s v="05040001"/>
    <s v="Cryptomonas (small) Length &lt;20 µm"/>
    <s v="CE"/>
    <n v="66.115702479338836"/>
    <s v="CE"/>
    <n v="51927.151299004836"/>
    <m/>
    <m/>
    <m/>
    <m/>
    <m/>
    <m/>
    <m/>
    <x v="6"/>
    <x v="2"/>
    <x v="1"/>
    <m/>
    <x v="3"/>
  </r>
  <r>
    <x v="0"/>
    <x v="78"/>
    <s v="05100010"/>
    <s v="Rhodomonas lacustris"/>
    <s v="CE"/>
    <n v="198.34710743801648"/>
    <s v="CE"/>
    <n v="27760.255084447981"/>
    <m/>
    <m/>
    <m/>
    <m/>
    <m/>
    <m/>
    <m/>
    <x v="6"/>
    <x v="2"/>
    <x v="1"/>
    <m/>
    <x v="15"/>
  </r>
  <r>
    <x v="0"/>
    <x v="78"/>
    <s v="06110000"/>
    <s v="Peridinium"/>
    <s v="CE"/>
    <n v="5.7392102846648303"/>
    <s v="CE"/>
    <n v="44510.703995420125"/>
    <m/>
    <m/>
    <m/>
    <m/>
    <m/>
    <m/>
    <m/>
    <x v="6"/>
    <x v="2"/>
    <x v="2"/>
    <m/>
    <x v="33"/>
  </r>
  <r>
    <x v="0"/>
    <x v="78"/>
    <s v="12000001"/>
    <s v="Small centric diatom (5 - &lt;10 µm diam.)"/>
    <s v="CE"/>
    <n v="198.34710743801648"/>
    <s v="CE"/>
    <n v="63091.48882829088"/>
    <m/>
    <m/>
    <m/>
    <m/>
    <m/>
    <m/>
    <m/>
    <x v="6"/>
    <x v="2"/>
    <x v="3"/>
    <m/>
    <x v="5"/>
  </r>
  <r>
    <x v="0"/>
    <x v="78"/>
    <s v="12030000"/>
    <s v="Aulacoseira"/>
    <s v="FI"/>
    <n v="925.61983471074359"/>
    <s v="CE"/>
    <n v="2927695.3705019578"/>
    <m/>
    <m/>
    <m/>
    <m/>
    <m/>
    <m/>
    <m/>
    <x v="6"/>
    <x v="2"/>
    <x v="3"/>
    <m/>
    <x v="7"/>
  </r>
  <r>
    <x v="0"/>
    <x v="78"/>
    <s v="12030000"/>
    <s v="Aulacoseira"/>
    <s v="FI"/>
    <n v="528.92561983471069"/>
    <s v="CE"/>
    <n v="1678720.6795117217"/>
    <m/>
    <m/>
    <m/>
    <m/>
    <m/>
    <m/>
    <m/>
    <x v="6"/>
    <x v="2"/>
    <x v="3"/>
    <m/>
    <x v="7"/>
  </r>
  <r>
    <x v="0"/>
    <x v="78"/>
    <s v="13080010"/>
    <s v="Asterionella formosa"/>
    <s v="CE"/>
    <n v="68.870523415977971"/>
    <s v="CE"/>
    <n v="670332.64462809917"/>
    <m/>
    <m/>
    <m/>
    <m/>
    <m/>
    <m/>
    <m/>
    <x v="6"/>
    <x v="2"/>
    <x v="6"/>
    <m/>
    <x v="16"/>
  </r>
  <r>
    <x v="0"/>
    <x v="78"/>
    <s v="13260040"/>
    <s v="Diatoma tenuis"/>
    <s v="CO"/>
    <n v="0.41322314049586778"/>
    <s v="CE"/>
    <n v="7028.9256198347111"/>
    <m/>
    <m/>
    <m/>
    <m/>
    <m/>
    <m/>
    <m/>
    <x v="6"/>
    <x v="2"/>
    <x v="6"/>
    <m/>
    <x v="17"/>
  </r>
  <r>
    <x v="0"/>
    <x v="78"/>
    <s v="13370030"/>
    <s v="Fragilaria capucina"/>
    <s v="CE"/>
    <n v="991.73553719008248"/>
    <s v="CE"/>
    <n v="642644.62809917342"/>
    <m/>
    <m/>
    <m/>
    <m/>
    <m/>
    <m/>
    <m/>
    <x v="6"/>
    <x v="2"/>
    <x v="6"/>
    <m/>
    <x v="27"/>
  </r>
  <r>
    <x v="0"/>
    <x v="78"/>
    <s v="13370040"/>
    <s v="Fragilaria crotonensis"/>
    <s v="FI"/>
    <n v="0.41322314049586778"/>
    <s v="CE"/>
    <n v="3238.6363636363635"/>
    <m/>
    <m/>
    <m/>
    <m/>
    <m/>
    <m/>
    <m/>
    <x v="6"/>
    <x v="2"/>
    <x v="6"/>
    <m/>
    <x v="27"/>
  </r>
  <r>
    <x v="0"/>
    <x v="78"/>
    <s v="13810010"/>
    <s v="Synedra acus"/>
    <s v="CE"/>
    <n v="66.115702479338836"/>
    <s v="CE"/>
    <n v="334710.74380165286"/>
    <m/>
    <m/>
    <m/>
    <m/>
    <m/>
    <m/>
    <m/>
    <x v="6"/>
    <x v="2"/>
    <x v="6"/>
    <m/>
    <x v="18"/>
  </r>
  <r>
    <x v="0"/>
    <x v="78"/>
    <s v="16260010"/>
    <s v="Eudorina elegans"/>
    <s v="CO"/>
    <n v="0.20661157024793389"/>
    <s v="CE"/>
    <n v="3629.9709733670206"/>
    <m/>
    <m/>
    <m/>
    <m/>
    <m/>
    <m/>
    <m/>
    <x v="6"/>
    <x v="2"/>
    <x v="8"/>
    <m/>
    <x v="50"/>
  </r>
  <r>
    <x v="0"/>
    <x v="78"/>
    <s v="17200000"/>
    <s v="Coelastrum"/>
    <s v="CO"/>
    <n v="0.20661157024793389"/>
    <s v="CE"/>
    <n v="865.45252165008083"/>
    <m/>
    <m/>
    <m/>
    <m/>
    <m/>
    <m/>
    <m/>
    <x v="6"/>
    <x v="2"/>
    <x v="4"/>
    <m/>
    <x v="8"/>
  </r>
  <r>
    <x v="0"/>
    <x v="78"/>
    <s v="17330040"/>
    <s v="Dictyosphaerium pulchellum"/>
    <s v="CO"/>
    <n v="66.115702479338836"/>
    <s v="CE"/>
    <n v="152111.93520521818"/>
    <m/>
    <m/>
    <m/>
    <m/>
    <m/>
    <m/>
    <m/>
    <x v="6"/>
    <x v="2"/>
    <x v="4"/>
    <m/>
    <x v="23"/>
  </r>
  <r>
    <x v="0"/>
    <x v="78"/>
    <s v="17540040"/>
    <s v="Lagerheimia genevensis"/>
    <s v="CE"/>
    <n v="264.46280991735534"/>
    <s v="CE"/>
    <n v="8412.1985104387823"/>
    <m/>
    <m/>
    <m/>
    <m/>
    <m/>
    <m/>
    <m/>
    <x v="6"/>
    <x v="2"/>
    <x v="4"/>
    <m/>
    <x v="37"/>
  </r>
  <r>
    <x v="0"/>
    <x v="78"/>
    <s v="17580020"/>
    <s v="Monoraphidium contortum"/>
    <s v="CE"/>
    <n v="330.57851239669418"/>
    <s v="CE"/>
    <n v="5300.8966951067441"/>
    <m/>
    <m/>
    <m/>
    <m/>
    <m/>
    <m/>
    <m/>
    <x v="6"/>
    <x v="2"/>
    <x v="4"/>
    <m/>
    <x v="9"/>
  </r>
  <r>
    <x v="0"/>
    <x v="78"/>
    <s v="17580080"/>
    <s v="Monoraphidium minutum"/>
    <s v="CE"/>
    <n v="528.92561983471069"/>
    <s v="CE"/>
    <n v="35050.827126828262"/>
    <m/>
    <m/>
    <m/>
    <m/>
    <m/>
    <m/>
    <m/>
    <x v="6"/>
    <x v="2"/>
    <x v="4"/>
    <m/>
    <x v="9"/>
  </r>
  <r>
    <x v="0"/>
    <x v="78"/>
    <s v="17680030"/>
    <s v="Pediastrum boryanum"/>
    <s v="CO"/>
    <n v="5.7392102846648303"/>
    <s v="CO"/>
    <n v="20284.043476173767"/>
    <m/>
    <m/>
    <m/>
    <m/>
    <m/>
    <m/>
    <m/>
    <x v="6"/>
    <x v="2"/>
    <x v="4"/>
    <m/>
    <x v="10"/>
  </r>
  <r>
    <x v="0"/>
    <x v="78"/>
    <s v="17810160"/>
    <s v="Scenedesmus communis"/>
    <s v="CO"/>
    <n v="264.46280991735534"/>
    <s v="CE"/>
    <n v="22465.762738001453"/>
    <m/>
    <m/>
    <m/>
    <m/>
    <m/>
    <m/>
    <m/>
    <x v="6"/>
    <x v="2"/>
    <x v="4"/>
    <m/>
    <x v="11"/>
  </r>
  <r>
    <x v="0"/>
    <x v="78"/>
    <s v="17910000"/>
    <s v="Sphaerocystis"/>
    <s v="CO"/>
    <n v="1.0330578512396695"/>
    <s v="CE"/>
    <n v="18149.854866835103"/>
    <m/>
    <m/>
    <m/>
    <m/>
    <m/>
    <m/>
    <m/>
    <x v="6"/>
    <x v="2"/>
    <x v="4"/>
    <m/>
    <x v="25"/>
  </r>
  <r>
    <x v="0"/>
    <x v="78"/>
    <s v="17910020"/>
    <s v="Sphaerocystis schroeteri"/>
    <s v="CO"/>
    <n v="3.3057851239669422"/>
    <s v="CE"/>
    <n v="3461.8100866003233"/>
    <m/>
    <m/>
    <m/>
    <m/>
    <m/>
    <m/>
    <m/>
    <x v="6"/>
    <x v="2"/>
    <x v="4"/>
    <m/>
    <x v="25"/>
  </r>
  <r>
    <x v="0"/>
    <x v="78"/>
    <s v="17970010"/>
    <s v="Tetrastrum elegans"/>
    <s v="CO"/>
    <n v="132.23140495867767"/>
    <s v="CE"/>
    <n v="16284.926261449418"/>
    <m/>
    <m/>
    <m/>
    <m/>
    <m/>
    <m/>
    <m/>
    <x v="6"/>
    <x v="2"/>
    <x v="4"/>
    <m/>
    <x v="28"/>
  </r>
  <r>
    <x v="0"/>
    <x v="78"/>
    <s v="17970060"/>
    <s v="Tetrastrum triangulare"/>
    <s v="CO"/>
    <n v="661.15702479338836"/>
    <s v="CE"/>
    <n v="28040.661701462614"/>
    <m/>
    <m/>
    <m/>
    <m/>
    <m/>
    <m/>
    <m/>
    <x v="6"/>
    <x v="2"/>
    <x v="4"/>
    <m/>
    <x v="28"/>
  </r>
  <r>
    <x v="0"/>
    <x v="78"/>
    <s v="27040000"/>
    <s v="Closterium"/>
    <s v="CE"/>
    <n v="0.20661157024793389"/>
    <s v="CE"/>
    <n v="968.22500859602792"/>
    <m/>
    <m/>
    <m/>
    <m/>
    <m/>
    <m/>
    <m/>
    <x v="6"/>
    <x v="2"/>
    <x v="5"/>
    <m/>
    <x v="12"/>
  </r>
  <r>
    <x v="0"/>
    <x v="79"/>
    <s v="01130000"/>
    <s v="Chroococcus"/>
    <s v="CO"/>
    <n v="132.23140495867767"/>
    <s v="CE"/>
    <n v="8862.2338216968237"/>
    <m/>
    <m/>
    <m/>
    <m/>
    <m/>
    <m/>
    <m/>
    <x v="6"/>
    <x v="3"/>
    <x v="0"/>
    <m/>
    <x v="21"/>
  </r>
  <r>
    <x v="0"/>
    <x v="79"/>
    <s v="01490010"/>
    <s v="Microcystis aeruginosa"/>
    <s v="CE"/>
    <n v="198.34710743801648"/>
    <s v="CE"/>
    <n v="22432.529361170091"/>
    <m/>
    <m/>
    <m/>
    <m/>
    <m/>
    <m/>
    <m/>
    <x v="6"/>
    <x v="3"/>
    <x v="0"/>
    <m/>
    <x v="1"/>
  </r>
  <r>
    <x v="0"/>
    <x v="79"/>
    <s v="01750010"/>
    <s v="Snowella lacustris"/>
    <s v="CO"/>
    <n v="5.7392102846648303"/>
    <s v="CE"/>
    <n v="1538.5822607112545"/>
    <m/>
    <m/>
    <m/>
    <m/>
    <m/>
    <m/>
    <m/>
    <x v="6"/>
    <x v="3"/>
    <x v="0"/>
    <m/>
    <x v="2"/>
  </r>
  <r>
    <x v="0"/>
    <x v="79"/>
    <s v="01780010"/>
    <s v="Woronichinia naegeliana"/>
    <s v="CO"/>
    <n v="0.20661157024793389"/>
    <s v="CE"/>
    <n v="2077.0860519601938"/>
    <m/>
    <m/>
    <m/>
    <m/>
    <m/>
    <m/>
    <m/>
    <x v="6"/>
    <x v="3"/>
    <x v="0"/>
    <m/>
    <x v="14"/>
  </r>
  <r>
    <x v="0"/>
    <x v="79"/>
    <s v="05040001"/>
    <s v="Cryptomonas (small) Length &lt;20 µm"/>
    <s v="CE"/>
    <n v="66.115702479338836"/>
    <s v="CE"/>
    <n v="51927.151299004836"/>
    <m/>
    <m/>
    <m/>
    <m/>
    <m/>
    <m/>
    <m/>
    <x v="6"/>
    <x v="3"/>
    <x v="1"/>
    <m/>
    <x v="3"/>
  </r>
  <r>
    <x v="0"/>
    <x v="79"/>
    <s v="05100010"/>
    <s v="Rhodomonas lacustris"/>
    <s v="CE"/>
    <n v="1256.1983471074379"/>
    <s v="CE"/>
    <n v="175814.94886817056"/>
    <m/>
    <m/>
    <m/>
    <m/>
    <m/>
    <m/>
    <m/>
    <x v="6"/>
    <x v="3"/>
    <x v="1"/>
    <m/>
    <x v="15"/>
  </r>
  <r>
    <x v="0"/>
    <x v="79"/>
    <s v="06110000"/>
    <s v="Peridinium"/>
    <s v="CE"/>
    <n v="0.20661157024793389"/>
    <s v="CE"/>
    <n v="1602.3853438351243"/>
    <m/>
    <m/>
    <m/>
    <m/>
    <m/>
    <m/>
    <m/>
    <x v="6"/>
    <x v="3"/>
    <x v="2"/>
    <m/>
    <x v="33"/>
  </r>
  <r>
    <x v="0"/>
    <x v="79"/>
    <s v="12000001"/>
    <s v="Small centric diatom (5 - &lt;10 µm diam.)"/>
    <s v="CE"/>
    <n v="396.69421487603296"/>
    <s v="CE"/>
    <n v="126182.97765658176"/>
    <m/>
    <m/>
    <m/>
    <m/>
    <m/>
    <m/>
    <m/>
    <x v="6"/>
    <x v="3"/>
    <x v="3"/>
    <m/>
    <x v="5"/>
  </r>
  <r>
    <x v="0"/>
    <x v="79"/>
    <s v="12000002"/>
    <s v="Medium centric diatom (10-20 µm diam.)"/>
    <s v="CE"/>
    <n v="11.478420569329661"/>
    <s v="CE"/>
    <n v="39080.590430761462"/>
    <m/>
    <m/>
    <m/>
    <m/>
    <m/>
    <m/>
    <m/>
    <x v="6"/>
    <x v="3"/>
    <x v="3"/>
    <m/>
    <x v="6"/>
  </r>
  <r>
    <x v="0"/>
    <x v="79"/>
    <s v="12030000"/>
    <s v="Aulacoseira"/>
    <s v="FI"/>
    <n v="33.057851239669418"/>
    <s v="CE"/>
    <n v="22685.414587996242"/>
    <m/>
    <m/>
    <m/>
    <m/>
    <m/>
    <m/>
    <m/>
    <x v="6"/>
    <x v="3"/>
    <x v="3"/>
    <m/>
    <x v="7"/>
  </r>
  <r>
    <x v="0"/>
    <x v="79"/>
    <s v="13370040"/>
    <s v="Fragilaria crotonensis"/>
    <s v="FI"/>
    <n v="5.7392102846648303"/>
    <s v="CE"/>
    <n v="29987.373737373742"/>
    <m/>
    <m/>
    <m/>
    <m/>
    <m/>
    <m/>
    <m/>
    <x v="6"/>
    <x v="3"/>
    <x v="6"/>
    <m/>
    <x v="27"/>
  </r>
  <r>
    <x v="0"/>
    <x v="79"/>
    <s v="13810010"/>
    <s v="Synedra acus"/>
    <s v="CE"/>
    <n v="1446.2809917355373"/>
    <s v="CE"/>
    <n v="1150661.1570247933"/>
    <m/>
    <m/>
    <m/>
    <m/>
    <m/>
    <m/>
    <m/>
    <x v="6"/>
    <x v="3"/>
    <x v="6"/>
    <m/>
    <x v="18"/>
  </r>
  <r>
    <x v="0"/>
    <x v="79"/>
    <s v="16180000"/>
    <s v="Chlamydomonas"/>
    <s v="CE"/>
    <n v="396.69421487603296"/>
    <s v="CE"/>
    <n v="59820.078296453576"/>
    <m/>
    <m/>
    <m/>
    <m/>
    <m/>
    <m/>
    <m/>
    <x v="6"/>
    <x v="3"/>
    <x v="8"/>
    <m/>
    <x v="34"/>
  </r>
  <r>
    <x v="0"/>
    <x v="79"/>
    <s v="17060020"/>
    <s v="Ankyra judayi"/>
    <s v="CE"/>
    <n v="66.115702479338836"/>
    <s v="CE"/>
    <n v="50337.488107237972"/>
    <m/>
    <m/>
    <m/>
    <m/>
    <m/>
    <m/>
    <m/>
    <x v="6"/>
    <x v="3"/>
    <x v="4"/>
    <m/>
    <x v="45"/>
  </r>
  <r>
    <x v="0"/>
    <x v="79"/>
    <s v="17580020"/>
    <s v="Monoraphidium contortum"/>
    <s v="CE"/>
    <n v="330.57851239669418"/>
    <s v="CE"/>
    <n v="5300.8966951067441"/>
    <m/>
    <m/>
    <m/>
    <m/>
    <m/>
    <m/>
    <m/>
    <x v="6"/>
    <x v="3"/>
    <x v="4"/>
    <m/>
    <x v="9"/>
  </r>
  <r>
    <x v="0"/>
    <x v="79"/>
    <s v="17580080"/>
    <s v="Monoraphidium minutum"/>
    <s v="CE"/>
    <n v="264.46280991735534"/>
    <s v="CE"/>
    <n v="17525.413563414131"/>
    <m/>
    <m/>
    <m/>
    <m/>
    <m/>
    <m/>
    <m/>
    <x v="6"/>
    <x v="3"/>
    <x v="4"/>
    <m/>
    <x v="9"/>
  </r>
  <r>
    <x v="0"/>
    <x v="79"/>
    <s v="17640000"/>
    <s v="Oocystis"/>
    <s v="CO"/>
    <n v="11.478420569329661"/>
    <s v="CE"/>
    <n v="69236.201732006448"/>
    <m/>
    <m/>
    <m/>
    <m/>
    <m/>
    <m/>
    <m/>
    <x v="6"/>
    <x v="3"/>
    <x v="4"/>
    <m/>
    <x v="24"/>
  </r>
  <r>
    <x v="0"/>
    <x v="79"/>
    <s v="17680030"/>
    <s v="Pediastrum boryanum"/>
    <s v="CO"/>
    <n v="0.6198347107438017"/>
    <s v="CO"/>
    <n v="2190.6766954267669"/>
    <m/>
    <m/>
    <m/>
    <m/>
    <m/>
    <m/>
    <m/>
    <x v="6"/>
    <x v="3"/>
    <x v="4"/>
    <m/>
    <x v="10"/>
  </r>
  <r>
    <x v="0"/>
    <x v="79"/>
    <s v="17810160"/>
    <s v="Scenedesmus communis"/>
    <s v="CO"/>
    <n v="66.115702479338836"/>
    <s v="CE"/>
    <n v="5616.4406845003632"/>
    <m/>
    <m/>
    <m/>
    <m/>
    <m/>
    <m/>
    <m/>
    <x v="6"/>
    <x v="3"/>
    <x v="4"/>
    <m/>
    <x v="11"/>
  </r>
  <r>
    <x v="0"/>
    <x v="79"/>
    <s v="17910020"/>
    <s v="Sphaerocystis schroeteri"/>
    <s v="CO"/>
    <n v="2.8925619834710745"/>
    <s v="CE"/>
    <n v="3029.083825775283"/>
    <m/>
    <m/>
    <m/>
    <m/>
    <m/>
    <m/>
    <m/>
    <x v="6"/>
    <x v="3"/>
    <x v="4"/>
    <m/>
    <x v="25"/>
  </r>
  <r>
    <x v="0"/>
    <x v="79"/>
    <s v="17970060"/>
    <s v="Tetrastrum triangulare"/>
    <s v="CO"/>
    <n v="264.46280991735534"/>
    <s v="CE"/>
    <n v="11216.264680585045"/>
    <m/>
    <m/>
    <m/>
    <m/>
    <m/>
    <m/>
    <m/>
    <x v="6"/>
    <x v="3"/>
    <x v="4"/>
    <m/>
    <x v="28"/>
  </r>
  <r>
    <x v="0"/>
    <x v="79"/>
    <s v="27370000"/>
    <s v="Staurastrum"/>
    <s v="CE"/>
    <n v="0.20661157024793389"/>
    <s v="CE"/>
    <n v="12170.426085704259"/>
    <m/>
    <m/>
    <m/>
    <m/>
    <m/>
    <m/>
    <m/>
    <x v="6"/>
    <x v="3"/>
    <x v="5"/>
    <m/>
    <x v="13"/>
  </r>
  <r>
    <x v="0"/>
    <x v="79"/>
    <s v="90000003"/>
    <s v="&quot;Nanoplankton&quot; - unidentified single cells 2–20 µm diameter"/>
    <s v="CE"/>
    <n v="991.73553719008248"/>
    <s v="CE"/>
    <n v="22263.766119448319"/>
    <m/>
    <m/>
    <m/>
    <m/>
    <m/>
    <m/>
    <m/>
    <x v="6"/>
    <x v="3"/>
    <x v="9"/>
    <m/>
    <x v="57"/>
  </r>
  <r>
    <x v="0"/>
    <x v="80"/>
    <s v="01020090"/>
    <s v="Anabaena flos-aquae"/>
    <s v="FI"/>
    <n v="1.0330578512396695"/>
    <s v="CE"/>
    <n v="12154.408918968455"/>
    <m/>
    <m/>
    <m/>
    <m/>
    <m/>
    <m/>
    <m/>
    <x v="6"/>
    <x v="4"/>
    <x v="0"/>
    <m/>
    <x v="0"/>
  </r>
  <r>
    <x v="0"/>
    <x v="80"/>
    <s v="01020130"/>
    <s v="Anabaena planctonica"/>
    <s v="FI"/>
    <n v="0.20661157024793389"/>
    <s v="CE"/>
    <n v="324.15004926890788"/>
    <m/>
    <m/>
    <m/>
    <m/>
    <m/>
    <m/>
    <m/>
    <x v="6"/>
    <x v="4"/>
    <x v="0"/>
    <m/>
    <x v="0"/>
  </r>
  <r>
    <x v="0"/>
    <x v="80"/>
    <s v="01050000"/>
    <s v="Aphanocapsa"/>
    <s v="CO"/>
    <n v="198.34710743801648"/>
    <s v="CE"/>
    <n v="58418.045211380442"/>
    <m/>
    <m/>
    <m/>
    <m/>
    <m/>
    <m/>
    <m/>
    <x v="6"/>
    <x v="4"/>
    <x v="0"/>
    <m/>
    <x v="63"/>
  </r>
  <r>
    <x v="0"/>
    <x v="80"/>
    <s v="01130000"/>
    <s v="Chroococcus"/>
    <s v="CO"/>
    <n v="0.20661157024793389"/>
    <s v="CE"/>
    <n v="110.77792277121033"/>
    <m/>
    <m/>
    <m/>
    <m/>
    <m/>
    <m/>
    <m/>
    <x v="6"/>
    <x v="4"/>
    <x v="0"/>
    <m/>
    <x v="21"/>
  </r>
  <r>
    <x v="0"/>
    <x v="80"/>
    <s v="01490010"/>
    <s v="Microcystis aeruginosa"/>
    <s v="CO"/>
    <n v="0.82644628099173556"/>
    <s v="CE"/>
    <n v="11449.936861430569"/>
    <m/>
    <m/>
    <m/>
    <m/>
    <m/>
    <m/>
    <m/>
    <x v="6"/>
    <x v="4"/>
    <x v="0"/>
    <m/>
    <x v="1"/>
  </r>
  <r>
    <x v="0"/>
    <x v="80"/>
    <s v="01780010"/>
    <s v="Woronichinia naegeliana"/>
    <s v="CO"/>
    <n v="0.20661157024793389"/>
    <s v="CE"/>
    <n v="2077.0860519601938"/>
    <m/>
    <m/>
    <m/>
    <m/>
    <m/>
    <m/>
    <m/>
    <x v="6"/>
    <x v="4"/>
    <x v="0"/>
    <m/>
    <x v="14"/>
  </r>
  <r>
    <x v="0"/>
    <x v="80"/>
    <s v="05040002"/>
    <s v="Cryptomonas (medium) Length 20-30 µm"/>
    <s v="CE"/>
    <n v="183.65472910927457"/>
    <s v="CE"/>
    <n v="355412.50222429982"/>
    <m/>
    <m/>
    <m/>
    <m/>
    <m/>
    <m/>
    <m/>
    <x v="6"/>
    <x v="4"/>
    <x v="1"/>
    <m/>
    <x v="3"/>
  </r>
  <r>
    <x v="0"/>
    <x v="80"/>
    <s v="05040003"/>
    <s v="Cryptomonas (large) Length &gt;30 µm"/>
    <s v="CE"/>
    <n v="0.20661157024793389"/>
    <s v="CE"/>
    <n v="11091.20679120661"/>
    <m/>
    <m/>
    <m/>
    <m/>
    <m/>
    <m/>
    <m/>
    <x v="6"/>
    <x v="4"/>
    <x v="1"/>
    <m/>
    <x v="3"/>
  </r>
  <r>
    <x v="0"/>
    <x v="80"/>
    <s v="05100010"/>
    <s v="Rhodomonas lacustris"/>
    <s v="CE"/>
    <n v="330.57851239669418"/>
    <s v="CE"/>
    <n v="46267.091807413315"/>
    <m/>
    <m/>
    <m/>
    <m/>
    <m/>
    <m/>
    <m/>
    <x v="6"/>
    <x v="4"/>
    <x v="1"/>
    <m/>
    <x v="15"/>
  </r>
  <r>
    <x v="0"/>
    <x v="80"/>
    <s v="06020040"/>
    <s v="Ceratium hirundinella"/>
    <s v="CE"/>
    <n v="0.82644628099173556"/>
    <s v="CE"/>
    <n v="36363.636363636368"/>
    <m/>
    <m/>
    <m/>
    <m/>
    <m/>
    <m/>
    <m/>
    <x v="6"/>
    <x v="4"/>
    <x v="2"/>
    <m/>
    <x v="42"/>
  </r>
  <r>
    <x v="0"/>
    <x v="80"/>
    <s v="12030000"/>
    <s v="Aulacoseira"/>
    <s v="FI"/>
    <n v="1.4462809917355373"/>
    <s v="FI"/>
    <n v="24878.838554271431"/>
    <m/>
    <m/>
    <m/>
    <m/>
    <m/>
    <m/>
    <m/>
    <x v="6"/>
    <x v="4"/>
    <x v="3"/>
    <m/>
    <x v="7"/>
  </r>
  <r>
    <x v="0"/>
    <x v="80"/>
    <s v="13080010"/>
    <s v="Asterionella formosa"/>
    <s v="CE"/>
    <n v="0.20661157024793389"/>
    <s v="CE"/>
    <n v="2053.7851239669421"/>
    <m/>
    <m/>
    <m/>
    <m/>
    <m/>
    <m/>
    <m/>
    <x v="6"/>
    <x v="4"/>
    <x v="6"/>
    <m/>
    <x v="16"/>
  </r>
  <r>
    <x v="0"/>
    <x v="80"/>
    <s v="13370030"/>
    <s v="Fragilaria capucina"/>
    <s v="CE"/>
    <n v="5.7392102846648303"/>
    <s v="CE"/>
    <n v="3719.0082644628101"/>
    <m/>
    <m/>
    <m/>
    <m/>
    <m/>
    <m/>
    <m/>
    <x v="6"/>
    <x v="4"/>
    <x v="6"/>
    <m/>
    <x v="27"/>
  </r>
  <r>
    <x v="0"/>
    <x v="80"/>
    <s v="16180000"/>
    <s v="Chlamydomonas"/>
    <s v="CE"/>
    <n v="396.69421487603296"/>
    <s v="CE"/>
    <n v="59820.078296453576"/>
    <m/>
    <m/>
    <m/>
    <m/>
    <m/>
    <m/>
    <m/>
    <x v="6"/>
    <x v="4"/>
    <x v="8"/>
    <m/>
    <x v="34"/>
  </r>
  <r>
    <x v="0"/>
    <x v="80"/>
    <s v="16260010"/>
    <s v="Eudorina elegans"/>
    <s v="CO"/>
    <n v="0.20661157024793389"/>
    <s v="CE"/>
    <n v="3629.9709733670206"/>
    <m/>
    <m/>
    <m/>
    <m/>
    <m/>
    <m/>
    <m/>
    <x v="6"/>
    <x v="4"/>
    <x v="8"/>
    <m/>
    <x v="50"/>
  </r>
  <r>
    <x v="0"/>
    <x v="80"/>
    <s v="16470010"/>
    <s v="Pandorina morum"/>
    <s v="CO"/>
    <n v="0.82644628099173556"/>
    <s v="CE"/>
    <n v="16450.521531524737"/>
    <m/>
    <m/>
    <m/>
    <m/>
    <m/>
    <m/>
    <m/>
    <x v="6"/>
    <x v="4"/>
    <x v="8"/>
    <m/>
    <x v="52"/>
  </r>
  <r>
    <x v="0"/>
    <x v="80"/>
    <s v="17060020"/>
    <s v="Ankyra judayi"/>
    <s v="CE"/>
    <n v="91.827364554637285"/>
    <s v="CE"/>
    <n v="69913.177926719422"/>
    <m/>
    <m/>
    <m/>
    <m/>
    <m/>
    <m/>
    <m/>
    <x v="6"/>
    <x v="4"/>
    <x v="4"/>
    <m/>
    <x v="45"/>
  </r>
  <r>
    <x v="0"/>
    <x v="80"/>
    <s v="17200000"/>
    <s v="Coelastrum"/>
    <s v="CO"/>
    <n v="0.20661157024793389"/>
    <s v="CE"/>
    <n v="865.45252165008083"/>
    <m/>
    <m/>
    <m/>
    <m/>
    <m/>
    <m/>
    <m/>
    <x v="6"/>
    <x v="4"/>
    <x v="4"/>
    <m/>
    <x v="8"/>
  </r>
  <r>
    <x v="0"/>
    <x v="80"/>
    <s v="17580080"/>
    <s v="Monoraphidium minutum"/>
    <s v="CE"/>
    <n v="66.115702479338836"/>
    <s v="CE"/>
    <n v="4381.3533908535328"/>
    <m/>
    <m/>
    <m/>
    <m/>
    <m/>
    <m/>
    <m/>
    <x v="6"/>
    <x v="4"/>
    <x v="4"/>
    <m/>
    <x v="9"/>
  </r>
  <r>
    <x v="0"/>
    <x v="80"/>
    <s v="17640000"/>
    <s v="Oocystis"/>
    <s v="CO"/>
    <n v="1.6528925619834711"/>
    <s v="CE"/>
    <n v="19940.026098817856"/>
    <m/>
    <m/>
    <m/>
    <m/>
    <m/>
    <m/>
    <m/>
    <x v="6"/>
    <x v="4"/>
    <x v="4"/>
    <m/>
    <x v="24"/>
  </r>
  <r>
    <x v="0"/>
    <x v="80"/>
    <s v="17680030"/>
    <s v="Pediastrum boryanum"/>
    <s v="CO"/>
    <n v="11.478420569329661"/>
    <s v="CO"/>
    <n v="40568.086952347534"/>
    <m/>
    <m/>
    <m/>
    <m/>
    <m/>
    <m/>
    <m/>
    <x v="6"/>
    <x v="4"/>
    <x v="4"/>
    <m/>
    <x v="10"/>
  </r>
  <r>
    <x v="0"/>
    <x v="80"/>
    <s v="17910020"/>
    <s v="Sphaerocystis schroeteri"/>
    <s v="CO"/>
    <n v="3.71900826446281"/>
    <s v="CE"/>
    <n v="3894.5363474253636"/>
    <m/>
    <m/>
    <m/>
    <m/>
    <m/>
    <m/>
    <m/>
    <x v="6"/>
    <x v="4"/>
    <x v="4"/>
    <m/>
    <x v="25"/>
  </r>
  <r>
    <x v="0"/>
    <x v="80"/>
    <s v="25010010"/>
    <s v="Elakatothrix gelatinosa"/>
    <s v="CO"/>
    <n v="0.41322314049586778"/>
    <s v="CE"/>
    <n v="2180.9403545582036"/>
    <m/>
    <m/>
    <m/>
    <m/>
    <m/>
    <m/>
    <m/>
    <x v="6"/>
    <x v="4"/>
    <x v="7"/>
    <m/>
    <x v="31"/>
  </r>
  <r>
    <x v="0"/>
    <x v="80"/>
    <s v="27040000"/>
    <s v="Closterium"/>
    <s v="CE"/>
    <n v="0.20661157024793389"/>
    <s v="CE"/>
    <n v="1352.2695650782512"/>
    <m/>
    <m/>
    <m/>
    <m/>
    <m/>
    <m/>
    <m/>
    <x v="6"/>
    <x v="4"/>
    <x v="5"/>
    <m/>
    <x v="12"/>
  </r>
  <r>
    <x v="0"/>
    <x v="80"/>
    <s v="27050000"/>
    <s v="Cosmarium"/>
    <s v="CE"/>
    <n v="1.2396694214876034"/>
    <s v="CE"/>
    <n v="10953.383477133833"/>
    <m/>
    <m/>
    <m/>
    <m/>
    <m/>
    <m/>
    <m/>
    <x v="6"/>
    <x v="4"/>
    <x v="5"/>
    <m/>
    <x v="22"/>
  </r>
  <r>
    <x v="0"/>
    <x v="80"/>
    <s v="27370000"/>
    <s v="Staurastrum"/>
    <s v="CE"/>
    <n v="0.41322314049586778"/>
    <s v="CE"/>
    <n v="24340.852171408518"/>
    <m/>
    <m/>
    <m/>
    <m/>
    <m/>
    <m/>
    <m/>
    <x v="6"/>
    <x v="4"/>
    <x v="5"/>
    <m/>
    <x v="13"/>
  </r>
  <r>
    <x v="0"/>
    <x v="81"/>
    <s v="01020090"/>
    <s v="Anabaena flos-aquae"/>
    <s v="FI"/>
    <n v="1.859504132231405"/>
    <s v="CE"/>
    <n v="39774.255393451938"/>
    <m/>
    <m/>
    <m/>
    <m/>
    <m/>
    <m/>
    <m/>
    <x v="6"/>
    <x v="5"/>
    <x v="0"/>
    <m/>
    <x v="0"/>
  </r>
  <r>
    <x v="0"/>
    <x v="81"/>
    <s v="01020130"/>
    <s v="Anabaena planctonica"/>
    <s v="FI"/>
    <n v="0.41322314049586778"/>
    <s v="CE"/>
    <n v="9670.4764698557501"/>
    <m/>
    <m/>
    <m/>
    <m/>
    <m/>
    <m/>
    <m/>
    <x v="6"/>
    <x v="5"/>
    <x v="0"/>
    <m/>
    <x v="0"/>
  </r>
  <r>
    <x v="0"/>
    <x v="81"/>
    <s v="01050000"/>
    <s v="Aphanocapsa"/>
    <s v="CO"/>
    <n v="66.115702479338836"/>
    <s v="CE"/>
    <n v="10515.248138048479"/>
    <m/>
    <m/>
    <m/>
    <m/>
    <m/>
    <m/>
    <m/>
    <x v="6"/>
    <x v="5"/>
    <x v="0"/>
    <m/>
    <x v="63"/>
  </r>
  <r>
    <x v="0"/>
    <x v="81"/>
    <s v="01130000"/>
    <s v="Chroococcus"/>
    <s v="CO"/>
    <n v="99.17355371900824"/>
    <s v="CE"/>
    <n v="127394.61118689185"/>
    <m/>
    <m/>
    <m/>
    <m/>
    <m/>
    <m/>
    <m/>
    <x v="6"/>
    <x v="5"/>
    <x v="0"/>
    <m/>
    <x v="21"/>
  </r>
  <r>
    <x v="0"/>
    <x v="81"/>
    <s v="01460000"/>
    <s v="Merismopedia"/>
    <s v="CO"/>
    <n v="0.20661157024793389"/>
    <s v="CE"/>
    <n v="249.25032623522327"/>
    <m/>
    <m/>
    <m/>
    <m/>
    <m/>
    <m/>
    <m/>
    <x v="6"/>
    <x v="5"/>
    <x v="0"/>
    <m/>
    <x v="43"/>
  </r>
  <r>
    <x v="0"/>
    <x v="81"/>
    <s v="01490010"/>
    <s v="Microcystis aeruginosa"/>
    <s v="CE"/>
    <n v="1652.8925619834708"/>
    <s v="CE"/>
    <n v="186937.74467641741"/>
    <m/>
    <m/>
    <m/>
    <m/>
    <m/>
    <m/>
    <m/>
    <x v="6"/>
    <x v="5"/>
    <x v="0"/>
    <m/>
    <x v="1"/>
  </r>
  <r>
    <x v="0"/>
    <x v="81"/>
    <s v="01490010"/>
    <s v="Microcystis aeruginosa"/>
    <s v="CO"/>
    <n v="0.82644628099173556"/>
    <s v="CE"/>
    <n v="88795.428721298274"/>
    <m/>
    <m/>
    <m/>
    <m/>
    <m/>
    <m/>
    <m/>
    <x v="6"/>
    <x v="5"/>
    <x v="0"/>
    <m/>
    <x v="1"/>
  </r>
  <r>
    <x v="0"/>
    <x v="81"/>
    <s v="01490030"/>
    <s v="Microcystis wesenbergii"/>
    <s v="CO"/>
    <n v="0.20661157024793389"/>
    <s v="CE"/>
    <n v="2920.9022605690229"/>
    <m/>
    <m/>
    <m/>
    <m/>
    <m/>
    <m/>
    <m/>
    <x v="6"/>
    <x v="5"/>
    <x v="0"/>
    <m/>
    <x v="1"/>
  </r>
  <r>
    <x v="0"/>
    <x v="81"/>
    <s v="01530000"/>
    <s v="Oscillatoria"/>
    <s v="FI"/>
    <n v="528.92561983471069"/>
    <s v="CE"/>
    <n v="31727.229807935455"/>
    <m/>
    <m/>
    <m/>
    <m/>
    <m/>
    <m/>
    <m/>
    <x v="6"/>
    <x v="5"/>
    <x v="0"/>
    <m/>
    <x v="29"/>
  </r>
  <r>
    <x v="0"/>
    <x v="81"/>
    <s v="01530010"/>
    <s v="Oscillatoria agardhii"/>
    <s v="FI"/>
    <n v="5.7392102846648303"/>
    <s v="FI"/>
    <n v="4507.5652169275045"/>
    <m/>
    <m/>
    <m/>
    <m/>
    <m/>
    <m/>
    <m/>
    <x v="6"/>
    <x v="5"/>
    <x v="0"/>
    <m/>
    <x v="29"/>
  </r>
  <r>
    <x v="0"/>
    <x v="81"/>
    <s v="01780010"/>
    <s v="Woronichinia naegeliana"/>
    <s v="CO"/>
    <n v="3.3057851239669422"/>
    <s v="CE"/>
    <n v="22120.966453376062"/>
    <m/>
    <m/>
    <m/>
    <m/>
    <m/>
    <m/>
    <m/>
    <x v="6"/>
    <x v="5"/>
    <x v="0"/>
    <m/>
    <x v="14"/>
  </r>
  <r>
    <x v="0"/>
    <x v="81"/>
    <s v="05040001"/>
    <s v="Cryptomonas (small) Length &lt;20 µm"/>
    <s v="CE"/>
    <n v="66.115702479338836"/>
    <s v="CE"/>
    <n v="51927.151299004836"/>
    <m/>
    <m/>
    <m/>
    <m/>
    <m/>
    <m/>
    <m/>
    <x v="6"/>
    <x v="5"/>
    <x v="1"/>
    <m/>
    <x v="3"/>
  </r>
  <r>
    <x v="0"/>
    <x v="81"/>
    <s v="05100010"/>
    <s v="Rhodomonas lacustris"/>
    <s v="CE"/>
    <n v="694.21487603305775"/>
    <s v="CE"/>
    <n v="97160.892795567954"/>
    <m/>
    <m/>
    <m/>
    <m/>
    <m/>
    <m/>
    <m/>
    <x v="6"/>
    <x v="5"/>
    <x v="1"/>
    <m/>
    <x v="15"/>
  </r>
  <r>
    <x v="0"/>
    <x v="81"/>
    <s v="12000001"/>
    <s v="Small centric diatom (5 - &lt;10 µm diam.)"/>
    <s v="CE"/>
    <n v="330.57851239669418"/>
    <s v="CE"/>
    <n v="62261.95258628927"/>
    <m/>
    <m/>
    <m/>
    <m/>
    <m/>
    <m/>
    <m/>
    <x v="6"/>
    <x v="5"/>
    <x v="3"/>
    <m/>
    <x v="5"/>
  </r>
  <r>
    <x v="0"/>
    <x v="81"/>
    <s v="12000002"/>
    <s v="Medium centric diatom (10-20 µm diam.)"/>
    <s v="CE"/>
    <n v="132.23140495867767"/>
    <s v="CE"/>
    <n v="211264.05724546223"/>
    <m/>
    <m/>
    <m/>
    <m/>
    <m/>
    <m/>
    <m/>
    <x v="6"/>
    <x v="5"/>
    <x v="3"/>
    <m/>
    <x v="6"/>
  </r>
  <r>
    <x v="0"/>
    <x v="81"/>
    <s v="12030000"/>
    <s v="Aulacoseira"/>
    <s v="FI"/>
    <n v="94.696969696969703"/>
    <s v="CE"/>
    <n v="2221943.7641289416"/>
    <m/>
    <m/>
    <m/>
    <m/>
    <m/>
    <m/>
    <m/>
    <x v="6"/>
    <x v="5"/>
    <x v="3"/>
    <m/>
    <x v="7"/>
  </r>
  <r>
    <x v="0"/>
    <x v="81"/>
    <s v="12030000"/>
    <s v="Aulacoseira"/>
    <s v="FI"/>
    <n v="20.087235996326907"/>
    <s v="CE"/>
    <n v="307639.5230292154"/>
    <m/>
    <m/>
    <m/>
    <m/>
    <m/>
    <m/>
    <m/>
    <x v="6"/>
    <x v="5"/>
    <x v="3"/>
    <m/>
    <x v="7"/>
  </r>
  <r>
    <x v="0"/>
    <x v="81"/>
    <s v="12110000"/>
    <s v="Melosira"/>
    <s v="FI"/>
    <n v="0.20661157024793389"/>
    <s v="CE"/>
    <n v="57387.291258095211"/>
    <m/>
    <m/>
    <m/>
    <m/>
    <m/>
    <m/>
    <m/>
    <x v="6"/>
    <x v="5"/>
    <x v="3"/>
    <m/>
    <x v="58"/>
  </r>
  <r>
    <x v="0"/>
    <x v="81"/>
    <s v="13080010"/>
    <s v="Asterionella formosa"/>
    <s v="CO"/>
    <n v="1.0330578512396695"/>
    <s v="CE"/>
    <n v="10268.92561983471"/>
    <m/>
    <m/>
    <m/>
    <m/>
    <m/>
    <m/>
    <m/>
    <x v="6"/>
    <x v="5"/>
    <x v="6"/>
    <m/>
    <x v="16"/>
  </r>
  <r>
    <x v="0"/>
    <x v="81"/>
    <s v="13260040"/>
    <s v="Diatoma tenuis"/>
    <s v="CO"/>
    <n v="0.41322314049586778"/>
    <s v="CE"/>
    <n v="4338.8429752066113"/>
    <m/>
    <m/>
    <m/>
    <m/>
    <m/>
    <m/>
    <m/>
    <x v="6"/>
    <x v="5"/>
    <x v="6"/>
    <m/>
    <x v="17"/>
  </r>
  <r>
    <x v="0"/>
    <x v="81"/>
    <s v="13370030"/>
    <s v="Fragilaria capucina"/>
    <s v="FI"/>
    <n v="132.23140495867767"/>
    <s v="CE"/>
    <n v="78069.421487603293"/>
    <m/>
    <m/>
    <m/>
    <m/>
    <m/>
    <m/>
    <m/>
    <x v="6"/>
    <x v="5"/>
    <x v="6"/>
    <m/>
    <x v="27"/>
  </r>
  <r>
    <x v="0"/>
    <x v="81"/>
    <s v="13370040"/>
    <s v="Fragilaria crotonensis"/>
    <s v="FI"/>
    <n v="149.21946740128561"/>
    <s v="CE"/>
    <n v="5210743.8016528925"/>
    <m/>
    <m/>
    <m/>
    <m/>
    <m/>
    <m/>
    <m/>
    <x v="6"/>
    <x v="5"/>
    <x v="6"/>
    <m/>
    <x v="27"/>
  </r>
  <r>
    <x v="0"/>
    <x v="81"/>
    <s v="16260010"/>
    <s v="Eudorina elegans"/>
    <s v="CO"/>
    <n v="0.41322314049586778"/>
    <s v="CE"/>
    <n v="5982.0078296453585"/>
    <m/>
    <m/>
    <m/>
    <m/>
    <m/>
    <m/>
    <m/>
    <x v="6"/>
    <x v="5"/>
    <x v="8"/>
    <m/>
    <x v="50"/>
  </r>
  <r>
    <x v="0"/>
    <x v="81"/>
    <s v="16470010"/>
    <s v="Pandorina morum"/>
    <s v="CO"/>
    <n v="1.0330578512396695"/>
    <s v="CE"/>
    <n v="17946.023488936073"/>
    <m/>
    <m/>
    <m/>
    <m/>
    <m/>
    <m/>
    <m/>
    <x v="6"/>
    <x v="5"/>
    <x v="8"/>
    <m/>
    <x v="52"/>
  </r>
  <r>
    <x v="0"/>
    <x v="81"/>
    <s v="17510000"/>
    <s v="Kirchneriella"/>
    <s v="CO"/>
    <n v="33.057851239669418"/>
    <s v="CE"/>
    <n v="24924.284872543623"/>
    <m/>
    <m/>
    <m/>
    <m/>
    <m/>
    <m/>
    <m/>
    <x v="6"/>
    <x v="5"/>
    <x v="4"/>
    <m/>
    <x v="51"/>
  </r>
  <r>
    <x v="0"/>
    <x v="81"/>
    <s v="17580020"/>
    <s v="Monoraphidium contortum"/>
    <s v="CE"/>
    <n v="66.115702479338836"/>
    <s v="CE"/>
    <n v="1060.1793390213488"/>
    <m/>
    <m/>
    <m/>
    <m/>
    <m/>
    <m/>
    <m/>
    <x v="6"/>
    <x v="5"/>
    <x v="4"/>
    <m/>
    <x v="9"/>
  </r>
  <r>
    <x v="0"/>
    <x v="81"/>
    <s v="17640130"/>
    <s v="Oocystis borgei"/>
    <s v="CO"/>
    <n v="0.6198347107438017"/>
    <s v="CE"/>
    <n v="6979.009134586252"/>
    <m/>
    <m/>
    <m/>
    <m/>
    <m/>
    <m/>
    <m/>
    <x v="6"/>
    <x v="5"/>
    <x v="4"/>
    <m/>
    <x v="24"/>
  </r>
  <r>
    <x v="0"/>
    <x v="81"/>
    <s v="17680030"/>
    <s v="Pediastrum boryanum"/>
    <s v="CO"/>
    <n v="2.6859504132231407"/>
    <s v="CO"/>
    <n v="11391.518816219188"/>
    <m/>
    <m/>
    <m/>
    <m/>
    <m/>
    <m/>
    <m/>
    <x v="6"/>
    <x v="5"/>
    <x v="4"/>
    <m/>
    <x v="10"/>
  </r>
  <r>
    <x v="0"/>
    <x v="81"/>
    <s v="17810160"/>
    <s v="Scenedesmus communis"/>
    <s v="CO"/>
    <n v="5.7392102846648303"/>
    <s v="CE"/>
    <n v="487.53825386287889"/>
    <m/>
    <m/>
    <m/>
    <m/>
    <m/>
    <m/>
    <m/>
    <x v="6"/>
    <x v="5"/>
    <x v="4"/>
    <m/>
    <x v="11"/>
  </r>
  <r>
    <x v="0"/>
    <x v="81"/>
    <s v="17960030"/>
    <s v="Tetraedron minimum"/>
    <s v="CO"/>
    <n v="33.057851239669418"/>
    <s v="CE"/>
    <n v="4859.5041322314046"/>
    <m/>
    <m/>
    <m/>
    <m/>
    <m/>
    <m/>
    <m/>
    <x v="6"/>
    <x v="5"/>
    <x v="4"/>
    <m/>
    <x v="20"/>
  </r>
  <r>
    <x v="0"/>
    <x v="81"/>
    <s v="17970050"/>
    <s v="Tetrastrum staurogeniaeforme"/>
    <s v="CO"/>
    <n v="33.057851239669418"/>
    <s v="CE"/>
    <n v="811.36173904695067"/>
    <m/>
    <m/>
    <m/>
    <m/>
    <m/>
    <m/>
    <m/>
    <x v="6"/>
    <x v="5"/>
    <x v="4"/>
    <m/>
    <x v="28"/>
  </r>
  <r>
    <x v="0"/>
    <x v="81"/>
    <s v="18010010"/>
    <s v="Treubaria setigera"/>
    <s v="CE"/>
    <n v="33.057851239669418"/>
    <s v="CE"/>
    <n v="8905.5064477793276"/>
    <m/>
    <m/>
    <m/>
    <m/>
    <m/>
    <m/>
    <m/>
    <x v="6"/>
    <x v="5"/>
    <x v="12"/>
    <m/>
    <x v="69"/>
  </r>
  <r>
    <x v="0"/>
    <x v="81"/>
    <s v="27381120"/>
    <s v="Staurastrum planctonicum"/>
    <s v="CE"/>
    <n v="2.2727272727272729"/>
    <s v="CE"/>
    <n v="145030.91085464242"/>
    <m/>
    <m/>
    <m/>
    <m/>
    <m/>
    <m/>
    <m/>
    <x v="6"/>
    <x v="5"/>
    <x v="5"/>
    <m/>
    <x v="13"/>
  </r>
  <r>
    <x v="0"/>
    <x v="82"/>
    <s v="01020090"/>
    <s v="Anabaena flos-aquae"/>
    <s v="FI"/>
    <n v="1.2396694214876034"/>
    <s v="CE"/>
    <n v="20997.789201390329"/>
    <m/>
    <m/>
    <m/>
    <m/>
    <m/>
    <m/>
    <m/>
    <x v="6"/>
    <x v="6"/>
    <x v="0"/>
    <m/>
    <x v="0"/>
  </r>
  <r>
    <x v="0"/>
    <x v="82"/>
    <s v="01020130"/>
    <s v="Anabaena planctonica"/>
    <s v="FI"/>
    <n v="0.6198347107438017"/>
    <s v="CE"/>
    <n v="2161.0003284593854"/>
    <m/>
    <m/>
    <m/>
    <m/>
    <m/>
    <m/>
    <m/>
    <x v="6"/>
    <x v="6"/>
    <x v="0"/>
    <m/>
    <x v="0"/>
  </r>
  <r>
    <x v="0"/>
    <x v="82"/>
    <s v="01040020"/>
    <s v="Aphanizomenon flos-aquae"/>
    <s v="FI"/>
    <n v="33.057851239669418"/>
    <s v="FI"/>
    <n v="54328.782046583809"/>
    <m/>
    <m/>
    <m/>
    <m/>
    <m/>
    <m/>
    <m/>
    <x v="6"/>
    <x v="6"/>
    <x v="0"/>
    <m/>
    <x v="48"/>
  </r>
  <r>
    <x v="0"/>
    <x v="82"/>
    <s v="01060000"/>
    <s v="Aphanothece"/>
    <s v="CO"/>
    <n v="5.7392102846648303"/>
    <s v="CE"/>
    <n v="34906.585039886588"/>
    <m/>
    <m/>
    <m/>
    <m/>
    <m/>
    <m/>
    <m/>
    <x v="6"/>
    <x v="6"/>
    <x v="0"/>
    <m/>
    <x v="49"/>
  </r>
  <r>
    <x v="0"/>
    <x v="82"/>
    <s v="01490010"/>
    <s v="Microcystis aeruginosa"/>
    <s v="CO"/>
    <n v="0.82644628099173556"/>
    <s v="CE"/>
    <n v="21731.512818633528"/>
    <m/>
    <m/>
    <m/>
    <m/>
    <m/>
    <m/>
    <m/>
    <x v="6"/>
    <x v="6"/>
    <x v="0"/>
    <m/>
    <x v="1"/>
  </r>
  <r>
    <x v="0"/>
    <x v="82"/>
    <s v="01530000"/>
    <s v="Oscillatoria"/>
    <s v="FI"/>
    <n v="66.115702479338836"/>
    <s v="CE"/>
    <n v="4120.4194555760332"/>
    <m/>
    <m/>
    <m/>
    <m/>
    <m/>
    <m/>
    <m/>
    <x v="6"/>
    <x v="6"/>
    <x v="0"/>
    <m/>
    <x v="29"/>
  </r>
  <r>
    <x v="0"/>
    <x v="82"/>
    <s v="01750010"/>
    <s v="Snowella lacustris"/>
    <s v="CO"/>
    <n v="5.7392102846648303"/>
    <s v="CE"/>
    <n v="17309.050433001616"/>
    <m/>
    <m/>
    <m/>
    <m/>
    <m/>
    <m/>
    <m/>
    <x v="6"/>
    <x v="6"/>
    <x v="0"/>
    <m/>
    <x v="2"/>
  </r>
  <r>
    <x v="0"/>
    <x v="82"/>
    <s v="01780010"/>
    <s v="Woronichinia naegeliana"/>
    <s v="CO"/>
    <n v="1.0330578512396695"/>
    <s v="CE"/>
    <n v="6127.4038532825725"/>
    <m/>
    <m/>
    <m/>
    <m/>
    <m/>
    <m/>
    <m/>
    <x v="6"/>
    <x v="6"/>
    <x v="0"/>
    <m/>
    <x v="14"/>
  </r>
  <r>
    <x v="0"/>
    <x v="82"/>
    <s v="05040001"/>
    <s v="Cryptomonas (small) Length &lt;20 µm"/>
    <s v="CE"/>
    <n v="28.69605142332415"/>
    <s v="CE"/>
    <n v="22537.82608463752"/>
    <m/>
    <m/>
    <m/>
    <m/>
    <m/>
    <m/>
    <m/>
    <x v="6"/>
    <x v="6"/>
    <x v="1"/>
    <m/>
    <x v="3"/>
  </r>
  <r>
    <x v="0"/>
    <x v="82"/>
    <s v="05100010"/>
    <s v="Rhodomonas lacustris"/>
    <s v="CE"/>
    <n v="396.69421487603296"/>
    <s v="CE"/>
    <n v="55520.510168895962"/>
    <m/>
    <m/>
    <m/>
    <m/>
    <m/>
    <m/>
    <m/>
    <x v="6"/>
    <x v="6"/>
    <x v="1"/>
    <m/>
    <x v="15"/>
  </r>
  <r>
    <x v="0"/>
    <x v="82"/>
    <s v="06110000"/>
    <s v="Peridinium"/>
    <s v="CE"/>
    <n v="0.20661157024793389"/>
    <s v="CE"/>
    <n v="1602.3853438351243"/>
    <m/>
    <m/>
    <m/>
    <m/>
    <m/>
    <m/>
    <m/>
    <x v="6"/>
    <x v="6"/>
    <x v="2"/>
    <m/>
    <x v="33"/>
  </r>
  <r>
    <x v="0"/>
    <x v="82"/>
    <s v="12000001"/>
    <s v="Small centric diatom (5 - &lt;10 µm diam.)"/>
    <s v="CE"/>
    <n v="396.69421487603296"/>
    <s v="CE"/>
    <n v="126182.97765658176"/>
    <m/>
    <m/>
    <m/>
    <m/>
    <m/>
    <m/>
    <m/>
    <x v="6"/>
    <x v="6"/>
    <x v="3"/>
    <m/>
    <x v="5"/>
  </r>
  <r>
    <x v="0"/>
    <x v="82"/>
    <s v="12000002"/>
    <s v="Medium centric diatom (10-20 µm diam.)"/>
    <s v="CE"/>
    <n v="793.38842975206592"/>
    <s v="CE"/>
    <n v="897301.1744468034"/>
    <m/>
    <m/>
    <m/>
    <m/>
    <m/>
    <m/>
    <m/>
    <x v="6"/>
    <x v="6"/>
    <x v="3"/>
    <m/>
    <x v="6"/>
  </r>
  <r>
    <x v="0"/>
    <x v="82"/>
    <s v="12030000"/>
    <s v="Aulacoseira"/>
    <s v="FI"/>
    <n v="80.348943985307628"/>
    <s v="CE"/>
    <n v="975946.46781262476"/>
    <m/>
    <m/>
    <m/>
    <m/>
    <m/>
    <m/>
    <m/>
    <x v="6"/>
    <x v="6"/>
    <x v="3"/>
    <m/>
    <x v="7"/>
  </r>
  <r>
    <x v="0"/>
    <x v="82"/>
    <s v="13080010"/>
    <s v="Asterionella formosa"/>
    <s v="CO"/>
    <n v="0.20661157024793389"/>
    <s v="CE"/>
    <n v="2053.7851239669421"/>
    <m/>
    <m/>
    <m/>
    <m/>
    <m/>
    <m/>
    <m/>
    <x v="6"/>
    <x v="6"/>
    <x v="6"/>
    <m/>
    <x v="16"/>
  </r>
  <r>
    <x v="0"/>
    <x v="82"/>
    <s v="13260040"/>
    <s v="Diatoma tenuis"/>
    <s v="CO"/>
    <n v="4.3025402914971052"/>
    <s v="CE"/>
    <n v="73186.210358365759"/>
    <m/>
    <m/>
    <m/>
    <m/>
    <m/>
    <m/>
    <m/>
    <x v="6"/>
    <x v="6"/>
    <x v="6"/>
    <m/>
    <x v="17"/>
  </r>
  <r>
    <x v="0"/>
    <x v="82"/>
    <s v="13370030"/>
    <s v="Fragilaria capucina"/>
    <s v="FI"/>
    <n v="330.57851239669418"/>
    <s v="CE"/>
    <n v="195173.55371900825"/>
    <m/>
    <m/>
    <m/>
    <m/>
    <m/>
    <m/>
    <m/>
    <x v="6"/>
    <x v="6"/>
    <x v="6"/>
    <m/>
    <x v="27"/>
  </r>
  <r>
    <x v="0"/>
    <x v="82"/>
    <s v="13370040"/>
    <s v="Fragilaria crotonensis"/>
    <s v="FI"/>
    <n v="74.609733700642806"/>
    <s v="CE"/>
    <n v="1034564.393939394"/>
    <m/>
    <m/>
    <m/>
    <m/>
    <m/>
    <m/>
    <m/>
    <x v="6"/>
    <x v="6"/>
    <x v="6"/>
    <m/>
    <x v="27"/>
  </r>
  <r>
    <x v="0"/>
    <x v="82"/>
    <s v="13810000"/>
    <s v="Synedra"/>
    <s v="CO"/>
    <n v="17.217630853994493"/>
    <s v="CE"/>
    <n v="194886.36363636365"/>
    <m/>
    <m/>
    <m/>
    <m/>
    <m/>
    <m/>
    <m/>
    <x v="6"/>
    <x v="6"/>
    <x v="6"/>
    <m/>
    <x v="18"/>
  </r>
  <r>
    <x v="0"/>
    <x v="82"/>
    <s v="13810010"/>
    <s v="Synedra acus"/>
    <s v="CE"/>
    <n v="17.217630853994493"/>
    <s v="CE"/>
    <n v="98011.363636363632"/>
    <m/>
    <m/>
    <m/>
    <m/>
    <m/>
    <m/>
    <m/>
    <x v="6"/>
    <x v="6"/>
    <x v="6"/>
    <m/>
    <x v="18"/>
  </r>
  <r>
    <x v="0"/>
    <x v="82"/>
    <s v="16260010"/>
    <s v="Eudorina elegans"/>
    <s v="CO"/>
    <n v="0.82644628099173556"/>
    <s v="CE"/>
    <n v="14519.883893468083"/>
    <m/>
    <m/>
    <m/>
    <m/>
    <m/>
    <m/>
    <m/>
    <x v="6"/>
    <x v="6"/>
    <x v="8"/>
    <m/>
    <x v="50"/>
  </r>
  <r>
    <x v="0"/>
    <x v="82"/>
    <s v="17330040"/>
    <s v="Dictyosphaerium pulchellum"/>
    <s v="CO"/>
    <n v="22.956841138659321"/>
    <s v="CE"/>
    <n v="105633.28833695709"/>
    <m/>
    <m/>
    <m/>
    <m/>
    <m/>
    <m/>
    <m/>
    <x v="6"/>
    <x v="6"/>
    <x v="4"/>
    <m/>
    <x v="23"/>
  </r>
  <r>
    <x v="0"/>
    <x v="82"/>
    <s v="17510000"/>
    <s v="Kirchneriella"/>
    <s v="CO"/>
    <n v="33.057851239669418"/>
    <s v="CE"/>
    <n v="12462.142436271812"/>
    <m/>
    <m/>
    <m/>
    <m/>
    <m/>
    <m/>
    <m/>
    <x v="6"/>
    <x v="6"/>
    <x v="4"/>
    <m/>
    <x v="51"/>
  </r>
  <r>
    <x v="0"/>
    <x v="82"/>
    <s v="17580020"/>
    <s v="Monoraphidium contortum"/>
    <s v="CE"/>
    <n v="297.52066115702473"/>
    <s v="CE"/>
    <n v="4770.8070255960693"/>
    <m/>
    <m/>
    <m/>
    <m/>
    <m/>
    <m/>
    <m/>
    <x v="6"/>
    <x v="6"/>
    <x v="4"/>
    <m/>
    <x v="9"/>
  </r>
  <r>
    <x v="0"/>
    <x v="82"/>
    <s v="17580030"/>
    <s v="Monoraphidium convolutum"/>
    <s v="CE"/>
    <n v="2.8696051423324151"/>
    <s v="CE"/>
    <n v="18.781521737197938"/>
    <m/>
    <m/>
    <m/>
    <m/>
    <m/>
    <m/>
    <m/>
    <x v="6"/>
    <x v="6"/>
    <x v="4"/>
    <m/>
    <x v="9"/>
  </r>
  <r>
    <x v="0"/>
    <x v="82"/>
    <s v="17580080"/>
    <s v="Monoraphidium minutum"/>
    <s v="CE"/>
    <n v="132.23140495867767"/>
    <s v="CE"/>
    <n v="8762.7067817070656"/>
    <m/>
    <m/>
    <m/>
    <m/>
    <m/>
    <m/>
    <m/>
    <x v="6"/>
    <x v="6"/>
    <x v="4"/>
    <m/>
    <x v="9"/>
  </r>
  <r>
    <x v="0"/>
    <x v="82"/>
    <s v="17680030"/>
    <s v="Pediastrum boryanum"/>
    <s v="CO"/>
    <n v="1.0330578512396695"/>
    <s v="CO"/>
    <n v="4381.3533908535337"/>
    <m/>
    <m/>
    <m/>
    <m/>
    <m/>
    <m/>
    <m/>
    <x v="6"/>
    <x v="6"/>
    <x v="4"/>
    <m/>
    <x v="10"/>
  </r>
  <r>
    <x v="0"/>
    <x v="82"/>
    <s v="17790020"/>
    <s v="Radiococcus planktonicus"/>
    <s v="CO"/>
    <n v="0.41322314049586778"/>
    <s v="CE"/>
    <n v="1151.9173063162573"/>
    <m/>
    <m/>
    <m/>
    <m/>
    <m/>
    <m/>
    <m/>
    <x v="6"/>
    <x v="6"/>
    <x v="4"/>
    <m/>
    <x v="54"/>
  </r>
  <r>
    <x v="0"/>
    <x v="82"/>
    <s v="17810160"/>
    <s v="Scenedesmus communis"/>
    <s v="CO"/>
    <n v="297.52066115702473"/>
    <s v="CE"/>
    <n v="25273.983080251637"/>
    <m/>
    <m/>
    <m/>
    <m/>
    <m/>
    <m/>
    <m/>
    <x v="6"/>
    <x v="6"/>
    <x v="4"/>
    <m/>
    <x v="11"/>
  </r>
  <r>
    <x v="0"/>
    <x v="82"/>
    <s v="17910020"/>
    <s v="Sphaerocystis schroeteri"/>
    <s v="CO"/>
    <n v="0.20661157024793389"/>
    <s v="CE"/>
    <n v="2701.7627584670486"/>
    <m/>
    <m/>
    <m/>
    <m/>
    <m/>
    <m/>
    <m/>
    <x v="6"/>
    <x v="6"/>
    <x v="4"/>
    <m/>
    <x v="25"/>
  </r>
  <r>
    <x v="0"/>
    <x v="82"/>
    <s v="27370000"/>
    <s v="Staurastrum"/>
    <s v="CE"/>
    <n v="0.41322314049586778"/>
    <s v="CE"/>
    <n v="24340.852171408518"/>
    <m/>
    <m/>
    <m/>
    <m/>
    <m/>
    <m/>
    <m/>
    <x v="6"/>
    <x v="6"/>
    <x v="5"/>
    <m/>
    <x v="13"/>
  </r>
  <r>
    <x v="0"/>
    <x v="83"/>
    <s v="01020130"/>
    <s v="Anabaena planctonica"/>
    <s v="FI"/>
    <n v="0.20661157024793389"/>
    <s v="CE"/>
    <n v="648.30009853781576"/>
    <m/>
    <m/>
    <m/>
    <m/>
    <m/>
    <m/>
    <m/>
    <x v="6"/>
    <x v="7"/>
    <x v="0"/>
    <m/>
    <x v="0"/>
  </r>
  <r>
    <x v="0"/>
    <x v="83"/>
    <s v="01050000"/>
    <s v="Aphanocapsa"/>
    <s v="CO"/>
    <n v="132.23140495867767"/>
    <s v="CE"/>
    <n v="14020.330850731307"/>
    <m/>
    <m/>
    <m/>
    <m/>
    <m/>
    <m/>
    <m/>
    <x v="6"/>
    <x v="7"/>
    <x v="0"/>
    <m/>
    <x v="63"/>
  </r>
  <r>
    <x v="0"/>
    <x v="83"/>
    <s v="01130000"/>
    <s v="Chroococcus"/>
    <s v="CO"/>
    <n v="1.9130700948882768"/>
    <s v="CE"/>
    <n v="769.29113035562739"/>
    <m/>
    <m/>
    <m/>
    <m/>
    <m/>
    <m/>
    <m/>
    <x v="6"/>
    <x v="7"/>
    <x v="0"/>
    <m/>
    <x v="21"/>
  </r>
  <r>
    <x v="0"/>
    <x v="83"/>
    <s v="01490010"/>
    <s v="Microcystis aeruginosa"/>
    <s v="CE"/>
    <n v="330.57851239669418"/>
    <s v="CE"/>
    <n v="37387.548935283485"/>
    <m/>
    <m/>
    <m/>
    <m/>
    <m/>
    <m/>
    <m/>
    <x v="6"/>
    <x v="7"/>
    <x v="0"/>
    <m/>
    <x v="1"/>
  </r>
  <r>
    <x v="0"/>
    <x v="83"/>
    <s v="01490010"/>
    <s v="Microcystis aeruginosa"/>
    <s v="CO"/>
    <n v="1.9130700948882768"/>
    <s v="CE"/>
    <n v="21636.313041252022"/>
    <m/>
    <m/>
    <m/>
    <m/>
    <m/>
    <m/>
    <m/>
    <x v="6"/>
    <x v="7"/>
    <x v="0"/>
    <m/>
    <x v="1"/>
  </r>
  <r>
    <x v="0"/>
    <x v="83"/>
    <s v="01490030"/>
    <s v="Microcystis wesenbergii"/>
    <s v="CO"/>
    <n v="0.20661157024793389"/>
    <s v="CE"/>
    <n v="1869.3774467641745"/>
    <m/>
    <m/>
    <m/>
    <m/>
    <m/>
    <m/>
    <m/>
    <x v="6"/>
    <x v="7"/>
    <x v="0"/>
    <m/>
    <x v="1"/>
  </r>
  <r>
    <x v="0"/>
    <x v="83"/>
    <s v="01530000"/>
    <s v="Oscillatoria"/>
    <s v="FI"/>
    <n v="132.23140495867767"/>
    <s v="CE"/>
    <n v="9064.9228022672723"/>
    <m/>
    <m/>
    <m/>
    <m/>
    <m/>
    <m/>
    <m/>
    <x v="6"/>
    <x v="7"/>
    <x v="0"/>
    <m/>
    <x v="29"/>
  </r>
  <r>
    <x v="0"/>
    <x v="83"/>
    <s v="01780010"/>
    <s v="Woronichinia naegeliana"/>
    <s v="CO"/>
    <n v="7.6522803795531074"/>
    <s v="CE"/>
    <n v="62504.904341394729"/>
    <m/>
    <m/>
    <m/>
    <m/>
    <m/>
    <m/>
    <m/>
    <x v="6"/>
    <x v="7"/>
    <x v="0"/>
    <m/>
    <x v="14"/>
  </r>
  <r>
    <x v="0"/>
    <x v="83"/>
    <s v="05040001"/>
    <s v="Cryptomonas (small) Length &lt;20 µm"/>
    <s v="CE"/>
    <n v="66.115702479338836"/>
    <s v="CE"/>
    <n v="51927.151299004836"/>
    <m/>
    <m/>
    <m/>
    <m/>
    <m/>
    <m/>
    <m/>
    <x v="6"/>
    <x v="7"/>
    <x v="1"/>
    <m/>
    <x v="3"/>
  </r>
  <r>
    <x v="0"/>
    <x v="83"/>
    <s v="05100010"/>
    <s v="Rhodomonas lacustris"/>
    <s v="CE"/>
    <n v="132.23140495867767"/>
    <s v="CE"/>
    <n v="18506.836722965327"/>
    <m/>
    <m/>
    <m/>
    <m/>
    <m/>
    <m/>
    <m/>
    <x v="6"/>
    <x v="7"/>
    <x v="1"/>
    <m/>
    <x v="15"/>
  </r>
  <r>
    <x v="0"/>
    <x v="83"/>
    <s v="12030000"/>
    <s v="Aulacoseira"/>
    <s v="FI"/>
    <n v="9.5653504744413844"/>
    <s v="CE"/>
    <n v="62434.285819662866"/>
    <m/>
    <m/>
    <m/>
    <m/>
    <m/>
    <m/>
    <m/>
    <x v="6"/>
    <x v="7"/>
    <x v="3"/>
    <m/>
    <x v="7"/>
  </r>
  <r>
    <x v="0"/>
    <x v="83"/>
    <s v="13080010"/>
    <s v="Asterionella formosa"/>
    <s v="CO"/>
    <n v="7.0247933884297522"/>
    <s v="CE"/>
    <n v="135549.81818181818"/>
    <m/>
    <m/>
    <m/>
    <m/>
    <m/>
    <m/>
    <m/>
    <x v="6"/>
    <x v="7"/>
    <x v="6"/>
    <m/>
    <x v="16"/>
  </r>
  <r>
    <x v="0"/>
    <x v="83"/>
    <s v="13370040"/>
    <s v="Fragilaria crotonensis"/>
    <s v="FI"/>
    <n v="32.522191613100709"/>
    <s v="CE"/>
    <n v="2059132.9966329967"/>
    <m/>
    <m/>
    <m/>
    <m/>
    <m/>
    <m/>
    <m/>
    <x v="6"/>
    <x v="7"/>
    <x v="6"/>
    <m/>
    <x v="27"/>
  </r>
  <r>
    <x v="0"/>
    <x v="83"/>
    <s v="16260010"/>
    <s v="Eudorina elegans"/>
    <s v="CO"/>
    <n v="1.2396694214876034"/>
    <s v="CE"/>
    <n v="21779.825840202127"/>
    <m/>
    <m/>
    <m/>
    <m/>
    <m/>
    <m/>
    <m/>
    <x v="6"/>
    <x v="7"/>
    <x v="8"/>
    <m/>
    <x v="50"/>
  </r>
  <r>
    <x v="0"/>
    <x v="83"/>
    <s v="17200000"/>
    <s v="Coelastrum"/>
    <s v="CO"/>
    <n v="0.20661157024793389"/>
    <s v="CE"/>
    <n v="865.45252165008083"/>
    <m/>
    <m/>
    <m/>
    <m/>
    <m/>
    <m/>
    <m/>
    <x v="6"/>
    <x v="7"/>
    <x v="4"/>
    <m/>
    <x v="8"/>
  </r>
  <r>
    <x v="0"/>
    <x v="83"/>
    <s v="17580020"/>
    <s v="Monoraphidium contortum"/>
    <s v="CE"/>
    <n v="66.115702479338836"/>
    <s v="CE"/>
    <n v="1060.1793390213488"/>
    <m/>
    <m/>
    <m/>
    <m/>
    <m/>
    <m/>
    <m/>
    <x v="6"/>
    <x v="7"/>
    <x v="4"/>
    <m/>
    <x v="9"/>
  </r>
  <r>
    <x v="0"/>
    <x v="83"/>
    <s v="17640000"/>
    <s v="Oocystis"/>
    <s v="CO"/>
    <n v="0.20661157024793389"/>
    <s v="CE"/>
    <n v="1246.251631176116"/>
    <m/>
    <m/>
    <m/>
    <m/>
    <m/>
    <m/>
    <m/>
    <x v="6"/>
    <x v="7"/>
    <x v="4"/>
    <m/>
    <x v="24"/>
  </r>
  <r>
    <x v="0"/>
    <x v="83"/>
    <s v="17680030"/>
    <s v="Pediastrum boryanum"/>
    <s v="CO"/>
    <n v="3.0991735537190084"/>
    <s v="CO"/>
    <n v="13144.060172560603"/>
    <m/>
    <m/>
    <m/>
    <m/>
    <m/>
    <m/>
    <m/>
    <x v="6"/>
    <x v="7"/>
    <x v="4"/>
    <m/>
    <x v="10"/>
  </r>
  <r>
    <x v="0"/>
    <x v="83"/>
    <s v="17790020"/>
    <s v="Radiococcus planktonicus"/>
    <s v="CO"/>
    <n v="0.41322314049586778"/>
    <s v="CE"/>
    <n v="35997.415822383045"/>
    <m/>
    <m/>
    <m/>
    <m/>
    <m/>
    <m/>
    <m/>
    <x v="6"/>
    <x v="7"/>
    <x v="4"/>
    <m/>
    <x v="54"/>
  </r>
  <r>
    <x v="0"/>
    <x v="83"/>
    <s v="17910020"/>
    <s v="Sphaerocystis schroeteri"/>
    <s v="CO"/>
    <n v="0.82644628099173556"/>
    <s v="CE"/>
    <n v="10807.051033868194"/>
    <m/>
    <m/>
    <m/>
    <m/>
    <m/>
    <m/>
    <m/>
    <x v="6"/>
    <x v="7"/>
    <x v="4"/>
    <m/>
    <x v="25"/>
  </r>
  <r>
    <x v="0"/>
    <x v="83"/>
    <s v="27050000"/>
    <s v="Cosmarium"/>
    <s v="CE"/>
    <n v="0.41322314049586778"/>
    <s v="CE"/>
    <n v="3651.1278257112776"/>
    <m/>
    <m/>
    <m/>
    <m/>
    <m/>
    <m/>
    <m/>
    <x v="6"/>
    <x v="7"/>
    <x v="5"/>
    <m/>
    <x v="22"/>
  </r>
  <r>
    <x v="0"/>
    <x v="83"/>
    <s v="27130000"/>
    <s v="Gonatozygon"/>
    <s v="CE"/>
    <n v="0.20661157024793389"/>
    <s v="CE"/>
    <n v="2596.3575649502427"/>
    <m/>
    <m/>
    <m/>
    <m/>
    <m/>
    <m/>
    <m/>
    <x v="6"/>
    <x v="7"/>
    <x v="5"/>
    <m/>
    <x v="70"/>
  </r>
  <r>
    <x v="0"/>
    <x v="83"/>
    <s v="27381120"/>
    <s v="Staurastrum planctonicum"/>
    <s v="CE"/>
    <n v="1.4462809917355373"/>
    <s v="CE"/>
    <n v="92292.39781659063"/>
    <m/>
    <m/>
    <m/>
    <m/>
    <m/>
    <m/>
    <m/>
    <x v="6"/>
    <x v="7"/>
    <x v="5"/>
    <m/>
    <x v="13"/>
  </r>
  <r>
    <x v="0"/>
    <x v="84"/>
    <s v="01460000"/>
    <s v="Merismopedia"/>
    <s v="CO"/>
    <n v="1.9130700948882768"/>
    <s v="CE"/>
    <n v="1153.936695533441"/>
    <m/>
    <m/>
    <m/>
    <m/>
    <m/>
    <m/>
    <m/>
    <x v="6"/>
    <x v="8"/>
    <x v="0"/>
    <m/>
    <x v="43"/>
  </r>
  <r>
    <x v="0"/>
    <x v="84"/>
    <s v="01490010"/>
    <s v="Microcystis aeruginosa"/>
    <s v="CO"/>
    <n v="3.8261401897765537"/>
    <s v="CE"/>
    <n v="16227.234780939016"/>
    <m/>
    <m/>
    <m/>
    <m/>
    <m/>
    <m/>
    <m/>
    <x v="6"/>
    <x v="8"/>
    <x v="0"/>
    <m/>
    <x v="1"/>
  </r>
  <r>
    <x v="0"/>
    <x v="84"/>
    <s v="01780010"/>
    <s v="Woronichinia naegeliana"/>
    <s v="CO"/>
    <n v="5.7392102846648303"/>
    <s v="CE"/>
    <n v="24040.347823613352"/>
    <m/>
    <m/>
    <m/>
    <m/>
    <m/>
    <m/>
    <m/>
    <x v="6"/>
    <x v="8"/>
    <x v="0"/>
    <m/>
    <x v="14"/>
  </r>
  <r>
    <x v="0"/>
    <x v="84"/>
    <s v="05040001"/>
    <s v="Cryptomonas (small) Length &lt;20 µm"/>
    <s v="CE"/>
    <n v="3.8261401897765537"/>
    <s v="CE"/>
    <n v="3005.043477951669"/>
    <m/>
    <m/>
    <m/>
    <m/>
    <m/>
    <m/>
    <m/>
    <x v="6"/>
    <x v="8"/>
    <x v="1"/>
    <m/>
    <x v="3"/>
  </r>
  <r>
    <x v="0"/>
    <x v="84"/>
    <s v="05100010"/>
    <s v="Rhodomonas lacustris"/>
    <s v="CE"/>
    <n v="793.38842975206592"/>
    <s v="CE"/>
    <n v="111041.02033779192"/>
    <m/>
    <m/>
    <m/>
    <m/>
    <m/>
    <m/>
    <m/>
    <x v="6"/>
    <x v="8"/>
    <x v="1"/>
    <m/>
    <x v="15"/>
  </r>
  <r>
    <x v="0"/>
    <x v="84"/>
    <s v="12000001"/>
    <s v="Small centric diatom (5 - &lt;10 µm diam.)"/>
    <s v="CE"/>
    <n v="264.46280991735534"/>
    <s v="CE"/>
    <n v="84121.985104387844"/>
    <m/>
    <m/>
    <m/>
    <m/>
    <m/>
    <m/>
    <m/>
    <x v="6"/>
    <x v="8"/>
    <x v="3"/>
    <m/>
    <x v="5"/>
  </r>
  <r>
    <x v="0"/>
    <x v="84"/>
    <s v="12000002"/>
    <s v="Medium centric diatom (10-20 µm diam.)"/>
    <s v="CE"/>
    <n v="264.46280991735534"/>
    <s v="CE"/>
    <n v="701016.54253656534"/>
    <m/>
    <m/>
    <m/>
    <m/>
    <m/>
    <m/>
    <m/>
    <x v="6"/>
    <x v="8"/>
    <x v="3"/>
    <m/>
    <x v="6"/>
  </r>
  <r>
    <x v="0"/>
    <x v="84"/>
    <s v="12030000"/>
    <s v="Aulacoseira"/>
    <s v="FI"/>
    <n v="34.435261707988985"/>
    <s v="CE"/>
    <n v="209941.92345839826"/>
    <m/>
    <m/>
    <m/>
    <m/>
    <m/>
    <m/>
    <m/>
    <x v="6"/>
    <x v="8"/>
    <x v="3"/>
    <m/>
    <x v="7"/>
  </r>
  <r>
    <x v="0"/>
    <x v="84"/>
    <s v="12030000"/>
    <s v="Aulacoseira"/>
    <s v="FI"/>
    <n v="19.130700948882769"/>
    <s v="CE"/>
    <n v="30194.706916893152"/>
    <m/>
    <m/>
    <m/>
    <m/>
    <m/>
    <m/>
    <m/>
    <x v="6"/>
    <x v="8"/>
    <x v="3"/>
    <m/>
    <x v="7"/>
  </r>
  <r>
    <x v="0"/>
    <x v="84"/>
    <s v="13080010"/>
    <s v="Asterionella formosa"/>
    <s v="CE"/>
    <n v="41.528925619834709"/>
    <s v="CE"/>
    <n v="51601.35123966942"/>
    <m/>
    <m/>
    <m/>
    <m/>
    <m/>
    <m/>
    <m/>
    <x v="6"/>
    <x v="8"/>
    <x v="6"/>
    <m/>
    <x v="16"/>
  </r>
  <r>
    <x v="0"/>
    <x v="84"/>
    <s v="13260040"/>
    <s v="Diatoma tenuis"/>
    <s v="CO"/>
    <n v="0.6198347107438017"/>
    <s v="CE"/>
    <n v="32020.661157024795"/>
    <m/>
    <m/>
    <m/>
    <m/>
    <m/>
    <m/>
    <m/>
    <x v="6"/>
    <x v="8"/>
    <x v="6"/>
    <m/>
    <x v="17"/>
  </r>
  <r>
    <x v="0"/>
    <x v="84"/>
    <s v="13370040"/>
    <s v="Fragilaria crotonensis"/>
    <s v="FI"/>
    <n v="1.4462809917355373"/>
    <s v="CE"/>
    <n v="70170.454545454544"/>
    <m/>
    <m/>
    <m/>
    <m/>
    <m/>
    <m/>
    <m/>
    <x v="6"/>
    <x v="8"/>
    <x v="6"/>
    <m/>
    <x v="27"/>
  </r>
  <r>
    <x v="0"/>
    <x v="84"/>
    <s v="13810000"/>
    <s v="Synedra"/>
    <s v="CE"/>
    <n v="5.7392102846648303"/>
    <s v="CE"/>
    <n v="2179.4651056014695"/>
    <m/>
    <m/>
    <m/>
    <m/>
    <m/>
    <m/>
    <m/>
    <x v="6"/>
    <x v="8"/>
    <x v="6"/>
    <m/>
    <x v="18"/>
  </r>
  <r>
    <x v="0"/>
    <x v="84"/>
    <s v="17510000"/>
    <s v="Kirchneriella"/>
    <s v="CO"/>
    <n v="3.71900826446281"/>
    <s v="CE"/>
    <n v="2803.9820481611578"/>
    <m/>
    <m/>
    <m/>
    <m/>
    <m/>
    <m/>
    <m/>
    <x v="6"/>
    <x v="8"/>
    <x v="4"/>
    <m/>
    <x v="51"/>
  </r>
  <r>
    <x v="0"/>
    <x v="84"/>
    <s v="17580020"/>
    <s v="Monoraphidium contortum"/>
    <s v="CE"/>
    <n v="462.80991735537179"/>
    <s v="CE"/>
    <n v="7421.2553731494418"/>
    <m/>
    <m/>
    <m/>
    <m/>
    <m/>
    <m/>
    <m/>
    <x v="6"/>
    <x v="8"/>
    <x v="4"/>
    <m/>
    <x v="9"/>
  </r>
  <r>
    <x v="0"/>
    <x v="84"/>
    <s v="17580030"/>
    <s v="Monoraphidium convolutum"/>
    <s v="CE"/>
    <n v="132.23140495867767"/>
    <s v="CE"/>
    <n v="865.45252165008083"/>
    <m/>
    <m/>
    <m/>
    <m/>
    <m/>
    <m/>
    <m/>
    <x v="6"/>
    <x v="8"/>
    <x v="4"/>
    <m/>
    <x v="9"/>
  </r>
  <r>
    <x v="0"/>
    <x v="84"/>
    <s v="17680030"/>
    <s v="Pediastrum boryanum"/>
    <s v="CO"/>
    <n v="1.4462809917355373"/>
    <s v="CO"/>
    <n v="6133.8947471949486"/>
    <m/>
    <m/>
    <m/>
    <m/>
    <m/>
    <m/>
    <m/>
    <x v="6"/>
    <x v="8"/>
    <x v="4"/>
    <m/>
    <x v="10"/>
  </r>
  <r>
    <x v="0"/>
    <x v="84"/>
    <s v="17810160"/>
    <s v="Scenedesmus communis"/>
    <s v="CO"/>
    <n v="1.9130700948882768"/>
    <s v="CE"/>
    <n v="162.51275128762629"/>
    <m/>
    <m/>
    <m/>
    <m/>
    <m/>
    <m/>
    <m/>
    <x v="6"/>
    <x v="8"/>
    <x v="4"/>
    <m/>
    <x v="11"/>
  </r>
  <r>
    <x v="0"/>
    <x v="84"/>
    <s v="27050000"/>
    <s v="Cosmarium"/>
    <s v="CE"/>
    <n v="0.6198347107438017"/>
    <s v="CE"/>
    <n v="5476.6917385669167"/>
    <m/>
    <m/>
    <m/>
    <m/>
    <m/>
    <m/>
    <m/>
    <x v="6"/>
    <x v="8"/>
    <x v="5"/>
    <m/>
    <x v="22"/>
  </r>
  <r>
    <x v="0"/>
    <x v="85"/>
    <s v="01020090"/>
    <s v="Anabaena flos-aquae"/>
    <s v="FI"/>
    <n v="0.41322314049586778"/>
    <s v="CE"/>
    <n v="6705.8807828791469"/>
    <m/>
    <m/>
    <m/>
    <m/>
    <m/>
    <m/>
    <m/>
    <x v="6"/>
    <x v="9"/>
    <x v="0"/>
    <m/>
    <x v="0"/>
  </r>
  <r>
    <x v="0"/>
    <x v="85"/>
    <s v="01040020"/>
    <s v="Aphanizomenon flos-aquae"/>
    <s v="FI"/>
    <n v="5.7392102846648303"/>
    <s v="FI"/>
    <n v="17768.822085128217"/>
    <m/>
    <m/>
    <m/>
    <m/>
    <m/>
    <m/>
    <m/>
    <x v="6"/>
    <x v="9"/>
    <x v="0"/>
    <m/>
    <x v="48"/>
  </r>
  <r>
    <x v="0"/>
    <x v="85"/>
    <s v="01130000"/>
    <s v="Chroococcus"/>
    <s v="CO"/>
    <n v="5.7392102846648303"/>
    <s v="CE"/>
    <n v="3461.8100866003233"/>
    <m/>
    <m/>
    <m/>
    <m/>
    <m/>
    <m/>
    <m/>
    <x v="6"/>
    <x v="9"/>
    <x v="0"/>
    <m/>
    <x v="21"/>
  </r>
  <r>
    <x v="0"/>
    <x v="85"/>
    <s v="01460000"/>
    <s v="Merismopedia"/>
    <s v="CO"/>
    <n v="0.41322314049586778"/>
    <s v="CE"/>
    <n v="498.50065247044654"/>
    <m/>
    <m/>
    <m/>
    <m/>
    <m/>
    <m/>
    <m/>
    <x v="6"/>
    <x v="9"/>
    <x v="0"/>
    <m/>
    <x v="43"/>
  </r>
  <r>
    <x v="0"/>
    <x v="85"/>
    <s v="05040001"/>
    <s v="Cryptomonas (small) Length &lt;20 µm"/>
    <s v="CE"/>
    <n v="198.34710743801648"/>
    <s v="CE"/>
    <n v="155781.45389701452"/>
    <m/>
    <m/>
    <m/>
    <m/>
    <m/>
    <m/>
    <m/>
    <x v="6"/>
    <x v="9"/>
    <x v="1"/>
    <m/>
    <x v="3"/>
  </r>
  <r>
    <x v="0"/>
    <x v="85"/>
    <s v="05100010"/>
    <s v="Rhodomonas lacustris"/>
    <s v="CE"/>
    <n v="330.57851239669418"/>
    <s v="CE"/>
    <n v="46267.091807413315"/>
    <m/>
    <m/>
    <m/>
    <m/>
    <m/>
    <m/>
    <m/>
    <x v="6"/>
    <x v="9"/>
    <x v="1"/>
    <m/>
    <x v="15"/>
  </r>
  <r>
    <x v="0"/>
    <x v="85"/>
    <s v="12000002"/>
    <s v="Medium centric diatom (10-20 µm diam.)"/>
    <s v="CE"/>
    <n v="661.15702479338836"/>
    <s v="CE"/>
    <n v="1752541.356341413"/>
    <m/>
    <m/>
    <m/>
    <m/>
    <m/>
    <m/>
    <m/>
    <x v="6"/>
    <x v="9"/>
    <x v="3"/>
    <m/>
    <x v="6"/>
  </r>
  <r>
    <x v="0"/>
    <x v="85"/>
    <s v="12030000"/>
    <s v="Aulacoseira"/>
    <s v="FI"/>
    <n v="1454.5454545454545"/>
    <s v="CE"/>
    <n v="5346226.3287427053"/>
    <m/>
    <m/>
    <m/>
    <m/>
    <m/>
    <m/>
    <m/>
    <x v="6"/>
    <x v="9"/>
    <x v="3"/>
    <m/>
    <x v="7"/>
  </r>
  <r>
    <x v="0"/>
    <x v="85"/>
    <s v="12030000"/>
    <s v="Aulacoseira"/>
    <s v="FI"/>
    <n v="595.04132231404947"/>
    <s v="CE"/>
    <n v="1542608.1919837445"/>
    <m/>
    <m/>
    <m/>
    <m/>
    <m/>
    <m/>
    <m/>
    <x v="6"/>
    <x v="9"/>
    <x v="3"/>
    <m/>
    <x v="7"/>
  </r>
  <r>
    <x v="0"/>
    <x v="85"/>
    <s v="13000003"/>
    <s v="Large pennate diatom &gt;20 µm diam"/>
    <s v="CE"/>
    <n v="2.0661157024793391"/>
    <s v="CE"/>
    <n v="31049.586776859505"/>
    <m/>
    <m/>
    <m/>
    <m/>
    <m/>
    <m/>
    <m/>
    <x v="6"/>
    <x v="9"/>
    <x v="6"/>
    <m/>
    <x v="62"/>
  </r>
  <r>
    <x v="0"/>
    <x v="85"/>
    <s v="13080010"/>
    <s v="Asterionella formosa"/>
    <s v="CE"/>
    <n v="4.9586776859504136"/>
    <s v="CE"/>
    <n v="41075.702479338841"/>
    <m/>
    <m/>
    <m/>
    <m/>
    <m/>
    <m/>
    <m/>
    <x v="6"/>
    <x v="9"/>
    <x v="6"/>
    <m/>
    <x v="16"/>
  </r>
  <r>
    <x v="0"/>
    <x v="85"/>
    <s v="13260040"/>
    <s v="Diatoma tenuis"/>
    <s v="CO"/>
    <n v="4.9586776859504136"/>
    <s v="CE"/>
    <n v="144483.47107438016"/>
    <m/>
    <m/>
    <m/>
    <m/>
    <m/>
    <m/>
    <m/>
    <x v="6"/>
    <x v="9"/>
    <x v="6"/>
    <m/>
    <x v="17"/>
  </r>
  <r>
    <x v="0"/>
    <x v="85"/>
    <s v="13370030"/>
    <s v="Fragilaria capucina"/>
    <s v="FI"/>
    <n v="0.41322314049586778"/>
    <s v="CE"/>
    <n v="19041.322314049587"/>
    <m/>
    <m/>
    <m/>
    <m/>
    <m/>
    <m/>
    <m/>
    <x v="6"/>
    <x v="9"/>
    <x v="6"/>
    <m/>
    <x v="27"/>
  </r>
  <r>
    <x v="0"/>
    <x v="85"/>
    <s v="13370040"/>
    <s v="Fragilaria crotonensis"/>
    <s v="FI"/>
    <n v="1.6528925619834711"/>
    <s v="CE"/>
    <n v="75136.363636363632"/>
    <m/>
    <m/>
    <m/>
    <m/>
    <m/>
    <m/>
    <m/>
    <x v="6"/>
    <x v="9"/>
    <x v="6"/>
    <m/>
    <x v="27"/>
  </r>
  <r>
    <x v="0"/>
    <x v="85"/>
    <s v="13810010"/>
    <s v="Synedra acus"/>
    <s v="CE"/>
    <n v="5.7392102846648303"/>
    <s v="CE"/>
    <n v="8522.7272727272739"/>
    <m/>
    <m/>
    <m/>
    <m/>
    <m/>
    <m/>
    <m/>
    <x v="6"/>
    <x v="9"/>
    <x v="6"/>
    <m/>
    <x v="18"/>
  </r>
  <r>
    <x v="0"/>
    <x v="85"/>
    <s v="17200000"/>
    <s v="Coelastrum"/>
    <s v="CO"/>
    <n v="5.7392102846648303"/>
    <s v="CE"/>
    <n v="24040.347823613356"/>
    <m/>
    <m/>
    <m/>
    <m/>
    <m/>
    <m/>
    <m/>
    <x v="6"/>
    <x v="9"/>
    <x v="4"/>
    <m/>
    <x v="8"/>
  </r>
  <r>
    <x v="0"/>
    <x v="85"/>
    <s v="17540040"/>
    <s v="Lagerheimia genevensis"/>
    <s v="CE"/>
    <n v="132.23140495867767"/>
    <s v="CE"/>
    <n v="4206.0992552193911"/>
    <m/>
    <m/>
    <m/>
    <m/>
    <m/>
    <m/>
    <m/>
    <x v="6"/>
    <x v="9"/>
    <x v="4"/>
    <m/>
    <x v="37"/>
  </r>
  <r>
    <x v="0"/>
    <x v="85"/>
    <s v="17580020"/>
    <s v="Monoraphidium contortum"/>
    <s v="CE"/>
    <n v="66.115702479338836"/>
    <s v="CE"/>
    <n v="1060.1793390213488"/>
    <m/>
    <m/>
    <m/>
    <m/>
    <m/>
    <m/>
    <m/>
    <x v="6"/>
    <x v="9"/>
    <x v="4"/>
    <m/>
    <x v="9"/>
  </r>
  <r>
    <x v="0"/>
    <x v="85"/>
    <s v="17680030"/>
    <s v="Pediastrum boryanum"/>
    <s v="CO"/>
    <n v="22.956841138659321"/>
    <s v="CO"/>
    <n v="81136.173904695068"/>
    <m/>
    <m/>
    <m/>
    <m/>
    <m/>
    <m/>
    <m/>
    <x v="6"/>
    <x v="9"/>
    <x v="4"/>
    <m/>
    <x v="10"/>
  </r>
  <r>
    <x v="0"/>
    <x v="85"/>
    <s v="17680090"/>
    <s v="Pediastrum tetras"/>
    <s v="CO"/>
    <n v="5.7392102846648303"/>
    <s v="CO"/>
    <n v="9015.130433855009"/>
    <m/>
    <m/>
    <m/>
    <m/>
    <m/>
    <m/>
    <m/>
    <x v="6"/>
    <x v="9"/>
    <x v="4"/>
    <m/>
    <x v="10"/>
  </r>
  <r>
    <x v="0"/>
    <x v="85"/>
    <s v="17810160"/>
    <s v="Scenedesmus communis"/>
    <s v="CO"/>
    <n v="66.115702479338836"/>
    <s v="CE"/>
    <n v="5616.4406845003632"/>
    <m/>
    <m/>
    <m/>
    <m/>
    <m/>
    <m/>
    <m/>
    <x v="6"/>
    <x v="9"/>
    <x v="4"/>
    <m/>
    <x v="11"/>
  </r>
  <r>
    <x v="0"/>
    <x v="85"/>
    <s v="17970060"/>
    <s v="Tetrastrum triangulare"/>
    <s v="CO"/>
    <n v="132.23140495867767"/>
    <s v="CE"/>
    <n v="5608.1323402925227"/>
    <m/>
    <m/>
    <m/>
    <m/>
    <m/>
    <m/>
    <m/>
    <x v="6"/>
    <x v="9"/>
    <x v="4"/>
    <m/>
    <x v="28"/>
  </r>
  <r>
    <x v="0"/>
    <x v="85"/>
    <s v="27050000"/>
    <s v="Cosmarium"/>
    <s v="CE"/>
    <n v="0.41322314049586778"/>
    <s v="CE"/>
    <n v="3651.1278257112776"/>
    <m/>
    <m/>
    <m/>
    <m/>
    <m/>
    <m/>
    <m/>
    <x v="6"/>
    <x v="9"/>
    <x v="5"/>
    <m/>
    <x v="22"/>
  </r>
  <r>
    <x v="0"/>
    <x v="85"/>
    <s v="27381120"/>
    <s v="Staurastrum planctonicum"/>
    <s v="CE"/>
    <n v="0.82644628099173556"/>
    <s v="CE"/>
    <n v="52738.513038051795"/>
    <m/>
    <m/>
    <m/>
    <m/>
    <m/>
    <m/>
    <m/>
    <x v="6"/>
    <x v="9"/>
    <x v="5"/>
    <m/>
    <x v="13"/>
  </r>
  <r>
    <x v="0"/>
    <x v="86"/>
    <s v="01040020"/>
    <s v="Aphanizomenon flos-aquae"/>
    <s v="FI"/>
    <n v="5.7392102846648303"/>
    <s v="FI"/>
    <n v="7606.5163035651613"/>
    <m/>
    <m/>
    <m/>
    <m/>
    <m/>
    <m/>
    <m/>
    <x v="6"/>
    <x v="10"/>
    <x v="0"/>
    <m/>
    <x v="48"/>
  </r>
  <r>
    <x v="0"/>
    <x v="86"/>
    <s v="01490010"/>
    <s v="Microcystis aeruginosa"/>
    <s v="CE"/>
    <n v="132.23140495867767"/>
    <s v="CE"/>
    <n v="14955.019574113394"/>
    <m/>
    <m/>
    <m/>
    <m/>
    <m/>
    <m/>
    <m/>
    <x v="6"/>
    <x v="10"/>
    <x v="0"/>
    <m/>
    <x v="1"/>
  </r>
  <r>
    <x v="0"/>
    <x v="86"/>
    <s v="05040002"/>
    <s v="Cryptomonas (medium) Length 20-30 µm"/>
    <s v="CE"/>
    <n v="11.478420569329661"/>
    <s v="CE"/>
    <n v="22213.281389018739"/>
    <m/>
    <m/>
    <m/>
    <m/>
    <m/>
    <m/>
    <m/>
    <x v="6"/>
    <x v="10"/>
    <x v="1"/>
    <m/>
    <x v="3"/>
  </r>
  <r>
    <x v="0"/>
    <x v="86"/>
    <s v="05100010"/>
    <s v="Rhodomonas lacustris"/>
    <s v="CE"/>
    <n v="66.115702479338836"/>
    <s v="CE"/>
    <n v="9253.4183614826634"/>
    <m/>
    <m/>
    <m/>
    <m/>
    <m/>
    <m/>
    <m/>
    <x v="6"/>
    <x v="10"/>
    <x v="1"/>
    <m/>
    <x v="15"/>
  </r>
  <r>
    <x v="0"/>
    <x v="86"/>
    <s v="06070000"/>
    <s v="Gymnodinium"/>
    <s v="CE"/>
    <n v="17.217630853994493"/>
    <s v="CE"/>
    <n v="70318.017384069055"/>
    <m/>
    <m/>
    <m/>
    <m/>
    <m/>
    <m/>
    <m/>
    <x v="6"/>
    <x v="10"/>
    <x v="2"/>
    <m/>
    <x v="4"/>
  </r>
  <r>
    <x v="0"/>
    <x v="86"/>
    <s v="12000001"/>
    <s v="Small centric diatom (5 - &lt;10 µm diam.)"/>
    <s v="CE"/>
    <n v="925.61983471074359"/>
    <s v="CE"/>
    <n v="294426.94786535739"/>
    <m/>
    <m/>
    <m/>
    <m/>
    <m/>
    <m/>
    <m/>
    <x v="6"/>
    <x v="10"/>
    <x v="3"/>
    <m/>
    <x v="5"/>
  </r>
  <r>
    <x v="0"/>
    <x v="86"/>
    <s v="12000002"/>
    <s v="Medium centric diatom (10-20 µm diam.)"/>
    <s v="CE"/>
    <n v="28.69605142332415"/>
    <s v="CE"/>
    <n v="97701.476076903666"/>
    <m/>
    <m/>
    <m/>
    <m/>
    <m/>
    <m/>
    <m/>
    <x v="6"/>
    <x v="10"/>
    <x v="3"/>
    <m/>
    <x v="6"/>
  </r>
  <r>
    <x v="0"/>
    <x v="86"/>
    <s v="12000003"/>
    <s v="Large centric diatom (&gt;20 µm diam.)"/>
    <s v="CE"/>
    <n v="11.478420569329661"/>
    <s v="CE"/>
    <n v="216363.1304125202"/>
    <m/>
    <m/>
    <m/>
    <m/>
    <m/>
    <m/>
    <m/>
    <x v="6"/>
    <x v="10"/>
    <x v="3"/>
    <m/>
    <x v="26"/>
  </r>
  <r>
    <x v="0"/>
    <x v="86"/>
    <s v="12030000"/>
    <s v="Aulacoseira"/>
    <s v="FI"/>
    <n v="568.18181818181824"/>
    <s v="FI"/>
    <n v="4035496.9268891206"/>
    <m/>
    <m/>
    <m/>
    <m/>
    <m/>
    <m/>
    <m/>
    <x v="6"/>
    <x v="10"/>
    <x v="3"/>
    <m/>
    <x v="7"/>
  </r>
  <r>
    <x v="0"/>
    <x v="86"/>
    <s v="12030000"/>
    <s v="Aulacoseira"/>
    <s v="FI"/>
    <n v="63.131313131313128"/>
    <s v="FI"/>
    <n v="765182.63491257199"/>
    <m/>
    <m/>
    <m/>
    <m/>
    <m/>
    <m/>
    <m/>
    <x v="6"/>
    <x v="10"/>
    <x v="3"/>
    <m/>
    <x v="7"/>
  </r>
  <r>
    <x v="0"/>
    <x v="86"/>
    <s v="13080010"/>
    <s v="Asterionella formosa"/>
    <s v="CE"/>
    <n v="0.41322314049586778"/>
    <s v="CE"/>
    <n v="2567.2314049586776"/>
    <m/>
    <m/>
    <m/>
    <m/>
    <m/>
    <m/>
    <m/>
    <x v="6"/>
    <x v="10"/>
    <x v="6"/>
    <m/>
    <x v="16"/>
  </r>
  <r>
    <x v="0"/>
    <x v="86"/>
    <s v="13260040"/>
    <s v="Diatoma tenuis"/>
    <s v="CO"/>
    <n v="17.355371900826448"/>
    <s v="CE"/>
    <n v="170256.19834710745"/>
    <m/>
    <m/>
    <m/>
    <m/>
    <m/>
    <m/>
    <m/>
    <x v="6"/>
    <x v="10"/>
    <x v="6"/>
    <m/>
    <x v="17"/>
  </r>
  <r>
    <x v="0"/>
    <x v="86"/>
    <s v="13370040"/>
    <s v="Fragilaria crotonensis"/>
    <s v="FI"/>
    <n v="0.82644628099173556"/>
    <s v="CE"/>
    <n v="6477.272727272727"/>
    <m/>
    <m/>
    <m/>
    <m/>
    <m/>
    <m/>
    <m/>
    <x v="6"/>
    <x v="10"/>
    <x v="6"/>
    <m/>
    <x v="27"/>
  </r>
  <r>
    <x v="0"/>
    <x v="86"/>
    <s v="13810010"/>
    <s v="Synedra acus"/>
    <s v="CE"/>
    <n v="22.314049586776861"/>
    <s v="CE"/>
    <n v="130135.53719008264"/>
    <m/>
    <m/>
    <m/>
    <m/>
    <m/>
    <m/>
    <m/>
    <x v="6"/>
    <x v="10"/>
    <x v="6"/>
    <m/>
    <x v="18"/>
  </r>
  <r>
    <x v="0"/>
    <x v="86"/>
    <s v="17330040"/>
    <s v="Dictyosphaerium pulchellum"/>
    <s v="CO"/>
    <n v="5.7392102846648303"/>
    <s v="CE"/>
    <n v="13204.161042119636"/>
    <m/>
    <m/>
    <m/>
    <m/>
    <m/>
    <m/>
    <m/>
    <x v="6"/>
    <x v="10"/>
    <x v="4"/>
    <m/>
    <x v="23"/>
  </r>
  <r>
    <x v="0"/>
    <x v="86"/>
    <s v="17540040"/>
    <s v="Lagerheimia genevensis"/>
    <s v="CE"/>
    <n v="66.115702479338836"/>
    <s v="CE"/>
    <n v="2103.0496276096956"/>
    <m/>
    <m/>
    <m/>
    <m/>
    <m/>
    <m/>
    <m/>
    <x v="6"/>
    <x v="10"/>
    <x v="4"/>
    <m/>
    <x v="37"/>
  </r>
  <r>
    <x v="0"/>
    <x v="86"/>
    <s v="17580020"/>
    <s v="Monoraphidium contortum"/>
    <s v="CE"/>
    <n v="132.23140495867767"/>
    <s v="CE"/>
    <n v="2120.3586780426976"/>
    <m/>
    <m/>
    <m/>
    <m/>
    <m/>
    <m/>
    <m/>
    <x v="6"/>
    <x v="10"/>
    <x v="4"/>
    <m/>
    <x v="9"/>
  </r>
  <r>
    <x v="0"/>
    <x v="86"/>
    <s v="17580030"/>
    <s v="Monoraphidium convolutum"/>
    <s v="CE"/>
    <n v="132.23140495867767"/>
    <s v="CE"/>
    <n v="865.45252165008083"/>
    <m/>
    <m/>
    <m/>
    <m/>
    <m/>
    <m/>
    <m/>
    <x v="6"/>
    <x v="10"/>
    <x v="4"/>
    <m/>
    <x v="9"/>
  </r>
  <r>
    <x v="0"/>
    <x v="86"/>
    <s v="17580080"/>
    <s v="Monoraphidium minutum"/>
    <s v="CE"/>
    <n v="66.115702479338836"/>
    <s v="CE"/>
    <n v="4381.3533908535328"/>
    <m/>
    <m/>
    <m/>
    <m/>
    <m/>
    <m/>
    <m/>
    <x v="6"/>
    <x v="10"/>
    <x v="4"/>
    <m/>
    <x v="9"/>
  </r>
  <r>
    <x v="0"/>
    <x v="86"/>
    <s v="17680030"/>
    <s v="Pediastrum boryanum"/>
    <s v="CO"/>
    <n v="5.7392102846648303"/>
    <s v="CO"/>
    <n v="20284.043476173767"/>
    <m/>
    <m/>
    <m/>
    <m/>
    <m/>
    <m/>
    <m/>
    <x v="6"/>
    <x v="10"/>
    <x v="4"/>
    <m/>
    <x v="10"/>
  </r>
  <r>
    <x v="0"/>
    <x v="86"/>
    <s v="17810160"/>
    <s v="Scenedesmus communis"/>
    <s v="CO"/>
    <n v="132.23140495867767"/>
    <s v="CE"/>
    <n v="11232.881369000726"/>
    <m/>
    <m/>
    <m/>
    <m/>
    <m/>
    <m/>
    <m/>
    <x v="6"/>
    <x v="10"/>
    <x v="4"/>
    <m/>
    <x v="11"/>
  </r>
  <r>
    <x v="0"/>
    <x v="86"/>
    <s v="17970060"/>
    <s v="Tetrastrum triangulare"/>
    <s v="CO"/>
    <n v="66.115702479338836"/>
    <s v="CE"/>
    <n v="2804.0661701462614"/>
    <m/>
    <m/>
    <m/>
    <m/>
    <m/>
    <m/>
    <m/>
    <x v="6"/>
    <x v="10"/>
    <x v="4"/>
    <m/>
    <x v="28"/>
  </r>
  <r>
    <x v="0"/>
    <x v="87"/>
    <s v="01020000"/>
    <s v="Anabaena"/>
    <s v="FI"/>
    <n v="11.492873817573672"/>
    <s v="CE"/>
    <n v="7365.6093026004792"/>
    <n v="6.8"/>
    <n v="6"/>
    <s v=""/>
    <n v="128.17698026646354"/>
    <m/>
    <n v="4.9999999999999991"/>
    <n v="288"/>
    <x v="7"/>
    <x v="11"/>
    <x v="0"/>
    <m/>
    <x v="0"/>
  </r>
  <r>
    <x v="0"/>
    <x v="87"/>
    <s v="01130000"/>
    <s v="Chroococcus"/>
    <s v="CO"/>
    <n v="22.985747635147344"/>
    <s v="CE"/>
    <n v="2342.9377355487586"/>
    <s v=""/>
    <n v="4.5999999999999996"/>
    <s v=""/>
    <n v="50.965010421636002"/>
    <m/>
    <n v="1.9999999999999998"/>
    <n v="288"/>
    <x v="7"/>
    <x v="11"/>
    <x v="0"/>
    <m/>
    <x v="21"/>
  </r>
  <r>
    <x v="0"/>
    <x v="87"/>
    <s v="01460000"/>
    <s v="Merismopedia"/>
    <s v="CO"/>
    <n v="11.492873817573672"/>
    <s v="CE"/>
    <n v="471.88040773914986"/>
    <n v="2.9"/>
    <n v="2.6"/>
    <s v=""/>
    <n v="10.264630396829052"/>
    <m/>
    <n v="4"/>
    <n v="288"/>
    <x v="7"/>
    <x v="11"/>
    <x v="0"/>
    <m/>
    <x v="43"/>
  </r>
  <r>
    <x v="0"/>
    <x v="87"/>
    <s v="05040001"/>
    <s v="Cryptomonas (small) Length &lt;20 µm"/>
    <s v="CE"/>
    <n v="22.985747635147344"/>
    <s v="CE"/>
    <n v="11481.652995189632"/>
    <n v="14.9"/>
    <n v="9.8000000000000007"/>
    <n v="6.5333333333333341"/>
    <n v="499.51183565737568"/>
    <m/>
    <n v="1"/>
    <n v="288"/>
    <x v="7"/>
    <x v="11"/>
    <x v="1"/>
    <m/>
    <x v="3"/>
  </r>
  <r>
    <x v="0"/>
    <x v="87"/>
    <s v="05100012"/>
    <s v="Rhodomonas lacustris var. nannoplanctica"/>
    <s v="CE"/>
    <n v="229.85747635147342"/>
    <s v="CE"/>
    <n v="28162.623804060662"/>
    <n v="10"/>
    <n v="6"/>
    <s v=""/>
    <n v="122.52211349000193"/>
    <m/>
    <n v="1"/>
    <n v="288"/>
    <x v="7"/>
    <x v="11"/>
    <x v="1"/>
    <m/>
    <x v="15"/>
  </r>
  <r>
    <x v="0"/>
    <x v="87"/>
    <s v="06070000"/>
    <s v="Gymnodinium"/>
    <s v="CE"/>
    <n v="3.5189659574115648"/>
    <s v="CE"/>
    <n v="33197.763687109087"/>
    <n v="36.799999999999997"/>
    <n v="27.1"/>
    <n v="18.066666666666666"/>
    <n v="9433.9542038446634"/>
    <m/>
    <n v="0.99999999999999989"/>
    <n v="15990.24"/>
    <x v="7"/>
    <x v="11"/>
    <x v="2"/>
    <m/>
    <x v="4"/>
  </r>
  <r>
    <x v="0"/>
    <x v="87"/>
    <s v="12000001"/>
    <s v="Small centric diatom (5 - &lt;10 µm diam.)"/>
    <s v="CE"/>
    <n v="229.85747635147342"/>
    <s v="CE"/>
    <n v="66474.443426329584"/>
    <s v=""/>
    <n v="7.9"/>
    <n v="5.9"/>
    <n v="289.19852632804503"/>
    <m/>
    <n v="1.0000000000000002"/>
    <n v="288"/>
    <x v="7"/>
    <x v="11"/>
    <x v="3"/>
    <m/>
    <x v="5"/>
  </r>
  <r>
    <x v="0"/>
    <x v="87"/>
    <s v="12000002"/>
    <s v="Medium centric diatom (10-20 µm diam.)"/>
    <s v="CE"/>
    <n v="114.92873817573671"/>
    <s v="CE"/>
    <n v="151272.28422999603"/>
    <s v=""/>
    <n v="13.8"/>
    <n v="8.8000000000000007"/>
    <n v="1316.2267908892088"/>
    <m/>
    <n v="1"/>
    <n v="288"/>
    <x v="7"/>
    <x v="11"/>
    <x v="3"/>
    <m/>
    <x v="6"/>
  </r>
  <r>
    <x v="0"/>
    <x v="87"/>
    <s v="12030000"/>
    <s v="Aulacoseira"/>
    <s v="FI"/>
    <n v="528.67219560838885"/>
    <s v="CE"/>
    <n v="919571.19170381408"/>
    <n v="19.100000000000001"/>
    <n v="4.8"/>
    <s v=""/>
    <n v="345.62545737733467"/>
    <m/>
    <n v="5.0326086956521738"/>
    <n v="576"/>
    <x v="7"/>
    <x v="11"/>
    <x v="3"/>
    <m/>
    <x v="7"/>
  </r>
  <r>
    <x v="0"/>
    <x v="87"/>
    <s v="12030000"/>
    <s v="Aulacoseira"/>
    <s v="FI"/>
    <n v="114.92873817573671"/>
    <s v="CE"/>
    <n v="281493.62096723187"/>
    <n v="15.2"/>
    <n v="7.3"/>
    <s v=""/>
    <n v="636.17879553724026"/>
    <m/>
    <n v="3.85"/>
    <n v="576"/>
    <x v="7"/>
    <x v="11"/>
    <x v="3"/>
    <m/>
    <x v="7"/>
  </r>
  <r>
    <x v="0"/>
    <x v="87"/>
    <s v="13260000"/>
    <s v="Diatoma"/>
    <s v="CO"/>
    <n v="17.239310726360507"/>
    <s v="CE"/>
    <n v="190278.68527047537"/>
    <n v="68.2"/>
    <n v="6.8"/>
    <n v="6.8"/>
    <n v="3153.5679999999998"/>
    <m/>
    <n v="3.5"/>
    <n v="1152"/>
    <x v="7"/>
    <x v="11"/>
    <x v="6"/>
    <m/>
    <x v="17"/>
  </r>
  <r>
    <x v="0"/>
    <x v="87"/>
    <s v="13810010"/>
    <s v="Synedra acus"/>
    <s v="CE"/>
    <n v="25.858966089540761"/>
    <s v="CE"/>
    <n v="115888.14604271702"/>
    <n v="266.60000000000002"/>
    <n v="4.0999999999999996"/>
    <n v="4.0999999999999996"/>
    <n v="4481.5459999999994"/>
    <m/>
    <n v="1"/>
    <n v="1152"/>
    <x v="7"/>
    <x v="11"/>
    <x v="6"/>
    <m/>
    <x v="18"/>
  </r>
  <r>
    <x v="0"/>
    <x v="87"/>
    <s v="13810180"/>
    <s v="Synedra ulna"/>
    <s v="CE"/>
    <n v="2.8732184543934181"/>
    <s v="CE"/>
    <n v="43285.274492568555"/>
    <n v="282.7"/>
    <n v="7.3"/>
    <n v="7.3"/>
    <n v="15065.083000000001"/>
    <m/>
    <n v="0.99999999999999989"/>
    <n v="1152"/>
    <x v="7"/>
    <x v="11"/>
    <x v="6"/>
    <m/>
    <x v="18"/>
  </r>
  <r>
    <x v="0"/>
    <x v="87"/>
    <s v="16180000"/>
    <s v="Chlamydomonas"/>
    <s v="CE"/>
    <n v="34.478621452721015"/>
    <s v="CE"/>
    <n v="7607.5190198917708"/>
    <n v="8.6"/>
    <n v="7"/>
    <s v=""/>
    <n v="220.64452403712312"/>
    <m/>
    <n v="1"/>
    <n v="288"/>
    <x v="7"/>
    <x v="11"/>
    <x v="8"/>
    <m/>
    <x v="34"/>
  </r>
  <r>
    <x v="0"/>
    <x v="87"/>
    <s v="17000000"/>
    <s v="Unidentified green"/>
    <s v="CE"/>
    <n v="91.942990540589378"/>
    <s v="CE"/>
    <n v="18727.759699802162"/>
    <s v=""/>
    <n v="7.3"/>
    <s v=""/>
    <n v="203.68882488692338"/>
    <m/>
    <n v="1"/>
    <n v="288"/>
    <x v="7"/>
    <x v="11"/>
    <x v="4"/>
    <m/>
    <x v="65"/>
  </r>
  <r>
    <x v="0"/>
    <x v="87"/>
    <s v="17050030"/>
    <s v="Ankistrodesmus falcatus"/>
    <s v="CO"/>
    <n v="2.8732184543934181"/>
    <s v="CE"/>
    <n v="1839.3803936847007"/>
    <n v="59.7"/>
    <n v="3.2"/>
    <s v=""/>
    <n v="160.04529614447844"/>
    <m/>
    <n v="3.9999999999999996"/>
    <n v="1152"/>
    <x v="7"/>
    <x v="11"/>
    <x v="4"/>
    <m/>
    <x v="66"/>
  </r>
  <r>
    <x v="0"/>
    <x v="87"/>
    <s v="17170010"/>
    <s v="Closteriopsis acicularis"/>
    <s v="CE"/>
    <n v="34.478621452721015"/>
    <s v="CE"/>
    <n v="8146.0389353245473"/>
    <n v="133.5"/>
    <n v="2.6"/>
    <s v=""/>
    <n v="236.26347551322041"/>
    <m/>
    <n v="1"/>
    <n v="288"/>
    <x v="7"/>
    <x v="11"/>
    <x v="4"/>
    <m/>
    <x v="32"/>
  </r>
  <r>
    <x v="0"/>
    <x v="87"/>
    <s v="17330040"/>
    <s v="Dictyosphaerium pulchellum"/>
    <s v="CO"/>
    <n v="137.91448581088406"/>
    <s v="CE"/>
    <n v="136035.63077467735"/>
    <s v=""/>
    <n v="8.1999999999999993"/>
    <s v=""/>
    <n v="288.69560970408276"/>
    <m/>
    <n v="3.416666666666667"/>
    <n v="288"/>
    <x v="7"/>
    <x v="11"/>
    <x v="4"/>
    <m/>
    <x v="23"/>
  </r>
  <r>
    <x v="0"/>
    <x v="87"/>
    <s v="17540040"/>
    <s v="Lagerheimia genevensis"/>
    <s v="CE"/>
    <n v="103.43586435816304"/>
    <s v="CE"/>
    <n v="11417.560961301637"/>
    <n v="6.1"/>
    <n v="4.8"/>
    <s v=""/>
    <n v="110.38299947653096"/>
    <m/>
    <n v="0.99999999999999989"/>
    <n v="288"/>
    <x v="7"/>
    <x v="11"/>
    <x v="4"/>
    <m/>
    <x v="37"/>
  </r>
  <r>
    <x v="0"/>
    <x v="87"/>
    <s v="17580020"/>
    <s v="Monoraphidium contortum"/>
    <s v="CE"/>
    <n v="22.985747635147344"/>
    <s v="CE"/>
    <n v="539.18185744526397"/>
    <n v="22.4"/>
    <n v="2"/>
    <s v=""/>
    <n v="23.45722514680379"/>
    <m/>
    <n v="0.99999999999999989"/>
    <n v="288"/>
    <x v="7"/>
    <x v="11"/>
    <x v="4"/>
    <m/>
    <x v="9"/>
  </r>
  <r>
    <x v="0"/>
    <x v="87"/>
    <s v="17580080"/>
    <s v="Monoraphidium minutum"/>
    <s v="CE"/>
    <n v="103.43586435816304"/>
    <s v="CE"/>
    <n v="4633.509840255012"/>
    <n v="9.6999999999999993"/>
    <n v="4.2"/>
    <s v=""/>
    <n v="44.795969647536857"/>
    <m/>
    <n v="1.0000000000000002"/>
    <n v="288"/>
    <x v="7"/>
    <x v="11"/>
    <x v="4"/>
    <m/>
    <x v="9"/>
  </r>
  <r>
    <x v="0"/>
    <x v="87"/>
    <s v="17640000"/>
    <s v="Oocystis"/>
    <s v="CO"/>
    <n v="11.492873817573672"/>
    <s v="CE"/>
    <n v="9864.741282477913"/>
    <n v="9.6999999999999993"/>
    <n v="6.5"/>
    <s v=""/>
    <n v="214.58386820957278"/>
    <m/>
    <n v="3.9999999999999996"/>
    <n v="288"/>
    <x v="7"/>
    <x v="11"/>
    <x v="4"/>
    <m/>
    <x v="24"/>
  </r>
  <r>
    <x v="0"/>
    <x v="87"/>
    <s v="17680030"/>
    <s v="Pediastrum boryanum"/>
    <s v="CO"/>
    <n v="0.20699799749479794"/>
    <s v="CO"/>
    <n v="669.56049732163729"/>
    <s v=""/>
    <n v="28.7"/>
    <n v="5"/>
    <n v="3234.6230660442206"/>
    <m/>
    <n v="1.0000000000000002"/>
    <n v="15990.24"/>
    <x v="7"/>
    <x v="11"/>
    <x v="4"/>
    <m/>
    <x v="10"/>
  </r>
  <r>
    <x v="0"/>
    <x v="87"/>
    <s v="17810000"/>
    <s v="Scenedesmus"/>
    <s v="CO"/>
    <n v="34.478621452721015"/>
    <s v="CE"/>
    <n v="3262.3150143488429"/>
    <n v="6.6"/>
    <n v="3.7"/>
    <s v=""/>
    <n v="47.309243770408699"/>
    <m/>
    <n v="2"/>
    <n v="288"/>
    <x v="7"/>
    <x v="11"/>
    <x v="4"/>
    <m/>
    <x v="11"/>
  </r>
  <r>
    <x v="0"/>
    <x v="87"/>
    <s v="17970010"/>
    <s v="Tetrastrum elegans"/>
    <s v="CO"/>
    <n v="34.478621452721015"/>
    <s v="CE"/>
    <n v="5300.8015477354556"/>
    <n v="5"/>
    <n v="4.5"/>
    <s v=""/>
    <n v="38.435422621262624"/>
    <m/>
    <n v="3.9999999999999991"/>
    <n v="288"/>
    <x v="7"/>
    <x v="11"/>
    <x v="4"/>
    <m/>
    <x v="28"/>
  </r>
  <r>
    <x v="0"/>
    <x v="87"/>
    <s v="17970060"/>
    <s v="Tetrastrum triangulare"/>
    <s v="CO"/>
    <n v="103.43586435816304"/>
    <s v="CE"/>
    <n v="49353.210973182606"/>
    <n v="6.8"/>
    <n v="6.7"/>
    <s v=""/>
    <n v="119.28457136078377"/>
    <m/>
    <n v="4.0000000000000009"/>
    <n v="288"/>
    <x v="7"/>
    <x v="11"/>
    <x v="4"/>
    <m/>
    <x v="28"/>
  </r>
  <r>
    <x v="0"/>
    <x v="87"/>
    <s v="90000005"/>
    <s v="Nanoplankton - unidentified flagellates 2–20 µm diameter"/>
    <s v="CE"/>
    <n v="80.450116723015697"/>
    <s v="CE"/>
    <n v="2695.90928722632"/>
    <s v=""/>
    <n v="4"/>
    <s v=""/>
    <n v="33.510321638291124"/>
    <m/>
    <n v="1.0000000000000002"/>
    <n v="288"/>
    <x v="7"/>
    <x v="11"/>
    <x v="9"/>
    <m/>
    <x v="57"/>
  </r>
  <r>
    <x v="0"/>
    <x v="88"/>
    <s v="01780000"/>
    <s v="Woronichinia"/>
    <s v="CO"/>
    <n v="1.9103383365227913"/>
    <s v="CE"/>
    <n v="7548.2607346063933"/>
    <n v="5.0999999999999996"/>
    <n v="3.4"/>
    <s v=""/>
    <n v="30.869289414173306"/>
    <m/>
    <n v="128.00000000000003"/>
    <n v="1728"/>
    <x v="7"/>
    <x v="11"/>
    <x v="0"/>
    <m/>
    <x v="14"/>
  </r>
  <r>
    <x v="0"/>
    <x v="88"/>
    <s v="04100000"/>
    <s v="Trachelomonas"/>
    <s v="CE"/>
    <n v="33.010646455113829"/>
    <s v="CE"/>
    <n v="114360.34446102008"/>
    <n v="24.6"/>
    <n v="16.399999999999999"/>
    <s v=""/>
    <n v="3464.3473164489938"/>
    <m/>
    <n v="1"/>
    <n v="100"/>
    <x v="7"/>
    <x v="11"/>
    <x v="11"/>
    <m/>
    <x v="55"/>
  </r>
  <r>
    <x v="0"/>
    <x v="88"/>
    <s v="05100012"/>
    <s v="Rhodomonas lacustris var. nannoplanctica"/>
    <s v="CE"/>
    <n v="297.09581809602452"/>
    <s v="CE"/>
    <n v="37955.425364279428"/>
    <n v="8.3000000000000007"/>
    <n v="6.5"/>
    <s v=""/>
    <n v="127.75482875363744"/>
    <m/>
    <n v="1"/>
    <n v="100"/>
    <x v="7"/>
    <x v="11"/>
    <x v="1"/>
    <m/>
    <x v="15"/>
  </r>
  <r>
    <x v="0"/>
    <x v="88"/>
    <s v="06070000"/>
    <s v="Gymnodinium"/>
    <s v="CE"/>
    <n v="17.193045028705122"/>
    <s v="CE"/>
    <n v="128633.90309140406"/>
    <n v="32.200000000000003"/>
    <n v="25.8"/>
    <n v="17.2"/>
    <n v="7481.7406036359353"/>
    <m/>
    <n v="1"/>
    <n v="1728"/>
    <x v="7"/>
    <x v="11"/>
    <x v="2"/>
    <m/>
    <x v="4"/>
  </r>
  <r>
    <x v="0"/>
    <x v="88"/>
    <s v="09290000"/>
    <s v="Kephyrion"/>
    <s v="CE"/>
    <n v="33.010646455113829"/>
    <s v="CE"/>
    <n v="3276.0726787949479"/>
    <n v="6.5"/>
    <n v="5.4"/>
    <s v=""/>
    <n v="99.242911926901584"/>
    <m/>
    <n v="1"/>
    <n v="100"/>
    <x v="7"/>
    <x v="11"/>
    <x v="10"/>
    <m/>
    <x v="44"/>
  </r>
  <r>
    <x v="0"/>
    <x v="88"/>
    <s v="12000001"/>
    <s v="Small centric diatom (5 - &lt;10 µm diam.)"/>
    <s v="CE"/>
    <n v="759.24486846761806"/>
    <s v="CE"/>
    <n v="219572.49708296554"/>
    <s v=""/>
    <n v="7.9"/>
    <n v="5.9"/>
    <n v="289.19852632804503"/>
    <m/>
    <n v="1"/>
    <n v="100"/>
    <x v="7"/>
    <x v="11"/>
    <x v="3"/>
    <m/>
    <x v="5"/>
  </r>
  <r>
    <x v="0"/>
    <x v="88"/>
    <s v="12000002"/>
    <s v="Medium centric diatom (10-20 µm diam.)"/>
    <s v="CE"/>
    <n v="99.031939365341501"/>
    <s v="CE"/>
    <n v="269739.31742784608"/>
    <s v=""/>
    <n v="17"/>
    <n v="12"/>
    <n v="2723.7608306623506"/>
    <m/>
    <n v="0.99999999999999989"/>
    <n v="100"/>
    <x v="7"/>
    <x v="11"/>
    <x v="3"/>
    <m/>
    <x v="6"/>
  </r>
  <r>
    <x v="0"/>
    <x v="88"/>
    <s v="12000003"/>
    <s v="Large centric diatom (&gt;20 µm diam.)"/>
    <s v="CE"/>
    <n v="33.010646455113829"/>
    <s v="CE"/>
    <n v="132917.31540170958"/>
    <s v=""/>
    <n v="21.3"/>
    <n v="11.3"/>
    <n v="4026.4984080952081"/>
    <m/>
    <n v="1.0000000000000002"/>
    <n v="100"/>
    <x v="7"/>
    <x v="11"/>
    <x v="3"/>
    <m/>
    <x v="26"/>
  </r>
  <r>
    <x v="0"/>
    <x v="88"/>
    <s v="12030000"/>
    <s v="Aulacoseira"/>
    <s v="FI"/>
    <n v="676.2597711290681"/>
    <s v="CE"/>
    <n v="835688.69385083811"/>
    <n v="20.6"/>
    <n v="4.7"/>
    <s v=""/>
    <n v="357.39857584666248"/>
    <m/>
    <n v="3.4576271186440679"/>
    <n v="288"/>
    <x v="7"/>
    <x v="11"/>
    <x v="3"/>
    <m/>
    <x v="7"/>
  </r>
  <r>
    <x v="0"/>
    <x v="88"/>
    <s v="12030000"/>
    <s v="Aulacoseira"/>
    <s v="FI"/>
    <n v="435.55714072719644"/>
    <s v="CE"/>
    <n v="803323.47223624168"/>
    <n v="16.7"/>
    <n v="7.1"/>
    <s v=""/>
    <n v="661.18508766165155"/>
    <m/>
    <n v="2.7894736842105261"/>
    <n v="288"/>
    <x v="7"/>
    <x v="11"/>
    <x v="3"/>
    <m/>
    <x v="7"/>
  </r>
  <r>
    <x v="0"/>
    <x v="88"/>
    <s v="13000001"/>
    <s v="Small pennate diatom &lt;10 µm diam"/>
    <s v="CE"/>
    <n v="33.010646455113829"/>
    <s v="CE"/>
    <n v="13602.664074112303"/>
    <n v="30.1"/>
    <n v="3.7"/>
    <n v="3.7"/>
    <n v="412.06900000000002"/>
    <m/>
    <n v="1.0000000000000002"/>
    <n v="100"/>
    <x v="7"/>
    <x v="11"/>
    <x v="6"/>
    <m/>
    <x v="71"/>
  </r>
  <r>
    <x v="0"/>
    <x v="88"/>
    <s v="13260000"/>
    <s v="Diatoma"/>
    <s v="CO"/>
    <n v="3.8206766730455826"/>
    <s v="CE"/>
    <n v="24586.054391048325"/>
    <n v="39.6"/>
    <n v="5"/>
    <n v="5"/>
    <n v="990"/>
    <m/>
    <n v="6.5"/>
    <n v="1728"/>
    <x v="7"/>
    <x v="11"/>
    <x v="6"/>
    <m/>
    <x v="17"/>
  </r>
  <r>
    <x v="0"/>
    <x v="88"/>
    <s v="13810010"/>
    <s v="Synedra acus"/>
    <s v="CE"/>
    <n v="63.041165105252112"/>
    <s v="CE"/>
    <n v="137480.17286153382"/>
    <n v="136.30000000000001"/>
    <n v="4"/>
    <n v="4"/>
    <n v="2180.8000000000002"/>
    <m/>
    <n v="1"/>
    <n v="1152"/>
    <x v="7"/>
    <x v="11"/>
    <x v="6"/>
    <m/>
    <x v="18"/>
  </r>
  <r>
    <x v="0"/>
    <x v="88"/>
    <s v="17330040"/>
    <s v="Dictyosphaerium pulchellum"/>
    <s v="CO"/>
    <n v="99.031939365341501"/>
    <s v="CE"/>
    <n v="123034.72949252136"/>
    <s v=""/>
    <n v="7.8"/>
    <s v=""/>
    <n v="248.47484615772393"/>
    <m/>
    <n v="5"/>
    <n v="100"/>
    <x v="7"/>
    <x v="11"/>
    <x v="4"/>
    <m/>
    <x v="23"/>
  </r>
  <r>
    <x v="0"/>
    <x v="88"/>
    <s v="17540040"/>
    <s v="Lagerheimia genevensis"/>
    <s v="CE"/>
    <n v="231.0745251857968"/>
    <s v="CE"/>
    <n v="8003.510889078826"/>
    <n v="4.9000000000000004"/>
    <n v="3"/>
    <s v=""/>
    <n v="34.636059005827477"/>
    <m/>
    <n v="1.0000000000000002"/>
    <n v="100"/>
    <x v="7"/>
    <x v="11"/>
    <x v="4"/>
    <m/>
    <x v="37"/>
  </r>
  <r>
    <x v="0"/>
    <x v="88"/>
    <s v="17580020"/>
    <s v="Monoraphidium contortum"/>
    <s v="CE"/>
    <n v="66.021292910227658"/>
    <s v="CE"/>
    <n v="836.11237608962119"/>
    <n v="13.4"/>
    <n v="1.9"/>
    <s v=""/>
    <n v="12.664283585396054"/>
    <m/>
    <n v="1.0000000000000002"/>
    <n v="100"/>
    <x v="7"/>
    <x v="11"/>
    <x v="4"/>
    <m/>
    <x v="9"/>
  </r>
  <r>
    <x v="0"/>
    <x v="88"/>
    <s v="17580080"/>
    <s v="Monoraphidium minutum"/>
    <s v="CE"/>
    <n v="231.0745251857968"/>
    <s v="CE"/>
    <n v="6923.309147314716"/>
    <n v="9.9"/>
    <n v="3.4"/>
    <s v=""/>
    <n v="29.961369137285857"/>
    <m/>
    <n v="1"/>
    <n v="100"/>
    <x v="7"/>
    <x v="11"/>
    <x v="4"/>
    <m/>
    <x v="9"/>
  </r>
  <r>
    <x v="0"/>
    <x v="88"/>
    <s v="17640000"/>
    <s v="Oocystis"/>
    <s v="CO"/>
    <n v="33.010646455113829"/>
    <s v="CE"/>
    <n v="8631.9347070361255"/>
    <n v="5.2"/>
    <n v="4.9000000000000004"/>
    <s v=""/>
    <n v="65.372354330998817"/>
    <m/>
    <n v="4"/>
    <n v="100"/>
    <x v="7"/>
    <x v="11"/>
    <x v="4"/>
    <m/>
    <x v="24"/>
  </r>
  <r>
    <x v="0"/>
    <x v="88"/>
    <s v="17680030"/>
    <s v="Pediastrum boryanum"/>
    <s v="CO"/>
    <n v="0.20644247025131479"/>
    <s v="CO"/>
    <n v="1775.6224974040133"/>
    <s v=""/>
    <n v="46.8"/>
    <n v="5"/>
    <n v="8601.0523669981358"/>
    <m/>
    <n v="1"/>
    <n v="15990.24"/>
    <x v="7"/>
    <x v="11"/>
    <x v="4"/>
    <m/>
    <x v="10"/>
  </r>
  <r>
    <x v="0"/>
    <x v="88"/>
    <s v="17970010"/>
    <s v="Tetrastrum elegans"/>
    <s v="CO"/>
    <n v="33.010646455113829"/>
    <s v="CE"/>
    <n v="2389.8875869172662"/>
    <n v="3.2"/>
    <n v="3.7"/>
    <s v=""/>
    <n v="18.099369775800298"/>
    <m/>
    <n v="4"/>
    <n v="100"/>
    <x v="7"/>
    <x v="11"/>
    <x v="4"/>
    <m/>
    <x v="28"/>
  </r>
  <r>
    <x v="0"/>
    <x v="88"/>
    <s v="17970050"/>
    <s v="Tetrastrum staurogeniaeforme"/>
    <s v="CO"/>
    <n v="33.010646455113829"/>
    <s v="CE"/>
    <n v="1938.7318991368202"/>
    <n v="3.5"/>
    <n v="3.3"/>
    <s v=""/>
    <n v="14.682625965633598"/>
    <m/>
    <n v="4.0000000000000009"/>
    <n v="100"/>
    <x v="7"/>
    <x v="11"/>
    <x v="4"/>
    <m/>
    <x v="28"/>
  </r>
  <r>
    <x v="0"/>
    <x v="88"/>
    <s v="17970060"/>
    <s v="Tetrastrum triangulare"/>
    <s v="CO"/>
    <n v="33.010646455113829"/>
    <s v="CE"/>
    <n v="6651.5821314693248"/>
    <n v="4.2"/>
    <n v="5.3"/>
    <s v=""/>
    <n v="50.374521902455029"/>
    <m/>
    <n v="4"/>
    <n v="100"/>
    <x v="7"/>
    <x v="11"/>
    <x v="4"/>
    <m/>
    <x v="28"/>
  </r>
  <r>
    <x v="0"/>
    <x v="88"/>
    <s v="18110000"/>
    <s v="Desmodesmus"/>
    <s v="CO"/>
    <n v="165.05323227556917"/>
    <s v="CE"/>
    <n v="23708.851900455385"/>
    <n v="6.8"/>
    <n v="4.0999999999999996"/>
    <s v=""/>
    <n v="59.851528841090335"/>
    <m/>
    <n v="2.4"/>
    <n v="100"/>
    <x v="7"/>
    <x v="11"/>
    <x v="12"/>
    <m/>
    <x v="72"/>
  </r>
  <r>
    <x v="0"/>
    <x v="88"/>
    <s v="25010000"/>
    <s v="Elakatothrix"/>
    <s v="CO"/>
    <n v="1.9103383365227913"/>
    <s v="CE"/>
    <n v="953.06298158141806"/>
    <n v="34.799999999999997"/>
    <n v="3.7"/>
    <s v=""/>
    <n v="124.72436994016839"/>
    <m/>
    <n v="4"/>
    <n v="1728"/>
    <x v="7"/>
    <x v="11"/>
    <x v="7"/>
    <m/>
    <x v="31"/>
  </r>
  <r>
    <x v="0"/>
    <x v="88"/>
    <s v="90000003"/>
    <s v="Nanoplankton - unidentified single cells 2–20 µm diameter"/>
    <s v="CE"/>
    <n v="627.20228264716286"/>
    <s v="CE"/>
    <n v="51711.547206824864"/>
    <s v=""/>
    <n v="5.4"/>
    <s v=""/>
    <n v="82.44795760081054"/>
    <m/>
    <n v="0.99999999999999978"/>
    <n v="100"/>
    <x v="7"/>
    <x v="11"/>
    <x v="9"/>
    <m/>
    <x v="57"/>
  </r>
  <r>
    <x v="0"/>
    <x v="89"/>
    <s v="01040000"/>
    <s v="Aphanizomenon"/>
    <s v="FI"/>
    <n v="33.176574977817211"/>
    <s v="FI"/>
    <n v="28896.806095865028"/>
    <n v="72.2"/>
    <n v="4.8"/>
    <s v=""/>
    <n v="871.0002800224629"/>
    <m/>
    <n v="1"/>
    <n v="100"/>
    <x v="7"/>
    <x v="0"/>
    <x v="0"/>
    <m/>
    <x v="48"/>
  </r>
  <r>
    <x v="0"/>
    <x v="89"/>
    <s v="01490000"/>
    <s v="Microcystis"/>
    <s v="CO"/>
    <n v="0.20703941130470269"/>
    <s v="CE"/>
    <n v="1613.9097870082553"/>
    <s v=""/>
    <n v="5.3"/>
    <s v=""/>
    <n v="77.951814914747928"/>
    <m/>
    <n v="100"/>
    <n v="16024.28"/>
    <x v="7"/>
    <x v="0"/>
    <x v="0"/>
    <m/>
    <x v="1"/>
  </r>
  <r>
    <x v="0"/>
    <x v="89"/>
    <s v="01490000"/>
    <s v="Microcystis"/>
    <s v="CE"/>
    <n v="165.88287488908605"/>
    <s v="CE"/>
    <n v="14450.678676971349"/>
    <s v=""/>
    <n v="5.5"/>
    <s v=""/>
    <n v="87.113746290166958"/>
    <m/>
    <n v="1"/>
    <n v="100"/>
    <x v="7"/>
    <x v="0"/>
    <x v="0"/>
    <m/>
    <x v="1"/>
  </r>
  <r>
    <x v="0"/>
    <x v="89"/>
    <s v="01780000"/>
    <s v="Woronichinia"/>
    <s v="CO"/>
    <n v="2.8799110223799667"/>
    <s v="CE"/>
    <n v="8338.1827377265217"/>
    <n v="5.4"/>
    <n v="4"/>
    <s v=""/>
    <n v="45.238934211693021"/>
    <m/>
    <n v="64"/>
    <n v="1152"/>
    <x v="7"/>
    <x v="0"/>
    <x v="0"/>
    <m/>
    <x v="14"/>
  </r>
  <r>
    <x v="0"/>
    <x v="89"/>
    <s v="01780000"/>
    <s v="Woronichinia"/>
    <s v="CE"/>
    <n v="165.88287488908605"/>
    <s v="CE"/>
    <n v="7847.7933654639801"/>
    <n v="6.6"/>
    <n v="3.7"/>
    <s v=""/>
    <n v="47.309243770408699"/>
    <m/>
    <n v="1"/>
    <n v="100"/>
    <x v="7"/>
    <x v="0"/>
    <x v="0"/>
    <m/>
    <x v="14"/>
  </r>
  <r>
    <x v="0"/>
    <x v="89"/>
    <s v="05100012"/>
    <s v="Rhodomonas lacustris var. nannoplanctica"/>
    <s v="CE"/>
    <n v="165.88287488908605"/>
    <s v="CE"/>
    <n v="19542.029513072783"/>
    <n v="11"/>
    <n v="5.7"/>
    <s v=""/>
    <n v="117.80619021788196"/>
    <m/>
    <n v="0.99999999999999978"/>
    <n v="100"/>
    <x v="7"/>
    <x v="0"/>
    <x v="1"/>
    <m/>
    <x v="15"/>
  </r>
  <r>
    <x v="0"/>
    <x v="89"/>
    <s v="06070000"/>
    <s v="Gymnodinium"/>
    <s v="CE"/>
    <n v="7.4534188069692959"/>
    <s v="CE"/>
    <n v="39334.304682515372"/>
    <n v="29.6"/>
    <n v="22.6"/>
    <n v="15.066666666666668"/>
    <n v="5277.3506629918538"/>
    <m/>
    <n v="1.0000000000000002"/>
    <n v="16024.28"/>
    <x v="7"/>
    <x v="0"/>
    <x v="2"/>
    <m/>
    <x v="4"/>
  </r>
  <r>
    <x v="0"/>
    <x v="89"/>
    <s v="12000001"/>
    <s v="Small centric diatom (5 - &lt;10 µm diam.)"/>
    <s v="CE"/>
    <n v="497.64862466725816"/>
    <s v="CE"/>
    <n v="41381.488938599781"/>
    <s v=""/>
    <n v="5.5"/>
    <n v="3.5"/>
    <n v="83.154030549704842"/>
    <m/>
    <n v="0.99999999999999989"/>
    <n v="100"/>
    <x v="7"/>
    <x v="0"/>
    <x v="3"/>
    <m/>
    <x v="5"/>
  </r>
  <r>
    <x v="0"/>
    <x v="89"/>
    <s v="12000002"/>
    <s v="Medium centric diatom (10-20 µm diam.)"/>
    <s v="CE"/>
    <n v="99.529724933451632"/>
    <s v="CE"/>
    <n v="124342.31625807297"/>
    <s v=""/>
    <n v="13.6"/>
    <n v="8.6"/>
    <n v="1249.2983009971315"/>
    <m/>
    <n v="1.0000000000000002"/>
    <n v="100"/>
    <x v="7"/>
    <x v="0"/>
    <x v="3"/>
    <m/>
    <x v="6"/>
  </r>
  <r>
    <x v="0"/>
    <x v="89"/>
    <s v="12000004"/>
    <s v="Very small centric diatom (&lt;5 µm diam.)"/>
    <s v="CE"/>
    <n v="331.76574977817211"/>
    <s v="CE"/>
    <n v="10701.53640745088"/>
    <s v=""/>
    <n v="3.7"/>
    <n v="3"/>
    <n v="32.256302570733197"/>
    <m/>
    <n v="1"/>
    <n v="100"/>
    <x v="7"/>
    <x v="0"/>
    <x v="3"/>
    <m/>
    <x v="36"/>
  </r>
  <r>
    <x v="0"/>
    <x v="89"/>
    <s v="12030000"/>
    <s v="Aulacoseira"/>
    <s v="FI"/>
    <n v="495.34469584935425"/>
    <s v="CE"/>
    <n v="1418396.6847053007"/>
    <n v="16.3"/>
    <n v="6.8"/>
    <s v=""/>
    <n v="591.96402053061763"/>
    <m/>
    <n v="4.8372093023255811"/>
    <n v="288"/>
    <x v="7"/>
    <x v="0"/>
    <x v="3"/>
    <m/>
    <x v="7"/>
  </r>
  <r>
    <x v="0"/>
    <x v="89"/>
    <s v="12030000"/>
    <s v="Aulacoseira"/>
    <s v="FI"/>
    <n v="737.25722172927146"/>
    <s v="CE"/>
    <n v="1412933.3202730911"/>
    <n v="21.9"/>
    <n v="4.9000000000000004"/>
    <s v=""/>
    <n v="412.97727687948287"/>
    <m/>
    <n v="4.640625"/>
    <n v="288"/>
    <x v="7"/>
    <x v="0"/>
    <x v="3"/>
    <m/>
    <x v="7"/>
  </r>
  <r>
    <x v="0"/>
    <x v="89"/>
    <s v="13080010"/>
    <s v="Asterionella formosa"/>
    <s v="CO"/>
    <n v="5.7598220447599333"/>
    <s v="CE"/>
    <n v="17087.232073535935"/>
    <n v="58.6"/>
    <n v="4.5"/>
    <n v="4.5"/>
    <n v="1186.6499999999999"/>
    <m/>
    <n v="2.5"/>
    <n v="1152"/>
    <x v="7"/>
    <x v="0"/>
    <x v="6"/>
    <m/>
    <x v="16"/>
  </r>
  <r>
    <x v="0"/>
    <x v="89"/>
    <s v="13260000"/>
    <s v="Diatoma"/>
    <s v="CO"/>
    <n v="11.519644089519867"/>
    <s v="CE"/>
    <n v="177361.96983141077"/>
    <n v="89.1"/>
    <n v="4.8"/>
    <n v="4.8"/>
    <n v="2052.8639999999996"/>
    <m/>
    <n v="7.4999999999999991"/>
    <n v="1152"/>
    <x v="7"/>
    <x v="0"/>
    <x v="6"/>
    <m/>
    <x v="17"/>
  </r>
  <r>
    <x v="0"/>
    <x v="89"/>
    <s v="13370040"/>
    <s v="Fragilaria crotonensis"/>
    <s v="CO"/>
    <n v="5.7598220447599333"/>
    <s v="CO"/>
    <n v="58908.205574349304"/>
    <n v="22.25"/>
    <n v="97.8"/>
    <n v="4.7"/>
    <n v="10227.434999999999"/>
    <m/>
    <n v="1"/>
    <n v="1152"/>
    <x v="7"/>
    <x v="0"/>
    <x v="6"/>
    <m/>
    <x v="27"/>
  </r>
  <r>
    <x v="0"/>
    <x v="89"/>
    <s v="13810010"/>
    <s v="Synedra acus"/>
    <s v="CE"/>
    <n v="97.916974760918862"/>
    <s v="CE"/>
    <n v="185254.30839002269"/>
    <n v="118.24705882352941"/>
    <n v="4"/>
    <n v="4"/>
    <n v="1891.9529411764706"/>
    <m/>
    <n v="1"/>
    <n v="576"/>
    <x v="7"/>
    <x v="0"/>
    <x v="6"/>
    <m/>
    <x v="18"/>
  </r>
  <r>
    <x v="0"/>
    <x v="89"/>
    <s v="13810180"/>
    <s v="Synedra ulna"/>
    <s v="CE"/>
    <n v="5.7598220447599333"/>
    <s v="CE"/>
    <n v="45411.819358178051"/>
    <n v="136.5"/>
    <n v="7.6"/>
    <n v="7.6"/>
    <n v="7884.2399999999989"/>
    <m/>
    <n v="1"/>
    <n v="1152"/>
    <x v="7"/>
    <x v="0"/>
    <x v="6"/>
    <m/>
    <x v="18"/>
  </r>
  <r>
    <x v="0"/>
    <x v="89"/>
    <s v="17170010"/>
    <s v="Closteriopsis acicularis"/>
    <s v="CE"/>
    <n v="232.23602484472045"/>
    <s v="CE"/>
    <n v="28978.685313228096"/>
    <n v="90.1"/>
    <n v="2.2999999999999998"/>
    <s v=""/>
    <n v="124.78118040732078"/>
    <m/>
    <n v="1.0000000000000002"/>
    <n v="100"/>
    <x v="7"/>
    <x v="0"/>
    <x v="4"/>
    <m/>
    <x v="32"/>
  </r>
  <r>
    <x v="0"/>
    <x v="89"/>
    <s v="17330040"/>
    <s v="Dictyosphaerium pulchellum"/>
    <s v="CO"/>
    <n v="66.353149955634422"/>
    <s v="CE"/>
    <n v="78858.710666329294"/>
    <s v=""/>
    <n v="6.1"/>
    <s v=""/>
    <n v="118.84697368407744"/>
    <m/>
    <n v="10.000000000000002"/>
    <n v="100"/>
    <x v="7"/>
    <x v="0"/>
    <x v="4"/>
    <m/>
    <x v="23"/>
  </r>
  <r>
    <x v="0"/>
    <x v="89"/>
    <s v="17540040"/>
    <s v="Lagerheimia genevensis"/>
    <s v="CE"/>
    <n v="165.88287488908605"/>
    <s v="CE"/>
    <n v="12767.4514648279"/>
    <n v="5.3"/>
    <n v="4.3"/>
    <s v=""/>
    <n v="76.966663818459722"/>
    <m/>
    <n v="1"/>
    <n v="100"/>
    <x v="7"/>
    <x v="0"/>
    <x v="4"/>
    <m/>
    <x v="37"/>
  </r>
  <r>
    <x v="0"/>
    <x v="89"/>
    <s v="17580020"/>
    <s v="Monoraphidium contortum"/>
    <s v="CE"/>
    <n v="165.88287488908605"/>
    <s v="CE"/>
    <n v="5403.1424140467852"/>
    <n v="21.6"/>
    <n v="2.4"/>
    <s v=""/>
    <n v="32.572032632418974"/>
    <m/>
    <n v="1"/>
    <n v="100"/>
    <x v="7"/>
    <x v="0"/>
    <x v="4"/>
    <m/>
    <x v="9"/>
  </r>
  <r>
    <x v="0"/>
    <x v="89"/>
    <s v="17580080"/>
    <s v="Monoraphidium minutum"/>
    <s v="CE"/>
    <n v="132.70629991126884"/>
    <s v="CE"/>
    <n v="4068.92894872632"/>
    <n v="7.7"/>
    <n v="3.9"/>
    <s v=""/>
    <n v="30.66115890087298"/>
    <m/>
    <n v="1"/>
    <n v="100"/>
    <x v="7"/>
    <x v="0"/>
    <x v="4"/>
    <m/>
    <x v="9"/>
  </r>
  <r>
    <x v="0"/>
    <x v="89"/>
    <s v="17640000"/>
    <s v="Oocystis"/>
    <s v="CO"/>
    <n v="99.529724933451632"/>
    <s v="CE"/>
    <n v="16555.461825756003"/>
    <n v="5.5"/>
    <n v="3.8"/>
    <s v=""/>
    <n v="41.584214758016884"/>
    <m/>
    <n v="4.0000000000000009"/>
    <n v="100"/>
    <x v="7"/>
    <x v="0"/>
    <x v="4"/>
    <m/>
    <x v="24"/>
  </r>
  <r>
    <x v="0"/>
    <x v="89"/>
    <s v="17680030"/>
    <s v="Pediastrum boryanum"/>
    <s v="CO"/>
    <n v="0.20703941130470269"/>
    <s v="CO"/>
    <n v="1720.3965904619931"/>
    <s v=""/>
    <n v="46"/>
    <n v="5"/>
    <n v="8309.5125687450036"/>
    <m/>
    <n v="0.99999999999999989"/>
    <n v="16024.28"/>
    <x v="7"/>
    <x v="0"/>
    <x v="4"/>
    <m/>
    <x v="10"/>
  </r>
  <r>
    <x v="0"/>
    <x v="89"/>
    <s v="17810000"/>
    <s v="Scenedesmus"/>
    <s v="CO"/>
    <n v="165.88287488908605"/>
    <s v="CE"/>
    <n v="9750.9835753500611"/>
    <n v="7.7"/>
    <n v="2.7"/>
    <s v=""/>
    <n v="29.391170070659317"/>
    <m/>
    <n v="2.0000000000000004"/>
    <n v="100"/>
    <x v="7"/>
    <x v="0"/>
    <x v="4"/>
    <m/>
    <x v="11"/>
  </r>
  <r>
    <x v="0"/>
    <x v="89"/>
    <s v="17810160"/>
    <s v="Scenedesmus communis"/>
    <s v="CO"/>
    <n v="33.176574977817211"/>
    <s v="CE"/>
    <n v="11228.752753471714"/>
    <n v="10.1"/>
    <n v="4"/>
    <s v=""/>
    <n v="84.61356213668509"/>
    <m/>
    <n v="4"/>
    <n v="100"/>
    <x v="7"/>
    <x v="0"/>
    <x v="4"/>
    <m/>
    <x v="11"/>
  </r>
  <r>
    <x v="0"/>
    <x v="89"/>
    <s v="17960030"/>
    <s v="Tetraedron minimum"/>
    <s v="CE"/>
    <n v="33.176574977817211"/>
    <s v="CE"/>
    <n v="6449.4598225377094"/>
    <n v="7.1"/>
    <n v="7.4"/>
    <n v="3.7"/>
    <n v="194.398"/>
    <m/>
    <n v="1"/>
    <n v="100"/>
    <x v="7"/>
    <x v="0"/>
    <x v="4"/>
    <m/>
    <x v="20"/>
  </r>
  <r>
    <x v="0"/>
    <x v="89"/>
    <s v="17970050"/>
    <s v="Tetrastrum staurogeniaeforme"/>
    <s v="CO"/>
    <n v="99.529724933451632"/>
    <s v="CE"/>
    <n v="7699.4779400166708"/>
    <n v="3.9"/>
    <n v="3.6"/>
    <s v=""/>
    <n v="19.339644375498768"/>
    <m/>
    <n v="4.0000000000000009"/>
    <n v="100"/>
    <x v="7"/>
    <x v="0"/>
    <x v="4"/>
    <m/>
    <x v="28"/>
  </r>
  <r>
    <x v="0"/>
    <x v="89"/>
    <s v="17970060"/>
    <s v="Tetrastrum triangulare"/>
    <s v="CO"/>
    <n v="99.529724933451632"/>
    <s v="CE"/>
    <n v="21552.065717696507"/>
    <n v="5.4"/>
    <n v="5.0999999999999996"/>
    <s v=""/>
    <n v="54.134746509414207"/>
    <m/>
    <n v="4"/>
    <n v="100"/>
    <x v="7"/>
    <x v="0"/>
    <x v="4"/>
    <m/>
    <x v="28"/>
  </r>
  <r>
    <x v="0"/>
    <x v="89"/>
    <s v="25010010"/>
    <s v="Elakatothrix gelatinosa"/>
    <s v="CE"/>
    <n v="33.176574977817211"/>
    <s v="CE"/>
    <n v="2267.9857046616139"/>
    <n v="23.9"/>
    <n v="3.2"/>
    <s v=""/>
    <n v="68.36105614211391"/>
    <m/>
    <n v="1"/>
    <n v="100"/>
    <x v="7"/>
    <x v="0"/>
    <x v="7"/>
    <m/>
    <x v="31"/>
  </r>
  <r>
    <x v="0"/>
    <x v="89"/>
    <s v="27340000"/>
    <s v="Spirogyra"/>
    <s v="FI"/>
    <n v="0.20703941130470269"/>
    <s v="CE"/>
    <n v="237539.89370178751"/>
    <n v="125.8"/>
    <n v="28.8"/>
    <s v=""/>
    <n v="81951.234103166149"/>
    <m/>
    <n v="14"/>
    <n v="16024.28"/>
    <x v="7"/>
    <x v="0"/>
    <x v="5"/>
    <m/>
    <x v="73"/>
  </r>
  <r>
    <x v="0"/>
    <x v="89"/>
    <s v="90000003"/>
    <s v="Nanoplankton - unidentified single cells 2–20 µm diameter"/>
    <s v="CE"/>
    <n v="132.70629991126884"/>
    <s v="CE"/>
    <n v="28156.931347604099"/>
    <s v=""/>
    <n v="7.4"/>
    <s v=""/>
    <n v="212.17479024304507"/>
    <m/>
    <n v="1"/>
    <n v="100"/>
    <x v="7"/>
    <x v="0"/>
    <x v="9"/>
    <m/>
    <x v="57"/>
  </r>
  <r>
    <x v="0"/>
    <x v="90"/>
    <s v="01040000"/>
    <s v="Aphanizomenon"/>
    <s v="FI"/>
    <n v="23.039288179039733"/>
    <s v="FI"/>
    <n v="7658.7752553932496"/>
    <n v="62"/>
    <n v="3.2"/>
    <s v=""/>
    <n v="332.42239065184799"/>
    <m/>
    <n v="1"/>
    <n v="1152"/>
    <x v="7"/>
    <x v="0"/>
    <x v="0"/>
    <m/>
    <x v="48"/>
  </r>
  <r>
    <x v="0"/>
    <x v="90"/>
    <s v="01750010"/>
    <s v="Snowella lacustris"/>
    <s v="CO"/>
    <n v="5.7598220447599333"/>
    <s v="CE"/>
    <n v="3261.1559151997071"/>
    <n v="3.3"/>
    <n v="3.2"/>
    <s v=""/>
    <n v="17.693449825017719"/>
    <m/>
    <n v="32"/>
    <n v="1152"/>
    <x v="7"/>
    <x v="0"/>
    <x v="0"/>
    <m/>
    <x v="2"/>
  </r>
  <r>
    <x v="0"/>
    <x v="90"/>
    <s v="05040001"/>
    <s v="Cryptomonas (small) Length &lt;20 µm"/>
    <s v="CE"/>
    <n v="46.078576358079467"/>
    <s v="CE"/>
    <n v="46137.59705780603"/>
    <n v="15.8"/>
    <n v="12.3"/>
    <n v="9.8400000000000016"/>
    <n v="1001.2808707297705"/>
    <m/>
    <n v="1"/>
    <n v="1152"/>
    <x v="7"/>
    <x v="0"/>
    <x v="1"/>
    <m/>
    <x v="3"/>
  </r>
  <r>
    <x v="0"/>
    <x v="90"/>
    <s v="05040002"/>
    <s v="Cryptomonas (medium) Length 20-30 µm"/>
    <s v="CE"/>
    <n v="17.279466134279797"/>
    <s v="CE"/>
    <n v="36599.020002092526"/>
    <n v="23.4"/>
    <n v="14.7"/>
    <n v="11.76"/>
    <n v="2118.0642803243613"/>
    <m/>
    <n v="1.0000000000000004"/>
    <n v="1152"/>
    <x v="7"/>
    <x v="0"/>
    <x v="1"/>
    <m/>
    <x v="3"/>
  </r>
  <r>
    <x v="0"/>
    <x v="90"/>
    <s v="05100012"/>
    <s v="Rhodomonas lacustris var. nannoplanctica"/>
    <s v="CE"/>
    <n v="265.41259982253769"/>
    <s v="CE"/>
    <n v="30897.101392217544"/>
    <n v="8.9"/>
    <n v="6.1"/>
    <s v=""/>
    <n v="116.41158487907586"/>
    <m/>
    <n v="1.0000000000000002"/>
    <n v="100"/>
    <x v="7"/>
    <x v="0"/>
    <x v="1"/>
    <m/>
    <x v="15"/>
  </r>
  <r>
    <x v="0"/>
    <x v="90"/>
    <s v="06110000"/>
    <s v="Peridinium"/>
    <s v="CE"/>
    <n v="17.279466134279797"/>
    <s v="CE"/>
    <n v="134412.1367957865"/>
    <n v="34.1"/>
    <n v="25.5"/>
    <n v="17.085000000000001"/>
    <n v="7778.7204622678428"/>
    <m/>
    <n v="1.0000000000000002"/>
    <n v="1152"/>
    <x v="7"/>
    <x v="0"/>
    <x v="2"/>
    <m/>
    <x v="33"/>
  </r>
  <r>
    <x v="0"/>
    <x v="90"/>
    <s v="09559920"/>
    <s v="Pseudopedinella (big &gt;5um)"/>
    <s v="CE"/>
    <n v="66.353149955634422"/>
    <s v="CE"/>
    <n v="11413.20030411584"/>
    <s v=""/>
    <n v="6.9"/>
    <s v=""/>
    <n v="172.00691017302157"/>
    <m/>
    <n v="1"/>
    <n v="100"/>
    <x v="7"/>
    <x v="0"/>
    <x v="10"/>
    <m/>
    <x v="74"/>
  </r>
  <r>
    <x v="0"/>
    <x v="90"/>
    <s v="12000001"/>
    <s v="Small centric diatom (5 - &lt;10 µm diam.)"/>
    <s v="CE"/>
    <n v="265.41259982253769"/>
    <s v="CE"/>
    <n v="37568.51614310062"/>
    <s v=""/>
    <n v="6.4"/>
    <n v="4.4000000000000004"/>
    <n v="141.54759860014175"/>
    <m/>
    <n v="1"/>
    <n v="100"/>
    <x v="7"/>
    <x v="0"/>
    <x v="3"/>
    <m/>
    <x v="5"/>
  </r>
  <r>
    <x v="0"/>
    <x v="90"/>
    <s v="12000002"/>
    <s v="Medium centric diatom (10-20 µm diam.)"/>
    <s v="CE"/>
    <n v="132.70629991126884"/>
    <s v="CE"/>
    <n v="92563.834208049637"/>
    <s v=""/>
    <n v="11.6"/>
    <n v="6.6"/>
    <n v="697.50896732062017"/>
    <m/>
    <n v="1"/>
    <n v="100"/>
    <x v="7"/>
    <x v="0"/>
    <x v="3"/>
    <m/>
    <x v="6"/>
  </r>
  <r>
    <x v="0"/>
    <x v="90"/>
    <s v="12030000"/>
    <s v="Aulacoseira"/>
    <s v="FI"/>
    <n v="3628.6878881987577"/>
    <s v="CE"/>
    <n v="10075507.221768647"/>
    <n v="17.399999999999999"/>
    <n v="7.3"/>
    <s v=""/>
    <n v="728.25730541763028"/>
    <m/>
    <n v="3.8126984126984129"/>
    <n v="576"/>
    <x v="7"/>
    <x v="0"/>
    <x v="3"/>
    <m/>
    <x v="7"/>
  </r>
  <r>
    <x v="0"/>
    <x v="90"/>
    <s v="13810010"/>
    <s v="Synedra acus"/>
    <s v="CE"/>
    <n v="57.598220447599331"/>
    <s v="CE"/>
    <n v="240393.31521739127"/>
    <n v="274.39999999999998"/>
    <n v="3.9"/>
    <n v="3.9"/>
    <n v="4173.6239999999989"/>
    <m/>
    <n v="1.0000000000000002"/>
    <n v="1152"/>
    <x v="7"/>
    <x v="0"/>
    <x v="6"/>
    <m/>
    <x v="18"/>
  </r>
  <r>
    <x v="0"/>
    <x v="90"/>
    <s v="17510000"/>
    <s v="Kirchneriella"/>
    <s v="CE"/>
    <n v="265.41259982253769"/>
    <s v="CE"/>
    <n v="12011.986051968828"/>
    <n v="9.8000000000000007"/>
    <n v="4.2"/>
    <s v=""/>
    <n v="45.257783767614569"/>
    <m/>
    <n v="1"/>
    <n v="100"/>
    <x v="7"/>
    <x v="0"/>
    <x v="4"/>
    <m/>
    <x v="51"/>
  </r>
  <r>
    <x v="0"/>
    <x v="90"/>
    <s v="17540040"/>
    <s v="Lagerheimia genevensis"/>
    <s v="CE"/>
    <n v="66.353149955634422"/>
    <s v="CE"/>
    <n v="5256.1819432943548"/>
    <n v="6"/>
    <n v="4.0999999999999996"/>
    <s v=""/>
    <n v="79.215258760266622"/>
    <m/>
    <n v="1"/>
    <n v="100"/>
    <x v="7"/>
    <x v="0"/>
    <x v="4"/>
    <m/>
    <x v="37"/>
  </r>
  <r>
    <x v="0"/>
    <x v="90"/>
    <s v="17580020"/>
    <s v="Monoraphidium contortum"/>
    <s v="CE"/>
    <n v="66.353149955634422"/>
    <s v="CE"/>
    <n v="660.52304254023579"/>
    <n v="19.399999999999999"/>
    <n v="1.4"/>
    <s v=""/>
    <n v="9.9546599216748568"/>
    <m/>
    <n v="1"/>
    <n v="100"/>
    <x v="7"/>
    <x v="0"/>
    <x v="4"/>
    <m/>
    <x v="9"/>
  </r>
  <r>
    <x v="0"/>
    <x v="90"/>
    <s v="17680030"/>
    <s v="Pediastrum boryanum"/>
    <s v="CO"/>
    <n v="5.7598220447599333"/>
    <s v="CE"/>
    <n v="28696.124605639354"/>
    <n v="11"/>
    <n v="6.5"/>
    <n v="6.5"/>
    <n v="311.38249999999999"/>
    <m/>
    <n v="15.999999999999998"/>
    <n v="1152"/>
    <x v="7"/>
    <x v="0"/>
    <x v="4"/>
    <m/>
    <x v="10"/>
  </r>
  <r>
    <x v="0"/>
    <x v="90"/>
    <s v="17810000"/>
    <s v="Scenedesmus"/>
    <s v="CO"/>
    <n v="265.41259982253769"/>
    <s v="CE"/>
    <n v="24482.016275663427"/>
    <n v="6.1"/>
    <n v="3.8"/>
    <s v=""/>
    <n v="46.120674549800555"/>
    <m/>
    <n v="2"/>
    <n v="100"/>
    <x v="7"/>
    <x v="0"/>
    <x v="4"/>
    <m/>
    <x v="11"/>
  </r>
  <r>
    <x v="0"/>
    <x v="90"/>
    <s v="17970050"/>
    <s v="Tetrastrum staurogeniaeforme"/>
    <s v="CO"/>
    <n v="66.353149955634422"/>
    <s v="CE"/>
    <n v="2160.7010867695326"/>
    <n v="3.3"/>
    <n v="2.6"/>
    <s v=""/>
    <n v="8.1409137630023505"/>
    <m/>
    <n v="4.0000000000000009"/>
    <n v="100"/>
    <x v="7"/>
    <x v="0"/>
    <x v="4"/>
    <m/>
    <x v="28"/>
  </r>
  <r>
    <x v="0"/>
    <x v="90"/>
    <s v="90000005"/>
    <s v="Nanoplankton - unidentified flagellates 2–20 µm diameter"/>
    <s v="CE"/>
    <n v="132.70629991126884"/>
    <s v="CE"/>
    <n v="2497.0772753806496"/>
    <s v=""/>
    <n v="3.3"/>
    <s v=""/>
    <n v="18.816569198676067"/>
    <m/>
    <n v="1"/>
    <n v="100"/>
    <x v="7"/>
    <x v="0"/>
    <x v="9"/>
    <m/>
    <x v="57"/>
  </r>
  <r>
    <x v="0"/>
    <x v="91"/>
    <s v="01020000"/>
    <s v="Anabaena"/>
    <s v="FI"/>
    <n v="0.41288494050262958"/>
    <s v="CE"/>
    <n v="476.57057975059496"/>
    <n v="5.9"/>
    <n v="5.7"/>
    <s v=""/>
    <n v="100.36917289321353"/>
    <m/>
    <n v="11.499999999999998"/>
    <n v="15990.24"/>
    <x v="7"/>
    <x v="1"/>
    <x v="0"/>
    <m/>
    <x v="0"/>
  </r>
  <r>
    <x v="0"/>
    <x v="91"/>
    <s v="01130000"/>
    <s v="Chroococcus"/>
    <s v="CO"/>
    <n v="99.031939365341501"/>
    <s v="CE"/>
    <n v="15439.438816111278"/>
    <s v=""/>
    <n v="5.3"/>
    <s v=""/>
    <n v="77.951814914747928"/>
    <m/>
    <n v="1.9999999999999998"/>
    <n v="100"/>
    <x v="7"/>
    <x v="1"/>
    <x v="0"/>
    <m/>
    <x v="21"/>
  </r>
  <r>
    <x v="0"/>
    <x v="91"/>
    <s v="01490000"/>
    <s v="Microcystis"/>
    <s v="CE"/>
    <n v="165.05323227556917"/>
    <s v="CE"/>
    <n v="6871.1277427706518"/>
    <s v=""/>
    <n v="4.3"/>
    <s v=""/>
    <n v="41.629767851493945"/>
    <m/>
    <n v="1"/>
    <n v="100"/>
    <x v="7"/>
    <x v="1"/>
    <x v="0"/>
    <m/>
    <x v="1"/>
  </r>
  <r>
    <x v="0"/>
    <x v="91"/>
    <s v="01780000"/>
    <s v="Woronichinia"/>
    <s v="CE"/>
    <n v="132.04258582045532"/>
    <s v="CE"/>
    <n v="5238.9507926214192"/>
    <n v="7.4"/>
    <n v="3.2"/>
    <s v=""/>
    <n v="39.676220819736699"/>
    <m/>
    <n v="1"/>
    <n v="100"/>
    <x v="7"/>
    <x v="1"/>
    <x v="0"/>
    <m/>
    <x v="14"/>
  </r>
  <r>
    <x v="0"/>
    <x v="91"/>
    <s v="01780010"/>
    <s v="Woronichinia naegeliana"/>
    <s v="CO"/>
    <n v="0.61932741075394449"/>
    <s v="CE"/>
    <n v="2015.2828926924597"/>
    <n v="7.2"/>
    <n v="3.4"/>
    <s v=""/>
    <n v="43.5801732905976"/>
    <m/>
    <n v="74.666666666666657"/>
    <n v="15990.24"/>
    <x v="7"/>
    <x v="1"/>
    <x v="0"/>
    <m/>
    <x v="14"/>
  </r>
  <r>
    <x v="0"/>
    <x v="91"/>
    <s v="04100000"/>
    <s v="Trachelomonas"/>
    <s v="CE"/>
    <n v="33.010646455113829"/>
    <s v="CE"/>
    <n v="21973.003514580651"/>
    <n v="10.7"/>
    <n v="10.9"/>
    <s v=""/>
    <n v="665.63384465852266"/>
    <m/>
    <n v="1"/>
    <n v="100"/>
    <x v="7"/>
    <x v="1"/>
    <x v="11"/>
    <m/>
    <x v="55"/>
  </r>
  <r>
    <x v="0"/>
    <x v="91"/>
    <s v="05040001"/>
    <s v="Cryptomonas (small) Length &lt;20 µm"/>
    <s v="CE"/>
    <n v="99.031939365341501"/>
    <s v="CE"/>
    <n v="37274.426923178056"/>
    <n v="11.7"/>
    <n v="9.6"/>
    <n v="6.3999999999999995"/>
    <n v="376.38793264128589"/>
    <m/>
    <n v="0.99999999999999967"/>
    <n v="100"/>
    <x v="7"/>
    <x v="1"/>
    <x v="1"/>
    <m/>
    <x v="3"/>
  </r>
  <r>
    <x v="0"/>
    <x v="91"/>
    <s v="06070000"/>
    <s v="Gymnodinium"/>
    <s v="CE"/>
    <n v="4.3352918752776111"/>
    <s v="CE"/>
    <n v="32984.195176747387"/>
    <n v="33"/>
    <n v="25.7"/>
    <n v="17.133333333333333"/>
    <n v="7608.2986164882486"/>
    <m/>
    <n v="0.99999999999999978"/>
    <n v="15990.24"/>
    <x v="7"/>
    <x v="1"/>
    <x v="2"/>
    <m/>
    <x v="4"/>
  </r>
  <r>
    <x v="0"/>
    <x v="91"/>
    <s v="12000001"/>
    <s v="Small centric diatom (5 - &lt;10 µm diam.)"/>
    <s v="CE"/>
    <n v="462.1490503715936"/>
    <s v="CE"/>
    <n v="109784.21331114652"/>
    <s v=""/>
    <n v="7.1"/>
    <n v="6"/>
    <n v="237.55152850119217"/>
    <m/>
    <n v="1.0000000000000002"/>
    <n v="100"/>
    <x v="7"/>
    <x v="1"/>
    <x v="3"/>
    <m/>
    <x v="5"/>
  </r>
  <r>
    <x v="0"/>
    <x v="91"/>
    <s v="12000002"/>
    <s v="Medium centric diatom (10-20 µm diam.)"/>
    <s v="CE"/>
    <n v="264.08517164091063"/>
    <s v="CE"/>
    <n v="919737.64857784437"/>
    <s v=""/>
    <n v="16.7"/>
    <n v="15.9"/>
    <n v="3482.731131259638"/>
    <m/>
    <n v="1"/>
    <n v="100"/>
    <x v="7"/>
    <x v="1"/>
    <x v="3"/>
    <m/>
    <x v="6"/>
  </r>
  <r>
    <x v="0"/>
    <x v="91"/>
    <s v="12030000"/>
    <s v="Aulacoseira"/>
    <s v="FI"/>
    <n v="1111.8169118562646"/>
    <s v="CE"/>
    <n v="3912405.699993582"/>
    <n v="16.5"/>
    <n v="7.4"/>
    <s v=""/>
    <n v="709.63865655613051"/>
    <m/>
    <n v="4.9587628865979383"/>
    <n v="288"/>
    <x v="7"/>
    <x v="1"/>
    <x v="3"/>
    <m/>
    <x v="7"/>
  </r>
  <r>
    <x v="0"/>
    <x v="91"/>
    <s v="12030000"/>
    <s v="Aulacoseira"/>
    <s v="FI"/>
    <n v="687.72180114820492"/>
    <s v="CE"/>
    <n v="821089.77815681533"/>
    <n v="18.899999999999999"/>
    <n v="4.3"/>
    <s v=""/>
    <n v="274.4660275790356"/>
    <m/>
    <n v="4.3499999999999988"/>
    <n v="288"/>
    <x v="7"/>
    <x v="1"/>
    <x v="3"/>
    <m/>
    <x v="7"/>
  </r>
  <r>
    <x v="0"/>
    <x v="91"/>
    <s v="13000001"/>
    <s v="Small pennate diatom &lt;10 µm diam"/>
    <s v="CE"/>
    <n v="1.9103383365227913"/>
    <s v="CE"/>
    <n v="14631.23547130798"/>
    <n v="132.6"/>
    <n v="7.6"/>
    <n v="7.6"/>
    <n v="7658.9759999999987"/>
    <m/>
    <n v="1.0000000000000002"/>
    <n v="1728"/>
    <x v="7"/>
    <x v="1"/>
    <x v="6"/>
    <m/>
    <x v="71"/>
  </r>
  <r>
    <x v="0"/>
    <x v="91"/>
    <s v="13260000"/>
    <s v="Diatoma"/>
    <s v="CO"/>
    <n v="1.9103383365227913"/>
    <s v="CE"/>
    <n v="6208.9358132462994"/>
    <n v="38.4"/>
    <n v="4.5999999999999996"/>
    <n v="4.5999999999999996"/>
    <n v="812.54399999999987"/>
    <m/>
    <n v="4.0000000000000009"/>
    <n v="1728"/>
    <x v="7"/>
    <x v="1"/>
    <x v="6"/>
    <m/>
    <x v="17"/>
  </r>
  <r>
    <x v="0"/>
    <x v="91"/>
    <s v="13370040"/>
    <s v="Fragilaria crotonensis"/>
    <s v="CE"/>
    <n v="5.7310150095683738"/>
    <s v="CE"/>
    <n v="3065.3823842578936"/>
    <n v="63.6"/>
    <n v="2.9"/>
    <n v="2.9"/>
    <n v="534.87599999999998"/>
    <m/>
    <n v="1"/>
    <n v="1728"/>
    <x v="7"/>
    <x v="1"/>
    <x v="6"/>
    <m/>
    <x v="27"/>
  </r>
  <r>
    <x v="0"/>
    <x v="91"/>
    <s v="13810010"/>
    <s v="Synedra acus"/>
    <s v="CE"/>
    <n v="63.041165105252112"/>
    <s v="CE"/>
    <n v="114464.97822257814"/>
    <n v="98.2"/>
    <n v="4.3"/>
    <n v="4.3"/>
    <n v="1815.7179999999998"/>
    <m/>
    <n v="0.99999999999999989"/>
    <n v="1152"/>
    <x v="7"/>
    <x v="1"/>
    <x v="6"/>
    <m/>
    <x v="18"/>
  </r>
  <r>
    <x v="0"/>
    <x v="91"/>
    <s v="17170010"/>
    <s v="Closteriopsis acicularis"/>
    <s v="CE"/>
    <n v="132.04258582045532"/>
    <s v="CE"/>
    <n v="10605.667382655796"/>
    <n v="76.7"/>
    <n v="2"/>
    <s v=""/>
    <n v="80.320052176779043"/>
    <m/>
    <n v="1"/>
    <n v="100"/>
    <x v="7"/>
    <x v="1"/>
    <x v="4"/>
    <m/>
    <x v="32"/>
  </r>
  <r>
    <x v="0"/>
    <x v="91"/>
    <s v="17540000"/>
    <s v="Lagerheimia"/>
    <s v="CO"/>
    <n v="33.010646455113829"/>
    <s v="CE"/>
    <n v="8535.8338096313546"/>
    <n v="5.7"/>
    <n v="3.8"/>
    <s v=""/>
    <n v="64.644552032917176"/>
    <m/>
    <n v="4"/>
    <n v="100"/>
    <x v="7"/>
    <x v="1"/>
    <x v="4"/>
    <m/>
    <x v="37"/>
  </r>
  <r>
    <x v="0"/>
    <x v="91"/>
    <s v="17540040"/>
    <s v="Lagerheimia genevensis"/>
    <s v="CE"/>
    <n v="33.010646455113829"/>
    <s v="CE"/>
    <n v="3149.9402509511883"/>
    <n v="5.5"/>
    <n v="4.7"/>
    <s v=""/>
    <n v="95.421949861972976"/>
    <m/>
    <n v="1.0000000000000002"/>
    <n v="100"/>
    <x v="7"/>
    <x v="1"/>
    <x v="4"/>
    <m/>
    <x v="37"/>
  </r>
  <r>
    <x v="0"/>
    <x v="91"/>
    <s v="17570010"/>
    <s v="Micractinium pusillum"/>
    <s v="CO"/>
    <n v="66.021292910227658"/>
    <s v="CE"/>
    <n v="65618.522396011394"/>
    <s v=""/>
    <n v="7.8"/>
    <s v=""/>
    <n v="248.47484615772393"/>
    <m/>
    <n v="4"/>
    <n v="100"/>
    <x v="7"/>
    <x v="1"/>
    <x v="4"/>
    <m/>
    <x v="19"/>
  </r>
  <r>
    <x v="0"/>
    <x v="91"/>
    <s v="17580020"/>
    <s v="Monoraphidium contortum"/>
    <s v="CE"/>
    <n v="429.13840391647977"/>
    <s v="CE"/>
    <n v="18245.680084167892"/>
    <n v="30.7"/>
    <n v="2.2999999999999998"/>
    <s v=""/>
    <n v="42.517005976745253"/>
    <m/>
    <n v="1.0000000000000002"/>
    <n v="100"/>
    <x v="7"/>
    <x v="1"/>
    <x v="4"/>
    <m/>
    <x v="9"/>
  </r>
  <r>
    <x v="0"/>
    <x v="91"/>
    <s v="17580080"/>
    <s v="Monoraphidium minutum"/>
    <s v="CE"/>
    <n v="66.021292910227658"/>
    <s v="CE"/>
    <n v="2847.3866252997886"/>
    <n v="9.8000000000000007"/>
    <n v="4.0999999999999996"/>
    <s v=""/>
    <n v="43.12830754725627"/>
    <m/>
    <n v="1"/>
    <n v="100"/>
    <x v="7"/>
    <x v="1"/>
    <x v="4"/>
    <m/>
    <x v="9"/>
  </r>
  <r>
    <x v="0"/>
    <x v="91"/>
    <s v="17680030"/>
    <s v="Pediastrum boryanum"/>
    <s v="CO"/>
    <n v="1.9103383365227913"/>
    <s v="CO"/>
    <n v="8070.8237678565447"/>
    <s v=""/>
    <n v="32.799999999999997"/>
    <n v="5"/>
    <n v="4224.813800547553"/>
    <m/>
    <n v="1.0000000000000002"/>
    <n v="1728"/>
    <x v="7"/>
    <x v="1"/>
    <x v="4"/>
    <m/>
    <x v="10"/>
  </r>
  <r>
    <x v="0"/>
    <x v="91"/>
    <s v="17910020"/>
    <s v="Sphaerocystis schroeteri"/>
    <s v="CO"/>
    <n v="1.9103383365227913"/>
    <s v="CE"/>
    <n v="45824.098442630238"/>
    <s v=""/>
    <n v="14.2"/>
    <s v=""/>
    <n v="1499.2140909853015"/>
    <m/>
    <n v="16.000000000000004"/>
    <n v="1728"/>
    <x v="7"/>
    <x v="1"/>
    <x v="4"/>
    <m/>
    <x v="25"/>
  </r>
  <r>
    <x v="0"/>
    <x v="91"/>
    <s v="17970050"/>
    <s v="Tetrastrum staurogeniaeforme"/>
    <s v="CO"/>
    <n v="66.021292910227658"/>
    <s v="CE"/>
    <n v="4874.4241871777904"/>
    <n v="3.3"/>
    <n v="3.7"/>
    <s v=""/>
    <n v="18.457773137697334"/>
    <m/>
    <n v="4"/>
    <n v="100"/>
    <x v="7"/>
    <x v="1"/>
    <x v="4"/>
    <m/>
    <x v="28"/>
  </r>
  <r>
    <x v="0"/>
    <x v="91"/>
    <s v="17970060"/>
    <s v="Tetrastrum triangulare"/>
    <s v="CO"/>
    <n v="330.10646455113834"/>
    <s v="CE"/>
    <n v="15115.322983713042"/>
    <n v="3"/>
    <n v="3.1"/>
    <s v=""/>
    <n v="11.447309131211709"/>
    <m/>
    <n v="4"/>
    <n v="100"/>
    <x v="7"/>
    <x v="1"/>
    <x v="4"/>
    <m/>
    <x v="28"/>
  </r>
  <r>
    <x v="1"/>
    <x v="92"/>
    <s v="01530160"/>
    <s v="Oscillatoria limnetica (Pseudanabaena limnetica)"/>
    <s v="FI"/>
    <n v="2.8655075047841869"/>
    <s v="FI"/>
    <n v="4014.4688824478249"/>
    <n v="212.1"/>
    <n v="2.9"/>
    <m/>
    <n v="1400.9626133399956"/>
    <m/>
    <n v="1"/>
    <n v="1152"/>
    <x v="7"/>
    <x v="1"/>
    <x v="0"/>
    <m/>
    <x v="29"/>
  </r>
  <r>
    <x v="1"/>
    <x v="92"/>
    <s v="04100000"/>
    <s v="Trachelomonas"/>
    <s v="CE"/>
    <n v="2.8655075047841869"/>
    <s v="CE"/>
    <n v="18157.362478431998"/>
    <n v="25.7"/>
    <n v="21.7"/>
    <m/>
    <n v="6336.525885246112"/>
    <m/>
    <n v="1"/>
    <n v="1152"/>
    <x v="7"/>
    <x v="1"/>
    <x v="11"/>
    <m/>
    <x v="55"/>
  </r>
  <r>
    <x v="1"/>
    <x v="92"/>
    <s v="05040001"/>
    <s v="Cryptomonas (small) Length &lt;20 µm"/>
    <s v="CE"/>
    <n v="105.63406865636428"/>
    <s v="CE"/>
    <n v="22548.727397971925"/>
    <n v="10.4"/>
    <n v="7"/>
    <n v="5.6000000000000005"/>
    <n v="213.4607488359145"/>
    <m/>
    <n v="1"/>
    <n v="125"/>
    <x v="7"/>
    <x v="1"/>
    <x v="1"/>
    <m/>
    <x v="3"/>
  </r>
  <r>
    <x v="1"/>
    <x v="92"/>
    <s v="05040002"/>
    <s v="Cryptomonas (medium) Length 20-30 µm"/>
    <s v="CE"/>
    <n v="5.7310150095683738"/>
    <s v="CE"/>
    <n v="9668.9645033878678"/>
    <n v="22.1"/>
    <n v="13.5"/>
    <n v="10.8"/>
    <n v="1687.1295027573269"/>
    <m/>
    <n v="1"/>
    <n v="1152"/>
    <x v="7"/>
    <x v="1"/>
    <x v="1"/>
    <m/>
    <x v="3"/>
  </r>
  <r>
    <x v="1"/>
    <x v="92"/>
    <s v="05100012"/>
    <s v="Rhodomonas lacustris var. nannoplanctica"/>
    <s v="CE"/>
    <n v="290.49368880500174"/>
    <s v="CE"/>
    <n v="16547.686118330246"/>
    <n v="7.5"/>
    <n v="4.7"/>
    <m/>
    <n v="56.964012493359633"/>
    <m/>
    <n v="1.0000000000000002"/>
    <n v="125"/>
    <x v="7"/>
    <x v="1"/>
    <x v="1"/>
    <m/>
    <x v="15"/>
  </r>
  <r>
    <x v="1"/>
    <x v="92"/>
    <s v="06070000"/>
    <s v="Gymnodinium"/>
    <s v="CE"/>
    <n v="40.049839228755069"/>
    <s v="CE"/>
    <n v="446673.05692118307"/>
    <n v="35.799999999999997"/>
    <n v="29.8"/>
    <n v="19.966000000000001"/>
    <n v="11152.930087181967"/>
    <m/>
    <n v="1.0000000000000002"/>
    <n v="15990.24"/>
    <x v="7"/>
    <x v="1"/>
    <x v="2"/>
    <m/>
    <x v="4"/>
  </r>
  <r>
    <x v="1"/>
    <x v="92"/>
    <s v="08010000"/>
    <s v="Chrysochromulina"/>
    <s v="CE"/>
    <n v="105.63406865636428"/>
    <s v="CE"/>
    <n v="1346.0209722258751"/>
    <n v="3.6"/>
    <n v="2.6"/>
    <n v="2.6"/>
    <n v="12.742299802960202"/>
    <m/>
    <n v="1"/>
    <n v="125"/>
    <x v="7"/>
    <x v="1"/>
    <x v="13"/>
    <m/>
    <x v="75"/>
  </r>
  <r>
    <x v="1"/>
    <x v="92"/>
    <s v="12000001"/>
    <s v="Small centric diatom (5 - &lt;10 µm diam.)"/>
    <s v="CE"/>
    <n v="897.88958357909644"/>
    <s v="CE"/>
    <n v="282236.18133409147"/>
    <m/>
    <n v="8.1"/>
    <n v="6.1"/>
    <n v="314.3328383530901"/>
    <m/>
    <n v="0.99999999999999989"/>
    <n v="125"/>
    <x v="7"/>
    <x v="1"/>
    <x v="3"/>
    <m/>
    <x v="5"/>
  </r>
  <r>
    <x v="1"/>
    <x v="92"/>
    <s v="12000002"/>
    <s v="Medium centric diatom (10-20 µm diam.)"/>
    <s v="CE"/>
    <n v="79.225551492273212"/>
    <s v="CE"/>
    <n v="104278.79339710253"/>
    <m/>
    <n v="13.8"/>
    <n v="8.8000000000000007"/>
    <n v="1316.2267908892088"/>
    <m/>
    <n v="1"/>
    <n v="125"/>
    <x v="7"/>
    <x v="1"/>
    <x v="3"/>
    <m/>
    <x v="6"/>
  </r>
  <r>
    <x v="1"/>
    <x v="92"/>
    <s v="12030000"/>
    <s v="Aulacoseira"/>
    <s v="FI"/>
    <n v="1541.6430375738926"/>
    <s v="CE"/>
    <n v="3864770.5479272818"/>
    <n v="16.5"/>
    <n v="6.9"/>
    <m/>
    <n v="616.9813082293166"/>
    <m/>
    <n v="4.0631970260223049"/>
    <n v="576"/>
    <x v="7"/>
    <x v="1"/>
    <x v="3"/>
    <m/>
    <x v="7"/>
  </r>
  <r>
    <x v="1"/>
    <x v="92"/>
    <s v="13260040"/>
    <s v="Diatoma tenuis"/>
    <s v="CO"/>
    <n v="2.8655075047841869"/>
    <s v="CE"/>
    <n v="19625.929672447004"/>
    <n v="36.4"/>
    <n v="5.6"/>
    <n v="5.6"/>
    <n v="1141.5039999999997"/>
    <m/>
    <n v="6"/>
    <n v="1152"/>
    <x v="7"/>
    <x v="1"/>
    <x v="6"/>
    <m/>
    <x v="17"/>
  </r>
  <r>
    <x v="1"/>
    <x v="92"/>
    <s v="13810010"/>
    <s v="Synedra acus"/>
    <s v="CE"/>
    <n v="31.520582552626056"/>
    <s v="CE"/>
    <n v="164409.4673595443"/>
    <n v="246.5"/>
    <n v="4.5999999999999996"/>
    <n v="4.5999999999999996"/>
    <n v="5215.9399999999987"/>
    <m/>
    <n v="1"/>
    <n v="1152"/>
    <x v="7"/>
    <x v="1"/>
    <x v="6"/>
    <m/>
    <x v="18"/>
  </r>
  <r>
    <x v="1"/>
    <x v="92"/>
    <s v="17060000"/>
    <s v="Ankyra "/>
    <s v="CE"/>
    <n v="26.408517164091069"/>
    <s v="CE"/>
    <n v="5262.1601964047168"/>
    <n v="31.7"/>
    <n v="4.9000000000000004"/>
    <m/>
    <n v="199.25996464352525"/>
    <m/>
    <n v="1.0000000000000002"/>
    <n v="125"/>
    <x v="7"/>
    <x v="1"/>
    <x v="4"/>
    <m/>
    <x v="45"/>
  </r>
  <r>
    <x v="1"/>
    <x v="92"/>
    <s v="17210010"/>
    <s v="Coenochloris fottii"/>
    <s v="CO"/>
    <n v="5.7310150095683738"/>
    <s v="CE"/>
    <n v="5360.9162555941948"/>
    <n v="5.3"/>
    <n v="5.3"/>
    <m/>
    <n v="77.951814914747928"/>
    <m/>
    <n v="12"/>
    <n v="1152"/>
    <x v="7"/>
    <x v="1"/>
    <x v="4"/>
    <m/>
    <x v="53"/>
  </r>
  <r>
    <x v="1"/>
    <x v="92"/>
    <s v="17330040"/>
    <s v="Dictyosphaerium pulchellum"/>
    <s v="CO"/>
    <n v="79.225551492273212"/>
    <s v="CE"/>
    <n v="47704.098302644255"/>
    <m/>
    <n v="6.6"/>
    <m/>
    <n v="150.53255358940854"/>
    <m/>
    <n v="4.0000000000000009"/>
    <n v="125"/>
    <x v="7"/>
    <x v="1"/>
    <x v="4"/>
    <m/>
    <x v="23"/>
  </r>
  <r>
    <x v="1"/>
    <x v="92"/>
    <s v="17540040"/>
    <s v="Lagerheimia genevensis"/>
    <s v="CE"/>
    <n v="501.76182611773032"/>
    <s v="CE"/>
    <n v="19312.028432178424"/>
    <n v="4.5"/>
    <n v="3.3"/>
    <m/>
    <n v="38.488436997291949"/>
    <m/>
    <n v="1.0000000000000002"/>
    <n v="125"/>
    <x v="7"/>
    <x v="1"/>
    <x v="4"/>
    <m/>
    <x v="37"/>
  </r>
  <r>
    <x v="1"/>
    <x v="92"/>
    <s v="17580020"/>
    <s v="Monoraphidium contortum"/>
    <s v="CE"/>
    <n v="184.85962014863748"/>
    <s v="CE"/>
    <n v="2181.6977830970427"/>
    <n v="23"/>
    <n v="1.4"/>
    <m/>
    <n v="11.801916401985656"/>
    <m/>
    <n v="1"/>
    <n v="125"/>
    <x v="7"/>
    <x v="1"/>
    <x v="4"/>
    <m/>
    <x v="9"/>
  </r>
  <r>
    <x v="1"/>
    <x v="92"/>
    <s v="17580080"/>
    <s v="Monoraphidium minutum"/>
    <s v="CE"/>
    <n v="105.63406865636428"/>
    <s v="CE"/>
    <n v="2650.227683480236"/>
    <n v="8.8000000000000007"/>
    <n v="3.3"/>
    <m/>
    <n v="25.088758931568091"/>
    <m/>
    <n v="1"/>
    <n v="125"/>
    <x v="7"/>
    <x v="1"/>
    <x v="4"/>
    <m/>
    <x v="9"/>
  </r>
  <r>
    <x v="1"/>
    <x v="92"/>
    <s v="17640000"/>
    <s v="Oocystis"/>
    <s v="CE"/>
    <n v="26.408517164091069"/>
    <s v="CE"/>
    <n v="3722.6998710502053"/>
    <n v="8.9"/>
    <n v="5.5"/>
    <m/>
    <n v="140.96588036045202"/>
    <m/>
    <n v="1"/>
    <n v="125"/>
    <x v="7"/>
    <x v="1"/>
    <x v="4"/>
    <m/>
    <x v="24"/>
  </r>
  <r>
    <x v="1"/>
    <x v="92"/>
    <s v="17680030"/>
    <s v="Pediastrum boryanum"/>
    <s v="CO"/>
    <n v="2.8655075047841869"/>
    <s v="CE"/>
    <n v="9106.729564188392"/>
    <n v="6.1"/>
    <n v="7.2"/>
    <n v="7.2"/>
    <n v="211.87008000000003"/>
    <m/>
    <n v="14.999999999999998"/>
    <n v="1152"/>
    <x v="7"/>
    <x v="1"/>
    <x v="4"/>
    <m/>
    <x v="10"/>
  </r>
  <r>
    <x v="1"/>
    <x v="92"/>
    <s v="17810000"/>
    <s v="Scenedesmus"/>
    <s v="CO"/>
    <n v="660.2129291022768"/>
    <s v="CE"/>
    <n v="23230.144984174371"/>
    <n v="5.6"/>
    <n v="2.5"/>
    <m/>
    <n v="18.32595714594046"/>
    <m/>
    <n v="1.92"/>
    <n v="125"/>
    <x v="7"/>
    <x v="1"/>
    <x v="4"/>
    <m/>
    <x v="11"/>
  </r>
  <r>
    <x v="1"/>
    <x v="92"/>
    <s v="17970010"/>
    <s v="Tetrastrum elegans"/>
    <s v="CO"/>
    <n v="79.225551492273212"/>
    <s v="CE"/>
    <n v="2449.4943413759156"/>
    <n v="2.7"/>
    <n v="2.7"/>
    <m/>
    <n v="7.7294960250759885"/>
    <m/>
    <n v="4.0000000000000009"/>
    <n v="125"/>
    <x v="7"/>
    <x v="1"/>
    <x v="4"/>
    <m/>
    <x v="28"/>
  </r>
  <r>
    <x v="1"/>
    <x v="92"/>
    <s v="17970050"/>
    <s v="Tetrastrum staurogeniaeforme"/>
    <s v="CO"/>
    <n v="264.08517164091069"/>
    <s v="CE"/>
    <n v="7000.1552965704022"/>
    <n v="2.8"/>
    <n v="2.5"/>
    <m/>
    <n v="6.6267970036659705"/>
    <m/>
    <n v="4"/>
    <n v="125"/>
    <x v="7"/>
    <x v="1"/>
    <x v="4"/>
    <m/>
    <x v="28"/>
  </r>
  <r>
    <x v="1"/>
    <x v="92"/>
    <s v="17970060"/>
    <s v="Tetrastrum triangulare"/>
    <s v="CO"/>
    <n v="105.63406865636428"/>
    <s v="CE"/>
    <n v="21367.087356443586"/>
    <n v="5.2"/>
    <n v="4.2"/>
    <m/>
    <n v="33.712430765672067"/>
    <m/>
    <n v="6.0000000000000018"/>
    <n v="125"/>
    <x v="7"/>
    <x v="1"/>
    <x v="4"/>
    <m/>
    <x v="28"/>
  </r>
  <r>
    <x v="1"/>
    <x v="92"/>
    <s v="18010020"/>
    <s v="Treubaria triappendiculata"/>
    <s v="CE"/>
    <n v="26.408517164091069"/>
    <s v="CE"/>
    <n v="2697.9047905668031"/>
    <m/>
    <n v="5.8"/>
    <m/>
    <n v="102.16040430453528"/>
    <m/>
    <n v="1"/>
    <n v="125"/>
    <x v="7"/>
    <x v="1"/>
    <x v="12"/>
    <m/>
    <x v="69"/>
  </r>
  <r>
    <x v="1"/>
    <x v="92"/>
    <s v="18110000"/>
    <s v="Desmodesmus"/>
    <s v="CO"/>
    <n v="211.26813731272856"/>
    <s v="CE"/>
    <n v="58497.266141243745"/>
    <n v="8.8000000000000007"/>
    <n v="4.3"/>
    <m/>
    <n v="85.195803975150412"/>
    <m/>
    <n v="3.25"/>
    <n v="125"/>
    <x v="7"/>
    <x v="1"/>
    <x v="12"/>
    <m/>
    <x v="72"/>
  </r>
  <r>
    <x v="1"/>
    <x v="92"/>
    <s v="90000003"/>
    <s v="Nanoplankton - unidentified single cells 2–20 µm diameter"/>
    <s v="CE"/>
    <n v="528.17034328182137"/>
    <s v="CE"/>
    <n v="30584.14516773586"/>
    <m/>
    <n v="4.8"/>
    <m/>
    <n v="57.905835790967068"/>
    <m/>
    <n v="1.0000000000000002"/>
    <n v="125"/>
    <x v="7"/>
    <x v="1"/>
    <x v="9"/>
    <m/>
    <x v="57"/>
  </r>
  <r>
    <x v="0"/>
    <x v="93"/>
    <s v="01020000"/>
    <s v="Anabaena"/>
    <s v="FI"/>
    <n v="5.7598220447599333"/>
    <s v="CE"/>
    <n v="16975.385592078324"/>
    <n v="5.7"/>
    <n v="5"/>
    <s v=""/>
    <n v="74.612825522757589"/>
    <m/>
    <n v="39.499999999999993"/>
    <n v="1152"/>
    <x v="7"/>
    <x v="2"/>
    <x v="0"/>
    <m/>
    <x v="0"/>
  </r>
  <r>
    <x v="0"/>
    <x v="93"/>
    <s v="01130000"/>
    <s v="Chroococcus"/>
    <s v="CO"/>
    <n v="199.05944986690326"/>
    <s v="CE"/>
    <n v="68390.886572531293"/>
    <s v=""/>
    <n v="5.2"/>
    <s v=""/>
    <n v="73.622176639325616"/>
    <m/>
    <n v="4.666666666666667"/>
    <n v="100"/>
    <x v="7"/>
    <x v="2"/>
    <x v="0"/>
    <m/>
    <x v="21"/>
  </r>
  <r>
    <x v="0"/>
    <x v="93"/>
    <s v="01580000"/>
    <s v="Pseudanabaena"/>
    <s v="FI"/>
    <n v="5.7598220447599333"/>
    <s v="FI"/>
    <n v="1496.279020953664"/>
    <n v="114.45"/>
    <n v="1.7"/>
    <s v=""/>
    <n v="259.77868922442173"/>
    <m/>
    <n v="1"/>
    <n v="1152"/>
    <x v="7"/>
    <x v="2"/>
    <x v="0"/>
    <m/>
    <x v="76"/>
  </r>
  <r>
    <x v="0"/>
    <x v="93"/>
    <s v="01750010"/>
    <s v="Snowella lacustris"/>
    <s v="CO"/>
    <n v="66.353149955634422"/>
    <s v="CE"/>
    <n v="3361.9552798513323"/>
    <n v="2.8"/>
    <n v="2.4"/>
    <s v=""/>
    <n v="8.4446010528493627"/>
    <m/>
    <n v="6"/>
    <n v="100"/>
    <x v="7"/>
    <x v="2"/>
    <x v="0"/>
    <m/>
    <x v="2"/>
  </r>
  <r>
    <x v="0"/>
    <x v="93"/>
    <s v="05040001"/>
    <s v="Cryptomonas (small) Length &lt;20 µm"/>
    <s v="CE"/>
    <n v="530.82519964507537"/>
    <s v="CE"/>
    <n v="331030.30171853624"/>
    <n v="15.9"/>
    <n v="10.6"/>
    <n v="7.0666666666666664"/>
    <n v="623.61451931798342"/>
    <m/>
    <n v="1"/>
    <n v="100"/>
    <x v="7"/>
    <x v="2"/>
    <x v="1"/>
    <m/>
    <x v="3"/>
  </r>
  <r>
    <x v="0"/>
    <x v="93"/>
    <s v="05100012"/>
    <s v="Rhodomonas lacustris var. nannoplanctica"/>
    <s v="CE"/>
    <n v="829.41437444543033"/>
    <s v="CE"/>
    <n v="42450.144312134187"/>
    <n v="6.5"/>
    <n v="4.7"/>
    <s v=""/>
    <n v="51.18086401687642"/>
    <m/>
    <n v="0.99999999999999989"/>
    <n v="100"/>
    <x v="7"/>
    <x v="2"/>
    <x v="1"/>
    <m/>
    <x v="15"/>
  </r>
  <r>
    <x v="0"/>
    <x v="93"/>
    <s v="06070000"/>
    <s v="Gymnodinium"/>
    <s v="CE"/>
    <n v="14.399555111899833"/>
    <s v="CE"/>
    <n v="92931.973983216463"/>
    <n v="38.200000000000003"/>
    <n v="22"/>
    <n v="14.666666666666666"/>
    <n v="6453.8086948545524"/>
    <m/>
    <n v="1"/>
    <n v="1152"/>
    <x v="7"/>
    <x v="2"/>
    <x v="2"/>
    <m/>
    <x v="4"/>
  </r>
  <r>
    <x v="0"/>
    <x v="93"/>
    <s v="12000001"/>
    <s v="Small centric diatom (5 - &lt;10 µm diam.)"/>
    <s v="CE"/>
    <n v="729.88464951197864"/>
    <s v="CE"/>
    <n v="82548.009103492557"/>
    <s v=""/>
    <n v="6"/>
    <n v="4"/>
    <n v="113.09733552923255"/>
    <m/>
    <n v="1.0000000000000002"/>
    <n v="100"/>
    <x v="7"/>
    <x v="2"/>
    <x v="3"/>
    <m/>
    <x v="5"/>
  </r>
  <r>
    <x v="0"/>
    <x v="93"/>
    <s v="12030000"/>
    <s v="Aulacoseira"/>
    <s v="FI"/>
    <n v="691.17864537119203"/>
    <s v="CE"/>
    <n v="2429594.9945011241"/>
    <n v="12.4"/>
    <n v="7.5"/>
    <s v=""/>
    <n v="547.81521896972015"/>
    <m/>
    <n v="6.4166666666666679"/>
    <n v="288"/>
    <x v="7"/>
    <x v="2"/>
    <x v="3"/>
    <m/>
    <x v="7"/>
  </r>
  <r>
    <x v="0"/>
    <x v="93"/>
    <s v="13000001"/>
    <s v="Small pennate diatom &lt;10 µm diam"/>
    <s v="CE"/>
    <n v="2.8799110223799667"/>
    <s v="CE"/>
    <n v="26986.874374568662"/>
    <n v="126.7"/>
    <n v="8.6"/>
    <n v="8.6"/>
    <n v="9370.7319999999982"/>
    <m/>
    <n v="1"/>
    <n v="1152"/>
    <x v="7"/>
    <x v="2"/>
    <x v="6"/>
    <m/>
    <x v="71"/>
  </r>
  <r>
    <x v="0"/>
    <x v="93"/>
    <s v="13080010"/>
    <s v="Asterionella formosa"/>
    <s v="CO"/>
    <n v="40.318754313319531"/>
    <s v="CE"/>
    <n v="75674.10869565219"/>
    <n v="53.2"/>
    <n v="2.8"/>
    <n v="2.8"/>
    <n v="417.08800000000002"/>
    <m/>
    <n v="4.5000000000000009"/>
    <n v="1152"/>
    <x v="7"/>
    <x v="2"/>
    <x v="6"/>
    <m/>
    <x v="16"/>
  </r>
  <r>
    <x v="0"/>
    <x v="93"/>
    <s v="13370030"/>
    <s v="Fragilaria capucina"/>
    <s v="CO"/>
    <n v="0.20703941130470269"/>
    <s v="CO"/>
    <n v="8867.4814230275115"/>
    <n v="303.5"/>
    <n v="22.4"/>
    <n v="6.3"/>
    <n v="42829.919999999998"/>
    <m/>
    <n v="1"/>
    <n v="16024.28"/>
    <x v="7"/>
    <x v="2"/>
    <x v="6"/>
    <m/>
    <x v="27"/>
  </r>
  <r>
    <x v="0"/>
    <x v="93"/>
    <s v="13370040"/>
    <s v="Fragilaria crotonensis"/>
    <s v="CO"/>
    <n v="0.82815764521881075"/>
    <s v="CO"/>
    <n v="11618.349484736767"/>
    <n v="47.55"/>
    <n v="92.2"/>
    <n v="3.2"/>
    <n v="14029.152"/>
    <m/>
    <n v="0.99999999999999989"/>
    <n v="16024.28"/>
    <x v="7"/>
    <x v="2"/>
    <x v="6"/>
    <m/>
    <x v="27"/>
  </r>
  <r>
    <x v="0"/>
    <x v="93"/>
    <s v="13810010"/>
    <s v="Synedra acus"/>
    <s v="CE"/>
    <n v="311.03039041703641"/>
    <s v="CE"/>
    <n v="521784.58296362025"/>
    <n v="104.85"/>
    <n v="4"/>
    <n v="4"/>
    <n v="1677.6"/>
    <m/>
    <n v="1"/>
    <n v="288"/>
    <x v="7"/>
    <x v="2"/>
    <x v="6"/>
    <m/>
    <x v="18"/>
  </r>
  <r>
    <x v="0"/>
    <x v="93"/>
    <s v="16180000"/>
    <s v="Chlamydomonas"/>
    <s v="CE"/>
    <n v="232.23602484472045"/>
    <s v="CE"/>
    <n v="10873.824108269155"/>
    <n v="6.9"/>
    <n v="3.6"/>
    <s v=""/>
    <n v="46.822296909102278"/>
    <m/>
    <n v="1.0000000000000002"/>
    <n v="100"/>
    <x v="7"/>
    <x v="2"/>
    <x v="8"/>
    <m/>
    <x v="34"/>
  </r>
  <r>
    <x v="0"/>
    <x v="93"/>
    <s v="17000000"/>
    <s v="Unidentified green"/>
    <s v="CE"/>
    <n v="66.353149955634422"/>
    <s v="CE"/>
    <n v="7885.871066632928"/>
    <s v=""/>
    <n v="6.1"/>
    <s v=""/>
    <n v="118.84697368407744"/>
    <m/>
    <n v="1"/>
    <n v="100"/>
    <x v="7"/>
    <x v="2"/>
    <x v="4"/>
    <m/>
    <x v="65"/>
  </r>
  <r>
    <x v="0"/>
    <x v="93"/>
    <s v="17330040"/>
    <s v="Dictyosphaerium pulchellum"/>
    <s v="CO"/>
    <n v="232.23602484472045"/>
    <s v="CE"/>
    <n v="153179.08743822636"/>
    <s v=""/>
    <n v="5.4"/>
    <s v=""/>
    <n v="82.44795760081054"/>
    <m/>
    <n v="8"/>
    <n v="100"/>
    <x v="7"/>
    <x v="2"/>
    <x v="4"/>
    <m/>
    <x v="23"/>
  </r>
  <r>
    <x v="0"/>
    <x v="93"/>
    <s v="17540040"/>
    <s v="Lagerheimia genevensis"/>
    <s v="CE"/>
    <n v="66.353149955634422"/>
    <s v="CE"/>
    <n v="12698.531173136384"/>
    <n v="7"/>
    <n v="5.9"/>
    <s v=""/>
    <n v="191.37797047505626"/>
    <m/>
    <n v="1"/>
    <n v="100"/>
    <x v="7"/>
    <x v="2"/>
    <x v="4"/>
    <m/>
    <x v="37"/>
  </r>
  <r>
    <x v="0"/>
    <x v="93"/>
    <s v="17570010"/>
    <s v="Micractinium pusillum"/>
    <s v="CO"/>
    <n v="265.41259982253769"/>
    <s v="CE"/>
    <n v="220804.38986572201"/>
    <s v=""/>
    <n v="6.1"/>
    <s v=""/>
    <n v="118.84697368407744"/>
    <m/>
    <n v="7.0000000000000009"/>
    <n v="100"/>
    <x v="7"/>
    <x v="2"/>
    <x v="4"/>
    <m/>
    <x v="19"/>
  </r>
  <r>
    <x v="0"/>
    <x v="93"/>
    <s v="17580020"/>
    <s v="Monoraphidium contortum"/>
    <s v="CE"/>
    <n v="398.11889973380653"/>
    <s v="CE"/>
    <n v="2906.3778205188005"/>
    <n v="16.5"/>
    <n v="1.3"/>
    <s v=""/>
    <n v="7.300275928779282"/>
    <m/>
    <n v="1"/>
    <n v="100"/>
    <x v="7"/>
    <x v="2"/>
    <x v="4"/>
    <m/>
    <x v="9"/>
  </r>
  <r>
    <x v="0"/>
    <x v="93"/>
    <s v="17580040"/>
    <s v="Monoraphidium griffithii"/>
    <s v="CE"/>
    <n v="265.41259982253769"/>
    <s v="CE"/>
    <n v="22573.128307573235"/>
    <n v="56.4"/>
    <n v="2.4"/>
    <s v=""/>
    <n v="85.049196317982876"/>
    <m/>
    <n v="1"/>
    <n v="100"/>
    <x v="7"/>
    <x v="2"/>
    <x v="4"/>
    <m/>
    <x v="9"/>
  </r>
  <r>
    <x v="0"/>
    <x v="93"/>
    <s v="17580080"/>
    <s v="Monoraphidium minutum"/>
    <s v="CE"/>
    <n v="331.76574977817211"/>
    <s v="CE"/>
    <n v="7229.204433608892"/>
    <n v="7.2"/>
    <n v="3.4"/>
    <s v=""/>
    <n v="21.7900866452988"/>
    <m/>
    <n v="1.0000000000000002"/>
    <n v="100"/>
    <x v="7"/>
    <x v="2"/>
    <x v="4"/>
    <m/>
    <x v="9"/>
  </r>
  <r>
    <x v="0"/>
    <x v="93"/>
    <s v="17640000"/>
    <s v="Oocystis"/>
    <s v="CO"/>
    <n v="33.176574977817211"/>
    <s v="CE"/>
    <n v="3178.098350484463"/>
    <n v="4.2"/>
    <n v="3.3"/>
    <s v=""/>
    <n v="23.94836079831499"/>
    <m/>
    <n v="4"/>
    <n v="100"/>
    <x v="7"/>
    <x v="2"/>
    <x v="4"/>
    <m/>
    <x v="24"/>
  </r>
  <r>
    <x v="0"/>
    <x v="93"/>
    <s v="17680030"/>
    <s v="Pediastrum boryanum"/>
    <s v="CO"/>
    <n v="1.2422364678282161"/>
    <s v="CO"/>
    <n v="9834.6032051151669"/>
    <s v=""/>
    <n v="44.9"/>
    <n v="5"/>
    <n v="7916.8527569544476"/>
    <m/>
    <n v="1"/>
    <n v="16024.28"/>
    <x v="7"/>
    <x v="2"/>
    <x v="4"/>
    <m/>
    <x v="10"/>
  </r>
  <r>
    <x v="0"/>
    <x v="93"/>
    <s v="17810160"/>
    <s v="Scenedesmus communis"/>
    <s v="CO"/>
    <n v="232.23602484472045"/>
    <s v="CE"/>
    <n v="85188.086212825219"/>
    <n v="11.1"/>
    <n v="4.7"/>
    <s v=""/>
    <n v="128.38589617792729"/>
    <m/>
    <n v="2.8571428571428577"/>
    <n v="100"/>
    <x v="7"/>
    <x v="2"/>
    <x v="4"/>
    <m/>
    <x v="11"/>
  </r>
  <r>
    <x v="0"/>
    <x v="93"/>
    <s v="17970060"/>
    <s v="Tetrastrum triangulare"/>
    <s v="CO"/>
    <n v="199.05944986690326"/>
    <s v="CE"/>
    <n v="125352.90400588544"/>
    <n v="8"/>
    <n v="7.2"/>
    <s v=""/>
    <n v="157.43149105669173"/>
    <m/>
    <n v="4.0000000000000009"/>
    <n v="100"/>
    <x v="7"/>
    <x v="2"/>
    <x v="4"/>
    <m/>
    <x v="28"/>
  </r>
  <r>
    <x v="0"/>
    <x v="93"/>
    <s v="27040000"/>
    <s v="Closterium"/>
    <s v="CE"/>
    <n v="0.20704302906775593"/>
    <s v="CE"/>
    <n v="599.21761071718265"/>
    <n v="219.3"/>
    <n v="7.1"/>
    <s v=""/>
    <n v="2894.1694555728586"/>
    <m/>
    <n v="0.99999999999999989"/>
    <n v="16024"/>
    <x v="7"/>
    <x v="2"/>
    <x v="5"/>
    <m/>
    <x v="12"/>
  </r>
  <r>
    <x v="0"/>
    <x v="93"/>
    <s v="27050000"/>
    <s v="Cosmarium"/>
    <s v="CE"/>
    <n v="0.41407882260940537"/>
    <s v="CE"/>
    <n v="1864.6462616847448"/>
    <n v="24.6"/>
    <n v="22.9"/>
    <n v="15.266666666666666"/>
    <n v="4503.119116148664"/>
    <m/>
    <n v="0.99999999999999989"/>
    <n v="16024.28"/>
    <x v="7"/>
    <x v="2"/>
    <x v="5"/>
    <m/>
    <x v="22"/>
  </r>
  <r>
    <x v="0"/>
    <x v="93"/>
    <s v="90000005"/>
    <s v="Nanoplankton - unidentified flagellates 2–20 µm diameter"/>
    <s v="CE"/>
    <n v="663.53149955634422"/>
    <s v="CE"/>
    <n v="78858.710666329294"/>
    <s v=""/>
    <n v="6.1"/>
    <s v=""/>
    <n v="118.84697368407744"/>
    <m/>
    <n v="1.0000000000000002"/>
    <n v="100"/>
    <x v="7"/>
    <x v="2"/>
    <x v="9"/>
    <m/>
    <x v="57"/>
  </r>
  <r>
    <x v="0"/>
    <x v="94"/>
    <s v="01530160"/>
    <s v="Oscillatoria limnetica (Pseudanabaena limnetica)"/>
    <s v="FI"/>
    <n v="33.176574977817211"/>
    <s v="FI"/>
    <n v="1651.3510343856817"/>
    <n v="37.5"/>
    <n v="1.3"/>
    <s v=""/>
    <n v="49.774608605313283"/>
    <m/>
    <n v="1"/>
    <n v="100"/>
    <x v="7"/>
    <x v="2"/>
    <x v="0"/>
    <m/>
    <x v="29"/>
  </r>
  <r>
    <x v="0"/>
    <x v="94"/>
    <s v="01780010"/>
    <s v="Woronichinia naegeliana"/>
    <s v="CE"/>
    <n v="99.529724933451632"/>
    <s v="CE"/>
    <n v="5145.4925674510359"/>
    <n v="5.0999999999999996"/>
    <n v="4.4000000000000004"/>
    <s v=""/>
    <n v="51.698048707473639"/>
    <m/>
    <n v="1"/>
    <n v="100"/>
    <x v="7"/>
    <x v="2"/>
    <x v="0"/>
    <m/>
    <x v="14"/>
  </r>
  <r>
    <x v="0"/>
    <x v="94"/>
    <s v="05020000"/>
    <s v="Chroomonas"/>
    <s v="CE"/>
    <n v="298.58917480035495"/>
    <s v="CE"/>
    <n v="32058.801330937251"/>
    <n v="7.3"/>
    <n v="5.3"/>
    <n v="5.3"/>
    <n v="107.36759412786036"/>
    <m/>
    <n v="0.99999999999999967"/>
    <n v="100"/>
    <x v="7"/>
    <x v="2"/>
    <x v="1"/>
    <m/>
    <x v="77"/>
  </r>
  <r>
    <x v="0"/>
    <x v="94"/>
    <s v="05040001"/>
    <s v="Cryptomonas (small) Length &lt;20 µm"/>
    <s v="CE"/>
    <n v="398.11889973380653"/>
    <s v="CE"/>
    <n v="151741.58473424232"/>
    <n v="14.1"/>
    <n v="8.8000000000000007"/>
    <n v="5.8666666666666671"/>
    <n v="381.14639831392333"/>
    <m/>
    <n v="1"/>
    <n v="100"/>
    <x v="7"/>
    <x v="2"/>
    <x v="1"/>
    <m/>
    <x v="3"/>
  </r>
  <r>
    <x v="0"/>
    <x v="94"/>
    <s v="05040002"/>
    <s v="Cryptomonas (medium) Length 20-30 µm"/>
    <s v="CE"/>
    <n v="31.67902124617963"/>
    <s v="CE"/>
    <n v="63406.986024233585"/>
    <n v="26.9"/>
    <n v="14.6"/>
    <n v="9.7333333333333325"/>
    <n v="2001.5449824504985"/>
    <m/>
    <n v="1.0000000000000002"/>
    <n v="1152"/>
    <x v="7"/>
    <x v="2"/>
    <x v="1"/>
    <m/>
    <x v="3"/>
  </r>
  <r>
    <x v="0"/>
    <x v="94"/>
    <s v="05100012"/>
    <s v="Rhodomonas lacustris var. nannoplanctica"/>
    <s v="CE"/>
    <n v="3218.1277728482696"/>
    <s v="CE"/>
    <n v="199936.28095830162"/>
    <n v="7.9"/>
    <n v="4.8"/>
    <s v=""/>
    <n v="62.128136317391757"/>
    <m/>
    <n v="1"/>
    <n v="100"/>
    <x v="7"/>
    <x v="2"/>
    <x v="1"/>
    <m/>
    <x v="15"/>
  </r>
  <r>
    <x v="0"/>
    <x v="94"/>
    <s v="06070000"/>
    <s v="Gymnodinium"/>
    <s v="CE"/>
    <n v="2.8799110223799667"/>
    <s v="CE"/>
    <n v="29509.667513269738"/>
    <n v="39.1"/>
    <n v="27.4"/>
    <n v="18.266666666666666"/>
    <n v="10246.728903757195"/>
    <m/>
    <n v="1"/>
    <n v="1152"/>
    <x v="7"/>
    <x v="2"/>
    <x v="2"/>
    <m/>
    <x v="4"/>
  </r>
  <r>
    <x v="0"/>
    <x v="94"/>
    <s v="08010000"/>
    <s v="Chrysochromulina"/>
    <s v="CE"/>
    <n v="165.88287488908605"/>
    <s v="CE"/>
    <n v="10265.345222983564"/>
    <n v="6.7"/>
    <n v="4.2"/>
    <n v="4.2"/>
    <n v="61.883092090411758"/>
    <m/>
    <n v="1"/>
    <n v="100"/>
    <x v="7"/>
    <x v="2"/>
    <x v="13"/>
    <m/>
    <x v="75"/>
  </r>
  <r>
    <x v="0"/>
    <x v="94"/>
    <s v="09559920"/>
    <s v="Pseudopedinella (big &gt;5um)"/>
    <s v="CE"/>
    <n v="66.353149955634422"/>
    <s v="CE"/>
    <n v="15251.092106150983"/>
    <s v=""/>
    <n v="7.6"/>
    <s v=""/>
    <n v="229.84729611703881"/>
    <m/>
    <n v="0.99999999999999978"/>
    <n v="100"/>
    <x v="7"/>
    <x v="2"/>
    <x v="10"/>
    <m/>
    <x v="74"/>
  </r>
  <r>
    <x v="0"/>
    <x v="94"/>
    <s v="12000001"/>
    <s v="Small centric diatom (5 - &lt;10 µm diam.)"/>
    <s v="CE"/>
    <n v="1758.3584738243123"/>
    <s v="CE"/>
    <n v="322174.79554118303"/>
    <s v=""/>
    <n v="6.9"/>
    <n v="4.9000000000000004"/>
    <n v="183.22475214082735"/>
    <m/>
    <n v="0.99999999999999989"/>
    <n v="100"/>
    <x v="7"/>
    <x v="2"/>
    <x v="3"/>
    <m/>
    <x v="5"/>
  </r>
  <r>
    <x v="0"/>
    <x v="94"/>
    <s v="12000002"/>
    <s v="Medium centric diatom (10-20 µm diam.)"/>
    <s v="CE"/>
    <n v="99.529724933451632"/>
    <s v="CE"/>
    <n v="54795.853099770007"/>
    <s v=""/>
    <n v="10.9"/>
    <n v="5.9"/>
    <n v="550.54761918018005"/>
    <m/>
    <n v="1.0000000000000002"/>
    <n v="100"/>
    <x v="7"/>
    <x v="2"/>
    <x v="3"/>
    <m/>
    <x v="6"/>
  </r>
  <r>
    <x v="0"/>
    <x v="94"/>
    <s v="12030000"/>
    <s v="Aulacoseira"/>
    <s v="FI"/>
    <n v="143.99555111899832"/>
    <s v="CE"/>
    <n v="237581.20872914718"/>
    <n v="17.899999999999999"/>
    <n v="6"/>
    <s v=""/>
    <n v="506.11057649331565"/>
    <m/>
    <n v="3.2600000000000007"/>
    <n v="1152"/>
    <x v="7"/>
    <x v="2"/>
    <x v="3"/>
    <m/>
    <x v="7"/>
  </r>
  <r>
    <x v="0"/>
    <x v="94"/>
    <s v="13080010"/>
    <s v="Asterionella formosa"/>
    <s v="CO"/>
    <n v="66.237953514739232"/>
    <s v="CE"/>
    <n v="400607.1428571429"/>
    <n v="57.5"/>
    <n v="4.8"/>
    <n v="4.8"/>
    <n v="1324.8"/>
    <m/>
    <n v="4.5652173913043486"/>
    <n v="1152"/>
    <x v="7"/>
    <x v="2"/>
    <x v="6"/>
    <m/>
    <x v="16"/>
  </r>
  <r>
    <x v="0"/>
    <x v="94"/>
    <s v="13260040"/>
    <s v="Diatoma tenuis"/>
    <s v="CO"/>
    <n v="5.7598220447599333"/>
    <s v="CE"/>
    <n v="19817.474120082818"/>
    <n v="42"/>
    <n v="6.4"/>
    <n v="6.4"/>
    <n v="1720.3200000000002"/>
    <m/>
    <n v="2"/>
    <n v="1152"/>
    <x v="7"/>
    <x v="2"/>
    <x v="6"/>
    <m/>
    <x v="17"/>
  </r>
  <r>
    <x v="0"/>
    <x v="94"/>
    <s v="13370040"/>
    <s v="Fragilaria crotonensis"/>
    <s v="CE"/>
    <n v="895.76752440106475"/>
    <s v="CE"/>
    <n v="1034108.9651020406"/>
    <n v="75.900000000000006"/>
    <n v="3.9"/>
    <n v="3.9"/>
    <n v="1154.4389999999999"/>
    <m/>
    <n v="0.99999999999999989"/>
    <n v="100"/>
    <x v="7"/>
    <x v="2"/>
    <x v="6"/>
    <m/>
    <x v="27"/>
  </r>
  <r>
    <x v="0"/>
    <x v="94"/>
    <s v="13810010"/>
    <s v="Synedra acus"/>
    <s v="CE"/>
    <n v="501.10451789411417"/>
    <s v="CE"/>
    <n v="2143574.7961956523"/>
    <n v="242.5"/>
    <n v="4.2"/>
    <n v="4.2"/>
    <n v="4277.7"/>
    <m/>
    <n v="1.0000000000000002"/>
    <n v="576"/>
    <x v="7"/>
    <x v="2"/>
    <x v="6"/>
    <m/>
    <x v="18"/>
  </r>
  <r>
    <x v="0"/>
    <x v="94"/>
    <s v="16180000"/>
    <s v="Chlamydomonas"/>
    <s v="CE"/>
    <n v="132.70629991126884"/>
    <s v="CE"/>
    <n v="35017.935528486218"/>
    <n v="8.5"/>
    <n v="7.7"/>
    <s v=""/>
    <n v="263.87545694439672"/>
    <m/>
    <n v="1"/>
    <n v="100"/>
    <x v="7"/>
    <x v="2"/>
    <x v="8"/>
    <m/>
    <x v="34"/>
  </r>
  <r>
    <x v="0"/>
    <x v="94"/>
    <s v="17330000"/>
    <s v="Dictyosphaerium "/>
    <s v="CO"/>
    <n v="66.353149955634422"/>
    <s v="CE"/>
    <n v="82548.009103492557"/>
    <n v="6"/>
    <n v="6"/>
    <s v=""/>
    <n v="113.09733552923255"/>
    <m/>
    <n v="11.000000000000002"/>
    <n v="100"/>
    <x v="7"/>
    <x v="2"/>
    <x v="4"/>
    <m/>
    <x v="23"/>
  </r>
  <r>
    <x v="0"/>
    <x v="94"/>
    <s v="17510000"/>
    <s v="Kirchneriella"/>
    <s v="CO"/>
    <n v="232.23602484472045"/>
    <s v="CE"/>
    <n v="9788.4511126259622"/>
    <n v="9.25"/>
    <n v="2.95"/>
    <s v=""/>
    <n v="21.074359843979408"/>
    <m/>
    <n v="2"/>
    <n v="100"/>
    <x v="7"/>
    <x v="2"/>
    <x v="4"/>
    <m/>
    <x v="51"/>
  </r>
  <r>
    <x v="0"/>
    <x v="94"/>
    <s v="17540040"/>
    <s v="Lagerheimia genevensis"/>
    <s v="CE"/>
    <n v="165.88287488908605"/>
    <s v="CE"/>
    <n v="10159.033393077549"/>
    <n v="5.4"/>
    <n v="3.8"/>
    <s v=""/>
    <n v="61.242207189079423"/>
    <m/>
    <n v="1"/>
    <n v="100"/>
    <x v="7"/>
    <x v="2"/>
    <x v="4"/>
    <m/>
    <x v="37"/>
  </r>
  <r>
    <x v="0"/>
    <x v="94"/>
    <s v="17570000"/>
    <s v="Micractinium"/>
    <s v="CO"/>
    <n v="66.353149955634422"/>
    <s v="CE"/>
    <n v="9008.9895389766189"/>
    <s v=""/>
    <n v="4.2"/>
    <s v=""/>
    <n v="38.792386086526768"/>
    <m/>
    <n v="3.4999999999999996"/>
    <n v="100"/>
    <x v="7"/>
    <x v="2"/>
    <x v="4"/>
    <m/>
    <x v="19"/>
  </r>
  <r>
    <x v="0"/>
    <x v="94"/>
    <s v="17580020"/>
    <s v="Monoraphidium contortum"/>
    <s v="CE"/>
    <n v="497.64862466725816"/>
    <s v="CE"/>
    <n v="10891.751201155266"/>
    <n v="20.9"/>
    <n v="2"/>
    <s v=""/>
    <n v="21.886428820008891"/>
    <m/>
    <n v="1"/>
    <n v="100"/>
    <x v="7"/>
    <x v="2"/>
    <x v="4"/>
    <m/>
    <x v="9"/>
  </r>
  <r>
    <x v="0"/>
    <x v="94"/>
    <s v="17580080"/>
    <s v="Monoraphidium minutum"/>
    <s v="CE"/>
    <n v="232.23602484472045"/>
    <s v="CE"/>
    <n v="6032.8054948504132"/>
    <n v="8.1"/>
    <n v="3.5"/>
    <s v=""/>
    <n v="25.9770442543706"/>
    <m/>
    <n v="1"/>
    <n v="100"/>
    <x v="7"/>
    <x v="2"/>
    <x v="4"/>
    <m/>
    <x v="9"/>
  </r>
  <r>
    <x v="0"/>
    <x v="94"/>
    <s v="17640000"/>
    <s v="Oocystis"/>
    <s v="CE"/>
    <n v="66.353149955634422"/>
    <s v="CE"/>
    <n v="25686.049862991134"/>
    <n v="12.8"/>
    <n v="7.6"/>
    <s v=""/>
    <n v="387.11123556553906"/>
    <m/>
    <n v="1"/>
    <n v="100"/>
    <x v="7"/>
    <x v="2"/>
    <x v="4"/>
    <m/>
    <x v="24"/>
  </r>
  <r>
    <x v="0"/>
    <x v="94"/>
    <s v="17680030"/>
    <s v="Pediastrum boryanum"/>
    <s v="CO"/>
    <n v="2.8799110223799667"/>
    <s v="CO"/>
    <n v="10938.549432720907"/>
    <s v=""/>
    <n v="31.1"/>
    <n v="5"/>
    <n v="3798.2247880982304"/>
    <m/>
    <n v="1"/>
    <n v="1152"/>
    <x v="7"/>
    <x v="2"/>
    <x v="4"/>
    <m/>
    <x v="10"/>
  </r>
  <r>
    <x v="0"/>
    <x v="94"/>
    <s v="17810000"/>
    <s v="Scenedesmus"/>
    <s v="CO"/>
    <n v="165.88287488908605"/>
    <s v="CE"/>
    <n v="8911.6065130855877"/>
    <n v="6.1"/>
    <n v="2.9"/>
    <s v=""/>
    <n v="26.861140786968324"/>
    <m/>
    <n v="2.0000000000000004"/>
    <n v="100"/>
    <x v="7"/>
    <x v="2"/>
    <x v="4"/>
    <m/>
    <x v="11"/>
  </r>
  <r>
    <x v="0"/>
    <x v="94"/>
    <s v="17960010"/>
    <s v="Tetraedron caudatum"/>
    <s v="CE"/>
    <n v="66.353149955634422"/>
    <s v="CE"/>
    <n v="5772.7240461401952"/>
    <n v="5.8"/>
    <n v="5"/>
    <n v="3"/>
    <n v="87"/>
    <m/>
    <n v="1"/>
    <n v="100"/>
    <x v="7"/>
    <x v="2"/>
    <x v="4"/>
    <m/>
    <x v="20"/>
  </r>
  <r>
    <x v="0"/>
    <x v="94"/>
    <s v="17970050"/>
    <s v="Tetrastrum staurogeniaeforme"/>
    <s v="CO"/>
    <n v="33.176574977817211"/>
    <s v="CE"/>
    <n v="820.47718139228971"/>
    <n v="2.9"/>
    <n v="2.4"/>
    <s v=""/>
    <n v="6.1826543422647129"/>
    <m/>
    <n v="4.0000000000000009"/>
    <n v="100"/>
    <x v="7"/>
    <x v="2"/>
    <x v="4"/>
    <m/>
    <x v="28"/>
  </r>
  <r>
    <x v="0"/>
    <x v="94"/>
    <s v="17970060"/>
    <s v="Tetrastrum triangulare"/>
    <s v="CO"/>
    <n v="132.70629991126884"/>
    <s v="CE"/>
    <n v="4710.8647922470409"/>
    <n v="3.3"/>
    <n v="2.7"/>
    <s v=""/>
    <n v="8.8746065473094671"/>
    <m/>
    <n v="4"/>
    <n v="100"/>
    <x v="7"/>
    <x v="2"/>
    <x v="4"/>
    <m/>
    <x v="28"/>
  </r>
  <r>
    <x v="0"/>
    <x v="94"/>
    <s v="18110000"/>
    <s v="Desmodesmus"/>
    <s v="CO"/>
    <n v="33.176574977817211"/>
    <s v="CE"/>
    <n v="7068.5554461953625"/>
    <n v="8.8000000000000007"/>
    <n v="3.4"/>
    <s v=""/>
    <n v="53.264656244063751"/>
    <m/>
    <n v="4"/>
    <n v="100"/>
    <x v="7"/>
    <x v="2"/>
    <x v="12"/>
    <m/>
    <x v="72"/>
  </r>
  <r>
    <x v="0"/>
    <x v="94"/>
    <s v="24150000"/>
    <s v="Geminella"/>
    <s v="FI"/>
    <n v="2.8799110223799667"/>
    <s v="CE"/>
    <n v="488.56539478866335"/>
    <n v="8.1"/>
    <n v="5.2"/>
    <s v=""/>
    <n v="14.137166941154069"/>
    <m/>
    <n v="12"/>
    <n v="1152"/>
    <x v="7"/>
    <x v="2"/>
    <x v="14"/>
    <m/>
    <x v="78"/>
  </r>
  <r>
    <x v="0"/>
    <x v="94"/>
    <s v="90000003"/>
    <s v="Nanoplankton - unidentified single cells 2–20 µm diameter"/>
    <s v="CE"/>
    <n v="464.47204968944089"/>
    <s v="CE"/>
    <n v="13344.705592882114"/>
    <s v=""/>
    <n v="3.8"/>
    <s v=""/>
    <n v="28.730912014629851"/>
    <m/>
    <n v="1.0000000000000002"/>
    <n v="100"/>
    <x v="7"/>
    <x v="2"/>
    <x v="9"/>
    <m/>
    <x v="57"/>
  </r>
  <r>
    <x v="0"/>
    <x v="94"/>
    <s v="90000003"/>
    <s v="Nanoplankton - unidentified single cells 2–20 µm diameter"/>
    <s v="CE"/>
    <n v="1061.6503992901507"/>
    <s v="CE"/>
    <n v="69484.856147721002"/>
    <s v=""/>
    <n v="5"/>
    <s v=""/>
    <n v="65.449846949787357"/>
    <m/>
    <n v="1"/>
    <n v="100"/>
    <x v="7"/>
    <x v="2"/>
    <x v="9"/>
    <m/>
    <x v="57"/>
  </r>
  <r>
    <x v="0"/>
    <x v="95"/>
    <s v="01130000"/>
    <s v="Chroococcus"/>
    <s v="CO"/>
    <n v="11.462030019136748"/>
    <s v="CE"/>
    <n v="32963.265574771031"/>
    <s v=""/>
    <n v="6.5"/>
    <s v=""/>
    <n v="143.79331374868283"/>
    <m/>
    <n v="20"/>
    <n v="288"/>
    <x v="7"/>
    <x v="3"/>
    <x v="0"/>
    <m/>
    <x v="21"/>
  </r>
  <r>
    <x v="0"/>
    <x v="95"/>
    <s v="01780000"/>
    <s v="Woronichinia"/>
    <s v="CE"/>
    <n v="160.46842026791447"/>
    <s v="CE"/>
    <n v="6587.2517605587036"/>
    <n v="6.4"/>
    <n v="3.5"/>
    <s v=""/>
    <n v="41.050144006906628"/>
    <m/>
    <n v="1"/>
    <n v="288"/>
    <x v="7"/>
    <x v="3"/>
    <x v="0"/>
    <m/>
    <x v="14"/>
  </r>
  <r>
    <x v="0"/>
    <x v="95"/>
    <s v="01780010"/>
    <s v="Woronichinia naegeliana"/>
    <s v="CO"/>
    <n v="2.8655075047841869"/>
    <s v="CE"/>
    <n v="13479.755063274308"/>
    <n v="5.5"/>
    <n v="3.3"/>
    <s v=""/>
    <n v="31.3609486644601"/>
    <m/>
    <n v="150.00000000000003"/>
    <n v="1152"/>
    <x v="7"/>
    <x v="3"/>
    <x v="0"/>
    <m/>
    <x v="14"/>
  </r>
  <r>
    <x v="0"/>
    <x v="95"/>
    <s v="05040001"/>
    <s v="Cryptomonas (small) Length &lt;20 µm"/>
    <s v="CE"/>
    <n v="80.234210133957234"/>
    <s v="CE"/>
    <n v="60108.000146551167"/>
    <n v="18.399999999999999"/>
    <n v="10.8"/>
    <n v="7.2"/>
    <n v="749.15675054563644"/>
    <m/>
    <n v="0.99999999999999978"/>
    <n v="288"/>
    <x v="7"/>
    <x v="3"/>
    <x v="1"/>
    <m/>
    <x v="3"/>
  </r>
  <r>
    <x v="0"/>
    <x v="95"/>
    <s v="05040002"/>
    <s v="Cryptomonas (medium) Length 20-30 µm"/>
    <s v="CE"/>
    <n v="22.924060038273495"/>
    <s v="CE"/>
    <n v="30892.066219275141"/>
    <n v="21.5"/>
    <n v="13.4"/>
    <n v="8.9333333333333336"/>
    <n v="1347.5826780988377"/>
    <m/>
    <n v="1"/>
    <n v="288"/>
    <x v="7"/>
    <x v="3"/>
    <x v="1"/>
    <m/>
    <x v="3"/>
  </r>
  <r>
    <x v="0"/>
    <x v="95"/>
    <s v="05100012"/>
    <s v="Rhodomonas lacustris var. nannoplanctica"/>
    <s v="CE"/>
    <n v="1169.1270619519482"/>
    <s v="CE"/>
    <n v="94338.516485832646"/>
    <n v="9.3000000000000007"/>
    <n v="5.0999999999999996"/>
    <s v=""/>
    <n v="80.691414608372128"/>
    <m/>
    <n v="1.0000000000000002"/>
    <n v="144"/>
    <x v="7"/>
    <x v="3"/>
    <x v="1"/>
    <m/>
    <x v="15"/>
  </r>
  <r>
    <x v="0"/>
    <x v="95"/>
    <s v="12000001"/>
    <s v="Small centric diatom (5 - &lt;10 µm diam.)"/>
    <s v="CE"/>
    <n v="252.16466042100845"/>
    <s v="CE"/>
    <n v="96675.169404098691"/>
    <s v=""/>
    <n v="8.6"/>
    <n v="6.6"/>
    <n v="383.38111788817673"/>
    <m/>
    <n v="1"/>
    <n v="288"/>
    <x v="7"/>
    <x v="3"/>
    <x v="3"/>
    <m/>
    <x v="5"/>
  </r>
  <r>
    <x v="0"/>
    <x v="95"/>
    <s v="12000002"/>
    <s v="Medium centric diatom (10-20 µm diam.)"/>
    <s v="CE"/>
    <n v="22.924060038273495"/>
    <s v="CE"/>
    <n v="94248.016792936003"/>
    <s v=""/>
    <n v="19.2"/>
    <n v="14.2"/>
    <n v="4111.3143411586616"/>
    <m/>
    <n v="1"/>
    <n v="288"/>
    <x v="7"/>
    <x v="3"/>
    <x v="3"/>
    <m/>
    <x v="6"/>
  </r>
  <r>
    <x v="0"/>
    <x v="95"/>
    <s v="12030000"/>
    <s v="Aulacoseira"/>
    <s v="FI"/>
    <n v="28.655075047841869"/>
    <s v="CE"/>
    <n v="37134.176435215355"/>
    <n v="15.8"/>
    <n v="5.9"/>
    <s v=""/>
    <n v="431.96741907226982"/>
    <m/>
    <n v="3.0000000000000004"/>
    <n v="1152"/>
    <x v="7"/>
    <x v="3"/>
    <x v="3"/>
    <m/>
    <x v="7"/>
  </r>
  <r>
    <x v="0"/>
    <x v="95"/>
    <s v="13000001"/>
    <s v="Small pennate diatom &lt;10 µm diam"/>
    <s v="CE"/>
    <n v="11.462030019136748"/>
    <s v="CE"/>
    <n v="26365.603323699423"/>
    <n v="32.6"/>
    <n v="8.4"/>
    <n v="8.4"/>
    <n v="2300.2560000000003"/>
    <m/>
    <n v="1"/>
    <n v="288"/>
    <x v="7"/>
    <x v="3"/>
    <x v="6"/>
    <m/>
    <x v="71"/>
  </r>
  <r>
    <x v="0"/>
    <x v="95"/>
    <s v="17200020"/>
    <s v="Coelastrum microporum"/>
    <s v="CO"/>
    <n v="22.924060038273495"/>
    <s v="CE"/>
    <n v="68352.627495845212"/>
    <s v=""/>
    <n v="7.8"/>
    <s v=""/>
    <n v="248.47484615772393"/>
    <m/>
    <n v="12.000000000000002"/>
    <n v="288"/>
    <x v="7"/>
    <x v="3"/>
    <x v="4"/>
    <m/>
    <x v="8"/>
  </r>
  <r>
    <x v="0"/>
    <x v="95"/>
    <s v="17330040"/>
    <s v="Dictyosphaerium pulchellum"/>
    <s v="CO"/>
    <n v="34.386090057410243"/>
    <s v="CE"/>
    <n v="40983.796731700568"/>
    <s v=""/>
    <n v="5.8"/>
    <s v=""/>
    <n v="102.16040430453528"/>
    <m/>
    <n v="11.666666666666668"/>
    <n v="288"/>
    <x v="7"/>
    <x v="3"/>
    <x v="4"/>
    <m/>
    <x v="23"/>
  </r>
  <r>
    <x v="0"/>
    <x v="95"/>
    <s v="17580020"/>
    <s v="Monoraphidium contortum"/>
    <s v="CE"/>
    <n v="34.386090057410243"/>
    <s v="CE"/>
    <n v="1125.822301169103"/>
    <n v="18.5"/>
    <n v="2.6"/>
    <s v=""/>
    <n v="32.740631438161635"/>
    <m/>
    <n v="1"/>
    <n v="288"/>
    <x v="7"/>
    <x v="3"/>
    <x v="4"/>
    <m/>
    <x v="9"/>
  </r>
  <r>
    <x v="0"/>
    <x v="95"/>
    <s v="17580040"/>
    <s v="Monoraphidium griffithii"/>
    <s v="CE"/>
    <n v="11.462030019136748"/>
    <s v="CE"/>
    <n v="773.45594492121359"/>
    <n v="71.400000000000006"/>
    <n v="1.9"/>
    <s v=""/>
    <n v="67.479839402781963"/>
    <m/>
    <n v="1"/>
    <n v="288"/>
    <x v="7"/>
    <x v="3"/>
    <x v="4"/>
    <m/>
    <x v="9"/>
  </r>
  <r>
    <x v="0"/>
    <x v="95"/>
    <s v="17640000"/>
    <s v="Oocystis"/>
    <s v="CO"/>
    <n v="22.924060038273495"/>
    <s v="CE"/>
    <n v="14507.173689614698"/>
    <n v="9.3000000000000007"/>
    <n v="5.7"/>
    <s v=""/>
    <n v="158.20903523845521"/>
    <m/>
    <n v="4"/>
    <n v="288"/>
    <x v="7"/>
    <x v="3"/>
    <x v="4"/>
    <m/>
    <x v="24"/>
  </r>
  <r>
    <x v="0"/>
    <x v="95"/>
    <s v="17680030"/>
    <s v="Pediastrum boryanum"/>
    <s v="CO"/>
    <n v="1.032212351256574"/>
    <s v="CO"/>
    <n v="4647.322857368833"/>
    <s v=""/>
    <n v="33.86"/>
    <n v="5"/>
    <n v="4502.2934008795455"/>
    <m/>
    <n v="1.0000000000000002"/>
    <n v="15990.24"/>
    <x v="7"/>
    <x v="3"/>
    <x v="4"/>
    <m/>
    <x v="10"/>
  </r>
  <r>
    <x v="0"/>
    <x v="95"/>
    <s v="17910000"/>
    <s v="Sphaerocystis"/>
    <s v="CO"/>
    <n v="11.462030019136748"/>
    <s v="CE"/>
    <n v="17782.98710339866"/>
    <s v=""/>
    <n v="5.7"/>
    <s v=""/>
    <n v="96.966828049375763"/>
    <m/>
    <n v="16"/>
    <n v="288"/>
    <x v="7"/>
    <x v="3"/>
    <x v="4"/>
    <m/>
    <x v="25"/>
  </r>
  <r>
    <x v="0"/>
    <x v="95"/>
    <s v="17960030"/>
    <s v="Tetraedron minimum"/>
    <s v="CE"/>
    <n v="11.462030019136748"/>
    <s v="CE"/>
    <n v="1629.9006687212457"/>
    <n v="7.9"/>
    <n v="6"/>
    <n v="3"/>
    <n v="142.20000000000002"/>
    <m/>
    <n v="1"/>
    <n v="288"/>
    <x v="7"/>
    <x v="3"/>
    <x v="4"/>
    <m/>
    <x v="20"/>
  </r>
  <r>
    <x v="0"/>
    <x v="95"/>
    <s v="17970060"/>
    <s v="Tetrastrum triangulare"/>
    <s v="CO"/>
    <n v="22.924060038273495"/>
    <s v="CE"/>
    <n v="1548.6763322782915"/>
    <n v="4.7"/>
    <n v="3.2"/>
    <s v=""/>
    <n v="16.889202105698732"/>
    <m/>
    <n v="4"/>
    <n v="288"/>
    <x v="7"/>
    <x v="3"/>
    <x v="4"/>
    <m/>
    <x v="28"/>
  </r>
  <r>
    <x v="0"/>
    <x v="95"/>
    <s v="18110000"/>
    <s v="Desmodesmus"/>
    <s v="CO"/>
    <n v="11.462030019136748"/>
    <s v="CE"/>
    <n v="555.13920175991257"/>
    <n v="7.4"/>
    <n v="2.5"/>
    <s v=""/>
    <n v="24.21644337142132"/>
    <m/>
    <n v="2"/>
    <n v="288"/>
    <x v="7"/>
    <x v="3"/>
    <x v="12"/>
    <m/>
    <x v="72"/>
  </r>
  <r>
    <x v="0"/>
    <x v="95"/>
    <s v="90000003"/>
    <s v="Nanoplankton - unidentified single cells 2–20 µm diameter"/>
    <s v="CE"/>
    <n v="171.93045028705123"/>
    <s v="CE"/>
    <n v="12657.893980712077"/>
    <s v=""/>
    <n v="5.2"/>
    <s v=""/>
    <n v="73.622176639325616"/>
    <m/>
    <n v="1"/>
    <n v="288"/>
    <x v="7"/>
    <x v="3"/>
    <x v="9"/>
    <m/>
    <x v="57"/>
  </r>
  <r>
    <x v="0"/>
    <x v="96"/>
    <s v="01060000"/>
    <s v="Aphanothece"/>
    <s v="CO"/>
    <n v="16.588287488908605"/>
    <s v="CE"/>
    <n v="7387.1087692045885"/>
    <n v="2"/>
    <n v="1.5"/>
    <s v=""/>
    <n v="2.3561944901923448"/>
    <m/>
    <n v="189"/>
    <n v="200"/>
    <x v="7"/>
    <x v="3"/>
    <x v="0"/>
    <m/>
    <x v="49"/>
  </r>
  <r>
    <x v="0"/>
    <x v="96"/>
    <s v="01750010"/>
    <s v="Snowella lacustris"/>
    <s v="CO"/>
    <n v="8.2941437444543027"/>
    <s v="CE"/>
    <n v="677.26889287183656"/>
    <n v="2.7"/>
    <n v="1.9"/>
    <s v=""/>
    <n v="5.1035172657566186"/>
    <m/>
    <n v="16"/>
    <n v="200"/>
    <x v="7"/>
    <x v="3"/>
    <x v="0"/>
    <m/>
    <x v="2"/>
  </r>
  <r>
    <x v="0"/>
    <x v="96"/>
    <s v="01780010"/>
    <s v="Woronichinia naegeliana"/>
    <s v="CO"/>
    <n v="1.4399555111899833"/>
    <s v="CE"/>
    <n v="4877.4508745914145"/>
    <n v="5.6"/>
    <n v="3.8"/>
    <s v=""/>
    <n v="42.340291389980827"/>
    <m/>
    <n v="79.999999999999986"/>
    <n v="1152"/>
    <x v="7"/>
    <x v="3"/>
    <x v="0"/>
    <m/>
    <x v="14"/>
  </r>
  <r>
    <x v="0"/>
    <x v="96"/>
    <s v="05020000"/>
    <s v="Chroomonas"/>
    <s v="CE"/>
    <n v="8.2941437444543027"/>
    <s v="CE"/>
    <n v="612.07820083404488"/>
    <n v="9.1"/>
    <n v="4.4000000000000004"/>
    <n v="3.5200000000000005"/>
    <n v="73.79643031184473"/>
    <m/>
    <n v="1"/>
    <n v="200"/>
    <x v="7"/>
    <x v="3"/>
    <x v="1"/>
    <m/>
    <x v="77"/>
  </r>
  <r>
    <x v="0"/>
    <x v="96"/>
    <s v="05040001"/>
    <s v="Cryptomonas (small) Length &lt;20 µm"/>
    <s v="CE"/>
    <n v="66.353149955634422"/>
    <s v="CE"/>
    <n v="71528.60032462269"/>
    <n v="18.8"/>
    <n v="11.7"/>
    <n v="9.36"/>
    <n v="1077.9985633304329"/>
    <m/>
    <n v="1"/>
    <n v="200"/>
    <x v="7"/>
    <x v="3"/>
    <x v="1"/>
    <m/>
    <x v="3"/>
  </r>
  <r>
    <x v="0"/>
    <x v="96"/>
    <s v="05040002"/>
    <s v="Cryptomonas (medium) Length 20-30 µm"/>
    <s v="CE"/>
    <n v="103.6767968056788"/>
    <s v="CE"/>
    <n v="269755.32452166505"/>
    <n v="25.2"/>
    <n v="15.7"/>
    <n v="12.56"/>
    <n v="2601.8871418960493"/>
    <m/>
    <n v="0.99999999999999989"/>
    <n v="1152"/>
    <x v="7"/>
    <x v="3"/>
    <x v="1"/>
    <m/>
    <x v="3"/>
  </r>
  <r>
    <x v="0"/>
    <x v="96"/>
    <s v="05040003"/>
    <s v="Cryptomonas (large) Length &gt;30 µm"/>
    <s v="CE"/>
    <n v="20.159377156659765"/>
    <s v="CE"/>
    <n v="97654.377523965246"/>
    <n v="31.7"/>
    <n v="19.100000000000001"/>
    <n v="15.280000000000001"/>
    <n v="4844.1167981077515"/>
    <m/>
    <n v="1"/>
    <n v="1152"/>
    <x v="7"/>
    <x v="3"/>
    <x v="1"/>
    <m/>
    <x v="3"/>
  </r>
  <r>
    <x v="0"/>
    <x v="96"/>
    <s v="05100012"/>
    <s v="Rhodomonas lacustris var. nannoplanctica"/>
    <s v="CE"/>
    <n v="257.1184560780834"/>
    <s v="CE"/>
    <n v="31821.055638525202"/>
    <n v="11.7"/>
    <n v="5.7"/>
    <s v=""/>
    <n v="123.76029369459802"/>
    <m/>
    <n v="1"/>
    <n v="200"/>
    <x v="7"/>
    <x v="3"/>
    <x v="1"/>
    <m/>
    <x v="15"/>
  </r>
  <r>
    <x v="0"/>
    <x v="96"/>
    <s v="12000001"/>
    <s v="Small centric diatom (5 - &lt;10 µm diam.)"/>
    <s v="CE"/>
    <n v="8.2941437444543027"/>
    <s v="CE"/>
    <n v="3059.2336470350137"/>
    <s v=""/>
    <n v="8.5"/>
    <n v="6.5"/>
    <n v="368.84261248552667"/>
    <m/>
    <n v="1"/>
    <n v="200"/>
    <x v="7"/>
    <x v="3"/>
    <x v="3"/>
    <m/>
    <x v="5"/>
  </r>
  <r>
    <x v="0"/>
    <x v="96"/>
    <s v="12000002"/>
    <s v="Medium centric diatom (10-20 µm diam.)"/>
    <s v="CE"/>
    <n v="8.2941437444543027"/>
    <s v="CE"/>
    <n v="8807.2055167236376"/>
    <s v=""/>
    <n v="13"/>
    <n v="8"/>
    <n v="1061.8583169133501"/>
    <m/>
    <n v="1"/>
    <n v="200"/>
    <x v="7"/>
    <x v="3"/>
    <x v="3"/>
    <m/>
    <x v="6"/>
  </r>
  <r>
    <x v="0"/>
    <x v="96"/>
    <s v="12030000"/>
    <s v="Aulacoseira"/>
    <s v="FI"/>
    <n v="17.279466134279797"/>
    <s v="CE"/>
    <n v="31494.879609656396"/>
    <n v="15.8"/>
    <n v="7.2"/>
    <s v=""/>
    <n v="643.29764449027482"/>
    <m/>
    <n v="2.8333333333333335"/>
    <n v="1152"/>
    <x v="7"/>
    <x v="3"/>
    <x v="3"/>
    <m/>
    <x v="7"/>
  </r>
  <r>
    <x v="0"/>
    <x v="96"/>
    <s v="13080010"/>
    <s v="Asterionella formosa"/>
    <s v="CO"/>
    <n v="0.20703941130470269"/>
    <s v="CE"/>
    <n v="3595.5292324819884"/>
    <n v="60.3"/>
    <n v="6"/>
    <n v="6"/>
    <n v="2170.7999999999997"/>
    <m/>
    <n v="8"/>
    <n v="16024.28"/>
    <x v="7"/>
    <x v="3"/>
    <x v="6"/>
    <m/>
    <x v="16"/>
  </r>
  <r>
    <x v="0"/>
    <x v="96"/>
    <s v="17000000"/>
    <s v="Unidentified green"/>
    <s v="CE"/>
    <n v="124.41215616681454"/>
    <s v="CE"/>
    <n v="15525.175121225675"/>
    <s v=""/>
    <n v="6.2"/>
    <s v=""/>
    <n v="124.78824899079137"/>
    <m/>
    <n v="1.0000000000000002"/>
    <n v="200"/>
    <x v="7"/>
    <x v="3"/>
    <x v="4"/>
    <m/>
    <x v="65"/>
  </r>
  <r>
    <x v="0"/>
    <x v="96"/>
    <s v="17060020"/>
    <s v="Ankyra judayi"/>
    <s v="CE"/>
    <n v="8.2941437444543027"/>
    <s v="CE"/>
    <n v="726.67262559286598"/>
    <n v="58.1"/>
    <n v="2.4"/>
    <s v=""/>
    <n v="87.61273592331213"/>
    <m/>
    <n v="0.99999999999999978"/>
    <n v="200"/>
    <x v="7"/>
    <x v="3"/>
    <x v="4"/>
    <m/>
    <x v="45"/>
  </r>
  <r>
    <x v="0"/>
    <x v="96"/>
    <s v="17210010"/>
    <s v="Coenochloris fottii"/>
    <s v="CO"/>
    <n v="5.7598220447599333"/>
    <s v="CE"/>
    <n v="17459.771038489347"/>
    <n v="8.1999999999999993"/>
    <n v="8.1999999999999993"/>
    <s v=""/>
    <n v="288.69560970408276"/>
    <m/>
    <n v="10.5"/>
    <n v="1152"/>
    <x v="7"/>
    <x v="3"/>
    <x v="4"/>
    <m/>
    <x v="53"/>
  </r>
  <r>
    <x v="0"/>
    <x v="96"/>
    <s v="17330000"/>
    <s v="Dictyosphaerium "/>
    <s v="CO"/>
    <n v="24.882431233362908"/>
    <s v="CE"/>
    <n v="11673.45583281713"/>
    <n v="4"/>
    <n v="4"/>
    <s v=""/>
    <n v="33.510321638291124"/>
    <m/>
    <n v="14.000000000000004"/>
    <n v="200"/>
    <x v="7"/>
    <x v="3"/>
    <x v="4"/>
    <m/>
    <x v="23"/>
  </r>
  <r>
    <x v="0"/>
    <x v="96"/>
    <s v="17580020"/>
    <s v="Monoraphidium contortum"/>
    <s v="CE"/>
    <n v="8.2941437444543027"/>
    <s v="CE"/>
    <n v="113.2690011278037"/>
    <n v="16.100000000000001"/>
    <n v="1.8"/>
    <s v=""/>
    <n v="13.656503265154832"/>
    <m/>
    <n v="1"/>
    <n v="200"/>
    <x v="7"/>
    <x v="3"/>
    <x v="4"/>
    <m/>
    <x v="9"/>
  </r>
  <r>
    <x v="0"/>
    <x v="96"/>
    <s v="17640000"/>
    <s v="Oocystis"/>
    <s v="CO"/>
    <n v="4.3198665335699493"/>
    <s v="CE"/>
    <n v="25883.398435260024"/>
    <n v="15.6"/>
    <n v="9.1999999999999993"/>
    <s v=""/>
    <n v="691.35144571958415"/>
    <m/>
    <n v="8.6666666666666679"/>
    <n v="1152"/>
    <x v="7"/>
    <x v="3"/>
    <x v="4"/>
    <m/>
    <x v="24"/>
  </r>
  <r>
    <x v="0"/>
    <x v="96"/>
    <s v="17680030"/>
    <s v="Pediastrum boryanum"/>
    <s v="CO"/>
    <n v="4.3198665335699493"/>
    <s v="CE"/>
    <n v="57675.505739795924"/>
    <n v="9.1999999999999993"/>
    <n v="9.5"/>
    <n v="9.5"/>
    <n v="556.30100000000004"/>
    <m/>
    <n v="24"/>
    <n v="1152"/>
    <x v="7"/>
    <x v="3"/>
    <x v="4"/>
    <m/>
    <x v="10"/>
  </r>
  <r>
    <x v="0"/>
    <x v="96"/>
    <s v="17910020"/>
    <s v="Sphaerocystis schroeteri"/>
    <s v="CO"/>
    <n v="1.4399555111899833"/>
    <s v="CE"/>
    <n v="13296.795784568261"/>
    <s v=""/>
    <n v="5.4"/>
    <s v=""/>
    <n v="82.44795760081054"/>
    <m/>
    <n v="111.99999999999997"/>
    <n v="1152"/>
    <x v="7"/>
    <x v="3"/>
    <x v="4"/>
    <m/>
    <x v="25"/>
  </r>
  <r>
    <x v="0"/>
    <x v="96"/>
    <s v="17940000"/>
    <s v="Tetrachlorella"/>
    <s v="CO"/>
    <n v="1.4399555111899833"/>
    <s v="CE"/>
    <n v="31121.615648037852"/>
    <n v="15.6"/>
    <n v="10.5"/>
    <s v=""/>
    <n v="900.53753415151414"/>
    <m/>
    <n v="23.999999999999996"/>
    <n v="1152"/>
    <x v="7"/>
    <x v="3"/>
    <x v="4"/>
    <m/>
    <x v="79"/>
  </r>
  <r>
    <x v="0"/>
    <x v="96"/>
    <s v="17960040"/>
    <s v="Tetraedron regulare"/>
    <s v="CE"/>
    <n v="1.4399555111899833"/>
    <s v="CE"/>
    <n v="4055.201476647901"/>
    <n v="23.2"/>
    <n v="29"/>
    <s v=""/>
    <n v="2816.1991430531566"/>
    <m/>
    <n v="1"/>
    <n v="1152"/>
    <x v="7"/>
    <x v="3"/>
    <x v="4"/>
    <m/>
    <x v="20"/>
  </r>
  <r>
    <x v="0"/>
    <x v="96"/>
    <s v="18110000"/>
    <s v="Desmodesmus"/>
    <s v="CO"/>
    <n v="8.2941437444543027"/>
    <s v="CE"/>
    <n v="1868.8646909491035"/>
    <n v="6.4"/>
    <n v="4.0999999999999996"/>
    <s v=""/>
    <n v="56.330850673967369"/>
    <m/>
    <n v="4"/>
    <n v="200"/>
    <x v="7"/>
    <x v="3"/>
    <x v="12"/>
    <m/>
    <x v="72"/>
  </r>
  <r>
    <x v="0"/>
    <x v="96"/>
    <s v="25010010"/>
    <s v="Elakatothrix gelatinosa"/>
    <s v="CO"/>
    <n v="2.8799110223799667"/>
    <s v="CE"/>
    <n v="5892.0986611512808"/>
    <n v="24.1"/>
    <n v="5.4"/>
    <s v=""/>
    <n v="204.5930799723817"/>
    <m/>
    <n v="10"/>
    <n v="1152"/>
    <x v="7"/>
    <x v="3"/>
    <x v="7"/>
    <m/>
    <x v="31"/>
  </r>
  <r>
    <x v="0"/>
    <x v="96"/>
    <s v="27050000"/>
    <s v="Cosmarium"/>
    <s v="CE"/>
    <n v="0.20703941130470269"/>
    <s v="CE"/>
    <n v="2844.1218531657905"/>
    <n v="34.9"/>
    <n v="35.9"/>
    <n v="20.939999999999998"/>
    <n v="13737.103652116062"/>
    <m/>
    <n v="0.99999999999999989"/>
    <n v="16024.28"/>
    <x v="7"/>
    <x v="3"/>
    <x v="5"/>
    <m/>
    <x v="22"/>
  </r>
  <r>
    <x v="0"/>
    <x v="97"/>
    <s v="01060000"/>
    <s v="Aphanothece"/>
    <s v="CO"/>
    <n v="33.010646455113829"/>
    <s v="CE"/>
    <n v="3185.8484549724849"/>
    <n v="2"/>
    <n v="1.2"/>
    <s v=""/>
    <n v="1.5079644737231008"/>
    <m/>
    <n v="64.000000000000014"/>
    <n v="100"/>
    <x v="7"/>
    <x v="3"/>
    <x v="0"/>
    <m/>
    <x v="49"/>
  </r>
  <r>
    <x v="0"/>
    <x v="97"/>
    <s v="01130000"/>
    <s v="Chroococcus"/>
    <s v="CO"/>
    <n v="33.010646455113829"/>
    <s v="CE"/>
    <n v="22400.496949025277"/>
    <s v=""/>
    <n v="6"/>
    <s v=""/>
    <n v="113.09733552923255"/>
    <m/>
    <n v="5.9999999999999991"/>
    <n v="100"/>
    <x v="7"/>
    <x v="3"/>
    <x v="0"/>
    <m/>
    <x v="21"/>
  </r>
  <r>
    <x v="0"/>
    <x v="97"/>
    <s v="01750010"/>
    <s v="Snowella lacustris"/>
    <s v="CO"/>
    <n v="33.010646455113829"/>
    <s v="CE"/>
    <n v="4300.8954142128532"/>
    <n v="2.7"/>
    <n v="2.4"/>
    <s v=""/>
    <n v="8.1430081581047435"/>
    <m/>
    <n v="16"/>
    <n v="100"/>
    <x v="7"/>
    <x v="3"/>
    <x v="0"/>
    <m/>
    <x v="2"/>
  </r>
  <r>
    <x v="0"/>
    <x v="97"/>
    <s v="01780010"/>
    <s v="Woronichinia naegeliana"/>
    <s v="CO"/>
    <n v="33.010646455113829"/>
    <s v="CE"/>
    <n v="20190.314583388121"/>
    <n v="4.8"/>
    <n v="3.9"/>
    <s v=""/>
    <n v="38.226899408880605"/>
    <m/>
    <n v="16"/>
    <n v="100"/>
    <x v="7"/>
    <x v="3"/>
    <x v="0"/>
    <m/>
    <x v="14"/>
  </r>
  <r>
    <x v="0"/>
    <x v="97"/>
    <s v="05020000"/>
    <s v="Chroomonas"/>
    <s v="CE"/>
    <n v="99.031939365341501"/>
    <s v="CE"/>
    <n v="4732.1049804815912"/>
    <n v="6"/>
    <n v="3.9"/>
    <n v="3.9"/>
    <n v="47.783624261100755"/>
    <m/>
    <n v="1"/>
    <n v="100"/>
    <x v="7"/>
    <x v="3"/>
    <x v="1"/>
    <m/>
    <x v="77"/>
  </r>
  <r>
    <x v="0"/>
    <x v="97"/>
    <s v="05040001"/>
    <s v="Cryptomonas (small) Length &lt;20 µm"/>
    <s v="CE"/>
    <n v="429.13840391647977"/>
    <s v="CE"/>
    <n v="354612.02335136296"/>
    <n v="17.899999999999999"/>
    <n v="11.5"/>
    <n v="7.666666666666667"/>
    <n v="826.33486100297523"/>
    <m/>
    <n v="1"/>
    <n v="100"/>
    <x v="7"/>
    <x v="3"/>
    <x v="1"/>
    <m/>
    <x v="3"/>
  </r>
  <r>
    <x v="0"/>
    <x v="97"/>
    <s v="05040002"/>
    <s v="Cryptomonas (medium) Length 20-30 µm"/>
    <s v="CE"/>
    <n v="103.15827017223074"/>
    <s v="CE"/>
    <n v="227842.09165281733"/>
    <n v="26"/>
    <n v="15.6"/>
    <n v="10.4"/>
    <n v="2208.6652991797682"/>
    <m/>
    <n v="0.99999999999999978"/>
    <n v="1152"/>
    <x v="7"/>
    <x v="3"/>
    <x v="1"/>
    <m/>
    <x v="3"/>
  </r>
  <r>
    <x v="0"/>
    <x v="97"/>
    <s v="05100012"/>
    <s v="Rhodomonas lacustris var. nannoplanctica"/>
    <s v="CE"/>
    <n v="594.19163619204903"/>
    <s v="CE"/>
    <n v="70328.46021805382"/>
    <n v="9.1"/>
    <n v="6.1"/>
    <s v=""/>
    <n v="118.35989592307713"/>
    <m/>
    <n v="0.99999999999999978"/>
    <n v="100"/>
    <x v="7"/>
    <x v="3"/>
    <x v="1"/>
    <m/>
    <x v="15"/>
  </r>
  <r>
    <x v="0"/>
    <x v="97"/>
    <s v="12000001"/>
    <s v="Small centric diatom (5 - &lt;10 µm diam.)"/>
    <s v="CE"/>
    <n v="297.09581809602452"/>
    <s v="CE"/>
    <n v="65903.42871658181"/>
    <s v=""/>
    <n v="7.3"/>
    <n v="5.3"/>
    <n v="221.82550107548508"/>
    <m/>
    <n v="1"/>
    <n v="100"/>
    <x v="7"/>
    <x v="3"/>
    <x v="3"/>
    <m/>
    <x v="5"/>
  </r>
  <r>
    <x v="0"/>
    <x v="97"/>
    <s v="12000002"/>
    <s v="Medium centric diatom (10-20 µm diam.)"/>
    <s v="CE"/>
    <n v="33.010646455113829"/>
    <s v="CE"/>
    <n v="97333.892659673002"/>
    <s v=""/>
    <n v="17.399999999999999"/>
    <n v="12.4"/>
    <n v="2948.5606345826213"/>
    <m/>
    <n v="1.0000000000000002"/>
    <n v="100"/>
    <x v="7"/>
    <x v="3"/>
    <x v="3"/>
    <m/>
    <x v="6"/>
  </r>
  <r>
    <x v="0"/>
    <x v="97"/>
    <s v="12030000"/>
    <s v="Aulacoseira"/>
    <s v="FI"/>
    <n v="441.28815573676479"/>
    <s v="CE"/>
    <n v="1107817.3138989205"/>
    <n v="21.1"/>
    <n v="6.9"/>
    <s v=""/>
    <n v="788.98821840233813"/>
    <m/>
    <n v="3.1818181818181821"/>
    <n v="576"/>
    <x v="7"/>
    <x v="3"/>
    <x v="3"/>
    <m/>
    <x v="7"/>
  </r>
  <r>
    <x v="0"/>
    <x v="97"/>
    <s v="13000001"/>
    <s v="Small pennate diatom &lt;10 µm diam"/>
    <s v="CE"/>
    <n v="2.8655075047841869"/>
    <s v="CE"/>
    <n v="16022.129890070186"/>
    <n v="75.599999999999994"/>
    <n v="8.6"/>
    <n v="8.6"/>
    <n v="5591.3759999999993"/>
    <m/>
    <n v="1"/>
    <n v="1152"/>
    <x v="7"/>
    <x v="3"/>
    <x v="6"/>
    <m/>
    <x v="71"/>
  </r>
  <r>
    <x v="0"/>
    <x v="97"/>
    <s v="13000002"/>
    <s v="Medium pennate diatom 10-20 µm diam"/>
    <s v="CE"/>
    <n v="2.8655075047841869"/>
    <s v="CE"/>
    <n v="62550.819461033425"/>
    <n v="58"/>
    <n v="19.399999999999999"/>
    <n v="19.399999999999999"/>
    <n v="21828.879999999994"/>
    <m/>
    <n v="1"/>
    <n v="1152"/>
    <x v="7"/>
    <x v="3"/>
    <x v="6"/>
    <m/>
    <x v="56"/>
  </r>
  <r>
    <x v="0"/>
    <x v="97"/>
    <s v="13080010"/>
    <s v="Asterionella formosa"/>
    <s v="CO"/>
    <n v="5.7310150095683738"/>
    <s v="CE"/>
    <n v="29907.723057035764"/>
    <n v="62.1"/>
    <n v="4.9000000000000004"/>
    <n v="4.9000000000000004"/>
    <n v="1491.0210000000002"/>
    <m/>
    <n v="3.5"/>
    <n v="1152"/>
    <x v="7"/>
    <x v="3"/>
    <x v="6"/>
    <m/>
    <x v="16"/>
  </r>
  <r>
    <x v="0"/>
    <x v="97"/>
    <s v="13260040"/>
    <s v="Diatoma tenuis"/>
    <s v="CO"/>
    <n v="5.7310150095683738"/>
    <s v="CE"/>
    <n v="116062.41555677773"/>
    <n v="66.900000000000006"/>
    <n v="9.3000000000000007"/>
    <n v="9.3000000000000007"/>
    <n v="5786.1810000000014"/>
    <m/>
    <n v="3.5"/>
    <n v="1152"/>
    <x v="7"/>
    <x v="3"/>
    <x v="6"/>
    <m/>
    <x v="17"/>
  </r>
  <r>
    <x v="0"/>
    <x v="97"/>
    <s v="13370030"/>
    <s v="Fragilaria capucina"/>
    <s v="CO"/>
    <n v="68.772180114820486"/>
    <s v="CO"/>
    <n v="443340.54683199147"/>
    <n v="66.5"/>
    <n v="26.2"/>
    <n v="3.7"/>
    <n v="6446.51"/>
    <m/>
    <n v="1"/>
    <n v="576"/>
    <x v="7"/>
    <x v="3"/>
    <x v="6"/>
    <m/>
    <x v="27"/>
  </r>
  <r>
    <x v="0"/>
    <x v="97"/>
    <s v="13370040"/>
    <s v="Fragilaria crotonensis"/>
    <s v="CE"/>
    <n v="165.05323227556917"/>
    <s v="CE"/>
    <n v="83041.252116019808"/>
    <n v="46.2"/>
    <n v="3.3"/>
    <n v="3.3"/>
    <n v="503.11799999999999"/>
    <m/>
    <n v="1"/>
    <n v="100"/>
    <x v="7"/>
    <x v="3"/>
    <x v="6"/>
    <m/>
    <x v="27"/>
  </r>
  <r>
    <x v="0"/>
    <x v="97"/>
    <s v="13370040"/>
    <s v="Fragilaria crotonensis"/>
    <s v="CO"/>
    <n v="63.041165105252112"/>
    <s v="CO"/>
    <n v="905848.08365446376"/>
    <n v="92.8"/>
    <n v="31.6"/>
    <n v="4.9000000000000004"/>
    <n v="14369.152000000002"/>
    <m/>
    <n v="1"/>
    <n v="576"/>
    <x v="7"/>
    <x v="3"/>
    <x v="6"/>
    <m/>
    <x v="27"/>
  </r>
  <r>
    <x v="0"/>
    <x v="97"/>
    <s v="17330040"/>
    <s v="Dictyosphaerium pulchellum"/>
    <s v="CO"/>
    <n v="11.462030019136748"/>
    <s v="CE"/>
    <n v="68094.706821955115"/>
    <s v=""/>
    <n v="7.4"/>
    <s v=""/>
    <n v="212.17479024304507"/>
    <m/>
    <n v="28.000000000000004"/>
    <n v="1152"/>
    <x v="7"/>
    <x v="3"/>
    <x v="4"/>
    <m/>
    <x v="23"/>
  </r>
  <r>
    <x v="0"/>
    <x v="97"/>
    <s v="17580020"/>
    <s v="Monoraphidium contortum"/>
    <s v="CE"/>
    <n v="231.0745251857968"/>
    <s v="CE"/>
    <n v="11229.415788248351"/>
    <n v="29.7"/>
    <n v="2.5"/>
    <s v=""/>
    <n v="48.596511360217114"/>
    <m/>
    <n v="1"/>
    <n v="100"/>
    <x v="7"/>
    <x v="3"/>
    <x v="4"/>
    <m/>
    <x v="9"/>
  </r>
  <r>
    <x v="0"/>
    <x v="97"/>
    <s v="17640000"/>
    <s v="Oocystis"/>
    <s v="CO"/>
    <n v="66.021292910227658"/>
    <s v="CE"/>
    <n v="547066.18096114823"/>
    <n v="14.8"/>
    <n v="10.9"/>
    <s v=""/>
    <n v="920.6898038267417"/>
    <m/>
    <n v="9"/>
    <n v="100"/>
    <x v="7"/>
    <x v="3"/>
    <x v="4"/>
    <m/>
    <x v="24"/>
  </r>
  <r>
    <x v="0"/>
    <x v="97"/>
    <s v="17680030"/>
    <s v="Pediastrum boryanum"/>
    <s v="CO"/>
    <n v="11.462030019136748"/>
    <s v="CO"/>
    <n v="28811.274458473177"/>
    <s v=""/>
    <n v="25.3"/>
    <n v="5"/>
    <n v="2513.6275520453637"/>
    <m/>
    <n v="1"/>
    <n v="1152"/>
    <x v="7"/>
    <x v="3"/>
    <x v="4"/>
    <m/>
    <x v="10"/>
  </r>
  <r>
    <x v="0"/>
    <x v="97"/>
    <s v="17960030"/>
    <s v="Tetraedron minimum"/>
    <s v="CE"/>
    <n v="33.010646455113829"/>
    <s v="CE"/>
    <n v="4182.3498739235574"/>
    <n v="6.7"/>
    <n v="6.1"/>
    <n v="3.1"/>
    <n v="126.697"/>
    <m/>
    <n v="1.0000000000000002"/>
    <n v="100"/>
    <x v="7"/>
    <x v="3"/>
    <x v="4"/>
    <m/>
    <x v="20"/>
  </r>
  <r>
    <x v="0"/>
    <x v="97"/>
    <s v="17970060"/>
    <s v="Tetrastrum triangulare"/>
    <s v="CO"/>
    <n v="33.010646455113829"/>
    <s v="CE"/>
    <n v="3176.3204658188183"/>
    <n v="3.8"/>
    <n v="4.5"/>
    <s v=""/>
    <n v="32.073697497743289"/>
    <m/>
    <n v="3"/>
    <n v="100"/>
    <x v="7"/>
    <x v="3"/>
    <x v="4"/>
    <m/>
    <x v="28"/>
  </r>
  <r>
    <x v="0"/>
    <x v="97"/>
    <s v="18110000"/>
    <s v="Desmodesmus"/>
    <s v="CO"/>
    <n v="99.031939365341501"/>
    <s v="CE"/>
    <n v="14869.885439981432"/>
    <n v="7.9"/>
    <n v="3.3"/>
    <s v=""/>
    <n v="45.045726263497244"/>
    <m/>
    <n v="3.333333333333333"/>
    <n v="100"/>
    <x v="7"/>
    <x v="3"/>
    <x v="12"/>
    <m/>
    <x v="72"/>
  </r>
  <r>
    <x v="0"/>
    <x v="97"/>
    <s v="27040000"/>
    <s v="Closterium"/>
    <s v="CE"/>
    <n v="0.82576988100525917"/>
    <s v="CE"/>
    <n v="8139.1453332681003"/>
    <n v="116.2"/>
    <n v="18"/>
    <s v=""/>
    <n v="9856.4327913726174"/>
    <m/>
    <n v="1"/>
    <n v="15990.24"/>
    <x v="7"/>
    <x v="3"/>
    <x v="5"/>
    <m/>
    <x v="12"/>
  </r>
  <r>
    <x v="0"/>
    <x v="97"/>
    <s v="27050000"/>
    <s v="Cosmarium"/>
    <s v="CE"/>
    <n v="0.20644247025131479"/>
    <s v="CE"/>
    <n v="1286.4953454908737"/>
    <n v="28.5"/>
    <n v="28.9"/>
    <n v="14.45"/>
    <n v="6231.7378004862358"/>
    <m/>
    <n v="1"/>
    <n v="15990.24"/>
    <x v="7"/>
    <x v="3"/>
    <x v="5"/>
    <m/>
    <x v="22"/>
  </r>
  <r>
    <x v="0"/>
    <x v="97"/>
    <s v="27210000"/>
    <s v="Mougeotia"/>
    <s v="FI"/>
    <n v="0.20644247025131479"/>
    <s v="CE"/>
    <n v="3995.1856412990196"/>
    <n v="31.6"/>
    <n v="11.4"/>
    <n v="5.7"/>
    <n v="3225.4229119581837"/>
    <m/>
    <n v="6.0000000000000009"/>
    <n v="15990.24"/>
    <x v="7"/>
    <x v="3"/>
    <x v="5"/>
    <m/>
    <x v="80"/>
  </r>
  <r>
    <x v="0"/>
    <x v="97"/>
    <s v="90000005"/>
    <s v="Nanoplankton - unidentified flagellates 2–20 µm diameter"/>
    <s v="CE"/>
    <n v="528.17034328182126"/>
    <s v="CE"/>
    <n v="14008.053974802191"/>
    <s v=""/>
    <n v="3.7"/>
    <s v=""/>
    <n v="26.521848780380633"/>
    <m/>
    <n v="1"/>
    <n v="100"/>
    <x v="7"/>
    <x v="3"/>
    <x v="9"/>
    <m/>
    <x v="57"/>
  </r>
  <r>
    <x v="0"/>
    <x v="98"/>
    <s v="01060000"/>
    <s v="Aphanothece"/>
    <s v="CO"/>
    <n v="14.745144434585427"/>
    <s v="CE"/>
    <n v="1805.4945021423821"/>
    <n v="1.6"/>
    <n v="1.2"/>
    <m/>
    <n v="1.2063715789784804"/>
    <m/>
    <n v="101.49999999999999"/>
    <n v="150"/>
    <x v="7"/>
    <x v="4"/>
    <x v="0"/>
    <m/>
    <x v="49"/>
  </r>
  <r>
    <x v="0"/>
    <x v="98"/>
    <s v="01130040"/>
    <s v="Chroococcus limneticus"/>
    <s v="CO"/>
    <n v="1.9199406815866444"/>
    <s v="CE"/>
    <n v="11014.62841378039"/>
    <m/>
    <n v="7.7"/>
    <m/>
    <n v="239.04011982021822"/>
    <m/>
    <n v="24"/>
    <n v="1152"/>
    <x v="7"/>
    <x v="4"/>
    <x v="0"/>
    <m/>
    <x v="21"/>
  </r>
  <r>
    <x v="0"/>
    <x v="98"/>
    <s v="01530160"/>
    <s v="Oscillatoria limnetica (Pseudanabaena limnetica)"/>
    <s v="FI"/>
    <n v="7.3725722172927135"/>
    <s v="FI"/>
    <n v="295.07902244065519"/>
    <n v="26"/>
    <n v="1.4"/>
    <m/>
    <n v="40.023890406733962"/>
    <m/>
    <n v="1.0000000000000002"/>
    <n v="150"/>
    <x v="7"/>
    <x v="4"/>
    <x v="0"/>
    <m/>
    <x v="29"/>
  </r>
  <r>
    <x v="0"/>
    <x v="98"/>
    <s v="01780010"/>
    <s v="Woronichinia naegeliana"/>
    <s v="CO"/>
    <n v="0.95997034079332222"/>
    <s v="CE"/>
    <n v="3919.3801670823882"/>
    <n v="5.4"/>
    <n v="3.8"/>
    <m/>
    <n v="40.828138126052949"/>
    <m/>
    <n v="100"/>
    <n v="1152"/>
    <x v="7"/>
    <x v="4"/>
    <x v="0"/>
    <m/>
    <x v="14"/>
  </r>
  <r>
    <x v="0"/>
    <x v="98"/>
    <s v="04100000"/>
    <s v="Trachelomonas"/>
    <s v="CE"/>
    <n v="0.95997034079332222"/>
    <s v="CE"/>
    <n v="3035.9916060318983"/>
    <n v="20.9"/>
    <n v="17"/>
    <m/>
    <n v="3162.5889644912845"/>
    <m/>
    <n v="1"/>
    <n v="1152"/>
    <x v="7"/>
    <x v="4"/>
    <x v="11"/>
    <m/>
    <x v="55"/>
  </r>
  <r>
    <x v="0"/>
    <x v="98"/>
    <s v="05040001"/>
    <s v="Cryptomonas (small) Length &lt;20 µm"/>
    <s v="CE"/>
    <n v="110.5885832593907"/>
    <s v="CE"/>
    <n v="87179.591674875031"/>
    <n v="17.399999999999999"/>
    <n v="10.4"/>
    <n v="8.32"/>
    <n v="788.32361447647099"/>
    <m/>
    <n v="1"/>
    <n v="150"/>
    <x v="7"/>
    <x v="4"/>
    <x v="1"/>
    <m/>
    <x v="3"/>
  </r>
  <r>
    <x v="0"/>
    <x v="98"/>
    <s v="05040002"/>
    <s v="Cryptomonas (medium) Length 20-30 µm"/>
    <s v="CE"/>
    <n v="65.277983173945913"/>
    <s v="CE"/>
    <n v="144017.0922460125"/>
    <n v="25.4"/>
    <n v="14.4"/>
    <n v="11.520000000000001"/>
    <n v="2206.2123436358456"/>
    <m/>
    <n v="1"/>
    <n v="1152"/>
    <x v="7"/>
    <x v="4"/>
    <x v="1"/>
    <m/>
    <x v="3"/>
  </r>
  <r>
    <x v="0"/>
    <x v="98"/>
    <s v="05040003"/>
    <s v="Cryptomonas (large) Length &gt;30 µm"/>
    <s v="CE"/>
    <n v="8.6397330671399004"/>
    <s v="CE"/>
    <n v="41891.030074338028"/>
    <n v="31.4"/>
    <n v="19.2"/>
    <n v="15.36"/>
    <n v="4848.6486502303078"/>
    <m/>
    <n v="0.99999999999999978"/>
    <n v="1152"/>
    <x v="7"/>
    <x v="4"/>
    <x v="1"/>
    <m/>
    <x v="3"/>
  </r>
  <r>
    <x v="0"/>
    <x v="98"/>
    <s v="05100012"/>
    <s v="Rhodomonas lacustris var. nannoplanctica"/>
    <s v="CE"/>
    <n v="176.94173321502512"/>
    <s v="CE"/>
    <n v="24013.966284652382"/>
    <n v="11.4"/>
    <n v="6"/>
    <m/>
    <n v="135.71680263507906"/>
    <m/>
    <n v="1.0000000000000002"/>
    <n v="150"/>
    <x v="7"/>
    <x v="4"/>
    <x v="1"/>
    <m/>
    <x v="15"/>
  </r>
  <r>
    <x v="0"/>
    <x v="98"/>
    <s v="09290000"/>
    <s v="Kephyrion"/>
    <s v="CE"/>
    <n v="95.843438824805276"/>
    <s v="CE"/>
    <n v="10830.704894759709"/>
    <n v="6.2"/>
    <n v="5.9"/>
    <m/>
    <n v="113.00413494717607"/>
    <m/>
    <n v="0.99999999999999989"/>
    <n v="150"/>
    <x v="7"/>
    <x v="4"/>
    <x v="10"/>
    <m/>
    <x v="44"/>
  </r>
  <r>
    <x v="0"/>
    <x v="98"/>
    <s v="10090020"/>
    <s v="Goniochloris mutica"/>
    <s v="CO"/>
    <n v="0.95997034079332222"/>
    <s v="CE"/>
    <n v="33.896290015606311"/>
    <m/>
    <n v="13.2"/>
    <m/>
    <n v="11.769908775721243"/>
    <m/>
    <n v="3.0000000000000004"/>
    <n v="1152"/>
    <x v="7"/>
    <x v="4"/>
    <x v="15"/>
    <m/>
    <x v="81"/>
  </r>
  <r>
    <x v="0"/>
    <x v="98"/>
    <s v="12000001"/>
    <s v="Small centric diatom (5 - &lt;10 µm diam.)"/>
    <s v="CE"/>
    <n v="29.490288869170854"/>
    <s v="CE"/>
    <n v="13617.896885636235"/>
    <m/>
    <n v="9.1"/>
    <n v="7.1"/>
    <n v="461.77563556769303"/>
    <m/>
    <n v="1.0000000000000002"/>
    <n v="150"/>
    <x v="7"/>
    <x v="4"/>
    <x v="3"/>
    <m/>
    <x v="5"/>
  </r>
  <r>
    <x v="0"/>
    <x v="98"/>
    <s v="12030000"/>
    <s v="Aulacoseira"/>
    <s v="FI"/>
    <n v="21.119347497453088"/>
    <s v="CE"/>
    <n v="47081.418544467517"/>
    <n v="17.7"/>
    <n v="7"/>
    <m/>
    <n v="681.17582711460682"/>
    <m/>
    <n v="3.2727272727272725"/>
    <n v="1152"/>
    <x v="7"/>
    <x v="4"/>
    <x v="3"/>
    <m/>
    <x v="7"/>
  </r>
  <r>
    <x v="0"/>
    <x v="98"/>
    <s v="13260000"/>
    <s v="Diatoma"/>
    <s v="CO"/>
    <n v="7.6797627263465778"/>
    <s v="CE"/>
    <n v="48152.112294193037"/>
    <n v="52.8"/>
    <n v="5"/>
    <n v="5"/>
    <n v="1320"/>
    <m/>
    <n v="4.7499999999999991"/>
    <n v="1152"/>
    <x v="7"/>
    <x v="4"/>
    <x v="6"/>
    <m/>
    <x v="17"/>
  </r>
  <r>
    <x v="0"/>
    <x v="98"/>
    <s v="13370040"/>
    <s v="Fragilaria crotonensis"/>
    <s v="CO"/>
    <n v="4.7998517039666106"/>
    <s v="CE"/>
    <n v="45007.341614906843"/>
    <n v="95.2"/>
    <n v="3.6"/>
    <n v="3.6"/>
    <n v="1233.7920000000001"/>
    <m/>
    <n v="7.6000000000000014"/>
    <n v="1152"/>
    <x v="7"/>
    <x v="4"/>
    <x v="6"/>
    <m/>
    <x v="27"/>
  </r>
  <r>
    <x v="0"/>
    <x v="98"/>
    <s v="16330020"/>
    <s v="Gonium sociale"/>
    <s v="CO"/>
    <n v="14.745144434585427"/>
    <s v="CE"/>
    <n v="9038.219501796093"/>
    <n v="8.6999999999999993"/>
    <n v="5.8"/>
    <m/>
    <n v="153.24060645680291"/>
    <m/>
    <n v="4.0000000000000009"/>
    <n v="150"/>
    <x v="7"/>
    <x v="4"/>
    <x v="8"/>
    <m/>
    <x v="82"/>
  </r>
  <r>
    <x v="0"/>
    <x v="98"/>
    <s v="17060020"/>
    <s v="Ankyra judayi"/>
    <s v="CE"/>
    <n v="7.3725722172927135"/>
    <s v="CE"/>
    <n v="400.24821249001701"/>
    <n v="39.200000000000003"/>
    <n v="2.2999999999999998"/>
    <m/>
    <n v="54.288815449134027"/>
    <m/>
    <n v="1.0000000000000002"/>
    <n v="150"/>
    <x v="7"/>
    <x v="4"/>
    <x v="4"/>
    <m/>
    <x v="45"/>
  </r>
  <r>
    <x v="0"/>
    <x v="98"/>
    <s v="17260000"/>
    <s v="Crucigeniella"/>
    <s v="CO"/>
    <n v="4.7998517039666106"/>
    <s v="CE"/>
    <n v="35452.042167269115"/>
    <n v="15.3"/>
    <n v="9.8000000000000007"/>
    <n v="4.9000000000000004"/>
    <n v="384.69116202472384"/>
    <m/>
    <n v="19.200000000000003"/>
    <n v="1152"/>
    <x v="7"/>
    <x v="4"/>
    <x v="4"/>
    <m/>
    <x v="83"/>
  </r>
  <r>
    <x v="0"/>
    <x v="98"/>
    <s v="17330040"/>
    <s v="Dictyosphaerium pulchellum"/>
    <s v="CO"/>
    <n v="14.745144434585427"/>
    <s v="CE"/>
    <n v="112789.79495711118"/>
    <m/>
    <n v="7.7"/>
    <m/>
    <n v="239.04011982021822"/>
    <m/>
    <n v="32"/>
    <n v="150"/>
    <x v="7"/>
    <x v="4"/>
    <x v="4"/>
    <m/>
    <x v="23"/>
  </r>
  <r>
    <x v="0"/>
    <x v="98"/>
    <s v="17510000"/>
    <s v="Kirchneriella"/>
    <s v="CO"/>
    <n v="14.745144434585427"/>
    <s v="CE"/>
    <n v="3854.5334250825267"/>
    <n v="13.2"/>
    <n v="4.0999999999999996"/>
    <m/>
    <n v="58.091189757528859"/>
    <m/>
    <n v="4.5"/>
    <n v="150"/>
    <x v="7"/>
    <x v="4"/>
    <x v="4"/>
    <m/>
    <x v="51"/>
  </r>
  <r>
    <x v="0"/>
    <x v="98"/>
    <s v="17640000"/>
    <s v="Oocystis"/>
    <s v="CO"/>
    <n v="44.235433303756281"/>
    <s v="CE"/>
    <n v="42930.384552595657"/>
    <n v="15.6"/>
    <n v="8.9"/>
    <m/>
    <n v="646.99844063620355"/>
    <m/>
    <n v="1.5000000000000002"/>
    <n v="150"/>
    <x v="7"/>
    <x v="4"/>
    <x v="4"/>
    <m/>
    <x v="24"/>
  </r>
  <r>
    <x v="0"/>
    <x v="98"/>
    <s v="17680030"/>
    <s v="Pediastrum boryanum"/>
    <s v="CO"/>
    <n v="13.43958477110651"/>
    <s v="CE"/>
    <n v="101094.17591663434"/>
    <n v="7.9"/>
    <n v="9.9"/>
    <n v="9.9"/>
    <n v="518.76693000000012"/>
    <m/>
    <n v="14.5"/>
    <n v="1152"/>
    <x v="7"/>
    <x v="4"/>
    <x v="4"/>
    <m/>
    <x v="10"/>
  </r>
  <r>
    <x v="0"/>
    <x v="98"/>
    <s v="17790000"/>
    <s v="Radiococcus"/>
    <s v="CO"/>
    <n v="11.519644089519867"/>
    <s v="CE"/>
    <n v="137055.41054024387"/>
    <m/>
    <n v="8.5"/>
    <m/>
    <n v="321.55509806430535"/>
    <m/>
    <n v="37"/>
    <n v="1152"/>
    <x v="7"/>
    <x v="4"/>
    <x v="4"/>
    <m/>
    <x v="54"/>
  </r>
  <r>
    <x v="0"/>
    <x v="98"/>
    <s v="17810000"/>
    <s v="Scenedesmus"/>
    <s v="CO"/>
    <n v="22.117716651878141"/>
    <s v="CE"/>
    <n v="908.12074661328177"/>
    <n v="5.8"/>
    <n v="2.6"/>
    <m/>
    <n v="20.529260793658104"/>
    <m/>
    <n v="2"/>
    <n v="150"/>
    <x v="7"/>
    <x v="4"/>
    <x v="4"/>
    <m/>
    <x v="11"/>
  </r>
  <r>
    <x v="0"/>
    <x v="98"/>
    <s v="17960030"/>
    <s v="Tetraedron minimum"/>
    <s v="CE"/>
    <n v="22.117716651878141"/>
    <s v="CE"/>
    <n v="1794.189174800355"/>
    <n v="6"/>
    <n v="5.2"/>
    <n v="2.6"/>
    <n v="81.12"/>
    <m/>
    <n v="1"/>
    <n v="150"/>
    <x v="7"/>
    <x v="4"/>
    <x v="4"/>
    <m/>
    <x v="20"/>
  </r>
  <r>
    <x v="0"/>
    <x v="98"/>
    <s v="17970060"/>
    <s v="Tetrastrum triangulare"/>
    <s v="CO"/>
    <n v="14.745144434585427"/>
    <s v="CE"/>
    <n v="276.51884530964179"/>
    <n v="2.6"/>
    <n v="2.2000000000000002"/>
    <m/>
    <n v="4.6883034367071694"/>
    <m/>
    <n v="4"/>
    <n v="150"/>
    <x v="7"/>
    <x v="4"/>
    <x v="4"/>
    <m/>
    <x v="28"/>
  </r>
  <r>
    <x v="0"/>
    <x v="98"/>
    <s v="18110000"/>
    <s v="Desmodesmus"/>
    <s v="CO"/>
    <n v="7.3725722172927135"/>
    <s v="CE"/>
    <n v="1673.3690481774909"/>
    <n v="9.5"/>
    <n v="3.9"/>
    <m/>
    <n v="75.657405080076188"/>
    <m/>
    <n v="3"/>
    <n v="150"/>
    <x v="7"/>
    <x v="4"/>
    <x v="12"/>
    <m/>
    <x v="72"/>
  </r>
  <r>
    <x v="0"/>
    <x v="98"/>
    <s v="27050000"/>
    <s v="Cosmarium"/>
    <s v="CE"/>
    <n v="2.8799110223799667"/>
    <s v="CE"/>
    <n v="22349.507221674667"/>
    <n v="28.6"/>
    <n v="30.2"/>
    <n v="17.16"/>
    <n v="7760.4853233295289"/>
    <m/>
    <n v="0.99999999999999989"/>
    <n v="1152"/>
    <x v="7"/>
    <x v="4"/>
    <x v="5"/>
    <m/>
    <x v="22"/>
  </r>
  <r>
    <x v="0"/>
    <x v="98"/>
    <s v="27370000"/>
    <s v="Staurastrum"/>
    <s v="CE"/>
    <n v="0.13802627420313512"/>
    <s v="CE"/>
    <n v="274.9249725578378"/>
    <n v="17.600000000000001"/>
    <n v="19.8"/>
    <m/>
    <n v="1991.8307158912878"/>
    <m/>
    <n v="1"/>
    <n v="16024.28"/>
    <x v="7"/>
    <x v="4"/>
    <x v="5"/>
    <m/>
    <x v="13"/>
  </r>
  <r>
    <x v="0"/>
    <x v="98"/>
    <s v="90000005"/>
    <s v="Nanoplankton - unidentified flagellates 2–20 µm diameter"/>
    <s v="CE"/>
    <n v="110.5885832593907"/>
    <s v="CE"/>
    <n v="5276.5062637175633"/>
    <m/>
    <n v="4.5"/>
    <m/>
    <n v="47.712938426394977"/>
    <m/>
    <n v="1.0000000000000002"/>
    <n v="150"/>
    <x v="7"/>
    <x v="4"/>
    <x v="9"/>
    <m/>
    <x v="57"/>
  </r>
  <r>
    <x v="0"/>
    <x v="99"/>
    <s v="01060000"/>
    <s v="Aphanothece"/>
    <s v="CO"/>
    <n v="68.95724290544203"/>
    <s v="CE"/>
    <n v="7289.7387126599688"/>
    <n v="1.6"/>
    <n v="1.3"/>
    <s v=""/>
    <n v="1.4158110892178002"/>
    <m/>
    <n v="74.666666666666657"/>
    <n v="288"/>
    <x v="7"/>
    <x v="4"/>
    <x v="0"/>
    <m/>
    <x v="49"/>
  </r>
  <r>
    <x v="0"/>
    <x v="99"/>
    <s v="01750010"/>
    <s v="Snowella lacustris"/>
    <s v="CO"/>
    <n v="5.7464369087868361"/>
    <s v="CE"/>
    <n v="3895.540778804761"/>
    <n v="3.7"/>
    <n v="2.7"/>
    <s v=""/>
    <n v="14.123029774212917"/>
    <m/>
    <n v="48"/>
    <n v="1152"/>
    <x v="7"/>
    <x v="4"/>
    <x v="0"/>
    <m/>
    <x v="2"/>
  </r>
  <r>
    <x v="0"/>
    <x v="99"/>
    <s v="01780010"/>
    <s v="Woronichinia naegeliana"/>
    <s v="CO"/>
    <n v="5.7464369087868361"/>
    <s v="CE"/>
    <n v="29448.572534067625"/>
    <n v="5.9"/>
    <n v="3.6"/>
    <s v=""/>
    <n v="40.036456777348334"/>
    <m/>
    <n v="128"/>
    <n v="1152"/>
    <x v="7"/>
    <x v="4"/>
    <x v="0"/>
    <m/>
    <x v="14"/>
  </r>
  <r>
    <x v="0"/>
    <x v="99"/>
    <s v="05040001"/>
    <s v="Cryptomonas (small) Length &lt;20 µm"/>
    <s v="CE"/>
    <n v="206.87172871632609"/>
    <s v="CE"/>
    <n v="111942.53018092211"/>
    <n v="14.9"/>
    <n v="10.199999999999999"/>
    <n v="6.8"/>
    <n v="541.1204850249203"/>
    <m/>
    <n v="1"/>
    <n v="288"/>
    <x v="7"/>
    <x v="4"/>
    <x v="1"/>
    <m/>
    <x v="3"/>
  </r>
  <r>
    <x v="0"/>
    <x v="99"/>
    <s v="05040002"/>
    <s v="Cryptomonas (medium) Length 20-30 µm"/>
    <s v="CE"/>
    <n v="74.703679814228863"/>
    <s v="CE"/>
    <n v="169581.13493013725"/>
    <n v="23.6"/>
    <n v="16.600000000000001"/>
    <n v="11.066666666666668"/>
    <n v="2270.0506233675119"/>
    <m/>
    <n v="1"/>
    <n v="1152"/>
    <x v="7"/>
    <x v="4"/>
    <x v="1"/>
    <m/>
    <x v="3"/>
  </r>
  <r>
    <x v="0"/>
    <x v="99"/>
    <s v="05040003"/>
    <s v="Cryptomonas (large) Length &gt;30 µm"/>
    <s v="CE"/>
    <n v="45.971495270294689"/>
    <s v="CE"/>
    <n v="176804.80781818106"/>
    <n v="32.9"/>
    <n v="18.3"/>
    <n v="12.200000000000001"/>
    <n v="3845.9660008585074"/>
    <m/>
    <n v="1"/>
    <n v="1152"/>
    <x v="7"/>
    <x v="4"/>
    <x v="1"/>
    <m/>
    <x v="3"/>
  </r>
  <r>
    <x v="0"/>
    <x v="99"/>
    <s v="05100012"/>
    <s v="Rhodomonas lacustris var. nannoplanctica"/>
    <s v="CE"/>
    <n v="528.67219560838885"/>
    <s v="CE"/>
    <n v="65440.044696377619"/>
    <n v="9.1999999999999993"/>
    <n v="6.2"/>
    <s v=""/>
    <n v="123.78189214409144"/>
    <m/>
    <n v="1.0000000000000002"/>
    <n v="288"/>
    <x v="7"/>
    <x v="4"/>
    <x v="1"/>
    <m/>
    <x v="15"/>
  </r>
  <r>
    <x v="0"/>
    <x v="99"/>
    <s v="06020040"/>
    <s v="Ceratium hirundinella"/>
    <s v="CE"/>
    <n v="0.20699799749479794"/>
    <s v="CE"/>
    <n v="8435.51733678848"/>
    <s v="see calculation spreadsheet"/>
    <n v="47.6"/>
    <s v=""/>
    <n v="40751.685711358012"/>
    <m/>
    <n v="1.0000000000000002"/>
    <n v="15990.24"/>
    <x v="7"/>
    <x v="4"/>
    <x v="2"/>
    <m/>
    <x v="42"/>
  </r>
  <r>
    <x v="0"/>
    <x v="99"/>
    <s v="06070000"/>
    <s v="Gymnodinium"/>
    <s v="CE"/>
    <n v="11.492873817573672"/>
    <s v="CE"/>
    <n v="13084.932714213848"/>
    <n v="19.600000000000001"/>
    <n v="12.9"/>
    <n v="8.6"/>
    <n v="1138.5257440315556"/>
    <m/>
    <n v="0.99999999999999989"/>
    <n v="288"/>
    <x v="7"/>
    <x v="4"/>
    <x v="2"/>
    <m/>
    <x v="4"/>
  </r>
  <r>
    <x v="0"/>
    <x v="99"/>
    <s v="08010000"/>
    <s v="Chrysochromulina"/>
    <s v="CE"/>
    <n v="22.985747635147344"/>
    <s v="CE"/>
    <n v="530.75714092268174"/>
    <n v="3.5"/>
    <n v="3.6"/>
    <n v="3.5"/>
    <n v="23.090706003884979"/>
    <m/>
    <n v="1"/>
    <n v="288"/>
    <x v="7"/>
    <x v="4"/>
    <x v="13"/>
    <m/>
    <x v="75"/>
  </r>
  <r>
    <x v="0"/>
    <x v="99"/>
    <s v="12000001"/>
    <s v="Small centric diatom (5 - &lt;10 µm diam.)"/>
    <s v="CE"/>
    <n v="34.478621452721015"/>
    <s v="CE"/>
    <n v="6317.3368698322201"/>
    <s v=""/>
    <n v="6.9"/>
    <n v="4.9000000000000004"/>
    <n v="183.22475214082735"/>
    <m/>
    <n v="1"/>
    <n v="288"/>
    <x v="7"/>
    <x v="4"/>
    <x v="3"/>
    <m/>
    <x v="5"/>
  </r>
  <r>
    <x v="0"/>
    <x v="99"/>
    <s v="12000002"/>
    <s v="Medium centric diatom (10-20 µm diam.)"/>
    <s v="CE"/>
    <n v="22.985747635147344"/>
    <s v="CE"/>
    <n v="25094.36009950018"/>
    <s v=""/>
    <n v="13.1"/>
    <n v="8.1"/>
    <n v="1091.7356484471522"/>
    <m/>
    <n v="0.99999999999999989"/>
    <n v="288"/>
    <x v="7"/>
    <x v="4"/>
    <x v="3"/>
    <m/>
    <x v="6"/>
  </r>
  <r>
    <x v="0"/>
    <x v="99"/>
    <s v="12030000"/>
    <s v="Aulacoseira"/>
    <s v="FI"/>
    <n v="20.112529180753924"/>
    <s v="CE"/>
    <n v="78802.19872542168"/>
    <n v="23.6"/>
    <n v="6.8"/>
    <s v=""/>
    <n v="857.07674138175298"/>
    <m/>
    <n v="4.5714285714285721"/>
    <n v="1152"/>
    <x v="7"/>
    <x v="4"/>
    <x v="3"/>
    <m/>
    <x v="7"/>
  </r>
  <r>
    <x v="0"/>
    <x v="99"/>
    <s v="13370040"/>
    <s v="Fragilaria crotonensis"/>
    <s v="CO"/>
    <n v="11.492873817573672"/>
    <s v="CE"/>
    <n v="395900.45190362056"/>
    <n v="92.1"/>
    <n v="4.0999999999999996"/>
    <n v="4.0999999999999996"/>
    <n v="1548.2009999999998"/>
    <m/>
    <n v="22.249999999999996"/>
    <n v="1152"/>
    <x v="7"/>
    <x v="4"/>
    <x v="6"/>
    <m/>
    <x v="27"/>
  </r>
  <r>
    <x v="0"/>
    <x v="99"/>
    <s v="16260010"/>
    <s v="Eudorina elegans"/>
    <s v="CO"/>
    <n v="0.20699799749479794"/>
    <s v="CE"/>
    <n v="4494.8970194972926"/>
    <s v=""/>
    <n v="12"/>
    <s v=""/>
    <n v="904.77868423386042"/>
    <m/>
    <n v="24"/>
    <n v="15990.24"/>
    <x v="7"/>
    <x v="4"/>
    <x v="8"/>
    <m/>
    <x v="50"/>
  </r>
  <r>
    <x v="0"/>
    <x v="99"/>
    <s v="16470010"/>
    <s v="Pandorina morum"/>
    <s v="CO"/>
    <n v="0.41399599498959588"/>
    <s v="CE"/>
    <n v="11147.730455030307"/>
    <s v=""/>
    <n v="13.7"/>
    <s v=""/>
    <n v="1346.3572824310124"/>
    <m/>
    <n v="20"/>
    <n v="15990.24"/>
    <x v="7"/>
    <x v="4"/>
    <x v="8"/>
    <m/>
    <x v="52"/>
  </r>
  <r>
    <x v="0"/>
    <x v="99"/>
    <s v="17060020"/>
    <s v="Ankyra judayi"/>
    <s v="CE"/>
    <n v="11.492873817573672"/>
    <s v="CE"/>
    <n v="1167.6657100298996"/>
    <n v="49.5"/>
    <n v="2.8"/>
    <s v=""/>
    <n v="101.59910641709389"/>
    <m/>
    <n v="1"/>
    <n v="288"/>
    <x v="7"/>
    <x v="4"/>
    <x v="4"/>
    <m/>
    <x v="45"/>
  </r>
  <r>
    <x v="0"/>
    <x v="99"/>
    <s v="17080010"/>
    <s v="Botryococcus braunii"/>
    <s v="CO"/>
    <n v="0.20699799749479794"/>
    <s v="CE"/>
    <n v="22162.339471132487"/>
    <n v="7.1"/>
    <n v="6"/>
    <s v=""/>
    <n v="133.83184704292518"/>
    <m/>
    <n v="800"/>
    <n v="15990.24"/>
    <x v="7"/>
    <x v="4"/>
    <x v="4"/>
    <m/>
    <x v="60"/>
  </r>
  <r>
    <x v="0"/>
    <x v="99"/>
    <s v="17200000"/>
    <s v="Coelastrum"/>
    <s v="CO"/>
    <n v="2.8732184543934181"/>
    <s v="CE"/>
    <n v="9887.1991696652585"/>
    <s v=""/>
    <n v="5.9"/>
    <s v=""/>
    <n v="107.53619293360305"/>
    <m/>
    <n v="32"/>
    <n v="1152"/>
    <x v="7"/>
    <x v="4"/>
    <x v="4"/>
    <m/>
    <x v="8"/>
  </r>
  <r>
    <x v="0"/>
    <x v="99"/>
    <s v="17580040"/>
    <s v="Monoraphidium griffithii"/>
    <s v="CE"/>
    <n v="11.492873817573672"/>
    <s v="CE"/>
    <n v="2521.6981848486366"/>
    <n v="72.5"/>
    <n v="3.4"/>
    <s v=""/>
    <n v="219.4140669144671"/>
    <m/>
    <n v="1"/>
    <n v="288"/>
    <x v="7"/>
    <x v="4"/>
    <x v="4"/>
    <m/>
    <x v="9"/>
  </r>
  <r>
    <x v="0"/>
    <x v="99"/>
    <s v="17580080"/>
    <s v="Monoraphidium minutum"/>
    <s v="CE"/>
    <n v="11.492873817573672"/>
    <s v="CE"/>
    <n v="225.53567896418582"/>
    <n v="7.8"/>
    <n v="3.1"/>
    <s v=""/>
    <n v="19.623958510648645"/>
    <m/>
    <n v="0.99999999999999989"/>
    <n v="288"/>
    <x v="7"/>
    <x v="4"/>
    <x v="4"/>
    <m/>
    <x v="9"/>
  </r>
  <r>
    <x v="0"/>
    <x v="99"/>
    <s v="17640000"/>
    <s v="Oocystis"/>
    <s v="CO"/>
    <n v="22.985747635147344"/>
    <s v="CE"/>
    <n v="27315.482451787077"/>
    <n v="16.3"/>
    <n v="11.8"/>
    <s v=""/>
    <n v="1188.3660642832067"/>
    <m/>
    <n v="1"/>
    <n v="288"/>
    <x v="7"/>
    <x v="4"/>
    <x v="4"/>
    <m/>
    <x v="24"/>
  </r>
  <r>
    <x v="0"/>
    <x v="99"/>
    <s v="17680030"/>
    <s v="Pediastrum boryanum"/>
    <s v="CO"/>
    <n v="45.971495270294689"/>
    <s v="CO"/>
    <n v="156042.59943126841"/>
    <s v=""/>
    <n v="29.4"/>
    <n v="5"/>
    <n v="3394.3337825710914"/>
    <m/>
    <n v="1"/>
    <n v="288"/>
    <x v="7"/>
    <x v="4"/>
    <x v="4"/>
    <m/>
    <x v="10"/>
  </r>
  <r>
    <x v="0"/>
    <x v="99"/>
    <s v="17970050"/>
    <s v="Tetrastrum staurogeniaeforme"/>
    <s v="CO"/>
    <n v="11.492873817573672"/>
    <s v="CE"/>
    <n v="963.8657996939761"/>
    <n v="4"/>
    <n v="3.7"/>
    <s v=""/>
    <n v="20.966596670976578"/>
    <m/>
    <n v="4"/>
    <n v="288"/>
    <x v="7"/>
    <x v="4"/>
    <x v="4"/>
    <m/>
    <x v="28"/>
  </r>
  <r>
    <x v="0"/>
    <x v="99"/>
    <s v="27050000"/>
    <s v="Cosmarium"/>
    <s v="CE"/>
    <n v="0.41399599498959588"/>
    <s v="CE"/>
    <n v="3969.5622888655653"/>
    <n v="28.4"/>
    <n v="31.1"/>
    <n v="20.733333333333334"/>
    <n v="9588.4074650657531"/>
    <m/>
    <n v="1"/>
    <n v="15990.24"/>
    <x v="7"/>
    <x v="4"/>
    <x v="5"/>
    <m/>
    <x v="22"/>
  </r>
  <r>
    <x v="0"/>
    <x v="99"/>
    <s v="90000005"/>
    <s v="Nanoplankton - unidentified flagellates 2–20 µm diameter"/>
    <s v="CE"/>
    <n v="661.98953189224346"/>
    <s v="CE"/>
    <n v="19019.562995402048"/>
    <s v=""/>
    <n v="3.8"/>
    <s v=""/>
    <n v="28.730912014629851"/>
    <m/>
    <n v="1"/>
    <n v="100"/>
    <x v="7"/>
    <x v="4"/>
    <x v="9"/>
    <m/>
    <x v="57"/>
  </r>
  <r>
    <x v="0"/>
    <x v="100"/>
    <s v="01020000"/>
    <s v="Anabaena"/>
    <s v="FI"/>
    <n v="2.8732184543934181"/>
    <s v="CE"/>
    <n v="53963.995140617932"/>
    <n v="8.75"/>
    <n v="12.1"/>
    <s v=""/>
    <n v="670.77584643428565"/>
    <m/>
    <n v="27.999999999999996"/>
    <n v="1152"/>
    <x v="7"/>
    <x v="5"/>
    <x v="0"/>
    <m/>
    <x v="0"/>
  </r>
  <r>
    <x v="0"/>
    <x v="100"/>
    <s v="01050000"/>
    <s v="Aphanocapsa"/>
    <s v="CO"/>
    <n v="55.165794324353627"/>
    <s v="CE"/>
    <n v="2695.2930793892401"/>
    <s v=""/>
    <n v="0.9"/>
    <s v=""/>
    <n v="0.38170350741115988"/>
    <m/>
    <n v="128.00000000000003"/>
    <n v="60"/>
    <x v="7"/>
    <x v="5"/>
    <x v="0"/>
    <m/>
    <x v="63"/>
  </r>
  <r>
    <x v="0"/>
    <x v="100"/>
    <s v="01130040"/>
    <s v="Chroococcus limneticus"/>
    <s v="CO"/>
    <n v="8.6196553631802537"/>
    <s v="CE"/>
    <n v="12885.456488750408"/>
    <n v="8.3000000000000007"/>
    <n v="6.3"/>
    <s v=""/>
    <n v="172.48757384902081"/>
    <m/>
    <n v="8.6666666666666679"/>
    <n v="1152"/>
    <x v="7"/>
    <x v="5"/>
    <x v="0"/>
    <m/>
    <x v="21"/>
  </r>
  <r>
    <x v="0"/>
    <x v="100"/>
    <s v="01490000"/>
    <s v="Microcystis"/>
    <s v="CE"/>
    <n v="937.8185035140117"/>
    <s v="CE"/>
    <n v="191023.1489379821"/>
    <s v=""/>
    <n v="7.3"/>
    <s v=""/>
    <n v="203.68882488692338"/>
    <m/>
    <n v="1.0000000000000002"/>
    <n v="60"/>
    <x v="7"/>
    <x v="5"/>
    <x v="0"/>
    <m/>
    <x v="1"/>
  </r>
  <r>
    <x v="0"/>
    <x v="100"/>
    <s v="01490010"/>
    <s v="Microcystis aeruginosa"/>
    <s v="CO"/>
    <n v="0.82799198997919177"/>
    <s v="CE"/>
    <n v="28300.770530920021"/>
    <s v=""/>
    <n v="6.68"/>
    <s v=""/>
    <n v="156.0730831484403"/>
    <m/>
    <n v="218.99999999999997"/>
    <n v="15990.24"/>
    <x v="7"/>
    <x v="5"/>
    <x v="0"/>
    <m/>
    <x v="1"/>
  </r>
  <r>
    <x v="0"/>
    <x v="100"/>
    <s v="01490020"/>
    <s v="Microcystis flos-aquae"/>
    <s v="CO"/>
    <n v="0.62099399248439391"/>
    <s v="CE"/>
    <n v="4616.1831535272968"/>
    <s v=""/>
    <n v="3.9"/>
    <s v=""/>
    <n v="31.059355769715491"/>
    <m/>
    <n v="239.33333333333331"/>
    <n v="15990.24"/>
    <x v="7"/>
    <x v="5"/>
    <x v="0"/>
    <m/>
    <x v="1"/>
  </r>
  <r>
    <x v="0"/>
    <x v="100"/>
    <s v="01750010"/>
    <s v="Snowella lacustris"/>
    <s v="CO"/>
    <n v="275.82897162176812"/>
    <s v="CE"/>
    <n v="313822.78942413384"/>
    <n v="3.8"/>
    <n v="3.8"/>
    <s v=""/>
    <n v="28.730912014629851"/>
    <m/>
    <n v="39.6"/>
    <n v="60"/>
    <x v="7"/>
    <x v="5"/>
    <x v="0"/>
    <m/>
    <x v="2"/>
  </r>
  <r>
    <x v="0"/>
    <x v="100"/>
    <s v="01780010"/>
    <s v="Woronichinia naegeliana"/>
    <s v="CO"/>
    <n v="31.605402998327598"/>
    <s v="CE"/>
    <n v="72647.383663792076"/>
    <n v="4.5"/>
    <n v="3.5"/>
    <s v=""/>
    <n v="28.863382504856229"/>
    <m/>
    <n v="79.636363636363626"/>
    <n v="1152"/>
    <x v="7"/>
    <x v="5"/>
    <x v="0"/>
    <m/>
    <x v="14"/>
  </r>
  <r>
    <x v="0"/>
    <x v="100"/>
    <s v="05040002"/>
    <s v="Cryptomonas (medium) Length 20-30 µm"/>
    <s v="CE"/>
    <n v="2.8732184543934181"/>
    <s v="CE"/>
    <n v="5329.4786810128599"/>
    <n v="22.7"/>
    <n v="15.3"/>
    <n v="10.200000000000001"/>
    <n v="1854.8811256810607"/>
    <m/>
    <n v="0.99999999999999989"/>
    <n v="1152"/>
    <x v="7"/>
    <x v="5"/>
    <x v="1"/>
    <m/>
    <x v="3"/>
  </r>
  <r>
    <x v="0"/>
    <x v="100"/>
    <s v="05100012"/>
    <s v="Rhodomonas lacustris var. nannoplanctica"/>
    <s v="CE"/>
    <n v="275.82897162176812"/>
    <s v="CE"/>
    <n v="14696.015325445889"/>
    <n v="7.8"/>
    <n v="4.5"/>
    <s v=""/>
    <n v="53.279447909474399"/>
    <m/>
    <n v="1.0000000000000002"/>
    <n v="60"/>
    <x v="7"/>
    <x v="5"/>
    <x v="1"/>
    <m/>
    <x v="15"/>
  </r>
  <r>
    <x v="0"/>
    <x v="100"/>
    <s v="06020040"/>
    <s v="Ceratium hirundinella"/>
    <s v="CE"/>
    <n v="0.82799198997919177"/>
    <s v="CE"/>
    <n v="36431.647559084442"/>
    <s v="see calculation spreadsheet"/>
    <s v=""/>
    <s v=""/>
    <n v="44000"/>
    <m/>
    <n v="1.0000000000000002"/>
    <n v="15990.24"/>
    <x v="7"/>
    <x v="5"/>
    <x v="2"/>
    <m/>
    <x v="42"/>
  </r>
  <r>
    <x v="0"/>
    <x v="100"/>
    <s v="06070000"/>
    <s v="Gymnodinium"/>
    <s v="CE"/>
    <n v="55.165794324353627"/>
    <s v="CE"/>
    <n v="43821.004126128588"/>
    <n v="14.8"/>
    <n v="12.4"/>
    <n v="8.2666666666666675"/>
    <n v="794.35100432847855"/>
    <m/>
    <n v="1"/>
    <n v="60"/>
    <x v="7"/>
    <x v="5"/>
    <x v="2"/>
    <m/>
    <x v="4"/>
  </r>
  <r>
    <x v="0"/>
    <x v="100"/>
    <s v="12000001"/>
    <s v="Small centric diatom (5 - &lt;10 µm diam.)"/>
    <s v="CE"/>
    <n v="330.99476594612179"/>
    <s v="CE"/>
    <n v="22494.050884779335"/>
    <s v=""/>
    <n v="5.2"/>
    <n v="3.2"/>
    <n v="67.958932282454413"/>
    <m/>
    <n v="0.99999999999999978"/>
    <n v="60"/>
    <x v="7"/>
    <x v="5"/>
    <x v="3"/>
    <m/>
    <x v="5"/>
  </r>
  <r>
    <x v="0"/>
    <x v="100"/>
    <s v="12030000"/>
    <s v="Aulacoseira"/>
    <s v="FI"/>
    <n v="109.18230126694988"/>
    <s v="CE"/>
    <n v="1384397.1750980893"/>
    <n v="25.3"/>
    <n v="6.4"/>
    <s v=""/>
    <n v="813.89869195081508"/>
    <m/>
    <n v="15.578947368421051"/>
    <n v="576"/>
    <x v="7"/>
    <x v="5"/>
    <x v="3"/>
    <m/>
    <x v="7"/>
  </r>
  <r>
    <x v="0"/>
    <x v="100"/>
    <s v="13080010"/>
    <s v="Asterionella formosa"/>
    <s v="CO"/>
    <n v="11.492873817573672"/>
    <s v="CE"/>
    <n v="61896.021231924766"/>
    <n v="56.1"/>
    <n v="4"/>
    <n v="4"/>
    <n v="897.6"/>
    <m/>
    <n v="6"/>
    <n v="576"/>
    <x v="7"/>
    <x v="5"/>
    <x v="6"/>
    <m/>
    <x v="16"/>
  </r>
  <r>
    <x v="0"/>
    <x v="100"/>
    <s v="13260000"/>
    <s v="Diatoma"/>
    <s v="CO"/>
    <n v="5.7464369087868361"/>
    <s v="CE"/>
    <n v="32051.085152099273"/>
    <n v="55.3"/>
    <n v="4.0999999999999996"/>
    <n v="4.0999999999999996"/>
    <n v="929.59299999999973"/>
    <m/>
    <n v="5.9999999999999982"/>
    <n v="576"/>
    <x v="7"/>
    <x v="5"/>
    <x v="6"/>
    <m/>
    <x v="17"/>
  </r>
  <r>
    <x v="0"/>
    <x v="100"/>
    <s v="13370040"/>
    <s v="Fragilaria crotonensis"/>
    <s v="CO"/>
    <n v="310.30759307448915"/>
    <s v="CO"/>
    <n v="15801871.621731181"/>
    <n v="115.69259259259259"/>
    <n v="91.7"/>
    <n v="4.8"/>
    <n v="50923.251555555558"/>
    <m/>
    <n v="1"/>
    <n v="288"/>
    <x v="7"/>
    <x v="5"/>
    <x v="6"/>
    <m/>
    <x v="27"/>
  </r>
  <r>
    <x v="0"/>
    <x v="100"/>
    <s v="13810010"/>
    <s v="Synedra acus"/>
    <s v="CE"/>
    <n v="5.7464369087868361"/>
    <s v="CE"/>
    <n v="5654.8530705530457"/>
    <n v="157.44999999999999"/>
    <n v="2.5"/>
    <n v="2.5"/>
    <n v="984.0625"/>
    <m/>
    <n v="1"/>
    <n v="1152"/>
    <x v="7"/>
    <x v="5"/>
    <x v="6"/>
    <m/>
    <x v="18"/>
  </r>
  <r>
    <x v="0"/>
    <x v="100"/>
    <s v="16260010"/>
    <s v="Eudorina elegans"/>
    <s v="CO"/>
    <n v="2.8732184543934181"/>
    <s v="CE"/>
    <n v="25584.227277015041"/>
    <s v=""/>
    <n v="8.1"/>
    <s v=""/>
    <n v="278.26185690273547"/>
    <m/>
    <n v="32"/>
    <n v="1152"/>
    <x v="7"/>
    <x v="5"/>
    <x v="8"/>
    <m/>
    <x v="50"/>
  </r>
  <r>
    <x v="0"/>
    <x v="100"/>
    <s v="17200020"/>
    <s v="Coelastrum microporum"/>
    <s v="CO"/>
    <n v="55.165794324353627"/>
    <s v="CE"/>
    <n v="110144.68604675563"/>
    <s v=""/>
    <n v="6.2"/>
    <s v=""/>
    <n v="124.78824899079137"/>
    <m/>
    <n v="16.000000000000004"/>
    <n v="60"/>
    <x v="7"/>
    <x v="5"/>
    <x v="4"/>
    <m/>
    <x v="8"/>
  </r>
  <r>
    <x v="0"/>
    <x v="100"/>
    <s v="17510000"/>
    <s v="Kirchneriella"/>
    <s v="CO"/>
    <n v="55.165794324353627"/>
    <s v="CE"/>
    <n v="4159.402900292037"/>
    <n v="8"/>
    <n v="3"/>
    <s v=""/>
    <n v="18.849555921538759"/>
    <m/>
    <n v="4.0000000000000009"/>
    <n v="60"/>
    <x v="7"/>
    <x v="5"/>
    <x v="4"/>
    <m/>
    <x v="51"/>
  </r>
  <r>
    <x v="0"/>
    <x v="100"/>
    <s v="17540040"/>
    <s v="Lagerheimia genevensis"/>
    <s v="CE"/>
    <n v="55.165794324353627"/>
    <s v="CE"/>
    <n v="6761.8459753549678"/>
    <n v="6.5"/>
    <n v="4.9000000000000004"/>
    <s v=""/>
    <n v="122.57316437062279"/>
    <m/>
    <n v="1.0000000000000002"/>
    <n v="60"/>
    <x v="7"/>
    <x v="5"/>
    <x v="4"/>
    <m/>
    <x v="37"/>
  </r>
  <r>
    <x v="0"/>
    <x v="100"/>
    <s v="17580020"/>
    <s v="Monoraphidium contortum"/>
    <s v="CE"/>
    <n v="110.33158864870725"/>
    <s v="CE"/>
    <n v="1319.3106074363807"/>
    <n v="20.3"/>
    <n v="1.5"/>
    <s v=""/>
    <n v="11.957687037726151"/>
    <m/>
    <n v="1.0000000000000002"/>
    <n v="60"/>
    <x v="7"/>
    <x v="5"/>
    <x v="4"/>
    <m/>
    <x v="9"/>
  </r>
  <r>
    <x v="0"/>
    <x v="100"/>
    <s v="17580080"/>
    <s v="Monoraphidium minutum"/>
    <s v="CE"/>
    <n v="55.165794324353627"/>
    <s v="CE"/>
    <n v="148.75642317016664"/>
    <n v="10.3"/>
    <n v="1"/>
    <s v=""/>
    <n v="2.6965336943312397"/>
    <m/>
    <n v="1.0000000000000002"/>
    <n v="60"/>
    <x v="7"/>
    <x v="5"/>
    <x v="4"/>
    <m/>
    <x v="9"/>
  </r>
  <r>
    <x v="0"/>
    <x v="100"/>
    <s v="17640000"/>
    <s v="Oocystis"/>
    <s v="CO"/>
    <n v="55.165794324353627"/>
    <s v="CE"/>
    <n v="90337.031740717663"/>
    <n v="13.9"/>
    <n v="7.5"/>
    <s v=""/>
    <n v="409.38879267091988"/>
    <m/>
    <n v="4"/>
    <n v="60"/>
    <x v="7"/>
    <x v="5"/>
    <x v="4"/>
    <m/>
    <x v="24"/>
  </r>
  <r>
    <x v="0"/>
    <x v="100"/>
    <s v="17680000"/>
    <s v="Pediastrum"/>
    <s v="CO"/>
    <n v="5.7464369087868361"/>
    <s v="CO"/>
    <n v="26240.208802563928"/>
    <s v=""/>
    <n v="34.1"/>
    <n v="5"/>
    <n v="4566.3441919009347"/>
    <m/>
    <n v="0.99999999999999989"/>
    <n v="1152"/>
    <x v="7"/>
    <x v="5"/>
    <x v="4"/>
    <m/>
    <x v="10"/>
  </r>
  <r>
    <x v="0"/>
    <x v="100"/>
    <s v="17910020"/>
    <s v="Sphaerocystis schroeteri"/>
    <s v="CO"/>
    <n v="5.7464369087868361"/>
    <s v="CE"/>
    <n v="45893.619186148171"/>
    <s v=""/>
    <n v="12.4"/>
    <s v=""/>
    <n v="998.30599192633099"/>
    <m/>
    <n v="8"/>
    <n v="1152"/>
    <x v="7"/>
    <x v="5"/>
    <x v="4"/>
    <m/>
    <x v="25"/>
  </r>
  <r>
    <x v="0"/>
    <x v="100"/>
    <s v="17960030"/>
    <s v="Tetraedron minimum"/>
    <s v="CE"/>
    <n v="55.165794324353627"/>
    <s v="CE"/>
    <n v="47663.246296241537"/>
    <n v="12"/>
    <n v="12"/>
    <n v="6"/>
    <n v="864"/>
    <m/>
    <n v="1.0000000000000002"/>
    <n v="60"/>
    <x v="7"/>
    <x v="5"/>
    <x v="4"/>
    <m/>
    <x v="20"/>
  </r>
  <r>
    <x v="0"/>
    <x v="100"/>
    <s v="18110000"/>
    <s v="Desmodesmus"/>
    <s v="CO"/>
    <n v="110.33158864870725"/>
    <s v="CE"/>
    <n v="10687.354674361482"/>
    <n v="7.4"/>
    <n v="2.5"/>
    <s v=""/>
    <n v="24.21644337142132"/>
    <m/>
    <n v="4"/>
    <n v="60"/>
    <x v="7"/>
    <x v="5"/>
    <x v="12"/>
    <m/>
    <x v="72"/>
  </r>
  <r>
    <x v="0"/>
    <x v="100"/>
    <s v="27360040"/>
    <s v="Spondylosium planum"/>
    <s v="FI"/>
    <n v="2.8732184543934181"/>
    <s v="CE"/>
    <n v="31056.874988847201"/>
    <n v="11.2"/>
    <n v="9.6"/>
    <n v="8"/>
    <n v="450.3787228186327"/>
    <m/>
    <n v="24"/>
    <n v="1152"/>
    <x v="7"/>
    <x v="5"/>
    <x v="5"/>
    <m/>
    <x v="84"/>
  </r>
  <r>
    <x v="0"/>
    <x v="101"/>
    <s v="01000000"/>
    <s v="Unidentified cyanophytes - colonial algae &lt; 2 µm diameter."/>
    <s v="CO"/>
    <n v="264.85063590653647"/>
    <s v="CE"/>
    <n v="9429.9318700423464"/>
    <s v=""/>
    <n v="1"/>
    <s v=""/>
    <n v="0.52359877559829882"/>
    <m/>
    <n v="68"/>
    <n v="100"/>
    <x v="7"/>
    <x v="6"/>
    <x v="0"/>
    <m/>
    <x v="30"/>
  </r>
  <r>
    <x v="0"/>
    <x v="101"/>
    <s v="01020000"/>
    <s v="Anabaena"/>
    <s v="FI"/>
    <n v="17.242879941831806"/>
    <s v="CE"/>
    <n v="72014.161855663784"/>
    <n v="11.4"/>
    <n v="8.9"/>
    <s v=""/>
    <n v="472.80655277261036"/>
    <m/>
    <n v="8.8333333333333339"/>
    <n v="1152"/>
    <x v="7"/>
    <x v="6"/>
    <x v="0"/>
    <m/>
    <x v="0"/>
  </r>
  <r>
    <x v="0"/>
    <x v="101"/>
    <s v="01050000"/>
    <s v="Aphanocapsa"/>
    <s v="CO"/>
    <n v="33.106329488317058"/>
    <s v="CE"/>
    <n v="12271.946925110698"/>
    <s v=""/>
    <n v="1.4"/>
    <s v=""/>
    <n v="1.4367550402417317"/>
    <m/>
    <n v="258.00000000000006"/>
    <n v="100"/>
    <x v="7"/>
    <x v="6"/>
    <x v="0"/>
    <m/>
    <x v="63"/>
  </r>
  <r>
    <x v="0"/>
    <x v="101"/>
    <s v="01130040"/>
    <s v="Chroococcus limneticus"/>
    <s v="CO"/>
    <n v="99.31898846495119"/>
    <s v="CE"/>
    <n v="664414.97175225569"/>
    <n v="10.5"/>
    <n v="7.8"/>
    <s v=""/>
    <n v="334.48536982770526"/>
    <m/>
    <n v="19.999999999999996"/>
    <n v="100"/>
    <x v="7"/>
    <x v="6"/>
    <x v="0"/>
    <m/>
    <x v="21"/>
  </r>
  <r>
    <x v="0"/>
    <x v="101"/>
    <s v="01460000"/>
    <s v="Merismopedia"/>
    <s v="CO"/>
    <n v="99.31898846495119"/>
    <s v="CE"/>
    <n v="7574.5927746115158"/>
    <n v="2.1"/>
    <n v="1.7"/>
    <s v=""/>
    <n v="3.1777209691060757"/>
    <m/>
    <n v="24"/>
    <n v="100"/>
    <x v="7"/>
    <x v="6"/>
    <x v="0"/>
    <m/>
    <x v="43"/>
  </r>
  <r>
    <x v="0"/>
    <x v="101"/>
    <s v="01490000"/>
    <s v="Microcystis"/>
    <s v="CE"/>
    <n v="562.80760130139004"/>
    <s v="CE"/>
    <n v="36835.671367352923"/>
    <s v=""/>
    <n v="5"/>
    <s v=""/>
    <n v="65.449846949787357"/>
    <m/>
    <n v="1"/>
    <n v="100"/>
    <x v="7"/>
    <x v="6"/>
    <x v="0"/>
    <m/>
    <x v="1"/>
  </r>
  <r>
    <x v="0"/>
    <x v="101"/>
    <s v="01490020"/>
    <s v="Microcystis flos-aquae"/>
    <s v="CO"/>
    <n v="2.8738133236386343"/>
    <s v="CE"/>
    <n v="9331.6221579053126"/>
    <s v=""/>
    <n v="4.3"/>
    <s v=""/>
    <n v="41.629767851493945"/>
    <m/>
    <n v="78"/>
    <n v="1152"/>
    <x v="7"/>
    <x v="6"/>
    <x v="0"/>
    <m/>
    <x v="1"/>
  </r>
  <r>
    <x v="0"/>
    <x v="101"/>
    <s v="01530000"/>
    <s v="Oscillatoria"/>
    <s v="FI"/>
    <n v="99.31898846495119"/>
    <s v="FI"/>
    <n v="7480.9868332544793"/>
    <n v="29.599999999999998"/>
    <n v="1.8"/>
    <s v=""/>
    <n v="75.322825462468884"/>
    <m/>
    <n v="1"/>
    <n v="100"/>
    <x v="7"/>
    <x v="6"/>
    <x v="0"/>
    <m/>
    <x v="29"/>
  </r>
  <r>
    <x v="0"/>
    <x v="101"/>
    <s v="01780010"/>
    <s v="Woronichinia naegeliana"/>
    <s v="CO"/>
    <n v="33.106329488317058"/>
    <s v="CE"/>
    <n v="83391.661036158039"/>
    <n v="5.8"/>
    <n v="3.6"/>
    <s v=""/>
    <n v="39.357872764172932"/>
    <m/>
    <n v="64.000000000000014"/>
    <n v="100"/>
    <x v="7"/>
    <x v="6"/>
    <x v="0"/>
    <m/>
    <x v="14"/>
  </r>
  <r>
    <x v="0"/>
    <x v="101"/>
    <s v="04100000"/>
    <s v="Trachelomonas"/>
    <s v="CE"/>
    <n v="33.106329488317058"/>
    <s v="CE"/>
    <n v="179967.1988794473"/>
    <n v="23.1"/>
    <n v="21.2"/>
    <s v=""/>
    <n v="5436.0359985831765"/>
    <m/>
    <n v="1"/>
    <n v="100"/>
    <x v="7"/>
    <x v="6"/>
    <x v="11"/>
    <m/>
    <x v="55"/>
  </r>
  <r>
    <x v="0"/>
    <x v="101"/>
    <s v="05040001"/>
    <s v="Cryptomonas (small) Length &lt;20 µm"/>
    <s v="CE"/>
    <n v="397.27595385980476"/>
    <s v="CE"/>
    <n v="176368.57046727673"/>
    <n v="13.8"/>
    <n v="9.6"/>
    <n v="6.3999999999999995"/>
    <n v="443.9447410640808"/>
    <m/>
    <n v="1"/>
    <n v="100"/>
    <x v="7"/>
    <x v="6"/>
    <x v="1"/>
    <m/>
    <x v="3"/>
  </r>
  <r>
    <x v="0"/>
    <x v="101"/>
    <s v="05040002"/>
    <s v="Cryptomonas (medium) Length 20-30 µm"/>
    <s v="CE"/>
    <n v="66.212658976634117"/>
    <s v="CE"/>
    <n v="186930.1403868804"/>
    <n v="29"/>
    <n v="16.7"/>
    <n v="11.133333333333333"/>
    <n v="2823.1782755144518"/>
    <m/>
    <n v="1"/>
    <n v="100"/>
    <x v="7"/>
    <x v="6"/>
    <x v="1"/>
    <m/>
    <x v="3"/>
  </r>
  <r>
    <x v="0"/>
    <x v="101"/>
    <s v="05100012"/>
    <s v="Rhodomonas lacustris var. nannoplanctica"/>
    <s v="CE"/>
    <n v="264.85063590653647"/>
    <s v="CE"/>
    <n v="85912.226354832892"/>
    <n v="11.6"/>
    <n v="8.8000000000000007"/>
    <s v=""/>
    <n v="324.37991345865817"/>
    <m/>
    <n v="1.0000000000000002"/>
    <n v="100"/>
    <x v="7"/>
    <x v="6"/>
    <x v="1"/>
    <m/>
    <x v="15"/>
  </r>
  <r>
    <x v="0"/>
    <x v="101"/>
    <s v="06070000"/>
    <s v="Gymnodinium"/>
    <s v="CE"/>
    <n v="99.31898846495119"/>
    <s v="CE"/>
    <n v="65492.332929865217"/>
    <n v="13.8"/>
    <n v="11.7"/>
    <n v="7.8"/>
    <n v="659.41401480319041"/>
    <m/>
    <n v="1"/>
    <n v="100"/>
    <x v="7"/>
    <x v="6"/>
    <x v="2"/>
    <m/>
    <x v="4"/>
  </r>
  <r>
    <x v="0"/>
    <x v="101"/>
    <s v="12000002"/>
    <s v="Medium centric diatom (10-20 µm diam.)"/>
    <s v="CE"/>
    <n v="165.53164744158531"/>
    <s v="CE"/>
    <n v="127032.23299088066"/>
    <s v=""/>
    <n v="11.9"/>
    <n v="6.9"/>
    <n v="767.41961403911739"/>
    <m/>
    <n v="1"/>
    <n v="100"/>
    <x v="7"/>
    <x v="6"/>
    <x v="3"/>
    <m/>
    <x v="6"/>
  </r>
  <r>
    <x v="0"/>
    <x v="101"/>
    <s v="12030000"/>
    <s v="Aulacoseira"/>
    <s v="FI"/>
    <n v="34.485759883663611"/>
    <s v="CE"/>
    <n v="597676.86075035518"/>
    <n v="37.200000000000003"/>
    <n v="7.8"/>
    <s v=""/>
    <n v="1777.5508225129479"/>
    <m/>
    <n v="9.75"/>
    <n v="1152"/>
    <x v="7"/>
    <x v="6"/>
    <x v="3"/>
    <m/>
    <x v="7"/>
  </r>
  <r>
    <x v="0"/>
    <x v="101"/>
    <s v="13000003"/>
    <s v="Large pennate diatom &gt;20 µm diam"/>
    <s v="CE"/>
    <n v="33.106329488317058"/>
    <s v="CE"/>
    <n v="14145.506932120674"/>
    <n v="21.1"/>
    <n v="4.5"/>
    <n v="4.5"/>
    <n v="427.27500000000003"/>
    <m/>
    <n v="1.0000000000000002"/>
    <n v="100"/>
    <x v="7"/>
    <x v="6"/>
    <x v="6"/>
    <m/>
    <x v="62"/>
  </r>
  <r>
    <x v="0"/>
    <x v="101"/>
    <s v="13260000"/>
    <s v="Diatoma"/>
    <s v="CO"/>
    <n v="5.7476266472772686"/>
    <s v="CE"/>
    <n v="71539.467391304366"/>
    <n v="57.6"/>
    <n v="4.9000000000000004"/>
    <n v="4.9000000000000004"/>
    <n v="1382.9760000000001"/>
    <m/>
    <n v="9.0000000000000018"/>
    <n v="1152"/>
    <x v="7"/>
    <x v="6"/>
    <x v="6"/>
    <m/>
    <x v="17"/>
  </r>
  <r>
    <x v="0"/>
    <x v="101"/>
    <s v="13370040"/>
    <s v="Fragilaria crotonensis"/>
    <s v="CO"/>
    <n v="54.60245314913405"/>
    <s v="CO"/>
    <n v="1447025.9332945135"/>
    <n v="62.763157894736842"/>
    <n v="81.2"/>
    <n v="5.2"/>
    <n v="26501.115789473686"/>
    <m/>
    <n v="1"/>
    <n v="1152"/>
    <x v="7"/>
    <x v="6"/>
    <x v="6"/>
    <m/>
    <x v="27"/>
  </r>
  <r>
    <x v="0"/>
    <x v="101"/>
    <s v="16260010"/>
    <s v="Eudorina elegans"/>
    <s v="CO"/>
    <n v="1.6563268337844621"/>
    <s v="CE"/>
    <n v="15896.006366529633"/>
    <s v=""/>
    <n v="8.9"/>
    <s v=""/>
    <n v="369.12090523475717"/>
    <m/>
    <n v="25.999999999999996"/>
    <n v="15990.24"/>
    <x v="7"/>
    <x v="6"/>
    <x v="8"/>
    <m/>
    <x v="50"/>
  </r>
  <r>
    <x v="0"/>
    <x v="101"/>
    <s v="17020010"/>
    <s v="Actinastrum hantzschii"/>
    <s v="CO"/>
    <n v="33.106329488317058"/>
    <s v="CE"/>
    <n v="23405.090901445106"/>
    <n v="29.2"/>
    <n v="3.4"/>
    <s v=""/>
    <n v="88.370906950378469"/>
    <m/>
    <n v="8.0000000000000018"/>
    <n v="100"/>
    <x v="7"/>
    <x v="6"/>
    <x v="4"/>
    <m/>
    <x v="67"/>
  </r>
  <r>
    <x v="0"/>
    <x v="101"/>
    <s v="17200000"/>
    <s v="Coelastrum"/>
    <s v="CO"/>
    <n v="33.106329488317058"/>
    <s v="CE"/>
    <n v="95131.371512486032"/>
    <s v=""/>
    <n v="7"/>
    <s v=""/>
    <n v="179.59438003021648"/>
    <m/>
    <n v="16.000000000000004"/>
    <n v="100"/>
    <x v="7"/>
    <x v="6"/>
    <x v="4"/>
    <m/>
    <x v="8"/>
  </r>
  <r>
    <x v="0"/>
    <x v="101"/>
    <s v="17330000"/>
    <s v="Dictyosphaerium "/>
    <s v="CO"/>
    <n v="2.8738133236386343"/>
    <s v="CE"/>
    <n v="11475.78024266469"/>
    <n v="6.2"/>
    <n v="6.2"/>
    <s v=""/>
    <n v="124.78824899079137"/>
    <m/>
    <n v="31.999999999999996"/>
    <n v="1152"/>
    <x v="7"/>
    <x v="6"/>
    <x v="4"/>
    <m/>
    <x v="23"/>
  </r>
  <r>
    <x v="0"/>
    <x v="101"/>
    <s v="17510000"/>
    <s v="Kirchneriella"/>
    <s v="CO"/>
    <n v="66.212658976634117"/>
    <s v="CE"/>
    <n v="6531.0598728163877"/>
    <n v="11.2"/>
    <n v="2.9"/>
    <s v=""/>
    <n v="24.65940793557748"/>
    <m/>
    <n v="4"/>
    <n v="100"/>
    <x v="7"/>
    <x v="6"/>
    <x v="4"/>
    <m/>
    <x v="51"/>
  </r>
  <r>
    <x v="0"/>
    <x v="101"/>
    <s v="17580000"/>
    <s v="Monoraphidium"/>
    <s v="CE"/>
    <n v="198.63797692990238"/>
    <s v="CE"/>
    <n v="9360.5941357037991"/>
    <n v="20"/>
    <n v="3"/>
    <s v=""/>
    <n v="47.123889803846886"/>
    <m/>
    <n v="1"/>
    <n v="100"/>
    <x v="7"/>
    <x v="6"/>
    <x v="4"/>
    <m/>
    <x v="9"/>
  </r>
  <r>
    <x v="0"/>
    <x v="101"/>
    <s v="17580020"/>
    <s v="Monoraphidium contortum"/>
    <s v="CE"/>
    <n v="496.59494232475589"/>
    <s v="CE"/>
    <n v="28666.819540592893"/>
    <n v="18"/>
    <n v="3.5"/>
    <s v=""/>
    <n v="57.726765009712459"/>
    <m/>
    <n v="0.99999999999999989"/>
    <n v="100"/>
    <x v="7"/>
    <x v="6"/>
    <x v="4"/>
    <m/>
    <x v="9"/>
  </r>
  <r>
    <x v="0"/>
    <x v="101"/>
    <s v="17640000"/>
    <s v="Oocystis"/>
    <s v="CO"/>
    <n v="99.31898846495119"/>
    <s v="CE"/>
    <n v="115837.35242933454"/>
    <n v="9.9"/>
    <n v="7.5"/>
    <s v=""/>
    <n v="291.5790681613027"/>
    <m/>
    <n v="3.9999999999999996"/>
    <n v="100"/>
    <x v="7"/>
    <x v="6"/>
    <x v="4"/>
    <m/>
    <x v="24"/>
  </r>
  <r>
    <x v="0"/>
    <x v="101"/>
    <s v="17680030"/>
    <s v="Pediastrum boryanum"/>
    <s v="CO"/>
    <n v="5.7476266472772686"/>
    <s v="CO"/>
    <n v="69521.957837137568"/>
    <s v=""/>
    <n v="62.05"/>
    <n v="4"/>
    <n v="12095.767888833054"/>
    <m/>
    <n v="1"/>
    <n v="1152"/>
    <x v="7"/>
    <x v="6"/>
    <x v="4"/>
    <m/>
    <x v="10"/>
  </r>
  <r>
    <x v="0"/>
    <x v="101"/>
    <s v="17680050"/>
    <s v="Pediastrum duplex"/>
    <s v="CO"/>
    <n v="5.7476266472772686"/>
    <s v="CO"/>
    <n v="62005.991200311408"/>
    <s v=""/>
    <n v="58.6"/>
    <n v="4"/>
    <n v="10788.103508721208"/>
    <m/>
    <n v="1"/>
    <n v="1152"/>
    <x v="7"/>
    <x v="6"/>
    <x v="4"/>
    <m/>
    <x v="10"/>
  </r>
  <r>
    <x v="0"/>
    <x v="101"/>
    <s v="17680090"/>
    <s v="Pediastrum tetras"/>
    <s v="CO"/>
    <n v="2.8738133236386343"/>
    <s v="CO"/>
    <n v="4985.9067432893762"/>
    <s v=""/>
    <n v="23.5"/>
    <n v="4"/>
    <n v="1734.9445429449634"/>
    <m/>
    <n v="1"/>
    <n v="1152"/>
    <x v="7"/>
    <x v="6"/>
    <x v="4"/>
    <m/>
    <x v="10"/>
  </r>
  <r>
    <x v="0"/>
    <x v="101"/>
    <s v="17790020"/>
    <s v="Radiococcus planktonicus"/>
    <s v="CO"/>
    <n v="66.212658976634117"/>
    <s v="CE"/>
    <n v="87345.575999079316"/>
    <s v=""/>
    <n v="5.4"/>
    <s v=""/>
    <n v="82.44795760081054"/>
    <m/>
    <n v="16"/>
    <n v="100"/>
    <x v="7"/>
    <x v="6"/>
    <x v="4"/>
    <m/>
    <x v="54"/>
  </r>
  <r>
    <x v="0"/>
    <x v="101"/>
    <s v="17910020"/>
    <s v="Sphaerocystis schroeteri"/>
    <s v="CO"/>
    <n v="33.106329488317058"/>
    <s v="CE"/>
    <n v="203298.71634303857"/>
    <s v=""/>
    <n v="5.68"/>
    <s v=""/>
    <n v="95.9497018230593"/>
    <m/>
    <n v="64.000000000000014"/>
    <n v="100"/>
    <x v="7"/>
    <x v="6"/>
    <x v="4"/>
    <m/>
    <x v="25"/>
  </r>
  <r>
    <x v="0"/>
    <x v="101"/>
    <s v="17960030"/>
    <s v="Tetraedron minimum"/>
    <s v="CE"/>
    <n v="66.212658976634117"/>
    <s v="CE"/>
    <n v="36878.630201863351"/>
    <n v="10.5"/>
    <n v="10.3"/>
    <n v="5.15"/>
    <n v="556.97250000000008"/>
    <m/>
    <n v="1"/>
    <n v="100"/>
    <x v="7"/>
    <x v="6"/>
    <x v="4"/>
    <m/>
    <x v="20"/>
  </r>
  <r>
    <x v="0"/>
    <x v="101"/>
    <s v="17970060"/>
    <s v="Tetrastrum triangulare"/>
    <s v="CO"/>
    <n v="33.106329488317058"/>
    <s v="CE"/>
    <n v="3933.7896855295216"/>
    <n v="4.7"/>
    <n v="4.0999999999999996"/>
    <s v=""/>
    <n v="29.705722035099981"/>
    <m/>
    <n v="4"/>
    <n v="100"/>
    <x v="7"/>
    <x v="6"/>
    <x v="4"/>
    <m/>
    <x v="28"/>
  </r>
  <r>
    <x v="0"/>
    <x v="101"/>
    <s v="18110000"/>
    <s v="Desmodesmus"/>
    <s v="CO"/>
    <n v="165.53164744158531"/>
    <s v="CE"/>
    <n v="35882.277520197902"/>
    <n v="11.5"/>
    <n v="3"/>
    <s v=""/>
    <n v="54.192473274423925"/>
    <m/>
    <n v="4"/>
    <n v="100"/>
    <x v="7"/>
    <x v="6"/>
    <x v="12"/>
    <m/>
    <x v="72"/>
  </r>
  <r>
    <x v="0"/>
    <x v="101"/>
    <s v="27050000"/>
    <s v="Cosmarium"/>
    <s v="CE"/>
    <n v="0.20704085422305776"/>
    <s v="CE"/>
    <n v="13559.372799699537"/>
    <n v="55.2"/>
    <n v="58.3"/>
    <n v="38.866666666666667"/>
    <n v="65491.29084007351"/>
    <m/>
    <n v="0.99999999999999989"/>
    <n v="15990.24"/>
    <x v="7"/>
    <x v="6"/>
    <x v="5"/>
    <m/>
    <x v="22"/>
  </r>
  <r>
    <x v="0"/>
    <x v="101"/>
    <s v="27370000"/>
    <s v="Staurastrum"/>
    <s v="CE"/>
    <n v="0.41408170844611553"/>
    <s v="CE"/>
    <n v="897.72914391117843"/>
    <s v="see calculation spreadsheet"/>
    <s v=""/>
    <s v=""/>
    <n v="2168"/>
    <m/>
    <n v="1"/>
    <n v="15990.24"/>
    <x v="7"/>
    <x v="6"/>
    <x v="5"/>
    <m/>
    <x v="13"/>
  </r>
  <r>
    <x v="0"/>
    <x v="101"/>
    <s v="90000003"/>
    <s v="Nanoplankton - unidentified single cells 2–20 µm diameter"/>
    <s v="CE"/>
    <n v="66.212658976634117"/>
    <s v="CE"/>
    <n v="3159.2005208000328"/>
    <s v=""/>
    <n v="4.5"/>
    <s v=""/>
    <n v="47.712938426394977"/>
    <m/>
    <n v="1.0000000000000002"/>
    <n v="100"/>
    <x v="7"/>
    <x v="6"/>
    <x v="9"/>
    <m/>
    <x v="57"/>
  </r>
  <r>
    <x v="0"/>
    <x v="102"/>
    <s v="01050000"/>
    <s v="Aphanocapsa"/>
    <s v="CO"/>
    <n v="221.17709025866665"/>
    <s v="CE"/>
    <n v="225445.85420120147"/>
    <s v=""/>
    <n v="2.2999999999999998"/>
    <s v=""/>
    <n v="6.3706263027045003"/>
    <m/>
    <n v="160"/>
    <n v="75"/>
    <x v="7"/>
    <x v="6"/>
    <x v="0"/>
    <m/>
    <x v="63"/>
  </r>
  <r>
    <x v="0"/>
    <x v="102"/>
    <s v="01130040"/>
    <s v="Chroococcus limneticus"/>
    <s v="CO"/>
    <n v="5.7598200588194448"/>
    <s v="CE"/>
    <n v="2251.30856295274"/>
    <n v="7.2"/>
    <n v="7.2"/>
    <s v=""/>
    <n v="195.43219579451386"/>
    <m/>
    <n v="2"/>
    <n v="1152"/>
    <x v="7"/>
    <x v="6"/>
    <x v="0"/>
    <m/>
    <x v="21"/>
  </r>
  <r>
    <x v="0"/>
    <x v="102"/>
    <s v="01460000"/>
    <s v="Merismopedia"/>
    <s v="CO"/>
    <n v="88.470836103466667"/>
    <s v="CE"/>
    <n v="5354.9644007682455"/>
    <n v="2.5"/>
    <n v="1.7"/>
    <s v=""/>
    <n v="3.7830011536977088"/>
    <m/>
    <n v="16.000000000000004"/>
    <n v="75"/>
    <x v="7"/>
    <x v="6"/>
    <x v="0"/>
    <m/>
    <x v="43"/>
  </r>
  <r>
    <x v="0"/>
    <x v="102"/>
    <s v="01490000"/>
    <s v="Microcystis"/>
    <s v="CE"/>
    <n v="1371.2979596037333"/>
    <s v="CE"/>
    <n v="197183.47774822824"/>
    <s v=""/>
    <n v="6.5"/>
    <s v=""/>
    <n v="143.79331374868283"/>
    <m/>
    <n v="1.0000000000000002"/>
    <n v="75"/>
    <x v="7"/>
    <x v="6"/>
    <x v="0"/>
    <m/>
    <x v="1"/>
  </r>
  <r>
    <x v="0"/>
    <x v="102"/>
    <s v="01490010"/>
    <s v="Microcystis aeruginosa"/>
    <s v="CO"/>
    <n v="0.82815735967669069"/>
    <s v="CE"/>
    <n v="52167.003032724613"/>
    <s v=""/>
    <n v="6.7"/>
    <s v=""/>
    <n v="157.47913854527118"/>
    <m/>
    <n v="399.99999999999994"/>
    <n v="16024.28"/>
    <x v="7"/>
    <x v="6"/>
    <x v="0"/>
    <m/>
    <x v="1"/>
  </r>
  <r>
    <x v="0"/>
    <x v="102"/>
    <s v="01490020"/>
    <s v="Microcystis flos-aquae"/>
    <s v="CO"/>
    <n v="0.20703933991917267"/>
    <s v="CE"/>
    <n v="1463.4748559118441"/>
    <s v=""/>
    <n v="3"/>
    <s v=""/>
    <n v="14.137166941154069"/>
    <m/>
    <n v="500.00000000000006"/>
    <n v="16024.28"/>
    <x v="7"/>
    <x v="6"/>
    <x v="0"/>
    <m/>
    <x v="1"/>
  </r>
  <r>
    <x v="0"/>
    <x v="102"/>
    <s v="01530000"/>
    <s v="Oscillatoria"/>
    <s v="FI"/>
    <n v="265.41250831040003"/>
    <s v="FI"/>
    <n v="59487.910413074162"/>
    <n v="36.4"/>
    <n v="2.8"/>
    <s v=""/>
    <n v="224.13378627771016"/>
    <m/>
    <n v="0.99999999999999978"/>
    <n v="75"/>
    <x v="7"/>
    <x v="6"/>
    <x v="0"/>
    <m/>
    <x v="29"/>
  </r>
  <r>
    <x v="0"/>
    <x v="102"/>
    <s v="01750010"/>
    <s v="Snowella lacustris"/>
    <s v="CO"/>
    <n v="8.6397300882291681"/>
    <s v="CE"/>
    <n v="6465.1957034330198"/>
    <n v="3.5"/>
    <n v="3.5"/>
    <s v=""/>
    <n v="22.449297503777061"/>
    <m/>
    <n v="33.333333333333329"/>
    <n v="1152"/>
    <x v="7"/>
    <x v="6"/>
    <x v="0"/>
    <m/>
    <x v="2"/>
  </r>
  <r>
    <x v="0"/>
    <x v="102"/>
    <s v="01780010"/>
    <s v="Woronichinia naegeliana"/>
    <s v="CO"/>
    <n v="8.6397300882291681"/>
    <s v="CE"/>
    <n v="10551.199388002691"/>
    <n v="5.0999999999999996"/>
    <n v="3.5"/>
    <s v=""/>
    <n v="32.711833505503719"/>
    <m/>
    <n v="37.333333333333336"/>
    <n v="1152"/>
    <x v="7"/>
    <x v="6"/>
    <x v="0"/>
    <m/>
    <x v="14"/>
  </r>
  <r>
    <x v="0"/>
    <x v="102"/>
    <s v="04070000"/>
    <s v="Phacus"/>
    <s v="CE"/>
    <n v="44.235418051733333"/>
    <s v="CE"/>
    <n v="18543.926721954504"/>
    <n v="11.9"/>
    <n v="11.6"/>
    <n v="5.8"/>
    <n v="419.20993490481715"/>
    <m/>
    <n v="1"/>
    <n v="75"/>
    <x v="7"/>
    <x v="6"/>
    <x v="11"/>
    <m/>
    <x v="85"/>
  </r>
  <r>
    <x v="0"/>
    <x v="102"/>
    <s v="05040001"/>
    <s v="Cryptomonas (small) Length &lt;20 µm"/>
    <s v="CE"/>
    <n v="442.3541805173333"/>
    <s v="CE"/>
    <n v="24076.494353800139"/>
    <n v="7.7"/>
    <n v="4.5"/>
    <n v="3"/>
    <n v="54.428092723443172"/>
    <m/>
    <n v="1.0000000000000002"/>
    <n v="75"/>
    <x v="7"/>
    <x v="6"/>
    <x v="1"/>
    <m/>
    <x v="3"/>
  </r>
  <r>
    <x v="0"/>
    <x v="102"/>
    <s v="05040002"/>
    <s v="Cryptomonas (medium) Length 20-30 µm"/>
    <s v="CE"/>
    <n v="575.06043467253335"/>
    <s v="CE"/>
    <n v="304911.67297974386"/>
    <n v="14.6"/>
    <n v="10.199999999999999"/>
    <n v="6.8"/>
    <n v="530.22544170227081"/>
    <m/>
    <n v="1"/>
    <n v="75"/>
    <x v="7"/>
    <x v="6"/>
    <x v="1"/>
    <m/>
    <x v="3"/>
  </r>
  <r>
    <x v="0"/>
    <x v="102"/>
    <s v="05100012"/>
    <s v="Rhodomonas lacustris var. nannoplanctica"/>
    <s v="CE"/>
    <n v="928.94377908640001"/>
    <s v="CE"/>
    <n v="156890.09791211062"/>
    <n v="10.1"/>
    <n v="6.9"/>
    <s v=""/>
    <n v="168.8908429597422"/>
    <m/>
    <n v="0.99999999999999989"/>
    <n v="75"/>
    <x v="7"/>
    <x v="6"/>
    <x v="1"/>
    <m/>
    <x v="15"/>
  </r>
  <r>
    <x v="0"/>
    <x v="102"/>
    <s v="06020040"/>
    <s v="Ceratium hirundinella"/>
    <s v="CE"/>
    <n v="0.20703933991917267"/>
    <s v="CE"/>
    <n v="9109.7309564435982"/>
    <s v="see calculation spreadsheet"/>
    <s v=""/>
    <s v=""/>
    <n v="44000"/>
    <n v="44000"/>
    <n v="1.0000000000000002"/>
    <n v="16024.28"/>
    <x v="7"/>
    <x v="6"/>
    <x v="2"/>
    <m/>
    <x v="42"/>
  </r>
  <r>
    <x v="0"/>
    <x v="102"/>
    <s v="06070000"/>
    <s v="Gymnodinium"/>
    <s v="CE"/>
    <n v="2.8799100294097224"/>
    <s v="CE"/>
    <n v="163544.18161764889"/>
    <n v="58.8"/>
    <n v="52.6"/>
    <n v="35.06666666666667"/>
    <n v="56787.948216274504"/>
    <s v=""/>
    <n v="1"/>
    <n v="1152"/>
    <x v="7"/>
    <x v="6"/>
    <x v="2"/>
    <m/>
    <x v="4"/>
  </r>
  <r>
    <x v="0"/>
    <x v="102"/>
    <s v="09230000"/>
    <s v="Dinobryon"/>
    <s v="CE"/>
    <n v="44.235418051733333"/>
    <s v="CE"/>
    <n v="3348.0108310166524"/>
    <n v="11.8"/>
    <n v="3.5"/>
    <s v=""/>
    <n v="75.686203012734111"/>
    <s v=""/>
    <n v="1"/>
    <n v="75"/>
    <x v="7"/>
    <x v="6"/>
    <x v="10"/>
    <m/>
    <x v="47"/>
  </r>
  <r>
    <x v="0"/>
    <x v="102"/>
    <s v="09290000"/>
    <s v="Kephyrion"/>
    <s v="CE"/>
    <n v="44.235418051733333"/>
    <s v="CE"/>
    <n v="7115.2468162456962"/>
    <n v="7.5"/>
    <n v="6.4"/>
    <s v=""/>
    <n v="160.84954386379741"/>
    <s v=""/>
    <n v="1"/>
    <n v="75"/>
    <x v="7"/>
    <x v="6"/>
    <x v="10"/>
    <m/>
    <x v="44"/>
  </r>
  <r>
    <x v="0"/>
    <x v="102"/>
    <s v="12000001"/>
    <s v="Small centric diatom (5 - &lt;10 µm diam.)"/>
    <s v="CE"/>
    <n v="663.53127077600004"/>
    <s v="CE"/>
    <n v="235220.80241015626"/>
    <s v=""/>
    <n v="8.3987499999999997"/>
    <n v="6.3987499999999997"/>
    <n v="354.49844305765043"/>
    <s v=""/>
    <n v="1"/>
    <n v="75"/>
    <x v="7"/>
    <x v="6"/>
    <x v="3"/>
    <m/>
    <x v="5"/>
  </r>
  <r>
    <x v="0"/>
    <x v="102"/>
    <s v="12000002"/>
    <s v="Medium centric diatom (10-20 µm diam.)"/>
    <s v="CE"/>
    <n v="132.70625415520001"/>
    <s v="CE"/>
    <n v="262926.26220456738"/>
    <s v=""/>
    <n v="15.5"/>
    <n v="10.5"/>
    <n v="1981.2650419404879"/>
    <s v=""/>
    <n v="1"/>
    <n v="75"/>
    <x v="7"/>
    <x v="6"/>
    <x v="3"/>
    <m/>
    <x v="6"/>
  </r>
  <r>
    <x v="0"/>
    <x v="102"/>
    <s v="12030060"/>
    <s v="Aulacoseira granulata"/>
    <s v="FI"/>
    <n v="529.90344541138893"/>
    <s v="CE"/>
    <n v="6835070.5101697855"/>
    <n v="26.7"/>
    <n v="8.4"/>
    <s v=""/>
    <n v="1479.6524407289496"/>
    <s v=""/>
    <n v="8.7173913043478244"/>
    <n v="288"/>
    <x v="7"/>
    <x v="6"/>
    <x v="3"/>
    <m/>
    <x v="7"/>
  </r>
  <r>
    <x v="0"/>
    <x v="102"/>
    <s v="13260000"/>
    <s v="Diatoma"/>
    <s v="CO"/>
    <n v="25.919190264687501"/>
    <s v="CE"/>
    <n v="202586.00385841401"/>
    <n v="55.9"/>
    <n v="4.4000000000000004"/>
    <n v="4.4000000000000004"/>
    <n v="1082.2240000000002"/>
    <s v=""/>
    <n v="7.2222222222222223"/>
    <n v="1152"/>
    <x v="7"/>
    <x v="6"/>
    <x v="6"/>
    <m/>
    <x v="17"/>
  </r>
  <r>
    <x v="0"/>
    <x v="102"/>
    <s v="13370040"/>
    <s v="Fragilaria crotonensis"/>
    <s v="CO"/>
    <n v="86.397300882291674"/>
    <s v="CO"/>
    <n v="1597857.9818554902"/>
    <n v="63.613333333333337"/>
    <n v="88.1"/>
    <n v="3.3"/>
    <n v="18494.304399999997"/>
    <s v=""/>
    <n v="0.99999999999999989"/>
    <n v="576"/>
    <x v="7"/>
    <x v="6"/>
    <x v="6"/>
    <m/>
    <x v="27"/>
  </r>
  <r>
    <x v="0"/>
    <x v="102"/>
    <s v="13810010"/>
    <s v="Synedra acus"/>
    <s v="CE"/>
    <n v="69.117840705833345"/>
    <s v="CE"/>
    <n v="82435.091864729475"/>
    <n v="225.45833333333334"/>
    <n v="2.2999999999999998"/>
    <n v="2.2999999999999998"/>
    <n v="1192.6745833333332"/>
    <s v=""/>
    <n v="1"/>
    <n v="576"/>
    <x v="7"/>
    <x v="6"/>
    <x v="6"/>
    <m/>
    <x v="18"/>
  </r>
  <r>
    <x v="0"/>
    <x v="102"/>
    <s v="16060000"/>
    <s v="Carteria"/>
    <s v="CE"/>
    <n v="176.94167220693333"/>
    <s v="CE"/>
    <n v="19181.148956357345"/>
    <n v="7.1"/>
    <n v="5.4"/>
    <s v=""/>
    <n v="108.40379610476941"/>
    <s v=""/>
    <n v="1"/>
    <n v="75"/>
    <x v="7"/>
    <x v="6"/>
    <x v="8"/>
    <m/>
    <x v="86"/>
  </r>
  <r>
    <x v="0"/>
    <x v="102"/>
    <s v="16180000"/>
    <s v="Chlamydomonas"/>
    <s v="CE"/>
    <n v="309.64792636213338"/>
    <s v="CE"/>
    <n v="101692.30523099759"/>
    <n v="8.56"/>
    <n v="8.56"/>
    <s v=""/>
    <n v="328.4126796058967"/>
    <s v=""/>
    <n v="0.99999999999999978"/>
    <n v="75"/>
    <x v="7"/>
    <x v="6"/>
    <x v="8"/>
    <m/>
    <x v="34"/>
  </r>
  <r>
    <x v="0"/>
    <x v="102"/>
    <s v="16470000"/>
    <s v="Pandorina"/>
    <s v="CO"/>
    <n v="2.8799100294097224"/>
    <s v="CE"/>
    <n v="43810.379709154295"/>
    <s v=""/>
    <n v="12.2"/>
    <s v=""/>
    <n v="950.77578947261952"/>
    <s v=""/>
    <n v="15.999999999999998"/>
    <n v="1152"/>
    <x v="7"/>
    <x v="6"/>
    <x v="8"/>
    <m/>
    <x v="52"/>
  </r>
  <r>
    <x v="0"/>
    <x v="102"/>
    <s v="17000000"/>
    <s v="Unidentified green"/>
    <s v="CE"/>
    <n v="176.94167220693333"/>
    <s v="CE"/>
    <n v="21028.982260394063"/>
    <s v=""/>
    <n v="6.1"/>
    <s v=""/>
    <n v="118.84697368407744"/>
    <s v=""/>
    <n v="1"/>
    <n v="75"/>
    <x v="7"/>
    <x v="6"/>
    <x v="4"/>
    <m/>
    <x v="65"/>
  </r>
  <r>
    <x v="0"/>
    <x v="102"/>
    <s v="17020010"/>
    <s v="Actinastrum hantzschii"/>
    <s v="CO"/>
    <n v="44.235418051733333"/>
    <s v="CE"/>
    <n v="3291.9365714394021"/>
    <n v="16.899999999999999"/>
    <n v="2.9"/>
    <s v=""/>
    <n v="37.209285188505298"/>
    <s v=""/>
    <n v="2"/>
    <n v="75"/>
    <x v="7"/>
    <x v="6"/>
    <x v="4"/>
    <m/>
    <x v="67"/>
  </r>
  <r>
    <x v="0"/>
    <x v="102"/>
    <s v="17080010"/>
    <s v="Botryococcus braunii"/>
    <s v="CO"/>
    <n v="0.20703933991917267"/>
    <s v="CE"/>
    <n v="7145.3780420488692"/>
    <n v="8.9"/>
    <n v="4.5999999999999996"/>
    <s v=""/>
    <n v="98.606215815774036"/>
    <s v=""/>
    <n v="350"/>
    <n v="16024.28"/>
    <x v="7"/>
    <x v="6"/>
    <x v="4"/>
    <m/>
    <x v="60"/>
  </r>
  <r>
    <x v="0"/>
    <x v="102"/>
    <s v="17170000"/>
    <s v="Closteriopsis"/>
    <s v="CE"/>
    <n v="44.235418051733333"/>
    <s v="CE"/>
    <n v="3075.8619049395461"/>
    <n v="66.400000000000006"/>
    <n v="2"/>
    <s v=""/>
    <n v="69.533917399454097"/>
    <s v=""/>
    <n v="1"/>
    <n v="75"/>
    <x v="7"/>
    <x v="6"/>
    <x v="4"/>
    <m/>
    <x v="32"/>
  </r>
  <r>
    <x v="0"/>
    <x v="102"/>
    <s v="17200020"/>
    <s v="Coelastrum microporum"/>
    <s v="CO"/>
    <n v="2.8799100294097224"/>
    <s v="CE"/>
    <n v="6625.7889028302498"/>
    <s v=""/>
    <n v="6.5"/>
    <s v=""/>
    <n v="143.79331374868283"/>
    <s v=""/>
    <n v="16"/>
    <n v="1152"/>
    <x v="7"/>
    <x v="6"/>
    <x v="4"/>
    <m/>
    <x v="8"/>
  </r>
  <r>
    <x v="0"/>
    <x v="102"/>
    <s v="17330000"/>
    <s v="Dictyosphaerium "/>
    <s v="CO"/>
    <n v="8.6397300882291681"/>
    <s v="CE"/>
    <n v="12665.450325794747"/>
    <n v="7.1"/>
    <n v="6.5"/>
    <s v=""/>
    <n v="157.0665427100997"/>
    <s v=""/>
    <n v="9.3333333333333321"/>
    <n v="1152"/>
    <x v="7"/>
    <x v="6"/>
    <x v="4"/>
    <m/>
    <x v="23"/>
  </r>
  <r>
    <x v="0"/>
    <x v="102"/>
    <s v="17510000"/>
    <s v="Kirchneriella"/>
    <s v="CO"/>
    <n v="88.470836103466667"/>
    <s v="CE"/>
    <n v="21816.384378770006"/>
    <n v="11.2"/>
    <n v="2.9"/>
    <s v=""/>
    <n v="24.65940793557748"/>
    <s v=""/>
    <n v="10"/>
    <n v="75"/>
    <x v="7"/>
    <x v="6"/>
    <x v="4"/>
    <m/>
    <x v="51"/>
  </r>
  <r>
    <x v="0"/>
    <x v="102"/>
    <s v="17540020"/>
    <s v="Lagerhemia ciliata"/>
    <s v="CO"/>
    <n v="44.235418051733333"/>
    <s v="CE"/>
    <n v="144879.21038788531"/>
    <n v="19.7"/>
    <n v="12.6"/>
    <s v=""/>
    <n v="1637.5928697955226"/>
    <s v=""/>
    <n v="2"/>
    <n v="75"/>
    <x v="7"/>
    <x v="6"/>
    <x v="4"/>
    <m/>
    <x v="87"/>
  </r>
  <r>
    <x v="0"/>
    <x v="102"/>
    <s v="17540040"/>
    <s v="Lagerheimia genevensis"/>
    <s v="CE"/>
    <n v="132.70625415520001"/>
    <s v="CE"/>
    <n v="3723.101535983094"/>
    <n v="4.9000000000000004"/>
    <n v="2.7"/>
    <s v=""/>
    <n v="28.055207794720253"/>
    <s v=""/>
    <n v="0.99999999999999978"/>
    <n v="75"/>
    <x v="7"/>
    <x v="6"/>
    <x v="4"/>
    <m/>
    <x v="37"/>
  </r>
  <r>
    <x v="0"/>
    <x v="102"/>
    <s v="17570000"/>
    <s v="Micractinium"/>
    <s v="CO"/>
    <n v="2.8799100294097224"/>
    <s v="CE"/>
    <n v="1059.2576640504658"/>
    <s v=""/>
    <n v="5.6"/>
    <s v=""/>
    <n v="91.952322575470831"/>
    <s v=""/>
    <n v="3.9999999999999996"/>
    <n v="1152"/>
    <x v="7"/>
    <x v="6"/>
    <x v="4"/>
    <m/>
    <x v="19"/>
  </r>
  <r>
    <x v="0"/>
    <x v="102"/>
    <s v="17580020"/>
    <s v="Monoraphidium contortum"/>
    <s v="CE"/>
    <n v="1459.7687957072001"/>
    <s v="CE"/>
    <n v="61910.98548120034"/>
    <n v="18"/>
    <n v="3"/>
    <s v=""/>
    <n v="42.411500823462205"/>
    <s v=""/>
    <n v="0.99999999999999989"/>
    <n v="75"/>
    <x v="7"/>
    <x v="6"/>
    <x v="4"/>
    <m/>
    <x v="9"/>
  </r>
  <r>
    <x v="0"/>
    <x v="102"/>
    <s v="17580080"/>
    <s v="Monoraphidium minutum"/>
    <s v="CE"/>
    <n v="707.76668882773333"/>
    <s v="CE"/>
    <n v="26682.175560921361"/>
    <n v="9"/>
    <n v="4"/>
    <s v=""/>
    <n v="37.699111843077517"/>
    <s v=""/>
    <n v="1"/>
    <n v="75"/>
    <x v="7"/>
    <x v="6"/>
    <x v="4"/>
    <m/>
    <x v="9"/>
  </r>
  <r>
    <x v="0"/>
    <x v="102"/>
    <s v="17640000"/>
    <s v="Oocystis"/>
    <s v="CO"/>
    <n v="44.235418051733333"/>
    <s v="CE"/>
    <n v="79785.634299501733"/>
    <n v="12.8"/>
    <n v="5.8"/>
    <s v=""/>
    <n v="225.45744398242269"/>
    <s v=""/>
    <n v="8"/>
    <n v="75"/>
    <x v="7"/>
    <x v="6"/>
    <x v="4"/>
    <m/>
    <x v="24"/>
  </r>
  <r>
    <x v="0"/>
    <x v="102"/>
    <s v="17680000"/>
    <s v="Pediastrum"/>
    <s v="CO"/>
    <n v="2.8799100294097224"/>
    <s v="CO"/>
    <n v="2207.8511384454305"/>
    <s v=""/>
    <n v="16.7"/>
    <n v="3.5"/>
    <n v="766.6389282647001"/>
    <s v=""/>
    <n v="1"/>
    <n v="1152"/>
    <x v="7"/>
    <x v="6"/>
    <x v="4"/>
    <m/>
    <x v="10"/>
  </r>
  <r>
    <x v="0"/>
    <x v="102"/>
    <s v="17680030"/>
    <s v="Pediastrum boryanum"/>
    <s v="CO"/>
    <n v="8.6397300882291681"/>
    <s v="CO"/>
    <n v="41166.170459392721"/>
    <s v=""/>
    <n v="41.633333333333333"/>
    <n v="3.5"/>
    <n v="4764.7519122707108"/>
    <s v=""/>
    <n v="0.99999999999999978"/>
    <n v="1152"/>
    <x v="7"/>
    <x v="6"/>
    <x v="4"/>
    <m/>
    <x v="10"/>
  </r>
  <r>
    <x v="0"/>
    <x v="102"/>
    <s v="17810160"/>
    <s v="Scenedesmus communis"/>
    <s v="CO"/>
    <n v="88.470836103466667"/>
    <s v="CE"/>
    <n v="10646.929220350983"/>
    <n v="8.5"/>
    <n v="2.6"/>
    <s v=""/>
    <n v="30.085985645878257"/>
    <s v=""/>
    <n v="4"/>
    <n v="75"/>
    <x v="7"/>
    <x v="6"/>
    <x v="4"/>
    <m/>
    <x v="11"/>
  </r>
  <r>
    <x v="0"/>
    <x v="102"/>
    <s v="17910020"/>
    <s v="Sphaerocystis schroeteri"/>
    <s v="CO"/>
    <n v="44.235418051733333"/>
    <s v="CE"/>
    <n v="25443.029386868158"/>
    <s v=""/>
    <n v="6.5"/>
    <s v=""/>
    <n v="143.79331374868283"/>
    <s v=""/>
    <n v="4"/>
    <n v="75"/>
    <x v="7"/>
    <x v="6"/>
    <x v="4"/>
    <m/>
    <x v="25"/>
  </r>
  <r>
    <x v="0"/>
    <x v="102"/>
    <s v="17960030"/>
    <s v="Tetraedron minimum"/>
    <s v="CE"/>
    <n v="11.51964011763889"/>
    <s v="CE"/>
    <n v="10718.259073395166"/>
    <n v="12.3"/>
    <n v="12.3"/>
    <n v="6.15"/>
    <n v="930.43350000000021"/>
    <s v=""/>
    <n v="1"/>
    <n v="1152"/>
    <x v="7"/>
    <x v="6"/>
    <x v="4"/>
    <m/>
    <x v="20"/>
  </r>
  <r>
    <x v="0"/>
    <x v="102"/>
    <s v="17970060"/>
    <s v="Tetrastrum triangulare"/>
    <s v="CO"/>
    <n v="44.235418051733333"/>
    <s v="CE"/>
    <n v="5953.6688765271483"/>
    <n v="6.5"/>
    <n v="3.9"/>
    <s v=""/>
    <n v="33.647635417191779"/>
    <s v=""/>
    <n v="4"/>
    <n v="75"/>
    <x v="7"/>
    <x v="6"/>
    <x v="4"/>
    <m/>
    <x v="28"/>
  </r>
  <r>
    <x v="0"/>
    <x v="102"/>
    <s v="18010010"/>
    <s v="Treubaria setigera"/>
    <s v="CE"/>
    <n v="2.8799100294097224"/>
    <s v="CE"/>
    <n v="2000.5162705194175"/>
    <s v=""/>
    <n v="13.3"/>
    <n v="5"/>
    <n v="694.64540561687318"/>
    <s v=""/>
    <n v="0.99999999999999989"/>
    <n v="1152"/>
    <x v="7"/>
    <x v="6"/>
    <x v="12"/>
    <m/>
    <x v="69"/>
  </r>
  <r>
    <x v="0"/>
    <x v="102"/>
    <s v="25010000"/>
    <s v="Elakatothrix"/>
    <s v="CO"/>
    <n v="2.8799100294097224"/>
    <s v="CE"/>
    <n v="836.13414735178912"/>
    <n v="19.2"/>
    <n v="3.8"/>
    <s v=""/>
    <n v="72.58335666853857"/>
    <s v=""/>
    <n v="4"/>
    <n v="1152"/>
    <x v="7"/>
    <x v="6"/>
    <x v="7"/>
    <m/>
    <x v="31"/>
  </r>
  <r>
    <x v="0"/>
    <x v="102"/>
    <s v="90000003"/>
    <s v="Nanoplankton - unidentified single cells 2–20 µm diameter"/>
    <s v="CE"/>
    <n v="1459.7687957072001"/>
    <s v="CE"/>
    <n v="22770.248993462221"/>
    <s v=""/>
    <n v="3.1"/>
    <s v=""/>
    <n v="15.598531123848922"/>
    <s v=""/>
    <n v="1.0000000000000002"/>
    <n v="75"/>
    <x v="7"/>
    <x v="6"/>
    <x v="9"/>
    <m/>
    <x v="57"/>
  </r>
  <r>
    <x v="0"/>
    <x v="103"/>
    <s v="01130000"/>
    <s v="Chroococcus"/>
    <s v="CO"/>
    <n v="5.7464369087868361"/>
    <s v="CE"/>
    <n v="43956.126950903352"/>
    <s v=""/>
    <n v="7.7"/>
    <s v=""/>
    <n v="239.04011982021822"/>
    <s v=""/>
    <n v="32"/>
    <n v="1152"/>
    <x v="7"/>
    <x v="7"/>
    <x v="0"/>
    <m/>
    <x v="21"/>
  </r>
  <r>
    <x v="0"/>
    <x v="103"/>
    <s v="01460000"/>
    <s v="Merismopedia"/>
    <s v="CO"/>
    <n v="66.198953189224341"/>
    <s v="CE"/>
    <n v="1252.1535814420815"/>
    <n v="2.5"/>
    <n v="1.7"/>
    <s v=""/>
    <n v="3.7830011536977088"/>
    <s v=""/>
    <n v="5"/>
    <n v="100"/>
    <x v="7"/>
    <x v="7"/>
    <x v="0"/>
    <m/>
    <x v="43"/>
  </r>
  <r>
    <x v="0"/>
    <x v="103"/>
    <s v="01490000"/>
    <s v="Microcystis"/>
    <s v="CO"/>
    <n v="5.7464369087868361"/>
    <s v="CE"/>
    <n v="18118.35783014118"/>
    <s v=""/>
    <n v="4.7"/>
    <s v=""/>
    <n v="54.361595678942187"/>
    <s v=""/>
    <n v="58"/>
    <n v="1152"/>
    <x v="7"/>
    <x v="7"/>
    <x v="0"/>
    <m/>
    <x v="1"/>
  </r>
  <r>
    <x v="0"/>
    <x v="103"/>
    <s v="01750010"/>
    <s v="Snowella lacustris"/>
    <s v="CO"/>
    <n v="33.09947659461217"/>
    <s v="CE"/>
    <n v="14494.687226937689"/>
    <n v="2.7"/>
    <n v="2.2000000000000002"/>
    <s v=""/>
    <n v="6.8423887995185702"/>
    <s v=""/>
    <n v="64"/>
    <n v="100"/>
    <x v="7"/>
    <x v="7"/>
    <x v="0"/>
    <m/>
    <x v="2"/>
  </r>
  <r>
    <x v="0"/>
    <x v="103"/>
    <s v="01780000"/>
    <s v="Woronichinia"/>
    <s v="CE"/>
    <n v="529.59162551379472"/>
    <s v="CE"/>
    <n v="17212.441081988502"/>
    <n v="5.7"/>
    <n v="3.3"/>
    <s v=""/>
    <n v="32.501346797713204"/>
    <s v=""/>
    <n v="1"/>
    <n v="100"/>
    <x v="7"/>
    <x v="7"/>
    <x v="0"/>
    <m/>
    <x v="14"/>
  </r>
  <r>
    <x v="0"/>
    <x v="103"/>
    <s v="01780010"/>
    <s v="Woronichinia naegeliana"/>
    <s v="CO"/>
    <n v="2.8732184543934181"/>
    <s v="CE"/>
    <n v="23499.470996955475"/>
    <n v="6.6"/>
    <n v="4.3"/>
    <s v=""/>
    <n v="63.896852981362791"/>
    <s v=""/>
    <n v="127.99999999999999"/>
    <n v="1152"/>
    <x v="7"/>
    <x v="7"/>
    <x v="0"/>
    <m/>
    <x v="14"/>
  </r>
  <r>
    <x v="0"/>
    <x v="103"/>
    <s v="05040001"/>
    <s v="Cryptomonas (small) Length &lt;20 µm"/>
    <s v="CE"/>
    <n v="264.79581275689736"/>
    <s v="CE"/>
    <n v="77684.520950525432"/>
    <n v="12.2"/>
    <n v="8.3000000000000007"/>
    <n v="5.5333333333333341"/>
    <n v="293.37518649453011"/>
    <s v=""/>
    <n v="1"/>
    <n v="100"/>
    <x v="7"/>
    <x v="7"/>
    <x v="1"/>
    <m/>
    <x v="3"/>
  </r>
  <r>
    <x v="0"/>
    <x v="103"/>
    <s v="05040002"/>
    <s v="Cryptomonas (medium) Length 20-30 µm"/>
    <s v="CE"/>
    <n v="57.464369087868356"/>
    <s v="CE"/>
    <n v="84802.213632718616"/>
    <n v="23.9"/>
    <n v="13.3"/>
    <n v="8.8666666666666671"/>
    <n v="1475.7355728216237"/>
    <s v=""/>
    <n v="1"/>
    <n v="1152"/>
    <x v="7"/>
    <x v="7"/>
    <x v="1"/>
    <m/>
    <x v="3"/>
  </r>
  <r>
    <x v="0"/>
    <x v="103"/>
    <s v="05040003"/>
    <s v="Cryptomonas (large) Length &gt;30 µm"/>
    <s v="CE"/>
    <n v="5.7464369087868361"/>
    <s v="CE"/>
    <n v="35175.911461686766"/>
    <n v="36.9"/>
    <n v="21.8"/>
    <n v="14.533333333333333"/>
    <n v="6121.3430200372559"/>
    <s v=""/>
    <n v="1"/>
    <n v="1152"/>
    <x v="7"/>
    <x v="7"/>
    <x v="1"/>
    <m/>
    <x v="3"/>
  </r>
  <r>
    <x v="0"/>
    <x v="103"/>
    <s v="05100012"/>
    <s v="Rhodomonas lacustris var. nannoplanctica"/>
    <s v="CE"/>
    <n v="198.59685956767302"/>
    <s v="CE"/>
    <n v="12981.912392101473"/>
    <n v="9.5"/>
    <n v="4.5999999999999996"/>
    <s v=""/>
    <n v="65.36816554079401"/>
    <s v=""/>
    <n v="1.0000000000000002"/>
    <n v="100"/>
    <x v="7"/>
    <x v="7"/>
    <x v="1"/>
    <m/>
    <x v="15"/>
  </r>
  <r>
    <x v="0"/>
    <x v="103"/>
    <s v="06070000"/>
    <s v="Gymnodinium"/>
    <s v="CE"/>
    <n v="2.8732184543934181"/>
    <s v="CE"/>
    <n v="4669.1734705914996"/>
    <n v="17.100000000000001"/>
    <n v="16.5"/>
    <n v="11"/>
    <n v="1625.0673398856604"/>
    <s v=""/>
    <n v="0.99999999999999989"/>
    <n v="1152"/>
    <x v="7"/>
    <x v="7"/>
    <x v="2"/>
    <m/>
    <x v="4"/>
  </r>
  <r>
    <x v="0"/>
    <x v="103"/>
    <s v="09290000"/>
    <s v="Kephyrion"/>
    <s v="CE"/>
    <n v="66.198953189224341"/>
    <s v="CE"/>
    <n v="11925.839995717328"/>
    <n v="8.4"/>
    <n v="6.4"/>
    <s v=""/>
    <n v="180.15148912745312"/>
    <s v=""/>
    <n v="1"/>
    <n v="100"/>
    <x v="7"/>
    <x v="7"/>
    <x v="10"/>
    <m/>
    <x v="44"/>
  </r>
  <r>
    <x v="0"/>
    <x v="103"/>
    <s v="12000001"/>
    <s v="Small centric diatom (5 - &lt;10 µm diam.)"/>
    <s v="CE"/>
    <n v="66.198953189224341"/>
    <s v="CE"/>
    <n v="5869.749372892119"/>
    <s v=""/>
    <n v="5.6"/>
    <n v="3.5999999999999996"/>
    <n v="88.668311054918291"/>
    <s v=""/>
    <n v="1"/>
    <n v="100"/>
    <x v="7"/>
    <x v="7"/>
    <x v="3"/>
    <m/>
    <x v="5"/>
  </r>
  <r>
    <x v="0"/>
    <x v="103"/>
    <s v="12000002"/>
    <s v="Medium centric diatom (10-20 µm diam.)"/>
    <s v="CE"/>
    <n v="5.7464369087868361"/>
    <s v="CE"/>
    <n v="24459.888680529846"/>
    <s v=""/>
    <n v="19.399999999999999"/>
    <n v="14.399999999999999"/>
    <n v="4256.5313199781949"/>
    <s v=""/>
    <n v="0.99999999999999989"/>
    <n v="1152"/>
    <x v="7"/>
    <x v="7"/>
    <x v="3"/>
    <m/>
    <x v="6"/>
  </r>
  <r>
    <x v="0"/>
    <x v="103"/>
    <s v="12030060"/>
    <s v="Aulacoseira granulata"/>
    <s v="FI"/>
    <n v="74.703679814228863"/>
    <s v="CE"/>
    <n v="742936.40670036804"/>
    <n v="31.4"/>
    <n v="7.9"/>
    <s v=""/>
    <n v="1539.124360457731"/>
    <s v=""/>
    <n v="6.4615384615384617"/>
    <n v="1152"/>
    <x v="7"/>
    <x v="7"/>
    <x v="3"/>
    <m/>
    <x v="7"/>
  </r>
  <r>
    <x v="0"/>
    <x v="103"/>
    <s v="13000001"/>
    <s v="Small pennate diatom &lt;10 µm diam"/>
    <s v="CE"/>
    <n v="132.39790637844868"/>
    <s v="CE"/>
    <n v="46057.92168140284"/>
    <n v="11.5"/>
    <n v="5.5"/>
    <n v="5.5"/>
    <n v="347.875"/>
    <s v=""/>
    <n v="1.0000000000000002"/>
    <n v="100"/>
    <x v="7"/>
    <x v="7"/>
    <x v="6"/>
    <m/>
    <x v="71"/>
  </r>
  <r>
    <x v="0"/>
    <x v="103"/>
    <s v="13080010"/>
    <s v="Asterionella formosa"/>
    <s v="CO"/>
    <n v="5.7464369087868361"/>
    <s v="CE"/>
    <n v="52489.19020879436"/>
    <n v="82.7"/>
    <n v="4.7"/>
    <n v="4.7"/>
    <n v="1826.8430000000003"/>
    <s v=""/>
    <n v="5"/>
    <n v="1152"/>
    <x v="7"/>
    <x v="7"/>
    <x v="6"/>
    <m/>
    <x v="16"/>
  </r>
  <r>
    <x v="0"/>
    <x v="103"/>
    <s v="13260000"/>
    <s v="Diatoma"/>
    <s v="CO"/>
    <n v="2.8732184543934181"/>
    <s v="CE"/>
    <n v="35062.585864265755"/>
    <n v="62.6"/>
    <n v="5.7"/>
    <n v="5.7"/>
    <n v="2033.874"/>
    <s v=""/>
    <n v="6.0000000000000009"/>
    <n v="1152"/>
    <x v="7"/>
    <x v="7"/>
    <x v="6"/>
    <m/>
    <x v="17"/>
  </r>
  <r>
    <x v="0"/>
    <x v="103"/>
    <s v="13370040"/>
    <s v="Fragilaria crotonensis"/>
    <s v="CO"/>
    <n v="4.3469579473907576"/>
    <s v="CO"/>
    <n v="129407.11920241883"/>
    <n v="95.442857142857136"/>
    <n v="84.3"/>
    <n v="3.7"/>
    <n v="29769.581571428571"/>
    <s v=""/>
    <n v="0.99999999999999978"/>
    <n v="15990.24"/>
    <x v="7"/>
    <x v="7"/>
    <x v="6"/>
    <m/>
    <x v="27"/>
  </r>
  <r>
    <x v="0"/>
    <x v="103"/>
    <s v="16260010"/>
    <s v="Eudorina elegans"/>
    <s v="CO"/>
    <n v="1.2419879849687878"/>
    <s v="CE"/>
    <n v="27524.077034011363"/>
    <s v=""/>
    <n v="11.3"/>
    <s v=""/>
    <n v="755.49910251445874"/>
    <s v=""/>
    <n v="29.333333333333332"/>
    <n v="15990.24"/>
    <x v="7"/>
    <x v="7"/>
    <x v="8"/>
    <m/>
    <x v="50"/>
  </r>
  <r>
    <x v="0"/>
    <x v="103"/>
    <s v="16470010"/>
    <s v="Pandorina morum"/>
    <s v="CO"/>
    <n v="0.62099399248439391"/>
    <s v="CE"/>
    <n v="4780.7530475427911"/>
    <s v=""/>
    <n v="8.1999999999999993"/>
    <s v=""/>
    <n v="288.69560970408276"/>
    <s v=""/>
    <n v="26.666666666666668"/>
    <n v="15990.24"/>
    <x v="7"/>
    <x v="7"/>
    <x v="8"/>
    <m/>
    <x v="52"/>
  </r>
  <r>
    <x v="0"/>
    <x v="103"/>
    <s v="17200000"/>
    <s v="Coelastrum"/>
    <s v="CO"/>
    <n v="2.8732184543934181"/>
    <s v="CE"/>
    <n v="16908.743049483473"/>
    <s v=""/>
    <n v="11.2"/>
    <s v=""/>
    <n v="735.61858060376665"/>
    <s v=""/>
    <n v="7.9999999999999991"/>
    <n v="1152"/>
    <x v="7"/>
    <x v="7"/>
    <x v="4"/>
    <m/>
    <x v="8"/>
  </r>
  <r>
    <x v="0"/>
    <x v="103"/>
    <s v="17330040"/>
    <s v="Dictyosphaerium pulchellum"/>
    <s v="CO"/>
    <n v="2.8732184543934181"/>
    <s v="CE"/>
    <n v="19507.984732267829"/>
    <s v=""/>
    <n v="7.4"/>
    <s v=""/>
    <n v="212.17479024304507"/>
    <s v=""/>
    <n v="32"/>
    <n v="1152"/>
    <x v="7"/>
    <x v="7"/>
    <x v="4"/>
    <m/>
    <x v="23"/>
  </r>
  <r>
    <x v="0"/>
    <x v="103"/>
    <s v="17580020"/>
    <s v="Monoraphidium contortum"/>
    <s v="CE"/>
    <n v="330.99476594612173"/>
    <s v="CE"/>
    <n v="8723.65434954583"/>
    <n v="20.8"/>
    <n v="2.2000000000000002"/>
    <s v=""/>
    <n v="26.355867968515977"/>
    <s v=""/>
    <n v="0.99999999999999967"/>
    <n v="100"/>
    <x v="7"/>
    <x v="7"/>
    <x v="4"/>
    <m/>
    <x v="9"/>
  </r>
  <r>
    <x v="0"/>
    <x v="103"/>
    <s v="17640000"/>
    <s v="Oocystis"/>
    <s v="CO"/>
    <n v="5.7464369087868361"/>
    <s v="CE"/>
    <n v="16750.045460816666"/>
    <n v="14.2"/>
    <n v="9.9"/>
    <s v=""/>
    <n v="728.71440714872767"/>
    <s v=""/>
    <n v="4"/>
    <n v="1152"/>
    <x v="7"/>
    <x v="7"/>
    <x v="4"/>
    <m/>
    <x v="24"/>
  </r>
  <r>
    <x v="0"/>
    <x v="103"/>
    <s v="17680030"/>
    <s v="Pediastrum boryanum"/>
    <s v="CO"/>
    <n v="11.492873817573672"/>
    <s v="CO"/>
    <n v="44902.37004892846"/>
    <s v=""/>
    <n v="37.699999999999996"/>
    <n v="3.5"/>
    <n v="3906.9749447930567"/>
    <s v=""/>
    <n v="0.99999999999999989"/>
    <n v="1152"/>
    <x v="7"/>
    <x v="7"/>
    <x v="4"/>
    <m/>
    <x v="10"/>
  </r>
  <r>
    <x v="0"/>
    <x v="103"/>
    <s v="17810160"/>
    <s v="Scenedesmus communis"/>
    <s v="CO"/>
    <n v="66.198953189224341"/>
    <s v="CE"/>
    <n v="7826.3324971894936"/>
    <n v="9.6"/>
    <n v="2.8"/>
    <s v=""/>
    <n v="39.408138246630358"/>
    <s v=""/>
    <n v="3"/>
    <n v="100"/>
    <x v="7"/>
    <x v="7"/>
    <x v="4"/>
    <m/>
    <x v="11"/>
  </r>
  <r>
    <x v="0"/>
    <x v="103"/>
    <s v="27040000"/>
    <s v="Closterium"/>
    <s v="CE"/>
    <n v="0.20699799749479794"/>
    <s v="CE"/>
    <n v="1748.1649689776768"/>
    <n v="227.8"/>
    <n v="11.9"/>
    <s v=""/>
    <n v="8445.3230955609124"/>
    <s v=""/>
    <n v="1"/>
    <n v="15990.24"/>
    <x v="7"/>
    <x v="7"/>
    <x v="5"/>
    <m/>
    <x v="12"/>
  </r>
  <r>
    <x v="0"/>
    <x v="103"/>
    <s v="27050000"/>
    <s v="Cosmarium"/>
    <s v="CE"/>
    <n v="0.41399599498959588"/>
    <s v="CE"/>
    <n v="4401.2648925402245"/>
    <n v="30.5"/>
    <n v="31.6"/>
    <n v="21.066666666666666"/>
    <n v="10631.177465015893"/>
    <s v=""/>
    <n v="1"/>
    <n v="15990.24"/>
    <x v="7"/>
    <x v="7"/>
    <x v="5"/>
    <m/>
    <x v="22"/>
  </r>
  <r>
    <x v="0"/>
    <x v="104"/>
    <s v="01490030"/>
    <s v="Microcystis wesenbergii"/>
    <s v="CO"/>
    <n v="0.20703941130470269"/>
    <s v="CE"/>
    <n v="2707.3574356302588"/>
    <s v=""/>
    <n v="5.8"/>
    <s v=""/>
    <n v="102.16040430453528"/>
    <s v=""/>
    <n v="128"/>
    <n v="16024.28"/>
    <x v="7"/>
    <x v="7"/>
    <x v="0"/>
    <m/>
    <x v="1"/>
  </r>
  <r>
    <x v="0"/>
    <x v="104"/>
    <s v="01780010"/>
    <s v="Woronichinia naegeliana"/>
    <s v="CO"/>
    <n v="2.8799110223799667"/>
    <s v="CE"/>
    <n v="44957.666995021995"/>
    <n v="7.7"/>
    <n v="4.4000000000000004"/>
    <s v=""/>
    <n v="78.053916675989626"/>
    <s v=""/>
    <n v="199.99999999999997"/>
    <n v="1152"/>
    <x v="7"/>
    <x v="7"/>
    <x v="0"/>
    <m/>
    <x v="14"/>
  </r>
  <r>
    <x v="0"/>
    <x v="104"/>
    <s v="05040001"/>
    <s v="Cryptomonas (small) Length &lt;20 µm"/>
    <s v="CE"/>
    <n v="265.41259982253769"/>
    <s v="CE"/>
    <n v="257903.32735097638"/>
    <n v="18.399999999999999"/>
    <n v="12.3"/>
    <n v="8.2000000000000011"/>
    <n v="971.7071741259374"/>
    <s v=""/>
    <n v="1"/>
    <n v="100"/>
    <x v="7"/>
    <x v="7"/>
    <x v="1"/>
    <m/>
    <x v="3"/>
  </r>
  <r>
    <x v="0"/>
    <x v="104"/>
    <s v="05040002"/>
    <s v="Cryptomonas (medium) Length 20-30 µm"/>
    <s v="CE"/>
    <n v="199.05944986690326"/>
    <s v="CE"/>
    <n v="366801.10566338315"/>
    <n v="24.1"/>
    <n v="14.8"/>
    <n v="9.8666666666666671"/>
    <n v="1842.6711512999591"/>
    <s v=""/>
    <n v="1"/>
    <n v="100"/>
    <x v="7"/>
    <x v="7"/>
    <x v="1"/>
    <m/>
    <x v="3"/>
  </r>
  <r>
    <x v="0"/>
    <x v="104"/>
    <s v="05100012"/>
    <s v="Rhodomonas lacustris var. nannoplanctica"/>
    <s v="CE"/>
    <n v="1227.5332741792367"/>
    <s v="CE"/>
    <n v="118707.83704389284"/>
    <n v="10.5"/>
    <n v="5.3"/>
    <s v=""/>
    <n v="96.704374163107104"/>
    <s v=""/>
    <n v="0.99999999999999978"/>
    <n v="100"/>
    <x v="7"/>
    <x v="7"/>
    <x v="1"/>
    <m/>
    <x v="15"/>
  </r>
  <r>
    <x v="0"/>
    <x v="104"/>
    <s v="12000001"/>
    <s v="Small centric diatom (5 - &lt;10 µm diam.)"/>
    <s v="CE"/>
    <n v="232.23602484472045"/>
    <s v="CE"/>
    <n v="31129.276353428137"/>
    <s v=""/>
    <n v="6.3"/>
    <n v="4.3"/>
    <n v="134.0415483525523"/>
    <s v=""/>
    <n v="1.0000000000000002"/>
    <n v="100"/>
    <x v="7"/>
    <x v="7"/>
    <x v="3"/>
    <m/>
    <x v="5"/>
  </r>
  <r>
    <x v="0"/>
    <x v="104"/>
    <s v="12000002"/>
    <s v="Medium centric diatom (10-20 µm diam.)"/>
    <s v="CE"/>
    <n v="5.7598220447599333"/>
    <s v="CE"/>
    <n v="24942.281248533742"/>
    <s v=""/>
    <n v="19.5"/>
    <n v="14.5"/>
    <n v="4330.3909486622561"/>
    <s v=""/>
    <n v="1"/>
    <n v="1152"/>
    <x v="7"/>
    <x v="7"/>
    <x v="3"/>
    <m/>
    <x v="6"/>
  </r>
  <r>
    <x v="0"/>
    <x v="104"/>
    <s v="12030000"/>
    <s v="Aulacoseira"/>
    <s v="FI"/>
    <n v="115.19644089519866"/>
    <s v="CE"/>
    <n v="748059.08718434523"/>
    <n v="33.299999999999997"/>
    <n v="6.6"/>
    <s v=""/>
    <n v="1139.2577351198418"/>
    <s v=""/>
    <n v="5.6999999999999993"/>
    <n v="576"/>
    <x v="7"/>
    <x v="7"/>
    <x v="3"/>
    <m/>
    <x v="7"/>
  </r>
  <r>
    <x v="0"/>
    <x v="104"/>
    <s v="13080010"/>
    <s v="Asterionella formosa"/>
    <s v="CO"/>
    <n v="97.916974760918862"/>
    <s v="CE"/>
    <n v="717313.83789929037"/>
    <n v="49.2"/>
    <n v="4.5"/>
    <n v="4.5"/>
    <n v="996.30000000000007"/>
    <s v=""/>
    <n v="7.3529411764705896"/>
    <n v="576"/>
    <x v="7"/>
    <x v="7"/>
    <x v="6"/>
    <m/>
    <x v="16"/>
  </r>
  <r>
    <x v="0"/>
    <x v="104"/>
    <s v="13260040"/>
    <s v="Diatoma tenuis"/>
    <s v="CO"/>
    <n v="2.8799110223799667"/>
    <s v="CE"/>
    <n v="42422.229804421775"/>
    <n v="87.4"/>
    <n v="5.3"/>
    <n v="5.3"/>
    <n v="2455.0660000000003"/>
    <s v=""/>
    <n v="6"/>
    <n v="1152"/>
    <x v="7"/>
    <x v="7"/>
    <x v="6"/>
    <m/>
    <x v="17"/>
  </r>
  <r>
    <x v="0"/>
    <x v="104"/>
    <s v="13370030"/>
    <s v="Fragilaria capucina"/>
    <s v="CO"/>
    <n v="0.20703941130470269"/>
    <s v="CO"/>
    <n v="8024.7109361588145"/>
    <n v="356.9"/>
    <n v="18.100000000000001"/>
    <n v="6"/>
    <n v="38759.340000000004"/>
    <s v=""/>
    <n v="0.99999999999999989"/>
    <n v="16024.28"/>
    <x v="7"/>
    <x v="7"/>
    <x v="6"/>
    <m/>
    <x v="27"/>
  </r>
  <r>
    <x v="0"/>
    <x v="104"/>
    <s v="13370040"/>
    <s v="Fragilaria crotonensis"/>
    <s v="CO"/>
    <n v="0.41407882260940537"/>
    <s v="CO"/>
    <n v="20732.93492962938"/>
    <n v="112.75"/>
    <n v="85.4"/>
    <n v="5.2"/>
    <n v="50070.020000000004"/>
    <s v=""/>
    <n v="1"/>
    <n v="16024.28"/>
    <x v="7"/>
    <x v="7"/>
    <x v="6"/>
    <m/>
    <x v="27"/>
  </r>
  <r>
    <x v="0"/>
    <x v="104"/>
    <s v="16180000"/>
    <s v="Chlamydomonas"/>
    <s v="CE"/>
    <n v="33.176574977817211"/>
    <s v="CE"/>
    <n v="6830.3266168928994"/>
    <n v="7.8"/>
    <n v="7.1"/>
    <s v=""/>
    <n v="205.87799136769988"/>
    <s v=""/>
    <n v="1"/>
    <n v="100"/>
    <x v="7"/>
    <x v="7"/>
    <x v="8"/>
    <m/>
    <x v="34"/>
  </r>
  <r>
    <x v="0"/>
    <x v="104"/>
    <s v="16260010"/>
    <s v="Eudorina elegans"/>
    <s v="CO"/>
    <n v="3.5197314941518507"/>
    <s v="CE"/>
    <n v="29257.385285647531"/>
    <s v=""/>
    <n v="8.3000000000000007"/>
    <s v=""/>
    <n v="299.38697310302456"/>
    <s v=""/>
    <n v="27.764705882352942"/>
    <n v="16024"/>
    <x v="7"/>
    <x v="7"/>
    <x v="8"/>
    <m/>
    <x v="50"/>
  </r>
  <r>
    <x v="0"/>
    <x v="104"/>
    <s v="16470010"/>
    <s v="Pandorina morum"/>
    <s v="CO"/>
    <n v="0.62111823391410803"/>
    <s v="CE"/>
    <n v="14278.316050594203"/>
    <s v=""/>
    <n v="14"/>
    <s v=""/>
    <n v="1436.7550402417319"/>
    <s v=""/>
    <n v="16"/>
    <n v="16024.28"/>
    <x v="7"/>
    <x v="7"/>
    <x v="8"/>
    <m/>
    <x v="52"/>
  </r>
  <r>
    <x v="0"/>
    <x v="104"/>
    <s v="17060020"/>
    <s v="Ankyra judayi"/>
    <s v="CE"/>
    <n v="33.176574977817211"/>
    <s v="CE"/>
    <n v="6971.0073937709803"/>
    <n v="73.7"/>
    <n v="3.3"/>
    <s v=""/>
    <n v="210.11835605188273"/>
    <s v=""/>
    <n v="1"/>
    <n v="100"/>
    <x v="7"/>
    <x v="7"/>
    <x v="4"/>
    <m/>
    <x v="45"/>
  </r>
  <r>
    <x v="0"/>
    <x v="104"/>
    <s v="17080010"/>
    <s v="Botryococcus braunii"/>
    <s v="CO"/>
    <n v="2.8799110223799667"/>
    <s v="CE"/>
    <n v="93681.509699995091"/>
    <n v="8.4"/>
    <n v="4.3"/>
    <s v=""/>
    <n v="81.323267430825368"/>
    <s v=""/>
    <n v="399.99999999999994"/>
    <n v="1152"/>
    <x v="7"/>
    <x v="7"/>
    <x v="4"/>
    <m/>
    <x v="60"/>
  </r>
  <r>
    <x v="0"/>
    <x v="104"/>
    <s v="17200000"/>
    <s v="Coelastrum"/>
    <s v="CO"/>
    <n v="2.8799110223799667"/>
    <s v="CE"/>
    <n v="8635.2063710718649"/>
    <s v=""/>
    <n v="7.1"/>
    <s v=""/>
    <n v="187.40176137316269"/>
    <s v=""/>
    <n v="16.000000000000004"/>
    <n v="1152"/>
    <x v="7"/>
    <x v="7"/>
    <x v="4"/>
    <m/>
    <x v="8"/>
  </r>
  <r>
    <x v="0"/>
    <x v="104"/>
    <s v="17330000"/>
    <s v="Dictyosphaerium "/>
    <s v="CO"/>
    <n v="66.353149955634422"/>
    <s v="CE"/>
    <n v="142585.7042093694"/>
    <n v="6.1"/>
    <n v="5.8"/>
    <s v=""/>
    <n v="107.4445631478733"/>
    <s v=""/>
    <n v="20.000000000000004"/>
    <n v="100"/>
    <x v="7"/>
    <x v="7"/>
    <x v="4"/>
    <m/>
    <x v="23"/>
  </r>
  <r>
    <x v="0"/>
    <x v="104"/>
    <s v="17580020"/>
    <s v="Monoraphidium contortum"/>
    <s v="CE"/>
    <n v="199.05944986690326"/>
    <s v="CE"/>
    <n v="1927.7878489623715"/>
    <n v="12.8"/>
    <n v="1.7"/>
    <s v=""/>
    <n v="9.6844829534661354"/>
    <s v=""/>
    <n v="1"/>
    <n v="100"/>
    <x v="7"/>
    <x v="7"/>
    <x v="4"/>
    <m/>
    <x v="9"/>
  </r>
  <r>
    <x v="0"/>
    <x v="104"/>
    <s v="17580080"/>
    <s v="Monoraphidium minutum"/>
    <s v="CE"/>
    <n v="33.176574977817211"/>
    <s v="CE"/>
    <n v="843.03370281924367"/>
    <n v="10.1"/>
    <n v="3.1"/>
    <s v=""/>
    <n v="25.410510379173246"/>
    <s v=""/>
    <n v="1"/>
    <n v="100"/>
    <x v="7"/>
    <x v="7"/>
    <x v="4"/>
    <m/>
    <x v="9"/>
  </r>
  <r>
    <x v="0"/>
    <x v="104"/>
    <s v="17640000"/>
    <s v="Oocystis"/>
    <s v="CO"/>
    <n v="2.8799110223799667"/>
    <s v="CE"/>
    <n v="9264.6474863628027"/>
    <n v="12"/>
    <n v="8"/>
    <s v=""/>
    <n v="402.12385965949352"/>
    <s v=""/>
    <n v="8.0000000000000018"/>
    <n v="1152"/>
    <x v="7"/>
    <x v="7"/>
    <x v="4"/>
    <m/>
    <x v="24"/>
  </r>
  <r>
    <x v="0"/>
    <x v="104"/>
    <s v="17680030"/>
    <s v="Pediastrum boryanum"/>
    <s v="CO"/>
    <n v="5.7598220447599333"/>
    <s v="CO"/>
    <n v="21788.026155965988"/>
    <s v=""/>
    <n v="34.700000000000003"/>
    <n v="4"/>
    <n v="3782.7602982609346"/>
    <s v=""/>
    <n v="0.99999999999999989"/>
    <n v="1152"/>
    <x v="7"/>
    <x v="7"/>
    <x v="4"/>
    <m/>
    <x v="10"/>
  </r>
  <r>
    <x v="0"/>
    <x v="104"/>
    <s v="17680050"/>
    <s v="Pediastrum duplex"/>
    <s v="CO"/>
    <n v="2.8799110223799667"/>
    <s v="CO"/>
    <n v="35909.556516966761"/>
    <s v=""/>
    <n v="63"/>
    <n v="4"/>
    <n v="12468.981242097889"/>
    <s v=""/>
    <n v="1.0000000000000002"/>
    <n v="1152"/>
    <x v="7"/>
    <x v="7"/>
    <x v="4"/>
    <m/>
    <x v="10"/>
  </r>
  <r>
    <x v="0"/>
    <x v="104"/>
    <s v="17810160"/>
    <s v="Scenedesmus communis"/>
    <s v="CO"/>
    <n v="132.70629991126884"/>
    <s v="CE"/>
    <n v="12397.679117230788"/>
    <n v="8.9"/>
    <n v="2.7"/>
    <s v=""/>
    <n v="33.971612159593228"/>
    <s v=""/>
    <n v="2.75"/>
    <n v="100"/>
    <x v="7"/>
    <x v="7"/>
    <x v="4"/>
    <m/>
    <x v="11"/>
  </r>
  <r>
    <x v="0"/>
    <x v="104"/>
    <s v="17910020"/>
    <s v="Sphaerocystis schroeteri"/>
    <s v="CO"/>
    <n v="2.8799110223799667"/>
    <s v="CE"/>
    <n v="29025.658041051411"/>
    <s v=""/>
    <n v="13.4"/>
    <s v=""/>
    <n v="1259.8331083621695"/>
    <s v=""/>
    <n v="7.9999999999999991"/>
    <n v="1152"/>
    <x v="7"/>
    <x v="7"/>
    <x v="4"/>
    <m/>
    <x v="25"/>
  </r>
  <r>
    <x v="0"/>
    <x v="104"/>
    <s v="17970060"/>
    <s v="Tetrastrum triangulare"/>
    <s v="CO"/>
    <n v="33.176574977817211"/>
    <s v="CE"/>
    <n v="8344.0715792850388"/>
    <n v="5.9"/>
    <n v="5.3"/>
    <s v=""/>
    <n v="62.876228068027814"/>
    <s v=""/>
    <n v="4"/>
    <n v="100"/>
    <x v="7"/>
    <x v="7"/>
    <x v="4"/>
    <m/>
    <x v="28"/>
  </r>
  <r>
    <x v="0"/>
    <x v="105"/>
    <s v="01040000"/>
    <s v="Aphanizomenon"/>
    <s v="FI"/>
    <n v="5.7598220447599333"/>
    <s v="FI"/>
    <n v="13174.328725607902"/>
    <n v="189.6"/>
    <n v="4.8"/>
    <s v=""/>
    <n v="2287.2805137431988"/>
    <s v=""/>
    <n v="1"/>
    <n v="1152"/>
    <x v="7"/>
    <x v="8"/>
    <x v="0"/>
    <m/>
    <x v="48"/>
  </r>
  <r>
    <x v="0"/>
    <x v="105"/>
    <s v="01780010"/>
    <s v="Woronichinia naegeliana"/>
    <s v="CO"/>
    <n v="2.8799110223799667"/>
    <s v="CE"/>
    <n v="16733.690481774909"/>
    <n v="5.7"/>
    <n v="3.9"/>
    <s v=""/>
    <n v="45.394443048045709"/>
    <s v=""/>
    <n v="128"/>
    <n v="1152"/>
    <x v="7"/>
    <x v="8"/>
    <x v="0"/>
    <m/>
    <x v="14"/>
  </r>
  <r>
    <x v="0"/>
    <x v="105"/>
    <s v="05020000"/>
    <s v="Chroomonas"/>
    <s v="CE"/>
    <n v="88.470866607512562"/>
    <s v="CE"/>
    <n v="1821.5038129988181"/>
    <n v="4.8"/>
    <n v="3.2"/>
    <n v="2.5600000000000005"/>
    <n v="20.588741614566075"/>
    <s v=""/>
    <n v="1"/>
    <n v="150"/>
    <x v="7"/>
    <x v="8"/>
    <x v="1"/>
    <m/>
    <x v="77"/>
  </r>
  <r>
    <x v="0"/>
    <x v="105"/>
    <s v="05040001"/>
    <s v="Cryptomonas (small) Length &lt;20 µm"/>
    <s v="CE"/>
    <n v="376.00118308192839"/>
    <s v="CE"/>
    <n v="310635.29203500703"/>
    <n v="16.3"/>
    <n v="11"/>
    <n v="8.8000000000000007"/>
    <n v="826.15509209002005"/>
    <s v=""/>
    <n v="1"/>
    <n v="150"/>
    <x v="7"/>
    <x v="8"/>
    <x v="1"/>
    <m/>
    <x v="3"/>
  </r>
  <r>
    <x v="0"/>
    <x v="105"/>
    <s v="05040002"/>
    <s v="Cryptomonas (medium) Length 20-30 µm"/>
    <s v="CE"/>
    <n v="57.598220447599331"/>
    <s v="CE"/>
    <n v="140328.14123312998"/>
    <n v="23.9"/>
    <n v="15.6"/>
    <n v="12.48"/>
    <n v="2436.3277223259906"/>
    <s v=""/>
    <n v="1"/>
    <n v="1152"/>
    <x v="7"/>
    <x v="8"/>
    <x v="1"/>
    <m/>
    <x v="3"/>
  </r>
  <r>
    <x v="0"/>
    <x v="105"/>
    <s v="05100012"/>
    <s v="Rhodomonas lacustris var. nannoplanctica"/>
    <s v="CE"/>
    <n v="464.47204968944089"/>
    <s v="CE"/>
    <n v="48047.944207875298"/>
    <n v="9.8000000000000007"/>
    <n v="5.6"/>
    <s v=""/>
    <n v="103.44636289740471"/>
    <s v=""/>
    <n v="1"/>
    <n v="150"/>
    <x v="7"/>
    <x v="8"/>
    <x v="1"/>
    <m/>
    <x v="15"/>
  </r>
  <r>
    <x v="0"/>
    <x v="105"/>
    <s v="06070000"/>
    <s v="Gymnodinium"/>
    <s v="CE"/>
    <n v="22.117716651878141"/>
    <s v="CE"/>
    <n v="16399.164443266818"/>
    <n v="14.2"/>
    <n v="12.2"/>
    <n v="8.1739999999999995"/>
    <n v="741.44925090512322"/>
    <s v=""/>
    <n v="1"/>
    <n v="150"/>
    <x v="7"/>
    <x v="8"/>
    <x v="2"/>
    <m/>
    <x v="4"/>
  </r>
  <r>
    <x v="0"/>
    <x v="105"/>
    <s v="12000001"/>
    <s v="Small centric diatom (5 - &lt;10 µm diam.)"/>
    <s v="CE"/>
    <n v="729.88464951197864"/>
    <s v="CE"/>
    <n v="140446.26548858106"/>
    <s v=""/>
    <n v="7"/>
    <n v="5"/>
    <n v="192.42255003237483"/>
    <s v=""/>
    <n v="0.99999999999999989"/>
    <n v="150"/>
    <x v="7"/>
    <x v="8"/>
    <x v="3"/>
    <m/>
    <x v="5"/>
  </r>
  <r>
    <x v="0"/>
    <x v="105"/>
    <s v="12000002"/>
    <s v="Medium centric diatom (10-20 µm diam.)"/>
    <s v="CE"/>
    <n v="44.235433303756281"/>
    <s v="CE"/>
    <n v="194861.10706527211"/>
    <s v=""/>
    <n v="19.600000000000001"/>
    <n v="14.600000000000001"/>
    <n v="4405.0909533811518"/>
    <s v=""/>
    <n v="1"/>
    <n v="150"/>
    <x v="7"/>
    <x v="8"/>
    <x v="3"/>
    <m/>
    <x v="6"/>
  </r>
  <r>
    <x v="0"/>
    <x v="105"/>
    <s v="12030000"/>
    <s v="Aulacoseira"/>
    <s v="FI"/>
    <n v="253.43216996943704"/>
    <s v="CE"/>
    <n v="1255396.7387070609"/>
    <n v="22"/>
    <n v="6.1"/>
    <s v=""/>
    <n v="642.94264452041898"/>
    <s v=""/>
    <n v="7.704545454545455"/>
    <n v="1152"/>
    <x v="7"/>
    <x v="8"/>
    <x v="3"/>
    <m/>
    <x v="7"/>
  </r>
  <r>
    <x v="0"/>
    <x v="105"/>
    <s v="12030060"/>
    <s v="Aulacoseira granulata"/>
    <s v="FI"/>
    <n v="63.35804249235926"/>
    <s v="CE"/>
    <n v="728765.85688431642"/>
    <n v="29.1"/>
    <n v="8"/>
    <s v=""/>
    <n v="1462.7255395114078"/>
    <s v=""/>
    <n v="7.8636363636363633"/>
    <n v="1152"/>
    <x v="7"/>
    <x v="8"/>
    <x v="3"/>
    <m/>
    <x v="7"/>
  </r>
  <r>
    <x v="0"/>
    <x v="105"/>
    <s v="13080010"/>
    <s v="Asterionella formosa"/>
    <s v="CO"/>
    <n v="169.91475032041805"/>
    <s v="CE"/>
    <n v="991646.13269927562"/>
    <n v="70.3"/>
    <n v="4.9000000000000004"/>
    <n v="4.9000000000000004"/>
    <n v="1687.9030000000002"/>
    <s v=""/>
    <n v="3.4576271186440675"/>
    <n v="1152"/>
    <x v="7"/>
    <x v="8"/>
    <x v="6"/>
    <m/>
    <x v="16"/>
  </r>
  <r>
    <x v="0"/>
    <x v="105"/>
    <s v="13370040"/>
    <s v="Fragilaria crotonensis"/>
    <s v="CO"/>
    <n v="8.6397330671398986"/>
    <s v="CE"/>
    <n v="47871.309449866916"/>
    <n v="95.4"/>
    <n v="4.4000000000000004"/>
    <n v="4.4000000000000004"/>
    <n v="1846.9440000000004"/>
    <s v=""/>
    <n v="3"/>
    <n v="1152"/>
    <x v="7"/>
    <x v="8"/>
    <x v="6"/>
    <m/>
    <x v="27"/>
  </r>
  <r>
    <x v="0"/>
    <x v="105"/>
    <s v="16180000"/>
    <s v="Chlamydomonas"/>
    <s v="CE"/>
    <n v="66.353149955634422"/>
    <s v="CE"/>
    <n v="4753.6674636340367"/>
    <n v="7.4"/>
    <n v="4.3"/>
    <s v=""/>
    <n v="71.641926070012843"/>
    <s v=""/>
    <n v="1"/>
    <n v="150"/>
    <x v="7"/>
    <x v="8"/>
    <x v="8"/>
    <m/>
    <x v="34"/>
  </r>
  <r>
    <x v="0"/>
    <x v="105"/>
    <s v="17210010"/>
    <s v="Coenochloris fottii"/>
    <s v="CO"/>
    <n v="22.117716651878141"/>
    <s v="CE"/>
    <n v="18076.439003592186"/>
    <n v="5.8"/>
    <n v="5.8"/>
    <s v=""/>
    <n v="102.16040430453528"/>
    <s v=""/>
    <n v="8"/>
    <n v="150"/>
    <x v="7"/>
    <x v="8"/>
    <x v="4"/>
    <m/>
    <x v="53"/>
  </r>
  <r>
    <x v="0"/>
    <x v="105"/>
    <s v="17330000"/>
    <s v="Dictyosphaerium "/>
    <s v="CO"/>
    <n v="20.159377156659765"/>
    <s v="CE"/>
    <n v="153025.91965365809"/>
    <n v="8"/>
    <n v="6.2"/>
    <s v=""/>
    <n v="161.01709547198888"/>
    <s v=""/>
    <n v="47.142857142857139"/>
    <n v="1152"/>
    <x v="7"/>
    <x v="8"/>
    <x v="4"/>
    <m/>
    <x v="23"/>
  </r>
  <r>
    <x v="0"/>
    <x v="105"/>
    <s v="17580080"/>
    <s v="Monoraphidium minutum"/>
    <s v="CE"/>
    <n v="22.117716651878141"/>
    <s v="CE"/>
    <n v="1592.3612867186062"/>
    <n v="11"/>
    <n v="5"/>
    <s v=""/>
    <n v="71.99483164476608"/>
    <s v=""/>
    <n v="1"/>
    <n v="150"/>
    <x v="7"/>
    <x v="8"/>
    <x v="4"/>
    <m/>
    <x v="9"/>
  </r>
  <r>
    <x v="0"/>
    <x v="105"/>
    <s v="17640000"/>
    <s v="Oocystis"/>
    <s v="CO"/>
    <n v="5.7598220447599333"/>
    <s v="CE"/>
    <n v="13627.138371503885"/>
    <n v="11.2"/>
    <n v="8.1999999999999993"/>
    <s v=""/>
    <n v="394.3159547177716"/>
    <s v=""/>
    <n v="6"/>
    <n v="1152"/>
    <x v="7"/>
    <x v="8"/>
    <x v="4"/>
    <m/>
    <x v="24"/>
  </r>
  <r>
    <x v="0"/>
    <x v="105"/>
    <s v="17680030"/>
    <s v="Pediastrum boryanum"/>
    <s v="CO"/>
    <n v="8.6397330671398986"/>
    <s v="CE"/>
    <n v="56959.291221532098"/>
    <n v="11.4"/>
    <n v="13.6"/>
    <n v="13.6"/>
    <n v="1412.7244800000001"/>
    <s v=""/>
    <n v="4.666666666666667"/>
    <n v="1152"/>
    <x v="7"/>
    <x v="8"/>
    <x v="4"/>
    <m/>
    <x v="10"/>
  </r>
  <r>
    <x v="0"/>
    <x v="105"/>
    <s v="17810000"/>
    <s v="Scenedesmus"/>
    <s v="CO"/>
    <n v="199.05944986690326"/>
    <s v="CE"/>
    <n v="8425.6410099977857"/>
    <n v="5.8"/>
    <n v="2.8"/>
    <s v=""/>
    <n v="23.809083524005842"/>
    <s v=""/>
    <n v="1.7777777777777781"/>
    <n v="150"/>
    <x v="7"/>
    <x v="8"/>
    <x v="4"/>
    <m/>
    <x v="11"/>
  </r>
  <r>
    <x v="0"/>
    <x v="105"/>
    <s v="18110000"/>
    <s v="Desmodesmus"/>
    <s v="CO"/>
    <n v="22.117716651878141"/>
    <s v="CE"/>
    <n v="2034.8871739047254"/>
    <n v="7.6"/>
    <n v="3.4"/>
    <s v=""/>
    <n v="46.001294028964139"/>
    <s v=""/>
    <n v="2"/>
    <n v="150"/>
    <x v="7"/>
    <x v="8"/>
    <x v="12"/>
    <m/>
    <x v="72"/>
  </r>
  <r>
    <x v="0"/>
    <x v="105"/>
    <s v="27050000"/>
    <s v="Cosmarium"/>
    <s v="CE"/>
    <n v="1.6563152904376215"/>
    <s v="CE"/>
    <n v="19049.756706397678"/>
    <n v="34.200000000000003"/>
    <n v="31.3"/>
    <n v="20.52"/>
    <n v="11501.286510109117"/>
    <s v=""/>
    <n v="0.99999999999999989"/>
    <n v="16024.28"/>
    <x v="7"/>
    <x v="8"/>
    <x v="5"/>
    <m/>
    <x v="22"/>
  </r>
  <r>
    <x v="0"/>
    <x v="105"/>
    <s v="27370000"/>
    <s v="Staurastrum"/>
    <s v="CE"/>
    <n v="0.62111823391410803"/>
    <s v="CE"/>
    <n v="1141.3724020371692"/>
    <n v="18.399999999999999"/>
    <n v="18.600000000000001"/>
    <s v=""/>
    <n v="1837.608911985355"/>
    <s v=""/>
    <n v="1"/>
    <n v="16024.28"/>
    <x v="7"/>
    <x v="8"/>
    <x v="5"/>
    <m/>
    <x v="13"/>
  </r>
  <r>
    <x v="0"/>
    <x v="105"/>
    <s v="90000003"/>
    <s v="Nanoplankton - unidentified single cells 2–20 µm diameter"/>
    <s v="CE"/>
    <n v="243.29488317065955"/>
    <s v="CE"/>
    <n v="4577.9750048645246"/>
    <s v=""/>
    <n v="3.3"/>
    <s v=""/>
    <n v="18.816569198676067"/>
    <s v=""/>
    <n v="1"/>
    <n v="150"/>
    <x v="7"/>
    <x v="8"/>
    <x v="9"/>
    <m/>
    <x v="57"/>
  </r>
  <r>
    <x v="0"/>
    <x v="106"/>
    <s v="01060000"/>
    <s v="Aphanothece"/>
    <s v="CO"/>
    <n v="99.529724933451632"/>
    <s v="CE"/>
    <n v="13490.971215073067"/>
    <n v="1.7"/>
    <n v="0.9"/>
    <s v=""/>
    <n v="0.72099551399885753"/>
    <s v=""/>
    <n v="188"/>
    <n v="100"/>
    <x v="7"/>
    <x v="8"/>
    <x v="0"/>
    <m/>
    <x v="49"/>
  </r>
  <r>
    <x v="0"/>
    <x v="106"/>
    <s v="01130000"/>
    <s v="Chroococcus"/>
    <s v="CO"/>
    <n v="11.519644089519867"/>
    <s v="CE"/>
    <n v="49411.453260601607"/>
    <s v=""/>
    <n v="8"/>
    <s v=""/>
    <n v="268.08257310632899"/>
    <s v=""/>
    <n v="16"/>
    <n v="1152"/>
    <x v="7"/>
    <x v="8"/>
    <x v="0"/>
    <m/>
    <x v="21"/>
  </r>
  <r>
    <x v="0"/>
    <x v="106"/>
    <s v="01530160"/>
    <s v="Oscillatoria limnetica (Pseudanabaena limnetica)"/>
    <s v="FI"/>
    <n v="99.529724933451632"/>
    <s v="FI"/>
    <n v="3723.1028196791135"/>
    <n v="14.7"/>
    <n v="1.8"/>
    <s v=""/>
    <n v="37.406943726293669"/>
    <s v=""/>
    <n v="1.0000000000000002"/>
    <n v="100"/>
    <x v="7"/>
    <x v="8"/>
    <x v="0"/>
    <m/>
    <x v="29"/>
  </r>
  <r>
    <x v="0"/>
    <x v="106"/>
    <s v="01780000"/>
    <s v="Woronichinia"/>
    <s v="CO"/>
    <n v="2.8799110223799667"/>
    <s v="CE"/>
    <n v="14258.292481512355"/>
    <n v="5.7"/>
    <n v="3.6"/>
    <s v=""/>
    <n v="38.679288750997543"/>
    <s v=""/>
    <n v="128"/>
    <n v="1152"/>
    <x v="7"/>
    <x v="8"/>
    <x v="0"/>
    <m/>
    <x v="14"/>
  </r>
  <r>
    <x v="0"/>
    <x v="106"/>
    <s v="04100000"/>
    <s v="Trachelomonas"/>
    <s v="CE"/>
    <n v="33.176574977817211"/>
    <s v="CE"/>
    <n v="12241.494531824748"/>
    <n v="8.6999999999999993"/>
    <n v="9"/>
    <s v=""/>
    <n v="368.98005716412121"/>
    <s v=""/>
    <n v="1"/>
    <n v="100"/>
    <x v="7"/>
    <x v="8"/>
    <x v="11"/>
    <m/>
    <x v="55"/>
  </r>
  <r>
    <x v="0"/>
    <x v="106"/>
    <s v="05020000"/>
    <s v="Chroomonas"/>
    <s v="CE"/>
    <n v="66.353149955634422"/>
    <s v="CE"/>
    <n v="6323.6777882917931"/>
    <n v="7.9"/>
    <n v="4.8"/>
    <n v="4.8"/>
    <n v="95.303354739299962"/>
    <s v=""/>
    <n v="1"/>
    <n v="100"/>
    <x v="7"/>
    <x v="8"/>
    <x v="1"/>
    <m/>
    <x v="77"/>
  </r>
  <r>
    <x v="0"/>
    <x v="106"/>
    <s v="05040001"/>
    <s v="Cryptomonas (small) Length &lt;20 µm"/>
    <s v="CE"/>
    <n v="232.23602484472045"/>
    <s v="CE"/>
    <n v="91928.464683434897"/>
    <n v="14"/>
    <n v="9"/>
    <n v="6"/>
    <n v="395.84067435231395"/>
    <s v=""/>
    <n v="1.0000000000000002"/>
    <n v="100"/>
    <x v="7"/>
    <x v="8"/>
    <x v="1"/>
    <m/>
    <x v="3"/>
  </r>
  <r>
    <x v="0"/>
    <x v="106"/>
    <s v="05040002"/>
    <s v="Cryptomonas (medium) Length 20-30 µm"/>
    <s v="CE"/>
    <n v="11.519644089519867"/>
    <s v="CE"/>
    <n v="17869.148628178649"/>
    <n v="23"/>
    <n v="13.9"/>
    <n v="9.2666666666666675"/>
    <n v="1551.1892979779923"/>
    <s v=""/>
    <n v="1"/>
    <n v="1152"/>
    <x v="7"/>
    <x v="8"/>
    <x v="1"/>
    <m/>
    <x v="3"/>
  </r>
  <r>
    <x v="0"/>
    <x v="106"/>
    <s v="05100012"/>
    <s v="Rhodomonas lacustris var. nannoplanctica"/>
    <s v="CE"/>
    <n v="331.76574977817211"/>
    <s v="CE"/>
    <n v="26471.689074632359"/>
    <n v="8.1999999999999993"/>
    <n v="5.3"/>
    <s v=""/>
    <n v="79.790301115567459"/>
    <s v=""/>
    <n v="1"/>
    <n v="100"/>
    <x v="7"/>
    <x v="8"/>
    <x v="1"/>
    <m/>
    <x v="15"/>
  </r>
  <r>
    <x v="0"/>
    <x v="106"/>
    <s v="08010000"/>
    <s v="Chrysochromulina"/>
    <s v="CE"/>
    <n v="66.353149955634422"/>
    <s v="CE"/>
    <n v="4784.0323457705917"/>
    <n v="6.8"/>
    <n v="4.5"/>
    <n v="4.5"/>
    <n v="72.099551399885755"/>
    <s v=""/>
    <n v="1.0000000000000002"/>
    <n v="100"/>
    <x v="7"/>
    <x v="8"/>
    <x v="13"/>
    <m/>
    <x v="75"/>
  </r>
  <r>
    <x v="0"/>
    <x v="106"/>
    <s v="09559920"/>
    <s v="Pseudopedinella (big &gt;5um)"/>
    <s v="CE"/>
    <n v="33.176574977817211"/>
    <s v="CE"/>
    <n v="15368.938422177524"/>
    <s v=""/>
    <n v="9.6"/>
    <s v=""/>
    <n v="463.24668632773654"/>
    <s v=""/>
    <n v="1"/>
    <n v="100"/>
    <x v="7"/>
    <x v="8"/>
    <x v="10"/>
    <m/>
    <x v="74"/>
  </r>
  <r>
    <x v="0"/>
    <x v="106"/>
    <s v="10050000"/>
    <s v="Centritractus"/>
    <s v="CE"/>
    <n v="33.176574977817211"/>
    <s v="CE"/>
    <n v="14222.64675030857"/>
    <s v=""/>
    <n v="5.7"/>
    <n v="16.8"/>
    <n v="428.69545032355603"/>
    <s v=""/>
    <n v="1"/>
    <n v="100"/>
    <x v="7"/>
    <x v="8"/>
    <x v="15"/>
    <m/>
    <x v="88"/>
  </r>
  <r>
    <x v="0"/>
    <x v="106"/>
    <s v="12000001"/>
    <s v="Small centric diatom (5 - &lt;10 µm diam.)"/>
    <s v="CE"/>
    <n v="232.23602484472045"/>
    <s v="CE"/>
    <n v="24762.135787615953"/>
    <s v=""/>
    <n v="5.9"/>
    <n v="3.9000000000000004"/>
    <n v="106.6248692646742"/>
    <s v=""/>
    <n v="1.0000000000000002"/>
    <n v="100"/>
    <x v="7"/>
    <x v="8"/>
    <x v="3"/>
    <m/>
    <x v="5"/>
  </r>
  <r>
    <x v="0"/>
    <x v="106"/>
    <s v="12000002"/>
    <s v="Medium centric diatom (10-20 µm diam.)"/>
    <s v="CE"/>
    <n v="66.353149955634422"/>
    <s v="CE"/>
    <n v="258755.64596769828"/>
    <s v=""/>
    <n v="18.899999999999999"/>
    <n v="13.899999999999999"/>
    <n v="3899.6738834661141"/>
    <s v=""/>
    <n v="1"/>
    <n v="100"/>
    <x v="7"/>
    <x v="8"/>
    <x v="3"/>
    <m/>
    <x v="6"/>
  </r>
  <r>
    <x v="0"/>
    <x v="106"/>
    <s v="12030000"/>
    <s v="Aulacoseira"/>
    <s v="FI"/>
    <n v="892.77241693778956"/>
    <s v="CE"/>
    <n v="5383671.1016603569"/>
    <n v="23.1"/>
    <n v="7.1"/>
    <s v=""/>
    <n v="914.57338472958997"/>
    <s v=""/>
    <n v="6.5935483870967753"/>
    <n v="576"/>
    <x v="7"/>
    <x v="8"/>
    <x v="3"/>
    <m/>
    <x v="7"/>
  </r>
  <r>
    <x v="0"/>
    <x v="106"/>
    <s v="12110000"/>
    <s v="Melosira"/>
    <s v="FI"/>
    <n v="0.41407882260940537"/>
    <s v="CE"/>
    <n v="23306.208057954169"/>
    <n v="25.6"/>
    <n v="21.6"/>
    <s v=""/>
    <n v="9380.7453981366671"/>
    <s v=""/>
    <n v="5.9999999999999982"/>
    <n v="16024.28"/>
    <x v="7"/>
    <x v="8"/>
    <x v="3"/>
    <m/>
    <x v="58"/>
  </r>
  <r>
    <x v="0"/>
    <x v="106"/>
    <s v="13080010"/>
    <s v="Asterionella formosa"/>
    <s v="CO"/>
    <n v="20.159377156659765"/>
    <s v="CE"/>
    <n v="27508.227546861141"/>
    <n v="57.9"/>
    <n v="3.9"/>
    <n v="4.7"/>
    <n v="1061.307"/>
    <s v=""/>
    <n v="1.2857142857142858"/>
    <n v="1152"/>
    <x v="7"/>
    <x v="8"/>
    <x v="6"/>
    <m/>
    <x v="16"/>
  </r>
  <r>
    <x v="0"/>
    <x v="106"/>
    <s v="13260040"/>
    <s v="Diatoma tenuis"/>
    <s v="CO"/>
    <n v="2.8799110223799667"/>
    <s v="CE"/>
    <n v="55825.911684782623"/>
    <n v="81.400000000000006"/>
    <n v="6.3"/>
    <n v="6.3"/>
    <n v="3230.7660000000001"/>
    <s v=""/>
    <n v="6.0000000000000018"/>
    <n v="1152"/>
    <x v="7"/>
    <x v="8"/>
    <x v="6"/>
    <m/>
    <x v="17"/>
  </r>
  <r>
    <x v="0"/>
    <x v="106"/>
    <s v="13370040"/>
    <s v="Fragilaria crotonensis"/>
    <s v="CO"/>
    <n v="17.279466134279797"/>
    <s v="CE"/>
    <n v="232717.32997433576"/>
    <n v="83.5"/>
    <n v="3.5"/>
    <n v="3.5"/>
    <n v="1022.875"/>
    <s v=""/>
    <n v="13.16666666666667"/>
    <n v="1152"/>
    <x v="7"/>
    <x v="8"/>
    <x v="6"/>
    <m/>
    <x v="27"/>
  </r>
  <r>
    <x v="0"/>
    <x v="106"/>
    <s v="13810010"/>
    <s v="Synedra acus"/>
    <s v="CE"/>
    <n v="34.558932268559595"/>
    <s v="CE"/>
    <n v="140212.50000000003"/>
    <n v="230"/>
    <n v="4.2"/>
    <n v="4.2"/>
    <n v="4057.2000000000003"/>
    <s v=""/>
    <n v="1.0000000000000002"/>
    <n v="1152"/>
    <x v="7"/>
    <x v="8"/>
    <x v="6"/>
    <m/>
    <x v="18"/>
  </r>
  <r>
    <x v="0"/>
    <x v="106"/>
    <s v="16180000"/>
    <s v="Chlamydomonas"/>
    <s v="CE"/>
    <n v="33.176574977817211"/>
    <s v="CE"/>
    <n v="27316.512012497409"/>
    <n v="12.1"/>
    <n v="11.4"/>
    <s v=""/>
    <n v="823.36745220873456"/>
    <s v=""/>
    <n v="1"/>
    <n v="100"/>
    <x v="7"/>
    <x v="8"/>
    <x v="8"/>
    <m/>
    <x v="34"/>
  </r>
  <r>
    <x v="0"/>
    <x v="106"/>
    <s v="16260010"/>
    <s v="Eudorina elegans"/>
    <s v="CO"/>
    <n v="0.62111823391410803"/>
    <s v="CE"/>
    <n v="1301.1115501103968"/>
    <s v=""/>
    <n v="6.3"/>
    <s v=""/>
    <n v="130.92430304202782"/>
    <s v=""/>
    <n v="16"/>
    <n v="16024.28"/>
    <x v="7"/>
    <x v="8"/>
    <x v="8"/>
    <m/>
    <x v="50"/>
  </r>
  <r>
    <x v="0"/>
    <x v="106"/>
    <s v="17200000"/>
    <s v="Coelastrum"/>
    <s v="CO"/>
    <n v="2.8799110223799667"/>
    <s v="CE"/>
    <n v="6032.8054948504141"/>
    <s v=""/>
    <n v="6.3"/>
    <s v=""/>
    <n v="130.92430304202782"/>
    <s v=""/>
    <n v="16"/>
    <n v="1152"/>
    <x v="7"/>
    <x v="8"/>
    <x v="4"/>
    <m/>
    <x v="8"/>
  </r>
  <r>
    <x v="0"/>
    <x v="106"/>
    <s v="17250030"/>
    <s v="Crucigenia tetrapedia"/>
    <s v="CO"/>
    <n v="33.176574977817211"/>
    <s v="CE"/>
    <n v="31187.042129547459"/>
    <n v="5.0999999999999996"/>
    <n v="4.8"/>
    <n v="2.4"/>
    <n v="58.751999999999988"/>
    <s v=""/>
    <n v="16"/>
    <n v="100"/>
    <x v="7"/>
    <x v="8"/>
    <x v="4"/>
    <m/>
    <x v="89"/>
  </r>
  <r>
    <x v="0"/>
    <x v="106"/>
    <s v="17330040"/>
    <s v="Dictyosphaerium pulchellum"/>
    <s v="CO"/>
    <n v="66.353149955634422"/>
    <s v="CE"/>
    <n v="166092.15310471886"/>
    <s v=""/>
    <n v="5.2"/>
    <s v=""/>
    <n v="73.622176639325616"/>
    <s v=""/>
    <n v="34"/>
    <n v="100"/>
    <x v="7"/>
    <x v="8"/>
    <x v="4"/>
    <m/>
    <x v="23"/>
  </r>
  <r>
    <x v="0"/>
    <x v="106"/>
    <s v="17570000"/>
    <s v="Micractinium"/>
    <s v="CO"/>
    <n v="2.8799110223799667"/>
    <s v="CE"/>
    <n v="8635.2063710718649"/>
    <s v=""/>
    <n v="7.1"/>
    <s v=""/>
    <n v="187.40176137316269"/>
    <s v=""/>
    <n v="16.000000000000004"/>
    <n v="1152"/>
    <x v="7"/>
    <x v="8"/>
    <x v="4"/>
    <m/>
    <x v="19"/>
  </r>
  <r>
    <x v="0"/>
    <x v="106"/>
    <s v="17580020"/>
    <s v="Monoraphidium contortum"/>
    <s v="CE"/>
    <n v="199.05944986690326"/>
    <s v="CE"/>
    <n v="3478.2729290426191"/>
    <n v="20.6"/>
    <n v="1.8"/>
    <s v=""/>
    <n v="17.473538339266433"/>
    <s v=""/>
    <n v="1.0000000000000002"/>
    <n v="100"/>
    <x v="7"/>
    <x v="8"/>
    <x v="4"/>
    <m/>
    <x v="9"/>
  </r>
  <r>
    <x v="0"/>
    <x v="106"/>
    <s v="17580080"/>
    <s v="Monoraphidium minutum"/>
    <s v="CE"/>
    <n v="33.176574977817211"/>
    <s v="CE"/>
    <n v="924.98240503846205"/>
    <n v="10.4"/>
    <n v="3.2"/>
    <s v=""/>
    <n v="27.88058760305822"/>
    <s v=""/>
    <n v="1"/>
    <n v="100"/>
    <x v="7"/>
    <x v="8"/>
    <x v="4"/>
    <m/>
    <x v="9"/>
  </r>
  <r>
    <x v="0"/>
    <x v="106"/>
    <s v="17640000"/>
    <s v="Oocystis"/>
    <s v="CO"/>
    <n v="2.8799110223799667"/>
    <s v="CE"/>
    <n v="3502.0367498451392"/>
    <n v="11.2"/>
    <n v="7.2"/>
    <s v=""/>
    <n v="304.00563790257712"/>
    <s v=""/>
    <n v="4"/>
    <n v="1152"/>
    <x v="7"/>
    <x v="8"/>
    <x v="4"/>
    <m/>
    <x v="24"/>
  </r>
  <r>
    <x v="0"/>
    <x v="106"/>
    <s v="17680030"/>
    <s v="Pediastrum boryanum"/>
    <s v="CO"/>
    <n v="20.159377156659765"/>
    <s v="CO"/>
    <n v="248185.06824766964"/>
    <s v=""/>
    <n v="62.6"/>
    <n v="4"/>
    <n v="12311.147627181539"/>
    <s v=""/>
    <n v="1.0000000000000002"/>
    <n v="1152"/>
    <x v="7"/>
    <x v="8"/>
    <x v="4"/>
    <m/>
    <x v="10"/>
  </r>
  <r>
    <x v="0"/>
    <x v="106"/>
    <s v="17690010"/>
    <s v="Planktosphaeria gelatinosa"/>
    <s v="CE"/>
    <n v="33.176574977817211"/>
    <s v="CE"/>
    <n v="9231.7753590002467"/>
    <s v=""/>
    <n v="8.1"/>
    <s v=""/>
    <n v="278.26185690273547"/>
    <s v=""/>
    <n v="1"/>
    <n v="100"/>
    <x v="7"/>
    <x v="8"/>
    <x v="4"/>
    <m/>
    <x v="41"/>
  </r>
  <r>
    <x v="0"/>
    <x v="106"/>
    <s v="17810000"/>
    <s v="Scenedesmus"/>
    <s v="CO"/>
    <n v="199.05944986690326"/>
    <s v="CE"/>
    <n v="14008.146999380555"/>
    <n v="6.4"/>
    <n v="3"/>
    <s v=""/>
    <n v="30.159289474462014"/>
    <s v=""/>
    <n v="2.3333333333333335"/>
    <n v="100"/>
    <x v="7"/>
    <x v="8"/>
    <x v="4"/>
    <m/>
    <x v="11"/>
  </r>
  <r>
    <x v="0"/>
    <x v="106"/>
    <s v="17960030"/>
    <s v="Tetraedron minimum"/>
    <s v="CE"/>
    <n v="33.176574977817211"/>
    <s v="CE"/>
    <n v="4411.2071739130433"/>
    <n v="6.7"/>
    <n v="6.3"/>
    <n v="3.15"/>
    <n v="132.9615"/>
    <s v=""/>
    <n v="1"/>
    <n v="100"/>
    <x v="7"/>
    <x v="8"/>
    <x v="4"/>
    <m/>
    <x v="20"/>
  </r>
  <r>
    <x v="0"/>
    <x v="106"/>
    <s v="18110000"/>
    <s v="Desmodesmus"/>
    <s v="CO"/>
    <n v="33.176574977817211"/>
    <s v="CE"/>
    <n v="4090.3650268478923"/>
    <n v="8.6"/>
    <n v="3.7"/>
    <s v=""/>
    <n v="61.645378246290115"/>
    <s v=""/>
    <n v="2"/>
    <n v="100"/>
    <x v="7"/>
    <x v="8"/>
    <x v="12"/>
    <m/>
    <x v="72"/>
  </r>
  <r>
    <x v="0"/>
    <x v="106"/>
    <s v="27050000"/>
    <s v="Cosmarium"/>
    <s v="CE"/>
    <n v="0.62111823391410803"/>
    <s v="CE"/>
    <n v="5036.5372277018132"/>
    <n v="28.4"/>
    <n v="28.6"/>
    <n v="19.066666666666666"/>
    <n v="8108.8220449800801"/>
    <s v=""/>
    <n v="1"/>
    <n v="16024.28"/>
    <x v="7"/>
    <x v="8"/>
    <x v="5"/>
    <m/>
    <x v="22"/>
  </r>
  <r>
    <x v="0"/>
    <x v="106"/>
    <s v="27370000"/>
    <s v="Staurastrum"/>
    <s v="CE"/>
    <n v="0.20703941130470269"/>
    <s v="CE"/>
    <n v="959.97963839651482"/>
    <s v="see calculation spreadsheet"/>
    <s v=""/>
    <s v=""/>
    <n v="4636.7"/>
    <n v="4636.7"/>
    <n v="0.99999999999999989"/>
    <n v="16024.28"/>
    <x v="7"/>
    <x v="8"/>
    <x v="5"/>
    <m/>
    <x v="13"/>
  </r>
  <r>
    <x v="0"/>
    <x v="106"/>
    <s v="90000003"/>
    <s v="Nanoplankton - unidentified single cells 2–20 µm diameter"/>
    <s v="CE"/>
    <n v="497.64862466725816"/>
    <s v="CE"/>
    <n v="19304.97758352133"/>
    <s v=""/>
    <n v="4.2"/>
    <s v=""/>
    <n v="38.792386086526768"/>
    <s v=""/>
    <n v="1.0000000000000002"/>
    <n v="100"/>
    <x v="7"/>
    <x v="8"/>
    <x v="9"/>
    <m/>
    <x v="57"/>
  </r>
  <r>
    <x v="0"/>
    <x v="107"/>
    <s v="01040000"/>
    <s v="Aphanizomenon"/>
    <s v="FI"/>
    <n v="2.8732184543934181"/>
    <s v="FI"/>
    <n v="18985.726024137297"/>
    <n v="571.29999999999995"/>
    <n v="4.7"/>
    <s v=""/>
    <n v="6607.8254492297165"/>
    <s v=""/>
    <n v="0.99999999999999989"/>
    <n v="1152"/>
    <x v="7"/>
    <x v="9"/>
    <x v="0"/>
    <m/>
    <x v="48"/>
  </r>
  <r>
    <x v="0"/>
    <x v="107"/>
    <s v="01530160"/>
    <s v="Oscillatoria limnetica (Pseudanabaena limnetica)"/>
    <s v="FI"/>
    <n v="22.066317729741449"/>
    <s v="FI"/>
    <n v="514.72610891113959"/>
    <n v="13.2"/>
    <n v="1.5"/>
    <s v=""/>
    <n v="23.326325452904214"/>
    <s v=""/>
    <n v="1.0000000000000002"/>
    <n v="150"/>
    <x v="7"/>
    <x v="9"/>
    <x v="0"/>
    <m/>
    <x v="29"/>
  </r>
  <r>
    <x v="0"/>
    <x v="107"/>
    <s v="04100000"/>
    <s v="Trachelomonas"/>
    <s v="CE"/>
    <n v="44.132635459482898"/>
    <s v="CE"/>
    <n v="17490.289195728012"/>
    <n v="10"/>
    <n v="8.6999999999999993"/>
    <s v=""/>
    <n v="396.31191325035235"/>
    <s v=""/>
    <n v="1"/>
    <n v="150"/>
    <x v="7"/>
    <x v="9"/>
    <x v="11"/>
    <m/>
    <x v="55"/>
  </r>
  <r>
    <x v="0"/>
    <x v="107"/>
    <s v="05020000"/>
    <s v="Chroomonas"/>
    <s v="CE"/>
    <n v="176.53054183793159"/>
    <s v="CE"/>
    <n v="7333.7852488544695"/>
    <n v="5.9"/>
    <n v="4.0999999999999996"/>
    <n v="3.28"/>
    <n v="41.544002372050947"/>
    <s v=""/>
    <n v="1"/>
    <n v="150"/>
    <x v="7"/>
    <x v="9"/>
    <x v="1"/>
    <m/>
    <x v="77"/>
  </r>
  <r>
    <x v="0"/>
    <x v="107"/>
    <s v="05040001"/>
    <s v="Cryptomonas (small) Length &lt;20 µm"/>
    <s v="CE"/>
    <n v="242.72949502715593"/>
    <s v="CE"/>
    <n v="155985.24357605277"/>
    <n v="13.4"/>
    <n v="10.7"/>
    <n v="8.56"/>
    <n v="642.62995133163179"/>
    <s v=""/>
    <n v="1"/>
    <n v="150"/>
    <x v="7"/>
    <x v="9"/>
    <x v="1"/>
    <m/>
    <x v="3"/>
  </r>
  <r>
    <x v="0"/>
    <x v="107"/>
    <s v="05040002"/>
    <s v="Cryptomonas (medium) Length 20-30 µm"/>
    <s v="CE"/>
    <n v="14.366092271967089"/>
    <s v="CE"/>
    <n v="36055.361601824457"/>
    <n v="23.7"/>
    <n v="15.9"/>
    <n v="12.72"/>
    <n v="2509.7542824627526"/>
    <s v=""/>
    <n v="1"/>
    <n v="1152"/>
    <x v="7"/>
    <x v="9"/>
    <x v="1"/>
    <m/>
    <x v="3"/>
  </r>
  <r>
    <x v="0"/>
    <x v="107"/>
    <s v="05100012"/>
    <s v="Rhodomonas lacustris var. nannoplanctica"/>
    <s v="CE"/>
    <n v="551.65794324353624"/>
    <s v="CE"/>
    <n v="33657.873826791976"/>
    <n v="8.1999999999999993"/>
    <n v="4.7"/>
    <s v=""/>
    <n v="61.012216426897879"/>
    <s v=""/>
    <n v="1"/>
    <n v="150"/>
    <x v="7"/>
    <x v="9"/>
    <x v="1"/>
    <m/>
    <x v="15"/>
  </r>
  <r>
    <x v="0"/>
    <x v="107"/>
    <s v="06070000"/>
    <s v="Gymnodinium"/>
    <s v="CE"/>
    <n v="2.8732184543934181"/>
    <s v="CE"/>
    <n v="26015.293543795076"/>
    <n v="32"/>
    <n v="28.4"/>
    <n v="19.027999999999999"/>
    <n v="9054.4084818943284"/>
    <s v=""/>
    <n v="1"/>
    <n v="1152"/>
    <x v="7"/>
    <x v="9"/>
    <x v="2"/>
    <m/>
    <x v="4"/>
  </r>
  <r>
    <x v="0"/>
    <x v="107"/>
    <s v="12000001"/>
    <s v="Small centric diatom (5 - &lt;10 µm diam.)"/>
    <s v="CE"/>
    <n v="154.46422410819017"/>
    <s v="CE"/>
    <n v="56972.987955614713"/>
    <s v=""/>
    <n v="8.5"/>
    <n v="6.5"/>
    <n v="368.84261248552667"/>
    <s v=""/>
    <n v="0.99999999999999967"/>
    <n v="150"/>
    <x v="7"/>
    <x v="9"/>
    <x v="3"/>
    <m/>
    <x v="5"/>
  </r>
  <r>
    <x v="0"/>
    <x v="107"/>
    <s v="12030000"/>
    <s v="Aulacoseira"/>
    <s v="FI"/>
    <n v="448.22207888537321"/>
    <s v="CE"/>
    <n v="582375.30383585999"/>
    <n v="21.1"/>
    <n v="4.5"/>
    <s v=""/>
    <n v="335.58100026564472"/>
    <s v=""/>
    <n v="3.8717948717948718"/>
    <n v="576"/>
    <x v="7"/>
    <x v="9"/>
    <x v="3"/>
    <m/>
    <x v="7"/>
  </r>
  <r>
    <x v="0"/>
    <x v="107"/>
    <s v="12030000"/>
    <s v="Aulacoseira"/>
    <s v="FI"/>
    <n v="3855.8591657959669"/>
    <s v="CE"/>
    <n v="3561737.764986637"/>
    <n v="26.2"/>
    <n v="6.7"/>
    <s v=""/>
    <n v="923.72091713868008"/>
    <s v=""/>
    <n v="1.0000000000000002"/>
    <n v="576"/>
    <x v="7"/>
    <x v="9"/>
    <x v="3"/>
    <m/>
    <x v="7"/>
  </r>
  <r>
    <x v="0"/>
    <x v="107"/>
    <s v="13370040"/>
    <s v="Fragilaria crotonensis"/>
    <s v="CO"/>
    <n v="2.8732184543934181"/>
    <s v="CE"/>
    <n v="97582.773580349109"/>
    <n v="84"/>
    <n v="3.8"/>
    <n v="3.8"/>
    <n v="1212.9599999999998"/>
    <s v=""/>
    <n v="27.999999999999996"/>
    <n v="1152"/>
    <x v="7"/>
    <x v="9"/>
    <x v="6"/>
    <m/>
    <x v="27"/>
  </r>
  <r>
    <x v="0"/>
    <x v="107"/>
    <s v="13810010"/>
    <s v="Synedra acus"/>
    <s v="CE"/>
    <n v="51.717932179081522"/>
    <s v="CE"/>
    <n v="300159.29355058097"/>
    <n v="251.9"/>
    <n v="4.8"/>
    <n v="4.8"/>
    <n v="5803.7759999999989"/>
    <s v=""/>
    <n v="1"/>
    <n v="1152"/>
    <x v="7"/>
    <x v="9"/>
    <x v="6"/>
    <m/>
    <x v="18"/>
  </r>
  <r>
    <x v="0"/>
    <x v="107"/>
    <s v="17000000"/>
    <s v="Unidentified green"/>
    <s v="CE"/>
    <n v="154.46422410819017"/>
    <s v="CE"/>
    <n v="41409.166651796273"/>
    <s v=""/>
    <n v="8"/>
    <s v=""/>
    <n v="268.08257310632899"/>
    <s v=""/>
    <n v="1"/>
    <n v="150"/>
    <x v="7"/>
    <x v="9"/>
    <x v="4"/>
    <m/>
    <x v="65"/>
  </r>
  <r>
    <x v="0"/>
    <x v="107"/>
    <s v="17200000"/>
    <s v="Coelastrum"/>
    <s v="CO"/>
    <n v="2.8732184543934181"/>
    <s v="CE"/>
    <n v="13375.07995125158"/>
    <s v=""/>
    <n v="8.4"/>
    <s v=""/>
    <n v="310.33908869221415"/>
    <s v=""/>
    <n v="14.999999999999998"/>
    <n v="1152"/>
    <x v="7"/>
    <x v="9"/>
    <x v="4"/>
    <m/>
    <x v="8"/>
  </r>
  <r>
    <x v="0"/>
    <x v="107"/>
    <s v="17210010"/>
    <s v="Coenochloris fottii"/>
    <s v="CO"/>
    <n v="22.066317729741449"/>
    <s v="CE"/>
    <n v="74910.661371908456"/>
    <n v="7.4"/>
    <n v="7.4"/>
    <s v=""/>
    <n v="212.17479024304507"/>
    <s v=""/>
    <n v="16"/>
    <n v="150"/>
    <x v="7"/>
    <x v="9"/>
    <x v="4"/>
    <m/>
    <x v="53"/>
  </r>
  <r>
    <x v="0"/>
    <x v="107"/>
    <s v="17330040"/>
    <s v="Dictyosphaerium pulchellum"/>
    <s v="CO"/>
    <n v="22.066317729741449"/>
    <s v="CE"/>
    <n v="91093.419158135788"/>
    <s v=""/>
    <n v="6.9"/>
    <s v=""/>
    <n v="172.00691017302157"/>
    <s v=""/>
    <n v="24.000000000000004"/>
    <n v="150"/>
    <x v="7"/>
    <x v="9"/>
    <x v="4"/>
    <m/>
    <x v="23"/>
  </r>
  <r>
    <x v="0"/>
    <x v="107"/>
    <s v="17540040"/>
    <s v="Lagerheimia genevensis"/>
    <s v="CE"/>
    <n v="88.265270918965797"/>
    <s v="CE"/>
    <n v="3407.382855919237"/>
    <n v="4.8"/>
    <n v="3.2"/>
    <s v=""/>
    <n v="38.603890527311385"/>
    <s v=""/>
    <n v="1"/>
    <n v="150"/>
    <x v="7"/>
    <x v="9"/>
    <x v="4"/>
    <m/>
    <x v="37"/>
  </r>
  <r>
    <x v="0"/>
    <x v="107"/>
    <s v="17580020"/>
    <s v="Monoraphidium contortum"/>
    <s v="CE"/>
    <n v="375.1274014056047"/>
    <s v="CE"/>
    <n v="3747.6220131631239"/>
    <n v="26.5"/>
    <n v="1.2"/>
    <s v=""/>
    <n v="9.9902646384155407"/>
    <s v=""/>
    <n v="0.99999999999999967"/>
    <n v="150"/>
    <x v="7"/>
    <x v="9"/>
    <x v="4"/>
    <m/>
    <x v="9"/>
  </r>
  <r>
    <x v="0"/>
    <x v="107"/>
    <s v="17580080"/>
    <s v="Monoraphidium minutum"/>
    <s v="CE"/>
    <n v="44.132635459482898"/>
    <s v="CE"/>
    <n v="1429.1246209525627"/>
    <n v="10.7"/>
    <n v="3.4"/>
    <s v=""/>
    <n v="32.382489875652389"/>
    <s v=""/>
    <n v="1.0000000000000002"/>
    <n v="150"/>
    <x v="7"/>
    <x v="9"/>
    <x v="4"/>
    <m/>
    <x v="9"/>
  </r>
  <r>
    <x v="0"/>
    <x v="107"/>
    <s v="17640050"/>
    <s v="Oocystis lacustris"/>
    <s v="CO"/>
    <n v="22.066317729741449"/>
    <s v="CE"/>
    <n v="91392.98859813236"/>
    <n v="17.600000000000001"/>
    <n v="10.6"/>
    <s v=""/>
    <n v="1035.4354283015575"/>
    <s v=""/>
    <n v="4"/>
    <n v="150"/>
    <x v="7"/>
    <x v="9"/>
    <x v="4"/>
    <m/>
    <x v="24"/>
  </r>
  <r>
    <x v="0"/>
    <x v="107"/>
    <s v="17680030"/>
    <s v="Pediastrum boryanum"/>
    <s v="CO"/>
    <n v="22.985747635147344"/>
    <s v="CE"/>
    <n v="91564.335746351688"/>
    <n v="6.3"/>
    <n v="8.4"/>
    <n v="8.4"/>
    <n v="297.83376000000004"/>
    <s v=""/>
    <n v="13.374999999999998"/>
    <n v="1152"/>
    <x v="7"/>
    <x v="9"/>
    <x v="4"/>
    <m/>
    <x v="10"/>
  </r>
  <r>
    <x v="0"/>
    <x v="107"/>
    <s v="17680050"/>
    <s v="Pediastrum duplex"/>
    <s v="CO"/>
    <n v="2.8484919616705833"/>
    <s v="CE"/>
    <n v="53004.833220578694"/>
    <n v="12.9"/>
    <n v="11.6"/>
    <n v="11.6"/>
    <n v="1163.00208"/>
    <s v=""/>
    <n v="16"/>
    <n v="1162"/>
    <x v="7"/>
    <x v="9"/>
    <x v="4"/>
    <m/>
    <x v="10"/>
  </r>
  <r>
    <x v="0"/>
    <x v="107"/>
    <s v="17810000"/>
    <s v="Scenedesmus"/>
    <s v="CO"/>
    <n v="88.265270918965797"/>
    <s v="CE"/>
    <n v="2192.0977596294661"/>
    <n v="4.9000000000000004"/>
    <n v="2.2000000000000002"/>
    <s v=""/>
    <n v="12.41766856208926"/>
    <s v=""/>
    <n v="2"/>
    <n v="150"/>
    <x v="7"/>
    <x v="9"/>
    <x v="4"/>
    <m/>
    <x v="11"/>
  </r>
  <r>
    <x v="0"/>
    <x v="107"/>
    <s v="17960010"/>
    <s v="Tetraedron caudatum"/>
    <s v="CE"/>
    <n v="22.066317729741449"/>
    <s v="CE"/>
    <n v="24395.693395087281"/>
    <n v="12.5"/>
    <n v="13.3"/>
    <n v="6.65"/>
    <n v="1105.5625"/>
    <s v=""/>
    <n v="1"/>
    <n v="150"/>
    <x v="7"/>
    <x v="9"/>
    <x v="4"/>
    <m/>
    <x v="20"/>
  </r>
  <r>
    <x v="0"/>
    <x v="107"/>
    <s v="17970050"/>
    <s v="Tetrastrum staurogeniaeforme"/>
    <s v="CO"/>
    <n v="22.066317729741449"/>
    <s v="CE"/>
    <n v="599.35840403513737"/>
    <n v="2.9"/>
    <n v="2.5"/>
    <s v=""/>
    <n v="6.7904216210404398"/>
    <s v=""/>
    <n v="4.0000000000000009"/>
    <n v="150"/>
    <x v="7"/>
    <x v="9"/>
    <x v="4"/>
    <m/>
    <x v="28"/>
  </r>
  <r>
    <x v="0"/>
    <x v="107"/>
    <s v="18110010"/>
    <s v="Desmodesmus abundans"/>
    <s v="CO"/>
    <n v="66.198953189224355"/>
    <s v="CE"/>
    <n v="1656.3666660718511"/>
    <n v="5.6"/>
    <n v="1.6"/>
    <s v=""/>
    <n v="7.5063120469772135"/>
    <s v=""/>
    <n v="3.3333333333333326"/>
    <n v="150"/>
    <x v="7"/>
    <x v="9"/>
    <x v="12"/>
    <m/>
    <x v="72"/>
  </r>
  <r>
    <x v="0"/>
    <x v="107"/>
    <s v="27050000"/>
    <s v="Cosmarium"/>
    <s v="CE"/>
    <n v="0.82799198997919177"/>
    <s v="CE"/>
    <n v="6234.947351059086"/>
    <n v="28.7"/>
    <n v="29.1"/>
    <n v="17.22"/>
    <n v="7530.2024977509463"/>
    <s v=""/>
    <n v="1"/>
    <n v="15990.24"/>
    <x v="7"/>
    <x v="9"/>
    <x v="5"/>
    <m/>
    <x v="22"/>
  </r>
  <r>
    <x v="0"/>
    <x v="107"/>
    <s v="27370000"/>
    <s v="Staurastrum"/>
    <s v="CE"/>
    <n v="0.20699799749479794"/>
    <s v="CE"/>
    <n v="651.11891578403106"/>
    <n v="19.899999999999999"/>
    <n v="23.4"/>
    <s v=""/>
    <n v="3145.5324383048405"/>
    <s v=""/>
    <n v="1"/>
    <n v="15990.24"/>
    <x v="7"/>
    <x v="9"/>
    <x v="5"/>
    <m/>
    <x v="13"/>
  </r>
  <r>
    <x v="0"/>
    <x v="108"/>
    <s v="01130000"/>
    <s v="Chroococcus"/>
    <s v="CO"/>
    <n v="5.7598220447599333"/>
    <s v="CE"/>
    <n v="8474.0642341931743"/>
    <s v=""/>
    <n v="5.6"/>
    <s v=""/>
    <n v="91.952322575470831"/>
    <s v=""/>
    <n v="16"/>
    <n v="1152"/>
    <x v="7"/>
    <x v="9"/>
    <x v="0"/>
    <m/>
    <x v="21"/>
  </r>
  <r>
    <x v="0"/>
    <x v="108"/>
    <s v="04070000"/>
    <s v="Phacus"/>
    <s v="CE"/>
    <n v="33.176574977817211"/>
    <s v="CE"/>
    <n v="12948.859053015563"/>
    <n v="12.1"/>
    <n v="11.1"/>
    <n v="5.55"/>
    <n v="390.30126110587167"/>
    <s v=""/>
    <n v="1"/>
    <n v="100"/>
    <x v="7"/>
    <x v="9"/>
    <x v="11"/>
    <m/>
    <x v="85"/>
  </r>
  <r>
    <x v="0"/>
    <x v="108"/>
    <s v="05040001"/>
    <s v="Cryptomonas (small) Length &lt;20 µm"/>
    <s v="CE"/>
    <n v="66.353149955634422"/>
    <s v="CE"/>
    <n v="28141.366739827004"/>
    <n v="15"/>
    <n v="9"/>
    <n v="6"/>
    <n v="424.11500823462205"/>
    <s v=""/>
    <n v="1"/>
    <n v="100"/>
    <x v="7"/>
    <x v="9"/>
    <x v="1"/>
    <m/>
    <x v="3"/>
  </r>
  <r>
    <x v="0"/>
    <x v="108"/>
    <s v="05040002"/>
    <s v="Cryptomonas (medium) Length 20-30 µm"/>
    <s v="CE"/>
    <n v="5.7598220447599333"/>
    <s v="CE"/>
    <n v="10906.166896137305"/>
    <n v="25.8"/>
    <n v="14.5"/>
    <n v="9.6666666666666661"/>
    <n v="1893.4902521961283"/>
    <s v=""/>
    <n v="1"/>
    <n v="1152"/>
    <x v="7"/>
    <x v="9"/>
    <x v="1"/>
    <m/>
    <x v="3"/>
  </r>
  <r>
    <x v="0"/>
    <x v="108"/>
    <s v="05100012"/>
    <s v="Rhodomonas lacustris var. nannoplanctica"/>
    <s v="CE"/>
    <n v="497.64862466725816"/>
    <s v="CE"/>
    <n v="28348.062472848935"/>
    <n v="7.5"/>
    <n v="4.7"/>
    <s v=""/>
    <n v="56.964012493359633"/>
    <s v=""/>
    <n v="1.0000000000000002"/>
    <n v="100"/>
    <x v="7"/>
    <x v="9"/>
    <x v="1"/>
    <m/>
    <x v="15"/>
  </r>
  <r>
    <x v="0"/>
    <x v="108"/>
    <s v="08010000"/>
    <s v="Chrysochromulina"/>
    <s v="CE"/>
    <n v="33.176574977817211"/>
    <s v="CE"/>
    <n v="1470.8554349349583"/>
    <n v="4.8"/>
    <n v="4.2"/>
    <n v="4.2"/>
    <n v="44.334155527459167"/>
    <s v=""/>
    <n v="1"/>
    <n v="100"/>
    <x v="7"/>
    <x v="9"/>
    <x v="13"/>
    <m/>
    <x v="75"/>
  </r>
  <r>
    <x v="0"/>
    <x v="108"/>
    <s v="12000001"/>
    <s v="Small centric diatom (5 - &lt;10 µm diam.)"/>
    <s v="CE"/>
    <n v="66.353149955634422"/>
    <s v="CE"/>
    <n v="19189.233184393262"/>
    <s v=""/>
    <n v="7.9"/>
    <n v="5.9"/>
    <n v="289.19852632804503"/>
    <s v=""/>
    <n v="1"/>
    <n v="100"/>
    <x v="7"/>
    <x v="9"/>
    <x v="3"/>
    <m/>
    <x v="5"/>
  </r>
  <r>
    <x v="0"/>
    <x v="108"/>
    <s v="12000002"/>
    <s v="Medium centric diatom (10-20 µm diam.)"/>
    <s v="CE"/>
    <n v="99.529724933451632"/>
    <s v="CE"/>
    <n v="234690.94705245111"/>
    <s v=""/>
    <n v="16.3"/>
    <n v="11.3"/>
    <n v="2357.9985497736689"/>
    <s v=""/>
    <n v="1"/>
    <n v="100"/>
    <x v="7"/>
    <x v="9"/>
    <x v="3"/>
    <m/>
    <x v="6"/>
  </r>
  <r>
    <x v="0"/>
    <x v="108"/>
    <s v="12000003"/>
    <s v="Large centric diatom (&gt;20 µm diam.)"/>
    <s v="CE"/>
    <n v="33.176574977817211"/>
    <s v="CE"/>
    <n v="247882.47327995559"/>
    <s v=""/>
    <n v="25.1"/>
    <n v="15.100000000000001"/>
    <n v="7471.6113235225994"/>
    <s v=""/>
    <n v="1"/>
    <n v="100"/>
    <x v="7"/>
    <x v="9"/>
    <x v="3"/>
    <m/>
    <x v="26"/>
  </r>
  <r>
    <x v="0"/>
    <x v="108"/>
    <s v="12030060"/>
    <s v="Aulacoseira granulata"/>
    <s v="FI"/>
    <n v="518.38398402839402"/>
    <s v="CE"/>
    <n v="2759469.8705463107"/>
    <n v="23.5"/>
    <n v="6.3"/>
    <s v=""/>
    <n v="732.55264797325094"/>
    <s v=""/>
    <n v="7.2666666666666666"/>
    <n v="576"/>
    <x v="7"/>
    <x v="9"/>
    <x v="3"/>
    <m/>
    <x v="7"/>
  </r>
  <r>
    <x v="0"/>
    <x v="108"/>
    <s v="13080010"/>
    <s v="Asterionella formosa"/>
    <s v="CO"/>
    <n v="5.7598220447599333"/>
    <s v="CE"/>
    <n v="24851.310914855072"/>
    <n v="59.9"/>
    <n v="4.9000000000000004"/>
    <n v="4.9000000000000004"/>
    <n v="1438.1990000000001"/>
    <s v=""/>
    <n v="2.9999999999999996"/>
    <n v="1152"/>
    <x v="7"/>
    <x v="9"/>
    <x v="6"/>
    <m/>
    <x v="16"/>
  </r>
  <r>
    <x v="0"/>
    <x v="108"/>
    <s v="13370040"/>
    <s v="Fragilaria crotonensis"/>
    <s v="CO"/>
    <n v="2.8799110223799667"/>
    <s v="CE"/>
    <n v="29593.919587400178"/>
    <n v="88.1"/>
    <n v="2.7"/>
    <n v="2.7"/>
    <n v="642.24900000000002"/>
    <s v=""/>
    <n v="15.999999999999998"/>
    <n v="1152"/>
    <x v="7"/>
    <x v="9"/>
    <x v="6"/>
    <m/>
    <x v="27"/>
  </r>
  <r>
    <x v="0"/>
    <x v="108"/>
    <s v="13810010"/>
    <s v="Synedra acus"/>
    <s v="CE"/>
    <n v="17.279466134279797"/>
    <s v="CE"/>
    <n v="90384.602040816317"/>
    <n v="247.2"/>
    <n v="4.5999999999999996"/>
    <n v="4.5999999999999996"/>
    <n v="5230.7519999999995"/>
    <s v=""/>
    <n v="1"/>
    <n v="1152"/>
    <x v="7"/>
    <x v="9"/>
    <x v="6"/>
    <m/>
    <x v="18"/>
  </r>
  <r>
    <x v="0"/>
    <x v="108"/>
    <s v="16260010"/>
    <s v="Eudorina elegans"/>
    <s v="CO"/>
    <n v="0.62111823391410803"/>
    <s v="CE"/>
    <n v="8739.8280217328138"/>
    <s v=""/>
    <n v="10.8"/>
    <s v=""/>
    <n v="659.58366080648432"/>
    <s v=""/>
    <n v="21.333333333333336"/>
    <n v="16024.28"/>
    <x v="7"/>
    <x v="9"/>
    <x v="8"/>
    <m/>
    <x v="50"/>
  </r>
  <r>
    <x v="0"/>
    <x v="108"/>
    <s v="17200000"/>
    <s v="Coelastrum"/>
    <s v="CO"/>
    <n v="2.8799110223799667"/>
    <s v="CE"/>
    <n v="8214.4490277426339"/>
    <s v=""/>
    <n v="6.1"/>
    <s v=""/>
    <n v="118.84697368407744"/>
    <s v=""/>
    <n v="23.999999999999996"/>
    <n v="1152"/>
    <x v="7"/>
    <x v="9"/>
    <x v="4"/>
    <m/>
    <x v="8"/>
  </r>
  <r>
    <x v="0"/>
    <x v="108"/>
    <s v="17510050"/>
    <s v="Kirchneriella obesa"/>
    <s v="CO"/>
    <n v="2.8799110223799667"/>
    <s v="CE"/>
    <n v="4085.7095414859955"/>
    <n v="12"/>
    <n v="2.8"/>
    <s v=""/>
    <n v="44.33415552745916"/>
    <s v=""/>
    <n v="32"/>
    <n v="1152"/>
    <x v="7"/>
    <x v="9"/>
    <x v="4"/>
    <m/>
    <x v="51"/>
  </r>
  <r>
    <x v="0"/>
    <x v="108"/>
    <s v="17540040"/>
    <s v="Lagerheimia genevensis"/>
    <s v="CE"/>
    <n v="33.176574977817211"/>
    <s v="CE"/>
    <n v="867.69214114466604"/>
    <n v="3.7"/>
    <n v="3"/>
    <s v=""/>
    <n v="26.153758841135026"/>
    <s v=""/>
    <n v="1"/>
    <n v="100"/>
    <x v="7"/>
    <x v="9"/>
    <x v="4"/>
    <m/>
    <x v="37"/>
  </r>
  <r>
    <x v="0"/>
    <x v="108"/>
    <s v="17580080"/>
    <s v="Monoraphidium minutum"/>
    <s v="CE"/>
    <n v="33.176574977817211"/>
    <s v="CE"/>
    <n v="1097.2006210005884"/>
    <n v="11.6"/>
    <n v="3.3"/>
    <s v=""/>
    <n v="33.071545864339747"/>
    <s v=""/>
    <n v="1"/>
    <n v="100"/>
    <x v="7"/>
    <x v="9"/>
    <x v="4"/>
    <m/>
    <x v="9"/>
  </r>
  <r>
    <x v="0"/>
    <x v="108"/>
    <s v="17680030"/>
    <s v="Pediastrum boryanum"/>
    <s v="CO"/>
    <n v="8.6397330671398986"/>
    <s v="CE"/>
    <n v="19043.791783742487"/>
    <n v="7.3"/>
    <n v="5.2"/>
    <n v="5"/>
    <n v="127.16600000000001"/>
    <s v=""/>
    <n v="17.333333333333336"/>
    <n v="1152"/>
    <x v="7"/>
    <x v="9"/>
    <x v="4"/>
    <m/>
    <x v="10"/>
  </r>
  <r>
    <x v="0"/>
    <x v="108"/>
    <s v="17810000"/>
    <s v="Scenedesmus"/>
    <s v="CO"/>
    <n v="66.353149955634422"/>
    <s v="CE"/>
    <n v="14008.146999380551"/>
    <n v="6.3"/>
    <n v="4"/>
    <s v=""/>
    <n v="52.778756580308517"/>
    <s v=""/>
    <n v="4"/>
    <n v="100"/>
    <x v="7"/>
    <x v="9"/>
    <x v="4"/>
    <m/>
    <x v="11"/>
  </r>
  <r>
    <x v="0"/>
    <x v="108"/>
    <s v="18110010"/>
    <s v="Desmodesmus abundans"/>
    <s v="CO"/>
    <n v="132.70629991126884"/>
    <s v="CE"/>
    <n v="11766.843479479667"/>
    <n v="8.4"/>
    <n v="2.4"/>
    <s v=""/>
    <n v="25.33380315854809"/>
    <s v=""/>
    <n v="3.5000000000000009"/>
    <n v="100"/>
    <x v="7"/>
    <x v="9"/>
    <x v="12"/>
    <m/>
    <x v="72"/>
  </r>
  <r>
    <x v="0"/>
    <x v="108"/>
    <s v="90000005"/>
    <s v="Nanoplankton - unidentified flagellates 2–20 µm diameter"/>
    <s v="CE"/>
    <n v="99.529724933451632"/>
    <s v="CE"/>
    <n v="4143.3993433026408"/>
    <s v=""/>
    <n v="4.3"/>
    <s v=""/>
    <n v="41.629767851493945"/>
    <s v=""/>
    <n v="1.0000000000000002"/>
    <n v="100"/>
    <x v="7"/>
    <x v="9"/>
    <x v="9"/>
    <m/>
    <x v="57"/>
  </r>
  <r>
    <x v="1"/>
    <x v="109"/>
    <s v="01130000"/>
    <s v="Chroococcus"/>
    <s v="CO"/>
    <n v="2.8655075047841869"/>
    <s v="CE"/>
    <n v="36180.480294868677"/>
    <m/>
    <n v="9.1"/>
    <m/>
    <n v="394.56885292638566"/>
    <m/>
    <n v="32"/>
    <n v="1152"/>
    <x v="7"/>
    <x v="10"/>
    <x v="0"/>
    <m/>
    <x v="21"/>
  </r>
  <r>
    <x v="1"/>
    <x v="109"/>
    <s v="01780000"/>
    <s v="Woronichinia"/>
    <s v="CO"/>
    <n v="2.8655075047841869"/>
    <s v="CE"/>
    <n v="2070.2791247470204"/>
    <n v="5.5"/>
    <n v="2.8"/>
    <m/>
    <n v="22.577579203798638"/>
    <m/>
    <n v="32"/>
    <n v="1152"/>
    <x v="7"/>
    <x v="10"/>
    <x v="0"/>
    <m/>
    <x v="14"/>
  </r>
  <r>
    <x v="1"/>
    <x v="109"/>
    <s v="01780010"/>
    <s v="Woronichinia naegeliana"/>
    <s v="CO"/>
    <n v="0.21173918076382295"/>
    <s v="CE"/>
    <n v="4400.2864552688052"/>
    <n v="7"/>
    <n v="4.5"/>
    <m/>
    <n v="74.220126441058866"/>
    <m/>
    <n v="280.00000000000006"/>
    <n v="15590.24"/>
    <x v="7"/>
    <x v="10"/>
    <x v="0"/>
    <m/>
    <x v="14"/>
  </r>
  <r>
    <x v="1"/>
    <x v="109"/>
    <s v="05020000"/>
    <s v="Chroomonas"/>
    <s v="CE"/>
    <n v="126.96402482736092"/>
    <s v="CE"/>
    <n v="14308.237652340365"/>
    <n v="7.6"/>
    <n v="5.9"/>
    <n v="4.8"/>
    <n v="112.69521166957306"/>
    <m/>
    <n v="0.99999999999999989"/>
    <n v="130"/>
    <x v="7"/>
    <x v="10"/>
    <x v="1"/>
    <m/>
    <x v="77"/>
  </r>
  <r>
    <x v="1"/>
    <x v="109"/>
    <s v="05040001"/>
    <s v="Cryptomonas (small) Length &lt;20 µm"/>
    <s v="CE"/>
    <n v="203.14243972377744"/>
    <s v="CE"/>
    <n v="55820.421646953793"/>
    <n v="12.3"/>
    <n v="8"/>
    <n v="5.333333333333333"/>
    <n v="274.78463743398726"/>
    <m/>
    <n v="1"/>
    <n v="130"/>
    <x v="7"/>
    <x v="10"/>
    <x v="1"/>
    <m/>
    <x v="3"/>
  </r>
  <r>
    <x v="1"/>
    <x v="109"/>
    <s v="05040002"/>
    <s v="Cryptomonas (medium) Length 20-30 µm"/>
    <s v="CE"/>
    <n v="11.462030019136748"/>
    <s v="CE"/>
    <n v="21673.610681501432"/>
    <n v="24.4"/>
    <n v="14.9"/>
    <n v="9.9333333333333336"/>
    <n v="1890.9050705080738"/>
    <m/>
    <n v="1.0000000000000002"/>
    <n v="1152"/>
    <x v="7"/>
    <x v="10"/>
    <x v="1"/>
    <m/>
    <x v="3"/>
  </r>
  <r>
    <x v="1"/>
    <x v="109"/>
    <s v="05040003"/>
    <s v="Cryptomonas (large) Length &gt;30 µm"/>
    <s v="CE"/>
    <n v="2.8655075047841869"/>
    <s v="CE"/>
    <n v="23074.457945479728"/>
    <n v="35.200000000000003"/>
    <n v="25.6"/>
    <n v="17.066666666666666"/>
    <n v="8052.4856092525079"/>
    <m/>
    <n v="1"/>
    <n v="1152"/>
    <x v="7"/>
    <x v="10"/>
    <x v="1"/>
    <m/>
    <x v="3"/>
  </r>
  <r>
    <x v="1"/>
    <x v="109"/>
    <s v="05100012"/>
    <s v="Rhodomonas lacustris var. nannoplanctica"/>
    <s v="CE"/>
    <n v="584.03451420586021"/>
    <s v="CE"/>
    <n v="50183.651297567994"/>
    <n v="8.1"/>
    <n v="5.5"/>
    <m/>
    <n v="85.925831568028329"/>
    <m/>
    <n v="1"/>
    <n v="130"/>
    <x v="7"/>
    <x v="10"/>
    <x v="1"/>
    <m/>
    <x v="15"/>
  </r>
  <r>
    <x v="1"/>
    <x v="109"/>
    <s v="06070000"/>
    <s v="Gymnodinium"/>
    <s v="CE"/>
    <n v="25.39280496547218"/>
    <s v="CE"/>
    <n v="17581.305516136221"/>
    <n v="12.9"/>
    <n v="12.4"/>
    <n v="8.2666666666666675"/>
    <n v="692.37351052955228"/>
    <m/>
    <n v="1"/>
    <n v="130"/>
    <x v="7"/>
    <x v="10"/>
    <x v="2"/>
    <m/>
    <x v="4"/>
  </r>
  <r>
    <x v="1"/>
    <x v="109"/>
    <s v="06110000"/>
    <s v="Peridinium"/>
    <s v="CE"/>
    <n v="2.8655075047841869"/>
    <s v="CE"/>
    <n v="34466.690560224779"/>
    <n v="36.799999999999997"/>
    <n v="30.6"/>
    <n v="20.400000000000002"/>
    <n v="12028.127828204941"/>
    <m/>
    <n v="1"/>
    <n v="1152"/>
    <x v="7"/>
    <x v="10"/>
    <x v="2"/>
    <m/>
    <x v="33"/>
  </r>
  <r>
    <x v="1"/>
    <x v="109"/>
    <s v="09290000"/>
    <s v="Kephyrion"/>
    <s v="CE"/>
    <n v="152.35682979283308"/>
    <s v="CE"/>
    <n v="13957.23271439268"/>
    <n v="6"/>
    <n v="5.4"/>
    <m/>
    <n v="91.608841778678382"/>
    <m/>
    <n v="1"/>
    <n v="130"/>
    <x v="7"/>
    <x v="10"/>
    <x v="10"/>
    <m/>
    <x v="44"/>
  </r>
  <r>
    <x v="1"/>
    <x v="109"/>
    <s v="09310000"/>
    <s v="Mallomonas"/>
    <s v="CE"/>
    <n v="50.785609930944361"/>
    <s v="CE"/>
    <n v="169935.58384056084"/>
    <n v="26.6"/>
    <n v="15.5"/>
    <m/>
    <n v="3346.1365152772687"/>
    <m/>
    <n v="1.0000000000000002"/>
    <n v="130"/>
    <x v="7"/>
    <x v="10"/>
    <x v="10"/>
    <m/>
    <x v="90"/>
  </r>
  <r>
    <x v="1"/>
    <x v="109"/>
    <s v="12000001"/>
    <s v="Small centric diatom (5 - &lt;10 µm diam.)"/>
    <s v="CE"/>
    <n v="203.14243972377744"/>
    <s v="CE"/>
    <n v="37220.723167672084"/>
    <m/>
    <n v="6.9"/>
    <n v="4.9000000000000004"/>
    <n v="183.22475214082735"/>
    <m/>
    <n v="1"/>
    <n v="130"/>
    <x v="7"/>
    <x v="10"/>
    <x v="3"/>
    <m/>
    <x v="5"/>
  </r>
  <r>
    <x v="1"/>
    <x v="109"/>
    <s v="12000002"/>
    <s v="Medium centric diatom (10-20 µm diam.)"/>
    <s v="CE"/>
    <n v="76.178414896416541"/>
    <s v="CE"/>
    <n v="144258.66187823852"/>
    <m/>
    <n v="15.3"/>
    <n v="10.3"/>
    <n v="1893.6947175179996"/>
    <m/>
    <n v="1.0000000000000002"/>
    <n v="130"/>
    <x v="7"/>
    <x v="10"/>
    <x v="3"/>
    <m/>
    <x v="6"/>
  </r>
  <r>
    <x v="1"/>
    <x v="109"/>
    <s v="12030000"/>
    <s v="Aulacoseira"/>
    <s v="FI"/>
    <n v="1037.3137167318757"/>
    <s v="CE"/>
    <n v="3381017.6593632097"/>
    <n v="19.3"/>
    <n v="6.7"/>
    <m/>
    <n v="680.45090460979111"/>
    <m/>
    <n v="4.790055248618784"/>
    <n v="576"/>
    <x v="7"/>
    <x v="10"/>
    <x v="3"/>
    <m/>
    <x v="7"/>
  </r>
  <r>
    <x v="1"/>
    <x v="109"/>
    <s v="13080010"/>
    <s v="Asterionella formosa"/>
    <s v="CO"/>
    <n v="2.8655075047841869"/>
    <s v="CE"/>
    <n v="53773.609505459201"/>
    <n v="74.8"/>
    <n v="5.6"/>
    <n v="5.6"/>
    <n v="2345.7279999999996"/>
    <m/>
    <n v="8"/>
    <n v="1152"/>
    <x v="7"/>
    <x v="10"/>
    <x v="6"/>
    <m/>
    <x v="16"/>
  </r>
  <r>
    <x v="1"/>
    <x v="109"/>
    <s v="13260040"/>
    <s v="Diatoma tenuis"/>
    <s v="CO"/>
    <n v="8.5965225143525608"/>
    <s v="CE"/>
    <n v="57798.598773934238"/>
    <n v="72.599999999999994"/>
    <n v="6.3"/>
    <n v="6.3"/>
    <n v="2881.4939999999997"/>
    <m/>
    <n v="2.3333333333333335"/>
    <n v="1152"/>
    <x v="7"/>
    <x v="10"/>
    <x v="6"/>
    <m/>
    <x v="17"/>
  </r>
  <r>
    <x v="1"/>
    <x v="109"/>
    <s v="13370040"/>
    <s v="Fragilaria crotonensis"/>
    <s v="CE"/>
    <n v="14.327537523920935"/>
    <s v="CE"/>
    <n v="8038.8947539215596"/>
    <n v="83"/>
    <n v="2.6"/>
    <n v="2.6"/>
    <n v="561.08000000000004"/>
    <m/>
    <n v="1.0000000000000002"/>
    <n v="1152"/>
    <x v="7"/>
    <x v="10"/>
    <x v="6"/>
    <m/>
    <x v="27"/>
  </r>
  <r>
    <x v="1"/>
    <x v="109"/>
    <s v="13810010"/>
    <s v="Synedra acus"/>
    <s v="CE"/>
    <n v="51.579135086115372"/>
    <s v="CE"/>
    <n v="134919.56681728867"/>
    <n v="240.2"/>
    <n v="3.3"/>
    <n v="3.3"/>
    <n v="2615.7779999999998"/>
    <m/>
    <n v="0.99999999999999989"/>
    <n v="1152"/>
    <x v="7"/>
    <x v="10"/>
    <x v="6"/>
    <m/>
    <x v="18"/>
  </r>
  <r>
    <x v="1"/>
    <x v="109"/>
    <s v="17260020"/>
    <s v="Crucigeniella irregularis "/>
    <s v="CO"/>
    <n v="25.39280496547218"/>
    <s v="CE"/>
    <n v="33488.689756226442"/>
    <n v="10.6"/>
    <n v="10.9"/>
    <n v="5.45"/>
    <n v="329.7064838028196"/>
    <m/>
    <n v="4"/>
    <n v="130"/>
    <x v="7"/>
    <x v="10"/>
    <x v="4"/>
    <m/>
    <x v="83"/>
  </r>
  <r>
    <x v="1"/>
    <x v="109"/>
    <s v="17570010"/>
    <s v="Micractinium pusillum"/>
    <s v="CO"/>
    <n v="5.7310150095683738"/>
    <s v="CE"/>
    <n v="8876.9278993461267"/>
    <m/>
    <n v="7.9"/>
    <m/>
    <n v="258.15461672220971"/>
    <m/>
    <n v="6"/>
    <n v="1152"/>
    <x v="7"/>
    <x v="10"/>
    <x v="4"/>
    <m/>
    <x v="19"/>
  </r>
  <r>
    <x v="1"/>
    <x v="109"/>
    <s v="17580020"/>
    <s v="Monoraphidium contortum"/>
    <s v="CE"/>
    <n v="76.178414896416541"/>
    <s v="CE"/>
    <n v="798.73566845482787"/>
    <n v="17.8"/>
    <n v="1.5"/>
    <m/>
    <n v="10.485065481355935"/>
    <m/>
    <n v="1"/>
    <n v="130"/>
    <x v="7"/>
    <x v="10"/>
    <x v="4"/>
    <m/>
    <x v="9"/>
  </r>
  <r>
    <x v="1"/>
    <x v="109"/>
    <s v="17680030"/>
    <s v="Pediastrum boryanum"/>
    <s v="CO"/>
    <n v="2.8655075047841869"/>
    <s v="CE"/>
    <n v="4156.2163308596255"/>
    <n v="7"/>
    <n v="4.7"/>
    <n v="4.7"/>
    <n v="103.60210000000001"/>
    <m/>
    <n v="14"/>
    <n v="1152"/>
    <x v="7"/>
    <x v="10"/>
    <x v="4"/>
    <m/>
    <x v="10"/>
  </r>
  <r>
    <x v="1"/>
    <x v="109"/>
    <s v="18110010"/>
    <s v="Desmodesmus abundans"/>
    <s v="CO"/>
    <n v="126.96402482736092"/>
    <s v="CE"/>
    <n v="2849.6016791885054"/>
    <n v="5.4"/>
    <n v="2.1"/>
    <m/>
    <n v="12.46898124209789"/>
    <m/>
    <n v="1.8"/>
    <n v="130"/>
    <x v="7"/>
    <x v="10"/>
    <x v="12"/>
    <m/>
    <x v="72"/>
  </r>
  <r>
    <x v="1"/>
    <x v="109"/>
    <s v="90000005"/>
    <s v="Nanoplankton - unidentified flagellates 2–20 µm diameter"/>
    <s v="CE"/>
    <n v="152.35682979283308"/>
    <s v="CE"/>
    <n v="19947.211754319531"/>
    <m/>
    <n v="6.3"/>
    <m/>
    <n v="130.92430304202782"/>
    <m/>
    <n v="1"/>
    <n v="130"/>
    <x v="7"/>
    <x v="10"/>
    <x v="9"/>
    <m/>
    <x v="57"/>
  </r>
  <r>
    <x v="0"/>
    <x v="110"/>
    <s v="01780010"/>
    <s v="Woronichinia naegeliana"/>
    <s v="CO"/>
    <n v="2.8732184543934181"/>
    <s v="CE"/>
    <n v="11168.767047080468"/>
    <n v="5.8"/>
    <n v="4"/>
    <s v=""/>
    <n v="48.589966375522131"/>
    <s v=""/>
    <n v="80"/>
    <n v="1152"/>
    <x v="7"/>
    <x v="10"/>
    <x v="0"/>
    <m/>
    <x v="14"/>
  </r>
  <r>
    <x v="0"/>
    <x v="110"/>
    <s v="05040001"/>
    <s v="Cryptomonas (small) Length &lt;20 µm"/>
    <s v="CE"/>
    <n v="66.198953189224341"/>
    <s v="CE"/>
    <n v="42316.101346411058"/>
    <n v="15.7"/>
    <n v="10.8"/>
    <n v="7.2"/>
    <n v="639.22614041122245"/>
    <s v=""/>
    <n v="1"/>
    <n v="100"/>
    <x v="7"/>
    <x v="10"/>
    <x v="1"/>
    <m/>
    <x v="3"/>
  </r>
  <r>
    <x v="0"/>
    <x v="110"/>
    <s v="05040002"/>
    <s v="Cryptomonas (medium) Length 20-30 µm"/>
    <s v="CE"/>
    <n v="2.8732184543934181"/>
    <s v="CE"/>
    <n v="3875.0687176548845"/>
    <n v="21.2"/>
    <n v="13.5"/>
    <n v="9"/>
    <n v="1348.685726186098"/>
    <s v=""/>
    <n v="0.99999999999999989"/>
    <n v="1152"/>
    <x v="7"/>
    <x v="10"/>
    <x v="1"/>
    <m/>
    <x v="3"/>
  </r>
  <r>
    <x v="0"/>
    <x v="110"/>
    <s v="05100012"/>
    <s v="Rhodomonas lacustris var. nannoplanctica"/>
    <s v="CE"/>
    <n v="132.39790637844868"/>
    <s v="CE"/>
    <n v="20836.112888722924"/>
    <n v="10.5"/>
    <n v="6.6"/>
    <s v=""/>
    <n v="157.37494238892711"/>
    <s v=""/>
    <n v="1"/>
    <n v="100"/>
    <x v="7"/>
    <x v="10"/>
    <x v="1"/>
    <m/>
    <x v="15"/>
  </r>
  <r>
    <x v="0"/>
    <x v="110"/>
    <s v="06070000"/>
    <s v="Gymnodinium"/>
    <s v="CE"/>
    <n v="8.6196553631802537"/>
    <s v="CE"/>
    <n v="32870.379467498256"/>
    <n v="23.2"/>
    <n v="21.7"/>
    <n v="14.466666666666667"/>
    <n v="3813.421544428269"/>
    <s v=""/>
    <n v="1"/>
    <n v="1152"/>
    <x v="7"/>
    <x v="10"/>
    <x v="2"/>
    <m/>
    <x v="4"/>
  </r>
  <r>
    <x v="0"/>
    <x v="110"/>
    <s v="12000001"/>
    <s v="Small centric diatom (5 - &lt;10 µm diam.)"/>
    <s v="CE"/>
    <n v="33.09947659461217"/>
    <s v="CE"/>
    <n v="2934.8746864460595"/>
    <s v=""/>
    <n v="5.6"/>
    <n v="3.5999999999999996"/>
    <n v="88.668311054918291"/>
    <s v=""/>
    <n v="1"/>
    <n v="100"/>
    <x v="7"/>
    <x v="10"/>
    <x v="3"/>
    <m/>
    <x v="5"/>
  </r>
  <r>
    <x v="0"/>
    <x v="110"/>
    <s v="12000002"/>
    <s v="Medium centric diatom (10-20 µm diam.)"/>
    <s v="CE"/>
    <n v="99.298429783836511"/>
    <s v="CE"/>
    <n v="152014.5296775531"/>
    <s v=""/>
    <n v="14.4"/>
    <n v="9.4"/>
    <n v="1530.8855337236919"/>
    <s v=""/>
    <n v="1"/>
    <n v="100"/>
    <x v="7"/>
    <x v="10"/>
    <x v="3"/>
    <m/>
    <x v="6"/>
  </r>
  <r>
    <x v="0"/>
    <x v="110"/>
    <s v="12030000"/>
    <s v="Aulacoseira"/>
    <s v="FI"/>
    <n v="672.33311832805975"/>
    <s v="CE"/>
    <n v="2368872.698818746"/>
    <n v="20.5"/>
    <n v="6.5"/>
    <s v=""/>
    <n v="680.25298427261487"/>
    <s v=""/>
    <n v="5.1794871794871788"/>
    <n v="576"/>
    <x v="7"/>
    <x v="10"/>
    <x v="3"/>
    <m/>
    <x v="7"/>
  </r>
  <r>
    <x v="0"/>
    <x v="110"/>
    <s v="13080010"/>
    <s v="Asterionella formosa"/>
    <s v="CO"/>
    <n v="14.366092271967089"/>
    <s v="CE"/>
    <n v="79108.254747571089"/>
    <n v="77.900000000000006"/>
    <n v="4.7"/>
    <n v="4.7"/>
    <n v="1720.8110000000004"/>
    <s v=""/>
    <n v="3.2"/>
    <n v="1152"/>
    <x v="7"/>
    <x v="10"/>
    <x v="6"/>
    <m/>
    <x v="16"/>
  </r>
  <r>
    <x v="0"/>
    <x v="110"/>
    <s v="13260040"/>
    <s v="Diatoma tenuis"/>
    <s v="CO"/>
    <n v="2.8732184543934181"/>
    <s v="CE"/>
    <n v="34035.088466353212"/>
    <n v="72.3"/>
    <n v="6.4"/>
    <n v="6.4"/>
    <n v="2961.4080000000004"/>
    <s v=""/>
    <n v="3.9999999999999996"/>
    <n v="1152"/>
    <x v="7"/>
    <x v="10"/>
    <x v="6"/>
    <m/>
    <x v="17"/>
  </r>
  <r>
    <x v="0"/>
    <x v="110"/>
    <s v="13370040"/>
    <s v="Fragilaria crotonensis"/>
    <s v="CO"/>
    <n v="2.8732184543934181"/>
    <s v="CE"/>
    <n v="23632.083872900053"/>
    <n v="75.099999999999994"/>
    <n v="3.7"/>
    <n v="3.7"/>
    <n v="1028.1190000000001"/>
    <s v=""/>
    <n v="7.9999999999999991"/>
    <n v="1152"/>
    <x v="7"/>
    <x v="10"/>
    <x v="6"/>
    <m/>
    <x v="27"/>
  </r>
  <r>
    <x v="0"/>
    <x v="110"/>
    <s v="13810010"/>
    <s v="Synedra acus"/>
    <s v="CE"/>
    <n v="71.830461359835439"/>
    <s v="CE"/>
    <n v="357944.11843910476"/>
    <n v="235.5"/>
    <n v="4.5999999999999996"/>
    <n v="4.5999999999999996"/>
    <n v="4983.1799999999994"/>
    <s v=""/>
    <n v="1.0000000000000002"/>
    <n v="1152"/>
    <x v="7"/>
    <x v="10"/>
    <x v="6"/>
    <m/>
    <x v="18"/>
  </r>
  <r>
    <x v="0"/>
    <x v="110"/>
    <s v="17200000"/>
    <s v="Coelastrum"/>
    <s v="CO"/>
    <n v="2.8732184543934181"/>
    <s v="CE"/>
    <n v="3198.0284096268801"/>
    <s v=""/>
    <n v="8.1"/>
    <s v=""/>
    <n v="278.26185690273547"/>
    <s v=""/>
    <n v="4"/>
    <n v="1152"/>
    <x v="7"/>
    <x v="10"/>
    <x v="4"/>
    <m/>
    <x v="8"/>
  </r>
  <r>
    <x v="0"/>
    <x v="110"/>
    <s v="17330040"/>
    <s v="Dictyosphaerium pulchellum"/>
    <s v="CO"/>
    <n v="2.8732184543934181"/>
    <s v="CE"/>
    <n v="2113.5928811854342"/>
    <s v=""/>
    <n v="5.6"/>
    <s v=""/>
    <n v="91.952322575470831"/>
    <s v=""/>
    <n v="7.9999999999999991"/>
    <n v="1152"/>
    <x v="7"/>
    <x v="10"/>
    <x v="4"/>
    <m/>
    <x v="23"/>
  </r>
  <r>
    <x v="0"/>
    <x v="110"/>
    <s v="17570010"/>
    <s v="Micractinium pusillum"/>
    <s v="CO"/>
    <n v="8.6196553631802537"/>
    <s v="CE"/>
    <n v="12907.580396104173"/>
    <s v=""/>
    <n v="6.2"/>
    <s v=""/>
    <n v="124.78824899079137"/>
    <s v=""/>
    <n v="12"/>
    <n v="1152"/>
    <x v="7"/>
    <x v="10"/>
    <x v="4"/>
    <m/>
    <x v="19"/>
  </r>
  <r>
    <x v="0"/>
    <x v="110"/>
    <s v="17810000"/>
    <s v="Scenedesmus"/>
    <s v="CO"/>
    <n v="5.7464369087868361"/>
    <s v="CE"/>
    <n v="8466.3887810957367"/>
    <n v="11.1"/>
    <n v="6.5"/>
    <s v=""/>
    <n v="245.55473578621218"/>
    <s v=""/>
    <n v="6"/>
    <n v="1152"/>
    <x v="7"/>
    <x v="10"/>
    <x v="4"/>
    <m/>
    <x v="11"/>
  </r>
  <r>
    <x v="0"/>
    <x v="110"/>
    <s v="18110000"/>
    <s v="Desmodesmus"/>
    <s v="CO"/>
    <n v="33.09947659461217"/>
    <s v="CE"/>
    <n v="19237.23841385066"/>
    <n v="11.1"/>
    <n v="5"/>
    <s v=""/>
    <n v="145.29866022852789"/>
    <s v=""/>
    <n v="4"/>
    <n v="100"/>
    <x v="7"/>
    <x v="10"/>
    <x v="12"/>
    <m/>
    <x v="72"/>
  </r>
  <r>
    <x v="0"/>
    <x v="110"/>
    <s v="25010010"/>
    <s v="Elakatothrix gelatinosa"/>
    <s v="CO"/>
    <n v="33.09947659461217"/>
    <s v="CE"/>
    <n v="3357.5956697450106"/>
    <n v="21"/>
    <n v="4.0999999999999996"/>
    <s v=""/>
    <n v="101.4395396902303"/>
    <s v=""/>
    <n v="1"/>
    <n v="100"/>
    <x v="7"/>
    <x v="10"/>
    <x v="7"/>
    <m/>
    <x v="31"/>
  </r>
  <r>
    <x v="0"/>
    <x v="110"/>
    <s v="90000003"/>
    <s v="Nanoplankton - unidentified single cells 2–20 µm diameter"/>
    <s v="CE"/>
    <n v="99.298429783836511"/>
    <s v="CE"/>
    <n v="19406.110171602526"/>
    <s v=""/>
    <n v="7.2"/>
    <s v=""/>
    <n v="195.43219579451386"/>
    <s v=""/>
    <n v="1.0000000000000002"/>
    <n v="100"/>
    <x v="7"/>
    <x v="10"/>
    <x v="9"/>
    <m/>
    <x v="57"/>
  </r>
  <r>
    <x v="0"/>
    <x v="111"/>
    <s v="01020000"/>
    <s v="Anabaena"/>
    <s v="FI"/>
    <n v="2.8732184543934181"/>
    <s v="CE"/>
    <n v="9969.1626349479902"/>
    <n v="10.1"/>
    <n v="8.1"/>
    <s v=""/>
    <n v="346.96848823674424"/>
    <s v=""/>
    <n v="9.9999999999999982"/>
    <n v="1152"/>
    <x v="8"/>
    <x v="11"/>
    <x v="0"/>
    <m/>
    <x v="0"/>
  </r>
  <r>
    <x v="0"/>
    <x v="111"/>
    <s v="05040001"/>
    <s v="Cryptomonas (small) Length &lt;20 µm"/>
    <s v="CE"/>
    <n v="114.92873817573671"/>
    <s v="CE"/>
    <n v="51161.337674453403"/>
    <n v="16.100000000000001"/>
    <n v="8.9"/>
    <n v="5.9333333333333336"/>
    <n v="445.15704676251613"/>
    <s v=""/>
    <n v="1.0000000000000002"/>
    <n v="288"/>
    <x v="8"/>
    <x v="11"/>
    <x v="1"/>
    <m/>
    <x v="3"/>
  </r>
  <r>
    <x v="0"/>
    <x v="111"/>
    <s v="05040002"/>
    <s v="Cryptomonas (medium) Length 20-30 µm"/>
    <s v="CE"/>
    <n v="22.985747635147344"/>
    <s v="CE"/>
    <n v="78555.8118730641"/>
    <n v="28.3"/>
    <n v="18.600000000000001"/>
    <n v="12.4"/>
    <n v="3417.5878513929638"/>
    <s v=""/>
    <n v="0.99999999999999989"/>
    <n v="288"/>
    <x v="8"/>
    <x v="11"/>
    <x v="1"/>
    <m/>
    <x v="3"/>
  </r>
  <r>
    <x v="0"/>
    <x v="111"/>
    <s v="05100012"/>
    <s v="Rhodomonas lacustris var. nannoplanctica"/>
    <s v="CE"/>
    <n v="218.36460253389976"/>
    <s v="CE"/>
    <n v="15612.732800886695"/>
    <n v="7.5"/>
    <n v="5.2"/>
    <s v=""/>
    <n v="71.498460005498899"/>
    <s v=""/>
    <n v="1"/>
    <n v="288"/>
    <x v="8"/>
    <x v="11"/>
    <x v="1"/>
    <m/>
    <x v="15"/>
  </r>
  <r>
    <x v="0"/>
    <x v="111"/>
    <s v="06070000"/>
    <s v="Gymnodinium"/>
    <s v="CE"/>
    <n v="2.8979719649271711"/>
    <s v="CE"/>
    <n v="24778.119819978827"/>
    <n v="33.6"/>
    <n v="27"/>
    <n v="18"/>
    <n v="8550.1585660099809"/>
    <s v=""/>
    <n v="1"/>
    <n v="15990.24"/>
    <x v="8"/>
    <x v="11"/>
    <x v="2"/>
    <m/>
    <x v="4"/>
  </r>
  <r>
    <x v="0"/>
    <x v="111"/>
    <s v="12000001"/>
    <s v="Small centric diatom (5 - &lt;10 µm diam.)"/>
    <s v="CE"/>
    <n v="482.70070033809424"/>
    <s v="CE"/>
    <n v="122626.12983877634"/>
    <s v=""/>
    <n v="7.6"/>
    <n v="5.6"/>
    <n v="254.04174833988498"/>
    <s v=""/>
    <n v="0.99999999999999978"/>
    <n v="288"/>
    <x v="8"/>
    <x v="11"/>
    <x v="3"/>
    <m/>
    <x v="5"/>
  </r>
  <r>
    <x v="0"/>
    <x v="111"/>
    <s v="12000002"/>
    <s v="Medium centric diatom (10-20 µm diam.)"/>
    <s v="CE"/>
    <n v="103.43586435816304"/>
    <s v="CE"/>
    <n v="368554.29248762655"/>
    <s v=""/>
    <n v="18.399999999999999"/>
    <n v="13.399999999999999"/>
    <n v="3563.1189894778563"/>
    <s v=""/>
    <n v="1"/>
    <n v="288"/>
    <x v="8"/>
    <x v="11"/>
    <x v="3"/>
    <m/>
    <x v="6"/>
  </r>
  <r>
    <x v="0"/>
    <x v="111"/>
    <s v="12000003"/>
    <s v="Large centric diatom (&gt;20 µm diam.)"/>
    <s v="CE"/>
    <n v="22.985747635147344"/>
    <s v="CE"/>
    <n v="209181.95022155539"/>
    <s v=""/>
    <n v="26.5"/>
    <n v="16.5"/>
    <n v="9100.5066940566576"/>
    <s v=""/>
    <n v="1"/>
    <n v="288"/>
    <x v="8"/>
    <x v="11"/>
    <x v="3"/>
    <m/>
    <x v="26"/>
  </r>
  <r>
    <x v="0"/>
    <x v="111"/>
    <s v="12030000"/>
    <s v="Aulacoseira"/>
    <s v="FI"/>
    <n v="448.22207888537321"/>
    <s v="CE"/>
    <n v="1011129.7230931411"/>
    <n v="19.7"/>
    <n v="5.4"/>
    <s v=""/>
    <n v="451.17354575999099"/>
    <s v=""/>
    <n v="5"/>
    <n v="288"/>
    <x v="8"/>
    <x v="11"/>
    <x v="3"/>
    <m/>
    <x v="7"/>
  </r>
  <r>
    <x v="0"/>
    <x v="111"/>
    <s v="12030000"/>
    <s v="Aulacoseira"/>
    <s v="FI"/>
    <n v="310.30759307448915"/>
    <s v="CE"/>
    <n v="982149.13754424825"/>
    <n v="16.600000000000001"/>
    <n v="7.3"/>
    <s v=""/>
    <n v="694.77421091567032"/>
    <s v=""/>
    <n v="4.5555555555555554"/>
    <n v="288"/>
    <x v="8"/>
    <x v="11"/>
    <x v="3"/>
    <m/>
    <x v="7"/>
  </r>
  <r>
    <x v="0"/>
    <x v="111"/>
    <s v="13080010"/>
    <s v="Asterionella formosa"/>
    <s v="CO"/>
    <n v="37.351839907114432"/>
    <s v="CE"/>
    <n v="308308.17781644588"/>
    <n v="79"/>
    <n v="4.2"/>
    <n v="4.2"/>
    <n v="1393.5600000000002"/>
    <s v=""/>
    <n v="5.9230769230769234"/>
    <n v="1152"/>
    <x v="8"/>
    <x v="11"/>
    <x v="6"/>
    <m/>
    <x v="16"/>
  </r>
  <r>
    <x v="0"/>
    <x v="111"/>
    <s v="13260000"/>
    <s v="Diatoma"/>
    <s v="CO"/>
    <n v="14.366092271967089"/>
    <s v="CE"/>
    <n v="102137.0891666605"/>
    <n v="85.1"/>
    <n v="5.9"/>
    <n v="5.9"/>
    <n v="2962.3310000000001"/>
    <s v=""/>
    <n v="2.4"/>
    <n v="1152"/>
    <x v="8"/>
    <x v="11"/>
    <x v="6"/>
    <m/>
    <x v="17"/>
  </r>
  <r>
    <x v="0"/>
    <x v="111"/>
    <s v="13810010"/>
    <s v="Synedra acus"/>
    <s v="CE"/>
    <n v="143.66092271967088"/>
    <s v="CE"/>
    <n v="311140.82642626326"/>
    <n v="176.8"/>
    <n v="3.5"/>
    <n v="3.5"/>
    <n v="2165.8000000000002"/>
    <s v=""/>
    <n v="1.0000000000000002"/>
    <n v="576"/>
    <x v="8"/>
    <x v="11"/>
    <x v="6"/>
    <m/>
    <x v="18"/>
  </r>
  <r>
    <x v="0"/>
    <x v="111"/>
    <s v="16180000"/>
    <s v="Chlamydomonas"/>
    <s v="CE"/>
    <n v="57.464369087868356"/>
    <s v="CE"/>
    <n v="6735.2599770715588"/>
    <n v="7.4"/>
    <n v="5.5"/>
    <s v=""/>
    <n v="117.2075859176792"/>
    <s v=""/>
    <n v="1"/>
    <n v="288"/>
    <x v="8"/>
    <x v="11"/>
    <x v="8"/>
    <m/>
    <x v="34"/>
  </r>
  <r>
    <x v="0"/>
    <x v="111"/>
    <s v="16260010"/>
    <s v="Eudorina elegans"/>
    <s v="CO"/>
    <n v="0.20699799749479794"/>
    <s v="CE"/>
    <n v="2206.0233168467362"/>
    <s v=""/>
    <n v="8.6"/>
    <s v=""/>
    <n v="333.03814281195156"/>
    <s v=""/>
    <n v="32"/>
    <n v="15990.24"/>
    <x v="8"/>
    <x v="11"/>
    <x v="8"/>
    <m/>
    <x v="50"/>
  </r>
  <r>
    <x v="0"/>
    <x v="111"/>
    <s v="17200000"/>
    <s v="Coelastrum"/>
    <s v="CO"/>
    <n v="0.20699799749479794"/>
    <s v="CE"/>
    <n v="3901.3486427004664"/>
    <s v=""/>
    <n v="10.4"/>
    <s v=""/>
    <n v="588.97741311460493"/>
    <s v=""/>
    <n v="32.000000000000007"/>
    <n v="15990.24"/>
    <x v="8"/>
    <x v="11"/>
    <x v="4"/>
    <m/>
    <x v="8"/>
  </r>
  <r>
    <x v="0"/>
    <x v="111"/>
    <s v="17330040"/>
    <s v="Dictyosphaerium pulchellum"/>
    <s v="CO"/>
    <n v="11.492873817573672"/>
    <s v="CE"/>
    <n v="23396.641314142704"/>
    <s v=""/>
    <n v="6"/>
    <s v=""/>
    <n v="113.09733552923255"/>
    <s v=""/>
    <n v="18"/>
    <n v="1152"/>
    <x v="8"/>
    <x v="11"/>
    <x v="4"/>
    <m/>
    <x v="23"/>
  </r>
  <r>
    <x v="0"/>
    <x v="111"/>
    <s v="17540040"/>
    <s v="Lagerheimia genevensis"/>
    <s v="CE"/>
    <n v="57.464369087868356"/>
    <s v="CE"/>
    <n v="3649.5871975826303"/>
    <n v="5.6"/>
    <n v="3.8"/>
    <s v=""/>
    <n v="63.510437084971244"/>
    <s v=""/>
    <n v="1.0000000000000002"/>
    <n v="288"/>
    <x v="8"/>
    <x v="11"/>
    <x v="4"/>
    <m/>
    <x v="37"/>
  </r>
  <r>
    <x v="0"/>
    <x v="111"/>
    <s v="17570000"/>
    <s v="Micractinium"/>
    <s v="CO"/>
    <n v="11.492873817573672"/>
    <s v="CE"/>
    <n v="10927.146177212806"/>
    <s v=""/>
    <n v="6.1"/>
    <s v=""/>
    <n v="118.84697368407744"/>
    <s v=""/>
    <n v="7.9999999999999991"/>
    <n v="288"/>
    <x v="8"/>
    <x v="11"/>
    <x v="4"/>
    <m/>
    <x v="19"/>
  </r>
  <r>
    <x v="0"/>
    <x v="111"/>
    <s v="17580020"/>
    <s v="Monoraphidium contortum"/>
    <s v="CE"/>
    <n v="91.942990540589378"/>
    <s v="CE"/>
    <n v="2172.3733318944223"/>
    <n v="25"/>
    <n v="1.9"/>
    <s v=""/>
    <n v="23.627394748873233"/>
    <s v=""/>
    <n v="0.99999999999999989"/>
    <n v="288"/>
    <x v="8"/>
    <x v="11"/>
    <x v="4"/>
    <m/>
    <x v="9"/>
  </r>
  <r>
    <x v="0"/>
    <x v="111"/>
    <s v="17580040"/>
    <s v="Monoraphidium griffithii"/>
    <s v="CE"/>
    <n v="11.492873817573672"/>
    <s v="CE"/>
    <n v="574.95079673828457"/>
    <n v="132.69999999999999"/>
    <n v="1.2"/>
    <s v=""/>
    <n v="50.026721415763859"/>
    <s v=""/>
    <n v="1"/>
    <n v="288"/>
    <x v="8"/>
    <x v="11"/>
    <x v="4"/>
    <m/>
    <x v="9"/>
  </r>
  <r>
    <x v="0"/>
    <x v="111"/>
    <s v="17580080"/>
    <s v="Monoraphidium minutum"/>
    <s v="CE"/>
    <n v="45.971495270294689"/>
    <s v="CE"/>
    <n v="1048.5161477819508"/>
    <n v="8"/>
    <n v="3.3"/>
    <s v=""/>
    <n v="22.807962665061897"/>
    <s v=""/>
    <n v="1"/>
    <n v="288"/>
    <x v="8"/>
    <x v="11"/>
    <x v="4"/>
    <m/>
    <x v="9"/>
  </r>
  <r>
    <x v="0"/>
    <x v="111"/>
    <s v="17690010"/>
    <s v="Planktosphaeria gelatinosa"/>
    <s v="CE"/>
    <n v="11.492873817573672"/>
    <s v="CE"/>
    <n v="8229.9310589254874"/>
    <s v=""/>
    <n v="11.1"/>
    <s v=""/>
    <n v="716.0899170702769"/>
    <s v=""/>
    <n v="1"/>
    <n v="288"/>
    <x v="8"/>
    <x v="11"/>
    <x v="4"/>
    <m/>
    <x v="41"/>
  </r>
  <r>
    <x v="0"/>
    <x v="111"/>
    <s v="17970060"/>
    <s v="Tetrastrum triangulare"/>
    <s v="CO"/>
    <n v="11.492873817573672"/>
    <s v="CE"/>
    <n v="832.05509204351802"/>
    <n v="3.2"/>
    <n v="3.7"/>
    <s v=""/>
    <n v="18.099369775800298"/>
    <s v=""/>
    <n v="4"/>
    <n v="288"/>
    <x v="8"/>
    <x v="11"/>
    <x v="4"/>
    <m/>
    <x v="28"/>
  </r>
  <r>
    <x v="0"/>
    <x v="111"/>
    <s v="18110010"/>
    <s v="Desmodesmus abundans"/>
    <s v="CO"/>
    <n v="34.478621452721015"/>
    <s v="CE"/>
    <n v="8180.7367320882695"/>
    <n v="9.8000000000000007"/>
    <n v="3.4"/>
    <s v=""/>
    <n v="59.317458089980086"/>
    <s v=""/>
    <n v="4.0000000000000009"/>
    <n v="288"/>
    <x v="8"/>
    <x v="11"/>
    <x v="12"/>
    <m/>
    <x v="72"/>
  </r>
  <r>
    <x v="0"/>
    <x v="111"/>
    <s v="24150000"/>
    <s v="Geminella"/>
    <s v="FI"/>
    <n v="11.492873817573672"/>
    <s v="CE"/>
    <n v="24899.370035585012"/>
    <n v="8.1999999999999993"/>
    <n v="5.8"/>
    <s v=""/>
    <n v="216.65051257685928"/>
    <s v=""/>
    <n v="9.9999999999999982"/>
    <n v="288"/>
    <x v="8"/>
    <x v="11"/>
    <x v="14"/>
    <m/>
    <x v="78"/>
  </r>
  <r>
    <x v="0"/>
    <x v="112"/>
    <s v="01020000"/>
    <s v="Anabaena"/>
    <s v="FI"/>
    <n v="0.62111823391410803"/>
    <s v="CE"/>
    <n v="528.47721351620783"/>
    <n v="6.5"/>
    <n v="5"/>
    <s v=""/>
    <n v="85.084801034723569"/>
    <s v=""/>
    <n v="10.000000000000002"/>
    <n v="16024.28"/>
    <x v="8"/>
    <x v="11"/>
    <x v="0"/>
    <m/>
    <x v="0"/>
  </r>
  <r>
    <x v="0"/>
    <x v="112"/>
    <s v="01780000"/>
    <s v="Woronichinia"/>
    <s v="CO"/>
    <n v="0.41407882260940537"/>
    <s v="CE"/>
    <n v="1262.3196965545731"/>
    <n v="5.6"/>
    <n v="3.8"/>
    <s v=""/>
    <n v="42.340291389980827"/>
    <s v=""/>
    <n v="71.999999999999986"/>
    <n v="16024.28"/>
    <x v="8"/>
    <x v="11"/>
    <x v="0"/>
    <m/>
    <x v="14"/>
  </r>
  <r>
    <x v="0"/>
    <x v="112"/>
    <s v="05040001"/>
    <s v="Cryptomonas (small) Length &lt;20 µm"/>
    <s v="CE"/>
    <n v="92.157152716158933"/>
    <s v="CE"/>
    <n v="36099.055552314996"/>
    <n v="12.7"/>
    <n v="9.4"/>
    <n v="6.2666666666666666"/>
    <n v="391.71192347379616"/>
    <s v=""/>
    <n v="1"/>
    <n v="288"/>
    <x v="8"/>
    <x v="11"/>
    <x v="1"/>
    <m/>
    <x v="3"/>
  </r>
  <r>
    <x v="0"/>
    <x v="112"/>
    <s v="05100012"/>
    <s v="Rhodomonas lacustris var. nannoplanctica"/>
    <s v="CE"/>
    <n v="126.71608498471852"/>
    <s v="CE"/>
    <n v="378540.37137551163"/>
    <n v="9.6"/>
    <n v="23.2"/>
    <s v=""/>
    <n v="2987.3111327671004"/>
    <s v=""/>
    <n v="1"/>
    <n v="288"/>
    <x v="8"/>
    <x v="11"/>
    <x v="1"/>
    <m/>
    <x v="15"/>
  </r>
  <r>
    <x v="0"/>
    <x v="112"/>
    <s v="06070000"/>
    <s v="Gymnodinium"/>
    <s v="CE"/>
    <n v="11.519644089519867"/>
    <s v="CE"/>
    <n v="98693.201456394134"/>
    <n v="30.4"/>
    <n v="23.2"/>
    <n v="23.2"/>
    <n v="8567.3828713320618"/>
    <s v=""/>
    <n v="1"/>
    <n v="1152"/>
    <x v="8"/>
    <x v="11"/>
    <x v="2"/>
    <m/>
    <x v="4"/>
  </r>
  <r>
    <x v="0"/>
    <x v="112"/>
    <s v="12000001"/>
    <s v="Small centric diatom (5 - &lt;10 µm diam.)"/>
    <s v="CE"/>
    <n v="345.58932268559602"/>
    <s v="CE"/>
    <n v="80261.523055881626"/>
    <s v=""/>
    <n v="7.4"/>
    <n v="5.4"/>
    <n v="232.24537850927908"/>
    <s v=""/>
    <n v="0.99999999999999989"/>
    <n v="288"/>
    <x v="8"/>
    <x v="11"/>
    <x v="3"/>
    <m/>
    <x v="5"/>
  </r>
  <r>
    <x v="0"/>
    <x v="112"/>
    <s v="12000002"/>
    <s v="Medium centric diatom (10-20 µm diam.)"/>
    <s v="CE"/>
    <n v="23.039288179039733"/>
    <s v="CE"/>
    <n v="44630.702144149109"/>
    <s v=""/>
    <n v="15.4"/>
    <n v="10.4"/>
    <n v="1937.1562956859241"/>
    <s v=""/>
    <n v="1"/>
    <n v="288"/>
    <x v="8"/>
    <x v="11"/>
    <x v="3"/>
    <m/>
    <x v="6"/>
  </r>
  <r>
    <x v="0"/>
    <x v="112"/>
    <s v="12000003"/>
    <s v="Large centric diatom (&gt;20 µm diam.)"/>
    <s v="CE"/>
    <n v="34.558932268559595"/>
    <s v="CE"/>
    <n v="177625.63060912548"/>
    <s v=""/>
    <n v="22.7"/>
    <n v="12.7"/>
    <n v="5139.7893091368023"/>
    <s v=""/>
    <n v="1"/>
    <n v="288"/>
    <x v="8"/>
    <x v="11"/>
    <x v="3"/>
    <m/>
    <x v="26"/>
  </r>
  <r>
    <x v="0"/>
    <x v="112"/>
    <s v="12030000"/>
    <s v="Aulacoseira"/>
    <s v="FI"/>
    <n v="103.6767968056788"/>
    <s v="CE"/>
    <n v="435839.4173830708"/>
    <n v="17.7"/>
    <n v="7.2"/>
    <s v=""/>
    <n v="720.65622199226982"/>
    <s v=""/>
    <n v="5.833333333333333"/>
    <n v="576"/>
    <x v="8"/>
    <x v="11"/>
    <x v="3"/>
    <m/>
    <x v="7"/>
  </r>
  <r>
    <x v="0"/>
    <x v="112"/>
    <s v="12030000"/>
    <s v="Aulacoseira"/>
    <s v="FI"/>
    <n v="322.55003450655624"/>
    <s v="CE"/>
    <n v="513682.21602448547"/>
    <n v="20.9"/>
    <n v="4.2"/>
    <s v=""/>
    <n v="289.55745328871768"/>
    <s v=""/>
    <n v="5.5000000000000009"/>
    <n v="576"/>
    <x v="8"/>
    <x v="11"/>
    <x v="3"/>
    <m/>
    <x v="7"/>
  </r>
  <r>
    <x v="0"/>
    <x v="112"/>
    <s v="13080010"/>
    <s v="Asterionella formosa"/>
    <s v="CO"/>
    <n v="31.67902124617963"/>
    <s v="CE"/>
    <n v="109311.63071206743"/>
    <n v="78.099999999999994"/>
    <n v="3"/>
    <n v="3"/>
    <n v="702.9"/>
    <s v=""/>
    <n v="4.9090909090909092"/>
    <n v="1152"/>
    <x v="8"/>
    <x v="11"/>
    <x v="6"/>
    <m/>
    <x v="16"/>
  </r>
  <r>
    <x v="0"/>
    <x v="112"/>
    <s v="13260040"/>
    <s v="Diatoma tenuis"/>
    <s v="CO"/>
    <n v="8.6397330671398986"/>
    <s v="CE"/>
    <n v="103376.13409494232"/>
    <n v="88.5"/>
    <n v="5.2"/>
    <n v="5.2"/>
    <n v="2393.04"/>
    <s v=""/>
    <n v="5"/>
    <n v="1152"/>
    <x v="8"/>
    <x v="11"/>
    <x v="6"/>
    <m/>
    <x v="17"/>
  </r>
  <r>
    <x v="0"/>
    <x v="112"/>
    <s v="13370040"/>
    <s v="Fragilaria crotonensis"/>
    <s v="CO"/>
    <n v="0.41407882260940537"/>
    <s v="CO"/>
    <n v="5550.4715445243519"/>
    <n v="32.700000000000003"/>
    <n v="97.6"/>
    <n v="4.2"/>
    <n v="13404.384"/>
    <s v=""/>
    <n v="1"/>
    <n v="16024.28"/>
    <x v="8"/>
    <x v="11"/>
    <x v="6"/>
    <m/>
    <x v="27"/>
  </r>
  <r>
    <x v="0"/>
    <x v="112"/>
    <s v="13810010"/>
    <s v="Synedra acus"/>
    <s v="CE"/>
    <n v="149.75537316375826"/>
    <s v="CE"/>
    <n v="296752.8513753328"/>
    <n v="152.9"/>
    <n v="3.6"/>
    <n v="3.6"/>
    <n v="1981.5840000000003"/>
    <s v=""/>
    <n v="1"/>
    <n v="1152"/>
    <x v="8"/>
    <x v="11"/>
    <x v="6"/>
    <m/>
    <x v="18"/>
  </r>
  <r>
    <x v="0"/>
    <x v="112"/>
    <s v="16180000"/>
    <s v="Chlamydomonas"/>
    <s v="CE"/>
    <n v="92.157152716158933"/>
    <s v="CE"/>
    <n v="15021.08179122289"/>
    <n v="7.6"/>
    <n v="6.4"/>
    <s v=""/>
    <n v="162.99420444864805"/>
    <s v=""/>
    <n v="1"/>
    <n v="288"/>
    <x v="8"/>
    <x v="11"/>
    <x v="8"/>
    <m/>
    <x v="34"/>
  </r>
  <r>
    <x v="0"/>
    <x v="112"/>
    <s v="16180200"/>
    <s v="Chlamydomonas dinobryonis"/>
    <s v="CE"/>
    <n v="80.637508626639061"/>
    <s v="CE"/>
    <n v="6323.1219094426115"/>
    <n v="6.5"/>
    <n v="4.8"/>
    <s v=""/>
    <n v="78.414152633601233"/>
    <s v=""/>
    <n v="1"/>
    <n v="288"/>
    <x v="8"/>
    <x v="11"/>
    <x v="8"/>
    <m/>
    <x v="34"/>
  </r>
  <r>
    <x v="0"/>
    <x v="112"/>
    <s v="17200020"/>
    <s v="Coelastrum microporum"/>
    <s v="CO"/>
    <n v="0.20703941130470269"/>
    <s v="CE"/>
    <n v="1522.7983640975806"/>
    <s v=""/>
    <n v="7.6"/>
    <s v=""/>
    <n v="229.84729611703881"/>
    <s v=""/>
    <n v="32"/>
    <n v="16024.28"/>
    <x v="8"/>
    <x v="11"/>
    <x v="4"/>
    <m/>
    <x v="8"/>
  </r>
  <r>
    <x v="0"/>
    <x v="112"/>
    <s v="17330040"/>
    <s v="Dictyosphaerium pulchellum"/>
    <s v="CO"/>
    <n v="17.279466134279797"/>
    <s v="CE"/>
    <n v="27990.725743100513"/>
    <s v=""/>
    <n v="7.5"/>
    <s v=""/>
    <n v="220.89323345553234"/>
    <s v=""/>
    <n v="7.3333333333333366"/>
    <n v="1152"/>
    <x v="8"/>
    <x v="11"/>
    <x v="4"/>
    <m/>
    <x v="23"/>
  </r>
  <r>
    <x v="0"/>
    <x v="112"/>
    <s v="17540040"/>
    <s v="Lagerheimia genevensis"/>
    <s v="CE"/>
    <n v="46.078576358079467"/>
    <s v="CE"/>
    <n v="2737.5947621324767"/>
    <n v="4.5"/>
    <n v="4.0999999999999996"/>
    <s v=""/>
    <n v="59.411444070199963"/>
    <s v=""/>
    <n v="1"/>
    <n v="288"/>
    <x v="8"/>
    <x v="11"/>
    <x v="4"/>
    <m/>
    <x v="37"/>
  </r>
  <r>
    <x v="0"/>
    <x v="112"/>
    <s v="17570000"/>
    <s v="Micractinium"/>
    <s v="CO"/>
    <n v="11.519644089519867"/>
    <s v="CE"/>
    <n v="10952.598703656848"/>
    <s v=""/>
    <n v="6.1"/>
    <s v=""/>
    <n v="118.84697368407744"/>
    <s v=""/>
    <n v="8.0000000000000018"/>
    <n v="288"/>
    <x v="8"/>
    <x v="11"/>
    <x v="4"/>
    <m/>
    <x v="19"/>
  </r>
  <r>
    <x v="0"/>
    <x v="112"/>
    <s v="17580020"/>
    <s v="Monoraphidium contortum"/>
    <s v="CE"/>
    <n v="80.637508626639061"/>
    <s v="CE"/>
    <n v="2161.7510801513204"/>
    <n v="25.6"/>
    <n v="2"/>
    <s v=""/>
    <n v="26.8082573106329"/>
    <s v=""/>
    <n v="1.0000000000000002"/>
    <n v="288"/>
    <x v="8"/>
    <x v="11"/>
    <x v="4"/>
    <m/>
    <x v="9"/>
  </r>
  <r>
    <x v="0"/>
    <x v="112"/>
    <s v="17580080"/>
    <s v="Monoraphidium minutum"/>
    <s v="CE"/>
    <n v="23.039288179039733"/>
    <s v="CE"/>
    <n v="1368.7973810662384"/>
    <n v="13.5"/>
    <n v="4.0999999999999996"/>
    <s v=""/>
    <n v="59.411444070199963"/>
    <s v=""/>
    <n v="1"/>
    <n v="288"/>
    <x v="8"/>
    <x v="11"/>
    <x v="4"/>
    <m/>
    <x v="9"/>
  </r>
  <r>
    <x v="0"/>
    <x v="112"/>
    <s v="17640000"/>
    <s v="Oocystis"/>
    <s v="CO"/>
    <n v="11.519644089519867"/>
    <s v="CE"/>
    <n v="9616.0767970043671"/>
    <n v="8.3000000000000007"/>
    <n v="4.9000000000000004"/>
    <s v=""/>
    <n v="104.34433479755582"/>
    <s v=""/>
    <n v="7.9999999999999991"/>
    <n v="288"/>
    <x v="8"/>
    <x v="11"/>
    <x v="4"/>
    <m/>
    <x v="24"/>
  </r>
  <r>
    <x v="0"/>
    <x v="112"/>
    <s v="17680030"/>
    <s v="Pediastrum boryanum"/>
    <s v="CO"/>
    <n v="0.41407882260940537"/>
    <s v="CO"/>
    <n v="1139.7676194322721"/>
    <s v=""/>
    <n v="29.6"/>
    <n v="4"/>
    <n v="2752.5378193692331"/>
    <s v=""/>
    <n v="1"/>
    <n v="16024.28"/>
    <x v="8"/>
    <x v="11"/>
    <x v="4"/>
    <m/>
    <x v="10"/>
  </r>
  <r>
    <x v="0"/>
    <x v="112"/>
    <s v="17970010"/>
    <s v="Tetrastrum elegans"/>
    <s v="CO"/>
    <n v="11.519644089519867"/>
    <s v="CE"/>
    <n v="532.62675539275199"/>
    <n v="3.8"/>
    <n v="2.9"/>
    <s v=""/>
    <n v="11.559097469801944"/>
    <s v=""/>
    <n v="3.9999999999999996"/>
    <n v="288"/>
    <x v="8"/>
    <x v="11"/>
    <x v="4"/>
    <m/>
    <x v="28"/>
  </r>
  <r>
    <x v="0"/>
    <x v="112"/>
    <s v="18110000"/>
    <s v="Desmodesmus"/>
    <s v="CO"/>
    <n v="80.637508626639061"/>
    <s v="CE"/>
    <n v="22610.468697213062"/>
    <n v="11.8"/>
    <n v="3.8"/>
    <s v=""/>
    <n v="89.217042571745324"/>
    <s v=""/>
    <n v="3.1428571428571428"/>
    <n v="288"/>
    <x v="8"/>
    <x v="11"/>
    <x v="12"/>
    <m/>
    <x v="72"/>
  </r>
  <r>
    <x v="0"/>
    <x v="112"/>
    <s v="90000003"/>
    <s v="Nanoplankton - unidentified single cells 2–20 µm diameter"/>
    <s v="CE"/>
    <n v="161.27501725327812"/>
    <s v="CE"/>
    <n v="5819.9236794964499"/>
    <s v=""/>
    <n v="4.0999999999999996"/>
    <s v=""/>
    <n v="36.086951213010344"/>
    <s v=""/>
    <n v="1.0000000000000002"/>
    <n v="288"/>
    <x v="8"/>
    <x v="11"/>
    <x v="9"/>
    <m/>
    <x v="57"/>
  </r>
  <r>
    <x v="0"/>
    <x v="113"/>
    <s v="01020000"/>
    <s v="Anabaena"/>
    <s v="FI"/>
    <n v="0.20644247025131479"/>
    <s v="CE"/>
    <n v="1673.2800216605867"/>
    <n v="7.2"/>
    <n v="5"/>
    <s v=""/>
    <n v="94.247779607693801"/>
    <s v=""/>
    <n v="85.999999999999986"/>
    <n v="15990.24"/>
    <x v="8"/>
    <x v="11"/>
    <x v="0"/>
    <m/>
    <x v="0"/>
  </r>
  <r>
    <x v="0"/>
    <x v="113"/>
    <s v="01130000"/>
    <s v="Chroococcus"/>
    <s v="CO"/>
    <n v="66.021292910227658"/>
    <s v="CE"/>
    <n v="40977.975752083585"/>
    <s v=""/>
    <n v="8.4"/>
    <s v=""/>
    <n v="310.33908869221415"/>
    <s v=""/>
    <n v="2.0000000000000004"/>
    <n v="100"/>
    <x v="8"/>
    <x v="11"/>
    <x v="0"/>
    <m/>
    <x v="21"/>
  </r>
  <r>
    <x v="0"/>
    <x v="113"/>
    <s v="01780000"/>
    <s v="Woronichinia"/>
    <s v="CO"/>
    <n v="0.20644247025131479"/>
    <s v="CO"/>
    <n v="7395.5008862462882"/>
    <s v=""/>
    <n v="40.900000000000006"/>
    <s v=""/>
    <n v="35823.54385337136"/>
    <s v=""/>
    <n v="1"/>
    <n v="15990.24"/>
    <x v="8"/>
    <x v="11"/>
    <x v="0"/>
    <m/>
    <x v="14"/>
  </r>
  <r>
    <x v="0"/>
    <x v="113"/>
    <s v="05040001"/>
    <s v="Cryptomonas (small) Length &lt;20 µm"/>
    <s v="CE"/>
    <n v="132.04258582045532"/>
    <s v="CE"/>
    <n v="86444.716106783759"/>
    <n v="15.5"/>
    <n v="11"/>
    <n v="7.333333333333333"/>
    <n v="654.67300242307294"/>
    <s v=""/>
    <n v="1"/>
    <n v="100"/>
    <x v="8"/>
    <x v="11"/>
    <x v="1"/>
    <m/>
    <x v="3"/>
  </r>
  <r>
    <x v="0"/>
    <x v="113"/>
    <s v="05040002"/>
    <s v="Cryptomonas (medium) Length 20-30 µm"/>
    <s v="CE"/>
    <n v="33.010646455113829"/>
    <s v="CE"/>
    <n v="52781.470531264626"/>
    <n v="22.4"/>
    <n v="14.3"/>
    <n v="9.5333333333333332"/>
    <n v="1598.9226567566357"/>
    <s v=""/>
    <n v="1"/>
    <n v="100"/>
    <x v="8"/>
    <x v="11"/>
    <x v="1"/>
    <m/>
    <x v="3"/>
  </r>
  <r>
    <x v="0"/>
    <x v="113"/>
    <s v="05040003"/>
    <s v="Cryptomonas (large) Length &gt;30 µm"/>
    <s v="CE"/>
    <n v="8.5965225143525608"/>
    <s v="CE"/>
    <n v="49569.069498204248"/>
    <n v="43"/>
    <n v="19.600000000000001"/>
    <n v="13.066666666666668"/>
    <n v="5766.176894836819"/>
    <s v=""/>
    <n v="1"/>
    <n v="1152"/>
    <x v="8"/>
    <x v="11"/>
    <x v="1"/>
    <m/>
    <x v="3"/>
  </r>
  <r>
    <x v="0"/>
    <x v="113"/>
    <s v="05100012"/>
    <s v="Rhodomonas lacustris var. nannoplanctica"/>
    <s v="CE"/>
    <n v="264.08517164091063"/>
    <s v="CE"/>
    <n v="53111.854815483988"/>
    <n v="9.5"/>
    <n v="7.6"/>
    <s v=""/>
    <n v="201.11638410240897"/>
    <s v=""/>
    <n v="1"/>
    <n v="100"/>
    <x v="8"/>
    <x v="11"/>
    <x v="1"/>
    <m/>
    <x v="15"/>
  </r>
  <r>
    <x v="0"/>
    <x v="113"/>
    <s v="06070000"/>
    <s v="Gymnodinium"/>
    <s v="CE"/>
    <n v="12.386548215078887"/>
    <s v="CE"/>
    <n v="94019.970050575575"/>
    <n v="31.2"/>
    <n v="26.4"/>
    <n v="17.599999999999998"/>
    <n v="7590.4899749325987"/>
    <s v=""/>
    <n v="1"/>
    <n v="15990.24"/>
    <x v="8"/>
    <x v="11"/>
    <x v="2"/>
    <m/>
    <x v="4"/>
  </r>
  <r>
    <x v="0"/>
    <x v="113"/>
    <s v="12000001"/>
    <s v="Small centric diatom (5 - &lt;10 µm diam.)"/>
    <s v="CE"/>
    <n v="561.1809897369352"/>
    <s v="CE"/>
    <n v="124484.2542424323"/>
    <s v=""/>
    <n v="7.3"/>
    <n v="5.3"/>
    <n v="221.82550107548508"/>
    <s v=""/>
    <n v="1"/>
    <n v="100"/>
    <x v="8"/>
    <x v="11"/>
    <x v="3"/>
    <m/>
    <x v="5"/>
  </r>
  <r>
    <x v="0"/>
    <x v="113"/>
    <s v="12000004"/>
    <s v="Very small centric diatom (&lt;5 µm diam.)"/>
    <s v="CE"/>
    <n v="66.021292910227658"/>
    <s v="CE"/>
    <n v="3318.5921405963381"/>
    <s v=""/>
    <n v="4"/>
    <n v="4"/>
    <n v="50.26548245743669"/>
    <s v=""/>
    <n v="1.0000000000000002"/>
    <n v="100"/>
    <x v="8"/>
    <x v="11"/>
    <x v="3"/>
    <m/>
    <x v="36"/>
  </r>
  <r>
    <x v="0"/>
    <x v="113"/>
    <s v="12030000"/>
    <s v="Aulacoseira"/>
    <s v="FI"/>
    <n v="538.71541089942718"/>
    <s v="CE"/>
    <n v="1312346.8223961019"/>
    <n v="23"/>
    <n v="4.5"/>
    <s v=""/>
    <n v="365.79919460236152"/>
    <s v=""/>
    <n v="6.6595744680851059"/>
    <n v="288"/>
    <x v="8"/>
    <x v="11"/>
    <x v="3"/>
    <m/>
    <x v="7"/>
  </r>
  <r>
    <x v="0"/>
    <x v="113"/>
    <s v="12030000"/>
    <s v="Aulacoseira"/>
    <s v="FI"/>
    <n v="217.77857036359822"/>
    <s v="CE"/>
    <n v="1221474.5980868104"/>
    <n v="17.7"/>
    <n v="7.8"/>
    <s v=""/>
    <n v="845.77014942148321"/>
    <s v=""/>
    <n v="6.6315789473684212"/>
    <n v="288"/>
    <x v="8"/>
    <x v="11"/>
    <x v="3"/>
    <m/>
    <x v="7"/>
  </r>
  <r>
    <x v="0"/>
    <x v="113"/>
    <s v="13080010"/>
    <s v="Asterionella formosa"/>
    <s v="CO"/>
    <n v="212.04755535402987"/>
    <s v="CE"/>
    <n v="1417908.0164910073"/>
    <n v="66.900000000000006"/>
    <n v="4.0999999999999996"/>
    <n v="4.0999999999999996"/>
    <n v="1124.5889999999999"/>
    <s v=""/>
    <n v="5.9459459459459456"/>
    <n v="576"/>
    <x v="8"/>
    <x v="11"/>
    <x v="6"/>
    <m/>
    <x v="16"/>
  </r>
  <r>
    <x v="0"/>
    <x v="113"/>
    <s v="13260000"/>
    <s v="Diatoma"/>
    <s v="CO"/>
    <n v="45.848120076546991"/>
    <s v="CE"/>
    <n v="591819.51176943863"/>
    <n v="72.3"/>
    <n v="6.9"/>
    <n v="6.9"/>
    <n v="3442.2030000000004"/>
    <s v=""/>
    <n v="3.7500000000000004"/>
    <n v="576"/>
    <x v="8"/>
    <x v="11"/>
    <x v="6"/>
    <m/>
    <x v="17"/>
  </r>
  <r>
    <x v="0"/>
    <x v="113"/>
    <s v="13370040"/>
    <s v="Fragilaria crotonensis"/>
    <s v="CO"/>
    <n v="0.41288494050262958"/>
    <s v="CO"/>
    <n v="9853.658891567231"/>
    <n v="74.099999999999994"/>
    <n v="74.900000000000006"/>
    <n v="4.3"/>
    <n v="23865.386999999999"/>
    <s v=""/>
    <n v="1.0000000000000002"/>
    <n v="15990.24"/>
    <x v="8"/>
    <x v="11"/>
    <x v="6"/>
    <m/>
    <x v="27"/>
  </r>
  <r>
    <x v="0"/>
    <x v="113"/>
    <s v="13810010"/>
    <s v="Synedra acus"/>
    <s v="CE"/>
    <n v="257.89567543057683"/>
    <s v="CE"/>
    <n v="404380.41907514445"/>
    <n v="128"/>
    <n v="3.5"/>
    <n v="3.5"/>
    <n v="1568"/>
    <s v=""/>
    <n v="1"/>
    <n v="576"/>
    <x v="8"/>
    <x v="11"/>
    <x v="6"/>
    <m/>
    <x v="18"/>
  </r>
  <r>
    <x v="0"/>
    <x v="113"/>
    <s v="16180000"/>
    <s v="Chlamydomonas"/>
    <s v="CE"/>
    <n v="165.05323227556917"/>
    <s v="CE"/>
    <n v="19228.821647986595"/>
    <n v="8.9"/>
    <n v="5"/>
    <s v=""/>
    <n v="116.50072757062151"/>
    <s v=""/>
    <n v="0.99999999999999978"/>
    <n v="100"/>
    <x v="8"/>
    <x v="11"/>
    <x v="8"/>
    <m/>
    <x v="34"/>
  </r>
  <r>
    <x v="0"/>
    <x v="113"/>
    <s v="16180200"/>
    <s v="Chlamydomonas dinobryonis"/>
    <s v="CE"/>
    <n v="66.021292910227658"/>
    <s v="CE"/>
    <n v="5116.2665894237489"/>
    <n v="6.7"/>
    <n v="4.7"/>
    <s v=""/>
    <n v="77.494189584875045"/>
    <s v=""/>
    <n v="1"/>
    <n v="100"/>
    <x v="8"/>
    <x v="11"/>
    <x v="8"/>
    <m/>
    <x v="34"/>
  </r>
  <r>
    <x v="0"/>
    <x v="113"/>
    <s v="16490010"/>
    <s v="Paulschulzia pseudovolvox"/>
    <s v="CO"/>
    <n v="0.20644247025131479"/>
    <s v="CE"/>
    <n v="14014.69301862931"/>
    <s v=""/>
    <n v="10.5"/>
    <s v=""/>
    <n v="606.13103260198079"/>
    <s v=""/>
    <n v="112"/>
    <n v="15990.24"/>
    <x v="8"/>
    <x v="11"/>
    <x v="8"/>
    <m/>
    <x v="91"/>
  </r>
  <r>
    <x v="0"/>
    <x v="113"/>
    <s v="17170010"/>
    <s v="Closteriopsis acicularis"/>
    <s v="CE"/>
    <n v="99.031939365341501"/>
    <s v="CE"/>
    <n v="15484.369442514822"/>
    <n v="112.9"/>
    <n v="2.2999999999999998"/>
    <s v=""/>
    <n v="156.35732816855179"/>
    <s v=""/>
    <n v="1"/>
    <n v="100"/>
    <x v="8"/>
    <x v="11"/>
    <x v="4"/>
    <m/>
    <x v="32"/>
  </r>
  <r>
    <x v="0"/>
    <x v="113"/>
    <s v="17200000"/>
    <s v="Coelastrum"/>
    <s v="CO"/>
    <n v="0.20644247025131479"/>
    <s v="CE"/>
    <n v="1178.5979151639108"/>
    <s v=""/>
    <n v="8.8000000000000007"/>
    <s v=""/>
    <n v="356.81790480452401"/>
    <s v=""/>
    <n v="16"/>
    <n v="15990.24"/>
    <x v="8"/>
    <x v="11"/>
    <x v="4"/>
    <m/>
    <x v="8"/>
  </r>
  <r>
    <x v="0"/>
    <x v="113"/>
    <s v="17330040"/>
    <s v="Dictyosphaerium pulchellum"/>
    <s v="CO"/>
    <n v="66.021292910227658"/>
    <s v="CE"/>
    <n v="45524.44698470056"/>
    <s v=""/>
    <n v="7.6"/>
    <s v=""/>
    <n v="229.84729611703881"/>
    <s v=""/>
    <n v="3.0000000000000004"/>
    <n v="100"/>
    <x v="8"/>
    <x v="11"/>
    <x v="4"/>
    <m/>
    <x v="23"/>
  </r>
  <r>
    <x v="0"/>
    <x v="113"/>
    <s v="17540040"/>
    <s v="Lagerheimia genevensis"/>
    <s v="CE"/>
    <n v="264.08517164091063"/>
    <s v="CE"/>
    <n v="29150.51336299823"/>
    <n v="6.1"/>
    <n v="4.8"/>
    <s v=""/>
    <n v="110.38299947653096"/>
    <s v=""/>
    <n v="1.0000000000000002"/>
    <n v="100"/>
    <x v="8"/>
    <x v="11"/>
    <x v="4"/>
    <m/>
    <x v="37"/>
  </r>
  <r>
    <x v="0"/>
    <x v="113"/>
    <s v="17580020"/>
    <s v="Monoraphidium contortum"/>
    <s v="CE"/>
    <n v="132.04258582045532"/>
    <s v="CE"/>
    <n v="1711.1490724949865"/>
    <n v="22"/>
    <n v="1.5"/>
    <s v=""/>
    <n v="12.959069696057895"/>
    <s v=""/>
    <n v="1"/>
    <n v="100"/>
    <x v="8"/>
    <x v="11"/>
    <x v="4"/>
    <m/>
    <x v="9"/>
  </r>
  <r>
    <x v="0"/>
    <x v="113"/>
    <s v="17680030"/>
    <s v="Pediastrum boryanum"/>
    <s v="CO"/>
    <n v="0.82576988100525917"/>
    <s v="CO"/>
    <n v="9143.4051974310223"/>
    <s v=""/>
    <n v="53.1"/>
    <n v="5"/>
    <n v="11072.582577485397"/>
    <s v=""/>
    <n v="1"/>
    <n v="15990.24"/>
    <x v="8"/>
    <x v="11"/>
    <x v="4"/>
    <m/>
    <x v="10"/>
  </r>
  <r>
    <x v="0"/>
    <x v="113"/>
    <s v="17970010"/>
    <s v="Tetrastrum elegans"/>
    <s v="CO"/>
    <n v="66.021292910227658"/>
    <s v="CE"/>
    <n v="7079.6632332721874"/>
    <n v="4.4000000000000004"/>
    <n v="4"/>
    <s v=""/>
    <n v="26.8082573106329"/>
    <s v=""/>
    <n v="4.0000000000000009"/>
    <n v="100"/>
    <x v="8"/>
    <x v="11"/>
    <x v="4"/>
    <m/>
    <x v="28"/>
  </r>
  <r>
    <x v="0"/>
    <x v="113"/>
    <s v="17970060"/>
    <s v="Tetrastrum triangulare"/>
    <s v="CO"/>
    <n v="33.010646455113829"/>
    <s v="CE"/>
    <n v="6748.357117902653"/>
    <n v="5.5"/>
    <n v="5.6"/>
    <s v=""/>
    <n v="68.143239051465002"/>
    <s v=""/>
    <n v="3.0000000000000004"/>
    <n v="100"/>
    <x v="8"/>
    <x v="11"/>
    <x v="4"/>
    <m/>
    <x v="28"/>
  </r>
  <r>
    <x v="0"/>
    <x v="113"/>
    <s v="18110000"/>
    <s v="Desmodesmus"/>
    <s v="CO"/>
    <n v="198.063878730683"/>
    <s v="CE"/>
    <n v="100335.5592508424"/>
    <n v="12.9"/>
    <n v="5"/>
    <s v=""/>
    <n v="168.86060513045138"/>
    <s v=""/>
    <n v="2.9999999999999996"/>
    <n v="100"/>
    <x v="8"/>
    <x v="11"/>
    <x v="12"/>
    <m/>
    <x v="72"/>
  </r>
  <r>
    <x v="0"/>
    <x v="113"/>
    <s v="24150000"/>
    <s v="Geminella"/>
    <s v="FI"/>
    <n v="2.8655075047841869"/>
    <s v="CE"/>
    <n v="50905.818439458249"/>
    <n v="10.9"/>
    <n v="7.7"/>
    <s v=""/>
    <n v="507.5722024753984"/>
    <s v=""/>
    <n v="35"/>
    <n v="1152"/>
    <x v="8"/>
    <x v="11"/>
    <x v="14"/>
    <m/>
    <x v="78"/>
  </r>
  <r>
    <x v="0"/>
    <x v="113"/>
    <s v="25010000"/>
    <s v="Elakatothrix"/>
    <s v="CO"/>
    <n v="11.462030019136748"/>
    <s v="CE"/>
    <n v="5641.2825577500453"/>
    <n v="41.2"/>
    <n v="3.9"/>
    <s v=""/>
    <n v="164.05710996311259"/>
    <s v=""/>
    <n v="3"/>
    <n v="1152"/>
    <x v="8"/>
    <x v="11"/>
    <x v="7"/>
    <m/>
    <x v="31"/>
  </r>
  <r>
    <x v="0"/>
    <x v="113"/>
    <s v="90000003"/>
    <s v="Nanoplankton - unidentified single cells 2–20 µm diameter"/>
    <s v="CE"/>
    <n v="264.08517164091063"/>
    <s v="CE"/>
    <n v="7004.0269874010955"/>
    <s v=""/>
    <n v="3.7"/>
    <s v=""/>
    <n v="26.521848780380633"/>
    <s v=""/>
    <n v="1"/>
    <n v="100"/>
    <x v="8"/>
    <x v="11"/>
    <x v="9"/>
    <m/>
    <x v="57"/>
  </r>
  <r>
    <x v="0"/>
    <x v="114"/>
    <s v="01020000"/>
    <s v="Anabaena"/>
    <s v="FI"/>
    <n v="2.8799110223799667"/>
    <s v="CE"/>
    <n v="9917.8775142098657"/>
    <n v="8.6999999999999993"/>
    <n v="6"/>
    <s v=""/>
    <n v="163.99113651738719"/>
    <s v=""/>
    <n v="21"/>
    <n v="1152"/>
    <x v="8"/>
    <x v="0"/>
    <x v="0"/>
    <m/>
    <x v="0"/>
  </r>
  <r>
    <x v="0"/>
    <x v="114"/>
    <s v="01530160"/>
    <s v="Oscillatoria limnetica (Pseudanabaena limnetica)"/>
    <s v="FI"/>
    <n v="33.176574977817211"/>
    <s v="FI"/>
    <n v="8968.7317504460316"/>
    <n v="119.1"/>
    <n v="1.7"/>
    <s v=""/>
    <n v="270.33326244323825"/>
    <s v=""/>
    <n v="1"/>
    <n v="100"/>
    <x v="8"/>
    <x v="0"/>
    <x v="0"/>
    <m/>
    <x v="29"/>
  </r>
  <r>
    <x v="0"/>
    <x v="114"/>
    <s v="04100000"/>
    <s v="Trachelomonas"/>
    <s v="CE"/>
    <n v="33.176574977817211"/>
    <s v="CE"/>
    <n v="9185.0294220268679"/>
    <n v="9.4"/>
    <n v="7.5"/>
    <s v=""/>
    <n v="276.85285259760047"/>
    <s v=""/>
    <n v="1"/>
    <n v="100"/>
    <x v="8"/>
    <x v="0"/>
    <x v="11"/>
    <m/>
    <x v="55"/>
  </r>
  <r>
    <x v="0"/>
    <x v="114"/>
    <s v="05040001"/>
    <s v="Cryptomonas (small) Length &lt;20 µm"/>
    <s v="CE"/>
    <n v="232.23602484472045"/>
    <s v="CE"/>
    <n v="231134.42548977915"/>
    <n v="16.5"/>
    <n v="12"/>
    <n v="9.6000000000000014"/>
    <n v="995.25655265724663"/>
    <s v=""/>
    <n v="1"/>
    <n v="100"/>
    <x v="8"/>
    <x v="0"/>
    <x v="1"/>
    <m/>
    <x v="3"/>
  </r>
  <r>
    <x v="0"/>
    <x v="114"/>
    <s v="05040002"/>
    <s v="Cryptomonas (medium) Length 20-30 µm"/>
    <s v="CE"/>
    <n v="37.438843290939566"/>
    <s v="CE"/>
    <n v="127759.18001536018"/>
    <n v="26.3"/>
    <n v="17.600000000000001"/>
    <n v="14.080000000000002"/>
    <n v="3412.4766895850839"/>
    <s v=""/>
    <n v="1"/>
    <n v="1152"/>
    <x v="8"/>
    <x v="0"/>
    <x v="1"/>
    <m/>
    <x v="3"/>
  </r>
  <r>
    <x v="0"/>
    <x v="114"/>
    <s v="05100012"/>
    <s v="Rhodomonas lacustris var. nannoplanctica"/>
    <s v="CE"/>
    <n v="1161.1801242236024"/>
    <s v="CE"/>
    <n v="172749.66654156885"/>
    <n v="10.199999999999999"/>
    <n v="6.5"/>
    <s v=""/>
    <n v="148.77077460921416"/>
    <s v=""/>
    <n v="1"/>
    <n v="100"/>
    <x v="8"/>
    <x v="0"/>
    <x v="1"/>
    <m/>
    <x v="15"/>
  </r>
  <r>
    <x v="0"/>
    <x v="114"/>
    <s v="06110000"/>
    <s v="Peridinium"/>
    <s v="CE"/>
    <n v="31.67902124617963"/>
    <s v="CE"/>
    <n v="253031.17397286574"/>
    <n v="31.7"/>
    <n v="26.8"/>
    <n v="17.956000000000003"/>
    <n v="7987.3419070161544"/>
    <s v=""/>
    <n v="1.0000000000000002"/>
    <n v="1152"/>
    <x v="8"/>
    <x v="0"/>
    <x v="2"/>
    <m/>
    <x v="33"/>
  </r>
  <r>
    <x v="0"/>
    <x v="114"/>
    <s v="12000001"/>
    <s v="Small centric diatom (5 - &lt;10 µm diam.)"/>
    <s v="CE"/>
    <n v="66.353149955634422"/>
    <s v="CE"/>
    <n v="3908.5231583093064"/>
    <s v=""/>
    <n v="5"/>
    <n v="3"/>
    <n v="58.90486225480862"/>
    <s v=""/>
    <n v="1"/>
    <n v="100"/>
    <x v="8"/>
    <x v="0"/>
    <x v="3"/>
    <m/>
    <x v="5"/>
  </r>
  <r>
    <x v="0"/>
    <x v="114"/>
    <s v="12000002"/>
    <s v="Medium centric diatom (10-20 µm diam.)"/>
    <s v="CE"/>
    <n v="33.176574977817211"/>
    <s v="CE"/>
    <n v="27086.352112115099"/>
    <s v=""/>
    <n v="12.1"/>
    <n v="7.1"/>
    <n v="816.43003023144479"/>
    <s v=""/>
    <n v="1"/>
    <n v="100"/>
    <x v="8"/>
    <x v="0"/>
    <x v="3"/>
    <m/>
    <x v="6"/>
  </r>
  <r>
    <x v="0"/>
    <x v="114"/>
    <s v="12030000"/>
    <s v="Aulacoseira"/>
    <s v="FI"/>
    <n v="2442.164546978212"/>
    <s v="CE"/>
    <n v="5276583.1313396785"/>
    <n v="20.8"/>
    <n v="5.7"/>
    <s v=""/>
    <n v="530.76579563868847"/>
    <s v=""/>
    <n v="4.0707547169811313"/>
    <n v="288"/>
    <x v="8"/>
    <x v="0"/>
    <x v="3"/>
    <m/>
    <x v="7"/>
  </r>
  <r>
    <x v="0"/>
    <x v="114"/>
    <s v="13080010"/>
    <s v="Asterionella formosa"/>
    <s v="CO"/>
    <n v="270.7116361037169"/>
    <s v="CE"/>
    <n v="1256144.7524401064"/>
    <n v="69.599999999999994"/>
    <n v="4.8"/>
    <n v="4.8"/>
    <n v="1603.5839999999998"/>
    <s v=""/>
    <n v="2.8936170212765955"/>
    <n v="576"/>
    <x v="8"/>
    <x v="0"/>
    <x v="6"/>
    <m/>
    <x v="16"/>
  </r>
  <r>
    <x v="0"/>
    <x v="114"/>
    <s v="13810010"/>
    <s v="Synedra acus"/>
    <s v="CE"/>
    <n v="112.31652987281871"/>
    <s v="CE"/>
    <n v="381789.38088999188"/>
    <n v="248.3"/>
    <n v="3.7"/>
    <n v="3.7"/>
    <n v="3399.2270000000003"/>
    <s v=""/>
    <n v="0.99999999999999989"/>
    <n v="1152"/>
    <x v="8"/>
    <x v="0"/>
    <x v="6"/>
    <m/>
    <x v="18"/>
  </r>
  <r>
    <x v="0"/>
    <x v="114"/>
    <s v="16180000"/>
    <s v="Chlamydomonas"/>
    <s v="CE"/>
    <n v="33.176574977817211"/>
    <s v="CE"/>
    <n v="5235.7012819448137"/>
    <n v="8.1"/>
    <n v="6.1"/>
    <s v=""/>
    <n v="157.81319456410284"/>
    <s v=""/>
    <n v="1"/>
    <n v="100"/>
    <x v="8"/>
    <x v="0"/>
    <x v="8"/>
    <m/>
    <x v="34"/>
  </r>
  <r>
    <x v="0"/>
    <x v="114"/>
    <s v="17000000"/>
    <s v="Unidentified green"/>
    <s v="CO"/>
    <n v="99.529724933451632"/>
    <s v="CE"/>
    <n v="184635.50718000493"/>
    <s v=""/>
    <n v="8.1"/>
    <s v=""/>
    <n v="278.26185690273547"/>
    <s v=""/>
    <n v="6.666666666666667"/>
    <n v="100"/>
    <x v="8"/>
    <x v="0"/>
    <x v="4"/>
    <m/>
    <x v="65"/>
  </r>
  <r>
    <x v="0"/>
    <x v="114"/>
    <s v="17330000"/>
    <s v="Dictyosphaerium "/>
    <s v="CO"/>
    <n v="66.353149955634422"/>
    <s v="CE"/>
    <n v="70666.446126512979"/>
    <n v="5.5"/>
    <n v="4.0999999999999996"/>
    <s v=""/>
    <n v="48.409324797940705"/>
    <s v=""/>
    <n v="22"/>
    <n v="100"/>
    <x v="8"/>
    <x v="0"/>
    <x v="4"/>
    <m/>
    <x v="23"/>
  </r>
  <r>
    <x v="0"/>
    <x v="114"/>
    <s v="17540040"/>
    <s v="Lagerheimia genevensis"/>
    <s v="CE"/>
    <n v="232.23602484472045"/>
    <s v="CE"/>
    <n v="13234.233357214256"/>
    <n v="5.3"/>
    <n v="3.7"/>
    <s v=""/>
    <n v="56.986134541628651"/>
    <s v=""/>
    <n v="1.0000000000000002"/>
    <n v="100"/>
    <x v="8"/>
    <x v="0"/>
    <x v="4"/>
    <m/>
    <x v="37"/>
  </r>
  <r>
    <x v="0"/>
    <x v="114"/>
    <s v="17570010"/>
    <s v="Micractinium pusillum"/>
    <s v="CO"/>
    <n v="33.176574977817211"/>
    <s v="CE"/>
    <n v="5172.3484643521288"/>
    <s v=""/>
    <n v="5.3"/>
    <s v=""/>
    <n v="77.951814914747928"/>
    <s v=""/>
    <n v="2"/>
    <n v="100"/>
    <x v="8"/>
    <x v="0"/>
    <x v="4"/>
    <m/>
    <x v="19"/>
  </r>
  <r>
    <x v="0"/>
    <x v="114"/>
    <s v="17580080"/>
    <s v="Monoraphidium minutum"/>
    <s v="CE"/>
    <n v="66.353149955634422"/>
    <s v="CE"/>
    <n v="1143.9986716160784"/>
    <n v="8.4"/>
    <n v="2.8"/>
    <s v=""/>
    <n v="17.241060482900782"/>
    <s v=""/>
    <n v="1"/>
    <n v="100"/>
    <x v="8"/>
    <x v="0"/>
    <x v="4"/>
    <m/>
    <x v="9"/>
  </r>
  <r>
    <x v="0"/>
    <x v="114"/>
    <s v="17680030"/>
    <s v="Pediastrum boryanum"/>
    <s v="CO"/>
    <n v="0.20703941130470269"/>
    <s v="CE"/>
    <n v="21375.607721954519"/>
    <n v="19.2"/>
    <n v="19.100000000000001"/>
    <n v="19.100000000000001"/>
    <n v="4692.9158400000006"/>
    <s v=""/>
    <n v="22.000000000000004"/>
    <n v="16024.28"/>
    <x v="8"/>
    <x v="0"/>
    <x v="4"/>
    <m/>
    <x v="10"/>
  </r>
  <r>
    <x v="0"/>
    <x v="114"/>
    <s v="17810000"/>
    <s v="Scenedesmus"/>
    <s v="CO"/>
    <n v="165.88287488908605"/>
    <s v="CE"/>
    <n v="6405.6351761180313"/>
    <n v="5.9"/>
    <n v="2.5"/>
    <s v=""/>
    <n v="19.307704850187275"/>
    <s v=""/>
    <n v="2"/>
    <n v="100"/>
    <x v="8"/>
    <x v="0"/>
    <x v="4"/>
    <m/>
    <x v="11"/>
  </r>
  <r>
    <x v="0"/>
    <x v="114"/>
    <s v="17970010"/>
    <s v="Tetrastrum elegans"/>
    <s v="CO"/>
    <n v="66.353149955634422"/>
    <s v="CE"/>
    <n v="3415.3196493727833"/>
    <n v="3.2"/>
    <n v="3.2"/>
    <s v=""/>
    <n v="12.867963509103795"/>
    <s v=""/>
    <n v="4"/>
    <n v="100"/>
    <x v="8"/>
    <x v="0"/>
    <x v="4"/>
    <m/>
    <x v="28"/>
  </r>
  <r>
    <x v="0"/>
    <x v="114"/>
    <s v="27040000"/>
    <s v="Closterium"/>
    <s v="CE"/>
    <n v="0.20703941130470269"/>
    <s v="CE"/>
    <n v="682.57271334211771"/>
    <n v="145.6"/>
    <n v="9.3000000000000007"/>
    <s v=""/>
    <n v="3296.8250297889722"/>
    <s v=""/>
    <n v="1"/>
    <n v="16024.28"/>
    <x v="8"/>
    <x v="0"/>
    <x v="5"/>
    <m/>
    <x v="12"/>
  </r>
  <r>
    <x v="0"/>
    <x v="114"/>
    <s v="90000005"/>
    <s v="Nanoplankton - unidentified flagellates 2–20 µm diameter"/>
    <s v="CE"/>
    <n v="232.23602484472045"/>
    <s v="CE"/>
    <n v="22519.190687988568"/>
    <s v=""/>
    <n v="5.7"/>
    <s v=""/>
    <n v="96.966828049375763"/>
    <s v=""/>
    <n v="1.0000000000000002"/>
    <n v="100"/>
    <x v="8"/>
    <x v="0"/>
    <x v="9"/>
    <m/>
    <x v="57"/>
  </r>
  <r>
    <x v="0"/>
    <x v="115"/>
    <s v="01020000"/>
    <s v="Anabaena"/>
    <s v="FI"/>
    <n v="0.20699799749479794"/>
    <s v="CE"/>
    <n v="523.62428820879927"/>
    <n v="6.1"/>
    <n v="6"/>
    <s v=""/>
    <n v="114.98229112138642"/>
    <s v=""/>
    <n v="22"/>
    <n v="15990.24"/>
    <x v="8"/>
    <x v="0"/>
    <x v="0"/>
    <m/>
    <x v="0"/>
  </r>
  <r>
    <x v="0"/>
    <x v="115"/>
    <s v="01130000"/>
    <s v="Chroococcus"/>
    <s v="CO"/>
    <n v="99.298429783836511"/>
    <s v="CE"/>
    <n v="86502.582192010916"/>
    <s v=""/>
    <n v="5.5"/>
    <s v=""/>
    <n v="87.113746290166958"/>
    <s v=""/>
    <n v="10"/>
    <n v="100"/>
    <x v="8"/>
    <x v="0"/>
    <x v="0"/>
    <m/>
    <x v="21"/>
  </r>
  <r>
    <x v="0"/>
    <x v="115"/>
    <s v="01530010"/>
    <s v="Oscillatoria agardhii"/>
    <s v="FI"/>
    <n v="33.09947659461217"/>
    <s v="FI"/>
    <n v="8730.0147698141936"/>
    <n v="116.2"/>
    <n v="1.7"/>
    <s v=""/>
    <n v="263.75084043580426"/>
    <s v=""/>
    <n v="1.0000000000000002"/>
    <n v="100"/>
    <x v="8"/>
    <x v="0"/>
    <x v="0"/>
    <m/>
    <x v="29"/>
  </r>
  <r>
    <x v="0"/>
    <x v="115"/>
    <s v="01780000"/>
    <s v="Woronichinia"/>
    <s v="CO"/>
    <n v="0.41399599498959588"/>
    <s v="CE"/>
    <n v="1135.0759508193964"/>
    <n v="5.9"/>
    <n v="4.3"/>
    <s v=""/>
    <n v="57.119914028794021"/>
    <s v=""/>
    <n v="48.000000000000007"/>
    <n v="15990.24"/>
    <x v="8"/>
    <x v="0"/>
    <x v="0"/>
    <m/>
    <x v="14"/>
  </r>
  <r>
    <x v="0"/>
    <x v="115"/>
    <s v="05040001"/>
    <s v="Cryptomonas (small) Length &lt;20 µm"/>
    <s v="CE"/>
    <n v="264.79581275689736"/>
    <s v="CE"/>
    <n v="198650.58687620741"/>
    <n v="15.7"/>
    <n v="11.7"/>
    <n v="7.8"/>
    <n v="750.20290089928164"/>
    <s v=""/>
    <n v="1"/>
    <n v="100"/>
    <x v="8"/>
    <x v="0"/>
    <x v="1"/>
    <m/>
    <x v="3"/>
  </r>
  <r>
    <x v="0"/>
    <x v="115"/>
    <s v="05040002"/>
    <s v="Cryptomonas (medium) Length 20-30 µm"/>
    <s v="CE"/>
    <n v="25.858966089540761"/>
    <s v="CE"/>
    <n v="44288.39777055398"/>
    <n v="22.4"/>
    <n v="14.8"/>
    <n v="9.8666666666666671"/>
    <n v="1712.6901987186341"/>
    <s v=""/>
    <n v="0.99999999999999989"/>
    <n v="1152"/>
    <x v="8"/>
    <x v="0"/>
    <x v="1"/>
    <m/>
    <x v="3"/>
  </r>
  <r>
    <x v="0"/>
    <x v="115"/>
    <s v="05100012"/>
    <s v="Rhodomonas lacustris var. nannoplanctica"/>
    <s v="CE"/>
    <n v="1191.5811574060383"/>
    <s v="CE"/>
    <n v="80179.821850740758"/>
    <n v="6.5"/>
    <n v="5.3"/>
    <s v=""/>
    <n v="67.288594949994675"/>
    <s v=""/>
    <n v="1"/>
    <n v="100"/>
    <x v="8"/>
    <x v="0"/>
    <x v="1"/>
    <m/>
    <x v="15"/>
  </r>
  <r>
    <x v="0"/>
    <x v="115"/>
    <s v="06070000"/>
    <s v="Gymnodinium"/>
    <s v="CE"/>
    <n v="22.985747635147344"/>
    <s v="CE"/>
    <n v="400647.29527919774"/>
    <n v="39.4"/>
    <n v="35.6"/>
    <n v="23.733333333333334"/>
    <n v="17430.248588763363"/>
    <s v=""/>
    <n v="0.99999999999999989"/>
    <n v="1152"/>
    <x v="8"/>
    <x v="0"/>
    <x v="2"/>
    <m/>
    <x v="4"/>
  </r>
  <r>
    <x v="0"/>
    <x v="115"/>
    <s v="12000001"/>
    <s v="Small centric diatom (5 - &lt;10 µm diam.)"/>
    <s v="CE"/>
    <n v="397.19371913534604"/>
    <s v="CE"/>
    <n v="105426.20162717959"/>
    <s v=""/>
    <n v="7.7"/>
    <n v="5.7"/>
    <n v="265.42766551465786"/>
    <s v=""/>
    <n v="1"/>
    <n v="100"/>
    <x v="8"/>
    <x v="0"/>
    <x v="3"/>
    <m/>
    <x v="5"/>
  </r>
  <r>
    <x v="0"/>
    <x v="115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0"/>
    <x v="3"/>
    <m/>
    <x v="6"/>
  </r>
  <r>
    <x v="0"/>
    <x v="115"/>
    <s v="12030000"/>
    <s v="Aulacoseira"/>
    <s v="FI"/>
    <n v="1425.1163533791353"/>
    <s v="CE"/>
    <n v="5549029.3510945821"/>
    <n v="15"/>
    <n v="7.1"/>
    <s v=""/>
    <n v="593.8788212529804"/>
    <s v=""/>
    <n v="6.5564516129032251"/>
    <n v="288"/>
    <x v="8"/>
    <x v="0"/>
    <x v="3"/>
    <m/>
    <x v="7"/>
  </r>
  <r>
    <x v="0"/>
    <x v="115"/>
    <s v="13080010"/>
    <s v="Asterionella formosa"/>
    <s v="CO"/>
    <n v="71.830461359835439"/>
    <s v="CE"/>
    <n v="262544.1289185583"/>
    <n v="79.099999999999994"/>
    <n v="3.8"/>
    <n v="3.8"/>
    <n v="1142.204"/>
    <s v=""/>
    <n v="3.1999999999999997"/>
    <n v="1152"/>
    <x v="8"/>
    <x v="0"/>
    <x v="6"/>
    <m/>
    <x v="16"/>
  </r>
  <r>
    <x v="0"/>
    <x v="115"/>
    <s v="13260000"/>
    <s v="Diatoma"/>
    <s v="CO"/>
    <n v="8.6196553631802537"/>
    <s v="CE"/>
    <n v="120170.49426300934"/>
    <n v="89.8"/>
    <n v="4.5"/>
    <n v="4.5"/>
    <n v="1818.4499999999998"/>
    <s v=""/>
    <n v="7.6666666666666679"/>
    <n v="1152"/>
    <x v="8"/>
    <x v="0"/>
    <x v="6"/>
    <m/>
    <x v="17"/>
  </r>
  <r>
    <x v="0"/>
    <x v="115"/>
    <s v="13370040"/>
    <s v="Fragilaria crotonensis"/>
    <s v="CO"/>
    <n v="1.4489859824635856"/>
    <s v="CO"/>
    <n v="49307.543997253357"/>
    <n v="119.4"/>
    <n v="75"/>
    <n v="3.8"/>
    <n v="34029"/>
    <s v=""/>
    <n v="1"/>
    <n v="15990.24"/>
    <x v="8"/>
    <x v="0"/>
    <x v="6"/>
    <m/>
    <x v="27"/>
  </r>
  <r>
    <x v="0"/>
    <x v="115"/>
    <s v="13810010"/>
    <s v="Synedra acus"/>
    <s v="CE"/>
    <n v="54.591150633474939"/>
    <s v="CE"/>
    <n v="62541.150717926619"/>
    <n v="105.2"/>
    <n v="3.3"/>
    <n v="3.3"/>
    <n v="1145.6279999999999"/>
    <s v=""/>
    <n v="0.99999999999999989"/>
    <n v="1152"/>
    <x v="8"/>
    <x v="0"/>
    <x v="6"/>
    <m/>
    <x v="18"/>
  </r>
  <r>
    <x v="0"/>
    <x v="115"/>
    <s v="17080010"/>
    <s v="Botryococcus braunii"/>
    <s v="CO"/>
    <n v="0.20699799749479794"/>
    <s v="CO"/>
    <n v="35556.431995717496"/>
    <n v="61.9"/>
    <n v="72.8"/>
    <s v=""/>
    <n v="171771.86458826039"/>
    <s v=""/>
    <n v="1"/>
    <n v="15990.24"/>
    <x v="8"/>
    <x v="0"/>
    <x v="4"/>
    <m/>
    <x v="60"/>
  </r>
  <r>
    <x v="0"/>
    <x v="115"/>
    <s v="17330040"/>
    <s v="Dictyosphaerium pulchellum"/>
    <s v="CO"/>
    <n v="5.7464369087868361"/>
    <s v="CE"/>
    <n v="12922.708779916862"/>
    <s v=""/>
    <n v="7.1"/>
    <s v=""/>
    <n v="187.40176137316269"/>
    <s v=""/>
    <n v="12"/>
    <n v="1152"/>
    <x v="8"/>
    <x v="0"/>
    <x v="4"/>
    <m/>
    <x v="23"/>
  </r>
  <r>
    <x v="0"/>
    <x v="115"/>
    <s v="17540040"/>
    <s v="Lagerheimia genevensis"/>
    <s v="CE"/>
    <n v="595.79057870301915"/>
    <s v="CE"/>
    <n v="61602.420714485175"/>
    <n v="6.8"/>
    <n v="4.4000000000000004"/>
    <s v=""/>
    <n v="103.39609741494729"/>
    <s v=""/>
    <n v="0.99999999999999978"/>
    <n v="100"/>
    <x v="8"/>
    <x v="0"/>
    <x v="4"/>
    <m/>
    <x v="37"/>
  </r>
  <r>
    <x v="0"/>
    <x v="115"/>
    <s v="17580020"/>
    <s v="Monoraphidium contortum"/>
    <s v="CE"/>
    <n v="99.298429783836511"/>
    <s v="CE"/>
    <n v="2063.5837639073866"/>
    <n v="24.5"/>
    <n v="1.8"/>
    <s v=""/>
    <n v="20.781635403496484"/>
    <s v=""/>
    <n v="1"/>
    <n v="100"/>
    <x v="8"/>
    <x v="0"/>
    <x v="4"/>
    <m/>
    <x v="9"/>
  </r>
  <r>
    <x v="0"/>
    <x v="115"/>
    <s v="17580080"/>
    <s v="Monoraphidium minutum"/>
    <s v="CE"/>
    <n v="33.09947659461217"/>
    <s v="CE"/>
    <n v="539.28391686828036"/>
    <n v="7.4"/>
    <n v="2.9"/>
    <s v=""/>
    <n v="16.292823100292264"/>
    <s v=""/>
    <n v="1.0000000000000002"/>
    <n v="100"/>
    <x v="8"/>
    <x v="0"/>
    <x v="4"/>
    <m/>
    <x v="9"/>
  </r>
  <r>
    <x v="0"/>
    <x v="115"/>
    <s v="17640000"/>
    <s v="Oocystis"/>
    <s v="CO"/>
    <n v="33.09947659461217"/>
    <s v="CE"/>
    <n v="24309.976867665162"/>
    <n v="8.3000000000000007"/>
    <n v="6.5"/>
    <s v=""/>
    <n v="183.61300063293345"/>
    <s v=""/>
    <n v="4"/>
    <n v="100"/>
    <x v="8"/>
    <x v="0"/>
    <x v="4"/>
    <m/>
    <x v="24"/>
  </r>
  <r>
    <x v="0"/>
    <x v="115"/>
    <s v="17680030"/>
    <s v="Pediastrum boryanum"/>
    <s v="CO"/>
    <n v="1.4489859824635856"/>
    <s v="CO"/>
    <n v="10181.336808469723"/>
    <s v=""/>
    <n v="42.3"/>
    <n v="5"/>
    <n v="7026.5253989271005"/>
    <s v=""/>
    <n v="1.0000000000000002"/>
    <n v="15990.24"/>
    <x v="8"/>
    <x v="0"/>
    <x v="4"/>
    <m/>
    <x v="10"/>
  </r>
  <r>
    <x v="0"/>
    <x v="115"/>
    <s v="17810000"/>
    <s v="Scenedesmus"/>
    <s v="CO"/>
    <n v="33.09947659461217"/>
    <s v="CE"/>
    <n v="4447.6495212822738"/>
    <n v="11.1"/>
    <n v="3.4"/>
    <s v=""/>
    <n v="67.186100489671318"/>
    <s v=""/>
    <n v="2"/>
    <n v="100"/>
    <x v="8"/>
    <x v="0"/>
    <x v="4"/>
    <m/>
    <x v="11"/>
  </r>
  <r>
    <x v="0"/>
    <x v="115"/>
    <s v="17970010"/>
    <s v="Tetrastrum elegans"/>
    <s v="CO"/>
    <n v="99.298429783836511"/>
    <s v="CE"/>
    <n v="5890.1304471035528"/>
    <n v="3.2"/>
    <n v="3.4"/>
    <s v=""/>
    <n v="14.829364522495021"/>
    <s v=""/>
    <n v="4"/>
    <n v="100"/>
    <x v="8"/>
    <x v="0"/>
    <x v="4"/>
    <m/>
    <x v="28"/>
  </r>
  <r>
    <x v="1"/>
    <x v="116"/>
    <s v="01530160"/>
    <s v="Oscillatoria limnetica (Pseudanabaena limnetica)"/>
    <s v="FI"/>
    <n v="33.176574977817211"/>
    <s v="FI"/>
    <n v="1260.7332299442496"/>
    <n v="33.6"/>
    <n v="1.2"/>
    <s v=""/>
    <n v="38.000704737822133"/>
    <s v=""/>
    <n v="1"/>
    <n v="100"/>
    <x v="8"/>
    <x v="1"/>
    <x v="0"/>
    <m/>
    <x v="29"/>
  </r>
  <r>
    <x v="1"/>
    <x v="116"/>
    <s v="01780000"/>
    <s v="Woronichinia"/>
    <s v="CO"/>
    <n v="5.7598220447599333"/>
    <s v="CE"/>
    <n v="7686.7622113416364"/>
    <n v="5.9"/>
    <n v="3"/>
    <s v=""/>
    <n v="27.803094984269666"/>
    <s v=""/>
    <n v="48"/>
    <n v="1152"/>
    <x v="8"/>
    <x v="1"/>
    <x v="0"/>
    <m/>
    <x v="14"/>
  </r>
  <r>
    <x v="1"/>
    <x v="116"/>
    <s v="04100000"/>
    <s v="Trachelomonas"/>
    <s v="CE"/>
    <n v="8.6397330671398986"/>
    <s v="CE"/>
    <n v="29898.12575813834"/>
    <n v="18.899999999999999"/>
    <n v="18.7"/>
    <s v=""/>
    <n v="3460.5381353565158"/>
    <s v=""/>
    <n v="1.0000000000000002"/>
    <n v="1152"/>
    <x v="8"/>
    <x v="1"/>
    <x v="11"/>
    <m/>
    <x v="55"/>
  </r>
  <r>
    <x v="1"/>
    <x v="116"/>
    <s v="05020000"/>
    <s v="Chroomonas"/>
    <s v="CE"/>
    <n v="364.94232475598932"/>
    <s v="CE"/>
    <n v="63280.883395357676"/>
    <n v="8.9"/>
    <n v="6.1"/>
    <n v="6.1"/>
    <n v="173.39968291611299"/>
    <s v=""/>
    <n v="0.99999999999999989"/>
    <n v="100"/>
    <x v="8"/>
    <x v="1"/>
    <x v="1"/>
    <m/>
    <x v="77"/>
  </r>
  <r>
    <x v="1"/>
    <x v="116"/>
    <s v="05040001"/>
    <s v="Cryptomonas (small) Length &lt;20 µm"/>
    <s v="CE"/>
    <n v="232.23602484472045"/>
    <s v="CE"/>
    <n v="112231.19847800006"/>
    <n v="12.8"/>
    <n v="10.4"/>
    <n v="6.9333333333333336"/>
    <n v="483.26351845300911"/>
    <s v=""/>
    <n v="1.0000000000000002"/>
    <n v="100"/>
    <x v="8"/>
    <x v="1"/>
    <x v="1"/>
    <m/>
    <x v="3"/>
  </r>
  <r>
    <x v="1"/>
    <x v="116"/>
    <s v="05040002"/>
    <s v="Cryptomonas (medium) Length 20-30 µm"/>
    <s v="CE"/>
    <n v="34.558932268559595"/>
    <s v="CE"/>
    <n v="76034.213993308469"/>
    <n v="22.6"/>
    <n v="16.7"/>
    <n v="11.133333333333333"/>
    <n v="2200.1320354009172"/>
    <s v=""/>
    <n v="1.0000000000000002"/>
    <n v="1152"/>
    <x v="8"/>
    <x v="1"/>
    <x v="1"/>
    <m/>
    <x v="3"/>
  </r>
  <r>
    <x v="1"/>
    <x v="116"/>
    <s v="05100012"/>
    <s v="Rhodomonas lacustris var. nannoplanctica"/>
    <s v="CE"/>
    <n v="663.53149955634422"/>
    <s v="CE"/>
    <n v="59923.739941794593"/>
    <n v="8.1999999999999993"/>
    <n v="5.6"/>
    <s v=""/>
    <n v="90.310316815194582"/>
    <s v=""/>
    <n v="1"/>
    <n v="100"/>
    <x v="8"/>
    <x v="1"/>
    <x v="1"/>
    <m/>
    <x v="15"/>
  </r>
  <r>
    <x v="1"/>
    <x v="116"/>
    <s v="06070110"/>
    <s v="Gymnodinium helveticum"/>
    <s v="CE"/>
    <n v="3.5196699921799453"/>
    <s v="CE"/>
    <n v="55943.802125851958"/>
    <n v="48"/>
    <n v="30.8"/>
    <n v="20.533333333333335"/>
    <n v="15894.615759474247"/>
    <s v=""/>
    <n v="1"/>
    <n v="16024.28"/>
    <x v="8"/>
    <x v="1"/>
    <x v="2"/>
    <m/>
    <x v="4"/>
  </r>
  <r>
    <x v="1"/>
    <x v="116"/>
    <s v="09290000"/>
    <s v="Kephyrion"/>
    <s v="CE"/>
    <n v="33.176574977817211"/>
    <s v="CE"/>
    <n v="2818.3057653515643"/>
    <n v="6"/>
    <n v="5.2"/>
    <s v=""/>
    <n v="84.948665353068009"/>
    <s v=""/>
    <n v="1.0000000000000002"/>
    <n v="100"/>
    <x v="8"/>
    <x v="1"/>
    <x v="10"/>
    <m/>
    <x v="44"/>
  </r>
  <r>
    <x v="1"/>
    <x v="116"/>
    <s v="09310030"/>
    <s v="Mallomonas akrokomos"/>
    <s v="CE"/>
    <n v="33.176574977817211"/>
    <s v="CE"/>
    <n v="3942.6532510883644"/>
    <n v="22.4"/>
    <n v="4.3"/>
    <s v=""/>
    <n v="118.83846520397398"/>
    <s v=""/>
    <n v="1"/>
    <n v="100"/>
    <x v="8"/>
    <x v="1"/>
    <x v="10"/>
    <m/>
    <x v="90"/>
  </r>
  <r>
    <x v="1"/>
    <x v="116"/>
    <s v="12000001"/>
    <s v="Small centric diatom (5 - &lt;10 µm diam.)"/>
    <s v="CE"/>
    <n v="1492.9458740017744"/>
    <s v="CE"/>
    <n v="287276.45213573403"/>
    <s v=""/>
    <n v="7"/>
    <n v="5"/>
    <n v="192.42255003237483"/>
    <s v=""/>
    <n v="1"/>
    <n v="100"/>
    <x v="8"/>
    <x v="1"/>
    <x v="3"/>
    <m/>
    <x v="5"/>
  </r>
  <r>
    <x v="1"/>
    <x v="116"/>
    <s v="12000002"/>
    <s v="Medium centric diatom (10-20 µm diam.)"/>
    <s v="CE"/>
    <n v="33.176574977817211"/>
    <s v="CE"/>
    <n v="36220.049596662837"/>
    <s v=""/>
    <n v="13.1"/>
    <n v="8.1"/>
    <n v="1091.7356484471522"/>
    <s v=""/>
    <n v="1"/>
    <n v="100"/>
    <x v="8"/>
    <x v="1"/>
    <x v="3"/>
    <m/>
    <x v="6"/>
  </r>
  <r>
    <x v="1"/>
    <x v="116"/>
    <s v="12030000"/>
    <s v="Aulacoseira"/>
    <s v="FI"/>
    <n v="362.86878881987582"/>
    <s v="CE"/>
    <n v="909880.07059991604"/>
    <n v="22.1"/>
    <n v="4.7"/>
    <s v=""/>
    <n v="383.42274399083698"/>
    <s v=""/>
    <n v="6.5396825396825387"/>
    <n v="576"/>
    <x v="8"/>
    <x v="1"/>
    <x v="3"/>
    <m/>
    <x v="7"/>
  </r>
  <r>
    <x v="1"/>
    <x v="116"/>
    <s v="13000003"/>
    <s v="Large pennate diatom &gt;20 µm diam"/>
    <s v="CE"/>
    <n v="0.20703941130470269"/>
    <s v="CE"/>
    <n v="102122.04883924492"/>
    <n v="292"/>
    <n v="41.1"/>
    <n v="41.1"/>
    <n v="493249.32000000007"/>
    <s v=""/>
    <n v="0.99999999999999989"/>
    <n v="16024.28"/>
    <x v="8"/>
    <x v="1"/>
    <x v="6"/>
    <m/>
    <x v="62"/>
  </r>
  <r>
    <x v="1"/>
    <x v="116"/>
    <s v="13080010"/>
    <s v="Asterionella formosa"/>
    <s v="CO"/>
    <n v="17.279466134279797"/>
    <s v="CE"/>
    <n v="131600.41407867495"/>
    <n v="68"/>
    <n v="4"/>
    <n v="4"/>
    <n v="1088"/>
    <s v=""/>
    <n v="7.0000000000000009"/>
    <n v="1152"/>
    <x v="8"/>
    <x v="1"/>
    <x v="6"/>
    <m/>
    <x v="16"/>
  </r>
  <r>
    <x v="1"/>
    <x v="116"/>
    <s v="13370040"/>
    <s v="Fragilaria crotonensis"/>
    <s v="CO"/>
    <n v="5.3830246939222697"/>
    <s v="CO"/>
    <n v="211200.44053180353"/>
    <n v="83.030769230769238"/>
    <n v="82.9"/>
    <n v="5.7"/>
    <n v="39234.529384615387"/>
    <s v=""/>
    <n v="1"/>
    <n v="16024.28"/>
    <x v="8"/>
    <x v="1"/>
    <x v="6"/>
    <m/>
    <x v="27"/>
  </r>
  <r>
    <x v="1"/>
    <x v="116"/>
    <s v="13810010"/>
    <s v="Synedra acus"/>
    <s v="CE"/>
    <n v="5.7598220447599333"/>
    <s v="CE"/>
    <n v="3299.4103815439221"/>
    <n v="44.2"/>
    <n v="3.6"/>
    <n v="3.6"/>
    <n v="572.83199999999999"/>
    <s v=""/>
    <n v="1"/>
    <n v="1152"/>
    <x v="8"/>
    <x v="1"/>
    <x v="6"/>
    <m/>
    <x v="18"/>
  </r>
  <r>
    <x v="1"/>
    <x v="116"/>
    <s v="13810180"/>
    <s v="Synedra ulna"/>
    <s v="CE"/>
    <n v="2.8799110223799667"/>
    <s v="CE"/>
    <n v="96489.748456447822"/>
    <n v="282"/>
    <n v="10.9"/>
    <n v="10.9"/>
    <n v="33504.420000000006"/>
    <s v=""/>
    <n v="1"/>
    <n v="1152"/>
    <x v="8"/>
    <x v="1"/>
    <x v="6"/>
    <m/>
    <x v="18"/>
  </r>
  <r>
    <x v="1"/>
    <x v="116"/>
    <s v="16180000"/>
    <s v="Chlamydomonas"/>
    <s v="CE"/>
    <n v="165.88287488908605"/>
    <s v="CE"/>
    <n v="8579.9900371205895"/>
    <n v="5.6"/>
    <n v="4.2"/>
    <s v=""/>
    <n v="51.723181448702356"/>
    <s v=""/>
    <n v="1"/>
    <n v="100"/>
    <x v="8"/>
    <x v="1"/>
    <x v="8"/>
    <m/>
    <x v="34"/>
  </r>
  <r>
    <x v="1"/>
    <x v="116"/>
    <s v="16470010"/>
    <s v="Pandorina morum"/>
    <s v="CO"/>
    <n v="0.41407882260940537"/>
    <s v="CE"/>
    <n v="8434.280383798814"/>
    <s v=""/>
    <n v="14.8"/>
    <s v=""/>
    <n v="1697.3983219443605"/>
    <s v=""/>
    <n v="12"/>
    <n v="16024.28"/>
    <x v="8"/>
    <x v="1"/>
    <x v="8"/>
    <m/>
    <x v="52"/>
  </r>
  <r>
    <x v="1"/>
    <x v="116"/>
    <s v="16740000"/>
    <s v="Tetraspora"/>
    <s v="CO"/>
    <n v="60.478131469979296"/>
    <s v="CE"/>
    <n v="213827.54526150101"/>
    <s v=""/>
    <n v="8.3000000000000007"/>
    <s v=""/>
    <n v="299.38697310302456"/>
    <s v=""/>
    <n v="11.809523809523812"/>
    <n v="1152"/>
    <x v="8"/>
    <x v="1"/>
    <x v="8"/>
    <m/>
    <x v="92"/>
  </r>
  <r>
    <x v="1"/>
    <x v="116"/>
    <s v="17080010"/>
    <s v="Botryococcus braunii"/>
    <s v="CO"/>
    <n v="0.41407882260940537"/>
    <s v="CO"/>
    <n v="17928.717929152321"/>
    <n v="55.5"/>
    <n v="38.599999999999994"/>
    <s v=""/>
    <n v="43297.838358819485"/>
    <s v=""/>
    <n v="1"/>
    <n v="16024.28"/>
    <x v="8"/>
    <x v="1"/>
    <x v="4"/>
    <m/>
    <x v="60"/>
  </r>
  <r>
    <x v="1"/>
    <x v="116"/>
    <s v="17200000"/>
    <s v="Coelastrum"/>
    <s v="CO"/>
    <n v="0.20703941130470269"/>
    <s v="CE"/>
    <n v="1332.0877948076227"/>
    <s v=""/>
    <n v="8"/>
    <s v=""/>
    <n v="268.08257310632899"/>
    <s v=""/>
    <n v="24.000000000000004"/>
    <n v="16024.28"/>
    <x v="8"/>
    <x v="1"/>
    <x v="4"/>
    <m/>
    <x v="8"/>
  </r>
  <r>
    <x v="1"/>
    <x v="116"/>
    <s v="17330040"/>
    <s v="Dictyosphaerium pulchellum"/>
    <s v="CO"/>
    <n v="17.279466134279797"/>
    <s v="CE"/>
    <n v="87241.325109292506"/>
    <s v=""/>
    <n v="6.8"/>
    <s v=""/>
    <n v="164.6362102089243"/>
    <s v=""/>
    <n v="30.666666666666671"/>
    <n v="1152"/>
    <x v="8"/>
    <x v="1"/>
    <x v="4"/>
    <m/>
    <x v="23"/>
  </r>
  <r>
    <x v="1"/>
    <x v="116"/>
    <s v="17540040"/>
    <s v="Lagerheimia genevensis"/>
    <s v="CE"/>
    <n v="33.176574977817211"/>
    <s v="CE"/>
    <n v="2671.8924878412968"/>
    <n v="6.1"/>
    <n v="4.0999999999999996"/>
    <s v=""/>
    <n v="80.535513072937732"/>
    <s v=""/>
    <n v="1"/>
    <n v="100"/>
    <x v="8"/>
    <x v="1"/>
    <x v="4"/>
    <m/>
    <x v="37"/>
  </r>
  <r>
    <x v="1"/>
    <x v="116"/>
    <s v="17580020"/>
    <s v="Monoraphidium contortum"/>
    <s v="CE"/>
    <n v="199.05944986690326"/>
    <s v="CE"/>
    <n v="3545.8122092182034"/>
    <n v="21"/>
    <n v="1.8"/>
    <s v=""/>
    <n v="17.812830345854128"/>
    <s v=""/>
    <n v="1.0000000000000002"/>
    <n v="100"/>
    <x v="8"/>
    <x v="1"/>
    <x v="4"/>
    <m/>
    <x v="9"/>
  </r>
  <r>
    <x v="1"/>
    <x v="116"/>
    <s v="17580040"/>
    <s v="Monoraphidium griffithii"/>
    <s v="CE"/>
    <n v="165.88287488908605"/>
    <s v="CE"/>
    <n v="8235.2582945577105"/>
    <n v="43"/>
    <n v="2.1"/>
    <s v=""/>
    <n v="49.645017908352713"/>
    <s v=""/>
    <n v="1.0000000000000002"/>
    <n v="100"/>
    <x v="8"/>
    <x v="1"/>
    <x v="4"/>
    <m/>
    <x v="9"/>
  </r>
  <r>
    <x v="1"/>
    <x v="116"/>
    <s v="17580080"/>
    <s v="Monoraphidium minutum"/>
    <s v="CE"/>
    <n v="66.353149955634422"/>
    <s v="CE"/>
    <n v="2019.942139428287"/>
    <n v="12.1"/>
    <n v="3.1"/>
    <s v=""/>
    <n v="30.442294612672899"/>
    <s v=""/>
    <n v="1"/>
    <n v="100"/>
    <x v="8"/>
    <x v="1"/>
    <x v="4"/>
    <m/>
    <x v="9"/>
  </r>
  <r>
    <x v="1"/>
    <x v="116"/>
    <s v="17680030"/>
    <s v="Pediastrum boryanum"/>
    <s v="CO"/>
    <n v="1.0351970565235133"/>
    <s v="CO"/>
    <n v="11333.153191761725"/>
    <s v=""/>
    <n v="52.8"/>
    <n v="5"/>
    <n v="10947.822079229709"/>
    <s v=""/>
    <n v="1"/>
    <n v="16024.28"/>
    <x v="8"/>
    <x v="1"/>
    <x v="4"/>
    <m/>
    <x v="10"/>
  </r>
  <r>
    <x v="1"/>
    <x v="116"/>
    <s v="17960030"/>
    <s v="Tetraedron minimum"/>
    <s v="CE"/>
    <n v="33.176574977817211"/>
    <s v="CE"/>
    <n v="7128.9824312333631"/>
    <n v="7.9"/>
    <n v="6.8"/>
    <n v="4"/>
    <n v="214.88"/>
    <s v=""/>
    <n v="1.0000000000000002"/>
    <n v="100"/>
    <x v="8"/>
    <x v="1"/>
    <x v="4"/>
    <m/>
    <x v="20"/>
  </r>
  <r>
    <x v="1"/>
    <x v="116"/>
    <s v="17970060"/>
    <s v="Tetrastrum triangulare"/>
    <s v="CO"/>
    <n v="99.529724933451632"/>
    <s v="CE"/>
    <n v="2606.9328329501968"/>
    <n v="2.4"/>
    <n v="2.6"/>
    <s v=""/>
    <n v="6.5481262876323258"/>
    <s v=""/>
    <n v="4"/>
    <n v="100"/>
    <x v="8"/>
    <x v="1"/>
    <x v="4"/>
    <m/>
    <x v="28"/>
  </r>
  <r>
    <x v="1"/>
    <x v="116"/>
    <s v="18110000"/>
    <s v="Desmodesmus"/>
    <s v="CO"/>
    <n v="99.529724933451632"/>
    <s v="CE"/>
    <n v="24836.319557160652"/>
    <n v="9.4"/>
    <n v="3.9"/>
    <s v=""/>
    <n v="74.861011342391166"/>
    <s v=""/>
    <n v="3.3333333333333335"/>
    <n v="100"/>
    <x v="8"/>
    <x v="1"/>
    <x v="12"/>
    <m/>
    <x v="72"/>
  </r>
  <r>
    <x v="1"/>
    <x v="116"/>
    <s v="24150000"/>
    <s v="Geminella"/>
    <s v="FI"/>
    <n v="8.6397330671398986"/>
    <s v="CE"/>
    <n v="72011.092091563507"/>
    <n v="9.3000000000000007"/>
    <n v="6.1"/>
    <s v=""/>
    <n v="271.78939063817711"/>
    <s v=""/>
    <n v="30.666666666666671"/>
    <n v="1152"/>
    <x v="8"/>
    <x v="1"/>
    <x v="14"/>
    <m/>
    <x v="78"/>
  </r>
  <r>
    <x v="1"/>
    <x v="116"/>
    <s v="27050000"/>
    <s v="Cosmarium"/>
    <s v="CE"/>
    <n v="0.62111823391410803"/>
    <s v="CE"/>
    <n v="4235.4889207526894"/>
    <n v="22.8"/>
    <n v="23.9"/>
    <n v="23.9"/>
    <n v="6819.1347306966973"/>
    <s v=""/>
    <n v="1"/>
    <n v="16024.28"/>
    <x v="8"/>
    <x v="1"/>
    <x v="5"/>
    <m/>
    <x v="22"/>
  </r>
  <r>
    <x v="1"/>
    <x v="116"/>
    <s v="27360040"/>
    <s v="Spondylosium planum"/>
    <s v="FI"/>
    <n v="1.0351970565235133"/>
    <s v="CE"/>
    <n v="5684.3724562646203"/>
    <n v="10.5"/>
    <n v="10.199999999999999"/>
    <n v="10.199999999999999"/>
    <n v="571.98977443909359"/>
    <s v=""/>
    <n v="9.5999999999999979"/>
    <n v="16024.28"/>
    <x v="8"/>
    <x v="1"/>
    <x v="5"/>
    <m/>
    <x v="84"/>
  </r>
  <r>
    <x v="1"/>
    <x v="116"/>
    <s v="90000005"/>
    <s v="Nanoplankton - unidentified flagellates 2–20 µm diameter"/>
    <s v="CE"/>
    <n v="398.11889973380653"/>
    <s v="CE"/>
    <n v="6210.0700484902691"/>
    <s v=""/>
    <n v="3.1"/>
    <s v=""/>
    <n v="15.598531123848922"/>
    <s v=""/>
    <n v="1"/>
    <n v="100"/>
    <x v="8"/>
    <x v="1"/>
    <x v="9"/>
    <m/>
    <x v="57"/>
  </r>
  <r>
    <x v="0"/>
    <x v="117"/>
    <s v="01130040"/>
    <s v="Chroococcus limneticus"/>
    <s v="CO"/>
    <n v="2.8799110223799667"/>
    <s v="CE"/>
    <n v="31774.990436001888"/>
    <s v=""/>
    <n v="8.6999999999999993"/>
    <s v=""/>
    <n v="344.79136452780654"/>
    <s v=""/>
    <n v="31.999999999999996"/>
    <n v="1152"/>
    <x v="8"/>
    <x v="2"/>
    <x v="0"/>
    <m/>
    <x v="21"/>
  </r>
  <r>
    <x v="0"/>
    <x v="117"/>
    <s v="01780010"/>
    <s v="Woronichinia naegeliana"/>
    <s v="CO"/>
    <n v="2.8799110223799667"/>
    <s v="CE"/>
    <n v="6870.122138116617"/>
    <n v="5.2"/>
    <n v="3.7"/>
    <s v=""/>
    <n v="37.2739496372917"/>
    <s v=""/>
    <n v="64.000000000000014"/>
    <n v="1152"/>
    <x v="8"/>
    <x v="2"/>
    <x v="0"/>
    <m/>
    <x v="14"/>
  </r>
  <r>
    <x v="0"/>
    <x v="117"/>
    <s v="05020000"/>
    <s v="Chroomonas"/>
    <s v="CE"/>
    <n v="154.82401656314698"/>
    <s v="CE"/>
    <n v="9809.7886091078763"/>
    <n v="6.3"/>
    <n v="4.9000000000000004"/>
    <n v="3.9200000000000004"/>
    <n v="63.360897274660395"/>
    <s v=""/>
    <n v="1"/>
    <n v="150"/>
    <x v="8"/>
    <x v="2"/>
    <x v="1"/>
    <m/>
    <x v="77"/>
  </r>
  <r>
    <x v="0"/>
    <x v="117"/>
    <s v="05040001"/>
    <s v="Cryptomonas (small) Length &lt;20 µm"/>
    <s v="CE"/>
    <n v="221.17716651878141"/>
    <s v="CE"/>
    <n v="81167.20604212505"/>
    <n v="14.4"/>
    <n v="7.8"/>
    <n v="6.24"/>
    <n v="366.97823432525382"/>
    <s v=""/>
    <n v="1"/>
    <n v="150"/>
    <x v="8"/>
    <x v="2"/>
    <x v="1"/>
    <m/>
    <x v="3"/>
  </r>
  <r>
    <x v="0"/>
    <x v="117"/>
    <s v="05040002"/>
    <s v="Cryptomonas (medium) Length 20-30 µm"/>
    <s v="CE"/>
    <n v="11.519644089519867"/>
    <s v="CE"/>
    <n v="24971.120178087232"/>
    <n v="23"/>
    <n v="15"/>
    <n v="12"/>
    <n v="2167.6989309769569"/>
    <s v=""/>
    <n v="0.99999999999999989"/>
    <n v="1152"/>
    <x v="8"/>
    <x v="2"/>
    <x v="1"/>
    <m/>
    <x v="3"/>
  </r>
  <r>
    <x v="0"/>
    <x v="117"/>
    <s v="05040003"/>
    <s v="Cryptomonas (large) Length &gt;30 µm"/>
    <s v="CE"/>
    <n v="2.8799110223799667"/>
    <s v="CE"/>
    <n v="10016.403662491275"/>
    <n v="37.4"/>
    <n v="14.9"/>
    <n v="11.920000000000002"/>
    <n v="3478.0253919837046"/>
    <s v=""/>
    <n v="1"/>
    <n v="1152"/>
    <x v="8"/>
    <x v="2"/>
    <x v="1"/>
    <m/>
    <x v="3"/>
  </r>
  <r>
    <x v="0"/>
    <x v="117"/>
    <s v="05100012"/>
    <s v="Rhodomonas lacustris var. nannoplanctica"/>
    <s v="CE"/>
    <n v="1039.5326826382727"/>
    <s v="CE"/>
    <n v="87531.425348776684"/>
    <n v="8.8000000000000007"/>
    <n v="5.3"/>
    <s v=""/>
    <n v="84.202667997534334"/>
    <s v=""/>
    <n v="0.99999999999999978"/>
    <n v="150"/>
    <x v="8"/>
    <x v="2"/>
    <x v="1"/>
    <m/>
    <x v="15"/>
  </r>
  <r>
    <x v="0"/>
    <x v="117"/>
    <s v="06070000"/>
    <s v="Gymnodinium"/>
    <s v="CE"/>
    <n v="0.62111823391410803"/>
    <s v="CE"/>
    <n v="10129.861635614567"/>
    <n v="45.4"/>
    <n v="32"/>
    <n v="21.44"/>
    <n v="16309.071417496632"/>
    <s v=""/>
    <n v="1"/>
    <n v="16024.28"/>
    <x v="8"/>
    <x v="2"/>
    <x v="2"/>
    <m/>
    <x v="4"/>
  </r>
  <r>
    <x v="0"/>
    <x v="117"/>
    <s v="08010000"/>
    <s v="Chrysochromulina"/>
    <s v="CE"/>
    <n v="199.05944986690326"/>
    <s v="CE"/>
    <n v="6923.1931271343283"/>
    <n v="4.5999999999999996"/>
    <n v="3.8"/>
    <n v="3.8"/>
    <n v="34.779525070341393"/>
    <s v=""/>
    <n v="1.0000000000000002"/>
    <n v="150"/>
    <x v="8"/>
    <x v="2"/>
    <x v="13"/>
    <m/>
    <x v="75"/>
  </r>
  <r>
    <x v="0"/>
    <x v="117"/>
    <s v="09290000"/>
    <s v="Kephyrion"/>
    <s v="CE"/>
    <n v="88.470866607512562"/>
    <s v="CE"/>
    <n v="7896.7686082387654"/>
    <n v="7.1"/>
    <n v="4.9000000000000004"/>
    <s v=""/>
    <n v="89.258406875017613"/>
    <s v=""/>
    <n v="1"/>
    <n v="150"/>
    <x v="8"/>
    <x v="2"/>
    <x v="10"/>
    <m/>
    <x v="44"/>
  </r>
  <r>
    <x v="0"/>
    <x v="117"/>
    <s v="12000001"/>
    <s v="Small centric diatom (5 - &lt;10 µm diam.)"/>
    <s v="CE"/>
    <n v="265.41259982253769"/>
    <s v="CE"/>
    <n v="83427.895836891141"/>
    <s v=""/>
    <n v="8.1"/>
    <n v="6.1"/>
    <n v="314.3328383530901"/>
    <s v=""/>
    <n v="1.0000000000000002"/>
    <n v="150"/>
    <x v="8"/>
    <x v="2"/>
    <x v="3"/>
    <m/>
    <x v="5"/>
  </r>
  <r>
    <x v="0"/>
    <x v="117"/>
    <s v="12030000"/>
    <s v="Aulacoseira"/>
    <s v="FI"/>
    <n v="167.03483929803807"/>
    <s v="CE"/>
    <n v="257009.82592857632"/>
    <n v="16.7"/>
    <n v="6"/>
    <s v=""/>
    <n v="472.18137583454586"/>
    <s v=""/>
    <n v="3.2586206896551717"/>
    <n v="1152"/>
    <x v="8"/>
    <x v="2"/>
    <x v="3"/>
    <m/>
    <x v="7"/>
  </r>
  <r>
    <x v="0"/>
    <x v="117"/>
    <s v="13080010"/>
    <s v="Asterionella formosa"/>
    <s v="CO"/>
    <n v="28.799110223799666"/>
    <s v="CE"/>
    <n v="321348.82361912151"/>
    <n v="71.5"/>
    <n v="5.0999999999999996"/>
    <n v="5.0999999999999996"/>
    <n v="1859.7149999999997"/>
    <s v=""/>
    <n v="5.9999999999999991"/>
    <n v="1152"/>
    <x v="8"/>
    <x v="2"/>
    <x v="6"/>
    <m/>
    <x v="16"/>
  </r>
  <r>
    <x v="0"/>
    <x v="117"/>
    <s v="13370040"/>
    <s v="Fragilaria crotonensis"/>
    <s v="CO"/>
    <n v="23.039288179039733"/>
    <s v="CE"/>
    <n v="69791.487244897973"/>
    <n v="81.3"/>
    <n v="3.6"/>
    <n v="3.6"/>
    <n v="1053.6480000000001"/>
    <s v=""/>
    <n v="2.875"/>
    <n v="1152"/>
    <x v="8"/>
    <x v="2"/>
    <x v="6"/>
    <m/>
    <x v="27"/>
  </r>
  <r>
    <x v="0"/>
    <x v="117"/>
    <s v="16180000"/>
    <s v="Chlamydomonas"/>
    <s v="CE"/>
    <n v="44.235433303756281"/>
    <s v="CE"/>
    <n v="19231.092019817581"/>
    <n v="9.1999999999999993"/>
    <n v="9.5"/>
    <s v=""/>
    <n v="434.74406337926752"/>
    <s v=""/>
    <n v="1"/>
    <n v="150"/>
    <x v="8"/>
    <x v="2"/>
    <x v="8"/>
    <m/>
    <x v="34"/>
  </r>
  <r>
    <x v="0"/>
    <x v="117"/>
    <s v="17220010"/>
    <s v="Coenococcus planctonicus"/>
    <s v="CO"/>
    <n v="46.078576358079467"/>
    <s v="CE"/>
    <n v="125172.33602637623"/>
    <s v=""/>
    <n v="6.8"/>
    <s v=""/>
    <n v="164.6362102089243"/>
    <s v=""/>
    <n v="16.5"/>
    <n v="1152"/>
    <x v="8"/>
    <x v="2"/>
    <x v="4"/>
    <m/>
    <x v="93"/>
  </r>
  <r>
    <x v="0"/>
    <x v="117"/>
    <s v="17300000"/>
    <s v="Dichotomococcus"/>
    <s v="CO"/>
    <n v="44.235433303756281"/>
    <s v="CE"/>
    <n v="3278.8166494705852"/>
    <n v="6.3"/>
    <n v="2.5"/>
    <s v=""/>
    <n v="12.353658611772364"/>
    <s v=""/>
    <n v="6"/>
    <n v="150"/>
    <x v="8"/>
    <x v="2"/>
    <x v="4"/>
    <m/>
    <x v="94"/>
  </r>
  <r>
    <x v="0"/>
    <x v="117"/>
    <s v="17330040"/>
    <s v="Dictyosphaerium pulchellum"/>
    <s v="CO"/>
    <n v="2.8799110223799667"/>
    <s v="CE"/>
    <n v="3325.6706739979709"/>
    <s v=""/>
    <n v="4.0999999999999996"/>
    <s v=""/>
    <n v="36.086951213010344"/>
    <s v=""/>
    <n v="31.999999999999996"/>
    <n v="1152"/>
    <x v="8"/>
    <x v="2"/>
    <x v="4"/>
    <m/>
    <x v="23"/>
  </r>
  <r>
    <x v="0"/>
    <x v="117"/>
    <s v="17540040"/>
    <s v="Lagerheimia genevensis"/>
    <s v="CE"/>
    <n v="22.117716651878141"/>
    <s v="CE"/>
    <n v="883.56943077442031"/>
    <n v="4.4000000000000004"/>
    <n v="3.4"/>
    <s v=""/>
    <n v="39.948492183047811"/>
    <s v=""/>
    <n v="1"/>
    <n v="150"/>
    <x v="8"/>
    <x v="2"/>
    <x v="4"/>
    <m/>
    <x v="37"/>
  </r>
  <r>
    <x v="0"/>
    <x v="117"/>
    <s v="17580020"/>
    <s v="Monoraphidium contortum"/>
    <s v="CE"/>
    <n v="176.94173321502512"/>
    <s v="CE"/>
    <n v="958.47410570166369"/>
    <n v="17.100000000000001"/>
    <n v="1.1000000000000001"/>
    <s v=""/>
    <n v="5.4168911329522018"/>
    <s v=""/>
    <n v="1"/>
    <n v="150"/>
    <x v="8"/>
    <x v="2"/>
    <x v="4"/>
    <m/>
    <x v="9"/>
  </r>
  <r>
    <x v="0"/>
    <x v="117"/>
    <s v="17680030"/>
    <s v="Pediastrum boryanum"/>
    <s v="CO"/>
    <n v="5.7598220447599333"/>
    <s v="CE"/>
    <n v="54683.174510746336"/>
    <n v="10.9"/>
    <n v="10"/>
    <n v="10"/>
    <n v="730.30000000000007"/>
    <s v=""/>
    <n v="13"/>
    <n v="1152"/>
    <x v="8"/>
    <x v="2"/>
    <x v="4"/>
    <m/>
    <x v="10"/>
  </r>
  <r>
    <x v="0"/>
    <x v="117"/>
    <s v="17810000"/>
    <s v="Scenedesmus"/>
    <s v="CO"/>
    <n v="331.76574977817211"/>
    <s v="CE"/>
    <n v="13856.670012978526"/>
    <n v="5.9"/>
    <n v="2.6"/>
    <s v=""/>
    <n v="20.883213565962556"/>
    <s v=""/>
    <n v="2"/>
    <n v="150"/>
    <x v="8"/>
    <x v="2"/>
    <x v="4"/>
    <m/>
    <x v="11"/>
  </r>
  <r>
    <x v="0"/>
    <x v="117"/>
    <s v="18110000"/>
    <s v="Desmodesmus"/>
    <s v="CO"/>
    <n v="44.235433303756281"/>
    <s v="CE"/>
    <n v="3140.5765281646945"/>
    <n v="6.2"/>
    <n v="2.7"/>
    <s v=""/>
    <n v="23.665617459491916"/>
    <s v=""/>
    <n v="3"/>
    <n v="150"/>
    <x v="8"/>
    <x v="2"/>
    <x v="12"/>
    <m/>
    <x v="72"/>
  </r>
  <r>
    <x v="0"/>
    <x v="117"/>
    <s v="24150000"/>
    <s v="Geminella"/>
    <s v="FI"/>
    <n v="17.279466134279797"/>
    <s v="CE"/>
    <n v="70223.132744290531"/>
    <n v="7.2"/>
    <n v="7"/>
    <s v=""/>
    <n v="277.0884720466197"/>
    <s v=""/>
    <n v="14.666666666666668"/>
    <n v="1152"/>
    <x v="8"/>
    <x v="2"/>
    <x v="14"/>
    <m/>
    <x v="78"/>
  </r>
  <r>
    <x v="0"/>
    <x v="117"/>
    <s v="25010010"/>
    <s v="Elakatothrix gelatinosa"/>
    <s v="CO"/>
    <n v="22.117716651878141"/>
    <s v="CE"/>
    <n v="1654.2954551649418"/>
    <n v="26.3"/>
    <n v="3.2"/>
    <s v=""/>
    <n v="74.795037896665804"/>
    <s v=""/>
    <n v="1"/>
    <n v="150"/>
    <x v="8"/>
    <x v="2"/>
    <x v="7"/>
    <m/>
    <x v="31"/>
  </r>
  <r>
    <x v="0"/>
    <x v="117"/>
    <s v="27050000"/>
    <s v="Cosmarium"/>
    <s v="CE"/>
    <n v="0.41407882260940537"/>
    <s v="CE"/>
    <n v="2598.6056493030196"/>
    <n v="27.1"/>
    <n v="27.2"/>
    <n v="16.260000000000002"/>
    <n v="6275.6304051662337"/>
    <s v=""/>
    <n v="1"/>
    <n v="16024.28"/>
    <x v="8"/>
    <x v="2"/>
    <x v="5"/>
    <m/>
    <x v="22"/>
  </r>
  <r>
    <x v="0"/>
    <x v="117"/>
    <s v="27360040"/>
    <s v="Spondylosium planum"/>
    <s v="FI"/>
    <n v="2.8799110223799667"/>
    <s v="CE"/>
    <n v="7527.1528729932024"/>
    <n v="11.9"/>
    <n v="14.1"/>
    <n v="5.95"/>
    <n v="522.73509941794953"/>
    <s v=""/>
    <n v="5"/>
    <n v="1152"/>
    <x v="8"/>
    <x v="2"/>
    <x v="5"/>
    <m/>
    <x v="84"/>
  </r>
  <r>
    <x v="0"/>
    <x v="117"/>
    <s v="90000005"/>
    <s v="Nanoplankton - unidentified flagellates 2–20 µm diameter"/>
    <s v="CE"/>
    <n v="221.17716651878141"/>
    <s v="CE"/>
    <n v="4551.721310050043"/>
    <s v=""/>
    <n v="3.4"/>
    <s v=""/>
    <n v="20.579526276115537"/>
    <s v=""/>
    <n v="0.99999999999999989"/>
    <n v="150"/>
    <x v="8"/>
    <x v="2"/>
    <x v="9"/>
    <m/>
    <x v="57"/>
  </r>
  <r>
    <x v="1"/>
    <x v="118"/>
    <s v="01780010"/>
    <s v="Woronichinia naegeliana"/>
    <s v="CO"/>
    <n v="2.8732184543934181"/>
    <s v="CE"/>
    <n v="18794.339030949199"/>
    <n v="6.1"/>
    <n v="4"/>
    <s v=""/>
    <n v="51.103240498393966"/>
    <s v=""/>
    <n v="127.99999999999999"/>
    <n v="1152"/>
    <x v="8"/>
    <x v="2"/>
    <x v="0"/>
    <m/>
    <x v="14"/>
  </r>
  <r>
    <x v="1"/>
    <x v="118"/>
    <s v="05040001"/>
    <s v="Cryptomonas (small) Length &lt;20 µm"/>
    <s v="CE"/>
    <n v="99.298429783836511"/>
    <s v="CE"/>
    <n v="57409.742590990805"/>
    <n v="14.2"/>
    <n v="10.8"/>
    <n v="7.2"/>
    <n v="578.15357922543683"/>
    <s v=""/>
    <n v="1.0000000000000002"/>
    <n v="100"/>
    <x v="8"/>
    <x v="2"/>
    <x v="1"/>
    <m/>
    <x v="3"/>
  </r>
  <r>
    <x v="1"/>
    <x v="118"/>
    <s v="05040002"/>
    <s v="Cryptomonas (medium) Length 20-30 µm"/>
    <s v="CE"/>
    <n v="68.95724290544203"/>
    <s v="CE"/>
    <n v="157231.49542693523"/>
    <n v="25.2"/>
    <n v="16.100000000000001"/>
    <n v="10.733333333333334"/>
    <n v="2280.1302488636288"/>
    <s v=""/>
    <n v="1"/>
    <n v="1152"/>
    <x v="8"/>
    <x v="2"/>
    <x v="1"/>
    <m/>
    <x v="3"/>
  </r>
  <r>
    <x v="1"/>
    <x v="118"/>
    <s v="05040003"/>
    <s v="Cryptomonas (large) Length &gt;30 µm"/>
    <s v="CE"/>
    <n v="17.239310726360507"/>
    <s v="CE"/>
    <n v="87219.682027103816"/>
    <n v="36.6"/>
    <n v="19.899999999999999"/>
    <n v="13.266666666666666"/>
    <n v="5059.3485674422482"/>
    <s v=""/>
    <n v="1"/>
    <n v="1152"/>
    <x v="8"/>
    <x v="2"/>
    <x v="1"/>
    <m/>
    <x v="3"/>
  </r>
  <r>
    <x v="1"/>
    <x v="118"/>
    <s v="05100012"/>
    <s v="Rhodomonas lacustris var. nannoplanctica"/>
    <s v="CE"/>
    <n v="1489.4764467575478"/>
    <s v="CE"/>
    <n v="190365.99216447832"/>
    <n v="9.6"/>
    <n v="6.2"/>
    <s v=""/>
    <n v="127.80731953089116"/>
    <s v=""/>
    <n v="1"/>
    <n v="100"/>
    <x v="8"/>
    <x v="2"/>
    <x v="1"/>
    <m/>
    <x v="15"/>
  </r>
  <r>
    <x v="1"/>
    <x v="118"/>
    <s v="06070110"/>
    <s v="Gymnodinium helveticum"/>
    <s v="CE"/>
    <n v="0.20699799749479794"/>
    <s v="CE"/>
    <n v="1603.1246611660342"/>
    <n v="39.5"/>
    <n v="23.7"/>
    <n v="15.799999999999999"/>
    <n v="7744.6385016662898"/>
    <s v=""/>
    <n v="0.99999999999999989"/>
    <n v="15990.24"/>
    <x v="8"/>
    <x v="2"/>
    <x v="2"/>
    <m/>
    <x v="4"/>
  </r>
  <r>
    <x v="1"/>
    <x v="118"/>
    <s v="08010000"/>
    <s v="Chrysochromulina"/>
    <s v="CE"/>
    <n v="33.09947659461217"/>
    <s v="CE"/>
    <n v="1570.1919257056616"/>
    <n v="4.9000000000000004"/>
    <n v="4.3"/>
    <n v="4.3"/>
    <n v="47.438572667981475"/>
    <s v=""/>
    <n v="1"/>
    <n v="100"/>
    <x v="8"/>
    <x v="2"/>
    <x v="13"/>
    <m/>
    <x v="75"/>
  </r>
  <r>
    <x v="1"/>
    <x v="118"/>
    <s v="12000001"/>
    <s v="Small centric diatom (5 - &lt;10 µm diam.)"/>
    <s v="CE"/>
    <n v="132.39790637844868"/>
    <s v="CE"/>
    <n v="32170.381806946214"/>
    <s v=""/>
    <n v="7.5"/>
    <n v="5.5"/>
    <n v="242.98255680108554"/>
    <s v=""/>
    <n v="1"/>
    <n v="100"/>
    <x v="8"/>
    <x v="2"/>
    <x v="3"/>
    <m/>
    <x v="5"/>
  </r>
  <r>
    <x v="1"/>
    <x v="118"/>
    <s v="12000002"/>
    <s v="Medium centric diatom (10-20 µm diam.)"/>
    <s v="CE"/>
    <n v="33.09947659461217"/>
    <s v="CE"/>
    <n v="27023.406676784212"/>
    <s v=""/>
    <n v="12.1"/>
    <n v="7.1"/>
    <n v="816.43003023144479"/>
    <s v=""/>
    <n v="1"/>
    <n v="100"/>
    <x v="8"/>
    <x v="2"/>
    <x v="3"/>
    <m/>
    <x v="6"/>
  </r>
  <r>
    <x v="1"/>
    <x v="118"/>
    <s v="12030000"/>
    <s v="Aulacoseira"/>
    <s v="FI"/>
    <n v="54.591150633474939"/>
    <s v="CE"/>
    <n v="54429.68639054033"/>
    <n v="20.100000000000001"/>
    <n v="5"/>
    <s v=""/>
    <n v="394.66257710721777"/>
    <s v=""/>
    <n v="2.526315789473685"/>
    <n v="1152"/>
    <x v="8"/>
    <x v="2"/>
    <x v="3"/>
    <m/>
    <x v="7"/>
  </r>
  <r>
    <x v="1"/>
    <x v="118"/>
    <s v="13080010"/>
    <s v="Asterionella formosa"/>
    <s v="CO"/>
    <n v="2.8732184543934181"/>
    <s v="CE"/>
    <n v="8802.8058003371079"/>
    <n v="59.1"/>
    <n v="3.6"/>
    <n v="3.6"/>
    <n v="765.93600000000004"/>
    <s v=""/>
    <n v="4"/>
    <n v="1152"/>
    <x v="8"/>
    <x v="2"/>
    <x v="6"/>
    <m/>
    <x v="16"/>
  </r>
  <r>
    <x v="1"/>
    <x v="118"/>
    <s v="13260000"/>
    <s v="Diatoma"/>
    <s v="CO"/>
    <n v="2.8732184543934181"/>
    <s v="CE"/>
    <n v="15141.861254653313"/>
    <n v="52.7"/>
    <n v="10"/>
    <n v="10"/>
    <n v="5270"/>
    <s v=""/>
    <n v="1"/>
    <n v="1152"/>
    <x v="8"/>
    <x v="2"/>
    <x v="6"/>
    <m/>
    <x v="17"/>
  </r>
  <r>
    <x v="1"/>
    <x v="118"/>
    <s v="13370040"/>
    <s v="Fragilaria crotonensis"/>
    <s v="CO"/>
    <n v="0.62099399248439391"/>
    <s v="CE"/>
    <n v="10540.00683563912"/>
    <n v="88.4"/>
    <n v="4"/>
    <n v="4"/>
    <n v="1414.4"/>
    <s v=""/>
    <n v="11.999999999999998"/>
    <n v="15990.24"/>
    <x v="8"/>
    <x v="2"/>
    <x v="6"/>
    <m/>
    <x v="27"/>
  </r>
  <r>
    <x v="1"/>
    <x v="118"/>
    <s v="17210010"/>
    <s v="Coenochloris fottii"/>
    <s v="CO"/>
    <n v="2.8732184543934181"/>
    <s v="CE"/>
    <n v="29661.597508995779"/>
    <n v="5.9"/>
    <n v="5.9"/>
    <s v=""/>
    <n v="107.53619293360305"/>
    <s v=""/>
    <n v="96"/>
    <n v="1152"/>
    <x v="8"/>
    <x v="2"/>
    <x v="4"/>
    <m/>
    <x v="53"/>
  </r>
  <r>
    <x v="1"/>
    <x v="118"/>
    <s v="17330000"/>
    <s v="Dictyosphaerium "/>
    <s v="CO"/>
    <n v="33.09947659461217"/>
    <s v="CE"/>
    <n v="195971.67144573812"/>
    <n v="7.7"/>
    <n v="6.3"/>
    <s v=""/>
    <n v="160.01859260692291"/>
    <s v=""/>
    <n v="37"/>
    <n v="100"/>
    <x v="8"/>
    <x v="2"/>
    <x v="4"/>
    <m/>
    <x v="23"/>
  </r>
  <r>
    <x v="1"/>
    <x v="118"/>
    <s v="17580020"/>
    <s v="Monoraphidium contortum"/>
    <s v="CE"/>
    <n v="33.09947659461217"/>
    <s v="CE"/>
    <n v="675.90297129745579"/>
    <n v="19.5"/>
    <n v="2"/>
    <s v=""/>
    <n v="20.420352248333653"/>
    <s v=""/>
    <n v="1"/>
    <n v="100"/>
    <x v="8"/>
    <x v="2"/>
    <x v="4"/>
    <m/>
    <x v="9"/>
  </r>
  <r>
    <x v="1"/>
    <x v="118"/>
    <s v="17680030"/>
    <s v="Pediastrum boryanum"/>
    <s v="CO"/>
    <n v="1.2419879849687878"/>
    <s v="CO"/>
    <n v="10275.492610294154"/>
    <s v=""/>
    <n v="45.9"/>
    <n v="5"/>
    <n v="8273.4235231368893"/>
    <s v=""/>
    <n v="1"/>
    <n v="15990.24"/>
    <x v="8"/>
    <x v="2"/>
    <x v="4"/>
    <m/>
    <x v="10"/>
  </r>
  <r>
    <x v="1"/>
    <x v="118"/>
    <s v="17810000"/>
    <s v="Scenedesmus"/>
    <s v="CO"/>
    <n v="66.198953189224341"/>
    <s v="CE"/>
    <n v="2123.028563690727"/>
    <n v="4.9000000000000004"/>
    <n v="2.5"/>
    <s v=""/>
    <n v="16.035212502697906"/>
    <s v=""/>
    <n v="2"/>
    <n v="100"/>
    <x v="8"/>
    <x v="2"/>
    <x v="4"/>
    <m/>
    <x v="11"/>
  </r>
  <r>
    <x v="1"/>
    <x v="118"/>
    <s v="17810160"/>
    <s v="Scenedesmus communis"/>
    <s v="CO"/>
    <n v="33.09947659461217"/>
    <s v="CE"/>
    <n v="7773.3694335924411"/>
    <n v="9.6999999999999993"/>
    <n v="3.4"/>
    <s v=""/>
    <n v="58.712177905388437"/>
    <s v=""/>
    <n v="4"/>
    <n v="100"/>
    <x v="8"/>
    <x v="2"/>
    <x v="4"/>
    <m/>
    <x v="11"/>
  </r>
  <r>
    <x v="1"/>
    <x v="118"/>
    <s v="24150000"/>
    <s v="Geminella"/>
    <s v="FI"/>
    <n v="2.8732184543934181"/>
    <s v="CE"/>
    <n v="7925.2872918142548"/>
    <n v="5.8"/>
    <n v="5.8"/>
    <s v=""/>
    <n v="153.24060645680291"/>
    <s v=""/>
    <n v="18"/>
    <n v="1152"/>
    <x v="8"/>
    <x v="2"/>
    <x v="14"/>
    <m/>
    <x v="78"/>
  </r>
  <r>
    <x v="1"/>
    <x v="118"/>
    <s v="27040000"/>
    <s v="Closterium"/>
    <s v="CE"/>
    <n v="2.8732184543934181"/>
    <s v="CE"/>
    <n v="4594.7523832169718"/>
    <n v="128.30000000000001"/>
    <n v="6.9"/>
    <s v=""/>
    <n v="1599.1656938549761"/>
    <s v=""/>
    <n v="0.99999999999999989"/>
    <n v="1152"/>
    <x v="8"/>
    <x v="2"/>
    <x v="5"/>
    <m/>
    <x v="12"/>
  </r>
  <r>
    <x v="1"/>
    <x v="118"/>
    <s v="27050000"/>
    <s v="Cosmarium"/>
    <s v="CE"/>
    <n v="0.20699799749479794"/>
    <s v="CE"/>
    <n v="1963.8289473112286"/>
    <n v="29.8"/>
    <n v="30.2"/>
    <n v="20.133333333333333"/>
    <n v="9487.188142293895"/>
    <s v=""/>
    <n v="1.0000000000000002"/>
    <n v="15990.24"/>
    <x v="8"/>
    <x v="2"/>
    <x v="5"/>
    <m/>
    <x v="22"/>
  </r>
  <r>
    <x v="1"/>
    <x v="118"/>
    <s v="27360040"/>
    <s v="Spondylosium planum"/>
    <s v="FI"/>
    <n v="0.62099399248439391"/>
    <s v="CE"/>
    <n v="3794.544656742612"/>
    <n v="11.3"/>
    <n v="13.5"/>
    <n v="6.75"/>
    <n v="539.15620421826327"/>
    <s v=""/>
    <n v="11.33333333333333"/>
    <n v="15990.24"/>
    <x v="8"/>
    <x v="2"/>
    <x v="5"/>
    <m/>
    <x v="84"/>
  </r>
  <r>
    <x v="1"/>
    <x v="118"/>
    <s v="27370000"/>
    <s v="Staurastrum"/>
    <s v="CE"/>
    <n v="0.20699799749479794"/>
    <s v="CE"/>
    <n v="185.32530715709257"/>
    <s v="see calculation spreadsheet"/>
    <s v=""/>
    <s v=""/>
    <n v="895.3"/>
    <s v=""/>
    <n v="0.99999999999999989"/>
    <n v="15990.24"/>
    <x v="8"/>
    <x v="2"/>
    <x v="5"/>
    <m/>
    <x v="13"/>
  </r>
  <r>
    <x v="1"/>
    <x v="118"/>
    <s v="90000005"/>
    <s v="Nanoplankton - unidentified flagellates 2–20 µm diameter"/>
    <s v="CE"/>
    <n v="231.69633616228518"/>
    <s v="CE"/>
    <n v="51180.15287468717"/>
    <s v=""/>
    <n v="7.5"/>
    <s v=""/>
    <n v="220.89323345553234"/>
    <s v=""/>
    <n v="1.0000000000000002"/>
    <n v="100"/>
    <x v="8"/>
    <x v="2"/>
    <x v="9"/>
    <m/>
    <x v="57"/>
  </r>
  <r>
    <x v="0"/>
    <x v="119"/>
    <s v="01130040"/>
    <s v="Chroococcus limneticus"/>
    <s v="CO"/>
    <n v="5.2959162551379482"/>
    <s v="CE"/>
    <n v="1226.6578281309253"/>
    <m/>
    <n v="4.8"/>
    <m/>
    <n v="57.905835790967068"/>
    <m/>
    <n v="4.0000000000000009"/>
    <n v="125"/>
    <x v="8"/>
    <x v="3"/>
    <x v="0"/>
    <m/>
    <x v="21"/>
  </r>
  <r>
    <x v="0"/>
    <x v="119"/>
    <s v="05020000"/>
    <s v="Chroomonas"/>
    <s v="CE"/>
    <n v="21.183665020551793"/>
    <s v="CE"/>
    <n v="1082.8556235397084"/>
    <n v="6.6"/>
    <n v="4.3"/>
    <n v="3.44"/>
    <n v="51.117482385090234"/>
    <m/>
    <n v="1"/>
    <n v="125"/>
    <x v="8"/>
    <x v="3"/>
    <x v="1"/>
    <m/>
    <x v="77"/>
  </r>
  <r>
    <x v="0"/>
    <x v="119"/>
    <s v="05040001"/>
    <s v="Cryptomonas (small) Length &lt;20 µm"/>
    <s v="CE"/>
    <n v="116.51015761303486"/>
    <s v="CE"/>
    <n v="31490.464457262926"/>
    <n v="12.8"/>
    <n v="7.1"/>
    <n v="5.68"/>
    <n v="270.28085020580085"/>
    <m/>
    <n v="1.0000000000000002"/>
    <n v="125"/>
    <x v="8"/>
    <x v="3"/>
    <x v="1"/>
    <m/>
    <x v="3"/>
  </r>
  <r>
    <x v="0"/>
    <x v="119"/>
    <s v="05040002"/>
    <s v="Cryptomonas (medium) Length 20-30 µm"/>
    <s v="CE"/>
    <n v="91.942990540589378"/>
    <s v="CE"/>
    <n v="223036.88878709299"/>
    <n v="26.8"/>
    <n v="14.7"/>
    <n v="11.76"/>
    <n v="2425.8172099441404"/>
    <m/>
    <n v="0.99999999999999989"/>
    <n v="576"/>
    <x v="8"/>
    <x v="3"/>
    <x v="1"/>
    <m/>
    <x v="3"/>
  </r>
  <r>
    <x v="0"/>
    <x v="119"/>
    <s v="05040003"/>
    <s v="Cryptomonas (large) Length &gt;30 µm"/>
    <s v="CE"/>
    <n v="12.642161199331039"/>
    <s v="CE"/>
    <n v="53422.130733078797"/>
    <n v="34.1"/>
    <n v="17.2"/>
    <n v="13.76"/>
    <n v="4225.7118771674604"/>
    <m/>
    <n v="1"/>
    <n v="576"/>
    <x v="8"/>
    <x v="3"/>
    <x v="1"/>
    <m/>
    <x v="3"/>
  </r>
  <r>
    <x v="0"/>
    <x v="119"/>
    <s v="05100012"/>
    <s v="Rhodomonas lacustris var. nannoplanctica"/>
    <s v="CE"/>
    <n v="174.76523641955231"/>
    <s v="CE"/>
    <n v="21083.181421000278"/>
    <n v="9.8000000000000007"/>
    <n v="6"/>
    <m/>
    <n v="120.63715789784806"/>
    <m/>
    <n v="1"/>
    <n v="125"/>
    <x v="8"/>
    <x v="3"/>
    <x v="1"/>
    <m/>
    <x v="15"/>
  </r>
  <r>
    <x v="0"/>
    <x v="119"/>
    <s v="06070110"/>
    <s v="Gymnodinium helveticum"/>
    <s v="CE"/>
    <n v="8.492358448519631E-2"/>
    <s v="CE"/>
    <n v="1615.3995799587451"/>
    <n v="50.4"/>
    <n v="32.799999999999997"/>
    <n v="21.975999999999999"/>
    <n v="19021.801655585299"/>
    <m/>
    <n v="1"/>
    <n v="15590.24"/>
    <x v="8"/>
    <x v="3"/>
    <x v="2"/>
    <m/>
    <x v="4"/>
  </r>
  <r>
    <x v="0"/>
    <x v="119"/>
    <s v="09290000"/>
    <s v="Kephyrion"/>
    <s v="CE"/>
    <n v="5.2959162551379482"/>
    <s v="CE"/>
    <n v="519.30977090726151"/>
    <n v="7.8"/>
    <n v="4.9000000000000004"/>
    <m/>
    <n v="98.058531496498233"/>
    <m/>
    <n v="1.0000000000000002"/>
    <n v="125"/>
    <x v="8"/>
    <x v="3"/>
    <x v="10"/>
    <m/>
    <x v="44"/>
  </r>
  <r>
    <x v="0"/>
    <x v="119"/>
    <s v="09310000"/>
    <s v="Mallomonas"/>
    <s v="CE"/>
    <n v="10.591832510275896"/>
    <s v="CE"/>
    <n v="7807.1326934017497"/>
    <n v="13.8"/>
    <n v="10.1"/>
    <m/>
    <n v="737.0898931631981"/>
    <m/>
    <n v="1.0000000000000002"/>
    <n v="125"/>
    <x v="8"/>
    <x v="3"/>
    <x v="10"/>
    <m/>
    <x v="90"/>
  </r>
  <r>
    <x v="0"/>
    <x v="119"/>
    <s v="09310030"/>
    <s v="Mallomonas akrokomos"/>
    <s v="CE"/>
    <n v="5.2959162551379482"/>
    <s v="CE"/>
    <n v="195.90787660375494"/>
    <n v="14.2"/>
    <n v="3"/>
    <m/>
    <n v="36.992253496019813"/>
    <m/>
    <n v="1.0000000000000002"/>
    <n v="125"/>
    <x v="8"/>
    <x v="3"/>
    <x v="10"/>
    <m/>
    <x v="90"/>
  </r>
  <r>
    <x v="0"/>
    <x v="119"/>
    <s v="12000001"/>
    <s v="Small centric diatom (5 - &lt;10 µm diam.)"/>
    <s v="CE"/>
    <n v="15.887748765413846"/>
    <s v="CE"/>
    <n v="3208.0351531169399"/>
    <m/>
    <n v="7.1"/>
    <n v="5.0999999999999996"/>
    <n v="201.91879922601333"/>
    <m/>
    <n v="1.0000000000000002"/>
    <n v="125"/>
    <x v="8"/>
    <x v="3"/>
    <x v="3"/>
    <m/>
    <x v="5"/>
  </r>
  <r>
    <x v="0"/>
    <x v="119"/>
    <s v="12000002"/>
    <s v="Medium centric diatom (10-20 µm diam.)"/>
    <s v="CE"/>
    <n v="5.2959162551379482"/>
    <s v="CE"/>
    <n v="8718.4121154238292"/>
    <m/>
    <n v="14.7"/>
    <n v="9.6999999999999993"/>
    <n v="1646.2518845469795"/>
    <m/>
    <n v="1"/>
    <n v="125"/>
    <x v="8"/>
    <x v="3"/>
    <x v="3"/>
    <m/>
    <x v="6"/>
  </r>
  <r>
    <x v="0"/>
    <x v="119"/>
    <s v="12000003"/>
    <s v="Large centric diatom (&gt;20 µm diam.)"/>
    <s v="CE"/>
    <n v="1.1492873817573672"/>
    <s v="CE"/>
    <n v="10746.264203762905"/>
    <m/>
    <n v="26.7"/>
    <n v="16.7"/>
    <n v="9350.3716949635946"/>
    <m/>
    <n v="1"/>
    <n v="1152"/>
    <x v="8"/>
    <x v="3"/>
    <x v="3"/>
    <m/>
    <x v="26"/>
  </r>
  <r>
    <x v="0"/>
    <x v="119"/>
    <s v="12030000"/>
    <s v="Aulacoseira"/>
    <s v="FI"/>
    <n v="19.537885489875244"/>
    <s v="CE"/>
    <n v="32942.470970312934"/>
    <n v="19.8"/>
    <n v="6.4"/>
    <m/>
    <n v="636.96419370063779"/>
    <m/>
    <n v="2.6470588235294117"/>
    <n v="1152"/>
    <x v="8"/>
    <x v="3"/>
    <x v="3"/>
    <m/>
    <x v="7"/>
  </r>
  <r>
    <x v="0"/>
    <x v="119"/>
    <s v="13080010"/>
    <s v="Asterionella formosa"/>
    <s v="CO"/>
    <n v="4.0225058361507848"/>
    <s v="CE"/>
    <n v="36645.785547718224"/>
    <n v="59.8"/>
    <n v="5.0999999999999996"/>
    <n v="5.0999999999999996"/>
    <n v="1555.3979999999997"/>
    <m/>
    <n v="5.8571428571428577"/>
    <n v="1152"/>
    <x v="8"/>
    <x v="3"/>
    <x v="6"/>
    <m/>
    <x v="16"/>
  </r>
  <r>
    <x v="0"/>
    <x v="119"/>
    <s v="13260050"/>
    <s v="Diatoma vulgare"/>
    <s v="CO"/>
    <n v="1.1492873817573672"/>
    <s v="CE"/>
    <n v="36764.110430107059"/>
    <n v="50.9"/>
    <n v="13.4"/>
    <n v="13.4"/>
    <n v="9139.6039999999994"/>
    <m/>
    <n v="3.4999999999999996"/>
    <n v="1152"/>
    <x v="8"/>
    <x v="3"/>
    <x v="6"/>
    <m/>
    <x v="17"/>
  </r>
  <r>
    <x v="0"/>
    <x v="119"/>
    <s v="13370040"/>
    <s v="Fragilaria crotonensis"/>
    <s v="CO"/>
    <n v="1.7239310726360508"/>
    <s v="CE"/>
    <n v="79176.921220768927"/>
    <n v="63.7"/>
    <n v="3.7"/>
    <n v="3.7"/>
    <n v="872.05300000000011"/>
    <m/>
    <n v="52.666666666666657"/>
    <n v="1152"/>
    <x v="8"/>
    <x v="3"/>
    <x v="6"/>
    <m/>
    <x v="27"/>
  </r>
  <r>
    <x v="0"/>
    <x v="119"/>
    <s v="16260010"/>
    <s v="Eudorina elegans"/>
    <s v="CO"/>
    <n v="0.57464369087868361"/>
    <s v="CE"/>
    <n v="10217.573224567386"/>
    <m/>
    <n v="10.199999999999999"/>
    <m/>
    <n v="555.64720945511942"/>
    <m/>
    <n v="32"/>
    <n v="1152"/>
    <x v="8"/>
    <x v="3"/>
    <x v="8"/>
    <m/>
    <x v="50"/>
  </r>
  <r>
    <x v="0"/>
    <x v="119"/>
    <s v="16470010"/>
    <s v="Pandorina morum"/>
    <s v="CO"/>
    <n v="1.1492873817573672"/>
    <s v="CE"/>
    <n v="22144.661041154806"/>
    <m/>
    <n v="13.2"/>
    <m/>
    <n v="1204.2604287152683"/>
    <m/>
    <n v="16"/>
    <n v="1152"/>
    <x v="8"/>
    <x v="3"/>
    <x v="8"/>
    <m/>
    <x v="52"/>
  </r>
  <r>
    <x v="0"/>
    <x v="119"/>
    <s v="17000000"/>
    <s v="Unidentified green"/>
    <s v="CE"/>
    <n v="37.071413785965639"/>
    <s v="CE"/>
    <n v="5330.6214336326038"/>
    <m/>
    <n v="6.5"/>
    <m/>
    <n v="143.79331374868283"/>
    <m/>
    <n v="1.0000000000000002"/>
    <n v="125"/>
    <x v="8"/>
    <x v="3"/>
    <x v="4"/>
    <m/>
    <x v="65"/>
  </r>
  <r>
    <x v="0"/>
    <x v="119"/>
    <s v="17060020"/>
    <s v="Ankyra judayi"/>
    <s v="CE"/>
    <n v="21.183665020551793"/>
    <s v="CE"/>
    <n v="1705.7988587624329"/>
    <n v="45.5"/>
    <n v="2.6"/>
    <m/>
    <n v="80.524255699262383"/>
    <m/>
    <n v="1"/>
    <n v="125"/>
    <x v="8"/>
    <x v="3"/>
    <x v="4"/>
    <m/>
    <x v="45"/>
  </r>
  <r>
    <x v="0"/>
    <x v="119"/>
    <s v="17210010"/>
    <s v="Coenochloris fottii"/>
    <s v="CO"/>
    <n v="10.591832510275896"/>
    <s v="CE"/>
    <n v="16171.758476335437"/>
    <n v="4.5"/>
    <n v="4.5"/>
    <m/>
    <n v="47.712938426394977"/>
    <m/>
    <n v="32"/>
    <n v="125"/>
    <x v="8"/>
    <x v="3"/>
    <x v="4"/>
    <m/>
    <x v="53"/>
  </r>
  <r>
    <x v="0"/>
    <x v="119"/>
    <s v="17580080"/>
    <s v="Monoraphidium minutum"/>
    <s v="CE"/>
    <n v="5.2959162551379482"/>
    <s v="CE"/>
    <n v="228.23475594482466"/>
    <n v="11.4"/>
    <n v="3.8"/>
    <m/>
    <n v="43.096368021944784"/>
    <m/>
    <n v="1"/>
    <n v="125"/>
    <x v="8"/>
    <x v="3"/>
    <x v="4"/>
    <m/>
    <x v="9"/>
  </r>
  <r>
    <x v="0"/>
    <x v="119"/>
    <s v="17640000"/>
    <s v="Oocystis"/>
    <s v="CE"/>
    <n v="5.2959162551379482"/>
    <s v="CE"/>
    <n v="1637.0411558853391"/>
    <n v="12.4"/>
    <n v="6.9"/>
    <m/>
    <n v="309.11386755731417"/>
    <m/>
    <n v="1.0000000000000002"/>
    <n v="125"/>
    <x v="8"/>
    <x v="3"/>
    <x v="4"/>
    <m/>
    <x v="24"/>
  </r>
  <r>
    <x v="0"/>
    <x v="119"/>
    <s v="17680030"/>
    <s v="Pediastrum boryanum"/>
    <s v="CO"/>
    <n v="1.7239310726360508"/>
    <s v="CE"/>
    <n v="30799.270153322937"/>
    <n v="10.6"/>
    <n v="9.9"/>
    <n v="9.9"/>
    <n v="696.06701999999996"/>
    <m/>
    <n v="25.666666666666668"/>
    <n v="1152"/>
    <x v="8"/>
    <x v="3"/>
    <x v="4"/>
    <m/>
    <x v="10"/>
  </r>
  <r>
    <x v="0"/>
    <x v="119"/>
    <s v="17910020"/>
    <s v="Sphaerocystis schroeteri"/>
    <s v="CO"/>
    <n v="0.57464369087868361"/>
    <s v="CE"/>
    <n v="14792.99344086826"/>
    <m/>
    <n v="7.6"/>
    <m/>
    <n v="229.84729611703881"/>
    <m/>
    <n v="111.99999999999999"/>
    <n v="1152"/>
    <x v="8"/>
    <x v="3"/>
    <x v="4"/>
    <m/>
    <x v="25"/>
  </r>
  <r>
    <x v="0"/>
    <x v="119"/>
    <s v="25010010"/>
    <s v="Elakatothrix gelatinosa"/>
    <s v="CO"/>
    <n v="5.2959162551379482"/>
    <s v="CE"/>
    <n v="2286.8951732858991"/>
    <n v="27.9"/>
    <n v="5.2"/>
    <m/>
    <n v="215.91119110571452"/>
    <m/>
    <n v="2"/>
    <n v="125"/>
    <x v="8"/>
    <x v="3"/>
    <x v="7"/>
    <m/>
    <x v="31"/>
  </r>
  <r>
    <x v="0"/>
    <x v="119"/>
    <s v="90000003"/>
    <s v="Nanoplankton - unidentified single cells 2–20 µm diameter"/>
    <s v="CE"/>
    <n v="10.591832510275896"/>
    <s v="CE"/>
    <n v="1258.8072396149155"/>
    <m/>
    <n v="6.1"/>
    <m/>
    <n v="118.84697368407744"/>
    <m/>
    <n v="1.0000000000000002"/>
    <n v="125"/>
    <x v="8"/>
    <x v="3"/>
    <x v="9"/>
    <m/>
    <x v="57"/>
  </r>
  <r>
    <x v="0"/>
    <x v="120"/>
    <s v="01020000"/>
    <s v="Anabaena"/>
    <s v="FI"/>
    <n v="0.41288494050262958"/>
    <s v="CE"/>
    <n v="4807.3335022308656"/>
    <n v="8.5"/>
    <n v="7.8"/>
    <s v=""/>
    <n v="270.77387081290425"/>
    <s v=""/>
    <n v="43"/>
    <n v="15990.24"/>
    <x v="8"/>
    <x v="3"/>
    <x v="0"/>
    <m/>
    <x v="0"/>
  </r>
  <r>
    <x v="0"/>
    <x v="120"/>
    <s v="05040001"/>
    <s v="Cryptomonas (small) Length &lt;20 µm"/>
    <s v="CE"/>
    <n v="429.13840391647977"/>
    <s v="CE"/>
    <n v="325110.44211771362"/>
    <n v="16.7"/>
    <n v="11.4"/>
    <n v="7.6000000000000005"/>
    <n v="757.58878522787154"/>
    <s v=""/>
    <n v="1.0000000000000002"/>
    <n v="100"/>
    <x v="8"/>
    <x v="3"/>
    <x v="1"/>
    <m/>
    <x v="3"/>
  </r>
  <r>
    <x v="0"/>
    <x v="120"/>
    <s v="05040002"/>
    <s v="Cryptomonas (medium) Length 20-30 µm"/>
    <s v="CE"/>
    <n v="320.93684053582894"/>
    <s v="CE"/>
    <n v="768342.42269994307"/>
    <n v="25.5"/>
    <n v="16.399999999999999"/>
    <n v="10.933333333333332"/>
    <n v="2394.0611536436131"/>
    <s v=""/>
    <n v="1.0000000000000002"/>
    <n v="576"/>
    <x v="8"/>
    <x v="3"/>
    <x v="1"/>
    <m/>
    <x v="3"/>
  </r>
  <r>
    <x v="0"/>
    <x v="120"/>
    <s v="05040003"/>
    <s v="Cryptomonas (large) Length &gt;30 µm"/>
    <s v="CE"/>
    <n v="17.193045028705122"/>
    <s v="CE"/>
    <n v="78466.069452438926"/>
    <n v="35.1"/>
    <n v="19.3"/>
    <n v="12.866666666666667"/>
    <n v="4563.8262053890821"/>
    <s v=""/>
    <n v="1"/>
    <n v="1152"/>
    <x v="8"/>
    <x v="3"/>
    <x v="1"/>
    <m/>
    <x v="3"/>
  </r>
  <r>
    <x v="0"/>
    <x v="120"/>
    <s v="05100012"/>
    <s v="Rhodomonas lacustris var. nannoplanctica"/>
    <s v="CE"/>
    <n v="264.08517164091063"/>
    <s v="CE"/>
    <n v="34283.545756465624"/>
    <n v="9.8000000000000007"/>
    <n v="6.2"/>
    <s v=""/>
    <n v="129.82003322429105"/>
    <s v=""/>
    <n v="1"/>
    <n v="100"/>
    <x v="8"/>
    <x v="3"/>
    <x v="1"/>
    <m/>
    <x v="15"/>
  </r>
  <r>
    <x v="0"/>
    <x v="120"/>
    <s v="12030000"/>
    <s v="Aulacoseira"/>
    <s v="FI"/>
    <n v="20.058552533489308"/>
    <s v="CE"/>
    <n v="17541.870643183454"/>
    <n v="19.899999999999999"/>
    <n v="4.8"/>
    <s v=""/>
    <n v="360.10191632507639"/>
    <s v=""/>
    <n v="2.4285714285714288"/>
    <n v="1152"/>
    <x v="8"/>
    <x v="3"/>
    <x v="3"/>
    <m/>
    <x v="7"/>
  </r>
  <r>
    <x v="0"/>
    <x v="120"/>
    <s v="13080010"/>
    <s v="Asterionella formosa"/>
    <s v="CO"/>
    <n v="57.310150095683738"/>
    <s v="CE"/>
    <n v="623259.88590149838"/>
    <n v="57.7"/>
    <n v="4.9000000000000004"/>
    <n v="4.9000000000000004"/>
    <n v="1385.3770000000002"/>
    <s v=""/>
    <n v="7.8500000000000014"/>
    <n v="1152"/>
    <x v="8"/>
    <x v="3"/>
    <x v="6"/>
    <m/>
    <x v="16"/>
  </r>
  <r>
    <x v="0"/>
    <x v="120"/>
    <s v="13370030"/>
    <s v="Fragilaria capucina"/>
    <s v="CO"/>
    <n v="1.6515397620105183"/>
    <s v="CE"/>
    <n v="32672.223662091103"/>
    <n v="27.6"/>
    <n v="3.9"/>
    <n v="3.9"/>
    <n v="419.79599999999999"/>
    <s v=""/>
    <n v="47.125000000000014"/>
    <n v="15990.24"/>
    <x v="8"/>
    <x v="3"/>
    <x v="6"/>
    <m/>
    <x v="27"/>
  </r>
  <r>
    <x v="0"/>
    <x v="120"/>
    <s v="13370040"/>
    <s v="Fragilaria crotonensis"/>
    <s v="CO"/>
    <n v="3.9224069347749815"/>
    <s v="CE"/>
    <n v="963009.53214880917"/>
    <n v="61.9"/>
    <n v="4"/>
    <n v="4"/>
    <n v="990.4"/>
    <s v=""/>
    <n v="247.89473684210523"/>
    <n v="15990.24"/>
    <x v="8"/>
    <x v="3"/>
    <x v="6"/>
    <m/>
    <x v="27"/>
  </r>
  <r>
    <x v="0"/>
    <x v="120"/>
    <s v="16260010"/>
    <s v="Eudorina elegans"/>
    <s v="CO"/>
    <n v="5.7310150095683738"/>
    <s v="CE"/>
    <n v="24733.425933510902"/>
    <s v=""/>
    <n v="10.1"/>
    <s v=""/>
    <n v="539.4643420977028"/>
    <s v=""/>
    <n v="8"/>
    <n v="1152"/>
    <x v="8"/>
    <x v="3"/>
    <x v="8"/>
    <m/>
    <x v="50"/>
  </r>
  <r>
    <x v="0"/>
    <x v="120"/>
    <s v="16470010"/>
    <s v="Pandorina morum"/>
    <s v="CO"/>
    <n v="25.789567543057686"/>
    <s v="CE"/>
    <n v="110619.73801987794"/>
    <s v=""/>
    <n v="8"/>
    <s v=""/>
    <n v="268.08257310632899"/>
    <s v=""/>
    <n v="16"/>
    <n v="1152"/>
    <x v="8"/>
    <x v="3"/>
    <x v="8"/>
    <m/>
    <x v="52"/>
  </r>
  <r>
    <x v="0"/>
    <x v="120"/>
    <s v="17060020"/>
    <s v="Ankyra judayi"/>
    <s v="CE"/>
    <n v="792.255514922732"/>
    <s v="CE"/>
    <n v="83628.521943027707"/>
    <n v="44.8"/>
    <n v="3"/>
    <s v=""/>
    <n v="105.55751316061703"/>
    <s v=""/>
    <n v="1"/>
    <n v="100"/>
    <x v="8"/>
    <x v="3"/>
    <x v="4"/>
    <m/>
    <x v="45"/>
  </r>
  <r>
    <x v="0"/>
    <x v="120"/>
    <s v="17210010"/>
    <s v="Coenochloris fottii"/>
    <s v="CO"/>
    <n v="5.7310150095683738"/>
    <s v="CE"/>
    <n v="16468.129401396756"/>
    <n v="7"/>
    <n v="7"/>
    <s v=""/>
    <n v="179.59438003021648"/>
    <s v=""/>
    <n v="16"/>
    <n v="1152"/>
    <x v="8"/>
    <x v="3"/>
    <x v="4"/>
    <m/>
    <x v="53"/>
  </r>
  <r>
    <x v="0"/>
    <x v="120"/>
    <s v="17330000"/>
    <s v="Dictyosphaerium "/>
    <s v="CO"/>
    <n v="66.021292910227658"/>
    <s v="CE"/>
    <n v="103725.50112246154"/>
    <n v="6.3"/>
    <n v="6.3"/>
    <s v=""/>
    <n v="130.92430304202782"/>
    <s v=""/>
    <n v="12"/>
    <n v="100"/>
    <x v="8"/>
    <x v="3"/>
    <x v="4"/>
    <m/>
    <x v="23"/>
  </r>
  <r>
    <x v="0"/>
    <x v="120"/>
    <s v="17580020"/>
    <s v="Monoraphidium contortum"/>
    <s v="CE"/>
    <n v="33.010646455113829"/>
    <s v="CE"/>
    <n v="2425.6143054308732"/>
    <n v="35.799999999999997"/>
    <n v="2.8"/>
    <s v=""/>
    <n v="73.479757772362859"/>
    <s v=""/>
    <n v="1.0000000000000002"/>
    <n v="100"/>
    <x v="8"/>
    <x v="3"/>
    <x v="4"/>
    <m/>
    <x v="9"/>
  </r>
  <r>
    <x v="0"/>
    <x v="120"/>
    <s v="17640000"/>
    <s v="Oocystis"/>
    <s v="CO"/>
    <n v="2.8655075047841869"/>
    <s v="CE"/>
    <n v="9178.449506217692"/>
    <n v="11.1"/>
    <n v="8.3000000000000007"/>
    <s v=""/>
    <n v="400.38498812573158"/>
    <s v=""/>
    <n v="8.0000000000000018"/>
    <n v="1152"/>
    <x v="8"/>
    <x v="3"/>
    <x v="4"/>
    <m/>
    <x v="24"/>
  </r>
  <r>
    <x v="0"/>
    <x v="120"/>
    <s v="17680030"/>
    <s v="Pediastrum boryanum"/>
    <s v="CO"/>
    <n v="0.82576988100525917"/>
    <s v="CO"/>
    <n v="6683.9105609417338"/>
    <s v=""/>
    <n v="45.4"/>
    <n v="5"/>
    <n v="8094.1563923414215"/>
    <s v=""/>
    <n v="1"/>
    <n v="15990.24"/>
    <x v="8"/>
    <x v="3"/>
    <x v="4"/>
    <m/>
    <x v="10"/>
  </r>
  <r>
    <x v="0"/>
    <x v="120"/>
    <s v="27050000"/>
    <s v="Cosmarium"/>
    <s v="CE"/>
    <n v="0.41288494050262958"/>
    <s v="CE"/>
    <n v="5478.6300988277681"/>
    <n v="32.5"/>
    <n v="34.200000000000003"/>
    <n v="22.8"/>
    <n v="13269.144890967211"/>
    <s v=""/>
    <n v="1"/>
    <n v="15990.24"/>
    <x v="8"/>
    <x v="3"/>
    <x v="5"/>
    <m/>
    <x v="22"/>
  </r>
  <r>
    <x v="0"/>
    <x v="120"/>
    <s v="90000003"/>
    <s v="Nanoplankton - unidentified single cells 2–20 µm diameter"/>
    <s v="CE"/>
    <n v="99.031939365341501"/>
    <s v="CE"/>
    <n v="18558.759869265243"/>
    <s v=""/>
    <n v="7.1"/>
    <s v=""/>
    <n v="187.40176137316269"/>
    <s v=""/>
    <n v="1"/>
    <n v="100"/>
    <x v="8"/>
    <x v="3"/>
    <x v="9"/>
    <m/>
    <x v="57"/>
  </r>
  <r>
    <x v="0"/>
    <x v="121"/>
    <s v="01020000"/>
    <s v="Anabaena"/>
    <s v="FI"/>
    <n v="0.95773948479780591"/>
    <s v="CE"/>
    <n v="18910.680354356289"/>
    <n v="6.5"/>
    <n v="5.6"/>
    <m/>
    <n v="106.73037441795724"/>
    <m/>
    <n v="185.00000000000003"/>
    <n v="1152"/>
    <x v="8"/>
    <x v="3"/>
    <x v="0"/>
    <m/>
    <x v="0"/>
  </r>
  <r>
    <x v="0"/>
    <x v="121"/>
    <s v="01780010"/>
    <s v="Woronichinia naegeliana"/>
    <s v="CO"/>
    <n v="0.95773948479780591"/>
    <s v="CE"/>
    <n v="6024.7153737871977"/>
    <n v="6.5"/>
    <n v="3.8"/>
    <m/>
    <n v="49.144981077656325"/>
    <m/>
    <n v="127.99999999999999"/>
    <n v="1152"/>
    <x v="8"/>
    <x v="3"/>
    <x v="0"/>
    <m/>
    <x v="14"/>
  </r>
  <r>
    <x v="0"/>
    <x v="121"/>
    <s v="05040001"/>
    <s v="Cryptomonas (small) Length &lt;20 µm"/>
    <s v="CE"/>
    <n v="102.97614940546009"/>
    <s v="CE"/>
    <n v="93271.646079352562"/>
    <n v="18.2"/>
    <n v="10.9"/>
    <n v="8.7200000000000006"/>
    <n v="905.7596988998215"/>
    <m/>
    <n v="1"/>
    <n v="150"/>
    <x v="8"/>
    <x v="3"/>
    <x v="1"/>
    <m/>
    <x v="3"/>
  </r>
  <r>
    <x v="0"/>
    <x v="121"/>
    <s v="05040002"/>
    <s v="Cryptomonas (medium) Length 20-30 µm"/>
    <s v="CE"/>
    <n v="66.084024451048606"/>
    <s v="CE"/>
    <n v="136481.88078769296"/>
    <n v="24.8"/>
    <n v="14.1"/>
    <n v="11.280000000000001"/>
    <n v="2065.2779839216846"/>
    <m/>
    <n v="1"/>
    <n v="1152"/>
    <x v="8"/>
    <x v="3"/>
    <x v="1"/>
    <m/>
    <x v="3"/>
  </r>
  <r>
    <x v="0"/>
    <x v="121"/>
    <s v="05100012"/>
    <s v="Rhodomonas lacustris var. nannoplanctica"/>
    <s v="CE"/>
    <n v="301.57300897313314"/>
    <s v="CE"/>
    <n v="32933.606242881673"/>
    <n v="12.2"/>
    <n v="5.3"/>
    <m/>
    <n v="109.20608032867987"/>
    <m/>
    <n v="1"/>
    <n v="150"/>
    <x v="8"/>
    <x v="3"/>
    <x v="1"/>
    <m/>
    <x v="15"/>
  </r>
  <r>
    <x v="0"/>
    <x v="121"/>
    <s v="09290000"/>
    <s v="Kephyrion"/>
    <s v="CE"/>
    <n v="29.4217569729886"/>
    <s v="CE"/>
    <n v="1699.9941809371369"/>
    <n v="5.7"/>
    <n v="4.4000000000000004"/>
    <m/>
    <n v="57.780172084823498"/>
    <m/>
    <n v="0.99999999999999989"/>
    <n v="150"/>
    <x v="8"/>
    <x v="3"/>
    <x v="10"/>
    <m/>
    <x v="44"/>
  </r>
  <r>
    <x v="0"/>
    <x v="121"/>
    <s v="12000001"/>
    <s v="Small centric diatom (5 - &lt;10 µm diam.)"/>
    <s v="CE"/>
    <n v="29.4217569729886"/>
    <s v="CE"/>
    <n v="11279.746078538627"/>
    <m/>
    <n v="8.6"/>
    <n v="6.6"/>
    <n v="383.38111788817673"/>
    <m/>
    <n v="0.99999999999999989"/>
    <n v="150"/>
    <x v="8"/>
    <x v="3"/>
    <x v="3"/>
    <m/>
    <x v="5"/>
  </r>
  <r>
    <x v="0"/>
    <x v="121"/>
    <s v="12000002"/>
    <s v="Medium centric diatom (10-20 µm diam.)"/>
    <s v="CE"/>
    <n v="22.066317729741449"/>
    <s v="CE"/>
    <n v="47757.380228036862"/>
    <m/>
    <n v="15.9"/>
    <n v="10.9"/>
    <n v="2164.2659556047474"/>
    <m/>
    <n v="1"/>
    <n v="150"/>
    <x v="8"/>
    <x v="3"/>
    <x v="3"/>
    <m/>
    <x v="6"/>
  </r>
  <r>
    <x v="0"/>
    <x v="121"/>
    <s v="12030000"/>
    <s v="Aulacoseira"/>
    <s v="FI"/>
    <n v="4.7886974239890296"/>
    <s v="CE"/>
    <n v="18488.142708935949"/>
    <n v="27.8"/>
    <n v="6.2"/>
    <m/>
    <n v="839.30161014774194"/>
    <m/>
    <n v="4.6000000000000005"/>
    <n v="1152"/>
    <x v="8"/>
    <x v="3"/>
    <x v="3"/>
    <m/>
    <x v="7"/>
  </r>
  <r>
    <x v="0"/>
    <x v="121"/>
    <s v="13080010"/>
    <s v="Asterionella formosa"/>
    <s v="CO"/>
    <n v="4.7886974239890296"/>
    <s v="CE"/>
    <n v="36529.271942243053"/>
    <n v="59.7"/>
    <n v="4.4000000000000004"/>
    <n v="4.4000000000000004"/>
    <n v="1155.7920000000001"/>
    <m/>
    <n v="6.6"/>
    <n v="1152"/>
    <x v="8"/>
    <x v="3"/>
    <x v="6"/>
    <m/>
    <x v="16"/>
  </r>
  <r>
    <x v="0"/>
    <x v="121"/>
    <s v="16180000"/>
    <s v="Chlamydomonas"/>
    <s v="CE"/>
    <n v="14.7108784864943"/>
    <s v="CE"/>
    <n v="2444.9355377814763"/>
    <n v="11.3"/>
    <n v="5.3"/>
    <m/>
    <n v="166.19915255408523"/>
    <m/>
    <n v="0.99999999999999989"/>
    <n v="150"/>
    <x v="8"/>
    <x v="3"/>
    <x v="8"/>
    <m/>
    <x v="34"/>
  </r>
  <r>
    <x v="0"/>
    <x v="121"/>
    <s v="16470010"/>
    <s v="Pandorina morum"/>
    <s v="CO"/>
    <n v="3.8309579391912236"/>
    <s v="CE"/>
    <n v="35493.571415825376"/>
    <m/>
    <n v="9.6"/>
    <m/>
    <n v="463.24668632773654"/>
    <m/>
    <n v="20"/>
    <n v="1152"/>
    <x v="8"/>
    <x v="3"/>
    <x v="8"/>
    <m/>
    <x v="52"/>
  </r>
  <r>
    <x v="0"/>
    <x v="121"/>
    <s v="17210010"/>
    <s v="Coenochloris fottii"/>
    <s v="CO"/>
    <n v="0.95773948479780591"/>
    <s v="CE"/>
    <n v="717.92826555093677"/>
    <n v="7.1"/>
    <n v="7.1"/>
    <m/>
    <n v="187.40176137316269"/>
    <m/>
    <n v="4"/>
    <n v="1152"/>
    <x v="8"/>
    <x v="3"/>
    <x v="4"/>
    <m/>
    <x v="53"/>
  </r>
  <r>
    <x v="0"/>
    <x v="121"/>
    <s v="17260000"/>
    <s v="Crucigeniella"/>
    <s v="CO"/>
    <n v="0.95773948479780591"/>
    <s v="CE"/>
    <n v="3132.9795686481139"/>
    <n v="16.600000000000001"/>
    <n v="9.6999999999999993"/>
    <n v="4.8499999999999996"/>
    <n v="408.90289300716466"/>
    <m/>
    <n v="8"/>
    <n v="1152"/>
    <x v="8"/>
    <x v="3"/>
    <x v="4"/>
    <m/>
    <x v="83"/>
  </r>
  <r>
    <x v="0"/>
    <x v="121"/>
    <s v="17640000"/>
    <s v="Oocystis"/>
    <s v="CO"/>
    <n v="12.450613302371478"/>
    <s v="CE"/>
    <n v="43817.937529314338"/>
    <n v="15.9"/>
    <n v="10.7"/>
    <m/>
    <n v="953.15449871016256"/>
    <m/>
    <n v="3.6923076923076921"/>
    <n v="1152"/>
    <x v="8"/>
    <x v="3"/>
    <x v="4"/>
    <m/>
    <x v="24"/>
  </r>
  <r>
    <x v="0"/>
    <x v="121"/>
    <s v="17680030"/>
    <s v="Pediastrum boryanum"/>
    <s v="CO"/>
    <n v="1.9154789695956118"/>
    <s v="CE"/>
    <n v="3907.155999078373"/>
    <n v="8.8000000000000007"/>
    <n v="6.2"/>
    <n v="6.2"/>
    <n v="226.64224000000004"/>
    <m/>
    <n v="9"/>
    <n v="1152"/>
    <x v="8"/>
    <x v="3"/>
    <x v="4"/>
    <m/>
    <x v="10"/>
  </r>
  <r>
    <x v="0"/>
    <x v="121"/>
    <s v="17810000"/>
    <s v="Scenedesmus"/>
    <s v="CO"/>
    <n v="7.35543924324715"/>
    <s v="CE"/>
    <n v="759.22967606663974"/>
    <n v="7.2"/>
    <n v="3.7"/>
    <m/>
    <n v="51.610084113173123"/>
    <m/>
    <n v="2"/>
    <n v="150"/>
    <x v="8"/>
    <x v="3"/>
    <x v="4"/>
    <m/>
    <x v="11"/>
  </r>
  <r>
    <x v="0"/>
    <x v="121"/>
    <s v="17890000"/>
    <s v="Sorastrum"/>
    <s v="CO"/>
    <n v="6.8999332498265981E-2"/>
    <s v="CE"/>
    <n v="2839.5939510053277"/>
    <n v="20.9"/>
    <n v="14.6"/>
    <m/>
    <n v="1286.0604263258133"/>
    <m/>
    <n v="32"/>
    <n v="15990.24"/>
    <x v="8"/>
    <x v="3"/>
    <x v="4"/>
    <m/>
    <x v="95"/>
  </r>
  <r>
    <x v="0"/>
    <x v="121"/>
    <s v="27370000"/>
    <s v="Staurastrum"/>
    <s v="CE"/>
    <n v="0.13799866499653196"/>
    <s v="CE"/>
    <n v="297.55890004861197"/>
    <n v="17.100000000000001"/>
    <n v="20.9"/>
    <m/>
    <n v="2156.2447727743593"/>
    <m/>
    <n v="1"/>
    <n v="15990.24"/>
    <x v="8"/>
    <x v="3"/>
    <x v="5"/>
    <m/>
    <x v="13"/>
  </r>
  <r>
    <x v="0"/>
    <x v="122"/>
    <s v="01020000"/>
    <s v="Anabaena"/>
    <s v="FI"/>
    <n v="17.279460176458336"/>
    <s v="CE"/>
    <n v="6995.3040531803972"/>
    <n v="6.1"/>
    <n v="3.9"/>
    <s v=""/>
    <n v="48.580017998785763"/>
    <s v=""/>
    <n v="8.3333333333333321"/>
    <n v="1152"/>
    <x v="8"/>
    <x v="4"/>
    <x v="0"/>
    <m/>
    <x v="0"/>
  </r>
  <r>
    <x v="0"/>
    <x v="122"/>
    <s v="01780000"/>
    <s v="Woronichinia"/>
    <s v="CE"/>
    <n v="2189.6531935607995"/>
    <s v="CE"/>
    <n v="170911.00791950923"/>
    <n v="7.7"/>
    <n v="4.4000000000000004"/>
    <s v=""/>
    <n v="78.053916675989626"/>
    <s v=""/>
    <n v="1"/>
    <n v="100"/>
    <x v="8"/>
    <x v="4"/>
    <x v="0"/>
    <m/>
    <x v="14"/>
  </r>
  <r>
    <x v="0"/>
    <x v="122"/>
    <s v="05040001"/>
    <s v="Cryptomonas (small) Length &lt;20 µm"/>
    <s v="CE"/>
    <n v="530.82501662079994"/>
    <s v="CE"/>
    <n v="187972.96214051757"/>
    <n v="13.1"/>
    <n v="8.8000000000000007"/>
    <n v="5.8666666666666671"/>
    <n v="354.11473885903519"/>
    <s v=""/>
    <n v="1"/>
    <n v="100"/>
    <x v="8"/>
    <x v="4"/>
    <x v="1"/>
    <m/>
    <x v="3"/>
  </r>
  <r>
    <x v="0"/>
    <x v="122"/>
    <s v="05040002"/>
    <s v="Cryptomonas (medium) Length 20-30 µm"/>
    <s v="CE"/>
    <n v="132.47586135284723"/>
    <s v="CE"/>
    <n v="149338.34544991373"/>
    <n v="24"/>
    <n v="11.6"/>
    <n v="7.7333333333333334"/>
    <n v="1127.2872199121134"/>
    <s v=""/>
    <n v="1"/>
    <n v="576"/>
    <x v="8"/>
    <x v="4"/>
    <x v="1"/>
    <m/>
    <x v="3"/>
  </r>
  <r>
    <x v="0"/>
    <x v="122"/>
    <s v="05100012"/>
    <s v="Rhodomonas lacustris var. nannoplanctica"/>
    <s v="CE"/>
    <n v="265.41250831039997"/>
    <s v="CE"/>
    <n v="16193.405399439953"/>
    <n v="8.1999999999999993"/>
    <n v="4.7"/>
    <s v=""/>
    <n v="61.012216426897879"/>
    <s v=""/>
    <n v="0.99999999999999978"/>
    <n v="100"/>
    <x v="8"/>
    <x v="4"/>
    <x v="1"/>
    <m/>
    <x v="15"/>
  </r>
  <r>
    <x v="0"/>
    <x v="122"/>
    <s v="08010000"/>
    <s v="Chrysochromulina"/>
    <s v="CE"/>
    <n v="829.4140884699998"/>
    <s v="CE"/>
    <n v="40151.376000732154"/>
    <n v="5.5"/>
    <n v="4.0999999999999996"/>
    <n v="4.0999999999999996"/>
    <n v="48.409324797940705"/>
    <s v=""/>
    <n v="1.0000000000000002"/>
    <n v="100"/>
    <x v="8"/>
    <x v="4"/>
    <x v="13"/>
    <m/>
    <x v="75"/>
  </r>
  <r>
    <x v="0"/>
    <x v="122"/>
    <s v="12000001"/>
    <s v="Small centric diatom (5 - &lt;10 µm diam.)"/>
    <s v="CE"/>
    <n v="862.59065200879991"/>
    <s v="CE"/>
    <n v="271140.56798276864"/>
    <s v=""/>
    <n v="8.1"/>
    <n v="6.1"/>
    <n v="314.3328383530901"/>
    <s v=""/>
    <n v="0.99999999999999989"/>
    <n v="100"/>
    <x v="8"/>
    <x v="4"/>
    <x v="3"/>
    <m/>
    <x v="5"/>
  </r>
  <r>
    <x v="0"/>
    <x v="122"/>
    <s v="12000002"/>
    <s v="Medium centric diatom (10-20 µm diam.)"/>
    <s v="CE"/>
    <n v="99.529690616399989"/>
    <s v="CE"/>
    <n v="88944.198414345068"/>
    <s v=""/>
    <n v="12.4"/>
    <n v="7.4"/>
    <n v="893.64487986953827"/>
    <s v=""/>
    <n v="0.99999999999999989"/>
    <n v="100"/>
    <x v="8"/>
    <x v="4"/>
    <x v="3"/>
    <m/>
    <x v="6"/>
  </r>
  <r>
    <x v="0"/>
    <x v="122"/>
    <s v="12030000"/>
    <s v="Aulacoseira"/>
    <s v="FI"/>
    <n v="69.117840705833345"/>
    <s v="CE"/>
    <n v="120585.13586288788"/>
    <n v="16"/>
    <n v="7"/>
    <s v=""/>
    <n v="615.75216010359941"/>
    <s v=""/>
    <n v="2.833333333333333"/>
    <n v="576"/>
    <x v="8"/>
    <x v="4"/>
    <x v="3"/>
    <m/>
    <x v="7"/>
  </r>
  <r>
    <x v="0"/>
    <x v="122"/>
    <s v="12030000"/>
    <s v="Aulacoseira"/>
    <s v="FI"/>
    <n v="149.75532152930558"/>
    <s v="CE"/>
    <n v="92578.835444795652"/>
    <n v="20.7"/>
    <n v="3.9"/>
    <s v=""/>
    <n v="247.28025555119638"/>
    <s v=""/>
    <n v="2.5"/>
    <n v="576"/>
    <x v="8"/>
    <x v="4"/>
    <x v="3"/>
    <m/>
    <x v="7"/>
  </r>
  <r>
    <x v="0"/>
    <x v="122"/>
    <s v="13000001"/>
    <s v="Small pennate diatom &lt;10 µm diam"/>
    <s v="CE"/>
    <n v="2.8799100294097224"/>
    <s v="CE"/>
    <n v="19669.788380778431"/>
    <n v="104.1"/>
    <n v="8.1"/>
    <n v="8.1"/>
    <n v="6830.0009999999993"/>
    <s v=""/>
    <n v="1"/>
    <n v="1152"/>
    <x v="8"/>
    <x v="4"/>
    <x v="6"/>
    <m/>
    <x v="71"/>
  </r>
  <r>
    <x v="0"/>
    <x v="122"/>
    <s v="13080010"/>
    <s v="Asterionella formosa"/>
    <s v="CO"/>
    <n v="5.7598200588194448"/>
    <s v="CE"/>
    <n v="7290.5325581911238"/>
    <n v="57.3"/>
    <n v="4.7"/>
    <n v="4.7"/>
    <n v="1265.7570000000001"/>
    <s v=""/>
    <n v="1"/>
    <n v="1152"/>
    <x v="8"/>
    <x v="4"/>
    <x v="6"/>
    <m/>
    <x v="16"/>
  </r>
  <r>
    <x v="0"/>
    <x v="122"/>
    <s v="13370040"/>
    <s v="Fragilaria crotonensis"/>
    <s v="CE"/>
    <n v="33.176563538799996"/>
    <s v="CE"/>
    <n v="16010.943210697802"/>
    <n v="66.2"/>
    <n v="2.7"/>
    <n v="2.7"/>
    <n v="482.59800000000007"/>
    <s v=""/>
    <n v="1"/>
    <n v="100"/>
    <x v="8"/>
    <x v="4"/>
    <x v="6"/>
    <m/>
    <x v="27"/>
  </r>
  <r>
    <x v="0"/>
    <x v="122"/>
    <s v="17000000"/>
    <s v="Unidentified green"/>
    <s v="CO"/>
    <n v="0.20703933991917267"/>
    <s v="CE"/>
    <n v="454.6858105222571"/>
    <n v="98.9"/>
    <n v="12.8"/>
    <s v=""/>
    <n v="1098.0662194435238"/>
    <s v=""/>
    <n v="1.9999999999999998"/>
    <n v="16024.28"/>
    <x v="8"/>
    <x v="4"/>
    <x v="4"/>
    <m/>
    <x v="65"/>
  </r>
  <r>
    <x v="0"/>
    <x v="122"/>
    <s v="17080010"/>
    <s v="Botryococcus braunii"/>
    <s v="CO"/>
    <n v="2.8799100294097224"/>
    <s v="CO"/>
    <n v="170967.5261099588"/>
    <n v="48.4"/>
    <n v="48.4"/>
    <s v=""/>
    <n v="59365.578911852666"/>
    <s v=""/>
    <n v="0.99999999999999989"/>
    <n v="1152"/>
    <x v="8"/>
    <x v="4"/>
    <x v="4"/>
    <m/>
    <x v="60"/>
  </r>
  <r>
    <x v="0"/>
    <x v="122"/>
    <s v="17260030"/>
    <s v="Cruicigeniella rectangularis"/>
    <s v="CO"/>
    <n v="5.7598200588194448"/>
    <s v="CE"/>
    <n v="2721.2238673147781"/>
    <n v="6.1"/>
    <n v="4.3"/>
    <n v="4.3"/>
    <n v="59.056182300956522"/>
    <s v=""/>
    <n v="8"/>
    <n v="1152"/>
    <x v="8"/>
    <x v="4"/>
    <x v="4"/>
    <m/>
    <x v="96"/>
  </r>
  <r>
    <x v="0"/>
    <x v="122"/>
    <s v="17330040"/>
    <s v="Dictyosphaerium pulchellum"/>
    <s v="CO"/>
    <n v="33.176563538799996"/>
    <s v="CE"/>
    <n v="25736.209055488071"/>
    <s v=""/>
    <n v="5.7"/>
    <s v=""/>
    <n v="96.966828049375763"/>
    <s v=""/>
    <n v="8"/>
    <n v="100"/>
    <x v="8"/>
    <x v="4"/>
    <x v="4"/>
    <m/>
    <x v="23"/>
  </r>
  <r>
    <x v="0"/>
    <x v="122"/>
    <s v="17580020"/>
    <s v="Monoraphidium contortum"/>
    <s v="CE"/>
    <n v="331.76563538799996"/>
    <s v="CE"/>
    <n v="5361.710219893348"/>
    <n v="17.100000000000001"/>
    <n v="1.9"/>
    <s v=""/>
    <n v="16.161138008229294"/>
    <s v=""/>
    <n v="1"/>
    <n v="100"/>
    <x v="8"/>
    <x v="4"/>
    <x v="4"/>
    <m/>
    <x v="9"/>
  </r>
  <r>
    <x v="0"/>
    <x v="122"/>
    <s v="17580080"/>
    <s v="Monoraphidium minutum"/>
    <s v="CE"/>
    <n v="33.176563538799996"/>
    <s v="CE"/>
    <n v="640.09427413335288"/>
    <n v="9.4"/>
    <n v="2.8"/>
    <s v=""/>
    <n v="19.293567683246113"/>
    <s v=""/>
    <n v="1"/>
    <n v="100"/>
    <x v="8"/>
    <x v="4"/>
    <x v="4"/>
    <m/>
    <x v="9"/>
  </r>
  <r>
    <x v="0"/>
    <x v="122"/>
    <s v="17640000"/>
    <s v="Oocystis"/>
    <s v="CO"/>
    <n v="165.88281769399998"/>
    <s v="CE"/>
    <n v="126371.78636444124"/>
    <n v="17.600000000000001"/>
    <n v="8.3000000000000007"/>
    <s v=""/>
    <n v="634.84466585701603"/>
    <s v=""/>
    <n v="1.1999999999999997"/>
    <n v="100"/>
    <x v="8"/>
    <x v="4"/>
    <x v="4"/>
    <m/>
    <x v="24"/>
  </r>
  <r>
    <x v="0"/>
    <x v="122"/>
    <s v="17680030"/>
    <s v="Pediastrum boryanum"/>
    <s v="CO"/>
    <n v="2.6915114189492444"/>
    <s v="CO"/>
    <n v="22171.091198785529"/>
    <s v=""/>
    <n v="45.8"/>
    <n v="5"/>
    <n v="8237.4130173451158"/>
    <s v=""/>
    <n v="1"/>
    <n v="16024.28"/>
    <x v="8"/>
    <x v="4"/>
    <x v="4"/>
    <m/>
    <x v="10"/>
  </r>
  <r>
    <x v="0"/>
    <x v="122"/>
    <s v="17680050"/>
    <s v="Pediastrum duplex"/>
    <s v="CO"/>
    <n v="0.62111801975751801"/>
    <s v="CO"/>
    <n v="4261.7363454056831"/>
    <s v=""/>
    <n v="41.8"/>
    <n v="5"/>
    <n v="6861.3954350727863"/>
    <s v=""/>
    <n v="1"/>
    <n v="16024.28"/>
    <x v="8"/>
    <x v="4"/>
    <x v="4"/>
    <m/>
    <x v="10"/>
  </r>
  <r>
    <x v="0"/>
    <x v="122"/>
    <s v="17910020"/>
    <s v="Sphaerocystis schroeteri"/>
    <s v="CO"/>
    <n v="66.353127077599993"/>
    <s v="CE"/>
    <n v="98472.236543552848"/>
    <s v=""/>
    <n v="5.4"/>
    <s v=""/>
    <n v="82.44795760081054"/>
    <s v=""/>
    <n v="18"/>
    <n v="100"/>
    <x v="8"/>
    <x v="4"/>
    <x v="4"/>
    <m/>
    <x v="25"/>
  </r>
  <r>
    <x v="0"/>
    <x v="122"/>
    <s v="18110000"/>
    <s v="Desmodesmus"/>
    <s v="CO"/>
    <n v="66.353127077599993"/>
    <s v="CE"/>
    <n v="12090.36080104249"/>
    <n v="8.6999999999999993"/>
    <n v="4"/>
    <s v=""/>
    <n v="72.8849495632832"/>
    <s v=""/>
    <n v="2.5"/>
    <n v="100"/>
    <x v="8"/>
    <x v="4"/>
    <x v="12"/>
    <m/>
    <x v="72"/>
  </r>
  <r>
    <x v="0"/>
    <x v="122"/>
    <s v="27050000"/>
    <s v="Cosmarium"/>
    <s v="CE"/>
    <n v="4.140786798383453"/>
    <s v="CE"/>
    <n v="35981.390294446493"/>
    <n v="29.6"/>
    <n v="29"/>
    <n v="19.333333333333332"/>
    <n v="8689.5056534892083"/>
    <s v=""/>
    <n v="1"/>
    <n v="16024.28"/>
    <x v="8"/>
    <x v="4"/>
    <x v="5"/>
    <m/>
    <x v="22"/>
  </r>
  <r>
    <x v="0"/>
    <x v="122"/>
    <s v="27360040"/>
    <s v="Spondylosium planum"/>
    <s v="FI"/>
    <n v="0.62111801975751801"/>
    <s v="CE"/>
    <n v="2228.8526925556594"/>
    <n v="11.8"/>
    <n v="13.2"/>
    <n v="6.6"/>
    <n v="538.26791889546075"/>
    <s v=""/>
    <n v="6.666666666666667"/>
    <n v="16024.28"/>
    <x v="8"/>
    <x v="4"/>
    <x v="5"/>
    <m/>
    <x v="84"/>
  </r>
  <r>
    <x v="0"/>
    <x v="122"/>
    <s v="27370000"/>
    <s v="Staurastrum"/>
    <s v="CE"/>
    <n v="0.82815735967669069"/>
    <s v="CE"/>
    <n v="6213.6646696542102"/>
    <s v="see calculation spreadsheet"/>
    <s v=""/>
    <s v=""/>
    <n v="7503"/>
    <n v="7503"/>
    <n v="1"/>
    <n v="16024.28"/>
    <x v="8"/>
    <x v="4"/>
    <x v="5"/>
    <m/>
    <x v="13"/>
  </r>
  <r>
    <x v="0"/>
    <x v="122"/>
    <s v="27370000"/>
    <s v="Staurastrum"/>
    <s v="CE"/>
    <n v="1.242236039515036"/>
    <s v="CE"/>
    <n v="6889.4410751503901"/>
    <s v="see calculation spreadsheet"/>
    <s v=""/>
    <s v=""/>
    <n v="5546"/>
    <n v="5546"/>
    <n v="1"/>
    <n v="16024.28"/>
    <x v="8"/>
    <x v="4"/>
    <x v="5"/>
    <m/>
    <x v="13"/>
  </r>
  <r>
    <x v="0"/>
    <x v="123"/>
    <s v="01020000"/>
    <s v="Anabaena"/>
    <s v="FI"/>
    <n v="31.679010323506947"/>
    <s v="CE"/>
    <n v="95758.784361705082"/>
    <n v="7.2"/>
    <n v="6"/>
    <s v=""/>
    <n v="135.71680263507906"/>
    <s v=""/>
    <n v="22.27272727272727"/>
    <n v="1152"/>
    <x v="8"/>
    <x v="5"/>
    <x v="0"/>
    <m/>
    <x v="0"/>
  </r>
  <r>
    <x v="0"/>
    <x v="123"/>
    <s v="01490000"/>
    <s v="Microcystis"/>
    <s v="CE"/>
    <n v="663.53127077599993"/>
    <s v="CE"/>
    <n v="48850.616422786858"/>
    <s v=""/>
    <n v="5.2"/>
    <s v=""/>
    <n v="73.622176639325616"/>
    <s v=""/>
    <n v="0.99999999999999978"/>
    <n v="100"/>
    <x v="8"/>
    <x v="5"/>
    <x v="0"/>
    <m/>
    <x v="1"/>
  </r>
  <r>
    <x v="0"/>
    <x v="123"/>
    <s v="01490020"/>
    <s v="Microcystis flos-aquae"/>
    <s v="CO"/>
    <n v="0.41407867983834534"/>
    <s v="CE"/>
    <n v="7159.9694283900344"/>
    <s v=""/>
    <n v="4"/>
    <s v=""/>
    <n v="33.510321638291124"/>
    <s v=""/>
    <n v="516"/>
    <n v="16024.28"/>
    <x v="8"/>
    <x v="5"/>
    <x v="0"/>
    <m/>
    <x v="1"/>
  </r>
  <r>
    <x v="0"/>
    <x v="123"/>
    <s v="01490030"/>
    <s v="Microcystis wesenbergii"/>
    <s v="CO"/>
    <n v="0.20703933991917267"/>
    <s v="CE"/>
    <n v="3796.3474386261009"/>
    <s v=""/>
    <n v="5.0999999999999996"/>
    <s v=""/>
    <n v="69.455901181889928"/>
    <s v=""/>
    <n v="264"/>
    <n v="16024.28"/>
    <x v="8"/>
    <x v="5"/>
    <x v="0"/>
    <m/>
    <x v="1"/>
  </r>
  <r>
    <x v="0"/>
    <x v="123"/>
    <s v="01530160"/>
    <s v="Oscillatoria limnetica (Pseudanabaena limnetica)"/>
    <s v="FI"/>
    <n v="33.176563538799996"/>
    <s v="FI"/>
    <n v="25678.988296179687"/>
    <n v="109.5"/>
    <n v="3"/>
    <s v=""/>
    <n v="774.00989002818528"/>
    <s v=""/>
    <n v="1"/>
    <n v="100"/>
    <x v="8"/>
    <x v="5"/>
    <x v="0"/>
    <m/>
    <x v="29"/>
  </r>
  <r>
    <x v="0"/>
    <x v="123"/>
    <s v="01750010"/>
    <s v="Snowella lacustris"/>
    <s v="CO"/>
    <n v="2.8799100294097224"/>
    <s v="CE"/>
    <n v="338.64205021438465"/>
    <n v="2.9"/>
    <n v="2.2000000000000002"/>
    <s v=""/>
    <n v="7.3492324142977239"/>
    <s v=""/>
    <n v="15.999999999999998"/>
    <n v="1152"/>
    <x v="8"/>
    <x v="5"/>
    <x v="0"/>
    <m/>
    <x v="2"/>
  </r>
  <r>
    <x v="0"/>
    <x v="123"/>
    <s v="01780000"/>
    <s v="Woronichinia"/>
    <s v="CE"/>
    <n v="464.47188954319989"/>
    <s v="CE"/>
    <n v="26837.265706369224"/>
    <n v="5.7"/>
    <n v="4.4000000000000004"/>
    <s v=""/>
    <n v="57.780172084823498"/>
    <s v=""/>
    <n v="1.0000000000000002"/>
    <n v="100"/>
    <x v="8"/>
    <x v="5"/>
    <x v="0"/>
    <m/>
    <x v="14"/>
  </r>
  <r>
    <x v="0"/>
    <x v="123"/>
    <s v="05040001"/>
    <s v="Cryptomonas (small) Length &lt;20 µm"/>
    <s v="CE"/>
    <n v="132.70625415519999"/>
    <s v="CE"/>
    <n v="85511.091825506519"/>
    <n v="17.399999999999999"/>
    <n v="10.3"/>
    <n v="6.8666666666666671"/>
    <n v="644.36369159739286"/>
    <s v=""/>
    <n v="1"/>
    <n v="100"/>
    <x v="8"/>
    <x v="5"/>
    <x v="1"/>
    <m/>
    <x v="3"/>
  </r>
  <r>
    <x v="0"/>
    <x v="123"/>
    <s v="05040002"/>
    <s v="Cryptomonas (medium) Length 20-30 µm"/>
    <s v="CE"/>
    <n v="86.397300882291674"/>
    <s v="CE"/>
    <n v="75188.228040417118"/>
    <n v="23.5"/>
    <n v="10.3"/>
    <n v="6.8666666666666671"/>
    <n v="870.26130761716877"/>
    <s v=""/>
    <n v="1"/>
    <n v="1152"/>
    <x v="8"/>
    <x v="5"/>
    <x v="1"/>
    <m/>
    <x v="3"/>
  </r>
  <r>
    <x v="0"/>
    <x v="123"/>
    <s v="05100012"/>
    <s v="Rhodomonas lacustris var. nannoplanctica"/>
    <s v="CE"/>
    <n v="132.70625415519999"/>
    <s v="CE"/>
    <n v="13714.690351937721"/>
    <n v="9.3000000000000007"/>
    <n v="5.7"/>
    <s v=""/>
    <n v="103.34622463157154"/>
    <s v=""/>
    <n v="1"/>
    <n v="100"/>
    <x v="8"/>
    <x v="5"/>
    <x v="1"/>
    <m/>
    <x v="15"/>
  </r>
  <r>
    <x v="0"/>
    <x v="123"/>
    <s v="09290000"/>
    <s v="Kephyrion"/>
    <s v="CE"/>
    <n v="33.176563538799996"/>
    <s v="CE"/>
    <n v="4021.2435797019029"/>
    <n v="8.9"/>
    <n v="5.0999999999999996"/>
    <s v=""/>
    <n v="121.20735696447458"/>
    <s v=""/>
    <n v="1"/>
    <n v="100"/>
    <x v="8"/>
    <x v="5"/>
    <x v="10"/>
    <m/>
    <x v="44"/>
  </r>
  <r>
    <x v="0"/>
    <x v="123"/>
    <s v="12000001"/>
    <s v="Small centric diatom (5 - &lt;10 µm diam.)"/>
    <s v="CE"/>
    <n v="862.59065200879991"/>
    <s v="CE"/>
    <n v="191344.60360488138"/>
    <s v=""/>
    <n v="7.3"/>
    <n v="5.3"/>
    <n v="221.82550107548508"/>
    <s v=""/>
    <n v="0.99999999999999989"/>
    <n v="100"/>
    <x v="8"/>
    <x v="5"/>
    <x v="3"/>
    <m/>
    <x v="5"/>
  </r>
  <r>
    <x v="0"/>
    <x v="123"/>
    <s v="12030000"/>
    <s v="Aulacoseira"/>
    <s v="FI"/>
    <n v="178.55442182340278"/>
    <s v="CE"/>
    <n v="659671.62560285721"/>
    <n v="24.8"/>
    <n v="7"/>
    <s v=""/>
    <n v="954.41584816057912"/>
    <s v=""/>
    <n v="3.8709677419354835"/>
    <n v="576"/>
    <x v="8"/>
    <x v="5"/>
    <x v="3"/>
    <m/>
    <x v="7"/>
  </r>
  <r>
    <x v="0"/>
    <x v="123"/>
    <s v="12030000"/>
    <s v="Aulacoseira"/>
    <s v="FI"/>
    <n v="43.198650441145837"/>
    <s v="CE"/>
    <n v="68933.499903236341"/>
    <n v="12.6"/>
    <n v="7.5"/>
    <s v=""/>
    <n v="556.65094830794135"/>
    <s v=""/>
    <n v="2.8666666666666663"/>
    <n v="1152"/>
    <x v="8"/>
    <x v="5"/>
    <x v="3"/>
    <m/>
    <x v="7"/>
  </r>
  <r>
    <x v="0"/>
    <x v="123"/>
    <s v="13080010"/>
    <s v="Asterionella formosa"/>
    <s v="CO"/>
    <n v="23.039280235277779"/>
    <s v="CE"/>
    <n v="70628.653026901797"/>
    <n v="55.6"/>
    <n v="3.9"/>
    <n v="3.9"/>
    <n v="845.67600000000004"/>
    <s v=""/>
    <n v="3.625"/>
    <n v="1152"/>
    <x v="8"/>
    <x v="5"/>
    <x v="6"/>
    <m/>
    <x v="16"/>
  </r>
  <r>
    <x v="0"/>
    <x v="123"/>
    <s v="16180000"/>
    <s v="Chlamydomonas"/>
    <s v="CE"/>
    <n v="66.353127077599993"/>
    <s v="CE"/>
    <n v="5839.1578730781939"/>
    <n v="7"/>
    <n v="4.9000000000000004"/>
    <s v=""/>
    <n v="88.001246214806102"/>
    <s v=""/>
    <n v="0.99999999999999978"/>
    <n v="100"/>
    <x v="8"/>
    <x v="5"/>
    <x v="8"/>
    <m/>
    <x v="34"/>
  </r>
  <r>
    <x v="0"/>
    <x v="123"/>
    <s v="16260010"/>
    <s v="Eudorina elegans"/>
    <s v="CO"/>
    <n v="0.41407867983834534"/>
    <s v="CE"/>
    <n v="2212.7739821387077"/>
    <s v=""/>
    <n v="9"/>
    <s v=""/>
    <n v="381.70350741115982"/>
    <s v=""/>
    <n v="13.999999999999998"/>
    <n v="16024.28"/>
    <x v="8"/>
    <x v="5"/>
    <x v="8"/>
    <m/>
    <x v="50"/>
  </r>
  <r>
    <x v="0"/>
    <x v="123"/>
    <s v="17080010"/>
    <s v="Botryococcus braunii"/>
    <s v="CO"/>
    <n v="0.82815735967669069"/>
    <s v="CO"/>
    <n v="237062.31052481514"/>
    <n v="89.4"/>
    <n v="78.2"/>
    <s v=""/>
    <n v="286252.73657818284"/>
    <s v=""/>
    <n v="0.99999999999999989"/>
    <n v="16024.28"/>
    <x v="8"/>
    <x v="5"/>
    <x v="4"/>
    <m/>
    <x v="60"/>
  </r>
  <r>
    <x v="0"/>
    <x v="123"/>
    <s v="17330040"/>
    <s v="Dictyosphaerium pulchellum"/>
    <s v="CO"/>
    <n v="2.8799100294097224"/>
    <s v="CE"/>
    <n v="4707.4043674429331"/>
    <s v=""/>
    <n v="5.8"/>
    <s v=""/>
    <n v="102.16040430453528"/>
    <s v=""/>
    <n v="16"/>
    <n v="1152"/>
    <x v="8"/>
    <x v="5"/>
    <x v="4"/>
    <m/>
    <x v="23"/>
  </r>
  <r>
    <x v="0"/>
    <x v="123"/>
    <s v="17510000"/>
    <s v="Kirchneriella"/>
    <s v="CE"/>
    <n v="66.353127077599993"/>
    <s v="CE"/>
    <n v="4280.265662897802"/>
    <n v="15.4"/>
    <n v="4"/>
    <s v=""/>
    <n v="64.507369153710428"/>
    <s v=""/>
    <n v="1"/>
    <n v="100"/>
    <x v="8"/>
    <x v="5"/>
    <x v="4"/>
    <m/>
    <x v="51"/>
  </r>
  <r>
    <x v="0"/>
    <x v="123"/>
    <s v="17540040"/>
    <s v="Lagerheimia genevensis"/>
    <s v="CE"/>
    <n v="33.176563538799996"/>
    <s v="CE"/>
    <n v="1082.7126551830117"/>
    <n v="5.3"/>
    <n v="2.8"/>
    <s v=""/>
    <n v="32.634864485490766"/>
    <s v=""/>
    <n v="1"/>
    <n v="100"/>
    <x v="8"/>
    <x v="5"/>
    <x v="4"/>
    <m/>
    <x v="37"/>
  </r>
  <r>
    <x v="0"/>
    <x v="123"/>
    <s v="17580020"/>
    <s v="Monoraphidium contortum"/>
    <s v="CE"/>
    <n v="431.29532600439995"/>
    <s v="CE"/>
    <n v="7866.9771588961439"/>
    <n v="19.3"/>
    <n v="1.9"/>
    <s v=""/>
    <n v="18.240348746130135"/>
    <s v=""/>
    <n v="1"/>
    <n v="100"/>
    <x v="8"/>
    <x v="5"/>
    <x v="4"/>
    <m/>
    <x v="9"/>
  </r>
  <r>
    <x v="0"/>
    <x v="123"/>
    <s v="17640000"/>
    <s v="Oocystis"/>
    <s v="CO"/>
    <n v="66.353127077599993"/>
    <s v="CE"/>
    <n v="187338.88988517397"/>
    <n v="14.4"/>
    <n v="7.9"/>
    <s v=""/>
    <n v="470.56031402529356"/>
    <s v=""/>
    <n v="6"/>
    <n v="100"/>
    <x v="8"/>
    <x v="5"/>
    <x v="4"/>
    <m/>
    <x v="24"/>
  </r>
  <r>
    <x v="0"/>
    <x v="123"/>
    <s v="17680030"/>
    <s v="Pediastrum boryanum"/>
    <s v="CO"/>
    <n v="2.0703933991917265"/>
    <s v="CO"/>
    <n v="17504.46014324424"/>
    <s v=""/>
    <n v="46.4"/>
    <n v="5"/>
    <n v="8454.6541493408513"/>
    <s v=""/>
    <n v="1"/>
    <n v="16024.28"/>
    <x v="8"/>
    <x v="5"/>
    <x v="4"/>
    <m/>
    <x v="10"/>
  </r>
  <r>
    <x v="0"/>
    <x v="123"/>
    <s v="17680050"/>
    <s v="Pediastrum duplex"/>
    <s v="CO"/>
    <n v="0.62111801975751801"/>
    <s v="CO"/>
    <n v="22292.039265210784"/>
    <s v=""/>
    <n v="95.6"/>
    <n v="5"/>
    <n v="35890.182793140513"/>
    <s v=""/>
    <n v="1"/>
    <n v="16024.28"/>
    <x v="8"/>
    <x v="5"/>
    <x v="4"/>
    <m/>
    <x v="10"/>
  </r>
  <r>
    <x v="0"/>
    <x v="123"/>
    <s v="17680090"/>
    <s v="Pediastrum tetras"/>
    <s v="CO"/>
    <n v="0.20703933991917267"/>
    <s v="CO"/>
    <n v="275.26335956528544"/>
    <s v=""/>
    <n v="18.399999999999999"/>
    <n v="5"/>
    <n v="1329.5220109992003"/>
    <s v=""/>
    <n v="0.99999999999999989"/>
    <n v="16024.28"/>
    <x v="8"/>
    <x v="5"/>
    <x v="4"/>
    <m/>
    <x v="10"/>
  </r>
  <r>
    <x v="0"/>
    <x v="123"/>
    <s v="17790020"/>
    <s v="Radiococcus planktonicus"/>
    <s v="CO"/>
    <n v="33.176563538799996"/>
    <s v="CE"/>
    <n v="91305.570951486603"/>
    <s v=""/>
    <n v="6.9"/>
    <s v=""/>
    <n v="172.00691017302157"/>
    <s v=""/>
    <n v="15.999999999999996"/>
    <n v="100"/>
    <x v="8"/>
    <x v="5"/>
    <x v="4"/>
    <m/>
    <x v="54"/>
  </r>
  <r>
    <x v="0"/>
    <x v="123"/>
    <s v="17810000"/>
    <s v="Scenedesmus"/>
    <s v="CO"/>
    <n v="33.176563538799996"/>
    <s v="CE"/>
    <n v="8374.8678541841928"/>
    <n v="9.3000000000000007"/>
    <n v="3.6"/>
    <s v=""/>
    <n v="63.108313225311775"/>
    <s v=""/>
    <n v="4"/>
    <n v="100"/>
    <x v="8"/>
    <x v="5"/>
    <x v="4"/>
    <m/>
    <x v="11"/>
  </r>
  <r>
    <x v="0"/>
    <x v="123"/>
    <s v="17970010"/>
    <s v="Tetrastrum elegans"/>
    <s v="CO"/>
    <n v="33.176563538799996"/>
    <s v="CE"/>
    <n v="2088.4361162996156"/>
    <n v="3.5"/>
    <n v="3.4"/>
    <s v=""/>
    <n v="15.737284799382472"/>
    <s v=""/>
    <n v="4"/>
    <n v="100"/>
    <x v="8"/>
    <x v="5"/>
    <x v="4"/>
    <m/>
    <x v="28"/>
  </r>
  <r>
    <x v="0"/>
    <x v="123"/>
    <s v="18110000"/>
    <s v="Desmodesmus"/>
    <s v="CO"/>
    <n v="66.353127077599993"/>
    <s v="CE"/>
    <n v="19672.684659268689"/>
    <n v="10.7"/>
    <n v="4.2"/>
    <s v=""/>
    <n v="98.828221696627722"/>
    <s v=""/>
    <n v="2.9999999999999996"/>
    <n v="100"/>
    <x v="8"/>
    <x v="5"/>
    <x v="12"/>
    <m/>
    <x v="72"/>
  </r>
  <r>
    <x v="0"/>
    <x v="123"/>
    <s v="27040000"/>
    <s v="Closterium"/>
    <s v="CE"/>
    <n v="0.41407867983834534"/>
    <s v="CE"/>
    <n v="2058.0749333697859"/>
    <n v="206"/>
    <n v="9.6"/>
    <s v=""/>
    <n v="4970.2509053913391"/>
    <s v=""/>
    <n v="0.99999999999999978"/>
    <n v="16024.28"/>
    <x v="8"/>
    <x v="5"/>
    <x v="5"/>
    <m/>
    <x v="12"/>
  </r>
  <r>
    <x v="0"/>
    <x v="123"/>
    <s v="27050000"/>
    <s v="Cosmarium"/>
    <s v="CE"/>
    <n v="1.0351966995958632"/>
    <s v="CE"/>
    <n v="6205.679753012425"/>
    <n v="25.8"/>
    <n v="25.8"/>
    <n v="17.2"/>
    <n v="5994.6865706151284"/>
    <s v=""/>
    <n v="1"/>
    <n v="16024.28"/>
    <x v="8"/>
    <x v="5"/>
    <x v="5"/>
    <m/>
    <x v="22"/>
  </r>
  <r>
    <x v="0"/>
    <x v="123"/>
    <s v="27370000"/>
    <s v="Staurastrum"/>
    <s v="CE"/>
    <n v="0.41407867983834534"/>
    <s v="CE"/>
    <n v="3750.724681975732"/>
    <s v="see calculation spreadsheet"/>
    <s v=""/>
    <s v=""/>
    <n v="9058"/>
    <n v="9058"/>
    <n v="1"/>
    <n v="16024.28"/>
    <x v="8"/>
    <x v="5"/>
    <x v="5"/>
    <m/>
    <x v="13"/>
  </r>
  <r>
    <x v="0"/>
    <x v="123"/>
    <s v="27370000"/>
    <s v="Staurastrum"/>
    <s v="CE"/>
    <n v="1.6563147193533814"/>
    <s v="CE"/>
    <n v="9185.9214335338511"/>
    <s v="see calculation spreadsheet"/>
    <s v=""/>
    <s v=""/>
    <n v="5546"/>
    <n v="5546"/>
    <n v="0.99999999999999978"/>
    <n v="16024.28"/>
    <x v="8"/>
    <x v="5"/>
    <x v="5"/>
    <m/>
    <x v="13"/>
  </r>
  <r>
    <x v="0"/>
    <x v="123"/>
    <s v="90000003"/>
    <s v="Nanoplankton - unidentified single cells 2–20 µm diameter"/>
    <s v="CE"/>
    <n v="165.88281769399998"/>
    <s v="CE"/>
    <n v="16085.130659680044"/>
    <s v=""/>
    <n v="5.7"/>
    <s v=""/>
    <n v="96.966828049375763"/>
    <s v=""/>
    <n v="1"/>
    <n v="100"/>
    <x v="8"/>
    <x v="5"/>
    <x v="9"/>
    <m/>
    <x v="57"/>
  </r>
  <r>
    <x v="0"/>
    <x v="124"/>
    <s v="01020000"/>
    <s v="Anabaena"/>
    <s v="FI"/>
    <n v="0.41311655306337852"/>
    <s v="CE"/>
    <n v="10612.615591864487"/>
    <n v="7.6"/>
    <n v="8.9"/>
    <s v=""/>
    <n v="315.20436851507355"/>
    <s v=""/>
    <n v="81.5"/>
    <n v="16024.28"/>
    <x v="8"/>
    <x v="5"/>
    <x v="0"/>
    <m/>
    <x v="0"/>
  </r>
  <r>
    <x v="0"/>
    <x v="124"/>
    <s v="01060000"/>
    <s v="Aphanothece"/>
    <s v="CO"/>
    <n v="66.198953189224341"/>
    <s v="CE"/>
    <n v="11087.30437101845"/>
    <n v="1.7"/>
    <n v="1.4"/>
    <s v=""/>
    <n v="1.7446311202935316"/>
    <s v=""/>
    <n v="96"/>
    <n v="100"/>
    <x v="8"/>
    <x v="5"/>
    <x v="0"/>
    <m/>
    <x v="49"/>
  </r>
  <r>
    <x v="0"/>
    <x v="124"/>
    <s v="01490000"/>
    <s v="Microcystis"/>
    <s v="CO"/>
    <n v="33.09947659461217"/>
    <s v="CE"/>
    <n v="20544.122805122424"/>
    <s v=""/>
    <n v="4.2"/>
    <s v=""/>
    <n v="38.792386086526768"/>
    <s v=""/>
    <n v="16"/>
    <n v="100"/>
    <x v="8"/>
    <x v="5"/>
    <x v="0"/>
    <m/>
    <x v="1"/>
  </r>
  <r>
    <x v="0"/>
    <x v="124"/>
    <s v="01490000"/>
    <s v="Microcystis"/>
    <s v="CE"/>
    <n v="66.198953189224341"/>
    <s v="CE"/>
    <n v="3598.680727641834"/>
    <s v=""/>
    <n v="4.7"/>
    <s v=""/>
    <n v="54.361595678942187"/>
    <s v=""/>
    <n v="1"/>
    <n v="100"/>
    <x v="8"/>
    <x v="5"/>
    <x v="0"/>
    <m/>
    <x v="1"/>
  </r>
  <r>
    <x v="0"/>
    <x v="124"/>
    <s v="01530160"/>
    <s v="Oscillatoria limnetica (Pseudanabaena limnetica)"/>
    <s v="FI"/>
    <n v="99.298429783836511"/>
    <s v="FI"/>
    <n v="50844.645038242357"/>
    <n v="134.69999999999999"/>
    <n v="2.2000000000000002"/>
    <s v=""/>
    <n v="512.0387618306396"/>
    <s v=""/>
    <n v="1.0000000000000002"/>
    <n v="100"/>
    <x v="8"/>
    <x v="5"/>
    <x v="0"/>
    <m/>
    <x v="29"/>
  </r>
  <r>
    <x v="0"/>
    <x v="124"/>
    <s v="01750010"/>
    <s v="Snowella lacustris"/>
    <s v="CO"/>
    <n v="66.198953189224341"/>
    <s v="CE"/>
    <n v="24157.812044896145"/>
    <n v="3.6"/>
    <n v="2.2000000000000002"/>
    <s v=""/>
    <n v="9.1231850660247602"/>
    <s v=""/>
    <n v="40"/>
    <n v="100"/>
    <x v="8"/>
    <x v="5"/>
    <x v="0"/>
    <m/>
    <x v="2"/>
  </r>
  <r>
    <x v="0"/>
    <x v="124"/>
    <s v="01780010"/>
    <s v="Woronichinia naegeliana"/>
    <s v="CO"/>
    <n v="60.33758754226178"/>
    <s v="CE"/>
    <n v="167277.28386748343"/>
    <n v="5.0999999999999996"/>
    <n v="3.4"/>
    <s v=""/>
    <n v="30.869289414173306"/>
    <s v=""/>
    <n v="89.809523809523796"/>
    <n v="1152"/>
    <x v="8"/>
    <x v="5"/>
    <x v="0"/>
    <m/>
    <x v="14"/>
  </r>
  <r>
    <x v="0"/>
    <x v="124"/>
    <s v="04070000"/>
    <s v="Phacus"/>
    <s v="CE"/>
    <n v="33.09947659461217"/>
    <s v="CE"/>
    <n v="13941.746603880116"/>
    <n v="12.6"/>
    <n v="11.3"/>
    <n v="5.65"/>
    <n v="421.20746423372475"/>
    <s v=""/>
    <n v="1"/>
    <n v="100"/>
    <x v="8"/>
    <x v="5"/>
    <x v="11"/>
    <m/>
    <x v="85"/>
  </r>
  <r>
    <x v="0"/>
    <x v="124"/>
    <s v="05040001"/>
    <s v="Cryptomonas (small) Length &lt;20 µm"/>
    <s v="CE"/>
    <n v="330.99476594612173"/>
    <s v="CE"/>
    <n v="139443.98223229055"/>
    <n v="14.9"/>
    <n v="9"/>
    <n v="6"/>
    <n v="421.28757484639135"/>
    <s v=""/>
    <n v="1"/>
    <n v="100"/>
    <x v="8"/>
    <x v="5"/>
    <x v="1"/>
    <m/>
    <x v="3"/>
  </r>
  <r>
    <x v="0"/>
    <x v="124"/>
    <s v="05040002"/>
    <s v="Cryptomonas (medium) Length 20-30 µm"/>
    <s v="CE"/>
    <n v="14.366092271967089"/>
    <s v="CE"/>
    <n v="30326.873302165459"/>
    <n v="25.5"/>
    <n v="15.4"/>
    <n v="10.266666666666667"/>
    <n v="2111.0036555551737"/>
    <s v=""/>
    <n v="1.0000000000000002"/>
    <n v="1152"/>
    <x v="8"/>
    <x v="5"/>
    <x v="1"/>
    <m/>
    <x v="3"/>
  </r>
  <r>
    <x v="0"/>
    <x v="124"/>
    <s v="05100012"/>
    <s v="Rhodomonas lacustris var. nannoplanctica"/>
    <s v="CE"/>
    <n v="1621.8743531359962"/>
    <s v="CE"/>
    <n v="175689.95497108786"/>
    <n v="9.4"/>
    <n v="5.8"/>
    <s v=""/>
    <n v="108.32525628842966"/>
    <s v=""/>
    <n v="1"/>
    <n v="100"/>
    <x v="8"/>
    <x v="5"/>
    <x v="1"/>
    <m/>
    <x v="15"/>
  </r>
  <r>
    <x v="0"/>
    <x v="124"/>
    <s v="06070000"/>
    <s v="Gymnodinium"/>
    <s v="CE"/>
    <n v="2.8732184543934181"/>
    <s v="CE"/>
    <n v="3339.9487771044378"/>
    <n v="15"/>
    <n v="14.9"/>
    <n v="9.9333333333333336"/>
    <n v="1162.4416417057832"/>
    <s v=""/>
    <n v="1"/>
    <n v="1152"/>
    <x v="8"/>
    <x v="5"/>
    <x v="2"/>
    <m/>
    <x v="4"/>
  </r>
  <r>
    <x v="0"/>
    <x v="124"/>
    <s v="09230000"/>
    <s v="Dinobryon"/>
    <s v="CE"/>
    <n v="99.298429783836511"/>
    <s v="CE"/>
    <n v="43544.78896315732"/>
    <n v="14.5"/>
    <n v="7.6"/>
    <s v=""/>
    <n v="438.52444653908719"/>
    <s v=""/>
    <n v="1"/>
    <n v="100"/>
    <x v="8"/>
    <x v="5"/>
    <x v="10"/>
    <m/>
    <x v="47"/>
  </r>
  <r>
    <x v="0"/>
    <x v="124"/>
    <s v="12000001"/>
    <s v="Small centric diatom (5 - &lt;10 µm diam.)"/>
    <s v="CE"/>
    <n v="430.2931957299582"/>
    <s v="CE"/>
    <n v="184707.04652982659"/>
    <s v=""/>
    <n v="8.9"/>
    <n v="6.9"/>
    <n v="429.25858080671202"/>
    <s v=""/>
    <n v="0.99999999999999989"/>
    <n v="100"/>
    <x v="8"/>
    <x v="5"/>
    <x v="3"/>
    <m/>
    <x v="5"/>
  </r>
  <r>
    <x v="0"/>
    <x v="124"/>
    <s v="12000002"/>
    <s v="Medium centric diatom (10-20 µm diam.)"/>
    <s v="CE"/>
    <n v="99.298429783836511"/>
    <s v="CE"/>
    <n v="124053.35962062991"/>
    <s v=""/>
    <n v="13.6"/>
    <n v="8.6"/>
    <n v="1249.2983009971315"/>
    <s v=""/>
    <n v="1"/>
    <n v="100"/>
    <x v="8"/>
    <x v="5"/>
    <x v="3"/>
    <m/>
    <x v="6"/>
  </r>
  <r>
    <x v="0"/>
    <x v="124"/>
    <s v="12000003"/>
    <s v="Large centric diatom (&gt;20 µm diam.)"/>
    <s v="CE"/>
    <n v="33.09947659461217"/>
    <s v="CE"/>
    <n v="59710.17835380169"/>
    <s v=""/>
    <n v="17.5"/>
    <n v="7.5"/>
    <n v="1803.9614065535141"/>
    <s v=""/>
    <n v="1"/>
    <n v="100"/>
    <x v="8"/>
    <x v="5"/>
    <x v="3"/>
    <m/>
    <x v="26"/>
  </r>
  <r>
    <x v="0"/>
    <x v="124"/>
    <s v="12030060"/>
    <s v="Aulacoseira granulata"/>
    <s v="FI"/>
    <n v="545.91150633474933"/>
    <s v="CE"/>
    <n v="4998680.5740222195"/>
    <n v="25.7"/>
    <n v="6.8"/>
    <s v=""/>
    <n v="933.34204464029881"/>
    <s v=""/>
    <n v="9.810526315789474"/>
    <n v="576"/>
    <x v="8"/>
    <x v="5"/>
    <x v="3"/>
    <m/>
    <x v="7"/>
  </r>
  <r>
    <x v="0"/>
    <x v="124"/>
    <s v="13080010"/>
    <s v="Asterionella formosa"/>
    <s v="CO"/>
    <n v="31.605402998327598"/>
    <s v="CE"/>
    <n v="287576.29766566289"/>
    <n v="67.3"/>
    <n v="5.2"/>
    <n v="5.2"/>
    <n v="1819.7919999999999"/>
    <s v=""/>
    <n v="5"/>
    <n v="1152"/>
    <x v="8"/>
    <x v="5"/>
    <x v="6"/>
    <m/>
    <x v="16"/>
  </r>
  <r>
    <x v="0"/>
    <x v="124"/>
    <s v="13260040"/>
    <s v="Diatoma tenuis"/>
    <s v="CO"/>
    <n v="2.8732184543934181"/>
    <s v="CE"/>
    <n v="69882.511190747246"/>
    <n v="38.299999999999997"/>
    <n v="6.3"/>
    <n v="6.3"/>
    <n v="1520.1269999999997"/>
    <s v=""/>
    <n v="16"/>
    <n v="1152"/>
    <x v="8"/>
    <x v="5"/>
    <x v="6"/>
    <m/>
    <x v="17"/>
  </r>
  <r>
    <x v="0"/>
    <x v="124"/>
    <s v="13370040"/>
    <s v="Fragilaria crotonensis"/>
    <s v="CO"/>
    <n v="0.62099399248439391"/>
    <s v="CE"/>
    <n v="24012.518698131469"/>
    <n v="82.9"/>
    <n v="3.9"/>
    <n v="3.9"/>
    <n v="1260.9089999999999"/>
    <s v=""/>
    <n v="30.666666666666661"/>
    <n v="15990.24"/>
    <x v="8"/>
    <x v="5"/>
    <x v="6"/>
    <m/>
    <x v="27"/>
  </r>
  <r>
    <x v="0"/>
    <x v="124"/>
    <s v="16260010"/>
    <s v="Eudorina elegans"/>
    <s v="CO"/>
    <n v="17.239310726360507"/>
    <s v="CE"/>
    <n v="212334.04297578093"/>
    <s v=""/>
    <n v="11.533333333333333"/>
    <s v=""/>
    <n v="803.27297232429544"/>
    <s v=""/>
    <n v="15.333333333333332"/>
    <n v="1152"/>
    <x v="8"/>
    <x v="5"/>
    <x v="8"/>
    <m/>
    <x v="50"/>
  </r>
  <r>
    <x v="0"/>
    <x v="124"/>
    <s v="16490010"/>
    <s v="Paulschulzia pseudovolvox"/>
    <s v="CO"/>
    <n v="8.6196553631802537"/>
    <s v="CE"/>
    <n v="29199.008360050098"/>
    <s v=""/>
    <n v="7.2"/>
    <s v=""/>
    <n v="195.43219579451386"/>
    <s v=""/>
    <n v="17.333333333333332"/>
    <n v="1152"/>
    <x v="8"/>
    <x v="5"/>
    <x v="8"/>
    <m/>
    <x v="91"/>
  </r>
  <r>
    <x v="0"/>
    <x v="124"/>
    <s v="17020010"/>
    <s v="Actinastrum hantzschii"/>
    <s v="CO"/>
    <n v="33.09947659461217"/>
    <s v="CE"/>
    <n v="5714.4649979478863"/>
    <n v="16.100000000000001"/>
    <n v="3.2"/>
    <s v=""/>
    <n v="43.161294270118979"/>
    <s v=""/>
    <n v="4"/>
    <n v="100"/>
    <x v="8"/>
    <x v="5"/>
    <x v="4"/>
    <m/>
    <x v="67"/>
  </r>
  <r>
    <x v="0"/>
    <x v="124"/>
    <s v="17200000"/>
    <s v="Coelastrum"/>
    <s v="CO"/>
    <n v="5.7464369087868361"/>
    <s v="CE"/>
    <n v="11741.166358243341"/>
    <s v=""/>
    <n v="5.8"/>
    <s v=""/>
    <n v="102.16040430453528"/>
    <s v=""/>
    <n v="19.999999999999996"/>
    <n v="1152"/>
    <x v="8"/>
    <x v="5"/>
    <x v="4"/>
    <m/>
    <x v="8"/>
  </r>
  <r>
    <x v="0"/>
    <x v="124"/>
    <s v="17330000"/>
    <s v="Dictyosphaerium "/>
    <s v="CO"/>
    <n v="2.8732184543934181"/>
    <s v="CE"/>
    <n v="10927.146177212806"/>
    <n v="6.1"/>
    <n v="6.1"/>
    <s v=""/>
    <n v="118.84697368407744"/>
    <s v=""/>
    <n v="31.999999999999996"/>
    <n v="1152"/>
    <x v="8"/>
    <x v="5"/>
    <x v="4"/>
    <m/>
    <x v="23"/>
  </r>
  <r>
    <x v="0"/>
    <x v="124"/>
    <s v="17510050"/>
    <s v="Kirchneriella obesa"/>
    <s v="CO"/>
    <n v="2.8732184543934181"/>
    <s v="CE"/>
    <n v="7923.6625250563293"/>
    <n v="12.7"/>
    <n v="3.6"/>
    <s v=""/>
    <n v="43.090084836637601"/>
    <s v=""/>
    <n v="64"/>
    <n v="1152"/>
    <x v="8"/>
    <x v="5"/>
    <x v="4"/>
    <m/>
    <x v="51"/>
  </r>
  <r>
    <x v="0"/>
    <x v="124"/>
    <s v="17540040"/>
    <s v="Lagerheimia genevensis"/>
    <s v="CE"/>
    <n v="99.298429783836511"/>
    <s v="CE"/>
    <n v="6081.2550103719705"/>
    <n v="5.4"/>
    <n v="3.8"/>
    <s v=""/>
    <n v="61.242207189079423"/>
    <s v=""/>
    <n v="1"/>
    <n v="100"/>
    <x v="8"/>
    <x v="5"/>
    <x v="4"/>
    <m/>
    <x v="37"/>
  </r>
  <r>
    <x v="0"/>
    <x v="124"/>
    <s v="17580020"/>
    <s v="Monoraphidium contortum"/>
    <s v="CE"/>
    <n v="198.59685956767302"/>
    <s v="CE"/>
    <n v="7560.130711570805"/>
    <n v="14.2"/>
    <n v="3.2"/>
    <s v=""/>
    <n v="38.067725381098718"/>
    <s v=""/>
    <n v="1.0000000000000002"/>
    <n v="100"/>
    <x v="8"/>
    <x v="5"/>
    <x v="4"/>
    <m/>
    <x v="9"/>
  </r>
  <r>
    <x v="0"/>
    <x v="124"/>
    <s v="17580080"/>
    <s v="Monoraphidium minutum"/>
    <s v="CE"/>
    <n v="165.49738297306087"/>
    <s v="CE"/>
    <n v="13077.162718518159"/>
    <n v="13.1"/>
    <n v="4.8"/>
    <s v=""/>
    <n v="79.017338423090465"/>
    <s v=""/>
    <n v="0.99999999999999978"/>
    <n v="100"/>
    <x v="8"/>
    <x v="5"/>
    <x v="4"/>
    <m/>
    <x v="9"/>
  </r>
  <r>
    <x v="0"/>
    <x v="124"/>
    <s v="17640000"/>
    <s v="Oocystis"/>
    <s v="CO"/>
    <n v="14.366092271967089"/>
    <s v="CE"/>
    <n v="49132.946759699676"/>
    <n v="14"/>
    <n v="10.8"/>
    <s v=""/>
    <n v="855.01585660099818"/>
    <s v=""/>
    <n v="3.9999999999999996"/>
    <n v="1152"/>
    <x v="8"/>
    <x v="5"/>
    <x v="4"/>
    <m/>
    <x v="24"/>
  </r>
  <r>
    <x v="0"/>
    <x v="124"/>
    <s v="17680030"/>
    <s v="Pediastrum boryanum"/>
    <s v="CO"/>
    <n v="11.492873817573672"/>
    <s v="CO"/>
    <n v="55920.861215037388"/>
    <s v=""/>
    <n v="35.200000000000003"/>
    <n v="5"/>
    <n v="4865.6987018798727"/>
    <s v=""/>
    <n v="0.99999999999999989"/>
    <n v="1152"/>
    <x v="8"/>
    <x v="5"/>
    <x v="4"/>
    <m/>
    <x v="10"/>
  </r>
  <r>
    <x v="0"/>
    <x v="124"/>
    <s v="17690010"/>
    <s v="Planktosphaeria gelatinosa"/>
    <s v="CE"/>
    <n v="33.09947659461217"/>
    <s v="CE"/>
    <n v="9555.6735763675788"/>
    <s v=""/>
    <n v="8.1999999999999993"/>
    <s v=""/>
    <n v="288.69560970408276"/>
    <s v=""/>
    <n v="1.0000000000000002"/>
    <n v="100"/>
    <x v="8"/>
    <x v="5"/>
    <x v="4"/>
    <m/>
    <x v="41"/>
  </r>
  <r>
    <x v="0"/>
    <x v="124"/>
    <s v="17910020"/>
    <s v="Sphaerocystis schroeteri"/>
    <s v="CO"/>
    <n v="2.8732184543934181"/>
    <s v="CE"/>
    <n v="2228.8550385236781"/>
    <s v=""/>
    <n v="5.7"/>
    <s v=""/>
    <n v="96.966828049375763"/>
    <s v=""/>
    <n v="8"/>
    <n v="1152"/>
    <x v="8"/>
    <x v="5"/>
    <x v="4"/>
    <m/>
    <x v="25"/>
  </r>
  <r>
    <x v="0"/>
    <x v="124"/>
    <s v="17960010"/>
    <s v="Tetraedron caudatum"/>
    <s v="CE"/>
    <n v="33.09947659461217"/>
    <s v="CE"/>
    <n v="2384.1552991099152"/>
    <n v="4.9000000000000004"/>
    <n v="4.9000000000000004"/>
    <n v="3"/>
    <n v="72.030000000000015"/>
    <s v=""/>
    <n v="1"/>
    <n v="100"/>
    <x v="8"/>
    <x v="5"/>
    <x v="4"/>
    <m/>
    <x v="20"/>
  </r>
  <r>
    <x v="0"/>
    <x v="124"/>
    <s v="17970010"/>
    <s v="Tetrastrum elegans"/>
    <s v="CO"/>
    <n v="33.09947659461217"/>
    <s v="CE"/>
    <n v="467.93282628285408"/>
    <s v=""/>
    <n v="3"/>
    <s v=""/>
    <n v="3.5342917352885173"/>
    <s v=""/>
    <n v="4"/>
    <n v="100"/>
    <x v="8"/>
    <x v="5"/>
    <x v="4"/>
    <m/>
    <x v="28"/>
  </r>
  <r>
    <x v="0"/>
    <x v="124"/>
    <s v="18010010"/>
    <s v="Treubaria setigera"/>
    <s v="CE"/>
    <n v="33.09947659461217"/>
    <s v="CE"/>
    <n v="5849.1603285356759"/>
    <s v=""/>
    <n v="7.5"/>
    <n v="4"/>
    <n v="176.71458676442586"/>
    <s v=""/>
    <n v="1"/>
    <n v="100"/>
    <x v="8"/>
    <x v="5"/>
    <x v="12"/>
    <m/>
    <x v="69"/>
  </r>
  <r>
    <x v="0"/>
    <x v="124"/>
    <s v="18110000"/>
    <s v="Desmodesmus"/>
    <s v="CO"/>
    <n v="297.89528935150958"/>
    <s v="CE"/>
    <n v="112133.3601198184"/>
    <n v="10.1"/>
    <n v="4.7"/>
    <s v=""/>
    <n v="116.81959922496084"/>
    <s v=""/>
    <n v="3.2222222222222219"/>
    <n v="100"/>
    <x v="8"/>
    <x v="5"/>
    <x v="12"/>
    <m/>
    <x v="72"/>
  </r>
  <r>
    <x v="0"/>
    <x v="124"/>
    <s v="27040000"/>
    <s v="Closterium"/>
    <s v="CE"/>
    <n v="0.20699799749479794"/>
    <s v="CE"/>
    <n v="2356.6608943048368"/>
    <n v="174.2"/>
    <n v="15.8"/>
    <s v=""/>
    <n v="11384.945375445297"/>
    <s v=""/>
    <n v="0.99999999999999989"/>
    <n v="15990.24"/>
    <x v="8"/>
    <x v="5"/>
    <x v="5"/>
    <m/>
    <x v="12"/>
  </r>
  <r>
    <x v="0"/>
    <x v="124"/>
    <s v="27370000"/>
    <s v="Staurastrum"/>
    <s v="CE"/>
    <n v="0.41399599498959588"/>
    <s v="CE"/>
    <n v="474.93161949504054"/>
    <n v="17.899999999999999"/>
    <n v="14.9"/>
    <s v=""/>
    <n v="1147.1889227019599"/>
    <s v=""/>
    <n v="1.0000000000000002"/>
    <n v="15990.24"/>
    <x v="8"/>
    <x v="5"/>
    <x v="5"/>
    <m/>
    <x v="13"/>
  </r>
  <r>
    <x v="0"/>
    <x v="124"/>
    <s v="90000003"/>
    <s v="Nanoplankton - unidentified single cells 2–20 µm diameter"/>
    <s v="CE"/>
    <n v="562.69110210840688"/>
    <s v="CE"/>
    <n v="43862.792645730064"/>
    <s v=""/>
    <n v="5.3"/>
    <s v=""/>
    <n v="77.951814914747928"/>
    <s v=""/>
    <n v="1"/>
    <n v="100"/>
    <x v="8"/>
    <x v="5"/>
    <x v="9"/>
    <m/>
    <x v="57"/>
  </r>
  <r>
    <x v="0"/>
    <x v="125"/>
    <s v="01020000"/>
    <s v="Anabaena"/>
    <s v="FI"/>
    <n v="0.82576988100525917"/>
    <s v="CE"/>
    <n v="4881.3080445838132"/>
    <n v="7.5"/>
    <n v="5.6"/>
    <s v=""/>
    <n v="123.15043202071986"/>
    <s v=""/>
    <n v="48.000000000000007"/>
    <n v="15990.24"/>
    <x v="8"/>
    <x v="6"/>
    <x v="0"/>
    <m/>
    <x v="0"/>
  </r>
  <r>
    <x v="0"/>
    <x v="125"/>
    <s v="01060000"/>
    <s v="Aphanothece"/>
    <s v="CO"/>
    <n v="66.021292910227658"/>
    <s v="CE"/>
    <n v="14186.981401049345"/>
    <n v="1.9"/>
    <n v="1.5"/>
    <s v=""/>
    <n v="2.2383847656827278"/>
    <s v=""/>
    <n v="96"/>
    <n v="100"/>
    <x v="8"/>
    <x v="6"/>
    <x v="0"/>
    <m/>
    <x v="49"/>
  </r>
  <r>
    <x v="0"/>
    <x v="125"/>
    <s v="01490010"/>
    <s v="Microcystis aeruginosa"/>
    <s v="CO"/>
    <n v="0.41288494050262958"/>
    <s v="CE"/>
    <n v="3977.7679636781977"/>
    <s v=""/>
    <n v="6.6"/>
    <s v=""/>
    <n v="150.53255358940854"/>
    <s v=""/>
    <n v="64"/>
    <n v="15990.24"/>
    <x v="8"/>
    <x v="6"/>
    <x v="0"/>
    <m/>
    <x v="1"/>
  </r>
  <r>
    <x v="0"/>
    <x v="125"/>
    <s v="01750010"/>
    <s v="Snowella lacustris"/>
    <s v="CO"/>
    <n v="66.021292910227658"/>
    <s v="CE"/>
    <n v="23333.850988568003"/>
    <n v="2.7"/>
    <n v="2.5"/>
    <s v=""/>
    <n v="8.8357293382212934"/>
    <s v=""/>
    <n v="40.000000000000007"/>
    <n v="100"/>
    <x v="8"/>
    <x v="6"/>
    <x v="0"/>
    <m/>
    <x v="2"/>
  </r>
  <r>
    <x v="0"/>
    <x v="125"/>
    <s v="01780000"/>
    <s v="Woronichinia"/>
    <s v="CO"/>
    <n v="85.965225143525615"/>
    <s v="CE"/>
    <n v="131959.16890543132"/>
    <n v="5.5"/>
    <n v="3.1"/>
    <s v=""/>
    <n v="27.674813284248085"/>
    <s v=""/>
    <n v="55.466666666666669"/>
    <n v="576"/>
    <x v="8"/>
    <x v="6"/>
    <x v="0"/>
    <m/>
    <x v="14"/>
  </r>
  <r>
    <x v="0"/>
    <x v="125"/>
    <s v="05020000"/>
    <s v="Chroomonas"/>
    <s v="CE"/>
    <n v="561.1809897369352"/>
    <s v="CE"/>
    <n v="35700.792012509046"/>
    <n v="6"/>
    <n v="4.5"/>
    <n v="4.5"/>
    <n v="63.617251235193315"/>
    <s v=""/>
    <n v="1"/>
    <n v="100"/>
    <x v="8"/>
    <x v="6"/>
    <x v="1"/>
    <m/>
    <x v="77"/>
  </r>
  <r>
    <x v="0"/>
    <x v="125"/>
    <s v="05040001"/>
    <s v="Cryptomonas (small) Length &lt;20 µm"/>
    <s v="CE"/>
    <n v="330.10646455113834"/>
    <s v="CE"/>
    <n v="85578.079596734286"/>
    <n v="11.9"/>
    <n v="7.9"/>
    <n v="5.2666666666666666"/>
    <n v="259.24387670837933"/>
    <s v=""/>
    <n v="0.99999999999999978"/>
    <n v="100"/>
    <x v="8"/>
    <x v="6"/>
    <x v="1"/>
    <m/>
    <x v="3"/>
  </r>
  <r>
    <x v="0"/>
    <x v="125"/>
    <s v="05040002"/>
    <s v="Cryptomonas (medium) Length 20-30 µm"/>
    <s v="CE"/>
    <n v="20.058552533489308"/>
    <s v="CE"/>
    <n v="44183.34702242331"/>
    <n v="22.9"/>
    <n v="16.600000000000001"/>
    <n v="11.066666666666668"/>
    <n v="2202.7186133523733"/>
    <s v=""/>
    <n v="1.0000000000000002"/>
    <n v="1152"/>
    <x v="8"/>
    <x v="6"/>
    <x v="1"/>
    <m/>
    <x v="3"/>
  </r>
  <r>
    <x v="0"/>
    <x v="125"/>
    <s v="05100012"/>
    <s v="Rhodomonas lacustris var. nannoplanctica"/>
    <s v="CE"/>
    <n v="1881.6068479414882"/>
    <s v="CE"/>
    <n v="142860.68599272295"/>
    <n v="8.6"/>
    <n v="5.0999999999999996"/>
    <s v=""/>
    <n v="75.924833154712999"/>
    <s v=""/>
    <n v="1.0000000000000002"/>
    <n v="100"/>
    <x v="8"/>
    <x v="6"/>
    <x v="1"/>
    <m/>
    <x v="15"/>
  </r>
  <r>
    <x v="0"/>
    <x v="125"/>
    <s v="06020030"/>
    <s v="Ceratium furcoides"/>
    <s v="CE"/>
    <n v="0.82576988100525917"/>
    <s v="CE"/>
    <n v="68819.661882978296"/>
    <s v="see calculation spreadsheet"/>
    <s v=""/>
    <s v=""/>
    <n v="83340"/>
    <n v="83340"/>
    <n v="1"/>
    <n v="15990.24"/>
    <x v="8"/>
    <x v="6"/>
    <x v="2"/>
    <m/>
    <x v="42"/>
  </r>
  <r>
    <x v="0"/>
    <x v="125"/>
    <s v="06070000"/>
    <s v="Gymnodinium"/>
    <s v="CE"/>
    <n v="0.63521754229146898"/>
    <s v="CE"/>
    <n v="9275.3568344794348"/>
    <n v="36.4"/>
    <n v="33.9"/>
    <n v="22.599999999999998"/>
    <n v="14601.858760102454"/>
    <s v=""/>
    <n v="0.99999999999999967"/>
    <n v="15590.24"/>
    <x v="8"/>
    <x v="6"/>
    <x v="2"/>
    <m/>
    <x v="4"/>
  </r>
  <r>
    <x v="0"/>
    <x v="125"/>
    <s v="08010010"/>
    <s v="Chrysochromulina parva"/>
    <s v="CE"/>
    <n v="165.05323227556917"/>
    <s v="CE"/>
    <n v="15162.682059052799"/>
    <n v="5.8"/>
    <n v="5.5"/>
    <n v="5.5"/>
    <n v="91.865405178721531"/>
    <s v=""/>
    <n v="0.99999999999999978"/>
    <n v="100"/>
    <x v="8"/>
    <x v="6"/>
    <x v="13"/>
    <m/>
    <x v="75"/>
  </r>
  <r>
    <x v="0"/>
    <x v="125"/>
    <s v="09230000"/>
    <s v="Dinobryon"/>
    <s v="CO"/>
    <n v="0.61932741075394449"/>
    <s v="CE"/>
    <n v="481.3166201841255"/>
    <n v="11.5"/>
    <n v="4.4000000000000004"/>
    <s v=""/>
    <n v="116.57403139920528"/>
    <s v=""/>
    <n v="6.6666666666666652"/>
    <n v="15990.24"/>
    <x v="8"/>
    <x v="6"/>
    <x v="10"/>
    <m/>
    <x v="47"/>
  </r>
  <r>
    <x v="0"/>
    <x v="125"/>
    <s v="12000001"/>
    <s v="Small centric diatom (5 - &lt;10 µm diam.)"/>
    <s v="CE"/>
    <n v="165.05323227556917"/>
    <s v="CE"/>
    <n v="54042.235949567417"/>
    <s v=""/>
    <n v="8.1999999999999993"/>
    <n v="6.2"/>
    <n v="327.42306954243537"/>
    <s v=""/>
    <n v="0.99999999999999978"/>
    <n v="100"/>
    <x v="8"/>
    <x v="6"/>
    <x v="3"/>
    <m/>
    <x v="5"/>
  </r>
  <r>
    <x v="0"/>
    <x v="125"/>
    <s v="12030000"/>
    <s v="Aulacoseira"/>
    <s v="FI"/>
    <n v="85.965225143525615"/>
    <s v="CE"/>
    <n v="1144727.0415533592"/>
    <n v="25"/>
    <n v="6.8"/>
    <s v=""/>
    <n v="907.9202768874502"/>
    <s v=""/>
    <n v="14.666666666666666"/>
    <n v="576"/>
    <x v="8"/>
    <x v="6"/>
    <x v="3"/>
    <m/>
    <x v="7"/>
  </r>
  <r>
    <x v="0"/>
    <x v="125"/>
    <s v="13080010"/>
    <s v="Asterionella formosa"/>
    <s v="CO"/>
    <n v="2.8655075047841869"/>
    <s v="CE"/>
    <n v="18845.090339423336"/>
    <n v="51.8"/>
    <n v="4.5999999999999996"/>
    <n v="4.5999999999999996"/>
    <n v="1096.0879999999997"/>
    <s v=""/>
    <n v="6"/>
    <n v="1152"/>
    <x v="8"/>
    <x v="6"/>
    <x v="6"/>
    <m/>
    <x v="16"/>
  </r>
  <r>
    <x v="0"/>
    <x v="125"/>
    <s v="13260040"/>
    <s v="Diatoma tenuis"/>
    <s v="CO"/>
    <n v="2.8655075047841869"/>
    <s v="CE"/>
    <n v="45767.490426377371"/>
    <n v="59.3"/>
    <n v="6.7"/>
    <n v="6.7"/>
    <n v="2661.9769999999999"/>
    <s v=""/>
    <n v="6"/>
    <n v="1152"/>
    <x v="8"/>
    <x v="6"/>
    <x v="6"/>
    <m/>
    <x v="17"/>
  </r>
  <r>
    <x v="0"/>
    <x v="125"/>
    <s v="13370040"/>
    <s v="Fragilaria crotonensis"/>
    <s v="CO"/>
    <n v="0.82576988100525917"/>
    <s v="CO"/>
    <n v="2166.0505502287033"/>
    <n v="148.69999999999999"/>
    <n v="4.2"/>
    <n v="4.2"/>
    <n v="2623.0679999999998"/>
    <s v=""/>
    <n v="1.0000000000000002"/>
    <n v="15990.24"/>
    <x v="8"/>
    <x v="6"/>
    <x v="6"/>
    <m/>
    <x v="27"/>
  </r>
  <r>
    <x v="0"/>
    <x v="125"/>
    <s v="13810010"/>
    <s v="Synedra acus"/>
    <s v="CE"/>
    <n v="14.327537523920935"/>
    <s v="CE"/>
    <n v="12177.260692330883"/>
    <n v="83"/>
    <n v="3.2"/>
    <n v="3.2"/>
    <n v="849.92000000000007"/>
    <s v=""/>
    <n v="1.0000000000000002"/>
    <n v="1152"/>
    <x v="8"/>
    <x v="6"/>
    <x v="6"/>
    <m/>
    <x v="18"/>
  </r>
  <r>
    <x v="0"/>
    <x v="125"/>
    <s v="13810180"/>
    <s v="Synedra ulna"/>
    <s v="CE"/>
    <n v="2.8655075047841869"/>
    <s v="CE"/>
    <n v="16117.448131709329"/>
    <n v="108.5"/>
    <n v="7.2"/>
    <n v="7.2"/>
    <n v="5624.64"/>
    <s v=""/>
    <n v="0.99999999999999989"/>
    <n v="1152"/>
    <x v="8"/>
    <x v="6"/>
    <x v="6"/>
    <m/>
    <x v="18"/>
  </r>
  <r>
    <x v="0"/>
    <x v="125"/>
    <s v="16260010"/>
    <s v="Eudorina elegans"/>
    <s v="CO"/>
    <n v="1.238654821507889"/>
    <s v="CE"/>
    <n v="73622.285345225508"/>
    <s v=""/>
    <n v="15.7"/>
    <s v=""/>
    <n v="2026.2712364964273"/>
    <s v=""/>
    <n v="29.333333333333332"/>
    <n v="15990.24"/>
    <x v="8"/>
    <x v="6"/>
    <x v="8"/>
    <m/>
    <x v="50"/>
  </r>
  <r>
    <x v="0"/>
    <x v="125"/>
    <s v="16470010"/>
    <s v="Pandorina morum"/>
    <s v="CO"/>
    <n v="1.8579822322618333"/>
    <s v="CE"/>
    <n v="24203.218108287063"/>
    <s v=""/>
    <n v="10.6"/>
    <s v=""/>
    <n v="623.61451931798342"/>
    <s v=""/>
    <n v="20.888888888888886"/>
    <n v="15990.24"/>
    <x v="8"/>
    <x v="6"/>
    <x v="8"/>
    <m/>
    <x v="52"/>
  </r>
  <r>
    <x v="0"/>
    <x v="125"/>
    <s v="16490010"/>
    <s v="Paulschulzia pseudovolvox"/>
    <s v="CO"/>
    <n v="0.41288494050262958"/>
    <s v="CE"/>
    <n v="5933.393883691424"/>
    <s v=""/>
    <n v="8.3000000000000007"/>
    <s v=""/>
    <n v="299.38697310302456"/>
    <s v=""/>
    <n v="48"/>
    <n v="15990.24"/>
    <x v="8"/>
    <x v="6"/>
    <x v="8"/>
    <m/>
    <x v="91"/>
  </r>
  <r>
    <x v="0"/>
    <x v="125"/>
    <s v="16740000"/>
    <s v="Tetraspora"/>
    <s v="CO"/>
    <n v="5.7310150095683738"/>
    <s v="CE"/>
    <n v="11393.481928011721"/>
    <s v=""/>
    <n v="7.5"/>
    <s v=""/>
    <n v="220.89323345553234"/>
    <s v=""/>
    <n v="9"/>
    <n v="1152"/>
    <x v="8"/>
    <x v="6"/>
    <x v="8"/>
    <m/>
    <x v="92"/>
  </r>
  <r>
    <x v="0"/>
    <x v="125"/>
    <s v="17080010"/>
    <s v="Botryococcus braunii"/>
    <s v="CO"/>
    <n v="0.20644247025131479"/>
    <s v="CO"/>
    <n v="42054.186726530395"/>
    <n v="94.1"/>
    <n v="64.3"/>
    <s v=""/>
    <n v="203708.98815217291"/>
    <s v=""/>
    <n v="1"/>
    <n v="15990.24"/>
    <x v="8"/>
    <x v="6"/>
    <x v="4"/>
    <m/>
    <x v="60"/>
  </r>
  <r>
    <x v="0"/>
    <x v="125"/>
    <s v="17200000"/>
    <s v="Coelastrum"/>
    <s v="CO"/>
    <n v="0.61932741075394449"/>
    <s v="CE"/>
    <n v="14544.414559998175"/>
    <s v=""/>
    <n v="14.1"/>
    <s v=""/>
    <n v="1467.7630833314388"/>
    <s v=""/>
    <n v="15.999999999999996"/>
    <n v="15990.24"/>
    <x v="8"/>
    <x v="6"/>
    <x v="4"/>
    <m/>
    <x v="8"/>
  </r>
  <r>
    <x v="0"/>
    <x v="125"/>
    <s v="17330040"/>
    <s v="Dictyosphaerium pulchellum"/>
    <s v="CO"/>
    <n v="5.7310150095683738"/>
    <s v="CE"/>
    <n v="4984.7539324816789"/>
    <s v=""/>
    <n v="4.7"/>
    <s v=""/>
    <n v="54.361595678942187"/>
    <s v=""/>
    <n v="16"/>
    <n v="1152"/>
    <x v="8"/>
    <x v="6"/>
    <x v="4"/>
    <m/>
    <x v="23"/>
  </r>
  <r>
    <x v="0"/>
    <x v="125"/>
    <s v="17580020"/>
    <s v="Monoraphidium contortum"/>
    <s v="CE"/>
    <n v="99.031939365341501"/>
    <s v="CE"/>
    <n v="2825.3145306980105"/>
    <n v="20.6"/>
    <n v="2.2999999999999998"/>
    <s v=""/>
    <n v="28.529326486024512"/>
    <s v=""/>
    <n v="0.99999999999999989"/>
    <n v="100"/>
    <x v="8"/>
    <x v="6"/>
    <x v="4"/>
    <m/>
    <x v="9"/>
  </r>
  <r>
    <x v="0"/>
    <x v="125"/>
    <s v="17580080"/>
    <s v="Monoraphidium minutum"/>
    <s v="CE"/>
    <n v="33.010646455113829"/>
    <s v="CE"/>
    <n v="1029.0055442617834"/>
    <n v="10.3"/>
    <n v="3.4"/>
    <s v=""/>
    <n v="31.171929506469127"/>
    <s v=""/>
    <n v="1.0000000000000002"/>
    <n v="100"/>
    <x v="8"/>
    <x v="6"/>
    <x v="4"/>
    <m/>
    <x v="9"/>
  </r>
  <r>
    <x v="0"/>
    <x v="125"/>
    <s v="17640000"/>
    <s v="Oocystis"/>
    <s v="CO"/>
    <n v="33.010646455113829"/>
    <s v="CE"/>
    <n v="68008.185286585795"/>
    <n v="13.3"/>
    <n v="8.6"/>
    <s v=""/>
    <n v="515.04736039522743"/>
    <s v=""/>
    <n v="4"/>
    <n v="100"/>
    <x v="8"/>
    <x v="6"/>
    <x v="4"/>
    <m/>
    <x v="24"/>
  </r>
  <r>
    <x v="0"/>
    <x v="125"/>
    <s v="17680030"/>
    <s v="Pediastrum boryanum"/>
    <s v="CO"/>
    <n v="2.0644247025131479"/>
    <s v="CO"/>
    <n v="11400.436194090116"/>
    <s v=""/>
    <n v="37.5"/>
    <n v="5"/>
    <n v="5522.3308363883079"/>
    <s v=""/>
    <n v="1"/>
    <n v="15990.24"/>
    <x v="8"/>
    <x v="6"/>
    <x v="4"/>
    <m/>
    <x v="10"/>
  </r>
  <r>
    <x v="0"/>
    <x v="125"/>
    <s v="17680050"/>
    <s v="Pediastrum duplex"/>
    <s v="CO"/>
    <n v="0.20644247025131479"/>
    <s v="CO"/>
    <n v="2774.4101521937705"/>
    <s v=""/>
    <n v="58.5"/>
    <n v="5"/>
    <n v="13439.144323434586"/>
    <s v=""/>
    <n v="1"/>
    <n v="15990.24"/>
    <x v="8"/>
    <x v="6"/>
    <x v="4"/>
    <m/>
    <x v="10"/>
  </r>
  <r>
    <x v="0"/>
    <x v="125"/>
    <s v="17810000"/>
    <s v="Scenedesmus"/>
    <s v="CO"/>
    <n v="66.021292910227658"/>
    <s v="CE"/>
    <n v="7587.8572234691328"/>
    <n v="8.6999999999999993"/>
    <n v="2.9"/>
    <s v=""/>
    <n v="38.310151614200727"/>
    <s v=""/>
    <n v="3.0000000000000004"/>
    <n v="100"/>
    <x v="8"/>
    <x v="6"/>
    <x v="4"/>
    <m/>
    <x v="11"/>
  </r>
  <r>
    <x v="0"/>
    <x v="125"/>
    <s v="17910020"/>
    <s v="Sphaerocystis schroeteri"/>
    <s v="CO"/>
    <n v="2.8655075047841869"/>
    <s v="CE"/>
    <n v="8750.1941207130003"/>
    <s v=""/>
    <n v="4.5"/>
    <s v=""/>
    <n v="47.712938426394977"/>
    <s v=""/>
    <n v="64"/>
    <n v="1152"/>
    <x v="8"/>
    <x v="6"/>
    <x v="4"/>
    <m/>
    <x v="25"/>
  </r>
  <r>
    <x v="0"/>
    <x v="125"/>
    <s v="17910020"/>
    <s v="Sphaerocystis schroeteri"/>
    <s v="CO"/>
    <n v="1.238654821507889"/>
    <s v="CE"/>
    <n v="13332.38001333166"/>
    <s v=""/>
    <n v="14.1"/>
    <s v=""/>
    <n v="1467.7630833314388"/>
    <s v=""/>
    <n v="7.3333333333333321"/>
    <n v="15990.24"/>
    <x v="8"/>
    <x v="6"/>
    <x v="4"/>
    <m/>
    <x v="25"/>
  </r>
  <r>
    <x v="0"/>
    <x v="125"/>
    <s v="17960010"/>
    <s v="Tetraedron caudatum"/>
    <s v="CE"/>
    <n v="33.010646455113829"/>
    <s v="CE"/>
    <n v="14598.133128612715"/>
    <n v="9.8000000000000007"/>
    <n v="9.5"/>
    <n v="4.75"/>
    <n v="442.22500000000002"/>
    <s v=""/>
    <n v="1"/>
    <n v="100"/>
    <x v="8"/>
    <x v="6"/>
    <x v="4"/>
    <m/>
    <x v="20"/>
  </r>
  <r>
    <x v="0"/>
    <x v="125"/>
    <s v="17970050"/>
    <s v="Tetrastrum staurogeniaeforme"/>
    <s v="CO"/>
    <n v="33.010646455113829"/>
    <s v="CE"/>
    <n v="1056.9715967799334"/>
    <n v="2.5"/>
    <n v="2.8"/>
    <s v=""/>
    <n v="8.0047780813467924"/>
    <s v=""/>
    <n v="4"/>
    <n v="100"/>
    <x v="8"/>
    <x v="6"/>
    <x v="4"/>
    <m/>
    <x v="28"/>
  </r>
  <r>
    <x v="0"/>
    <x v="125"/>
    <s v="25010010"/>
    <s v="Elakatothrix gelatinosa"/>
    <s v="CO"/>
    <n v="2.8655075047841869"/>
    <s v="CE"/>
    <n v="563.33500686697619"/>
    <n v="28.9"/>
    <n v="3.5"/>
    <s v=""/>
    <n v="98.295852641538133"/>
    <s v=""/>
    <n v="2.0000000000000004"/>
    <n v="1152"/>
    <x v="8"/>
    <x v="6"/>
    <x v="7"/>
    <m/>
    <x v="31"/>
  </r>
  <r>
    <x v="0"/>
    <x v="125"/>
    <s v="27210000"/>
    <s v="Mougeotia"/>
    <s v="FI"/>
    <n v="2.8655075047841869"/>
    <s v="CE"/>
    <n v="41661.132574401381"/>
    <n v="58.3"/>
    <n v="6.3"/>
    <s v=""/>
    <n v="1817.354016035767"/>
    <s v=""/>
    <n v="8.0000000000000018"/>
    <n v="1152"/>
    <x v="8"/>
    <x v="6"/>
    <x v="5"/>
    <m/>
    <x v="80"/>
  </r>
  <r>
    <x v="0"/>
    <x v="125"/>
    <s v="27370000"/>
    <s v="Staurastrum"/>
    <s v="CE"/>
    <n v="0.61932741075394449"/>
    <s v="CE"/>
    <n v="4026.2474973113926"/>
    <s v="see calculation spreadsheet"/>
    <s v=""/>
    <s v=""/>
    <n v="6501"/>
    <n v="6501"/>
    <n v="0.99999999999999978"/>
    <n v="15990.24"/>
    <x v="8"/>
    <x v="6"/>
    <x v="5"/>
    <m/>
    <x v="13"/>
  </r>
  <r>
    <x v="0"/>
    <x v="126"/>
    <s v="01060000"/>
    <s v="Aphanothece"/>
    <s v="CO"/>
    <n v="310.30759307448915"/>
    <s v="CO"/>
    <n v="320977.23213439767"/>
    <s v=""/>
    <n v="15.808999999999999"/>
    <s v=""/>
    <n v="1034.3840734098546"/>
    <s v=""/>
    <n v="1"/>
    <n v="576"/>
    <x v="8"/>
    <x v="6"/>
    <x v="0"/>
    <m/>
    <x v="49"/>
  </r>
  <r>
    <x v="0"/>
    <x v="126"/>
    <s v="01750010"/>
    <s v="Snowella lacustris"/>
    <s v="CO"/>
    <n v="17.239310726360507"/>
    <s v="CE"/>
    <n v="4460.9596105632099"/>
    <n v="2.2000000000000002"/>
    <n v="1.8"/>
    <s v=""/>
    <n v="3.7322120724646748"/>
    <s v=""/>
    <n v="69.333333333333329"/>
    <n v="1152"/>
    <x v="8"/>
    <x v="6"/>
    <x v="0"/>
    <m/>
    <x v="2"/>
  </r>
  <r>
    <x v="0"/>
    <x v="126"/>
    <s v="01780010"/>
    <s v="Woronichinia naegeliana"/>
    <s v="CO"/>
    <n v="189.63241798996557"/>
    <s v="CE"/>
    <n v="697291.7800110447"/>
    <n v="5.8"/>
    <n v="3.9"/>
    <s v=""/>
    <n v="46.190836785730717"/>
    <s v=""/>
    <n v="79.606060606060609"/>
    <n v="576"/>
    <x v="8"/>
    <x v="6"/>
    <x v="0"/>
    <m/>
    <x v="14"/>
  </r>
  <r>
    <x v="0"/>
    <x v="126"/>
    <s v="01780010"/>
    <s v="Woronichinia naegeliana"/>
    <s v="CE"/>
    <n v="99.298429783836511"/>
    <s v="CE"/>
    <n v="4012.5239853754729"/>
    <n v="6.3"/>
    <n v="3.5"/>
    <s v=""/>
    <n v="40.408735506798706"/>
    <s v=""/>
    <n v="1"/>
    <n v="100"/>
    <x v="8"/>
    <x v="6"/>
    <x v="0"/>
    <m/>
    <x v="14"/>
  </r>
  <r>
    <x v="0"/>
    <x v="126"/>
    <s v="05020000"/>
    <s v="Chroomonas"/>
    <s v="CE"/>
    <n v="165.49738297306087"/>
    <s v="CE"/>
    <n v="16171.758476335437"/>
    <n v="8"/>
    <n v="5.4"/>
    <n v="4.32"/>
    <n v="97.71609789725693"/>
    <s v=""/>
    <n v="1"/>
    <n v="100"/>
    <x v="8"/>
    <x v="6"/>
    <x v="1"/>
    <m/>
    <x v="77"/>
  </r>
  <r>
    <x v="0"/>
    <x v="126"/>
    <s v="05040001"/>
    <s v="Cryptomonas (small) Length &lt;20 µm"/>
    <s v="CE"/>
    <n v="330.99476594612173"/>
    <s v="CE"/>
    <n v="292183.07989507442"/>
    <n v="16.8"/>
    <n v="11.2"/>
    <n v="8.9599999999999991"/>
    <n v="882.74229672452009"/>
    <s v=""/>
    <n v="0.99999999999999978"/>
    <n v="100"/>
    <x v="8"/>
    <x v="6"/>
    <x v="1"/>
    <m/>
    <x v="3"/>
  </r>
  <r>
    <x v="0"/>
    <x v="126"/>
    <s v="05040002"/>
    <s v="Cryptomonas (medium) Length 20-30 µm"/>
    <s v="CE"/>
    <n v="60.33758754226178"/>
    <s v="CE"/>
    <n v="148237.73985155171"/>
    <n v="23.2"/>
    <n v="15.9"/>
    <n v="12.72"/>
    <n v="2456.8058798791503"/>
    <s v=""/>
    <n v="1"/>
    <n v="1152"/>
    <x v="8"/>
    <x v="6"/>
    <x v="1"/>
    <m/>
    <x v="3"/>
  </r>
  <r>
    <x v="0"/>
    <x v="126"/>
    <s v="05100012"/>
    <s v="Rhodomonas lacustris var. nannoplanctica"/>
    <s v="CE"/>
    <n v="529.59162551379472"/>
    <s v="CE"/>
    <n v="68751.602419507137"/>
    <n v="9.8000000000000007"/>
    <n v="6.2"/>
    <s v=""/>
    <n v="129.82003322429105"/>
    <s v=""/>
    <n v="1"/>
    <n v="100"/>
    <x v="8"/>
    <x v="6"/>
    <x v="1"/>
    <m/>
    <x v="15"/>
  </r>
  <r>
    <x v="0"/>
    <x v="126"/>
    <s v="08010000"/>
    <s v="Chrysochromulina"/>
    <s v="CE"/>
    <n v="66.198953189224341"/>
    <s v="CE"/>
    <n v="3062.7070022483699"/>
    <n v="4"/>
    <n v="4.7"/>
    <n v="4.7"/>
    <n v="46.265187811865694"/>
    <s v=""/>
    <n v="1.0000000000000002"/>
    <n v="100"/>
    <x v="8"/>
    <x v="6"/>
    <x v="13"/>
    <m/>
    <x v="75"/>
  </r>
  <r>
    <x v="0"/>
    <x v="126"/>
    <s v="12000001"/>
    <s v="Small centric diatom (5 - &lt;10 µm diam.)"/>
    <s v="CE"/>
    <n v="198.59685956767302"/>
    <s v="CE"/>
    <n v="32908.6238292118"/>
    <s v=""/>
    <n v="6.7"/>
    <n v="4.7"/>
    <n v="165.70566070808385"/>
    <s v=""/>
    <n v="0.99999999999999989"/>
    <n v="100"/>
    <x v="8"/>
    <x v="6"/>
    <x v="3"/>
    <m/>
    <x v="5"/>
  </r>
  <r>
    <x v="0"/>
    <x v="126"/>
    <s v="12030060"/>
    <s v="Aulacoseira granulata"/>
    <s v="FI"/>
    <n v="735.54392432471502"/>
    <s v="CE"/>
    <n v="10506004.11216094"/>
    <n v="30.8"/>
    <n v="7.9"/>
    <s v=""/>
    <n v="1509.7143408311504"/>
    <s v=""/>
    <n v="9.4609375"/>
    <n v="576"/>
    <x v="8"/>
    <x v="6"/>
    <x v="3"/>
    <m/>
    <x v="7"/>
  </r>
  <r>
    <x v="0"/>
    <x v="126"/>
    <s v="13080010"/>
    <s v="Asterionella formosa"/>
    <s v="CO"/>
    <n v="8.6196553631802537"/>
    <s v="CE"/>
    <n v="52350.132182038607"/>
    <n v="65.900000000000006"/>
    <n v="4.8"/>
    <n v="4.8"/>
    <n v="1518.336"/>
    <s v=""/>
    <n v="3.9999999999999991"/>
    <n v="1152"/>
    <x v="8"/>
    <x v="6"/>
    <x v="6"/>
    <m/>
    <x v="16"/>
  </r>
  <r>
    <x v="0"/>
    <x v="126"/>
    <s v="13260040"/>
    <s v="Diatoma tenuis"/>
    <s v="CO"/>
    <n v="20.112529180753924"/>
    <s v="CE"/>
    <n v="423208.26138453698"/>
    <n v="50.7"/>
    <n v="7.7"/>
    <n v="7.7"/>
    <n v="3006.0030000000006"/>
    <s v=""/>
    <n v="7.0000000000000009"/>
    <n v="1152"/>
    <x v="8"/>
    <x v="6"/>
    <x v="6"/>
    <m/>
    <x v="17"/>
  </r>
  <r>
    <x v="0"/>
    <x v="126"/>
    <s v="13370040"/>
    <s v="Fragilaria crotonensis"/>
    <s v="CO"/>
    <n v="3.3119679599167671"/>
    <s v="CE"/>
    <n v="119537.95541002284"/>
    <n v="75.900000000000006"/>
    <n v="4.4000000000000004"/>
    <n v="4.4000000000000004"/>
    <n v="1469.4240000000002"/>
    <s v=""/>
    <n v="24.5625"/>
    <n v="15990.24"/>
    <x v="8"/>
    <x v="6"/>
    <x v="6"/>
    <m/>
    <x v="27"/>
  </r>
  <r>
    <x v="0"/>
    <x v="126"/>
    <s v="13810010"/>
    <s v="Synedra acus"/>
    <s v="CE"/>
    <n v="5.7464369087868361"/>
    <s v="CE"/>
    <n v="42578.546076122955"/>
    <n v="254.1"/>
    <n v="5.4"/>
    <n v="5.4"/>
    <n v="7409.5560000000014"/>
    <s v=""/>
    <n v="0.99999999999999989"/>
    <n v="1152"/>
    <x v="8"/>
    <x v="6"/>
    <x v="6"/>
    <m/>
    <x v="18"/>
  </r>
  <r>
    <x v="0"/>
    <x v="126"/>
    <s v="16260010"/>
    <s v="Eudorina elegans"/>
    <s v="CO"/>
    <n v="5.7464369087868361"/>
    <s v="CE"/>
    <n v="34268.280644781014"/>
    <s v=""/>
    <n v="7.8"/>
    <s v=""/>
    <n v="248.47484615772393"/>
    <s v=""/>
    <n v="24"/>
    <n v="1152"/>
    <x v="8"/>
    <x v="6"/>
    <x v="8"/>
    <m/>
    <x v="50"/>
  </r>
  <r>
    <x v="0"/>
    <x v="126"/>
    <s v="17050000"/>
    <s v="Ankistrodesmus"/>
    <s v="CO"/>
    <n v="2.8732184543934181"/>
    <s v="CE"/>
    <n v="1734.9665632829465"/>
    <n v="70.599999999999994"/>
    <n v="3.3"/>
    <s v=""/>
    <n v="201.28027051917124"/>
    <s v=""/>
    <n v="2.9999999999999991"/>
    <n v="1152"/>
    <x v="8"/>
    <x v="6"/>
    <x v="4"/>
    <m/>
    <x v="66"/>
  </r>
  <r>
    <x v="0"/>
    <x v="126"/>
    <s v="17330040"/>
    <s v="Dictyosphaerium pulchellum"/>
    <s v="CO"/>
    <n v="66.198953189224341"/>
    <s v="CE"/>
    <n v="270516.47289392655"/>
    <s v=""/>
    <n v="5.8"/>
    <s v=""/>
    <n v="102.16040430453528"/>
    <s v=""/>
    <n v="40"/>
    <n v="100"/>
    <x v="8"/>
    <x v="6"/>
    <x v="4"/>
    <m/>
    <x v="23"/>
  </r>
  <r>
    <x v="0"/>
    <x v="126"/>
    <s v="17510050"/>
    <s v="Kirchneriella obesa"/>
    <s v="CO"/>
    <n v="99.298429783836511"/>
    <s v="CE"/>
    <n v="41088.245610244841"/>
    <n v="8.4"/>
    <n v="2.8"/>
    <s v=""/>
    <n v="17.241060482900782"/>
    <s v=""/>
    <n v="24"/>
    <n v="100"/>
    <x v="8"/>
    <x v="6"/>
    <x v="4"/>
    <m/>
    <x v="51"/>
  </r>
  <r>
    <x v="0"/>
    <x v="126"/>
    <s v="17570010"/>
    <s v="Micractinium pusillum"/>
    <s v="CO"/>
    <n v="33.09947659461217"/>
    <s v="CE"/>
    <n v="4436.6964269781711"/>
    <s v=""/>
    <n v="4"/>
    <s v=""/>
    <n v="33.510321638291124"/>
    <s v=""/>
    <n v="4"/>
    <n v="100"/>
    <x v="8"/>
    <x v="6"/>
    <x v="4"/>
    <m/>
    <x v="19"/>
  </r>
  <r>
    <x v="0"/>
    <x v="126"/>
    <s v="17580020"/>
    <s v="Monoraphidium contortum"/>
    <s v="CE"/>
    <n v="264.79581275689736"/>
    <s v="CE"/>
    <n v="2303.9625898534296"/>
    <n v="11.5"/>
    <n v="1.7"/>
    <s v=""/>
    <n v="8.7009026535047287"/>
    <s v=""/>
    <n v="1"/>
    <n v="100"/>
    <x v="8"/>
    <x v="6"/>
    <x v="4"/>
    <m/>
    <x v="9"/>
  </r>
  <r>
    <x v="0"/>
    <x v="126"/>
    <s v="17580080"/>
    <s v="Monoraphidium minutum"/>
    <s v="CE"/>
    <n v="66.198953189224341"/>
    <s v="CE"/>
    <n v="4364.3574782039268"/>
    <n v="11.4"/>
    <n v="4.7"/>
    <s v=""/>
    <n v="65.92789263190862"/>
    <s v=""/>
    <n v="1"/>
    <n v="100"/>
    <x v="8"/>
    <x v="6"/>
    <x v="4"/>
    <m/>
    <x v="9"/>
  </r>
  <r>
    <x v="0"/>
    <x v="126"/>
    <s v="17640000"/>
    <s v="Oocystis"/>
    <s v="CE"/>
    <n v="33.09947659461217"/>
    <s v="CE"/>
    <n v="18657.088363487015"/>
    <n v="14.9"/>
    <n v="8.5"/>
    <s v=""/>
    <n v="563.66717190095869"/>
    <s v=""/>
    <n v="1"/>
    <n v="100"/>
    <x v="8"/>
    <x v="6"/>
    <x v="4"/>
    <m/>
    <x v="24"/>
  </r>
  <r>
    <x v="0"/>
    <x v="126"/>
    <s v="17680030"/>
    <s v="Pediastrum boryanum"/>
    <s v="CO"/>
    <n v="5.7464369087868361"/>
    <s v="CE"/>
    <n v="51741.202949987353"/>
    <n v="7.1"/>
    <n v="10.4"/>
    <n v="10.4"/>
    <n v="514.51712000000009"/>
    <s v=""/>
    <n v="17.499999999999996"/>
    <n v="1152"/>
    <x v="8"/>
    <x v="6"/>
    <x v="4"/>
    <m/>
    <x v="10"/>
  </r>
  <r>
    <x v="0"/>
    <x v="126"/>
    <s v="17680050"/>
    <s v="Pediastrum duplex"/>
    <s v="CO"/>
    <n v="5.7464369087868361"/>
    <s v="CE"/>
    <n v="137417.60750140459"/>
    <n v="10.199999999999999"/>
    <n v="10.8"/>
    <n v="10.8"/>
    <n v="797.11776000000009"/>
    <s v=""/>
    <n v="29.999999999999989"/>
    <n v="1152"/>
    <x v="8"/>
    <x v="6"/>
    <x v="4"/>
    <m/>
    <x v="10"/>
  </r>
  <r>
    <x v="0"/>
    <x v="126"/>
    <s v="17810000"/>
    <s v="Scenedesmus"/>
    <s v="CO"/>
    <n v="66.198953189224341"/>
    <s v="CE"/>
    <n v="2053.6358586375209"/>
    <n v="5.6"/>
    <n v="2.2999999999999998"/>
    <s v=""/>
    <n v="15.511090128324005"/>
    <s v=""/>
    <n v="1.9999999999999996"/>
    <n v="100"/>
    <x v="8"/>
    <x v="6"/>
    <x v="4"/>
    <m/>
    <x v="11"/>
  </r>
  <r>
    <x v="0"/>
    <x v="126"/>
    <s v="17960030"/>
    <s v="Tetraedron minimum"/>
    <s v="CE"/>
    <n v="66.198953189224341"/>
    <s v="CE"/>
    <n v="12035.267585090336"/>
    <n v="8.1"/>
    <n v="6.7"/>
    <n v="3.35"/>
    <n v="181.80449999999999"/>
    <s v=""/>
    <n v="1"/>
    <n v="100"/>
    <x v="8"/>
    <x v="6"/>
    <x v="4"/>
    <m/>
    <x v="20"/>
  </r>
  <r>
    <x v="0"/>
    <x v="126"/>
    <s v="17970010"/>
    <s v="Tetrastrum elegans"/>
    <s v="CO"/>
    <n v="33.09947659461217"/>
    <s v="CE"/>
    <n v="1174.9793267962466"/>
    <n v="3.3"/>
    <n v="2.7"/>
    <s v=""/>
    <n v="8.8746065473094671"/>
    <s v=""/>
    <n v="4"/>
    <n v="100"/>
    <x v="8"/>
    <x v="6"/>
    <x v="4"/>
    <m/>
    <x v="28"/>
  </r>
  <r>
    <x v="0"/>
    <x v="126"/>
    <s v="18010010"/>
    <s v="Treubaria setigera"/>
    <s v="CE"/>
    <n v="33.09947659461217"/>
    <s v="CE"/>
    <n v="3870.2464099173581"/>
    <s v=""/>
    <n v="5.3"/>
    <n v="5.3"/>
    <n v="116.92772237212189"/>
    <s v=""/>
    <n v="1"/>
    <n v="100"/>
    <x v="8"/>
    <x v="6"/>
    <x v="12"/>
    <m/>
    <x v="69"/>
  </r>
  <r>
    <x v="0"/>
    <x v="126"/>
    <s v="18110010"/>
    <s v="Desmodesmus abundans"/>
    <s v="CO"/>
    <n v="132.39790637844868"/>
    <s v="CE"/>
    <n v="7276.0434934808591"/>
    <n v="6.8"/>
    <n v="2.1"/>
    <s v=""/>
    <n v="15.701680082641786"/>
    <s v=""/>
    <n v="3.5"/>
    <n v="100"/>
    <x v="8"/>
    <x v="6"/>
    <x v="12"/>
    <m/>
    <x v="72"/>
  </r>
  <r>
    <x v="0"/>
    <x v="126"/>
    <s v="27050000"/>
    <s v="Cosmarium"/>
    <s v="CE"/>
    <n v="0.41399599498959588"/>
    <s v="CE"/>
    <n v="25530.751697872387"/>
    <n v="61.5"/>
    <n v="51.9"/>
    <n v="36.9"/>
    <n v="61669.078944867564"/>
    <s v=""/>
    <n v="1.0000000000000002"/>
    <n v="15990.24"/>
    <x v="8"/>
    <x v="6"/>
    <x v="5"/>
    <m/>
    <x v="22"/>
  </r>
  <r>
    <x v="0"/>
    <x v="126"/>
    <s v="27370000"/>
    <s v="Staurastrum"/>
    <s v="CE"/>
    <n v="0.82799198997919177"/>
    <s v="CE"/>
    <n v="2199.4804246194244"/>
    <n v="24.2"/>
    <n v="19.5"/>
    <s v=""/>
    <n v="2656.4030222981978"/>
    <s v=""/>
    <n v="1.0000000000000002"/>
    <n v="15990.24"/>
    <x v="8"/>
    <x v="6"/>
    <x v="5"/>
    <m/>
    <x v="13"/>
  </r>
  <r>
    <x v="0"/>
    <x v="126"/>
    <s v="90000005"/>
    <s v="Nanoplankton - unidentified flagellates 2–20 µm diameter"/>
    <s v="CE"/>
    <n v="165.49738297306087"/>
    <s v="CE"/>
    <n v="7381.5536803849354"/>
    <s v=""/>
    <n v="4.4000000000000004"/>
    <s v=""/>
    <n v="44.602238100565501"/>
    <s v=""/>
    <n v="1"/>
    <n v="100"/>
    <x v="8"/>
    <x v="6"/>
    <x v="9"/>
    <m/>
    <x v="57"/>
  </r>
  <r>
    <x v="0"/>
    <x v="126"/>
    <s v="99999988"/>
    <s v="Gyromitus cordiformis"/>
    <s v="CE"/>
    <n v="33.09947659461217"/>
    <s v="CE"/>
    <n v="2884.9618516425558"/>
    <n v="7.2"/>
    <n v="6.8"/>
    <n v="3.4"/>
    <n v="87.160346581195199"/>
    <s v=""/>
    <n v="1.0000000000000002"/>
    <n v="100"/>
    <x v="8"/>
    <x v="6"/>
    <x v="16"/>
    <m/>
    <x v="97"/>
  </r>
  <r>
    <x v="0"/>
    <x v="127"/>
    <s v="01130000"/>
    <s v="Chroococcus"/>
    <s v="CO"/>
    <n v="2.8655075047841869"/>
    <s v="CE"/>
    <n v="3072.7705005521648"/>
    <s v=""/>
    <n v="8"/>
    <s v=""/>
    <n v="268.08257310632899"/>
    <s v=""/>
    <n v="4"/>
    <n v="1152"/>
    <x v="8"/>
    <x v="7"/>
    <x v="0"/>
    <m/>
    <x v="21"/>
  </r>
  <r>
    <x v="0"/>
    <x v="127"/>
    <s v="01490000"/>
    <s v="Microcystis"/>
    <s v="CE"/>
    <n v="99.031939365341501"/>
    <s v="CE"/>
    <n v="6878.3525944100738"/>
    <s v=""/>
    <n v="5.0999999999999996"/>
    <s v=""/>
    <n v="69.455901181889928"/>
    <s v=""/>
    <n v="0.99999999999999989"/>
    <n v="100"/>
    <x v="8"/>
    <x v="7"/>
    <x v="0"/>
    <m/>
    <x v="1"/>
  </r>
  <r>
    <x v="0"/>
    <x v="127"/>
    <s v="01490010"/>
    <s v="Microcystis aeruginosa"/>
    <s v="CO"/>
    <n v="2.8655075047841869"/>
    <s v="CE"/>
    <n v="32408.126373011117"/>
    <s v=""/>
    <n v="6"/>
    <s v=""/>
    <n v="113.09733552923255"/>
    <s v=""/>
    <n v="100"/>
    <n v="1152"/>
    <x v="8"/>
    <x v="7"/>
    <x v="0"/>
    <m/>
    <x v="1"/>
  </r>
  <r>
    <x v="0"/>
    <x v="127"/>
    <s v="01530160"/>
    <s v="Oscillatoria limnetica (Pseudanabaena limnetica)"/>
    <s v="FI"/>
    <n v="66.021292910227658"/>
    <s v="FI"/>
    <n v="5595.7685850717862"/>
    <n v="20.399999999999999"/>
    <n v="2.2999999999999998"/>
    <s v=""/>
    <n v="84.757028201199006"/>
    <s v=""/>
    <n v="1.0000000000000002"/>
    <n v="100"/>
    <x v="8"/>
    <x v="7"/>
    <x v="0"/>
    <m/>
    <x v="29"/>
  </r>
  <r>
    <x v="0"/>
    <x v="127"/>
    <s v="01780000"/>
    <s v="Woronichinia"/>
    <s v="CE"/>
    <n v="33.010646455113829"/>
    <s v="CE"/>
    <n v="1209.6268352473653"/>
    <n v="5.4"/>
    <n v="3.6"/>
    <s v=""/>
    <n v="36.643536711471349"/>
    <s v=""/>
    <n v="1.0000000000000002"/>
    <n v="100"/>
    <x v="8"/>
    <x v="7"/>
    <x v="0"/>
    <m/>
    <x v="14"/>
  </r>
  <r>
    <x v="0"/>
    <x v="127"/>
    <s v="01780010"/>
    <s v="Woronichinia naegeliana"/>
    <s v="CO"/>
    <n v="126.08233021050422"/>
    <s v="CE"/>
    <n v="130517.89550455514"/>
    <n v="4.8"/>
    <n v="2.7"/>
    <s v=""/>
    <n v="18.321768355735674"/>
    <s v=""/>
    <n v="56.500000000000007"/>
    <n v="576"/>
    <x v="8"/>
    <x v="7"/>
    <x v="0"/>
    <m/>
    <x v="14"/>
  </r>
  <r>
    <x v="0"/>
    <x v="127"/>
    <s v="05020000"/>
    <s v="Chroomonas"/>
    <s v="CE"/>
    <n v="99.031939365341501"/>
    <s v="CE"/>
    <n v="6722.4824698064422"/>
    <n v="6.7"/>
    <n v="4.3"/>
    <n v="4.5"/>
    <n v="67.88196326244146"/>
    <s v=""/>
    <n v="1"/>
    <n v="100"/>
    <x v="8"/>
    <x v="7"/>
    <x v="1"/>
    <m/>
    <x v="77"/>
  </r>
  <r>
    <x v="0"/>
    <x v="127"/>
    <s v="05040001"/>
    <s v="Cryptomonas (small) Length &lt;20 µm"/>
    <s v="CE"/>
    <n v="99.031939365341501"/>
    <s v="CE"/>
    <n v="27433.695028929727"/>
    <n v="12.4"/>
    <n v="8"/>
    <n v="5.333333333333333"/>
    <n v="277.01865887653997"/>
    <s v=""/>
    <n v="1"/>
    <n v="100"/>
    <x v="8"/>
    <x v="7"/>
    <x v="1"/>
    <m/>
    <x v="3"/>
  </r>
  <r>
    <x v="0"/>
    <x v="127"/>
    <s v="05040002"/>
    <s v="Cryptomonas (medium) Length 20-30 µm"/>
    <s v="CE"/>
    <n v="22.924060038273495"/>
    <s v="CE"/>
    <n v="36646.277093923731"/>
    <n v="24.4"/>
    <n v="13.7"/>
    <n v="9.1333333333333329"/>
    <n v="1598.5945348572604"/>
    <s v=""/>
    <n v="1"/>
    <n v="1152"/>
    <x v="8"/>
    <x v="7"/>
    <x v="1"/>
    <m/>
    <x v="3"/>
  </r>
  <r>
    <x v="0"/>
    <x v="127"/>
    <s v="05100012"/>
    <s v="Rhodomonas lacustris var. nannoplanctica"/>
    <s v="CE"/>
    <n v="165.05323227556917"/>
    <s v="CE"/>
    <n v="18667.080790854401"/>
    <n v="9"/>
    <n v="6"/>
    <s v=""/>
    <n v="113.09733552923255"/>
    <s v=""/>
    <n v="1"/>
    <n v="100"/>
    <x v="8"/>
    <x v="7"/>
    <x v="1"/>
    <m/>
    <x v="15"/>
  </r>
  <r>
    <x v="0"/>
    <x v="127"/>
    <s v="06020030"/>
    <s v="Ceratium furcoides"/>
    <s v="CE"/>
    <n v="0.20644247025131479"/>
    <s v="CE"/>
    <n v="25751.427296678754"/>
    <s v="see calculation spreadsheet"/>
    <s v=""/>
    <s v=""/>
    <n v="124739"/>
    <s v=""/>
    <n v="0.99999999999999989"/>
    <n v="15990.24"/>
    <x v="8"/>
    <x v="7"/>
    <x v="2"/>
    <m/>
    <x v="42"/>
  </r>
  <r>
    <x v="0"/>
    <x v="127"/>
    <s v="06070000"/>
    <s v="Gymnodinium"/>
    <s v="CE"/>
    <n v="2.8655075047841869"/>
    <s v="CE"/>
    <n v="7943.1877629892078"/>
    <n v="21.1"/>
    <n v="19.399999999999999"/>
    <n v="12.933333333333332"/>
    <n v="2772.0003349240719"/>
    <s v=""/>
    <n v="1"/>
    <n v="1152"/>
    <x v="8"/>
    <x v="7"/>
    <x v="2"/>
    <m/>
    <x v="4"/>
  </r>
  <r>
    <x v="0"/>
    <x v="127"/>
    <s v="09230000"/>
    <s v="Dinobryon"/>
    <s v="CE"/>
    <n v="33.010646455113829"/>
    <s v="CE"/>
    <n v="9097.6092354316806"/>
    <n v="17.399999999999999"/>
    <n v="5.5"/>
    <s v=""/>
    <n v="275.59621553616461"/>
    <s v=""/>
    <n v="1.0000000000000002"/>
    <n v="100"/>
    <x v="8"/>
    <x v="7"/>
    <x v="10"/>
    <m/>
    <x v="47"/>
  </r>
  <r>
    <x v="0"/>
    <x v="127"/>
    <s v="12000001"/>
    <s v="Small centric diatom (5 - &lt;10 µm diam.)"/>
    <s v="CE"/>
    <n v="165.05323227556917"/>
    <s v="CE"/>
    <n v="34944.775240479445"/>
    <s v=""/>
    <n v="7.2"/>
    <n v="5.2"/>
    <n v="211.71821211072336"/>
    <s v=""/>
    <n v="1"/>
    <n v="100"/>
    <x v="8"/>
    <x v="7"/>
    <x v="3"/>
    <m/>
    <x v="5"/>
  </r>
  <r>
    <x v="0"/>
    <x v="127"/>
    <s v="12000002"/>
    <s v="Medium centric diatom (10-20 µm diam.)"/>
    <s v="CE"/>
    <n v="33.010646455113829"/>
    <s v="CE"/>
    <n v="12963.250549204446"/>
    <s v=""/>
    <n v="10"/>
    <n v="5"/>
    <n v="392.69908169872417"/>
    <s v=""/>
    <n v="1"/>
    <n v="100"/>
    <x v="8"/>
    <x v="7"/>
    <x v="3"/>
    <m/>
    <x v="6"/>
  </r>
  <r>
    <x v="0"/>
    <x v="127"/>
    <s v="12030060"/>
    <s v="Aulacoseira granulata"/>
    <s v="FI"/>
    <n v="825.26616137784595"/>
    <s v="CE"/>
    <n v="12377133.163631182"/>
    <n v="29.4"/>
    <n v="7.4"/>
    <s v=""/>
    <n v="1264.4470607727417"/>
    <s v=""/>
    <n v="11.861111111111111"/>
    <n v="288"/>
    <x v="8"/>
    <x v="7"/>
    <x v="3"/>
    <m/>
    <x v="7"/>
  </r>
  <r>
    <x v="0"/>
    <x v="127"/>
    <s v="13000001"/>
    <s v="Small pennate diatom &lt;10 µm diam"/>
    <s v="CE"/>
    <n v="99.031939365341501"/>
    <s v="CE"/>
    <n v="10398.353633360857"/>
    <n v="16.8"/>
    <n v="2.5"/>
    <n v="2.5"/>
    <n v="105"/>
    <s v=""/>
    <n v="1"/>
    <n v="100"/>
    <x v="8"/>
    <x v="7"/>
    <x v="6"/>
    <m/>
    <x v="71"/>
  </r>
  <r>
    <x v="0"/>
    <x v="127"/>
    <s v="13000003"/>
    <s v="Large pennate diatom &gt;20 µm diam"/>
    <s v="CE"/>
    <n v="0.20644247025131479"/>
    <s v="CE"/>
    <n v="56642.581139667331"/>
    <n v="183.4"/>
    <n v="54.7"/>
    <n v="27.35"/>
    <n v="274374.65300000005"/>
    <s v=""/>
    <n v="1"/>
    <n v="15990.24"/>
    <x v="8"/>
    <x v="7"/>
    <x v="6"/>
    <m/>
    <x v="62"/>
  </r>
  <r>
    <x v="0"/>
    <x v="127"/>
    <s v="13080010"/>
    <s v="Asterionella formosa"/>
    <s v="CO"/>
    <n v="2.8655075047841869"/>
    <s v="CE"/>
    <n v="13730.365759923909"/>
    <n v="52.8"/>
    <n v="5.5"/>
    <n v="5.5"/>
    <n v="1597.1999999999998"/>
    <s v=""/>
    <n v="3"/>
    <n v="1152"/>
    <x v="8"/>
    <x v="7"/>
    <x v="6"/>
    <m/>
    <x v="16"/>
  </r>
  <r>
    <x v="0"/>
    <x v="127"/>
    <s v="13260000"/>
    <s v="Diatoma"/>
    <s v="CO"/>
    <n v="5.7310150095683738"/>
    <s v="CE"/>
    <n v="70593.588381101479"/>
    <n v="39.200000000000003"/>
    <n v="6.7"/>
    <n v="6.7"/>
    <n v="1759.6880000000003"/>
    <s v=""/>
    <n v="7"/>
    <n v="1152"/>
    <x v="8"/>
    <x v="7"/>
    <x v="6"/>
    <m/>
    <x v="17"/>
  </r>
  <r>
    <x v="0"/>
    <x v="127"/>
    <s v="13260040"/>
    <s v="Diatoma tenuis"/>
    <s v="CO"/>
    <n v="17.193045028705122"/>
    <s v="CE"/>
    <n v="181122.81496991855"/>
    <n v="63.8"/>
    <n v="4.8"/>
    <n v="4.8"/>
    <n v="1469.9519999999998"/>
    <s v=""/>
    <n v="7.1666666666666661"/>
    <n v="1152"/>
    <x v="8"/>
    <x v="7"/>
    <x v="6"/>
    <m/>
    <x v="17"/>
  </r>
  <r>
    <x v="0"/>
    <x v="127"/>
    <s v="13370040"/>
    <s v="Fragilaria crotonensis"/>
    <s v="CO"/>
    <n v="8.5965225143525608"/>
    <s v="CO"/>
    <n v="137307.78393004602"/>
    <n v="70.8"/>
    <n v="75.2"/>
    <n v="3"/>
    <n v="15972.48"/>
    <s v=""/>
    <n v="1.0000000000000002"/>
    <n v="1152"/>
    <x v="8"/>
    <x v="7"/>
    <x v="6"/>
    <m/>
    <x v="27"/>
  </r>
  <r>
    <x v="0"/>
    <x v="127"/>
    <s v="13810010"/>
    <s v="Synedra acus"/>
    <s v="CE"/>
    <n v="2.8655075047841869"/>
    <s v="CE"/>
    <n v="9230.3699089033162"/>
    <n v="63.9"/>
    <n v="7.1"/>
    <n v="7.1"/>
    <n v="3221.1989999999996"/>
    <s v=""/>
    <n v="0.99999999999999989"/>
    <n v="1152"/>
    <x v="8"/>
    <x v="7"/>
    <x v="6"/>
    <m/>
    <x v="18"/>
  </r>
  <r>
    <x v="0"/>
    <x v="127"/>
    <s v="16260010"/>
    <s v="Eudorina elegans"/>
    <s v="CO"/>
    <n v="1.238654821507889"/>
    <s v="CE"/>
    <n v="16220.578503556564"/>
    <s v=""/>
    <n v="11.3"/>
    <s v=""/>
    <n v="755.49910251445874"/>
    <s v=""/>
    <n v="17.333333333333332"/>
    <n v="15990.24"/>
    <x v="8"/>
    <x v="7"/>
    <x v="8"/>
    <m/>
    <x v="50"/>
  </r>
  <r>
    <x v="0"/>
    <x v="127"/>
    <s v="16330000"/>
    <s v="Gonium"/>
    <s v="CO"/>
    <n v="5.7310150095683738"/>
    <s v="CE"/>
    <n v="7718.3103747390014"/>
    <s v=""/>
    <n v="9.5"/>
    <s v=""/>
    <n v="448.92050022859144"/>
    <s v=""/>
    <n v="3.0000000000000004"/>
    <n v="1152"/>
    <x v="8"/>
    <x v="7"/>
    <x v="8"/>
    <m/>
    <x v="82"/>
  </r>
  <r>
    <x v="0"/>
    <x v="127"/>
    <s v="17330040"/>
    <s v="Dictyosphaerium pulchellum"/>
    <s v="CO"/>
    <n v="33.010646455113829"/>
    <s v="CE"/>
    <n v="100802.23627061376"/>
    <s v=""/>
    <n v="4.5"/>
    <s v=""/>
    <n v="47.712938426394977"/>
    <s v=""/>
    <n v="64.000000000000014"/>
    <n v="100"/>
    <x v="8"/>
    <x v="7"/>
    <x v="4"/>
    <m/>
    <x v="23"/>
  </r>
  <r>
    <x v="0"/>
    <x v="127"/>
    <s v="17540040"/>
    <s v="Lagerheimia genevensis"/>
    <s v="CE"/>
    <n v="33.010646455113829"/>
    <s v="CE"/>
    <n v="945.02096503700409"/>
    <n v="5"/>
    <n v="2.7"/>
    <s v=""/>
    <n v="28.627763055836994"/>
    <s v=""/>
    <n v="1"/>
    <n v="100"/>
    <x v="8"/>
    <x v="7"/>
    <x v="4"/>
    <m/>
    <x v="37"/>
  </r>
  <r>
    <x v="0"/>
    <x v="127"/>
    <s v="17580020"/>
    <s v="Monoraphidium contortum"/>
    <s v="CE"/>
    <n v="231.0745251857968"/>
    <s v="CE"/>
    <n v="11736.788772577182"/>
    <n v="28.7"/>
    <n v="2.6"/>
    <s v=""/>
    <n v="50.792222825688583"/>
    <s v=""/>
    <n v="1.0000000000000002"/>
    <n v="100"/>
    <x v="8"/>
    <x v="7"/>
    <x v="4"/>
    <m/>
    <x v="9"/>
  </r>
  <r>
    <x v="0"/>
    <x v="127"/>
    <s v="17580040"/>
    <s v="Monoraphidium griffithii"/>
    <s v="CE"/>
    <n v="33.010646455113829"/>
    <s v="CE"/>
    <n v="1099.2836465725368"/>
    <n v="31.8"/>
    <n v="2"/>
    <s v=""/>
    <n v="33.300882128051803"/>
    <s v=""/>
    <n v="1"/>
    <n v="100"/>
    <x v="8"/>
    <x v="7"/>
    <x v="4"/>
    <m/>
    <x v="9"/>
  </r>
  <r>
    <x v="0"/>
    <x v="127"/>
    <s v="17580080"/>
    <s v="Monoraphidium minutum"/>
    <s v="CE"/>
    <n v="66.021292910227658"/>
    <s v="CE"/>
    <n v="4636.9028684482337"/>
    <n v="9.1999999999999993"/>
    <n v="5.4"/>
    <s v=""/>
    <n v="70.233445363653416"/>
    <s v=""/>
    <n v="1.0000000000000002"/>
    <n v="100"/>
    <x v="8"/>
    <x v="7"/>
    <x v="4"/>
    <m/>
    <x v="9"/>
  </r>
  <r>
    <x v="0"/>
    <x v="127"/>
    <s v="17680030"/>
    <s v="Pediastrum boryanum"/>
    <s v="CO"/>
    <n v="2.4773096430157779"/>
    <s v="CO"/>
    <n v="21857.317566663602"/>
    <s v=""/>
    <n v="47.4"/>
    <n v="5"/>
    <n v="8823.0058879742537"/>
    <s v=""/>
    <n v="0.99999999999999978"/>
    <n v="15990.24"/>
    <x v="8"/>
    <x v="7"/>
    <x v="4"/>
    <m/>
    <x v="10"/>
  </r>
  <r>
    <x v="0"/>
    <x v="127"/>
    <s v="17680050"/>
    <s v="Pediastrum duplex"/>
    <s v="CO"/>
    <n v="0.61932741075394449"/>
    <s v="CO"/>
    <n v="11680.102574454579"/>
    <s v=""/>
    <n v="69.3"/>
    <n v="5"/>
    <n v="18859.334128673054"/>
    <s v=""/>
    <n v="0.99999999999999978"/>
    <n v="15990.24"/>
    <x v="8"/>
    <x v="7"/>
    <x v="4"/>
    <m/>
    <x v="10"/>
  </r>
  <r>
    <x v="0"/>
    <x v="127"/>
    <s v="17860000"/>
    <s v="Selenastrum"/>
    <s v="CO"/>
    <n v="2.8655075047841869"/>
    <s v="CE"/>
    <n v="1350.9867614029233"/>
    <n v="14.8"/>
    <n v="3.9"/>
    <s v=""/>
    <n v="58.933136588690928"/>
    <s v=""/>
    <n v="8"/>
    <n v="1152"/>
    <x v="8"/>
    <x v="7"/>
    <x v="4"/>
    <m/>
    <x v="98"/>
  </r>
  <r>
    <x v="0"/>
    <x v="127"/>
    <s v="17960030"/>
    <s v="Tetraedron minimum"/>
    <s v="CE"/>
    <n v="33.010646455113829"/>
    <s v="CE"/>
    <n v="13276.172275348001"/>
    <n v="9.3000000000000007"/>
    <n v="9.3000000000000007"/>
    <n v="4.6500000000000004"/>
    <n v="402.1785000000001"/>
    <s v=""/>
    <n v="1"/>
    <n v="100"/>
    <x v="8"/>
    <x v="7"/>
    <x v="4"/>
    <m/>
    <x v="20"/>
  </r>
  <r>
    <x v="0"/>
    <x v="127"/>
    <s v="17970050"/>
    <s v="Tetrastrum staurogeniaeforme"/>
    <s v="CO"/>
    <n v="33.010646455113829"/>
    <s v="CE"/>
    <n v="2195.2487010044779"/>
    <n v="3.1"/>
    <n v="3.6"/>
    <s v=""/>
    <n v="16.625308322797189"/>
    <s v=""/>
    <n v="4"/>
    <n v="100"/>
    <x v="8"/>
    <x v="7"/>
    <x v="4"/>
    <m/>
    <x v="28"/>
  </r>
  <r>
    <x v="0"/>
    <x v="127"/>
    <s v="18010010"/>
    <s v="Treubaria setigera"/>
    <s v="CE"/>
    <n v="33.010646455113829"/>
    <s v="CE"/>
    <n v="13223.811885243455"/>
    <s v=""/>
    <n v="10.1"/>
    <n v="5"/>
    <n v="400.59233324086847"/>
    <s v=""/>
    <n v="1.0000000000000002"/>
    <n v="100"/>
    <x v="8"/>
    <x v="7"/>
    <x v="12"/>
    <m/>
    <x v="69"/>
  </r>
  <r>
    <x v="0"/>
    <x v="127"/>
    <s v="18110000"/>
    <s v="Desmodesmus"/>
    <s v="CO"/>
    <n v="165.05323227556917"/>
    <s v="CE"/>
    <n v="4649.65870698865"/>
    <n v="6.1"/>
    <n v="2.1"/>
    <s v=""/>
    <n v="14.085330662369836"/>
    <s v=""/>
    <n v="2"/>
    <n v="100"/>
    <x v="8"/>
    <x v="7"/>
    <x v="12"/>
    <m/>
    <x v="72"/>
  </r>
  <r>
    <x v="0"/>
    <x v="127"/>
    <s v="18110010"/>
    <s v="Desmodesmus abundans"/>
    <s v="CO"/>
    <n v="33.010646455113829"/>
    <s v="CE"/>
    <n v="4884.9676309578108"/>
    <n v="6.9"/>
    <n v="3.2"/>
    <s v=""/>
    <n v="36.995395088673412"/>
    <s v=""/>
    <n v="4.0000000000000009"/>
    <n v="100"/>
    <x v="8"/>
    <x v="7"/>
    <x v="12"/>
    <m/>
    <x v="72"/>
  </r>
  <r>
    <x v="0"/>
    <x v="127"/>
    <s v="27210000"/>
    <s v="Mougeotia"/>
    <s v="FI"/>
    <n v="2.8655075047841869"/>
    <s v="CE"/>
    <n v="10336.200563557202"/>
    <n v="54.5"/>
    <n v="5.3"/>
    <s v=""/>
    <n v="1202.3699753359704"/>
    <s v=""/>
    <n v="3"/>
    <n v="1152"/>
    <x v="8"/>
    <x v="7"/>
    <x v="5"/>
    <m/>
    <x v="80"/>
  </r>
  <r>
    <x v="0"/>
    <x v="127"/>
    <s v="90000003"/>
    <s v="Nanoplankton - unidentified single cells 2–20 µm diameter"/>
    <s v="CE"/>
    <n v="264.08517164091063"/>
    <s v="CE"/>
    <n v="10993.804388433044"/>
    <s v=""/>
    <n v="4.3"/>
    <s v=""/>
    <n v="41.629767851493945"/>
    <s v=""/>
    <n v="1.0000000000000002"/>
    <n v="100"/>
    <x v="8"/>
    <x v="7"/>
    <x v="9"/>
    <m/>
    <x v="57"/>
  </r>
  <r>
    <x v="0"/>
    <x v="128"/>
    <s v="01020000"/>
    <s v="Anabaena"/>
    <s v="FI"/>
    <n v="99.031939365341501"/>
    <s v="CE"/>
    <n v="11216.841435215623"/>
    <n v="4"/>
    <n v="5.2"/>
    <m/>
    <n v="56.632443568712006"/>
    <m/>
    <n v="2"/>
    <n v="100"/>
    <x v="8"/>
    <x v="7"/>
    <x v="0"/>
    <m/>
    <x v="0"/>
  </r>
  <r>
    <x v="0"/>
    <x v="128"/>
    <s v="01040000"/>
    <s v="Aphanizomenon"/>
    <s v="FI"/>
    <n v="2.8655075047841869"/>
    <s v="FI"/>
    <n v="16258.606363266583"/>
    <n v="311.3"/>
    <n v="5.9"/>
    <m/>
    <n v="5673.9011627509535"/>
    <m/>
    <n v="1"/>
    <n v="1152"/>
    <x v="8"/>
    <x v="7"/>
    <x v="0"/>
    <m/>
    <x v="48"/>
  </r>
  <r>
    <x v="0"/>
    <x v="128"/>
    <s v="01060000"/>
    <s v="Aphanothece"/>
    <s v="CO"/>
    <n v="33.010646455113829"/>
    <s v="CE"/>
    <n v="8672.5874607584301"/>
    <n v="2"/>
    <n v="1.4"/>
    <m/>
    <n v="2.0525072003453313"/>
    <m/>
    <n v="128.00000000000003"/>
    <n v="100"/>
    <x v="8"/>
    <x v="7"/>
    <x v="0"/>
    <m/>
    <x v="49"/>
  </r>
  <r>
    <x v="0"/>
    <x v="128"/>
    <s v="01130040"/>
    <s v="Chroococcus limneticus"/>
    <s v="CO"/>
    <n v="33.010646455113829"/>
    <s v="CE"/>
    <n v="45424.474396465099"/>
    <m/>
    <n v="6.9"/>
    <m/>
    <n v="172.00691017302157"/>
    <m/>
    <n v="8"/>
    <n v="100"/>
    <x v="8"/>
    <x v="7"/>
    <x v="0"/>
    <m/>
    <x v="21"/>
  </r>
  <r>
    <x v="0"/>
    <x v="128"/>
    <s v="01490010"/>
    <s v="Microcystis aeruginosa"/>
    <s v="CO"/>
    <n v="1.238654821507889"/>
    <s v="CE"/>
    <n v="58442.519659235273"/>
    <m/>
    <n v="6.1"/>
    <m/>
    <n v="118.84697368407744"/>
    <m/>
    <n v="397"/>
    <n v="15990.24"/>
    <x v="8"/>
    <x v="7"/>
    <x v="0"/>
    <m/>
    <x v="1"/>
  </r>
  <r>
    <x v="0"/>
    <x v="128"/>
    <s v="01530160"/>
    <s v="Oscillatoria limnetica (Pseudanabaena limnetica)"/>
    <s v="FI"/>
    <n v="165.05323227556917"/>
    <s v="FI"/>
    <n v="6371.6969099449707"/>
    <n v="19.2"/>
    <n v="1.6"/>
    <m/>
    <n v="38.603890527311385"/>
    <m/>
    <n v="1"/>
    <n v="100"/>
    <x v="8"/>
    <x v="7"/>
    <x v="0"/>
    <m/>
    <x v="29"/>
  </r>
  <r>
    <x v="0"/>
    <x v="128"/>
    <s v="01780010"/>
    <s v="Woronichinia naegeliana"/>
    <s v="CO"/>
    <n v="189.12349531575634"/>
    <s v="CE"/>
    <n v="930378.02830465871"/>
    <n v="5.9"/>
    <n v="3.9"/>
    <m/>
    <n v="46.987230523415747"/>
    <m/>
    <n v="104.6969696969697"/>
    <n v="576"/>
    <x v="8"/>
    <x v="7"/>
    <x v="0"/>
    <m/>
    <x v="14"/>
  </r>
  <r>
    <x v="0"/>
    <x v="128"/>
    <s v="05040001"/>
    <s v="Cryptomonas (small) Length &lt;20 µm"/>
    <s v="CE"/>
    <n v="363.11711100625212"/>
    <s v="CE"/>
    <n v="231066.72615343309"/>
    <n v="15.5"/>
    <n v="9.9"/>
    <n v="7.9200000000000008"/>
    <n v="636.34215835522707"/>
    <m/>
    <n v="1.0000000000000002"/>
    <n v="100"/>
    <x v="8"/>
    <x v="7"/>
    <x v="1"/>
    <m/>
    <x v="3"/>
  </r>
  <r>
    <x v="0"/>
    <x v="128"/>
    <s v="05040002"/>
    <s v="Cryptomonas (medium) Length 20-30 µm"/>
    <s v="CE"/>
    <n v="51.579135086115372"/>
    <s v="CE"/>
    <n v="115308.63216519549"/>
    <n v="23.1"/>
    <n v="15.2"/>
    <n v="12.16"/>
    <n v="2235.567385390988"/>
    <m/>
    <n v="0.99999999999999989"/>
    <n v="1152"/>
    <x v="8"/>
    <x v="7"/>
    <x v="1"/>
    <m/>
    <x v="3"/>
  </r>
  <r>
    <x v="0"/>
    <x v="128"/>
    <s v="05100012"/>
    <s v="Rhodomonas lacustris var. nannoplanctica"/>
    <s v="CE"/>
    <n v="1056.3406865636425"/>
    <s v="CE"/>
    <n v="94949.760755999581"/>
    <n v="8.6"/>
    <n v="5.5"/>
    <m/>
    <n v="89.885547308490459"/>
    <m/>
    <n v="1"/>
    <n v="100"/>
    <x v="8"/>
    <x v="7"/>
    <x v="1"/>
    <m/>
    <x v="15"/>
  </r>
  <r>
    <x v="0"/>
    <x v="128"/>
    <s v="08010000"/>
    <s v="Chrysochromulina"/>
    <s v="CE"/>
    <n v="264.08517164091063"/>
    <s v="CE"/>
    <n v="10482.464649436155"/>
    <n v="4.0999999999999996"/>
    <n v="4.3"/>
    <n v="4.3"/>
    <n v="39.69349957933143"/>
    <m/>
    <n v="1"/>
    <n v="100"/>
    <x v="8"/>
    <x v="7"/>
    <x v="13"/>
    <m/>
    <x v="75"/>
  </r>
  <r>
    <x v="0"/>
    <x v="128"/>
    <s v="09290000"/>
    <s v="Kephyrion"/>
    <s v="CE"/>
    <n v="66.021292910227658"/>
    <s v="CE"/>
    <n v="8337.9627532482991"/>
    <n v="6.7"/>
    <n v="6"/>
    <m/>
    <n v="126.29202467430969"/>
    <m/>
    <n v="1"/>
    <n v="100"/>
    <x v="8"/>
    <x v="7"/>
    <x v="10"/>
    <m/>
    <x v="44"/>
  </r>
  <r>
    <x v="0"/>
    <x v="128"/>
    <s v="12000001"/>
    <s v="Small centric diatom (5 - &lt;10 µm diam.)"/>
    <s v="CE"/>
    <n v="297.09581809602452"/>
    <s v="CE"/>
    <n v="54435.307632720418"/>
    <m/>
    <n v="6.9"/>
    <n v="4.9000000000000004"/>
    <n v="183.22475214082735"/>
    <m/>
    <n v="1"/>
    <n v="100"/>
    <x v="8"/>
    <x v="7"/>
    <x v="3"/>
    <m/>
    <x v="5"/>
  </r>
  <r>
    <x v="0"/>
    <x v="128"/>
    <s v="12000002"/>
    <s v="Medium centric diatom (10-20 µm diam.)"/>
    <s v="CE"/>
    <n v="33.010646455113829"/>
    <s v="CE"/>
    <n v="81172.634126480916"/>
    <m/>
    <n v="16.5"/>
    <n v="11.5"/>
    <n v="2458.9834748269855"/>
    <m/>
    <n v="1"/>
    <n v="100"/>
    <x v="8"/>
    <x v="7"/>
    <x v="3"/>
    <m/>
    <x v="6"/>
  </r>
  <r>
    <x v="0"/>
    <x v="128"/>
    <s v="12000003"/>
    <s v="Large centric diatom (&gt;20 µm diam.)"/>
    <s v="CE"/>
    <n v="33.010646455113829"/>
    <s v="CE"/>
    <n v="123442.00889827622"/>
    <m/>
    <n v="20.9"/>
    <n v="10.899999999999999"/>
    <n v="3739.4605121146678"/>
    <m/>
    <n v="1.0000000000000002"/>
    <n v="100"/>
    <x v="8"/>
    <x v="7"/>
    <x v="3"/>
    <m/>
    <x v="26"/>
  </r>
  <r>
    <x v="0"/>
    <x v="128"/>
    <s v="12030060"/>
    <s v="Aulacoseira granulata"/>
    <s v="FI"/>
    <n v="372.51597562194428"/>
    <s v="CE"/>
    <n v="3586215.1848663837"/>
    <n v="27.5"/>
    <n v="8.5"/>
    <m/>
    <n v="1560.4879759003052"/>
    <m/>
    <n v="6.1692307692307695"/>
    <n v="576"/>
    <x v="8"/>
    <x v="7"/>
    <x v="3"/>
    <m/>
    <x v="7"/>
  </r>
  <r>
    <x v="0"/>
    <x v="128"/>
    <s v="13260040"/>
    <s v="Diatoma tenuis"/>
    <s v="CO"/>
    <n v="71.637687619604677"/>
    <s v="CE"/>
    <n v="437708.02218086994"/>
    <n v="61.1"/>
    <n v="5.3"/>
    <n v="5.3"/>
    <n v="1716.2989999999998"/>
    <m/>
    <n v="3.56"/>
    <n v="1152"/>
    <x v="8"/>
    <x v="7"/>
    <x v="6"/>
    <m/>
    <x v="17"/>
  </r>
  <r>
    <x v="0"/>
    <x v="128"/>
    <s v="13370040"/>
    <s v="Fragilaria crotonensis"/>
    <s v="CO"/>
    <n v="25.789567543057686"/>
    <s v="CE"/>
    <n v="280153.40181571775"/>
    <n v="69.8"/>
    <n v="3.8"/>
    <n v="3.8"/>
    <n v="1007.9119999999998"/>
    <m/>
    <n v="10.777777777777775"/>
    <n v="1152"/>
    <x v="8"/>
    <x v="7"/>
    <x v="6"/>
    <m/>
    <x v="27"/>
  </r>
  <r>
    <x v="0"/>
    <x v="128"/>
    <s v="16180000"/>
    <s v="Chlamydomonas"/>
    <s v="CE"/>
    <n v="66.021292910227658"/>
    <s v="CE"/>
    <n v="17256.679131100958"/>
    <n v="7.8"/>
    <n v="8"/>
    <m/>
    <n v="261.38050877867079"/>
    <m/>
    <n v="1.0000000000000002"/>
    <n v="100"/>
    <x v="8"/>
    <x v="7"/>
    <x v="8"/>
    <m/>
    <x v="34"/>
  </r>
  <r>
    <x v="0"/>
    <x v="128"/>
    <s v="16260010"/>
    <s v="Eudorina elegans"/>
    <s v="CO"/>
    <n v="1.238654821507889"/>
    <s v="CE"/>
    <n v="22732.838206090237"/>
    <m/>
    <n v="11.8"/>
    <m/>
    <n v="860.28954346882438"/>
    <m/>
    <n v="21.333333333333332"/>
    <n v="15990.24"/>
    <x v="8"/>
    <x v="7"/>
    <x v="8"/>
    <m/>
    <x v="50"/>
  </r>
  <r>
    <x v="0"/>
    <x v="128"/>
    <s v="17000000"/>
    <s v="Unidentified green"/>
    <s v="CE"/>
    <n v="198.063878730683"/>
    <s v="CE"/>
    <n v="53097.47424954141"/>
    <m/>
    <n v="8"/>
    <m/>
    <n v="268.08257310632899"/>
    <m/>
    <n v="1.0000000000000002"/>
    <n v="100"/>
    <x v="8"/>
    <x v="7"/>
    <x v="4"/>
    <m/>
    <x v="65"/>
  </r>
  <r>
    <x v="0"/>
    <x v="128"/>
    <s v="17080010"/>
    <s v="Botryococcus braunii"/>
    <s v="CO"/>
    <n v="0.20644247025131479"/>
    <s v="CE"/>
    <n v="14865.585094760374"/>
    <n v="9.9"/>
    <n v="6.3"/>
    <m/>
    <n v="205.73819049461517"/>
    <m/>
    <n v="349.99999999999994"/>
    <n v="15990.24"/>
    <x v="8"/>
    <x v="7"/>
    <x v="4"/>
    <m/>
    <x v="60"/>
  </r>
  <r>
    <x v="0"/>
    <x v="128"/>
    <s v="17330040"/>
    <s v="Dictyosphaerium pulchellum"/>
    <s v="CO"/>
    <n v="33.010646455113829"/>
    <s v="CE"/>
    <n v="141593.26466544374"/>
    <m/>
    <n v="8"/>
    <m/>
    <n v="268.08257310632899"/>
    <m/>
    <n v="16"/>
    <n v="100"/>
    <x v="8"/>
    <x v="7"/>
    <x v="4"/>
    <m/>
    <x v="23"/>
  </r>
  <r>
    <x v="0"/>
    <x v="128"/>
    <s v="17570010"/>
    <s v="Micractinium pusillum"/>
    <s v="CO"/>
    <n v="5.7310150095683738"/>
    <s v="CE"/>
    <n v="20589.494838272123"/>
    <m/>
    <n v="8.3000000000000007"/>
    <m/>
    <n v="299.38697310302456"/>
    <m/>
    <n v="12"/>
    <n v="1152"/>
    <x v="8"/>
    <x v="7"/>
    <x v="4"/>
    <m/>
    <x v="19"/>
  </r>
  <r>
    <x v="0"/>
    <x v="128"/>
    <s v="17580020"/>
    <s v="Monoraphidium contortum"/>
    <s v="CE"/>
    <n v="660.21292910227669"/>
    <s v="CE"/>
    <n v="10072.445676731853"/>
    <n v="25.9"/>
    <n v="1.5"/>
    <m/>
    <n v="15.256359323995431"/>
    <m/>
    <n v="1"/>
    <n v="100"/>
    <x v="8"/>
    <x v="7"/>
    <x v="4"/>
    <m/>
    <x v="9"/>
  </r>
  <r>
    <x v="0"/>
    <x v="128"/>
    <s v="17580080"/>
    <s v="Monoraphidium minutum"/>
    <s v="CE"/>
    <n v="264.08517164091063"/>
    <s v="CE"/>
    <n v="10629.727175675122"/>
    <n v="13.3"/>
    <n v="3.4"/>
    <m/>
    <n v="40.251132275343629"/>
    <m/>
    <n v="1.0000000000000002"/>
    <n v="100"/>
    <x v="8"/>
    <x v="7"/>
    <x v="4"/>
    <m/>
    <x v="9"/>
  </r>
  <r>
    <x v="0"/>
    <x v="128"/>
    <s v="17680030"/>
    <s v="Pediastrum boryanum"/>
    <s v="CO"/>
    <n v="17.193045028705122"/>
    <s v="CE"/>
    <n v="462552.19289142685"/>
    <n v="9.9"/>
    <n v="10.4"/>
    <n v="10.4"/>
    <n v="717.42528000000016"/>
    <m/>
    <n v="37.5"/>
    <n v="1152"/>
    <x v="8"/>
    <x v="7"/>
    <x v="4"/>
    <m/>
    <x v="10"/>
  </r>
  <r>
    <x v="0"/>
    <x v="128"/>
    <s v="17680090"/>
    <s v="Pediastrum tetras"/>
    <s v="CO"/>
    <n v="5.7310150095683738"/>
    <s v="CE"/>
    <n v="5643.1865168249387"/>
    <n v="6.3"/>
    <n v="5.4"/>
    <n v="5.4"/>
    <n v="123.08436000000003"/>
    <m/>
    <n v="8"/>
    <n v="1152"/>
    <x v="8"/>
    <x v="7"/>
    <x v="4"/>
    <m/>
    <x v="10"/>
  </r>
  <r>
    <x v="0"/>
    <x v="128"/>
    <s v="17810000"/>
    <s v="Scenedesmus"/>
    <s v="CO"/>
    <n v="330.10646455113834"/>
    <s v="CE"/>
    <n v="18144.402528710481"/>
    <n v="6"/>
    <n v="2.7"/>
    <m/>
    <n v="22.902210444669596"/>
    <m/>
    <n v="2.4"/>
    <n v="100"/>
    <x v="8"/>
    <x v="7"/>
    <x v="4"/>
    <m/>
    <x v="11"/>
  </r>
  <r>
    <x v="0"/>
    <x v="128"/>
    <s v="17970010"/>
    <s v="Tetrastrum elegans"/>
    <s v="CO"/>
    <n v="33.010646455113829"/>
    <s v="CE"/>
    <n v="1293.7151204765378"/>
    <n v="3"/>
    <n v="2.9"/>
    <m/>
    <n v="9.7977111886892665"/>
    <m/>
    <n v="4"/>
    <n v="100"/>
    <x v="8"/>
    <x v="7"/>
    <x v="4"/>
    <m/>
    <x v="28"/>
  </r>
  <r>
    <x v="0"/>
    <x v="128"/>
    <s v="18110270"/>
    <s v="Desmodesmus subspicatus"/>
    <s v="CO"/>
    <n v="66.021292910227658"/>
    <s v="CE"/>
    <n v="8583.1237476348524"/>
    <n v="7.6"/>
    <n v="3.3"/>
    <m/>
    <n v="43.335129063617607"/>
    <m/>
    <n v="3"/>
    <n v="100"/>
    <x v="8"/>
    <x v="7"/>
    <x v="12"/>
    <m/>
    <x v="72"/>
  </r>
  <r>
    <x v="0"/>
    <x v="128"/>
    <s v="27370000"/>
    <s v="Staurastrum"/>
    <s v="CE"/>
    <n v="0.20644247025131479"/>
    <s v="CE"/>
    <n v="542.74117883543568"/>
    <n v="22.1"/>
    <n v="20.3"/>
    <m/>
    <n v="2629.0190103553996"/>
    <m/>
    <n v="1.0000000000000002"/>
    <n v="15990.24"/>
    <x v="8"/>
    <x v="7"/>
    <x v="5"/>
    <m/>
    <x v="13"/>
  </r>
  <r>
    <x v="0"/>
    <x v="128"/>
    <s v="90000003"/>
    <s v="Nanoplankton - unidentified single cells 2–20 µm diameter"/>
    <s v="CE"/>
    <n v="99.031939365341501"/>
    <s v="CE"/>
    <n v="7290.9469328901541"/>
    <m/>
    <n v="5.2"/>
    <m/>
    <n v="73.622176639325616"/>
    <m/>
    <n v="0.99999999999999967"/>
    <n v="100"/>
    <x v="8"/>
    <x v="7"/>
    <x v="9"/>
    <m/>
    <x v="57"/>
  </r>
  <r>
    <x v="0"/>
    <x v="129"/>
    <s v="01130000"/>
    <s v="Chroococcus"/>
    <s v="CO"/>
    <n v="66.353149955634422"/>
    <s v="CE"/>
    <n v="38164.557239135764"/>
    <s v=""/>
    <n v="6.5"/>
    <s v=""/>
    <n v="143.79331374868283"/>
    <s v=""/>
    <n v="4"/>
    <n v="100"/>
    <x v="8"/>
    <x v="8"/>
    <x v="0"/>
    <m/>
    <x v="21"/>
  </r>
  <r>
    <x v="0"/>
    <x v="129"/>
    <s v="01490000"/>
    <s v="Microcystis"/>
    <s v="CO"/>
    <n v="0.20703941130470269"/>
    <s v="CE"/>
    <n v="11930.164414382538"/>
    <s v=""/>
    <n v="6.8"/>
    <s v=""/>
    <n v="164.6362102089243"/>
    <s v=""/>
    <n v="349.99999999999994"/>
    <n v="16024.28"/>
    <x v="8"/>
    <x v="8"/>
    <x v="0"/>
    <m/>
    <x v="1"/>
  </r>
  <r>
    <x v="0"/>
    <x v="129"/>
    <s v="01530160"/>
    <s v="Oscillatoria limnetica (Pseudanabaena limnetica)"/>
    <s v="FI"/>
    <n v="5.7598220447599333"/>
    <s v="FI"/>
    <n v="6492.2560111126004"/>
    <n v="212.3"/>
    <n v="2.6"/>
    <s v=""/>
    <n v="1127.1626034035214"/>
    <s v=""/>
    <n v="1"/>
    <n v="1152"/>
    <x v="8"/>
    <x v="8"/>
    <x v="0"/>
    <m/>
    <x v="29"/>
  </r>
  <r>
    <x v="0"/>
    <x v="129"/>
    <s v="01780010"/>
    <s v="Woronichinia naegeliana"/>
    <s v="CO"/>
    <n v="63.35804249235926"/>
    <s v="CE"/>
    <n v="117701.18194592492"/>
    <n v="4.9000000000000004"/>
    <n v="3.4"/>
    <s v=""/>
    <n v="29.658729044990043"/>
    <s v=""/>
    <n v="62.636363636363647"/>
    <n v="576"/>
    <x v="8"/>
    <x v="8"/>
    <x v="0"/>
    <m/>
    <x v="14"/>
  </r>
  <r>
    <x v="0"/>
    <x v="129"/>
    <s v="04100000"/>
    <s v="Trachelomonas"/>
    <s v="CE"/>
    <n v="5.7598220447599333"/>
    <s v="CE"/>
    <n v="23939.592758721003"/>
    <n v="22.7"/>
    <n v="18.7"/>
    <s v=""/>
    <n v="4156.307707544599"/>
    <s v=""/>
    <n v="1"/>
    <n v="1152"/>
    <x v="8"/>
    <x v="8"/>
    <x v="11"/>
    <m/>
    <x v="55"/>
  </r>
  <r>
    <x v="0"/>
    <x v="129"/>
    <s v="05020000"/>
    <s v="Chroomonas"/>
    <s v="CE"/>
    <n v="1194.3566992014198"/>
    <s v="CE"/>
    <n v="133587.69327766416"/>
    <n v="7.9"/>
    <n v="5.2"/>
    <n v="5.2"/>
    <n v="111.84907604820621"/>
    <s v=""/>
    <n v="1"/>
    <n v="100"/>
    <x v="8"/>
    <x v="8"/>
    <x v="1"/>
    <m/>
    <x v="77"/>
  </r>
  <r>
    <x v="0"/>
    <x v="129"/>
    <s v="05040001"/>
    <s v="Cryptomonas (small) Length &lt;20 µm"/>
    <s v="CE"/>
    <n v="99.529724933451632"/>
    <s v="CE"/>
    <n v="37515.429713003752"/>
    <n v="14.6"/>
    <n v="8.6"/>
    <n v="5.7333333333333334"/>
    <n v="376.92689031430177"/>
    <s v=""/>
    <n v="1"/>
    <n v="100"/>
    <x v="8"/>
    <x v="8"/>
    <x v="1"/>
    <m/>
    <x v="3"/>
  </r>
  <r>
    <x v="0"/>
    <x v="129"/>
    <s v="05040002"/>
    <s v="Cryptomonas (medium) Length 20-30 µm"/>
    <s v="CE"/>
    <n v="20.159377156659765"/>
    <s v="CE"/>
    <n v="32630.619234065365"/>
    <n v="24"/>
    <n v="13.9"/>
    <n v="9.2666666666666675"/>
    <n v="1618.6323109335574"/>
    <s v=""/>
    <n v="1"/>
    <n v="1152"/>
    <x v="8"/>
    <x v="8"/>
    <x v="1"/>
    <m/>
    <x v="3"/>
  </r>
  <r>
    <x v="0"/>
    <x v="129"/>
    <s v="05100012"/>
    <s v="Rhodomonas lacustris var. nannoplanctica"/>
    <s v="CE"/>
    <n v="1061.6503992901507"/>
    <s v="CE"/>
    <n v="119451.55517325946"/>
    <n v="8.5"/>
    <n v="6.1"/>
    <s v=""/>
    <n v="112.51496279107334"/>
    <s v=""/>
    <n v="1"/>
    <n v="100"/>
    <x v="8"/>
    <x v="8"/>
    <x v="1"/>
    <m/>
    <x v="15"/>
  </r>
  <r>
    <x v="0"/>
    <x v="129"/>
    <s v="06070000"/>
    <s v="Gymnodinium"/>
    <s v="CE"/>
    <n v="33.176574977817211"/>
    <s v="CE"/>
    <n v="31901.655538354506"/>
    <n v="16.3"/>
    <n v="13"/>
    <n v="8.6666666666666661"/>
    <n v="961.57169809375591"/>
    <s v=""/>
    <n v="1"/>
    <n v="100"/>
    <x v="8"/>
    <x v="8"/>
    <x v="2"/>
    <m/>
    <x v="4"/>
  </r>
  <r>
    <x v="0"/>
    <x v="129"/>
    <s v="08010000"/>
    <s v="Chrysochromulina"/>
    <s v="CE"/>
    <n v="232.23602484472045"/>
    <s v="CE"/>
    <n v="6613.7423202804557"/>
    <n v="4.9000000000000004"/>
    <n v="3.7"/>
    <n v="3"/>
    <n v="28.478537404791478"/>
    <s v=""/>
    <n v="1.0000000000000002"/>
    <n v="100"/>
    <x v="8"/>
    <x v="8"/>
    <x v="13"/>
    <m/>
    <x v="75"/>
  </r>
  <r>
    <x v="0"/>
    <x v="129"/>
    <s v="12000001"/>
    <s v="Small centric diatom (5 - &lt;10 µm diam.)"/>
    <s v="CE"/>
    <n v="298.58917480035495"/>
    <s v="CE"/>
    <n v="33769.640087792402"/>
    <s v=""/>
    <n v="6"/>
    <n v="4"/>
    <n v="113.09733552923255"/>
    <s v=""/>
    <n v="0.99999999999999967"/>
    <n v="100"/>
    <x v="8"/>
    <x v="8"/>
    <x v="3"/>
    <m/>
    <x v="5"/>
  </r>
  <r>
    <x v="0"/>
    <x v="129"/>
    <s v="12000002"/>
    <s v="Medium centric diatom (10-20 µm diam.)"/>
    <s v="CE"/>
    <n v="232.23602484472045"/>
    <s v="CE"/>
    <n v="290132.07126883691"/>
    <s v=""/>
    <n v="13.6"/>
    <n v="8.6"/>
    <n v="1249.2983009971315"/>
    <s v=""/>
    <n v="1.0000000000000002"/>
    <n v="100"/>
    <x v="8"/>
    <x v="8"/>
    <x v="3"/>
    <m/>
    <x v="6"/>
  </r>
  <r>
    <x v="0"/>
    <x v="129"/>
    <s v="12030000"/>
    <s v="Aulacoseira"/>
    <s v="FI"/>
    <n v="328.30985655131622"/>
    <s v="CE"/>
    <n v="1680324.9165582291"/>
    <n v="22.8"/>
    <n v="6.6"/>
    <s v=""/>
    <n v="780.03232314511695"/>
    <s v=""/>
    <n v="6.5614035087719298"/>
    <n v="576"/>
    <x v="8"/>
    <x v="8"/>
    <x v="3"/>
    <m/>
    <x v="7"/>
  </r>
  <r>
    <x v="0"/>
    <x v="129"/>
    <s v="13000001"/>
    <s v="Small pennate diatom &lt;10 µm diam"/>
    <s v="CE"/>
    <n v="364.94232475598932"/>
    <s v="CE"/>
    <n v="177503.20251109137"/>
    <n v="18.7"/>
    <n v="5.0999999999999996"/>
    <n v="5.0999999999999996"/>
    <n v="486.38699999999994"/>
    <s v=""/>
    <n v="1"/>
    <n v="100"/>
    <x v="8"/>
    <x v="8"/>
    <x v="6"/>
    <m/>
    <x v="71"/>
  </r>
  <r>
    <x v="0"/>
    <x v="129"/>
    <s v="13080010"/>
    <s v="Asterionella formosa"/>
    <s v="CO"/>
    <n v="40.318754313319531"/>
    <s v="CE"/>
    <n v="256473.35600907027"/>
    <n v="73.599999999999994"/>
    <n v="5.5"/>
    <n v="5.5"/>
    <n v="2226.3999999999996"/>
    <s v=""/>
    <n v="2.8571428571428572"/>
    <n v="1152"/>
    <x v="8"/>
    <x v="8"/>
    <x v="6"/>
    <m/>
    <x v="16"/>
  </r>
  <r>
    <x v="0"/>
    <x v="129"/>
    <s v="13260040"/>
    <s v="Diatoma tenuis"/>
    <s v="CO"/>
    <n v="115.19644089519866"/>
    <s v="CE"/>
    <n v="843705.44330911699"/>
    <n v="63.5"/>
    <n v="5.7"/>
    <n v="5.7"/>
    <n v="2063.1149999999998"/>
    <s v=""/>
    <n v="3.5499999999999994"/>
    <n v="1152"/>
    <x v="8"/>
    <x v="8"/>
    <x v="6"/>
    <m/>
    <x v="17"/>
  </r>
  <r>
    <x v="0"/>
    <x v="129"/>
    <s v="13370040"/>
    <s v="Fragilaria crotonensis"/>
    <s v="CO"/>
    <n v="34.558932268559595"/>
    <s v="CO"/>
    <n v="152076.02850488023"/>
    <n v="18.7"/>
    <n v="63.6"/>
    <n v="3.7"/>
    <n v="4400.4840000000004"/>
    <s v=""/>
    <n v="1.0000000000000002"/>
    <n v="1152"/>
    <x v="8"/>
    <x v="8"/>
    <x v="6"/>
    <m/>
    <x v="27"/>
  </r>
  <r>
    <x v="0"/>
    <x v="129"/>
    <s v="13810180"/>
    <s v="Synedra ulna"/>
    <s v="CE"/>
    <n v="2.8799110223799667"/>
    <s v="CE"/>
    <n v="8591.2296057009753"/>
    <n v="106.2"/>
    <n v="5.3"/>
    <n v="5.3"/>
    <n v="2983.1579999999999"/>
    <s v=""/>
    <n v="0.99999999999999989"/>
    <n v="1152"/>
    <x v="8"/>
    <x v="8"/>
    <x v="6"/>
    <m/>
    <x v="18"/>
  </r>
  <r>
    <x v="0"/>
    <x v="129"/>
    <s v="16180000"/>
    <s v="Chlamydomonas"/>
    <s v="CE"/>
    <n v="33.176574977817211"/>
    <s v="CE"/>
    <n v="1532.4537599099124"/>
    <n v="5.8"/>
    <n v="3.9"/>
    <s v=""/>
    <n v="46.190836785730717"/>
    <s v=""/>
    <n v="1"/>
    <n v="100"/>
    <x v="8"/>
    <x v="8"/>
    <x v="8"/>
    <m/>
    <x v="34"/>
  </r>
  <r>
    <x v="0"/>
    <x v="129"/>
    <s v="16260010"/>
    <s v="Eudorina elegans"/>
    <s v="CO"/>
    <n v="1.4492758791329188"/>
    <s v="CE"/>
    <n v="23689.377561764763"/>
    <s v=""/>
    <n v="11.6"/>
    <s v=""/>
    <n v="817.28323443628221"/>
    <s v=""/>
    <n v="19.999999999999996"/>
    <n v="16024.28"/>
    <x v="8"/>
    <x v="8"/>
    <x v="8"/>
    <m/>
    <x v="50"/>
  </r>
  <r>
    <x v="0"/>
    <x v="129"/>
    <s v="17200000"/>
    <s v="Coelastrum"/>
    <s v="CO"/>
    <n v="33.176574977817211"/>
    <s v="CE"/>
    <n v="48810.609988952674"/>
    <s v=""/>
    <n v="5.6"/>
    <s v=""/>
    <n v="91.952322575470831"/>
    <s v=""/>
    <n v="16"/>
    <n v="100"/>
    <x v="8"/>
    <x v="8"/>
    <x v="4"/>
    <m/>
    <x v="8"/>
  </r>
  <r>
    <x v="0"/>
    <x v="129"/>
    <s v="17330040"/>
    <s v="Dictyosphaerium pulchellum"/>
    <s v="CO"/>
    <n v="165.88287488908605"/>
    <s v="CE"/>
    <n v="371038.98703983269"/>
    <s v=""/>
    <n v="5.9"/>
    <s v=""/>
    <n v="107.53619293360305"/>
    <s v=""/>
    <n v="20.8"/>
    <n v="100"/>
    <x v="8"/>
    <x v="8"/>
    <x v="4"/>
    <m/>
    <x v="23"/>
  </r>
  <r>
    <x v="0"/>
    <x v="129"/>
    <s v="17510000"/>
    <s v="Kirchneriella"/>
    <s v="CO"/>
    <n v="33.176574977817211"/>
    <s v="CE"/>
    <n v="3189.3548971803939"/>
    <n v="10.199999999999999"/>
    <n v="3"/>
    <s v=""/>
    <n v="24.033183799961915"/>
    <s v=""/>
    <n v="4"/>
    <n v="100"/>
    <x v="8"/>
    <x v="8"/>
    <x v="4"/>
    <m/>
    <x v="51"/>
  </r>
  <r>
    <x v="0"/>
    <x v="129"/>
    <s v="17540040"/>
    <s v="Lagerheimia genevensis"/>
    <s v="CE"/>
    <n v="298.58917480035495"/>
    <s v="CE"/>
    <n v="21681.750516089207"/>
    <n v="5.5"/>
    <n v="4.0999999999999996"/>
    <s v=""/>
    <n v="72.613987196911054"/>
    <s v=""/>
    <n v="0.99999999999999978"/>
    <n v="100"/>
    <x v="8"/>
    <x v="8"/>
    <x v="4"/>
    <m/>
    <x v="37"/>
  </r>
  <r>
    <x v="0"/>
    <x v="129"/>
    <s v="17580020"/>
    <s v="Monoraphidium contortum"/>
    <s v="CE"/>
    <n v="962.12067435669906"/>
    <s v="CE"/>
    <n v="35340.640571650263"/>
    <n v="14.6"/>
    <n v="3.1"/>
    <s v=""/>
    <n v="36.732024904547458"/>
    <s v=""/>
    <n v="1"/>
    <n v="100"/>
    <x v="8"/>
    <x v="8"/>
    <x v="4"/>
    <m/>
    <x v="9"/>
  </r>
  <r>
    <x v="0"/>
    <x v="129"/>
    <s v="17580080"/>
    <s v="Monoraphidium minutum"/>
    <s v="CE"/>
    <n v="199.05944986690326"/>
    <s v="CE"/>
    <n v="5065.3938995267508"/>
    <n v="7.1"/>
    <n v="3.7"/>
    <s v=""/>
    <n v="25.446638694689526"/>
    <s v=""/>
    <n v="1.0000000000000002"/>
    <n v="100"/>
    <x v="8"/>
    <x v="8"/>
    <x v="4"/>
    <m/>
    <x v="9"/>
  </r>
  <r>
    <x v="0"/>
    <x v="129"/>
    <s v="17640000"/>
    <s v="Oocystis"/>
    <s v="CO"/>
    <n v="66.353149955634422"/>
    <s v="CE"/>
    <n v="87629.85354271227"/>
    <n v="14.9"/>
    <n v="9.1999999999999993"/>
    <s v=""/>
    <n v="660.32926546293618"/>
    <s v=""/>
    <n v="2"/>
    <n v="100"/>
    <x v="8"/>
    <x v="8"/>
    <x v="4"/>
    <m/>
    <x v="24"/>
  </r>
  <r>
    <x v="0"/>
    <x v="129"/>
    <s v="17680030"/>
    <s v="Pediastrum boryanum"/>
    <s v="CO"/>
    <n v="2.8799110223799667"/>
    <s v="CO"/>
    <n v="6788.457829210538"/>
    <s v=""/>
    <n v="24.5"/>
    <n v="5"/>
    <n v="2357.1762378965918"/>
    <s v=""/>
    <n v="1.0000000000000002"/>
    <n v="1152"/>
    <x v="8"/>
    <x v="8"/>
    <x v="4"/>
    <m/>
    <x v="10"/>
  </r>
  <r>
    <x v="0"/>
    <x v="129"/>
    <s v="17680050"/>
    <s v="Pediastrum duplex"/>
    <s v="CO"/>
    <n v="2.8799110223799667"/>
    <s v="CO"/>
    <n v="31290.351659386168"/>
    <s v=""/>
    <n v="52.6"/>
    <n v="5"/>
    <n v="10865.041112807621"/>
    <s v=""/>
    <n v="1"/>
    <n v="1152"/>
    <x v="8"/>
    <x v="8"/>
    <x v="4"/>
    <m/>
    <x v="10"/>
  </r>
  <r>
    <x v="0"/>
    <x v="129"/>
    <s v="17960010"/>
    <s v="Tetraedron caudatum"/>
    <s v="CE"/>
    <n v="33.176574977817211"/>
    <s v="CE"/>
    <n v="6152.2640638864223"/>
    <n v="7.6"/>
    <n v="6.1"/>
    <n v="4"/>
    <n v="185.43999999999997"/>
    <s v=""/>
    <n v="1"/>
    <n v="100"/>
    <x v="8"/>
    <x v="8"/>
    <x v="4"/>
    <m/>
    <x v="20"/>
  </r>
  <r>
    <x v="0"/>
    <x v="129"/>
    <s v="17960030"/>
    <s v="Tetraedron minimum"/>
    <s v="CE"/>
    <n v="66.353149955634422"/>
    <s v="CE"/>
    <n v="10648.353504880213"/>
    <n v="6.8"/>
    <n v="5.9"/>
    <n v="4"/>
    <n v="160.48000000000002"/>
    <s v=""/>
    <n v="1"/>
    <n v="100"/>
    <x v="8"/>
    <x v="8"/>
    <x v="4"/>
    <m/>
    <x v="20"/>
  </r>
  <r>
    <x v="0"/>
    <x v="129"/>
    <s v="17970060"/>
    <s v="Tetrastrum triangulare"/>
    <s v="CO"/>
    <n v="33.176574977817211"/>
    <s v="CE"/>
    <n v="939.43525511718804"/>
    <n v="2.7"/>
    <n v="2.6"/>
    <s v=""/>
    <n v="7.0790554460890007"/>
    <s v=""/>
    <n v="4"/>
    <n v="100"/>
    <x v="8"/>
    <x v="8"/>
    <x v="4"/>
    <m/>
    <x v="28"/>
  </r>
  <r>
    <x v="0"/>
    <x v="129"/>
    <s v="18110000"/>
    <s v="Desmodesmus"/>
    <s v="CO"/>
    <n v="132.70629991126884"/>
    <s v="CE"/>
    <n v="42235.397021406134"/>
    <n v="11.1"/>
    <n v="3.7"/>
    <s v=""/>
    <n v="79.565546341141882"/>
    <s v=""/>
    <n v="4"/>
    <n v="100"/>
    <x v="8"/>
    <x v="8"/>
    <x v="12"/>
    <m/>
    <x v="72"/>
  </r>
  <r>
    <x v="0"/>
    <x v="129"/>
    <s v="27050000"/>
    <s v="Cosmarium"/>
    <s v="CE"/>
    <n v="0.41407882260940537"/>
    <s v="CE"/>
    <n v="7561.4518264491235"/>
    <n v="37.4"/>
    <n v="37.4"/>
    <n v="24.933333333333334"/>
    <n v="18260.899649006522"/>
    <s v=""/>
    <n v="0.99999999999999989"/>
    <n v="16024.28"/>
    <x v="8"/>
    <x v="8"/>
    <x v="5"/>
    <m/>
    <x v="22"/>
  </r>
  <r>
    <x v="0"/>
    <x v="129"/>
    <s v="90000002"/>
    <s v="Prokaryotic Picoplankton - unidentified single cells &lt;2 µm diam."/>
    <s v="CE"/>
    <n v="7615.5319835444052"/>
    <s v="CE"/>
    <n v="6890.3710078121885"/>
    <s v=""/>
    <n v="1.2"/>
    <s v=""/>
    <n v="0.90477868423386043"/>
    <s v=""/>
    <n v="1"/>
    <n v="44"/>
    <x v="8"/>
    <x v="8"/>
    <x v="9"/>
    <m/>
    <x v="61"/>
  </r>
  <r>
    <x v="0"/>
    <x v="129"/>
    <s v="90000005"/>
    <s v="Nanoplankton - unidentified flagellates 2–20 µm diameter"/>
    <s v="CE"/>
    <n v="398.11889973380653"/>
    <s v="CE"/>
    <n v="8937.4896220006121"/>
    <s v=""/>
    <n v="3.5"/>
    <s v=""/>
    <n v="22.449297503777061"/>
    <s v=""/>
    <n v="1"/>
    <n v="100"/>
    <x v="8"/>
    <x v="8"/>
    <x v="9"/>
    <m/>
    <x v="57"/>
  </r>
  <r>
    <x v="0"/>
    <x v="130"/>
    <s v="01020000"/>
    <s v="Anabaena"/>
    <s v="FI"/>
    <n v="0.20703941130470269"/>
    <s v="CE"/>
    <n v="487.23192482268178"/>
    <n v="7.2"/>
    <n v="5.0999999999999996"/>
    <s v=""/>
    <n v="98.055389903844613"/>
    <s v=""/>
    <n v="24"/>
    <n v="16024.28"/>
    <x v="8"/>
    <x v="8"/>
    <x v="0"/>
    <m/>
    <x v="0"/>
  </r>
  <r>
    <x v="0"/>
    <x v="130"/>
    <s v="01060000"/>
    <s v="Aphanothece"/>
    <s v="CO"/>
    <n v="33.176574977817211"/>
    <s v="CE"/>
    <n v="6165.0438617065447"/>
    <n v="2.1"/>
    <n v="1.3"/>
    <s v=""/>
    <n v="1.8582520545983625"/>
    <s v=""/>
    <n v="100"/>
    <n v="100"/>
    <x v="8"/>
    <x v="8"/>
    <x v="0"/>
    <m/>
    <x v="49"/>
  </r>
  <r>
    <x v="0"/>
    <x v="130"/>
    <s v="01130000"/>
    <s v="Chroococcus"/>
    <s v="CO"/>
    <n v="99.529724933451632"/>
    <s v="CE"/>
    <n v="25861.742321760648"/>
    <s v=""/>
    <n v="5.3"/>
    <s v=""/>
    <n v="77.951814914747928"/>
    <s v=""/>
    <n v="3.3333333333333339"/>
    <n v="100"/>
    <x v="8"/>
    <x v="8"/>
    <x v="0"/>
    <m/>
    <x v="21"/>
  </r>
  <r>
    <x v="0"/>
    <x v="130"/>
    <s v="01490010"/>
    <s v="Microcystis aeruginosa"/>
    <s v="CO"/>
    <n v="0.82815764521881075"/>
    <s v="CE"/>
    <n v="19101.30382093558"/>
    <s v=""/>
    <n v="5.4"/>
    <s v=""/>
    <n v="82.44795760081054"/>
    <s v=""/>
    <n v="279.74999999999994"/>
    <n v="16024.28"/>
    <x v="8"/>
    <x v="8"/>
    <x v="0"/>
    <m/>
    <x v="1"/>
  </r>
  <r>
    <x v="0"/>
    <x v="130"/>
    <s v="01780010"/>
    <s v="Woronichinia naegeliana"/>
    <s v="CO"/>
    <n v="51.838398402839402"/>
    <s v="CE"/>
    <n v="252702.27150782704"/>
    <n v="5.8"/>
    <n v="4.7"/>
    <s v=""/>
    <n v="67.084522327205249"/>
    <s v=""/>
    <n v="72.666666666666643"/>
    <n v="1152"/>
    <x v="8"/>
    <x v="8"/>
    <x v="0"/>
    <m/>
    <x v="14"/>
  </r>
  <r>
    <x v="0"/>
    <x v="130"/>
    <s v="04100000"/>
    <s v="Trachelomonas"/>
    <s v="CE"/>
    <n v="2.8799110223799667"/>
    <s v="CE"/>
    <n v="9731.761241317321"/>
    <n v="20.6"/>
    <n v="17.7"/>
    <s v=""/>
    <n v="3379.1881643881366"/>
    <s v=""/>
    <n v="1"/>
    <n v="1152"/>
    <x v="8"/>
    <x v="8"/>
    <x v="11"/>
    <m/>
    <x v="55"/>
  </r>
  <r>
    <x v="0"/>
    <x v="130"/>
    <s v="05040001"/>
    <s v="Cryptomonas (small) Length &lt;20 µm"/>
    <s v="CE"/>
    <n v="132.70629991126884"/>
    <s v="CE"/>
    <n v="84173.398858500048"/>
    <n v="16.8"/>
    <n v="10.4"/>
    <n v="6.9333333333333336"/>
    <n v="634.28336796957444"/>
    <s v=""/>
    <n v="1"/>
    <n v="100"/>
    <x v="8"/>
    <x v="8"/>
    <x v="1"/>
    <m/>
    <x v="3"/>
  </r>
  <r>
    <x v="0"/>
    <x v="130"/>
    <s v="05040002"/>
    <s v="Cryptomonas (medium) Length 20-30 µm"/>
    <s v="CE"/>
    <n v="46.078576358079467"/>
    <s v="CE"/>
    <n v="79867.325172902827"/>
    <n v="25.7"/>
    <n v="13.9"/>
    <n v="9.2666666666666675"/>
    <n v="1733.2854329580175"/>
    <s v=""/>
    <n v="0.99999999999999989"/>
    <n v="1152"/>
    <x v="8"/>
    <x v="8"/>
    <x v="1"/>
    <m/>
    <x v="3"/>
  </r>
  <r>
    <x v="0"/>
    <x v="130"/>
    <s v="05100012"/>
    <s v="Rhodomonas lacustris var. nannoplanctica"/>
    <s v="CE"/>
    <n v="2388.7133984028396"/>
    <s v="CE"/>
    <n v="254397.95532803616"/>
    <n v="8.3000000000000007"/>
    <n v="6"/>
    <s v=""/>
    <n v="106.49999095669399"/>
    <s v=""/>
    <n v="0.99999999999999978"/>
    <n v="100"/>
    <x v="8"/>
    <x v="8"/>
    <x v="1"/>
    <m/>
    <x v="15"/>
  </r>
  <r>
    <x v="0"/>
    <x v="130"/>
    <s v="06070000"/>
    <s v="Gymnodinium"/>
    <s v="CE"/>
    <n v="2.8799110223799667"/>
    <s v="CE"/>
    <n v="10315.204829439632"/>
    <n v="24.9"/>
    <n v="20.3"/>
    <n v="13.533333333333333"/>
    <n v="3581.7790026426296"/>
    <s v=""/>
    <n v="0.99999999999999989"/>
    <n v="1152"/>
    <x v="8"/>
    <x v="8"/>
    <x v="2"/>
    <m/>
    <x v="4"/>
  </r>
  <r>
    <x v="0"/>
    <x v="130"/>
    <s v="08010000"/>
    <s v="Chrysochromulina"/>
    <s v="CE"/>
    <n v="99.529724933451632"/>
    <s v="CE"/>
    <n v="3804.7127832246119"/>
    <n v="4.8"/>
    <n v="3.9"/>
    <n v="3.9"/>
    <n v="38.226899408880605"/>
    <s v=""/>
    <n v="1.0000000000000002"/>
    <n v="100"/>
    <x v="8"/>
    <x v="8"/>
    <x v="13"/>
    <m/>
    <x v="75"/>
  </r>
  <r>
    <x v="0"/>
    <x v="130"/>
    <s v="09310000"/>
    <s v="Mallomonas"/>
    <s v="CE"/>
    <n v="33.176574977817211"/>
    <s v="CE"/>
    <n v="30697.297688364775"/>
    <n v="18.399999999999999"/>
    <n v="9.8000000000000007"/>
    <s v=""/>
    <n v="925.27024591567545"/>
    <s v=""/>
    <n v="1"/>
    <n v="100"/>
    <x v="8"/>
    <x v="8"/>
    <x v="10"/>
    <m/>
    <x v="90"/>
  </r>
  <r>
    <x v="0"/>
    <x v="130"/>
    <s v="12000001"/>
    <s v="Small centric diatom (5 - &lt;10 µm diam.)"/>
    <s v="CE"/>
    <n v="165.88287488908605"/>
    <s v="CE"/>
    <n v="68606.567566013837"/>
    <s v=""/>
    <n v="8.8000000000000007"/>
    <n v="6.8000000000000007"/>
    <n v="413.58438965978922"/>
    <s v=""/>
    <n v="1"/>
    <n v="100"/>
    <x v="8"/>
    <x v="8"/>
    <x v="3"/>
    <m/>
    <x v="5"/>
  </r>
  <r>
    <x v="0"/>
    <x v="130"/>
    <s v="12000002"/>
    <s v="Medium centric diatom (10-20 µm diam.)"/>
    <s v="CE"/>
    <n v="431.2954747116238"/>
    <s v="CE"/>
    <n v="445319.07128077105"/>
    <s v=""/>
    <n v="12.9"/>
    <n v="7.9"/>
    <n v="1032.5150561306582"/>
    <s v=""/>
    <n v="0.99999999999999989"/>
    <n v="100"/>
    <x v="8"/>
    <x v="8"/>
    <x v="3"/>
    <m/>
    <x v="6"/>
  </r>
  <r>
    <x v="0"/>
    <x v="130"/>
    <s v="12030000"/>
    <s v="Aulacoseira"/>
    <s v="FI"/>
    <n v="218.87323770087744"/>
    <s v="CE"/>
    <n v="1010091.4875126978"/>
    <n v="19.3"/>
    <n v="6.9"/>
    <s v=""/>
    <n v="721.68116659550356"/>
    <s v=""/>
    <n v="6.3947368421052628"/>
    <n v="576"/>
    <x v="8"/>
    <x v="8"/>
    <x v="3"/>
    <m/>
    <x v="7"/>
  </r>
  <r>
    <x v="0"/>
    <x v="130"/>
    <s v="13080010"/>
    <s v="Asterionella formosa"/>
    <s v="CO"/>
    <n v="40.318754313319531"/>
    <s v="CE"/>
    <n v="400801.72116545908"/>
    <n v="67.400000000000006"/>
    <n v="4.9000000000000004"/>
    <n v="4.9000000000000004"/>
    <n v="1618.2740000000003"/>
    <s v=""/>
    <n v="6.1428571428571441"/>
    <n v="576"/>
    <x v="8"/>
    <x v="8"/>
    <x v="6"/>
    <m/>
    <x v="16"/>
  </r>
  <r>
    <x v="0"/>
    <x v="130"/>
    <s v="13260040"/>
    <s v="Diatoma tenuis"/>
    <s v="CO"/>
    <n v="575.98220447599329"/>
    <s v="CE"/>
    <n v="4146006.9041703646"/>
    <n v="57.6"/>
    <n v="5.9"/>
    <n v="5.9"/>
    <n v="2005.0560000000003"/>
    <s v=""/>
    <n v="3.5900000000000007"/>
    <n v="576"/>
    <x v="8"/>
    <x v="8"/>
    <x v="6"/>
    <m/>
    <x v="17"/>
  </r>
  <r>
    <x v="0"/>
    <x v="130"/>
    <s v="13370040"/>
    <s v="Fragilaria crotonensis"/>
    <s v="CO"/>
    <n v="2.0703941130470267"/>
    <s v="CE"/>
    <n v="61939.430783351469"/>
    <n v="67.3"/>
    <n v="3.6"/>
    <n v="3.6"/>
    <n v="872.20799999999997"/>
    <s v=""/>
    <n v="34.299999999999997"/>
    <n v="16024.28"/>
    <x v="8"/>
    <x v="8"/>
    <x v="6"/>
    <m/>
    <x v="27"/>
  </r>
  <r>
    <x v="0"/>
    <x v="130"/>
    <s v="13810010"/>
    <s v="Synedra acus"/>
    <s v="CE"/>
    <n v="8.6397330671398986"/>
    <s v="CE"/>
    <n v="48033.045252883763"/>
    <n v="241.3"/>
    <n v="4.8"/>
    <n v="4.8"/>
    <n v="5559.5519999999997"/>
    <s v=""/>
    <n v="1.0000000000000002"/>
    <n v="1152"/>
    <x v="8"/>
    <x v="8"/>
    <x v="6"/>
    <m/>
    <x v="18"/>
  </r>
  <r>
    <x v="0"/>
    <x v="130"/>
    <s v="13810180"/>
    <s v="Synedra ulna"/>
    <s v="CE"/>
    <n v="8.6397330671398986"/>
    <s v="CE"/>
    <n v="261561.00682120674"/>
    <n v="250.2"/>
    <n v="11"/>
    <n v="11"/>
    <n v="30274.199999999997"/>
    <s v=""/>
    <n v="1.0000000000000002"/>
    <n v="1152"/>
    <x v="8"/>
    <x v="8"/>
    <x v="6"/>
    <m/>
    <x v="18"/>
  </r>
  <r>
    <x v="0"/>
    <x v="130"/>
    <s v="16180000"/>
    <s v="Chlamydomonas"/>
    <s v="CE"/>
    <n v="33.176574977817211"/>
    <s v="CE"/>
    <n v="12885.306466461458"/>
    <n v="9.8000000000000007"/>
    <n v="8.6999999999999993"/>
    <s v=""/>
    <n v="388.38567498534536"/>
    <s v=""/>
    <n v="1"/>
    <n v="100"/>
    <x v="8"/>
    <x v="8"/>
    <x v="8"/>
    <m/>
    <x v="34"/>
  </r>
  <r>
    <x v="0"/>
    <x v="130"/>
    <s v="16330000"/>
    <s v="Gonium"/>
    <s v="CO"/>
    <n v="99.529724933451632"/>
    <s v="CE"/>
    <n v="57470.802921281793"/>
    <s v=""/>
    <n v="6.7"/>
    <s v=""/>
    <n v="157.47913854527118"/>
    <s v=""/>
    <n v="3.6666666666666665"/>
    <n v="100"/>
    <x v="8"/>
    <x v="8"/>
    <x v="8"/>
    <m/>
    <x v="82"/>
  </r>
  <r>
    <x v="0"/>
    <x v="130"/>
    <s v="16470010"/>
    <s v="Pandorina morum"/>
    <s v="CO"/>
    <n v="0.41407882260940537"/>
    <s v="CE"/>
    <n v="18996.258811725893"/>
    <s v=""/>
    <n v="19.399999999999999"/>
    <s v=""/>
    <n v="3822.9957225730091"/>
    <s v=""/>
    <n v="12"/>
    <n v="16024.28"/>
    <x v="8"/>
    <x v="8"/>
    <x v="8"/>
    <m/>
    <x v="52"/>
  </r>
  <r>
    <x v="0"/>
    <x v="130"/>
    <s v="17200000"/>
    <s v="Coelastrum"/>
    <s v="CO"/>
    <n v="2.8799110223799667"/>
    <s v="CE"/>
    <n v="6784.8101758463599"/>
    <s v=""/>
    <n v="5.2"/>
    <s v=""/>
    <n v="73.622176639325616"/>
    <s v=""/>
    <n v="32"/>
    <n v="1152"/>
    <x v="8"/>
    <x v="8"/>
    <x v="4"/>
    <m/>
    <x v="8"/>
  </r>
  <r>
    <x v="0"/>
    <x v="130"/>
    <s v="17330040"/>
    <s v="Dictyosphaerium pulchellum"/>
    <s v="CO"/>
    <n v="66.353149955634422"/>
    <s v="CE"/>
    <n v="63582.986178673942"/>
    <s v=""/>
    <n v="5.5"/>
    <s v=""/>
    <n v="87.113746290166958"/>
    <s v=""/>
    <n v="11"/>
    <n v="100"/>
    <x v="8"/>
    <x v="8"/>
    <x v="4"/>
    <m/>
    <x v="23"/>
  </r>
  <r>
    <x v="0"/>
    <x v="130"/>
    <s v="17510000"/>
    <s v="Kirchneriella"/>
    <s v="CE"/>
    <n v="165.88287488908605"/>
    <s v="CE"/>
    <n v="7662.2687995495626"/>
    <n v="11.6"/>
    <n v="3.9"/>
    <s v=""/>
    <n v="46.190836785730717"/>
    <s v=""/>
    <n v="1"/>
    <n v="100"/>
    <x v="8"/>
    <x v="8"/>
    <x v="4"/>
    <m/>
    <x v="51"/>
  </r>
  <r>
    <x v="0"/>
    <x v="130"/>
    <s v="17540040"/>
    <s v="Lagerheimia genevensis"/>
    <s v="CE"/>
    <n v="132.70629991126884"/>
    <s v="CE"/>
    <n v="14331.251580467455"/>
    <n v="5.5"/>
    <n v="5"/>
    <s v=""/>
    <n v="107.99224746714913"/>
    <s v=""/>
    <n v="1"/>
    <n v="100"/>
    <x v="8"/>
    <x v="8"/>
    <x v="4"/>
    <m/>
    <x v="37"/>
  </r>
  <r>
    <x v="0"/>
    <x v="130"/>
    <s v="17580020"/>
    <s v="Monoraphidium contortum"/>
    <s v="CE"/>
    <n v="165.88287488908605"/>
    <s v="CE"/>
    <n v="2590.3954371870391"/>
    <n v="23.3"/>
    <n v="1.6"/>
    <s v=""/>
    <n v="15.615809883443667"/>
    <s v=""/>
    <n v="0.99999999999999978"/>
    <n v="100"/>
    <x v="8"/>
    <x v="8"/>
    <x v="4"/>
    <m/>
    <x v="9"/>
  </r>
  <r>
    <x v="0"/>
    <x v="130"/>
    <s v="17640000"/>
    <s v="Oocystis"/>
    <s v="CO"/>
    <n v="5.7598220447599333"/>
    <s v="CE"/>
    <n v="10469.630700057865"/>
    <n v="12.3"/>
    <n v="8.4"/>
    <s v=""/>
    <n v="454.42509415645645"/>
    <s v=""/>
    <n v="4"/>
    <n v="1152"/>
    <x v="8"/>
    <x v="8"/>
    <x v="4"/>
    <m/>
    <x v="24"/>
  </r>
  <r>
    <x v="0"/>
    <x v="130"/>
    <s v="17680030"/>
    <s v="Pediastrum boryanum"/>
    <s v="CO"/>
    <n v="5.7598220447599333"/>
    <s v="CO"/>
    <n v="14592.724541752499"/>
    <s v=""/>
    <n v="25.4"/>
    <n v="5"/>
    <n v="2533.5373954874881"/>
    <s v=""/>
    <n v="1"/>
    <n v="1152"/>
    <x v="8"/>
    <x v="8"/>
    <x v="4"/>
    <m/>
    <x v="10"/>
  </r>
  <r>
    <x v="0"/>
    <x v="130"/>
    <s v="17810000"/>
    <s v="Scenedesmus"/>
    <s v="CO"/>
    <n v="66.353149955634422"/>
    <s v="CE"/>
    <n v="4407.1464860253527"/>
    <n v="6.6"/>
    <n v="3.1"/>
    <s v=""/>
    <n v="33.209775941097703"/>
    <s v=""/>
    <n v="2"/>
    <n v="100"/>
    <x v="8"/>
    <x v="8"/>
    <x v="4"/>
    <m/>
    <x v="11"/>
  </r>
  <r>
    <x v="0"/>
    <x v="130"/>
    <s v="17960030"/>
    <s v="Tetraedron minimum"/>
    <s v="CE"/>
    <n v="33.176574977817211"/>
    <s v="CE"/>
    <n v="4432.0586512866003"/>
    <n v="7.3"/>
    <n v="6.1"/>
    <n v="3"/>
    <n v="133.58999999999997"/>
    <s v=""/>
    <n v="1"/>
    <n v="100"/>
    <x v="8"/>
    <x v="8"/>
    <x v="4"/>
    <m/>
    <x v="20"/>
  </r>
  <r>
    <x v="0"/>
    <x v="130"/>
    <s v="24150000"/>
    <s v="Geminella"/>
    <s v="FI"/>
    <n v="0.20703941130470269"/>
    <s v="CE"/>
    <n v="175.61704326077054"/>
    <n v="7"/>
    <n v="5.5"/>
    <s v=""/>
    <n v="14.137166941154069"/>
    <s v=""/>
    <n v="59.999999999999993"/>
    <n v="16024.28"/>
    <x v="8"/>
    <x v="8"/>
    <x v="14"/>
    <m/>
    <x v="78"/>
  </r>
  <r>
    <x v="0"/>
    <x v="130"/>
    <s v="27050000"/>
    <s v="Cosmarium"/>
    <s v="CE"/>
    <n v="2.8799110223799667"/>
    <s v="CE"/>
    <n v="12337.58308058088"/>
    <n v="23.2"/>
    <n v="23"/>
    <n v="15.333333333333334"/>
    <n v="4284.0153687752018"/>
    <s v=""/>
    <n v="0.99999999999999989"/>
    <n v="1152"/>
    <x v="8"/>
    <x v="8"/>
    <x v="5"/>
    <m/>
    <x v="22"/>
  </r>
  <r>
    <x v="0"/>
    <x v="130"/>
    <s v="27340000"/>
    <s v="Spirogyra"/>
    <s v="FI"/>
    <n v="0.20703941130470269"/>
    <s v="CE"/>
    <n v="68157.713381953741"/>
    <n v="197.2"/>
    <n v="16.3"/>
    <n v="16"/>
    <n v="41150.204780121014"/>
    <s v=""/>
    <n v="8"/>
    <n v="16024.28"/>
    <x v="8"/>
    <x v="8"/>
    <x v="5"/>
    <m/>
    <x v="73"/>
  </r>
  <r>
    <x v="0"/>
    <x v="130"/>
    <s v="90000003"/>
    <s v="Nanoplankton - unidentified single cells 2–20 µm diameter"/>
    <s v="CE"/>
    <n v="199.05944986690326"/>
    <s v="CE"/>
    <n v="3415.3196493727833"/>
    <s v=""/>
    <n v="3.2"/>
    <s v=""/>
    <n v="17.157284678805059"/>
    <s v=""/>
    <n v="1"/>
    <n v="100"/>
    <x v="8"/>
    <x v="8"/>
    <x v="9"/>
    <m/>
    <x v="57"/>
  </r>
  <r>
    <x v="0"/>
    <x v="131"/>
    <s v="01020000"/>
    <s v="Anabaena"/>
    <s v="FI"/>
    <n v="11.519644089519867"/>
    <s v="CE"/>
    <n v="38405.148553547238"/>
    <n v="6.4"/>
    <n v="5.0999999999999996"/>
    <s v=""/>
    <n v="87.160346581195199"/>
    <s v=""/>
    <n v="38.25"/>
    <n v="1152"/>
    <x v="8"/>
    <x v="9"/>
    <x v="0"/>
    <m/>
    <x v="0"/>
  </r>
  <r>
    <x v="0"/>
    <x v="131"/>
    <s v="01040000"/>
    <s v="Aphanizomenon"/>
    <s v="FI"/>
    <n v="8.6397330671398986"/>
    <s v="FI"/>
    <n v="22803.961704399768"/>
    <n v="228.2"/>
    <n v="4.7"/>
    <s v=""/>
    <n v="2639.4289646669372"/>
    <s v=""/>
    <n v="1.0000000000000002"/>
    <n v="1152"/>
    <x v="8"/>
    <x v="9"/>
    <x v="0"/>
    <m/>
    <x v="48"/>
  </r>
  <r>
    <x v="0"/>
    <x v="131"/>
    <s v="01490010"/>
    <s v="Microcystis aeruginosa"/>
    <s v="CO"/>
    <n v="14.399555111899833"/>
    <s v="CE"/>
    <n v="61636.143555514238"/>
    <s v=""/>
    <n v="5"/>
    <s v=""/>
    <n v="65.449846949787357"/>
    <s v=""/>
    <n v="65.399999999999991"/>
    <n v="1152"/>
    <x v="8"/>
    <x v="9"/>
    <x v="0"/>
    <m/>
    <x v="1"/>
  </r>
  <r>
    <x v="0"/>
    <x v="131"/>
    <s v="01530010"/>
    <s v="Oscillatoria agardhii"/>
    <s v="FI"/>
    <n v="11.519644089519867"/>
    <s v="FI"/>
    <n v="13396.680265280615"/>
    <n v="144.6"/>
    <n v="3.2"/>
    <s v=""/>
    <n v="1162.9422021352555"/>
    <s v=""/>
    <n v="1"/>
    <n v="1152"/>
    <x v="8"/>
    <x v="9"/>
    <x v="0"/>
    <m/>
    <x v="29"/>
  </r>
  <r>
    <x v="0"/>
    <x v="131"/>
    <s v="01780000"/>
    <s v="Woronichinia"/>
    <s v="CE"/>
    <n v="331.76574977817211"/>
    <s v="CE"/>
    <n v="24995.092453458197"/>
    <n v="6.8"/>
    <n v="4.5999999999999996"/>
    <s v=""/>
    <n v="75.339580623288015"/>
    <s v=""/>
    <n v="1"/>
    <n v="100"/>
    <x v="8"/>
    <x v="9"/>
    <x v="0"/>
    <m/>
    <x v="14"/>
  </r>
  <r>
    <x v="0"/>
    <x v="131"/>
    <s v="01780010"/>
    <s v="Woronichinia naegeliana"/>
    <s v="CO"/>
    <n v="5.7598220447599333"/>
    <s v="CE"/>
    <n v="29183.639582042822"/>
    <n v="5.4"/>
    <n v="4"/>
    <s v=""/>
    <n v="45.238934211693021"/>
    <s v=""/>
    <n v="111.99999999999999"/>
    <n v="1152"/>
    <x v="8"/>
    <x v="9"/>
    <x v="0"/>
    <m/>
    <x v="14"/>
  </r>
  <r>
    <x v="0"/>
    <x v="131"/>
    <s v="04100000"/>
    <s v="Trachelomonas"/>
    <s v="CE"/>
    <n v="99.529724933451632"/>
    <s v="CE"/>
    <n v="139616.35573796675"/>
    <n v="14.7"/>
    <n v="13.5"/>
    <s v=""/>
    <n v="1402.7603897360125"/>
    <s v=""/>
    <n v="1.0000000000000002"/>
    <n v="100"/>
    <x v="8"/>
    <x v="9"/>
    <x v="11"/>
    <m/>
    <x v="55"/>
  </r>
  <r>
    <x v="0"/>
    <x v="131"/>
    <s v="05020000"/>
    <s v="Chroomonas"/>
    <s v="CE"/>
    <n v="364.94232475598932"/>
    <s v="CE"/>
    <n v="22583.75949056384"/>
    <n v="6.7"/>
    <n v="4.2"/>
    <n v="4.2"/>
    <n v="61.883092090411758"/>
    <s v=""/>
    <n v="0.99999999999999989"/>
    <n v="100"/>
    <x v="8"/>
    <x v="9"/>
    <x v="1"/>
    <m/>
    <x v="77"/>
  </r>
  <r>
    <x v="0"/>
    <x v="131"/>
    <s v="05040001"/>
    <s v="Cryptomonas (small) Length &lt;20 µm"/>
    <s v="CE"/>
    <n v="298.58917480035495"/>
    <s v="CE"/>
    <n v="134091.3195150228"/>
    <n v="15.2"/>
    <n v="9.1999999999999993"/>
    <n v="6.1333333333333329"/>
    <n v="449.08299038195213"/>
    <s v=""/>
    <n v="0.99999999999999978"/>
    <n v="100"/>
    <x v="8"/>
    <x v="9"/>
    <x v="1"/>
    <m/>
    <x v="3"/>
  </r>
  <r>
    <x v="0"/>
    <x v="131"/>
    <s v="05040002"/>
    <s v="Cryptomonas (medium) Length 20-30 µm"/>
    <s v="CE"/>
    <n v="23.039288179039733"/>
    <s v="CE"/>
    <n v="23158.273148759148"/>
    <n v="21.4"/>
    <n v="11.6"/>
    <n v="7.7333333333333334"/>
    <n v="1005.1644377549677"/>
    <s v=""/>
    <n v="1"/>
    <n v="1152"/>
    <x v="8"/>
    <x v="9"/>
    <x v="1"/>
    <m/>
    <x v="3"/>
  </r>
  <r>
    <x v="0"/>
    <x v="131"/>
    <s v="05040003"/>
    <s v="Cryptomonas (large) Length &gt;30 µm"/>
    <s v="CE"/>
    <n v="2.8799110223799667"/>
    <s v="CE"/>
    <n v="6503.782535426687"/>
    <n v="31.2"/>
    <n v="14.4"/>
    <n v="9.6"/>
    <n v="2258.3275958477157"/>
    <s v=""/>
    <n v="1"/>
    <n v="1152"/>
    <x v="8"/>
    <x v="9"/>
    <x v="1"/>
    <m/>
    <x v="3"/>
  </r>
  <r>
    <x v="0"/>
    <x v="131"/>
    <s v="05100012"/>
    <s v="Rhodomonas lacustris var. nannoplanctica"/>
    <s v="CE"/>
    <n v="895.76752440106475"/>
    <s v="CE"/>
    <n v="95102.928107382133"/>
    <n v="8.6999999999999993"/>
    <n v="5.9"/>
    <s v=""/>
    <n v="106.16920743020978"/>
    <s v=""/>
    <n v="0.99999999999999989"/>
    <n v="100"/>
    <x v="8"/>
    <x v="9"/>
    <x v="1"/>
    <m/>
    <x v="15"/>
  </r>
  <r>
    <x v="0"/>
    <x v="131"/>
    <s v="06070110"/>
    <s v="Gymnodinium helveticum"/>
    <s v="CE"/>
    <n v="0.20703941130470269"/>
    <s v="CE"/>
    <n v="2060.5263318407287"/>
    <n v="40.6"/>
    <n v="26.5"/>
    <n v="17.666666666666668"/>
    <n v="9952.3386337697066"/>
    <s v=""/>
    <n v="0.99999999999999989"/>
    <n v="16024.28"/>
    <x v="8"/>
    <x v="9"/>
    <x v="2"/>
    <m/>
    <x v="4"/>
  </r>
  <r>
    <x v="0"/>
    <x v="131"/>
    <s v="06110000"/>
    <s v="Peridinium"/>
    <s v="CE"/>
    <n v="8.6397330671398986"/>
    <s v="CE"/>
    <n v="43060.103128348979"/>
    <n v="29.5"/>
    <n v="22"/>
    <n v="14.666666666666666"/>
    <n v="4983.9622119950072"/>
    <s v=""/>
    <n v="1"/>
    <n v="1152"/>
    <x v="8"/>
    <x v="9"/>
    <x v="2"/>
    <m/>
    <x v="33"/>
  </r>
  <r>
    <x v="0"/>
    <x v="131"/>
    <s v="08010010"/>
    <s v="Chrysochromulina parva"/>
    <s v="CE"/>
    <n v="199.05944986690326"/>
    <s v="CE"/>
    <n v="7337.6008091993381"/>
    <n v="4.4000000000000004"/>
    <n v="4"/>
    <n v="4"/>
    <n v="36.861353802120242"/>
    <s v=""/>
    <n v="1"/>
    <n v="100"/>
    <x v="8"/>
    <x v="9"/>
    <x v="13"/>
    <m/>
    <x v="75"/>
  </r>
  <r>
    <x v="0"/>
    <x v="131"/>
    <s v="09310000"/>
    <s v="Mallomonas"/>
    <s v="CE"/>
    <n v="33.176574977817211"/>
    <s v="CE"/>
    <n v="64037.243425739674"/>
    <n v="25.6"/>
    <n v="12"/>
    <s v=""/>
    <n v="1930.1945263655689"/>
    <s v=""/>
    <n v="1"/>
    <n v="100"/>
    <x v="8"/>
    <x v="9"/>
    <x v="10"/>
    <m/>
    <x v="90"/>
  </r>
  <r>
    <x v="0"/>
    <x v="131"/>
    <s v="12000001"/>
    <s v="Small centric diatom (5 - &lt;10 µm diam.)"/>
    <s v="CE"/>
    <n v="1227.5332741792367"/>
    <s v="CE"/>
    <n v="246687.76803456573"/>
    <s v=""/>
    <n v="6.7"/>
    <n v="5.7"/>
    <n v="200.96218426299529"/>
    <s v=""/>
    <n v="1.0000000000000002"/>
    <n v="100"/>
    <x v="8"/>
    <x v="9"/>
    <x v="3"/>
    <m/>
    <x v="5"/>
  </r>
  <r>
    <x v="0"/>
    <x v="131"/>
    <s v="12000002"/>
    <s v="Medium centric diatom (10-20 µm diam.)"/>
    <s v="CE"/>
    <n v="763.06122448979579"/>
    <s v="CE"/>
    <n v="681905.75629228645"/>
    <s v=""/>
    <n v="12.4"/>
    <n v="7.4"/>
    <n v="893.64487986953827"/>
    <s v=""/>
    <n v="1.0000000000000002"/>
    <n v="100"/>
    <x v="8"/>
    <x v="9"/>
    <x v="3"/>
    <m/>
    <x v="6"/>
  </r>
  <r>
    <x v="0"/>
    <x v="131"/>
    <s v="12030000"/>
    <s v="Aulacoseira"/>
    <s v="FI"/>
    <n v="437.74647540175488"/>
    <s v="CE"/>
    <n v="1130218.2322806991"/>
    <n v="23.2"/>
    <n v="5.5"/>
    <s v=""/>
    <n v="551.19243107232921"/>
    <s v=""/>
    <n v="4.6842105263157903"/>
    <n v="576"/>
    <x v="8"/>
    <x v="9"/>
    <x v="3"/>
    <m/>
    <x v="7"/>
  </r>
  <r>
    <x v="0"/>
    <x v="131"/>
    <s v="13000001"/>
    <s v="Small pennate diatom &lt;10 µm diam"/>
    <s v="CE"/>
    <n v="33.176574977817211"/>
    <s v="CE"/>
    <n v="12120.464489795917"/>
    <n v="25.3"/>
    <n v="3.8"/>
    <n v="3.8"/>
    <n v="365.33199999999999"/>
    <s v=""/>
    <n v="1"/>
    <n v="100"/>
    <x v="8"/>
    <x v="9"/>
    <x v="6"/>
    <m/>
    <x v="71"/>
  </r>
  <r>
    <x v="0"/>
    <x v="131"/>
    <s v="13080010"/>
    <s v="Asterionella formosa"/>
    <s v="CE"/>
    <n v="1393.8769348319038"/>
    <s v="CE"/>
    <n v="1457540.8699534163"/>
    <n v="57.9"/>
    <n v="4.2"/>
    <n v="4.3"/>
    <n v="1045.674"/>
    <s v=""/>
    <n v="1.0000000000000002"/>
    <n v="288"/>
    <x v="8"/>
    <x v="9"/>
    <x v="6"/>
    <m/>
    <x v="16"/>
  </r>
  <r>
    <x v="0"/>
    <x v="131"/>
    <s v="13260000"/>
    <s v="Diatoma"/>
    <s v="CE"/>
    <n v="2119.6145124716554"/>
    <s v="CE"/>
    <n v="4180182.9234693884"/>
    <n v="60.7"/>
    <n v="5.7"/>
    <n v="5.7"/>
    <n v="1972.143"/>
    <s v=""/>
    <n v="1"/>
    <n v="288"/>
    <x v="8"/>
    <x v="9"/>
    <x v="6"/>
    <m/>
    <x v="17"/>
  </r>
  <r>
    <x v="0"/>
    <x v="131"/>
    <s v="13370040"/>
    <s v="Fragilaria crotonensis"/>
    <s v="CO"/>
    <n v="1.4492758791329188"/>
    <s v="CO"/>
    <n v="93739.316036284494"/>
    <n v="288.3"/>
    <n v="64.099999999999994"/>
    <n v="3.5"/>
    <n v="64680.104999999996"/>
    <s v=""/>
    <n v="1"/>
    <n v="16024.28"/>
    <x v="8"/>
    <x v="9"/>
    <x v="6"/>
    <m/>
    <x v="27"/>
  </r>
  <r>
    <x v="0"/>
    <x v="131"/>
    <s v="13810010"/>
    <s v="Synedra acus"/>
    <s v="CE"/>
    <n v="31.67902124617963"/>
    <s v="CE"/>
    <n v="49844.278893078954"/>
    <n v="93.6"/>
    <n v="4.0999999999999996"/>
    <n v="4.0999999999999996"/>
    <n v="1573.4159999999995"/>
    <s v=""/>
    <n v="1"/>
    <n v="1152"/>
    <x v="8"/>
    <x v="9"/>
    <x v="6"/>
    <m/>
    <x v="18"/>
  </r>
  <r>
    <x v="0"/>
    <x v="131"/>
    <s v="13810180"/>
    <s v="Synedra ulna"/>
    <s v="CE"/>
    <n v="5.7598220447599333"/>
    <s v="CE"/>
    <n v="76025.112251059836"/>
    <n v="196.3"/>
    <n v="8.1999999999999993"/>
    <n v="8.1999999999999993"/>
    <n v="13199.211999999998"/>
    <s v=""/>
    <n v="1"/>
    <n v="1152"/>
    <x v="8"/>
    <x v="9"/>
    <x v="6"/>
    <m/>
    <x v="18"/>
  </r>
  <r>
    <x v="0"/>
    <x v="131"/>
    <s v="16180000"/>
    <s v="Chlamydomonas"/>
    <s v="CE"/>
    <n v="165.88287488908605"/>
    <s v="CE"/>
    <n v="6253.6370532948895"/>
    <n v="4.5"/>
    <n v="4"/>
    <s v=""/>
    <n v="37.699111843077517"/>
    <s v=""/>
    <n v="0.99999999999999978"/>
    <n v="100"/>
    <x v="8"/>
    <x v="9"/>
    <x v="8"/>
    <m/>
    <x v="34"/>
  </r>
  <r>
    <x v="0"/>
    <x v="131"/>
    <s v="16740020"/>
    <s v="Tetraspora lemmermannii"/>
    <s v="CO"/>
    <n v="2.8799110223799667"/>
    <s v="CE"/>
    <n v="3519.634151564841"/>
    <s v=""/>
    <n v="7.3"/>
    <s v=""/>
    <n v="203.68882488692338"/>
    <s v=""/>
    <n v="6"/>
    <n v="1152"/>
    <x v="8"/>
    <x v="9"/>
    <x v="8"/>
    <m/>
    <x v="92"/>
  </r>
  <r>
    <x v="0"/>
    <x v="131"/>
    <s v="17330040"/>
    <s v="Dictyosphaerium pulchellum"/>
    <s v="CO"/>
    <n v="33.176574977817211"/>
    <s v="CE"/>
    <n v="27030.790284017974"/>
    <s v=""/>
    <n v="7.3"/>
    <s v=""/>
    <n v="203.68882488692338"/>
    <s v=""/>
    <n v="4"/>
    <n v="100"/>
    <x v="8"/>
    <x v="9"/>
    <x v="4"/>
    <m/>
    <x v="23"/>
  </r>
  <r>
    <x v="0"/>
    <x v="131"/>
    <s v="17540040"/>
    <s v="Lagerheimia genevensis"/>
    <s v="CE"/>
    <n v="99.529724933451632"/>
    <s v="CE"/>
    <n v="8389.6449593109264"/>
    <n v="5.3"/>
    <n v="4.5"/>
    <s v=""/>
    <n v="84.292857886631126"/>
    <s v=""/>
    <n v="1.0000000000000002"/>
    <n v="100"/>
    <x v="8"/>
    <x v="9"/>
    <x v="4"/>
    <m/>
    <x v="37"/>
  </r>
  <r>
    <x v="0"/>
    <x v="131"/>
    <s v="17570000"/>
    <s v="Micractinium"/>
    <s v="CO"/>
    <n v="99.529724933451632"/>
    <s v="CE"/>
    <n v="34580.111449899428"/>
    <s v=""/>
    <n v="4.8"/>
    <s v=""/>
    <n v="57.905835790967068"/>
    <s v=""/>
    <n v="6"/>
    <n v="100"/>
    <x v="8"/>
    <x v="9"/>
    <x v="4"/>
    <m/>
    <x v="19"/>
  </r>
  <r>
    <x v="0"/>
    <x v="131"/>
    <s v="17580020"/>
    <s v="Monoraphidium contortum"/>
    <s v="CE"/>
    <n v="1128.0035492457853"/>
    <s v="CE"/>
    <n v="31638.400580029509"/>
    <n v="18.600000000000001"/>
    <n v="2.4"/>
    <s v=""/>
    <n v="28.048139211249673"/>
    <s v=""/>
    <n v="1"/>
    <n v="100"/>
    <x v="8"/>
    <x v="9"/>
    <x v="4"/>
    <m/>
    <x v="9"/>
  </r>
  <r>
    <x v="0"/>
    <x v="131"/>
    <s v="17580080"/>
    <s v="Monoraphidium minutum"/>
    <s v="CE"/>
    <n v="66.353149955634422"/>
    <s v="CE"/>
    <n v="1285.1918993082477"/>
    <n v="6.4"/>
    <n v="3.4"/>
    <s v=""/>
    <n v="19.368965906932271"/>
    <s v=""/>
    <n v="1"/>
    <n v="100"/>
    <x v="8"/>
    <x v="9"/>
    <x v="4"/>
    <m/>
    <x v="9"/>
  </r>
  <r>
    <x v="0"/>
    <x v="131"/>
    <s v="17680030"/>
    <s v="Pediastrum boryanum"/>
    <s v="CO"/>
    <n v="4.761906460008162"/>
    <s v="CO"/>
    <n v="26389.387700651794"/>
    <s v=""/>
    <n v="42"/>
    <n v="4"/>
    <n v="5541.7694409323958"/>
    <s v=""/>
    <n v="1"/>
    <n v="16024.28"/>
    <x v="8"/>
    <x v="9"/>
    <x v="4"/>
    <m/>
    <x v="10"/>
  </r>
  <r>
    <x v="0"/>
    <x v="131"/>
    <s v="17970010"/>
    <s v="Tetrastrum elegans"/>
    <s v="CO"/>
    <n v="99.529724933451632"/>
    <s v="CE"/>
    <n v="1539.801783447534"/>
    <n v="2.2999999999999998"/>
    <n v="2.1"/>
    <s v=""/>
    <n v="3.8676932556507335"/>
    <s v=""/>
    <n v="4"/>
    <n v="100"/>
    <x v="8"/>
    <x v="9"/>
    <x v="4"/>
    <m/>
    <x v="28"/>
  </r>
  <r>
    <x v="0"/>
    <x v="131"/>
    <s v="18110000"/>
    <s v="Desmodesmus"/>
    <s v="CO"/>
    <n v="66.353149955634422"/>
    <s v="CE"/>
    <n v="4438.8315804287131"/>
    <n v="6.3"/>
    <n v="2.6"/>
    <s v=""/>
    <n v="22.29902465518035"/>
    <s v=""/>
    <n v="3.0000000000000004"/>
    <n v="100"/>
    <x v="8"/>
    <x v="9"/>
    <x v="12"/>
    <m/>
    <x v="72"/>
  </r>
  <r>
    <x v="0"/>
    <x v="131"/>
    <s v="25010010"/>
    <s v="Elakatothrix gelatinosa"/>
    <s v="CO"/>
    <n v="33.176574977817211"/>
    <s v="CE"/>
    <n v="2442.6706330169841"/>
    <n v="19.899999999999999"/>
    <n v="3.6"/>
    <s v=""/>
    <n v="73.626365429530395"/>
    <s v=""/>
    <n v="1"/>
    <n v="100"/>
    <x v="8"/>
    <x v="9"/>
    <x v="7"/>
    <m/>
    <x v="31"/>
  </r>
  <r>
    <x v="0"/>
    <x v="131"/>
    <s v="27040000"/>
    <s v="Closterium"/>
    <s v="CE"/>
    <n v="0.20703941130470269"/>
    <s v="CE"/>
    <n v="1900.3476346987172"/>
    <n v="119.9"/>
    <n v="17.100000000000001"/>
    <s v=""/>
    <n v="9178.6758024632818"/>
    <s v=""/>
    <n v="0.99999999999999989"/>
    <n v="16024.28"/>
    <x v="8"/>
    <x v="9"/>
    <x v="5"/>
    <m/>
    <x v="12"/>
  </r>
  <r>
    <x v="0"/>
    <x v="131"/>
    <s v="27050000"/>
    <s v="Cosmarium"/>
    <s v="CE"/>
    <n v="0.62111823391410803"/>
    <s v="CE"/>
    <n v="2253.9020885057362"/>
    <n v="22.7"/>
    <n v="21.4"/>
    <n v="14.266666666666666"/>
    <n v="3628.7810684646865"/>
    <s v=""/>
    <n v="1"/>
    <n v="16024.28"/>
    <x v="8"/>
    <x v="9"/>
    <x v="5"/>
    <m/>
    <x v="22"/>
  </r>
  <r>
    <x v="0"/>
    <x v="131"/>
    <s v="90000003"/>
    <s v="Nanoplankton - unidentified single cells 2–20 µm diameter"/>
    <s v="CE"/>
    <n v="66.353149955634422"/>
    <s v="CE"/>
    <n v="11916.652829334151"/>
    <s v=""/>
    <n v="7"/>
    <s v=""/>
    <n v="179.59438003021648"/>
    <s v=""/>
    <n v="1"/>
    <n v="100"/>
    <x v="8"/>
    <x v="9"/>
    <x v="9"/>
    <m/>
    <x v="57"/>
  </r>
  <r>
    <x v="0"/>
    <x v="131"/>
    <s v="90000005"/>
    <s v="Nanoplankton - unidentified flagellates 2–20 µm diameter"/>
    <s v="CE"/>
    <n v="398.11889973380653"/>
    <s v="CE"/>
    <n v="29310.379959656271"/>
    <s v=""/>
    <n v="5.2"/>
    <s v=""/>
    <n v="73.622176639325616"/>
    <s v=""/>
    <n v="1.0000000000000002"/>
    <n v="100"/>
    <x v="8"/>
    <x v="9"/>
    <x v="9"/>
    <m/>
    <x v="57"/>
  </r>
  <r>
    <x v="0"/>
    <x v="132"/>
    <s v="01130040"/>
    <s v="Chroococcus limneticus"/>
    <s v="CO"/>
    <n v="33.09947659461217"/>
    <s v="CE"/>
    <n v="23777.919913336136"/>
    <m/>
    <n v="7"/>
    <m/>
    <n v="179.59438003021648"/>
    <m/>
    <n v="4"/>
    <n v="100"/>
    <x v="8"/>
    <x v="9"/>
    <x v="0"/>
    <m/>
    <x v="21"/>
  </r>
  <r>
    <x v="0"/>
    <x v="132"/>
    <s v="01490010"/>
    <s v="Microcystis aeruginosa"/>
    <s v="CO"/>
    <n v="5.7464369087868361"/>
    <s v="CE"/>
    <n v="82187.343097842459"/>
    <m/>
    <n v="5.9"/>
    <m/>
    <n v="107.53619293360305"/>
    <m/>
    <n v="132.99999999999997"/>
    <n v="1152"/>
    <x v="8"/>
    <x v="9"/>
    <x v="0"/>
    <m/>
    <x v="1"/>
  </r>
  <r>
    <x v="0"/>
    <x v="132"/>
    <s v="01530160"/>
    <s v="Oscillatoria limnetica (Pseudanabaena limnetica)"/>
    <s v="FI"/>
    <n v="48.844713724688106"/>
    <s v="FI"/>
    <n v="38436.434719360877"/>
    <n v="189.4"/>
    <n v="2.2999999999999998"/>
    <m/>
    <n v="786.91084026015164"/>
    <m/>
    <n v="1"/>
    <n v="1152"/>
    <x v="8"/>
    <x v="9"/>
    <x v="0"/>
    <m/>
    <x v="29"/>
  </r>
  <r>
    <x v="0"/>
    <x v="132"/>
    <s v="01750010"/>
    <s v="Snowella lacustris"/>
    <s v="CO"/>
    <n v="33.09947659461217"/>
    <s v="CE"/>
    <n v="16610.991422606272"/>
    <n v="2.6"/>
    <n v="2.4"/>
    <m/>
    <n v="7.8414152633601226"/>
    <m/>
    <n v="64"/>
    <n v="100"/>
    <x v="8"/>
    <x v="9"/>
    <x v="0"/>
    <m/>
    <x v="2"/>
  </r>
  <r>
    <x v="0"/>
    <x v="132"/>
    <s v="01780010"/>
    <s v="Woronichinia naegeliana"/>
    <s v="CO"/>
    <n v="17.239310726360507"/>
    <s v="CE"/>
    <n v="95627.874069992497"/>
    <n v="6.2"/>
    <n v="3.8"/>
    <m/>
    <n v="46.876751181764497"/>
    <m/>
    <n v="118.33333333333334"/>
    <n v="1152"/>
    <x v="8"/>
    <x v="9"/>
    <x v="0"/>
    <m/>
    <x v="14"/>
  </r>
  <r>
    <x v="0"/>
    <x v="132"/>
    <s v="05040001"/>
    <s v="Cryptomonas (small) Length &lt;20 µm"/>
    <s v="CE"/>
    <n v="264.79581275689736"/>
    <s v="CE"/>
    <n v="194417.81210875424"/>
    <n v="15.6"/>
    <n v="10.6"/>
    <n v="8.48"/>
    <n v="734.21784915928617"/>
    <m/>
    <n v="1"/>
    <n v="100"/>
    <x v="8"/>
    <x v="9"/>
    <x v="1"/>
    <m/>
    <x v="3"/>
  </r>
  <r>
    <x v="0"/>
    <x v="132"/>
    <s v="05040002"/>
    <s v="Cryptomonas (medium) Length 20-30 µm"/>
    <s v="CE"/>
    <n v="20.112529180753924"/>
    <s v="CE"/>
    <n v="38789.551597398451"/>
    <n v="21.6"/>
    <n v="14.6"/>
    <n v="11.68"/>
    <n v="1928.6262433128968"/>
    <m/>
    <n v="0.99999999999999978"/>
    <n v="1152"/>
    <x v="8"/>
    <x v="9"/>
    <x v="1"/>
    <m/>
    <x v="3"/>
  </r>
  <r>
    <x v="0"/>
    <x v="132"/>
    <s v="05100012"/>
    <s v="Rhodomonas lacustris var. nannoplanctica"/>
    <s v="CE"/>
    <n v="364.09424254073389"/>
    <s v="CE"/>
    <n v="29318.942143053202"/>
    <n v="8.3000000000000007"/>
    <n v="5.3"/>
    <m/>
    <n v="80.525695595895272"/>
    <m/>
    <n v="1.0000000000000002"/>
    <n v="100"/>
    <x v="8"/>
    <x v="9"/>
    <x v="1"/>
    <m/>
    <x v="15"/>
  </r>
  <r>
    <x v="0"/>
    <x v="132"/>
    <s v="06070000"/>
    <s v="Gymnodinium"/>
    <s v="CE"/>
    <n v="33.09947659461217"/>
    <s v="CE"/>
    <n v="132838.95025229634"/>
    <n v="22.8"/>
    <n v="22.4"/>
    <n v="15.007999999999999"/>
    <n v="4013.3247990368363"/>
    <m/>
    <n v="1"/>
    <n v="100"/>
    <x v="8"/>
    <x v="9"/>
    <x v="2"/>
    <m/>
    <x v="4"/>
  </r>
  <r>
    <x v="0"/>
    <x v="132"/>
    <s v="09310000"/>
    <s v="Mallomonas"/>
    <s v="CE"/>
    <n v="66.198953189224341"/>
    <s v="CE"/>
    <n v="51202.70030457581"/>
    <n v="15.7"/>
    <n v="9.6999999999999993"/>
    <m/>
    <n v="773.46691809788956"/>
    <m/>
    <n v="1"/>
    <n v="100"/>
    <x v="8"/>
    <x v="9"/>
    <x v="10"/>
    <m/>
    <x v="90"/>
  </r>
  <r>
    <x v="0"/>
    <x v="132"/>
    <s v="12000001"/>
    <s v="Small centric diatom (5 - &lt;10 µm diam.)"/>
    <s v="CE"/>
    <n v="628.89005529763131"/>
    <s v="CE"/>
    <n v="166924.81924303432"/>
    <m/>
    <n v="7.7"/>
    <n v="5.7"/>
    <n v="265.42766551465786"/>
    <m/>
    <n v="0.99999999999999967"/>
    <n v="100"/>
    <x v="8"/>
    <x v="9"/>
    <x v="3"/>
    <m/>
    <x v="5"/>
  </r>
  <r>
    <x v="0"/>
    <x v="132"/>
    <s v="12000002"/>
    <s v="Medium centric diatom (10-20 µm diam.)"/>
    <s v="CE"/>
    <n v="99.298429783836511"/>
    <s v="CE"/>
    <n v="159591.29800072507"/>
    <m/>
    <n v="14.6"/>
    <n v="9.6"/>
    <n v="1607.1885360940807"/>
    <m/>
    <n v="1"/>
    <n v="100"/>
    <x v="8"/>
    <x v="9"/>
    <x v="3"/>
    <m/>
    <x v="6"/>
  </r>
  <r>
    <x v="0"/>
    <x v="132"/>
    <s v="12030000"/>
    <s v="Aulacoseira"/>
    <s v="FI"/>
    <n v="379.26483597993115"/>
    <s v="CE"/>
    <n v="1191850.9048105562"/>
    <n v="25.4"/>
    <n v="5.7"/>
    <m/>
    <n v="648.14669275109065"/>
    <m/>
    <n v="4.8484848484848486"/>
    <n v="576"/>
    <x v="8"/>
    <x v="9"/>
    <x v="3"/>
    <m/>
    <x v="7"/>
  </r>
  <r>
    <x v="0"/>
    <x v="132"/>
    <s v="13080010"/>
    <s v="Asterionella formosa"/>
    <s v="CO"/>
    <n v="68.95724290544203"/>
    <s v="CE"/>
    <n v="691211.87601162342"/>
    <n v="67.7"/>
    <n v="4.9000000000000004"/>
    <n v="4.9000000000000004"/>
    <n v="1625.4770000000003"/>
    <m/>
    <n v="6.1666666666666661"/>
    <n v="576"/>
    <x v="8"/>
    <x v="9"/>
    <x v="6"/>
    <m/>
    <x v="16"/>
  </r>
  <r>
    <x v="0"/>
    <x v="132"/>
    <s v="13260040"/>
    <s v="Diatoma tenuis"/>
    <s v="CO"/>
    <n v="890.69772086195962"/>
    <s v="CE"/>
    <n v="2787505.5208918587"/>
    <n v="58"/>
    <n v="4.8"/>
    <n v="4.8"/>
    <n v="1336.32"/>
    <m/>
    <n v="2.3419354838709672"/>
    <n v="576"/>
    <x v="8"/>
    <x v="9"/>
    <x v="6"/>
    <m/>
    <x v="17"/>
  </r>
  <r>
    <x v="0"/>
    <x v="132"/>
    <s v="13810010"/>
    <s v="Synedra acus"/>
    <s v="CE"/>
    <n v="22.985747635147344"/>
    <s v="CE"/>
    <n v="116635.56785213226"/>
    <n v="262.10000000000002"/>
    <n v="4.4000000000000004"/>
    <n v="4.4000000000000004"/>
    <n v="5074.2560000000012"/>
    <m/>
    <n v="1"/>
    <n v="1152"/>
    <x v="8"/>
    <x v="9"/>
    <x v="6"/>
    <m/>
    <x v="18"/>
  </r>
  <r>
    <x v="0"/>
    <x v="132"/>
    <s v="17000000"/>
    <s v="Unidentified green"/>
    <s v="CE"/>
    <n v="66.198953189224341"/>
    <s v="CE"/>
    <n v="150111.01360192531"/>
    <m/>
    <n v="16.3"/>
    <m/>
    <n v="2267.5738266260064"/>
    <m/>
    <n v="1"/>
    <n v="100"/>
    <x v="8"/>
    <x v="9"/>
    <x v="4"/>
    <m/>
    <x v="65"/>
  </r>
  <r>
    <x v="0"/>
    <x v="132"/>
    <s v="17050030"/>
    <s v="Ankistrodesmus falcatus"/>
    <s v="CO"/>
    <n v="11.492873817573672"/>
    <s v="CE"/>
    <n v="5742.4131525399016"/>
    <n v="74.8"/>
    <n v="2.7"/>
    <m/>
    <n v="142.75711177177382"/>
    <m/>
    <n v="3.5000000000000004"/>
    <n v="1152"/>
    <x v="8"/>
    <x v="9"/>
    <x v="4"/>
    <m/>
    <x v="66"/>
  </r>
  <r>
    <x v="0"/>
    <x v="132"/>
    <s v="17200000"/>
    <s v="Coelastrum"/>
    <s v="CO"/>
    <n v="33.09947659461217"/>
    <s v="CE"/>
    <n v="38989.688200284181"/>
    <m/>
    <n v="5.2"/>
    <m/>
    <n v="73.622176639325616"/>
    <m/>
    <n v="16"/>
    <n v="100"/>
    <x v="8"/>
    <x v="9"/>
    <x v="4"/>
    <m/>
    <x v="8"/>
  </r>
  <r>
    <x v="0"/>
    <x v="132"/>
    <s v="17330040"/>
    <s v="Dictyosphaerium pulchellum"/>
    <s v="CO"/>
    <n v="14.366092271967089"/>
    <s v="CE"/>
    <n v="63099.682517022891"/>
    <m/>
    <n v="6.4"/>
    <m/>
    <n v="137.25827743044047"/>
    <m/>
    <n v="31.999999999999996"/>
    <n v="1152"/>
    <x v="8"/>
    <x v="9"/>
    <x v="4"/>
    <m/>
    <x v="23"/>
  </r>
  <r>
    <x v="0"/>
    <x v="132"/>
    <s v="17570000"/>
    <s v="Micractinium"/>
    <s v="CO"/>
    <n v="33.09947659461217"/>
    <s v="CE"/>
    <n v="15735.09049518644"/>
    <m/>
    <n v="6.1"/>
    <m/>
    <n v="118.84697368407744"/>
    <m/>
    <n v="4"/>
    <n v="100"/>
    <x v="8"/>
    <x v="9"/>
    <x v="4"/>
    <m/>
    <x v="19"/>
  </r>
  <r>
    <x v="0"/>
    <x v="132"/>
    <s v="17580020"/>
    <s v="Monoraphidium contortum"/>
    <s v="CE"/>
    <n v="1522.5759233521599"/>
    <s v="CE"/>
    <n v="29962.674732543714"/>
    <n v="23.2"/>
    <n v="1.8"/>
    <m/>
    <n v="19.678936382086466"/>
    <m/>
    <n v="1"/>
    <n v="100"/>
    <x v="8"/>
    <x v="9"/>
    <x v="4"/>
    <m/>
    <x v="9"/>
  </r>
  <r>
    <x v="0"/>
    <x v="132"/>
    <s v="17580080"/>
    <s v="Monoraphidium minutum"/>
    <s v="CE"/>
    <n v="364.09424254073389"/>
    <s v="CE"/>
    <n v="7771.9829659590114"/>
    <n v="10.4"/>
    <n v="2.8"/>
    <m/>
    <n v="21.346074883591445"/>
    <m/>
    <n v="1"/>
    <n v="100"/>
    <x v="8"/>
    <x v="9"/>
    <x v="4"/>
    <m/>
    <x v="9"/>
  </r>
  <r>
    <x v="0"/>
    <x v="132"/>
    <s v="17680030"/>
    <s v="Pediastrum boryanum"/>
    <s v="CO"/>
    <n v="2.8732184543934181"/>
    <s v="CE"/>
    <n v="106706.25929238107"/>
    <n v="13.7"/>
    <n v="17"/>
    <n v="17"/>
    <n v="2652.7309999999998"/>
    <m/>
    <n v="13.999999999999998"/>
    <n v="1152"/>
    <x v="8"/>
    <x v="9"/>
    <x v="4"/>
    <m/>
    <x v="10"/>
  </r>
  <r>
    <x v="0"/>
    <x v="132"/>
    <s v="17810000"/>
    <s v="Scenedesmus"/>
    <s v="CO"/>
    <n v="99.298429783836511"/>
    <s v="CE"/>
    <n v="6388.8428548485681"/>
    <n v="6"/>
    <n v="3.2"/>
    <m/>
    <n v="32.169908772759484"/>
    <m/>
    <n v="2"/>
    <n v="100"/>
    <x v="8"/>
    <x v="9"/>
    <x v="4"/>
    <m/>
    <x v="11"/>
  </r>
  <r>
    <x v="0"/>
    <x v="132"/>
    <s v="17960030"/>
    <s v="Tetraedron minimum"/>
    <s v="CE"/>
    <n v="33.09947659461217"/>
    <s v="CE"/>
    <n v="5352.1853653487869"/>
    <n v="6.6"/>
    <n v="7"/>
    <n v="3.5"/>
    <n v="161.69999999999999"/>
    <m/>
    <n v="0.99999999999999978"/>
    <n v="100"/>
    <x v="8"/>
    <x v="9"/>
    <x v="4"/>
    <m/>
    <x v="20"/>
  </r>
  <r>
    <x v="0"/>
    <x v="132"/>
    <s v="18110010"/>
    <s v="Desmodesmus abundans"/>
    <s v="CO"/>
    <n v="165.49738297306087"/>
    <s v="CE"/>
    <n v="12078.906022448073"/>
    <n v="7.2"/>
    <n v="2.2000000000000002"/>
    <m/>
    <n v="18.24637013204952"/>
    <m/>
    <n v="3.9999999999999991"/>
    <n v="100"/>
    <x v="8"/>
    <x v="9"/>
    <x v="12"/>
    <m/>
    <x v="72"/>
  </r>
  <r>
    <x v="0"/>
    <x v="132"/>
    <s v="90000003"/>
    <s v="Nanoplankton - unidentified single cells 2–20 µm diameter"/>
    <s v="CE"/>
    <n v="165.49738297306087"/>
    <s v="CE"/>
    <n v="3715.2999864587709"/>
    <m/>
    <n v="3.5"/>
    <m/>
    <n v="22.449297503777061"/>
    <m/>
    <n v="0.99999999999999978"/>
    <n v="100"/>
    <x v="8"/>
    <x v="9"/>
    <x v="9"/>
    <m/>
    <x v="57"/>
  </r>
  <r>
    <x v="0"/>
    <x v="133"/>
    <s v="01020000"/>
    <s v="Anabaena"/>
    <s v="FI"/>
    <n v="20.159377156659765"/>
    <s v="CE"/>
    <n v="80201.266657191009"/>
    <n v="7.4"/>
    <n v="6.6"/>
    <s v=""/>
    <n v="168.77892372145803"/>
    <s v=""/>
    <n v="23.571428571428573"/>
    <n v="1152"/>
    <x v="8"/>
    <x v="9"/>
    <x v="0"/>
    <m/>
    <x v="0"/>
  </r>
  <r>
    <x v="0"/>
    <x v="133"/>
    <s v="01040000"/>
    <s v="Aphanizomenon"/>
    <s v="FI"/>
    <n v="5.7598220447599333"/>
    <s v="FI"/>
    <n v="14491.549283330467"/>
    <n v="248.2"/>
    <n v="4.4000000000000004"/>
    <s v=""/>
    <n v="2515.971703763717"/>
    <s v=""/>
    <n v="1.0000000000000002"/>
    <n v="1152"/>
    <x v="8"/>
    <x v="9"/>
    <x v="0"/>
    <m/>
    <x v="48"/>
  </r>
  <r>
    <x v="0"/>
    <x v="133"/>
    <s v="01490000"/>
    <s v="Microcystis"/>
    <s v="CE"/>
    <n v="265.41259982253769"/>
    <s v="CE"/>
    <n v="31543.484266531712"/>
    <s v=""/>
    <n v="6.1"/>
    <s v=""/>
    <n v="118.84697368407744"/>
    <s v=""/>
    <n v="1"/>
    <n v="100"/>
    <x v="8"/>
    <x v="9"/>
    <x v="0"/>
    <m/>
    <x v="1"/>
  </r>
  <r>
    <x v="0"/>
    <x v="133"/>
    <s v="01490010"/>
    <s v="Microcystis aeruginosa"/>
    <s v="CO"/>
    <n v="3.5196699921799453"/>
    <s v="CE"/>
    <n v="41805.606686257808"/>
    <s v=""/>
    <n v="6.1"/>
    <s v=""/>
    <n v="118.84697368407744"/>
    <s v=""/>
    <n v="99.941176470588232"/>
    <n v="16024.28"/>
    <x v="8"/>
    <x v="9"/>
    <x v="0"/>
    <m/>
    <x v="1"/>
  </r>
  <r>
    <x v="0"/>
    <x v="133"/>
    <s v="01530160"/>
    <s v="Oscillatoria limnetica (Pseudanabaena limnetica)"/>
    <s v="FI"/>
    <n v="99.529724933451632"/>
    <s v="FI"/>
    <n v="5459.4251475264391"/>
    <n v="48.5"/>
    <n v="1.2"/>
    <s v=""/>
    <n v="54.85220773167778"/>
    <s v=""/>
    <n v="1.0000000000000002"/>
    <n v="100"/>
    <x v="8"/>
    <x v="9"/>
    <x v="0"/>
    <m/>
    <x v="29"/>
  </r>
  <r>
    <x v="0"/>
    <x v="133"/>
    <s v="01780010"/>
    <s v="Woronichinia naegeliana"/>
    <s v="CO"/>
    <n v="8.6397330671398986"/>
    <s v="CE"/>
    <n v="16595.01028971342"/>
    <n v="6.2"/>
    <n v="4.3"/>
    <s v=""/>
    <n v="60.024316437037783"/>
    <s v=""/>
    <n v="32.000000000000007"/>
    <n v="1152"/>
    <x v="8"/>
    <x v="9"/>
    <x v="0"/>
    <m/>
    <x v="14"/>
  </r>
  <r>
    <x v="0"/>
    <x v="133"/>
    <s v="05020000"/>
    <s v="Chroomonas"/>
    <s v="CE"/>
    <n v="199.05944986690326"/>
    <s v="CE"/>
    <n v="19931.592016261475"/>
    <n v="8.3000000000000007"/>
    <n v="4.8"/>
    <n v="4.8"/>
    <n v="100.1288410552139"/>
    <s v=""/>
    <n v="1"/>
    <n v="100"/>
    <x v="8"/>
    <x v="9"/>
    <x v="1"/>
    <m/>
    <x v="77"/>
  </r>
  <r>
    <x v="0"/>
    <x v="133"/>
    <s v="05040001"/>
    <s v="Cryptomonas (small) Length &lt;20 µm"/>
    <s v="CE"/>
    <n v="464.47204968944089"/>
    <s v="CE"/>
    <n v="326023.73254014319"/>
    <n v="14.2"/>
    <n v="11.9"/>
    <n v="7.9333333333333336"/>
    <n v="701.92325406476414"/>
    <s v=""/>
    <n v="1"/>
    <n v="100"/>
    <x v="8"/>
    <x v="9"/>
    <x v="1"/>
    <m/>
    <x v="3"/>
  </r>
  <r>
    <x v="0"/>
    <x v="133"/>
    <s v="05040002"/>
    <s v="Cryptomonas (medium) Length 20-30 µm"/>
    <s v="CE"/>
    <n v="40.318754313319531"/>
    <s v="CE"/>
    <n v="53117.517331979107"/>
    <n v="23.4"/>
    <n v="12.7"/>
    <n v="8.4666666666666668"/>
    <n v="1317.439445653494"/>
    <s v=""/>
    <n v="1.0000000000000002"/>
    <n v="1152"/>
    <x v="8"/>
    <x v="9"/>
    <x v="1"/>
    <m/>
    <x v="3"/>
  </r>
  <r>
    <x v="0"/>
    <x v="133"/>
    <s v="05100012"/>
    <s v="Rhodomonas lacustris var. nannoplanctica"/>
    <s v="CE"/>
    <n v="99.529724933451632"/>
    <s v="CE"/>
    <n v="18768.728206201289"/>
    <n v="11.2"/>
    <n v="7"/>
    <s v=""/>
    <n v="188.57409903172731"/>
    <s v=""/>
    <n v="1.0000000000000002"/>
    <n v="100"/>
    <x v="8"/>
    <x v="9"/>
    <x v="1"/>
    <m/>
    <x v="15"/>
  </r>
  <r>
    <x v="0"/>
    <x v="133"/>
    <s v="06070110"/>
    <s v="Gymnodinium helveticum"/>
    <s v="CE"/>
    <n v="1.0351970565235133"/>
    <s v="CE"/>
    <n v="11020.050768800045"/>
    <n v="46.9"/>
    <n v="25.5"/>
    <n v="17"/>
    <n v="10645.365246505353"/>
    <s v=""/>
    <n v="1"/>
    <n v="16024.28"/>
    <x v="8"/>
    <x v="9"/>
    <x v="2"/>
    <m/>
    <x v="4"/>
  </r>
  <r>
    <x v="0"/>
    <x v="133"/>
    <s v="06110000"/>
    <s v="Peridinium"/>
    <s v="CE"/>
    <n v="1.0351970565235133"/>
    <s v="CE"/>
    <n v="4122.4344735033283"/>
    <n v="29.1"/>
    <n v="19.8"/>
    <n v="13.200000000000001"/>
    <n v="3982.270281319808"/>
    <s v=""/>
    <n v="1"/>
    <n v="16024.28"/>
    <x v="8"/>
    <x v="9"/>
    <x v="2"/>
    <m/>
    <x v="33"/>
  </r>
  <r>
    <x v="0"/>
    <x v="133"/>
    <s v="09310000"/>
    <s v="Mallomonas"/>
    <s v="CE"/>
    <n v="23.039288179039733"/>
    <s v="CE"/>
    <n v="25412.831548348506"/>
    <n v="18.399999999999999"/>
    <n v="10.7"/>
    <s v=""/>
    <n v="1103.0215582557855"/>
    <s v=""/>
    <n v="1"/>
    <n v="1152"/>
    <x v="8"/>
    <x v="9"/>
    <x v="10"/>
    <m/>
    <x v="90"/>
  </r>
  <r>
    <x v="0"/>
    <x v="133"/>
    <s v="12000001"/>
    <s v="Small centric diatom (5 - &lt;10 µm diam.)"/>
    <s v="CE"/>
    <n v="1725.1818988464952"/>
    <s v="CE"/>
    <n v="498920.06279422482"/>
    <s v=""/>
    <n v="7.9"/>
    <n v="5.9"/>
    <n v="289.19852632804503"/>
    <s v=""/>
    <n v="0.99999999999999989"/>
    <n v="100"/>
    <x v="8"/>
    <x v="9"/>
    <x v="3"/>
    <m/>
    <x v="5"/>
  </r>
  <r>
    <x v="0"/>
    <x v="133"/>
    <s v="12000002"/>
    <s v="Medium centric diatom (10-20 µm diam.)"/>
    <s v="CE"/>
    <n v="530.82519964507537"/>
    <s v="CE"/>
    <n v="716904.02760648273"/>
    <s v=""/>
    <n v="13.9"/>
    <n v="8.9"/>
    <n v="1350.5463344351867"/>
    <s v=""/>
    <n v="1"/>
    <n v="100"/>
    <x v="8"/>
    <x v="9"/>
    <x v="3"/>
    <m/>
    <x v="6"/>
  </r>
  <r>
    <x v="0"/>
    <x v="133"/>
    <s v="12000003"/>
    <s v="Large centric diatom (&gt;20 µm diam.)"/>
    <s v="CE"/>
    <n v="5.7598220447599333"/>
    <s v="CE"/>
    <n v="48249.809114843643"/>
    <s v=""/>
    <n v="25.9"/>
    <n v="15.899999999999999"/>
    <n v="8376.9617776194118"/>
    <s v=""/>
    <n v="1"/>
    <n v="1152"/>
    <x v="8"/>
    <x v="9"/>
    <x v="3"/>
    <m/>
    <x v="26"/>
  </r>
  <r>
    <x v="0"/>
    <x v="133"/>
    <s v="12000004"/>
    <s v="Very small centric diatom (&lt;5 µm diam.)"/>
    <s v="CE"/>
    <n v="829.41437444543033"/>
    <s v="CE"/>
    <n v="48179.06213142605"/>
    <s v=""/>
    <n v="4.3"/>
    <n v="4"/>
    <n v="58.088048164875275"/>
    <s v=""/>
    <n v="0.99999999999999989"/>
    <n v="100"/>
    <x v="8"/>
    <x v="9"/>
    <x v="3"/>
    <m/>
    <x v="36"/>
  </r>
  <r>
    <x v="0"/>
    <x v="133"/>
    <s v="12030000"/>
    <s v="Aulacoseira"/>
    <s v="FI"/>
    <n v="529.90362811791385"/>
    <s v="CE"/>
    <n v="963518.70625798823"/>
    <n v="24.2"/>
    <n v="4.8"/>
    <s v=""/>
    <n v="437.91288316918843"/>
    <s v=""/>
    <n v="4.1521739130434785"/>
    <n v="288"/>
    <x v="8"/>
    <x v="9"/>
    <x v="3"/>
    <m/>
    <x v="7"/>
  </r>
  <r>
    <x v="0"/>
    <x v="133"/>
    <s v="13080010"/>
    <s v="Asterionella formosa"/>
    <s v="CO"/>
    <n v="92.157152716158933"/>
    <s v="CE"/>
    <n v="1832253.2813331853"/>
    <n v="53.1"/>
    <n v="4.3"/>
    <n v="4.3"/>
    <n v="981.81899999999985"/>
    <s v=""/>
    <n v="20.25"/>
    <n v="288"/>
    <x v="8"/>
    <x v="9"/>
    <x v="6"/>
    <m/>
    <x v="16"/>
  </r>
  <r>
    <x v="0"/>
    <x v="133"/>
    <s v="13260000"/>
    <s v="Diatoma"/>
    <s v="CO"/>
    <n v="656.61971310263243"/>
    <s v="CE"/>
    <n v="2069361.2170955336"/>
    <n v="60"/>
    <n v="5.8"/>
    <n v="5.8"/>
    <n v="2018.3999999999999"/>
    <s v=""/>
    <n v="1.5614035087719298"/>
    <n v="288"/>
    <x v="8"/>
    <x v="9"/>
    <x v="6"/>
    <m/>
    <x v="17"/>
  </r>
  <r>
    <x v="0"/>
    <x v="133"/>
    <s v="13370040"/>
    <s v="Fragilaria crotonensis"/>
    <s v="CO"/>
    <n v="1.2422364678282161"/>
    <s v="CO"/>
    <n v="23921.710393873924"/>
    <n v="98.3"/>
    <n v="65.3"/>
    <n v="3"/>
    <n v="19256.97"/>
    <s v=""/>
    <n v="1"/>
    <n v="16024.28"/>
    <x v="8"/>
    <x v="9"/>
    <x v="6"/>
    <m/>
    <x v="27"/>
  </r>
  <r>
    <x v="0"/>
    <x v="133"/>
    <s v="13810010"/>
    <s v="Synedra acus"/>
    <s v="CE"/>
    <n v="92.157152716158933"/>
    <s v="CE"/>
    <n v="177242.53416149068"/>
    <n v="148.4"/>
    <n v="3.6"/>
    <n v="3.6"/>
    <n v="1923.2640000000001"/>
    <s v=""/>
    <n v="0.99999999999999989"/>
    <n v="1152"/>
    <x v="8"/>
    <x v="9"/>
    <x v="6"/>
    <m/>
    <x v="18"/>
  </r>
  <r>
    <x v="0"/>
    <x v="133"/>
    <s v="13810180"/>
    <s v="Synedra ulna"/>
    <s v="CE"/>
    <n v="23.039288179039733"/>
    <s v="CE"/>
    <n v="429682.72453909105"/>
    <n v="186.5"/>
    <n v="10"/>
    <n v="10"/>
    <n v="18650"/>
    <s v=""/>
    <n v="1"/>
    <n v="1152"/>
    <x v="8"/>
    <x v="9"/>
    <x v="6"/>
    <m/>
    <x v="18"/>
  </r>
  <r>
    <x v="0"/>
    <x v="133"/>
    <s v="16740020"/>
    <s v="Tetraspora lemmermannii"/>
    <s v="CO"/>
    <n v="2.8799110223799667"/>
    <s v="CE"/>
    <n v="3096.9466733426207"/>
    <s v=""/>
    <n v="5.9"/>
    <s v=""/>
    <n v="107.53619293360305"/>
    <s v=""/>
    <n v="9.9999999999999982"/>
    <n v="1152"/>
    <x v="8"/>
    <x v="9"/>
    <x v="8"/>
    <m/>
    <x v="92"/>
  </r>
  <r>
    <x v="0"/>
    <x v="133"/>
    <s v="17000000"/>
    <s v="Unidentified green"/>
    <s v="CE"/>
    <n v="33.176574977817211"/>
    <s v="CE"/>
    <n v="16349.64768184646"/>
    <s v=""/>
    <n v="9.8000000000000007"/>
    <s v=""/>
    <n v="492.80697880291422"/>
    <s v=""/>
    <n v="1"/>
    <n v="100"/>
    <x v="8"/>
    <x v="9"/>
    <x v="4"/>
    <m/>
    <x v="65"/>
  </r>
  <r>
    <x v="0"/>
    <x v="133"/>
    <s v="17060020"/>
    <s v="Ankyra judayi"/>
    <s v="CE"/>
    <n v="33.176574977817211"/>
    <s v="CE"/>
    <n v="2110.9499297677635"/>
    <n v="31"/>
    <n v="2.8"/>
    <s v=""/>
    <n v="63.627723210705263"/>
    <s v=""/>
    <n v="1"/>
    <n v="100"/>
    <x v="8"/>
    <x v="9"/>
    <x v="4"/>
    <m/>
    <x v="45"/>
  </r>
  <r>
    <x v="0"/>
    <x v="133"/>
    <s v="17200000"/>
    <s v="Coelastrum"/>
    <s v="CO"/>
    <n v="8.6397330671398986"/>
    <s v="CE"/>
    <n v="13872.651529892502"/>
    <s v=""/>
    <n v="6.6"/>
    <s v=""/>
    <n v="150.53255358940854"/>
    <s v=""/>
    <n v="10.66666666666667"/>
    <n v="1152"/>
    <x v="8"/>
    <x v="9"/>
    <x v="4"/>
    <m/>
    <x v="8"/>
  </r>
  <r>
    <x v="0"/>
    <x v="133"/>
    <s v="17210010"/>
    <s v="Coenochloris fottii"/>
    <s v="CO"/>
    <n v="33.176574977817211"/>
    <s v="CE"/>
    <n v="21882.726776889482"/>
    <n v="5.4"/>
    <n v="5.4"/>
    <s v=""/>
    <n v="82.44795760081054"/>
    <s v=""/>
    <n v="8"/>
    <n v="100"/>
    <x v="8"/>
    <x v="9"/>
    <x v="4"/>
    <m/>
    <x v="53"/>
  </r>
  <r>
    <x v="0"/>
    <x v="133"/>
    <s v="17330040"/>
    <s v="Dictyosphaerium pulchellum"/>
    <s v="CO"/>
    <n v="8.6397330671398986"/>
    <s v="CE"/>
    <n v="4967.3408755609908"/>
    <s v=""/>
    <n v="4.9000000000000004"/>
    <s v=""/>
    <n v="61.600872350364277"/>
    <s v=""/>
    <n v="9.3333333333333339"/>
    <n v="1152"/>
    <x v="8"/>
    <x v="9"/>
    <x v="4"/>
    <m/>
    <x v="23"/>
  </r>
  <r>
    <x v="0"/>
    <x v="133"/>
    <s v="17510000"/>
    <s v="Kirchneriella"/>
    <s v="CE"/>
    <n v="199.05944986690326"/>
    <s v="CE"/>
    <n v="3517.670842478376"/>
    <n v="10.8"/>
    <n v="2.5"/>
    <s v=""/>
    <n v="17.671458676442587"/>
    <s v=""/>
    <n v="1"/>
    <n v="100"/>
    <x v="8"/>
    <x v="9"/>
    <x v="4"/>
    <m/>
    <x v="51"/>
  </r>
  <r>
    <x v="0"/>
    <x v="133"/>
    <s v="17570000"/>
    <s v="Micractinium"/>
    <s v="CO"/>
    <n v="99.529724933451632"/>
    <s v="CE"/>
    <n v="21982.784969742203"/>
    <s v=""/>
    <n v="5.2"/>
    <s v=""/>
    <n v="73.622176639325616"/>
    <s v=""/>
    <n v="3"/>
    <n v="100"/>
    <x v="8"/>
    <x v="9"/>
    <x v="4"/>
    <m/>
    <x v="19"/>
  </r>
  <r>
    <x v="0"/>
    <x v="133"/>
    <s v="17580020"/>
    <s v="Monoraphidium contortum"/>
    <s v="CE"/>
    <n v="2322.3602484472049"/>
    <s v="CE"/>
    <n v="31276.349737071811"/>
    <n v="17.8"/>
    <n v="1.7"/>
    <s v=""/>
    <n v="13.467484107163846"/>
    <s v=""/>
    <n v="1"/>
    <n v="100"/>
    <x v="8"/>
    <x v="9"/>
    <x v="4"/>
    <m/>
    <x v="9"/>
  </r>
  <r>
    <x v="0"/>
    <x v="133"/>
    <s v="17580040"/>
    <s v="Monoraphidium griffithii"/>
    <s v="CE"/>
    <n v="33.176574977817211"/>
    <s v="CE"/>
    <n v="3254.9486013838423"/>
    <n v="47.8"/>
    <n v="2.8"/>
    <s v=""/>
    <n v="98.10984417650684"/>
    <s v=""/>
    <n v="1"/>
    <n v="100"/>
    <x v="8"/>
    <x v="9"/>
    <x v="4"/>
    <m/>
    <x v="9"/>
  </r>
  <r>
    <x v="0"/>
    <x v="133"/>
    <s v="17580080"/>
    <s v="Monoraphidium minutum"/>
    <s v="CE"/>
    <n v="199.05944986690326"/>
    <s v="CE"/>
    <n v="7292.3661678471699"/>
    <n v="9.1999999999999993"/>
    <n v="3.9"/>
    <s v=""/>
    <n v="36.634111933510574"/>
    <s v=""/>
    <n v="0.99999999999999989"/>
    <n v="100"/>
    <x v="8"/>
    <x v="9"/>
    <x v="4"/>
    <m/>
    <x v="9"/>
  </r>
  <r>
    <x v="0"/>
    <x v="133"/>
    <s v="17680030"/>
    <s v="Pediastrum boryanum"/>
    <s v="CO"/>
    <n v="11.519644089519867"/>
    <s v="CO"/>
    <n v="35455.009749667086"/>
    <s v=""/>
    <n v="31.3"/>
    <n v="4"/>
    <n v="3077.7869067953848"/>
    <s v=""/>
    <n v="1"/>
    <n v="1152"/>
    <x v="8"/>
    <x v="9"/>
    <x v="4"/>
    <m/>
    <x v="10"/>
  </r>
  <r>
    <x v="0"/>
    <x v="133"/>
    <s v="17680090"/>
    <s v="Pediastrum tetras"/>
    <s v="CO"/>
    <n v="2.8799110223799667"/>
    <s v="CO"/>
    <n v="4499.2349106380452"/>
    <s v=""/>
    <n v="22.3"/>
    <n v="4"/>
    <n v="1562.2826107036683"/>
    <s v=""/>
    <n v="1.0000000000000002"/>
    <n v="1152"/>
    <x v="8"/>
    <x v="9"/>
    <x v="4"/>
    <m/>
    <x v="10"/>
  </r>
  <r>
    <x v="0"/>
    <x v="133"/>
    <s v="17690010"/>
    <s v="Planktosphaeria gelatinosa"/>
    <s v="CE"/>
    <n v="165.88287488908605"/>
    <s v="CE"/>
    <n v="42823.42998777028"/>
    <s v=""/>
    <n v="7.9"/>
    <s v=""/>
    <n v="258.15461672220971"/>
    <s v=""/>
    <n v="1.0000000000000002"/>
    <n v="100"/>
    <x v="8"/>
    <x v="9"/>
    <x v="4"/>
    <m/>
    <x v="41"/>
  </r>
  <r>
    <x v="0"/>
    <x v="133"/>
    <s v="17810160"/>
    <s v="Scenedesmus communis"/>
    <s v="CO"/>
    <n v="66.353149955634422"/>
    <s v="CE"/>
    <n v="20090.295427702869"/>
    <n v="8.6"/>
    <n v="4.0999999999999996"/>
    <s v=""/>
    <n v="75.694580593143669"/>
    <s v=""/>
    <n v="4"/>
    <n v="100"/>
    <x v="8"/>
    <x v="9"/>
    <x v="4"/>
    <m/>
    <x v="11"/>
  </r>
  <r>
    <x v="0"/>
    <x v="133"/>
    <s v="17960030"/>
    <s v="Tetraedron minimum"/>
    <s v="CE"/>
    <n v="33.176574977817211"/>
    <s v="CE"/>
    <n v="1790.1416326530609"/>
    <n v="5.0999999999999996"/>
    <n v="4.5999999999999996"/>
    <n v="2.2999999999999998"/>
    <n v="53.957999999999991"/>
    <s v=""/>
    <n v="1"/>
    <n v="100"/>
    <x v="8"/>
    <x v="9"/>
    <x v="4"/>
    <m/>
    <x v="20"/>
  </r>
  <r>
    <x v="0"/>
    <x v="133"/>
    <s v="17970060"/>
    <s v="Tetrastrum triangulare"/>
    <s v="CO"/>
    <n v="99.529724933451632"/>
    <s v="CE"/>
    <n v="18276.740682247346"/>
    <n v="3.3"/>
    <n v="5.6"/>
    <s v=""/>
    <n v="50.081175688426079"/>
    <s v=""/>
    <n v="3.6666666666666665"/>
    <n v="100"/>
    <x v="8"/>
    <x v="9"/>
    <x v="4"/>
    <m/>
    <x v="28"/>
  </r>
  <r>
    <x v="0"/>
    <x v="133"/>
    <s v="27210000"/>
    <s v="Mougeotia"/>
    <s v="FI"/>
    <n v="8.6397330671398986"/>
    <s v="CE"/>
    <n v="113556.78424034889"/>
    <n v="72.099999999999994"/>
    <n v="6.4"/>
    <s v=""/>
    <n v="2319.450422515959"/>
    <s v=""/>
    <n v="5.6666666666666679"/>
    <n v="1152"/>
    <x v="8"/>
    <x v="9"/>
    <x v="5"/>
    <m/>
    <x v="80"/>
  </r>
  <r>
    <x v="1"/>
    <x v="134"/>
    <s v="01020000"/>
    <s v="Anabaena"/>
    <s v="FI"/>
    <n v="11.519644089519867"/>
    <s v="CE"/>
    <n v="69868.759977937167"/>
    <n v="8.1999999999999993"/>
    <n v="7.2"/>
    <s v=""/>
    <n v="222.57555632152966"/>
    <s v=""/>
    <n v="27.249999999999996"/>
    <n v="1152"/>
    <x v="8"/>
    <x v="10"/>
    <x v="0"/>
    <m/>
    <x v="0"/>
  </r>
  <r>
    <x v="1"/>
    <x v="134"/>
    <s v="01040000"/>
    <s v="Aphanizomenon"/>
    <s v="FI"/>
    <n v="5.7598220447599333"/>
    <s v="FI"/>
    <n v="30749.220247121157"/>
    <n v="392"/>
    <n v="5.0999999999999996"/>
    <s v=""/>
    <n v="5338.5712280982061"/>
    <s v=""/>
    <n v="1"/>
    <n v="1152"/>
    <x v="8"/>
    <x v="10"/>
    <x v="0"/>
    <m/>
    <x v="48"/>
  </r>
  <r>
    <x v="1"/>
    <x v="134"/>
    <s v="01490000"/>
    <s v="Microcystis"/>
    <s v="CE"/>
    <n v="597.17834960070991"/>
    <s v="CE"/>
    <n v="85870.253788055459"/>
    <s v=""/>
    <n v="6.5"/>
    <s v=""/>
    <n v="143.79331374868283"/>
    <s v=""/>
    <n v="0.99999999999999967"/>
    <n v="100"/>
    <x v="8"/>
    <x v="10"/>
    <x v="0"/>
    <m/>
    <x v="1"/>
  </r>
  <r>
    <x v="1"/>
    <x v="134"/>
    <s v="01490010"/>
    <s v="Microcystis aeruginosa"/>
    <s v="CO"/>
    <n v="1.4492758791329188"/>
    <s v="CE"/>
    <n v="24616.313043574413"/>
    <s v=""/>
    <n v="6.7"/>
    <s v=""/>
    <n v="157.47913854527118"/>
    <s v=""/>
    <n v="107.85714285714283"/>
    <n v="16024.28"/>
    <x v="8"/>
    <x v="10"/>
    <x v="0"/>
    <m/>
    <x v="1"/>
  </r>
  <r>
    <x v="1"/>
    <x v="134"/>
    <s v="01530160"/>
    <s v="Oscillatoria limnetica (Pseudanabaena limnetica)"/>
    <s v="FI"/>
    <n v="199.05944986690326"/>
    <s v="FI"/>
    <n v="90313.150232568805"/>
    <n v="109.2"/>
    <n v="2.2999999999999998"/>
    <s v=""/>
    <n v="453.69938625347709"/>
    <s v=""/>
    <n v="1"/>
    <n v="100"/>
    <x v="8"/>
    <x v="10"/>
    <x v="0"/>
    <m/>
    <x v="29"/>
  </r>
  <r>
    <x v="1"/>
    <x v="134"/>
    <s v="05040001"/>
    <s v="Cryptomonas (small) Length &lt;20 µm"/>
    <s v="CE"/>
    <n v="265.41259982253769"/>
    <s v="CE"/>
    <n v="125458.52098722997"/>
    <n v="14.1"/>
    <n v="9.8000000000000007"/>
    <n v="6.5333333333333341"/>
    <n v="472.69240823952993"/>
    <s v=""/>
    <n v="1"/>
    <n v="100"/>
    <x v="8"/>
    <x v="10"/>
    <x v="1"/>
    <m/>
    <x v="3"/>
  </r>
  <r>
    <x v="1"/>
    <x v="134"/>
    <s v="05040002"/>
    <s v="Cryptomonas (medium) Length 20-30 µm"/>
    <s v="CE"/>
    <n v="51.838398402839402"/>
    <s v="CE"/>
    <n v="93057.340265630628"/>
    <n v="27.4"/>
    <n v="13.7"/>
    <n v="9.1333333333333329"/>
    <n v="1795.1430432413497"/>
    <s v=""/>
    <n v="0.99999999999999989"/>
    <n v="1152"/>
    <x v="8"/>
    <x v="10"/>
    <x v="1"/>
    <m/>
    <x v="3"/>
  </r>
  <r>
    <x v="1"/>
    <x v="134"/>
    <s v="05040003"/>
    <s v="Cryptomonas (large) Length &gt;30 µm"/>
    <s v="CE"/>
    <n v="5.7598220447599333"/>
    <s v="CE"/>
    <n v="19142.884855207831"/>
    <n v="35.4"/>
    <n v="16.399999999999999"/>
    <n v="10.933333333333332"/>
    <n v="3323.5201897640745"/>
    <s v=""/>
    <n v="0.99999999999999989"/>
    <n v="1152"/>
    <x v="8"/>
    <x v="10"/>
    <x v="1"/>
    <m/>
    <x v="3"/>
  </r>
  <r>
    <x v="1"/>
    <x v="134"/>
    <s v="05100012"/>
    <s v="Rhodomonas lacustris var. nannoplanctica"/>
    <s v="CE"/>
    <n v="364.94232475598932"/>
    <s v="CE"/>
    <n v="33381.067743803826"/>
    <n v="8.8000000000000007"/>
    <n v="5.5"/>
    <s v=""/>
    <n v="91.469433604675316"/>
    <s v=""/>
    <n v="1.0000000000000002"/>
    <n v="100"/>
    <x v="8"/>
    <x v="10"/>
    <x v="1"/>
    <m/>
    <x v="15"/>
  </r>
  <r>
    <x v="1"/>
    <x v="134"/>
    <s v="06070110"/>
    <s v="Gymnodinium helveticum"/>
    <s v="CE"/>
    <n v="2.0703941130470267"/>
    <s v="CE"/>
    <n v="15862.16063341854"/>
    <n v="35.4"/>
    <n v="24.9"/>
    <n v="16.599999999999998"/>
    <n v="7661.4208538653475"/>
    <s v=""/>
    <n v="1"/>
    <n v="16024.28"/>
    <x v="8"/>
    <x v="10"/>
    <x v="2"/>
    <m/>
    <x v="4"/>
  </r>
  <r>
    <x v="1"/>
    <x v="134"/>
    <s v="06110000"/>
    <s v="Peridinium"/>
    <s v="CE"/>
    <n v="11.519644089519867"/>
    <s v="CE"/>
    <n v="45472.104239605469"/>
    <n v="25.4"/>
    <n v="21.1"/>
    <n v="14.066666666666668"/>
    <n v="3947.3532243044087"/>
    <s v=""/>
    <n v="1"/>
    <n v="1152"/>
    <x v="8"/>
    <x v="10"/>
    <x v="2"/>
    <m/>
    <x v="33"/>
  </r>
  <r>
    <x v="1"/>
    <x v="134"/>
    <s v="09230000"/>
    <s v="Dinobryon"/>
    <s v="CE"/>
    <n v="33.176574977817211"/>
    <s v="CE"/>
    <n v="8567.4827630139971"/>
    <n v="13.7"/>
    <n v="6"/>
    <s v=""/>
    <n v="258.23891612508095"/>
    <s v=""/>
    <n v="1"/>
    <n v="100"/>
    <x v="8"/>
    <x v="10"/>
    <x v="10"/>
    <m/>
    <x v="47"/>
  </r>
  <r>
    <x v="1"/>
    <x v="134"/>
    <s v="09310000"/>
    <s v="Mallomonas"/>
    <s v="CE"/>
    <n v="66.353149955634422"/>
    <s v="CE"/>
    <n v="63477.890333750525"/>
    <n v="15.1"/>
    <n v="11"/>
    <s v=""/>
    <n v="956.66732289565186"/>
    <s v=""/>
    <n v="1"/>
    <n v="100"/>
    <x v="8"/>
    <x v="10"/>
    <x v="10"/>
    <m/>
    <x v="90"/>
  </r>
  <r>
    <x v="1"/>
    <x v="134"/>
    <s v="12000001"/>
    <s v="Small centric diatom (5 - &lt;10 µm diam.)"/>
    <s v="CE"/>
    <n v="2919.5385980479145"/>
    <s v="CE"/>
    <n v="844326.26011330343"/>
    <s v=""/>
    <n v="7.9"/>
    <n v="5.9"/>
    <n v="289.19852632804503"/>
    <s v=""/>
    <n v="0.99999999999999989"/>
    <n v="100"/>
    <x v="8"/>
    <x v="10"/>
    <x v="3"/>
    <m/>
    <x v="5"/>
  </r>
  <r>
    <x v="1"/>
    <x v="134"/>
    <s v="12000002"/>
    <s v="Medium centric diatom (10-20 µm diam.)"/>
    <s v="CE"/>
    <n v="265.41259982253769"/>
    <s v="CE"/>
    <n v="458162.08752665966"/>
    <s v=""/>
    <n v="14.9"/>
    <n v="9.9"/>
    <n v="1726.2258379330885"/>
    <s v=""/>
    <n v="1"/>
    <n v="100"/>
    <x v="8"/>
    <x v="10"/>
    <x v="3"/>
    <m/>
    <x v="6"/>
  </r>
  <r>
    <x v="1"/>
    <x v="134"/>
    <s v="12000003"/>
    <s v="Large centric diatom (&gt;20 µm diam.)"/>
    <s v="CE"/>
    <n v="66.353149955634422"/>
    <s v="CE"/>
    <n v="474369.22176854702"/>
    <s v=""/>
    <n v="24.8"/>
    <n v="14.8"/>
    <n v="7149.1590389563062"/>
    <s v=""/>
    <n v="1"/>
    <n v="100"/>
    <x v="8"/>
    <x v="10"/>
    <x v="3"/>
    <m/>
    <x v="26"/>
  </r>
  <r>
    <x v="1"/>
    <x v="134"/>
    <s v="12030000"/>
    <s v="Aulacoseira"/>
    <s v="FI"/>
    <n v="1186.5233412205462"/>
    <s v="CE"/>
    <n v="2084797.1327548148"/>
    <n v="19.600000000000001"/>
    <n v="5.0999999999999996"/>
    <s v=""/>
    <n v="400.39284210736554"/>
    <s v=""/>
    <n v="4.3883495145631075"/>
    <n v="288"/>
    <x v="8"/>
    <x v="10"/>
    <x v="3"/>
    <m/>
    <x v="7"/>
  </r>
  <r>
    <x v="1"/>
    <x v="134"/>
    <s v="12110000"/>
    <s v="Melosira"/>
    <s v="FI"/>
    <n v="0.20703941130470269"/>
    <s v="CE"/>
    <n v="8681.2161587612754"/>
    <n v="26.6"/>
    <n v="22.4"/>
    <s v=""/>
    <n v="10482.564773603677"/>
    <s v=""/>
    <n v="3.9999999999999991"/>
    <n v="16024.28"/>
    <x v="8"/>
    <x v="10"/>
    <x v="3"/>
    <m/>
    <x v="58"/>
  </r>
  <r>
    <x v="1"/>
    <x v="134"/>
    <s v="13000001"/>
    <s v="Small pennate diatom &lt;10 µm diam"/>
    <s v="CE"/>
    <n v="33.176574977817211"/>
    <s v="CE"/>
    <n v="22488.376406388641"/>
    <n v="15.1"/>
    <n v="6.7"/>
    <n v="6.7"/>
    <n v="677.83900000000006"/>
    <s v=""/>
    <n v="1"/>
    <n v="100"/>
    <x v="8"/>
    <x v="10"/>
    <x v="6"/>
    <m/>
    <x v="71"/>
  </r>
  <r>
    <x v="1"/>
    <x v="134"/>
    <s v="13000002"/>
    <s v="Medium pennate diatom 10-20 µm diam"/>
    <s v="CE"/>
    <n v="2.8799110223799667"/>
    <s v="CE"/>
    <n v="34587.731378783399"/>
    <n v="120.1"/>
    <n v="10"/>
    <n v="10"/>
    <n v="12010"/>
    <s v=""/>
    <n v="1"/>
    <n v="1152"/>
    <x v="8"/>
    <x v="10"/>
    <x v="6"/>
    <m/>
    <x v="56"/>
  </r>
  <r>
    <x v="1"/>
    <x v="134"/>
    <s v="13080010"/>
    <s v="Asterionella formosa"/>
    <s v="CO"/>
    <n v="1267.1608498471853"/>
    <s v="CE"/>
    <n v="5546978.0966183571"/>
    <n v="65.900000000000006"/>
    <n v="5.6"/>
    <n v="5.6"/>
    <n v="2066.6239999999998"/>
    <s v=""/>
    <n v="2.1181818181818182"/>
    <n v="288"/>
    <x v="8"/>
    <x v="10"/>
    <x v="6"/>
    <m/>
    <x v="16"/>
  </r>
  <r>
    <x v="1"/>
    <x v="134"/>
    <s v="13260040"/>
    <s v="Diatoma tenuis"/>
    <s v="CO"/>
    <n v="184.31430543231787"/>
    <s v="CE"/>
    <n v="701367.30978260876"/>
    <n v="59"/>
    <n v="6.3"/>
    <n v="6.3"/>
    <n v="2341.71"/>
    <s v=""/>
    <n v="1.625"/>
    <n v="288"/>
    <x v="8"/>
    <x v="10"/>
    <x v="6"/>
    <m/>
    <x v="17"/>
  </r>
  <r>
    <x v="1"/>
    <x v="134"/>
    <s v="13370040"/>
    <s v="Fragilaria crotonensis"/>
    <s v="CO"/>
    <n v="1.2422364678282161"/>
    <s v="CO"/>
    <n v="32713.986821139115"/>
    <n v="109.5"/>
    <n v="65"/>
    <n v="3.7"/>
    <n v="26334.75"/>
    <s v=""/>
    <n v="1"/>
    <n v="16024.28"/>
    <x v="8"/>
    <x v="10"/>
    <x v="6"/>
    <m/>
    <x v="27"/>
  </r>
  <r>
    <x v="1"/>
    <x v="134"/>
    <s v="13810010"/>
    <s v="Synedra acus"/>
    <s v="CE"/>
    <n v="109.43661885043872"/>
    <s v="CE"/>
    <n v="158743.06860026618"/>
    <n v="133.19999999999999"/>
    <n v="3.3"/>
    <n v="3.3"/>
    <n v="1450.5479999999998"/>
    <s v=""/>
    <n v="1.0000000000000002"/>
    <n v="576"/>
    <x v="8"/>
    <x v="10"/>
    <x v="6"/>
    <m/>
    <x v="18"/>
  </r>
  <r>
    <x v="1"/>
    <x v="134"/>
    <s v="13810180"/>
    <s v="Synedra ulna"/>
    <s v="CE"/>
    <n v="34.558932268559595"/>
    <s v="CE"/>
    <n v="657285.45637385407"/>
    <n v="245.6"/>
    <n v="8.8000000000000007"/>
    <n v="8.8000000000000007"/>
    <n v="19019.264000000003"/>
    <s v=""/>
    <n v="1.0000000000000002"/>
    <n v="1152"/>
    <x v="8"/>
    <x v="10"/>
    <x v="6"/>
    <m/>
    <x v="18"/>
  </r>
  <r>
    <x v="1"/>
    <x v="134"/>
    <s v="16180000"/>
    <s v="Chlamydomonas"/>
    <s v="CE"/>
    <n v="33.176574977817211"/>
    <s v="CE"/>
    <n v="8085.6052856295555"/>
    <n v="8.5"/>
    <n v="7.4"/>
    <s v=""/>
    <n v="243.7142860899842"/>
    <s v=""/>
    <n v="1"/>
    <n v="100"/>
    <x v="8"/>
    <x v="10"/>
    <x v="8"/>
    <m/>
    <x v="34"/>
  </r>
  <r>
    <x v="1"/>
    <x v="134"/>
    <s v="16470010"/>
    <s v="Pandorina morum"/>
    <s v="CO"/>
    <n v="0.20703941130470269"/>
    <s v="CE"/>
    <n v="7511.6344024736045"/>
    <s v=""/>
    <n v="16.3"/>
    <s v=""/>
    <n v="2267.5738266260064"/>
    <s v=""/>
    <n v="15.999999999999998"/>
    <n v="16024.28"/>
    <x v="8"/>
    <x v="10"/>
    <x v="8"/>
    <m/>
    <x v="52"/>
  </r>
  <r>
    <x v="1"/>
    <x v="134"/>
    <s v="17050030"/>
    <s v="Ankistrodesmus falcatus"/>
    <s v="CO"/>
    <n v="33.176574977817211"/>
    <s v="CE"/>
    <n v="51712.193354397299"/>
    <n v="80.5"/>
    <n v="4.3"/>
    <s v=""/>
    <n v="389.673989772705"/>
    <s v=""/>
    <n v="4"/>
    <n v="100"/>
    <x v="8"/>
    <x v="10"/>
    <x v="4"/>
    <m/>
    <x v="66"/>
  </r>
  <r>
    <x v="1"/>
    <x v="134"/>
    <s v="17050050"/>
    <s v="Ankistrodesmus fusiformis"/>
    <s v="CO"/>
    <n v="33.176574977817211"/>
    <s v="CE"/>
    <n v="3620.1610052962642"/>
    <n v="52.1"/>
    <n v="2"/>
    <s v=""/>
    <n v="54.558992417342743"/>
    <s v=""/>
    <n v="2"/>
    <n v="100"/>
    <x v="8"/>
    <x v="10"/>
    <x v="4"/>
    <m/>
    <x v="66"/>
  </r>
  <r>
    <x v="1"/>
    <x v="134"/>
    <s v="17170010"/>
    <s v="Closteriopsis acicularis"/>
    <s v="CE"/>
    <n v="33.176574977817211"/>
    <s v="CE"/>
    <n v="4672.7176062219423"/>
    <n v="93.4"/>
    <n v="2.4"/>
    <s v=""/>
    <n v="140.8438818457376"/>
    <s v=""/>
    <n v="1.0000000000000002"/>
    <n v="100"/>
    <x v="8"/>
    <x v="10"/>
    <x v="4"/>
    <m/>
    <x v="32"/>
  </r>
  <r>
    <x v="1"/>
    <x v="134"/>
    <s v="17200020"/>
    <s v="Coelastrum microporum"/>
    <s v="CO"/>
    <n v="8.6397330671398986"/>
    <s v="CE"/>
    <n v="13028.41052769769"/>
    <s v=""/>
    <n v="6"/>
    <s v=""/>
    <n v="113.09733552923255"/>
    <s v=""/>
    <n v="13.333333333333336"/>
    <n v="1152"/>
    <x v="8"/>
    <x v="10"/>
    <x v="4"/>
    <m/>
    <x v="8"/>
  </r>
  <r>
    <x v="1"/>
    <x v="134"/>
    <s v="17210010"/>
    <s v="Coenochloris fottii"/>
    <s v="CO"/>
    <n v="5.7598220447599333"/>
    <s v="CE"/>
    <n v="10591.036184827075"/>
    <n v="7.6"/>
    <n v="7.6"/>
    <s v=""/>
    <n v="229.84729611703881"/>
    <s v=""/>
    <n v="8"/>
    <n v="1152"/>
    <x v="8"/>
    <x v="10"/>
    <x v="4"/>
    <m/>
    <x v="53"/>
  </r>
  <r>
    <x v="1"/>
    <x v="134"/>
    <s v="17330040"/>
    <s v="Dictyosphaerium pulchellum"/>
    <s v="CO"/>
    <n v="20.159377156659765"/>
    <s v="CE"/>
    <n v="16146.109166975748"/>
    <s v=""/>
    <n v="5.4"/>
    <s v=""/>
    <n v="82.44795760081054"/>
    <s v=""/>
    <n v="9.7142857142857153"/>
    <n v="1152"/>
    <x v="8"/>
    <x v="10"/>
    <x v="4"/>
    <m/>
    <x v="23"/>
  </r>
  <r>
    <x v="1"/>
    <x v="134"/>
    <s v="17580020"/>
    <s v="Monoraphidium contortum"/>
    <s v="CE"/>
    <n v="1957.4179236912153"/>
    <s v="CE"/>
    <n v="56949.683871387919"/>
    <n v="25.2"/>
    <n v="2.1"/>
    <s v=""/>
    <n v="29.094289564895075"/>
    <s v=""/>
    <n v="1.0000000000000002"/>
    <n v="100"/>
    <x v="8"/>
    <x v="10"/>
    <x v="4"/>
    <m/>
    <x v="9"/>
  </r>
  <r>
    <x v="1"/>
    <x v="134"/>
    <s v="17580080"/>
    <s v="Monoraphidium minutum"/>
    <s v="CE"/>
    <n v="165.88287488908605"/>
    <s v="CE"/>
    <n v="5350.3773514096083"/>
    <n v="8.1"/>
    <n v="3.9"/>
    <s v=""/>
    <n v="32.253946376243"/>
    <s v=""/>
    <n v="1"/>
    <n v="100"/>
    <x v="8"/>
    <x v="10"/>
    <x v="4"/>
    <m/>
    <x v="9"/>
  </r>
  <r>
    <x v="1"/>
    <x v="134"/>
    <s v="17680030"/>
    <s v="Pediastrum boryanum"/>
    <s v="CO"/>
    <n v="2.6915123469611348"/>
    <s v="CO"/>
    <n v="12403.487035756636"/>
    <s v=""/>
    <n v="38.299999999999997"/>
    <n v="4"/>
    <n v="4608.370847624331"/>
    <s v=""/>
    <n v="0.99999999999999989"/>
    <n v="16024.28"/>
    <x v="8"/>
    <x v="10"/>
    <x v="4"/>
    <m/>
    <x v="10"/>
  </r>
  <r>
    <x v="1"/>
    <x v="134"/>
    <s v="17810160"/>
    <s v="Scenedesmus communis"/>
    <s v="CO"/>
    <n v="265.41259982253769"/>
    <s v="CE"/>
    <n v="36583.776761775109"/>
    <n v="7.8"/>
    <n v="3"/>
    <s v=""/>
    <n v="36.756634047000581"/>
    <s v=""/>
    <n v="3.75"/>
    <n v="100"/>
    <x v="8"/>
    <x v="10"/>
    <x v="4"/>
    <m/>
    <x v="11"/>
  </r>
  <r>
    <x v="1"/>
    <x v="134"/>
    <s v="18110000"/>
    <s v="Desmodesmus"/>
    <s v="CO"/>
    <n v="66.353149955634422"/>
    <s v="CE"/>
    <n v="52245.385398046841"/>
    <n v="10.8"/>
    <n v="5.9"/>
    <s v=""/>
    <n v="196.8459124886293"/>
    <s v=""/>
    <n v="4"/>
    <n v="100"/>
    <x v="8"/>
    <x v="10"/>
    <x v="12"/>
    <m/>
    <x v="72"/>
  </r>
  <r>
    <x v="1"/>
    <x v="134"/>
    <s v="27050000"/>
    <s v="Cosmarium"/>
    <s v="CE"/>
    <n v="0.41407882260940537"/>
    <s v="CE"/>
    <n v="2491.7079453302845"/>
    <n v="26.1"/>
    <n v="25.7"/>
    <n v="17.133333333333333"/>
    <n v="6017.4725421316152"/>
    <s v=""/>
    <n v="0.99999999999999989"/>
    <n v="16024.28"/>
    <x v="8"/>
    <x v="10"/>
    <x v="5"/>
    <m/>
    <x v="22"/>
  </r>
  <r>
    <x v="1"/>
    <x v="134"/>
    <s v="90000005"/>
    <s v="Nanoplankton - unidentified flagellates 2–20 µm diameter"/>
    <s v="CE"/>
    <n v="265.41259982253769"/>
    <s v="CE"/>
    <n v="11049.064915473708"/>
    <s v=""/>
    <n v="4.3"/>
    <s v=""/>
    <n v="41.629767851493945"/>
    <s v=""/>
    <n v="1"/>
    <n v="100"/>
    <x v="8"/>
    <x v="10"/>
    <x v="9"/>
    <m/>
    <x v="57"/>
  </r>
  <r>
    <x v="0"/>
    <x v="135"/>
    <s v="01020000"/>
    <s v="Anabaena"/>
    <s v="FI"/>
    <n v="3.5196699921799453"/>
    <s v="CE"/>
    <n v="10921.764414021929"/>
    <n v="5.7"/>
    <n v="4.2"/>
    <s v=""/>
    <n v="52.646809688857758"/>
    <s v=""/>
    <n v="58.941176470588232"/>
    <n v="16024.28"/>
    <x v="9"/>
    <x v="11"/>
    <x v="0"/>
    <m/>
    <x v="0"/>
  </r>
  <r>
    <x v="0"/>
    <x v="135"/>
    <s v="01060000"/>
    <s v="Aphanothece"/>
    <s v="CO"/>
    <n v="33.176574977817211"/>
    <s v="CE"/>
    <n v="4502.6186783723206"/>
    <n v="1.8"/>
    <n v="1.5"/>
    <s v=""/>
    <n v="2.1205750411731104"/>
    <s v=""/>
    <n v="64"/>
    <n v="100"/>
    <x v="9"/>
    <x v="11"/>
    <x v="0"/>
    <m/>
    <x v="49"/>
  </r>
  <r>
    <x v="0"/>
    <x v="135"/>
    <s v="01490010"/>
    <s v="Microcystis aeruginosa"/>
    <s v="CO"/>
    <n v="1.4492758791329188"/>
    <s v="CE"/>
    <n v="21066.023178205247"/>
    <s v=""/>
    <n v="5.5"/>
    <s v=""/>
    <n v="87.113746290166958"/>
    <s v=""/>
    <n v="166.85714285714289"/>
    <n v="16024.28"/>
    <x v="9"/>
    <x v="11"/>
    <x v="0"/>
    <m/>
    <x v="1"/>
  </r>
  <r>
    <x v="0"/>
    <x v="135"/>
    <s v="01530160"/>
    <s v="Oscillatoria limnetica (Pseudanabaena limnetica)"/>
    <s v="FI"/>
    <n v="51.838398402839402"/>
    <s v="FI"/>
    <n v="61889.021384853921"/>
    <n v="168.89999999999998"/>
    <n v="3"/>
    <s v=""/>
    <n v="1193.883748180461"/>
    <s v=""/>
    <n v="0.99999999999999989"/>
    <n v="576"/>
    <x v="9"/>
    <x v="11"/>
    <x v="0"/>
    <m/>
    <x v="29"/>
  </r>
  <r>
    <x v="0"/>
    <x v="135"/>
    <s v="01780010"/>
    <s v="Woronichinia naegeliana"/>
    <s v="CO"/>
    <n v="0.20703941130470269"/>
    <s v="CE"/>
    <n v="4349.5896986820217"/>
    <n v="6.2"/>
    <n v="4.3"/>
    <s v=""/>
    <n v="60.024316437037783"/>
    <s v=""/>
    <n v="349.99999999999994"/>
    <n v="16024.28"/>
    <x v="9"/>
    <x v="11"/>
    <x v="0"/>
    <m/>
    <x v="14"/>
  </r>
  <r>
    <x v="0"/>
    <x v="135"/>
    <s v="04100000"/>
    <s v="Trachelomonas"/>
    <s v="CE"/>
    <n v="33.176574977817211"/>
    <s v="CE"/>
    <n v="20640.615488392821"/>
    <n v="11.2"/>
    <n v="10.3"/>
    <s v=""/>
    <n v="622.14425395610363"/>
    <s v=""/>
    <n v="0.99999999999999978"/>
    <n v="100"/>
    <x v="9"/>
    <x v="11"/>
    <x v="11"/>
    <m/>
    <x v="55"/>
  </r>
  <r>
    <x v="0"/>
    <x v="135"/>
    <s v="05040001"/>
    <s v="Cryptomonas (small) Length &lt;20 µm"/>
    <s v="CE"/>
    <n v="298.58917480035495"/>
    <s v="CE"/>
    <n v="102709.63073603106"/>
    <n v="11.9"/>
    <n v="9.1"/>
    <n v="6.0666666666666664"/>
    <n v="343.98310255120799"/>
    <s v=""/>
    <n v="1"/>
    <n v="100"/>
    <x v="9"/>
    <x v="11"/>
    <x v="1"/>
    <m/>
    <x v="3"/>
  </r>
  <r>
    <x v="0"/>
    <x v="135"/>
    <s v="05040002"/>
    <s v="Cryptomonas (medium) Length 20-30 µm"/>
    <s v="CE"/>
    <n v="11.519644089519867"/>
    <s v="CE"/>
    <n v="23346.911665634259"/>
    <n v="28"/>
    <n v="14.4"/>
    <n v="9.6"/>
    <n v="2026.7042526838475"/>
    <s v=""/>
    <n v="0.99999999999999989"/>
    <n v="1152"/>
    <x v="9"/>
    <x v="11"/>
    <x v="1"/>
    <m/>
    <x v="3"/>
  </r>
  <r>
    <x v="0"/>
    <x v="135"/>
    <s v="05100012"/>
    <s v="Rhodomonas lacustris var. nannoplanctica"/>
    <s v="CE"/>
    <n v="199.05944986690326"/>
    <s v="CE"/>
    <n v="29283.906229463981"/>
    <n v="9.6"/>
    <n v="6.6"/>
    <s v=""/>
    <n v="147.11135918964922"/>
    <s v=""/>
    <n v="1.0000000000000002"/>
    <n v="100"/>
    <x v="9"/>
    <x v="11"/>
    <x v="1"/>
    <m/>
    <x v="15"/>
  </r>
  <r>
    <x v="0"/>
    <x v="135"/>
    <s v="06070000"/>
    <s v="Gymnodinium"/>
    <s v="CE"/>
    <n v="33.176574977817211"/>
    <s v="CE"/>
    <n v="17835.894012418135"/>
    <n v="12.5"/>
    <n v="11.1"/>
    <n v="7.3999999999999995"/>
    <n v="537.60504284555338"/>
    <s v=""/>
    <n v="1"/>
    <n v="100"/>
    <x v="9"/>
    <x v="11"/>
    <x v="2"/>
    <m/>
    <x v="4"/>
  </r>
  <r>
    <x v="0"/>
    <x v="135"/>
    <s v="06070000"/>
    <s v="Gymnodinium"/>
    <s v="CE"/>
    <n v="11.519644089519867"/>
    <s v="CE"/>
    <n v="67500.16277508685"/>
    <n v="38.799999999999997"/>
    <n v="20.8"/>
    <n v="13.866666666666667"/>
    <n v="5859.5701612427356"/>
    <s v=""/>
    <n v="1"/>
    <n v="1152"/>
    <x v="9"/>
    <x v="11"/>
    <x v="2"/>
    <m/>
    <x v="4"/>
  </r>
  <r>
    <x v="0"/>
    <x v="135"/>
    <s v="09310000"/>
    <s v="Mallomonas"/>
    <s v="CE"/>
    <n v="33.176574977817211"/>
    <s v="CE"/>
    <n v="33810.115016498457"/>
    <n v="17"/>
    <n v="10.7"/>
    <s v=""/>
    <n v="1019.096004910237"/>
    <s v=""/>
    <n v="1.0000000000000002"/>
    <n v="100"/>
    <x v="9"/>
    <x v="11"/>
    <x v="10"/>
    <m/>
    <x v="90"/>
  </r>
  <r>
    <x v="0"/>
    <x v="135"/>
    <s v="12000001"/>
    <s v="Small centric diatom (5 - &lt;10 µm diam.)"/>
    <s v="CE"/>
    <n v="763.06122448979579"/>
    <s v="CE"/>
    <n v="220676.18162052249"/>
    <s v=""/>
    <n v="7.9"/>
    <n v="5.9"/>
    <n v="289.19852632804503"/>
    <s v=""/>
    <n v="1"/>
    <n v="100"/>
    <x v="9"/>
    <x v="11"/>
    <x v="3"/>
    <m/>
    <x v="5"/>
  </r>
  <r>
    <x v="0"/>
    <x v="135"/>
    <s v="12000002"/>
    <s v="Medium centric diatom (10-20 µm diam.)"/>
    <s v="CE"/>
    <n v="132.70629991126884"/>
    <s v="CE"/>
    <n v="174671.58726299027"/>
    <s v=""/>
    <n v="13.8"/>
    <n v="8.8000000000000007"/>
    <n v="1316.2267908892088"/>
    <s v=""/>
    <n v="1"/>
    <n v="100"/>
    <x v="9"/>
    <x v="11"/>
    <x v="3"/>
    <m/>
    <x v="6"/>
  </r>
  <r>
    <x v="0"/>
    <x v="135"/>
    <s v="12030000"/>
    <s v="Aulacoseira"/>
    <s v="FI"/>
    <n v="967.65010351966873"/>
    <s v="CE"/>
    <n v="2229784.3693052595"/>
    <n v="19.5"/>
    <n v="5.7"/>
    <s v=""/>
    <n v="497.59293341127034"/>
    <s v=""/>
    <n v="4.6309523809523814"/>
    <n v="288"/>
    <x v="9"/>
    <x v="11"/>
    <x v="3"/>
    <m/>
    <x v="7"/>
  </r>
  <r>
    <x v="0"/>
    <x v="135"/>
    <s v="13080010"/>
    <s v="Asterionella formosa"/>
    <s v="CO"/>
    <n v="564.46256038647346"/>
    <s v="CE"/>
    <n v="2568247.3280094643"/>
    <n v="62.8"/>
    <n v="4.3"/>
    <n v="4.3"/>
    <n v="1161.1719999999998"/>
    <s v=""/>
    <n v="3.9183673469387759"/>
    <n v="288"/>
    <x v="9"/>
    <x v="11"/>
    <x v="6"/>
    <m/>
    <x v="16"/>
  </r>
  <r>
    <x v="0"/>
    <x v="135"/>
    <s v="13260000"/>
    <s v="Diatoma"/>
    <s v="CO"/>
    <n v="311.03039041703641"/>
    <s v="CE"/>
    <n v="1475158.0459738243"/>
    <n v="53.4"/>
    <n v="7.3"/>
    <n v="7.3"/>
    <n v="2845.6859999999997"/>
    <s v=""/>
    <n v="1.6666666666666667"/>
    <n v="288"/>
    <x v="9"/>
    <x v="11"/>
    <x v="6"/>
    <m/>
    <x v="17"/>
  </r>
  <r>
    <x v="0"/>
    <x v="135"/>
    <s v="13370040"/>
    <s v="Fragilaria crotonensis"/>
    <s v="CO"/>
    <n v="0.20703941130470269"/>
    <s v="CO"/>
    <n v="6037.254326807516"/>
    <n v="123.1"/>
    <n v="65.8"/>
    <n v="3.6"/>
    <n v="29159.928"/>
    <s v=""/>
    <n v="1"/>
    <n v="16024.28"/>
    <x v="9"/>
    <x v="11"/>
    <x v="6"/>
    <m/>
    <x v="27"/>
  </r>
  <r>
    <x v="0"/>
    <x v="135"/>
    <s v="13810010"/>
    <s v="Synedra acus"/>
    <s v="CE"/>
    <n v="97.916974760918862"/>
    <s v="CE"/>
    <n v="143285.82584664301"/>
    <n v="174"/>
    <n v="2.9"/>
    <n v="2.9"/>
    <n v="1463.34"/>
    <s v=""/>
    <n v="1.0000000000000002"/>
    <n v="576"/>
    <x v="9"/>
    <x v="11"/>
    <x v="6"/>
    <m/>
    <x v="18"/>
  </r>
  <r>
    <x v="0"/>
    <x v="135"/>
    <s v="13810180"/>
    <s v="Synedra ulna"/>
    <s v="CE"/>
    <n v="28.799110223799666"/>
    <s v="CE"/>
    <n v="922048.90121265885"/>
    <n v="173.1"/>
    <n v="13.6"/>
    <n v="13.6"/>
    <n v="32016.575999999997"/>
    <s v=""/>
    <n v="0.99999999999999989"/>
    <n v="1152"/>
    <x v="9"/>
    <x v="11"/>
    <x v="6"/>
    <m/>
    <x v="18"/>
  </r>
  <r>
    <x v="0"/>
    <x v="135"/>
    <s v="16180000"/>
    <s v="Chlamydomonas"/>
    <s v="CE"/>
    <n v="265.41259982253769"/>
    <s v="CE"/>
    <n v="40851.397656655841"/>
    <n v="7.9"/>
    <n v="6.1"/>
    <s v=""/>
    <n v="153.91657247610036"/>
    <s v=""/>
    <n v="1"/>
    <n v="100"/>
    <x v="9"/>
    <x v="11"/>
    <x v="8"/>
    <m/>
    <x v="34"/>
  </r>
  <r>
    <x v="0"/>
    <x v="135"/>
    <s v="17000000"/>
    <s v="Unidentified green"/>
    <s v="FI"/>
    <n v="2.8799110223799667"/>
    <s v="CE"/>
    <n v="30058.859249270161"/>
    <s v=""/>
    <n v="9.4"/>
    <s v=""/>
    <n v="434.8927654315375"/>
    <s v=""/>
    <n v="23.999999999999996"/>
    <n v="1152"/>
    <x v="9"/>
    <x v="11"/>
    <x v="4"/>
    <m/>
    <x v="65"/>
  </r>
  <r>
    <x v="0"/>
    <x v="135"/>
    <s v="17020010"/>
    <s v="Actinastrum hantzschii"/>
    <s v="CO"/>
    <n v="5.7598220447599333"/>
    <s v="CE"/>
    <n v="4694.2810732464541"/>
    <n v="20.100000000000001"/>
    <n v="4.4000000000000004"/>
    <s v=""/>
    <n v="101.87556657060985"/>
    <s v=""/>
    <n v="8"/>
    <n v="1152"/>
    <x v="9"/>
    <x v="11"/>
    <x v="4"/>
    <m/>
    <x v="67"/>
  </r>
  <r>
    <x v="0"/>
    <x v="135"/>
    <s v="17330040"/>
    <s v="Dictyosphaerium pulchellum"/>
    <s v="CO"/>
    <n v="33.176574977817211"/>
    <s v="CE"/>
    <n v="10295.988044544709"/>
    <s v=""/>
    <n v="4.2"/>
    <s v=""/>
    <n v="38.792386086526768"/>
    <s v=""/>
    <n v="8"/>
    <n v="100"/>
    <x v="9"/>
    <x v="11"/>
    <x v="4"/>
    <m/>
    <x v="23"/>
  </r>
  <r>
    <x v="0"/>
    <x v="135"/>
    <s v="17580020"/>
    <s v="Monoraphidium contortum"/>
    <s v="CE"/>
    <n v="1327.0629991126884"/>
    <s v="CE"/>
    <n v="33798.82372737446"/>
    <n v="20.100000000000001"/>
    <n v="2.2000000000000002"/>
    <s v=""/>
    <n v="25.468891642652462"/>
    <s v=""/>
    <n v="1"/>
    <n v="100"/>
    <x v="9"/>
    <x v="11"/>
    <x v="4"/>
    <m/>
    <x v="9"/>
  </r>
  <r>
    <x v="0"/>
    <x v="135"/>
    <s v="17580040"/>
    <s v="Monoraphidium griffithii"/>
    <s v="CE"/>
    <n v="33.176574977817211"/>
    <s v="CE"/>
    <n v="2542.8938524030523"/>
    <n v="81.099999999999994"/>
    <n v="1.9"/>
    <s v=""/>
    <n v="76.64726856534476"/>
    <s v=""/>
    <n v="0.99999999999999978"/>
    <n v="100"/>
    <x v="9"/>
    <x v="11"/>
    <x v="4"/>
    <m/>
    <x v="9"/>
  </r>
  <r>
    <x v="0"/>
    <x v="135"/>
    <s v="17580080"/>
    <s v="Monoraphidium minutum"/>
    <s v="CE"/>
    <n v="165.88287488908605"/>
    <s v="CE"/>
    <n v="12375.296307944205"/>
    <n v="12.9"/>
    <n v="4.7"/>
    <s v=""/>
    <n v="74.602615346633428"/>
    <s v=""/>
    <n v="1.0000000000000002"/>
    <n v="100"/>
    <x v="9"/>
    <x v="11"/>
    <x v="4"/>
    <m/>
    <x v="9"/>
  </r>
  <r>
    <x v="0"/>
    <x v="135"/>
    <s v="17680030"/>
    <s v="Pediastrum boryanum"/>
    <s v="CO"/>
    <n v="2.8799110223799667"/>
    <s v="CO"/>
    <n v="9380.4555799423379"/>
    <s v=""/>
    <n v="28.8"/>
    <n v="5"/>
    <n v="3257.2032632418977"/>
    <s v=""/>
    <n v="1"/>
    <n v="1152"/>
    <x v="9"/>
    <x v="11"/>
    <x v="4"/>
    <m/>
    <x v="10"/>
  </r>
  <r>
    <x v="0"/>
    <x v="135"/>
    <s v="17810160"/>
    <s v="Scenedesmus communis"/>
    <s v="CO"/>
    <n v="165.88287488908605"/>
    <s v="CE"/>
    <n v="40928.803786404402"/>
    <n v="10.1"/>
    <n v="3.6"/>
    <s v=""/>
    <n v="68.536985330714927"/>
    <s v=""/>
    <n v="3.6000000000000005"/>
    <n v="100"/>
    <x v="9"/>
    <x v="11"/>
    <x v="4"/>
    <m/>
    <x v="11"/>
  </r>
  <r>
    <x v="0"/>
    <x v="135"/>
    <s v="17970010"/>
    <s v="Tetrastrum elegans"/>
    <s v="CO"/>
    <n v="33.176574977817211"/>
    <s v="CE"/>
    <n v="1500.8728927907737"/>
    <n v="3.3"/>
    <n v="3"/>
    <s v=""/>
    <n v="11.309733552923255"/>
    <s v=""/>
    <n v="4"/>
    <n v="100"/>
    <x v="9"/>
    <x v="11"/>
    <x v="4"/>
    <m/>
    <x v="28"/>
  </r>
  <r>
    <x v="0"/>
    <x v="136"/>
    <s v="01020090"/>
    <s v="Anabaena flos-aquae"/>
    <s v="FI"/>
    <n v="5.7598220447599333"/>
    <s v="CE"/>
    <n v="22907.609948153455"/>
    <n v="5.4"/>
    <n v="5.5"/>
    <s v=""/>
    <n v="85.529859993982129"/>
    <s v=""/>
    <n v="46.499999999999993"/>
    <n v="1152"/>
    <x v="9"/>
    <x v="11"/>
    <x v="0"/>
    <m/>
    <x v="0"/>
  </r>
  <r>
    <x v="0"/>
    <x v="136"/>
    <s v="01040000"/>
    <s v="Aphanizomenon"/>
    <s v="FI"/>
    <n v="2.8799110223799667"/>
    <s v="FI"/>
    <n v="12457.410277963636"/>
    <n v="446.8"/>
    <n v="4.3"/>
    <s v=""/>
    <n v="4325.6233200110455"/>
    <s v=""/>
    <n v="1"/>
    <n v="1152"/>
    <x v="9"/>
    <x v="11"/>
    <x v="0"/>
    <m/>
    <x v="48"/>
  </r>
  <r>
    <x v="0"/>
    <x v="136"/>
    <s v="01490000"/>
    <s v="Microcystis"/>
    <s v="CE"/>
    <n v="66.353149955634422"/>
    <s v="CE"/>
    <n v="6101.3262486190843"/>
    <s v=""/>
    <n v="5.6"/>
    <s v=""/>
    <n v="91.952322575470831"/>
    <s v=""/>
    <n v="1"/>
    <n v="100"/>
    <x v="9"/>
    <x v="11"/>
    <x v="0"/>
    <m/>
    <x v="1"/>
  </r>
  <r>
    <x v="0"/>
    <x v="136"/>
    <s v="01490010"/>
    <s v="Microcystis aeruginosa"/>
    <s v="CO"/>
    <n v="2.0703941130470267"/>
    <s v="CE"/>
    <n v="38646.642110274974"/>
    <s v=""/>
    <n v="5.6"/>
    <s v=""/>
    <n v="91.952322575470831"/>
    <s v=""/>
    <n v="203"/>
    <n v="16024.28"/>
    <x v="9"/>
    <x v="11"/>
    <x v="0"/>
    <m/>
    <x v="1"/>
  </r>
  <r>
    <x v="0"/>
    <x v="136"/>
    <s v="01530160"/>
    <s v="Oscillatoria limnetica (Pseudanabaena limnetica)"/>
    <s v="FI"/>
    <n v="33.176574977817211"/>
    <s v="FI"/>
    <n v="19316.46864160676"/>
    <n v="168.1"/>
    <n v="2.1"/>
    <s v=""/>
    <n v="582.23215188795984"/>
    <s v=""/>
    <n v="1"/>
    <n v="100"/>
    <x v="9"/>
    <x v="11"/>
    <x v="0"/>
    <m/>
    <x v="29"/>
  </r>
  <r>
    <x v="0"/>
    <x v="136"/>
    <s v="01750010"/>
    <s v="Snowella lacustris"/>
    <s v="CO"/>
    <n v="33.176574977817211"/>
    <s v="CE"/>
    <n v="2085.1015632808121"/>
    <n v="3.1"/>
    <n v="2.2000000000000002"/>
    <s v=""/>
    <n v="7.8560760290768776"/>
    <s v=""/>
    <n v="8"/>
    <n v="100"/>
    <x v="9"/>
    <x v="11"/>
    <x v="0"/>
    <m/>
    <x v="2"/>
  </r>
  <r>
    <x v="0"/>
    <x v="136"/>
    <s v="01780000"/>
    <s v="Woronichinia"/>
    <s v="CE"/>
    <n v="265.41259982253769"/>
    <s v="CE"/>
    <n v="15564.607777089504"/>
    <n v="7"/>
    <n v="4"/>
    <s v=""/>
    <n v="58.643062867009469"/>
    <s v=""/>
    <n v="1"/>
    <n v="100"/>
    <x v="9"/>
    <x v="11"/>
    <x v="0"/>
    <m/>
    <x v="14"/>
  </r>
  <r>
    <x v="0"/>
    <x v="136"/>
    <s v="04100000"/>
    <s v="Trachelomonas"/>
    <s v="CE"/>
    <n v="33.176574977817211"/>
    <s v="CE"/>
    <n v="18179.479254854581"/>
    <n v="12.1"/>
    <n v="9.3000000000000007"/>
    <s v=""/>
    <n v="547.96130302811218"/>
    <s v=""/>
    <n v="1"/>
    <n v="100"/>
    <x v="9"/>
    <x v="11"/>
    <x v="11"/>
    <m/>
    <x v="55"/>
  </r>
  <r>
    <x v="0"/>
    <x v="136"/>
    <s v="05040001"/>
    <s v="Cryptomonas (small) Length &lt;20 µm"/>
    <s v="CE"/>
    <n v="431.2954747116238"/>
    <s v="CE"/>
    <n v="157555.48687540638"/>
    <n v="12.1"/>
    <n v="9.3000000000000007"/>
    <n v="6.2"/>
    <n v="365.30753535207481"/>
    <s v=""/>
    <n v="0.99999999999999989"/>
    <n v="100"/>
    <x v="9"/>
    <x v="11"/>
    <x v="1"/>
    <m/>
    <x v="3"/>
  </r>
  <r>
    <x v="0"/>
    <x v="136"/>
    <s v="05040002"/>
    <s v="Cryptomonas (medium) Length 20-30 µm"/>
    <s v="CE"/>
    <n v="28.799110223799666"/>
    <s v="CE"/>
    <n v="47085.489922757428"/>
    <n v="25.7"/>
    <n v="13.5"/>
    <n v="9"/>
    <n v="1634.963356744468"/>
    <s v=""/>
    <n v="1"/>
    <n v="1152"/>
    <x v="9"/>
    <x v="11"/>
    <x v="1"/>
    <m/>
    <x v="3"/>
  </r>
  <r>
    <x v="0"/>
    <x v="136"/>
    <s v="05100012"/>
    <s v="Rhodomonas lacustris var. nannoplanctica"/>
    <s v="CE"/>
    <n v="564.00177462289264"/>
    <s v="CE"/>
    <n v="78327.012547086939"/>
    <n v="10.7"/>
    <n v="6.2"/>
    <s v=""/>
    <n v="138.87724484459039"/>
    <s v=""/>
    <n v="0.99999999999999978"/>
    <n v="100"/>
    <x v="9"/>
    <x v="11"/>
    <x v="1"/>
    <m/>
    <x v="15"/>
  </r>
  <r>
    <x v="0"/>
    <x v="136"/>
    <s v="06070000"/>
    <s v="Gymnodinium"/>
    <s v="CE"/>
    <n v="5.7598220447599333"/>
    <s v="CE"/>
    <n v="31338.812119100534"/>
    <n v="38.200000000000003"/>
    <n v="20.2"/>
    <n v="13.466666666666667"/>
    <n v="5440.9340905959743"/>
    <s v=""/>
    <n v="1"/>
    <n v="1152"/>
    <x v="9"/>
    <x v="11"/>
    <x v="2"/>
    <m/>
    <x v="4"/>
  </r>
  <r>
    <x v="0"/>
    <x v="136"/>
    <s v="09310000"/>
    <s v="Mallomonas"/>
    <s v="CE"/>
    <n v="66.353149955634422"/>
    <s v="CE"/>
    <n v="124328.55825655568"/>
    <n v="18"/>
    <n v="14.1"/>
    <s v=""/>
    <n v="1873.7401063805601"/>
    <s v=""/>
    <n v="1"/>
    <n v="100"/>
    <x v="9"/>
    <x v="11"/>
    <x v="10"/>
    <m/>
    <x v="90"/>
  </r>
  <r>
    <x v="0"/>
    <x v="136"/>
    <s v="12000001"/>
    <s v="Small centric diatom (5 - &lt;10 µm diam.)"/>
    <s v="CE"/>
    <n v="530.82519964507537"/>
    <s v="CE"/>
    <n v="160093.10856434918"/>
    <s v=""/>
    <n v="8"/>
    <n v="6"/>
    <n v="301.59289474462014"/>
    <s v=""/>
    <n v="1"/>
    <n v="100"/>
    <x v="9"/>
    <x v="11"/>
    <x v="3"/>
    <m/>
    <x v="5"/>
  </r>
  <r>
    <x v="0"/>
    <x v="136"/>
    <s v="12000002"/>
    <s v="Medium centric diatom (10-20 µm diam.)"/>
    <s v="CE"/>
    <n v="232.23602484472045"/>
    <s v="CE"/>
    <n v="207536.53452373933"/>
    <s v=""/>
    <n v="12.4"/>
    <n v="7.4"/>
    <n v="893.64487986953827"/>
    <s v=""/>
    <n v="1.0000000000000002"/>
    <n v="100"/>
    <x v="9"/>
    <x v="11"/>
    <x v="3"/>
    <m/>
    <x v="6"/>
  </r>
  <r>
    <x v="0"/>
    <x v="136"/>
    <s v="12030000"/>
    <s v="Aulacoseira"/>
    <s v="FI"/>
    <n v="190.07412747707781"/>
    <s v="CE"/>
    <n v="630319.71269422537"/>
    <n v="15.1"/>
    <n v="7.2"/>
    <s v=""/>
    <n v="614.7971159369082"/>
    <s v=""/>
    <n v="5.3939393939393936"/>
    <n v="576"/>
    <x v="9"/>
    <x v="11"/>
    <x v="3"/>
    <m/>
    <x v="7"/>
  </r>
  <r>
    <x v="0"/>
    <x v="136"/>
    <s v="12030000"/>
    <s v="Aulacoseira"/>
    <s v="FI"/>
    <n v="420.46700926747513"/>
    <s v="CE"/>
    <n v="882669.19474947813"/>
    <n v="22.7"/>
    <n v="5.3"/>
    <s v=""/>
    <n v="500.80364110323899"/>
    <s v=""/>
    <n v="4.1917808219178081"/>
    <n v="576"/>
    <x v="9"/>
    <x v="11"/>
    <x v="3"/>
    <m/>
    <x v="7"/>
  </r>
  <r>
    <x v="0"/>
    <x v="136"/>
    <s v="13080010"/>
    <s v="Asterionella formosa"/>
    <s v="CO"/>
    <n v="887.01259489302981"/>
    <s v="CE"/>
    <n v="5802096.3738538902"/>
    <n v="54.2"/>
    <n v="4.4000000000000004"/>
    <n v="4.4000000000000004"/>
    <n v="1049.3120000000001"/>
    <s v=""/>
    <n v="6.2337662337662323"/>
    <n v="288"/>
    <x v="9"/>
    <x v="11"/>
    <x v="6"/>
    <m/>
    <x v="16"/>
  </r>
  <r>
    <x v="0"/>
    <x v="136"/>
    <s v="13260000"/>
    <s v="Diatoma"/>
    <s v="CO"/>
    <n v="230.39288179039733"/>
    <s v="CE"/>
    <n v="686521.82924800366"/>
    <n v="65.400000000000006"/>
    <n v="4.5"/>
    <n v="4.5"/>
    <n v="1324.3500000000001"/>
    <s v=""/>
    <n v="2.25"/>
    <n v="576"/>
    <x v="9"/>
    <x v="11"/>
    <x v="6"/>
    <m/>
    <x v="17"/>
  </r>
  <r>
    <x v="0"/>
    <x v="136"/>
    <s v="13370040"/>
    <s v="Fragilaria crotonensis"/>
    <s v="CO"/>
    <n v="1.0351970565235133"/>
    <s v="CO"/>
    <n v="31899.297089625667"/>
    <n v="106.5"/>
    <n v="62.9"/>
    <n v="4.5999999999999996"/>
    <n v="30814.709999999995"/>
    <s v=""/>
    <n v="1"/>
    <n v="16024.28"/>
    <x v="9"/>
    <x v="11"/>
    <x v="6"/>
    <m/>
    <x v="27"/>
  </r>
  <r>
    <x v="0"/>
    <x v="136"/>
    <s v="13810010"/>
    <s v="Synedra acus"/>
    <s v="CE"/>
    <n v="103.6767968056788"/>
    <s v="CE"/>
    <n v="140411.55944986691"/>
    <n v="104.5"/>
    <n v="3.6"/>
    <n v="3.6"/>
    <n v="1354.32"/>
    <s v=""/>
    <n v="1"/>
    <n v="1152"/>
    <x v="9"/>
    <x v="11"/>
    <x v="6"/>
    <m/>
    <x v="18"/>
  </r>
  <r>
    <x v="0"/>
    <x v="136"/>
    <s v="13810180"/>
    <s v="Synedra ulna"/>
    <s v="CE"/>
    <n v="20.159377156659765"/>
    <s v="CE"/>
    <n v="275376.58797554346"/>
    <n v="123.9"/>
    <n v="10.5"/>
    <n v="10.5"/>
    <n v="13659.975"/>
    <s v=""/>
    <n v="0.99999999999999978"/>
    <n v="1152"/>
    <x v="9"/>
    <x v="11"/>
    <x v="6"/>
    <m/>
    <x v="18"/>
  </r>
  <r>
    <x v="0"/>
    <x v="136"/>
    <s v="16180000"/>
    <s v="Chlamydomonas"/>
    <s v="CE"/>
    <n v="199.05944986690326"/>
    <s v="CE"/>
    <n v="14774.217538409177"/>
    <n v="7"/>
    <n v="4.5"/>
    <s v=""/>
    <n v="74.220126441058866"/>
    <s v=""/>
    <n v="0.99999999999999989"/>
    <n v="100"/>
    <x v="9"/>
    <x v="11"/>
    <x v="8"/>
    <m/>
    <x v="34"/>
  </r>
  <r>
    <x v="0"/>
    <x v="136"/>
    <s v="17170010"/>
    <s v="Closteriopsis acicularis"/>
    <s v="CE"/>
    <n v="132.70629991126884"/>
    <s v="CE"/>
    <n v="34068.633423796055"/>
    <n v="116.6"/>
    <n v="2.9"/>
    <s v=""/>
    <n v="256.72205047217273"/>
    <s v=""/>
    <n v="1.0000000000000002"/>
    <n v="100"/>
    <x v="9"/>
    <x v="11"/>
    <x v="4"/>
    <m/>
    <x v="32"/>
  </r>
  <r>
    <x v="0"/>
    <x v="136"/>
    <s v="17430000"/>
    <s v="Golenkinia"/>
    <s v="CE"/>
    <n v="33.176574977817211"/>
    <s v="CE"/>
    <n v="5462.0655720600525"/>
    <s v=""/>
    <n v="6.8"/>
    <s v=""/>
    <n v="164.6362102089243"/>
    <s v=""/>
    <n v="1"/>
    <n v="100"/>
    <x v="9"/>
    <x v="11"/>
    <x v="4"/>
    <m/>
    <x v="99"/>
  </r>
  <r>
    <x v="0"/>
    <x v="136"/>
    <s v="17580020"/>
    <s v="Monoraphidium contortum"/>
    <s v="CE"/>
    <n v="1426.5927240461401"/>
    <s v="CE"/>
    <n v="14537.751887331464"/>
    <n v="17.3"/>
    <n v="1.5"/>
    <s v=""/>
    <n v="10.190541170081891"/>
    <s v=""/>
    <n v="0.99999999999999989"/>
    <n v="100"/>
    <x v="9"/>
    <x v="11"/>
    <x v="4"/>
    <m/>
    <x v="9"/>
  </r>
  <r>
    <x v="0"/>
    <x v="136"/>
    <s v="17580080"/>
    <s v="Monoraphidium minutum"/>
    <s v="CE"/>
    <n v="199.05944986690326"/>
    <s v="CE"/>
    <n v="18591.177027529822"/>
    <n v="12.7"/>
    <n v="5.3"/>
    <s v=""/>
    <n v="93.395099001631948"/>
    <s v=""/>
    <n v="1"/>
    <n v="100"/>
    <x v="9"/>
    <x v="11"/>
    <x v="4"/>
    <m/>
    <x v="9"/>
  </r>
  <r>
    <x v="0"/>
    <x v="136"/>
    <s v="17680030"/>
    <s v="Pediastrum boryanum"/>
    <s v="CO"/>
    <n v="2.8799110223799667"/>
    <s v="CO"/>
    <n v="4478.6292127374663"/>
    <s v=""/>
    <n v="19.899999999999999"/>
    <n v="5"/>
    <n v="1555.1276334351171"/>
    <s v=""/>
    <n v="1"/>
    <n v="1152"/>
    <x v="9"/>
    <x v="11"/>
    <x v="4"/>
    <m/>
    <x v="10"/>
  </r>
  <r>
    <x v="0"/>
    <x v="136"/>
    <s v="17810000"/>
    <s v="Scenedesmus"/>
    <s v="CO"/>
    <n v="66.353149955634422"/>
    <s v="CE"/>
    <n v="25021.218759369749"/>
    <n v="12.4"/>
    <n v="4.4000000000000004"/>
    <s v=""/>
    <n v="125.69721646523004"/>
    <s v=""/>
    <n v="3.0000000000000004"/>
    <n v="100"/>
    <x v="9"/>
    <x v="11"/>
    <x v="4"/>
    <m/>
    <x v="11"/>
  </r>
  <r>
    <x v="0"/>
    <x v="136"/>
    <s v="17810160"/>
    <s v="Scenedesmus communis"/>
    <s v="CO"/>
    <n v="132.70629991126884"/>
    <s v="CE"/>
    <n v="22662.068923442323"/>
    <n v="9.1"/>
    <n v="3.2"/>
    <s v=""/>
    <n v="48.79102830535188"/>
    <s v=""/>
    <n v="3.5000000000000009"/>
    <n v="100"/>
    <x v="9"/>
    <x v="11"/>
    <x v="4"/>
    <m/>
    <x v="11"/>
  </r>
  <r>
    <x v="0"/>
    <x v="136"/>
    <s v="17960030"/>
    <s v="Tetraedron minimum"/>
    <s v="CE"/>
    <n v="33.176574977817211"/>
    <s v="CE"/>
    <n v="11174.550572315879"/>
    <n v="8.9"/>
    <n v="8.6999999999999993"/>
    <n v="4.3499999999999996"/>
    <n v="336.82049999999992"/>
    <s v=""/>
    <n v="1"/>
    <n v="100"/>
    <x v="9"/>
    <x v="11"/>
    <x v="4"/>
    <m/>
    <x v="20"/>
  </r>
  <r>
    <x v="0"/>
    <x v="136"/>
    <s v="17970010"/>
    <s v="Tetrastrum elegans"/>
    <s v="CO"/>
    <n v="33.176574977817211"/>
    <s v="CE"/>
    <n v="2208.9235769360507"/>
    <n v="3.8"/>
    <n v="3.4"/>
    <s v=""/>
    <n v="16.645205076269921"/>
    <s v=""/>
    <n v="4"/>
    <n v="100"/>
    <x v="9"/>
    <x v="11"/>
    <x v="4"/>
    <m/>
    <x v="28"/>
  </r>
  <r>
    <x v="0"/>
    <x v="136"/>
    <s v="27050000"/>
    <s v="Cosmarium"/>
    <s v="CE"/>
    <n v="0.41407882260940537"/>
    <s v="CE"/>
    <n v="1690.3140413849167"/>
    <n v="23.1"/>
    <n v="22.5"/>
    <n v="15"/>
    <n v="4082.1069542582377"/>
    <s v=""/>
    <n v="0.99999999999999989"/>
    <n v="16024.28"/>
    <x v="9"/>
    <x v="11"/>
    <x v="5"/>
    <m/>
    <x v="22"/>
  </r>
  <r>
    <x v="0"/>
    <x v="137"/>
    <s v="01020000"/>
    <s v="Anabaena"/>
    <s v="FI"/>
    <n v="11.519644089519867"/>
    <s v="CE"/>
    <n v="217666.06182407425"/>
    <n v="9.1"/>
    <n v="7.5"/>
    <s v=""/>
    <n v="268.01712325937922"/>
    <s v=""/>
    <n v="70.499999999999986"/>
    <n v="1152"/>
    <x v="9"/>
    <x v="0"/>
    <x v="0"/>
    <m/>
    <x v="0"/>
  </r>
  <r>
    <x v="0"/>
    <x v="137"/>
    <s v="01490010"/>
    <s v="Microcystis aeruginosa"/>
    <s v="CO"/>
    <n v="3.1055911695705403"/>
    <s v="CE"/>
    <n v="37192.168749319419"/>
    <s v=""/>
    <n v="5.2"/>
    <s v=""/>
    <n v="73.622176639325616"/>
    <s v=""/>
    <n v="162.66666666666669"/>
    <n v="16024.28"/>
    <x v="9"/>
    <x v="0"/>
    <x v="0"/>
    <m/>
    <x v="1"/>
  </r>
  <r>
    <x v="0"/>
    <x v="137"/>
    <s v="01530160"/>
    <s v="Oscillatoria limnetica (Pseudanabaena limnetica)"/>
    <s v="FI"/>
    <n v="99.529724933451632"/>
    <s v="FI"/>
    <n v="23003.378536839929"/>
    <n v="60.8"/>
    <n v="2.2000000000000002"/>
    <s v=""/>
    <n v="231.12068833929393"/>
    <s v=""/>
    <n v="1.0000000000000002"/>
    <n v="100"/>
    <x v="9"/>
    <x v="0"/>
    <x v="0"/>
    <m/>
    <x v="29"/>
  </r>
  <r>
    <x v="0"/>
    <x v="137"/>
    <s v="01780010"/>
    <s v="Woronichinia naegeliana"/>
    <s v="CO"/>
    <n v="0.82815764521881075"/>
    <s v="CE"/>
    <n v="7602.6569328068254"/>
    <n v="6.3"/>
    <n v="4.4000000000000004"/>
    <s v=""/>
    <n v="63.862295462173314"/>
    <s v=""/>
    <n v="143.75"/>
    <n v="16024.28"/>
    <x v="9"/>
    <x v="0"/>
    <x v="0"/>
    <m/>
    <x v="14"/>
  </r>
  <r>
    <x v="0"/>
    <x v="137"/>
    <s v="04100000"/>
    <s v="Trachelomonas"/>
    <s v="CE"/>
    <n v="11.519644089519867"/>
    <s v="CE"/>
    <n v="28493.133824074848"/>
    <n v="18"/>
    <n v="16.2"/>
    <s v=""/>
    <n v="2473.4387280243159"/>
    <s v=""/>
    <n v="1"/>
    <n v="1152"/>
    <x v="9"/>
    <x v="0"/>
    <x v="11"/>
    <m/>
    <x v="55"/>
  </r>
  <r>
    <x v="0"/>
    <x v="137"/>
    <s v="05040001"/>
    <s v="Cryptomonas (small) Length &lt;20 µm"/>
    <s v="CE"/>
    <n v="398.11889973380653"/>
    <s v="CE"/>
    <n v="134644.41896995864"/>
    <n v="13.1"/>
    <n v="8.6"/>
    <n v="5.7333333333333334"/>
    <n v="338.20152487105156"/>
    <s v=""/>
    <n v="1"/>
    <n v="100"/>
    <x v="9"/>
    <x v="0"/>
    <x v="1"/>
    <m/>
    <x v="3"/>
  </r>
  <r>
    <x v="0"/>
    <x v="137"/>
    <s v="05040002"/>
    <s v="Cryptomonas (medium) Length 20-30 µm"/>
    <s v="CE"/>
    <n v="28.799110223799666"/>
    <s v="CE"/>
    <n v="40123.433047018974"/>
    <n v="21.9"/>
    <n v="13.5"/>
    <n v="9"/>
    <n v="1393.2178020507333"/>
    <s v=""/>
    <n v="1"/>
    <n v="1152"/>
    <x v="9"/>
    <x v="0"/>
    <x v="1"/>
    <m/>
    <x v="3"/>
  </r>
  <r>
    <x v="0"/>
    <x v="137"/>
    <s v="05040003"/>
    <s v="Cryptomonas (large) Length &gt;30 µm"/>
    <s v="CE"/>
    <n v="2.8799110223799667"/>
    <s v="CE"/>
    <n v="6875.164615524558"/>
    <n v="34.4"/>
    <n v="14.1"/>
    <n v="9.4"/>
    <n v="2387.2836910922692"/>
    <s v=""/>
    <n v="1"/>
    <n v="1152"/>
    <x v="9"/>
    <x v="0"/>
    <x v="1"/>
    <m/>
    <x v="3"/>
  </r>
  <r>
    <x v="0"/>
    <x v="137"/>
    <s v="05100012"/>
    <s v="Rhodomonas lacustris var. nannoplanctica"/>
    <s v="CE"/>
    <n v="597.17834960070991"/>
    <s v="CE"/>
    <n v="37349.769130340574"/>
    <n v="7.5"/>
    <n v="4.9000000000000004"/>
    <s v=""/>
    <n v="62.543742845522907"/>
    <s v=""/>
    <n v="0.99999999999999978"/>
    <n v="100"/>
    <x v="9"/>
    <x v="0"/>
    <x v="1"/>
    <m/>
    <x v="15"/>
  </r>
  <r>
    <x v="0"/>
    <x v="137"/>
    <s v="06070000"/>
    <s v="Gymnodinium"/>
    <s v="CE"/>
    <n v="17.279466134279797"/>
    <s v="CE"/>
    <n v="134246.04491844974"/>
    <n v="32.4"/>
    <n v="21.4"/>
    <n v="21.4"/>
    <n v="7769.1083668450992"/>
    <s v=""/>
    <n v="1.0000000000000002"/>
    <n v="1152"/>
    <x v="9"/>
    <x v="0"/>
    <x v="2"/>
    <m/>
    <x v="4"/>
  </r>
  <r>
    <x v="0"/>
    <x v="137"/>
    <s v="12000001"/>
    <s v="Small centric diatom (5 - &lt;10 µm diam.)"/>
    <s v="CE"/>
    <n v="1260.7098491570539"/>
    <s v="CE"/>
    <n v="334627.27215309325"/>
    <s v=""/>
    <n v="7.7"/>
    <n v="5.7"/>
    <n v="265.42766551465786"/>
    <s v=""/>
    <n v="1"/>
    <n v="100"/>
    <x v="9"/>
    <x v="0"/>
    <x v="3"/>
    <m/>
    <x v="5"/>
  </r>
  <r>
    <x v="0"/>
    <x v="137"/>
    <s v="12000002"/>
    <s v="Medium centric diatom (10-20 µm diam.)"/>
    <s v="CE"/>
    <n v="66.353149955634422"/>
    <s v="CE"/>
    <n v="101579.07738407956"/>
    <s v=""/>
    <n v="14.4"/>
    <n v="9.4"/>
    <n v="1530.8855337236919"/>
    <s v=""/>
    <n v="1"/>
    <n v="100"/>
    <x v="9"/>
    <x v="0"/>
    <x v="3"/>
    <m/>
    <x v="6"/>
  </r>
  <r>
    <x v="0"/>
    <x v="137"/>
    <s v="12000003"/>
    <s v="Large centric diatom (&gt;20 µm diam.)"/>
    <s v="CE"/>
    <n v="2.8799110223799667"/>
    <s v="CE"/>
    <n v="23788.411927391619"/>
    <s v=""/>
    <n v="25.8"/>
    <n v="15.8"/>
    <n v="8260.1204490452656"/>
    <s v=""/>
    <n v="1"/>
    <n v="1152"/>
    <x v="9"/>
    <x v="0"/>
    <x v="3"/>
    <m/>
    <x v="26"/>
  </r>
  <r>
    <x v="0"/>
    <x v="137"/>
    <s v="12030000"/>
    <s v="Aulacoseira"/>
    <s v="FI"/>
    <n v="691.17864537119203"/>
    <s v="CE"/>
    <n v="1334279.3311736886"/>
    <n v="17.600000000000001"/>
    <n v="5.5"/>
    <s v=""/>
    <n v="418.14598219280151"/>
    <s v=""/>
    <n v="4.6166666666666671"/>
    <n v="288"/>
    <x v="9"/>
    <x v="0"/>
    <x v="3"/>
    <m/>
    <x v="7"/>
  </r>
  <r>
    <x v="0"/>
    <x v="137"/>
    <s v="13080010"/>
    <s v="Asterionella formosa"/>
    <s v="CO"/>
    <n v="1186.5233412205462"/>
    <s v="CE"/>
    <n v="4491009.6926574986"/>
    <n v="55.6"/>
    <n v="3.9"/>
    <n v="3.9"/>
    <n v="845.67600000000004"/>
    <s v=""/>
    <n v="4.4757281553398069"/>
    <n v="288"/>
    <x v="9"/>
    <x v="0"/>
    <x v="6"/>
    <m/>
    <x v="16"/>
  </r>
  <r>
    <x v="0"/>
    <x v="137"/>
    <s v="13260000"/>
    <s v="Diatoma"/>
    <s v="CO"/>
    <n v="218.87323770087744"/>
    <s v="CE"/>
    <n v="548698.25000000012"/>
    <n v="58.7"/>
    <n v="4.2"/>
    <n v="4.2"/>
    <n v="1035.4680000000001"/>
    <s v=""/>
    <n v="2.4210526315789478"/>
    <n v="288"/>
    <x v="9"/>
    <x v="0"/>
    <x v="6"/>
    <m/>
    <x v="17"/>
  </r>
  <r>
    <x v="0"/>
    <x v="137"/>
    <s v="13370040"/>
    <s v="Fragilaria crotonensis"/>
    <s v="CO"/>
    <n v="1.863354701742324"/>
    <s v="CO"/>
    <n v="73391.698221285478"/>
    <n v="160.42222222222222"/>
    <n v="68.2"/>
    <n v="3.6"/>
    <n v="39386.864000000001"/>
    <s v=""/>
    <n v="1"/>
    <n v="16024.28"/>
    <x v="9"/>
    <x v="0"/>
    <x v="6"/>
    <m/>
    <x v="27"/>
  </r>
  <r>
    <x v="0"/>
    <x v="137"/>
    <s v="13810010"/>
    <s v="Synedra acus"/>
    <s v="CE"/>
    <n v="207.35359361135761"/>
    <s v="CE"/>
    <n v="464863.53327417927"/>
    <n v="115.8"/>
    <n v="4.4000000000000004"/>
    <n v="4.4000000000000004"/>
    <n v="2241.8880000000004"/>
    <s v=""/>
    <n v="0.99999999999999978"/>
    <n v="576"/>
    <x v="9"/>
    <x v="0"/>
    <x v="6"/>
    <m/>
    <x v="18"/>
  </r>
  <r>
    <x v="0"/>
    <x v="137"/>
    <s v="13810180"/>
    <s v="Synedra ulna"/>
    <s v="CE"/>
    <n v="43.198665335699502"/>
    <s v="CE"/>
    <n v="443902.57320319425"/>
    <n v="111.5"/>
    <n v="9.6"/>
    <n v="9.6"/>
    <n v="10275.839999999998"/>
    <s v=""/>
    <n v="0.99999999999999989"/>
    <n v="1152"/>
    <x v="9"/>
    <x v="0"/>
    <x v="6"/>
    <m/>
    <x v="18"/>
  </r>
  <r>
    <x v="0"/>
    <x v="137"/>
    <s v="16180000"/>
    <s v="Chlamydomonas"/>
    <s v="CE"/>
    <n v="298.58917480035495"/>
    <s v="CE"/>
    <n v="19849.04400715798"/>
    <n v="6"/>
    <n v="4.5999999999999996"/>
    <s v=""/>
    <n v="66.476100549960009"/>
    <s v=""/>
    <n v="1"/>
    <n v="100"/>
    <x v="9"/>
    <x v="0"/>
    <x v="8"/>
    <m/>
    <x v="34"/>
  </r>
  <r>
    <x v="0"/>
    <x v="137"/>
    <s v="16180200"/>
    <s v="Chlamydamonas dinobryonis"/>
    <s v="CE"/>
    <n v="199.05944986690326"/>
    <s v="CE"/>
    <n v="10780.019552469732"/>
    <n v="6.8"/>
    <n v="3.9"/>
    <s v=""/>
    <n v="54.154774162580857"/>
    <s v=""/>
    <n v="1"/>
    <n v="100"/>
    <x v="9"/>
    <x v="0"/>
    <x v="8"/>
    <m/>
    <x v="100"/>
  </r>
  <r>
    <x v="0"/>
    <x v="137"/>
    <s v="16470010"/>
    <s v="Pandorina morum"/>
    <s v="CO"/>
    <n v="0.20703941130470269"/>
    <s v="CE"/>
    <n v="1895.3233069749342"/>
    <s v=""/>
    <n v="10.3"/>
    <s v=""/>
    <n v="572.15051926320245"/>
    <s v=""/>
    <n v="16"/>
    <n v="16024.28"/>
    <x v="9"/>
    <x v="0"/>
    <x v="8"/>
    <m/>
    <x v="52"/>
  </r>
  <r>
    <x v="0"/>
    <x v="137"/>
    <s v="17170010"/>
    <s v="Closteriopsis acicularis"/>
    <s v="CE"/>
    <n v="165.88287488908605"/>
    <s v="CE"/>
    <n v="26653.956537914855"/>
    <n v="98.2"/>
    <n v="2.5"/>
    <s v=""/>
    <n v="160.67937426172799"/>
    <s v=""/>
    <n v="1"/>
    <n v="100"/>
    <x v="9"/>
    <x v="0"/>
    <x v="4"/>
    <m/>
    <x v="32"/>
  </r>
  <r>
    <x v="0"/>
    <x v="137"/>
    <s v="17200000"/>
    <s v="Coelastrum"/>
    <s v="CO"/>
    <n v="5.7598220447599333"/>
    <s v="CE"/>
    <n v="47581.588875300316"/>
    <s v=""/>
    <n v="7.9"/>
    <s v=""/>
    <n v="258.15461672220971"/>
    <s v=""/>
    <n v="32"/>
    <n v="1152"/>
    <x v="9"/>
    <x v="0"/>
    <x v="4"/>
    <m/>
    <x v="8"/>
  </r>
  <r>
    <x v="0"/>
    <x v="137"/>
    <s v="17570000"/>
    <s v="Micractinium"/>
    <s v="CO"/>
    <n v="99.529724933451632"/>
    <s v="CE"/>
    <n v="11837.995972174935"/>
    <s v=""/>
    <n v="4.4000000000000004"/>
    <s v=""/>
    <n v="44.602238100565501"/>
    <s v=""/>
    <n v="2.6666666666666665"/>
    <n v="100"/>
    <x v="9"/>
    <x v="0"/>
    <x v="4"/>
    <m/>
    <x v="19"/>
  </r>
  <r>
    <x v="0"/>
    <x v="137"/>
    <s v="17580020"/>
    <s v="Monoraphidium contortum"/>
    <s v="CE"/>
    <n v="1161.1801242236024"/>
    <s v="CE"/>
    <n v="29493.715752602031"/>
    <n v="22"/>
    <n v="2.1"/>
    <s v=""/>
    <n v="25.39977660427348"/>
    <s v=""/>
    <n v="1"/>
    <n v="100"/>
    <x v="9"/>
    <x v="0"/>
    <x v="4"/>
    <m/>
    <x v="9"/>
  </r>
  <r>
    <x v="0"/>
    <x v="137"/>
    <s v="17580080"/>
    <s v="Monoraphidium minutum"/>
    <s v="CE"/>
    <n v="99.529724933451632"/>
    <s v="CE"/>
    <n v="1829.1888380887558"/>
    <n v="7.8"/>
    <n v="3"/>
    <s v=""/>
    <n v="18.378317023500291"/>
    <s v=""/>
    <n v="1.0000000000000002"/>
    <n v="100"/>
    <x v="9"/>
    <x v="0"/>
    <x v="4"/>
    <m/>
    <x v="9"/>
  </r>
  <r>
    <x v="0"/>
    <x v="137"/>
    <s v="17680030"/>
    <s v="Pediastrum boryanum"/>
    <s v="CO"/>
    <n v="0.62111823391410803"/>
    <s v="CO"/>
    <n v="1863.1212119535146"/>
    <s v=""/>
    <n v="30.9"/>
    <n v="4"/>
    <n v="2999.6240815740703"/>
    <s v=""/>
    <n v="0.99999999999999978"/>
    <n v="16024.28"/>
    <x v="9"/>
    <x v="0"/>
    <x v="4"/>
    <m/>
    <x v="10"/>
  </r>
  <r>
    <x v="0"/>
    <x v="137"/>
    <s v="17970050"/>
    <s v="Tetrastrum staurogeniaeforme"/>
    <s v="CO"/>
    <n v="66.353149955634422"/>
    <s v="CE"/>
    <n v="5223.0376669118923"/>
    <n v="4"/>
    <n v="3.6"/>
    <s v=""/>
    <n v="19.678936382086466"/>
    <s v=""/>
    <n v="4"/>
    <n v="100"/>
    <x v="9"/>
    <x v="0"/>
    <x v="4"/>
    <m/>
    <x v="28"/>
  </r>
  <r>
    <x v="0"/>
    <x v="137"/>
    <s v="18110000"/>
    <s v="Desmodesmus"/>
    <s v="CO"/>
    <n v="66.353149955634422"/>
    <s v="CE"/>
    <n v="10051.123411480139"/>
    <n v="8.6"/>
    <n v="2.9"/>
    <s v=""/>
    <n v="37.869805043922561"/>
    <s v=""/>
    <n v="4.0000000000000009"/>
    <n v="100"/>
    <x v="9"/>
    <x v="0"/>
    <x v="12"/>
    <m/>
    <x v="72"/>
  </r>
  <r>
    <x v="0"/>
    <x v="137"/>
    <s v="27050000"/>
    <s v="Cosmarium"/>
    <s v="CE"/>
    <n v="0.20703941130470269"/>
    <s v="CE"/>
    <n v="871.20391902355743"/>
    <n v="25.6"/>
    <n v="21.7"/>
    <n v="14.466666666666667"/>
    <n v="4207.913428334642"/>
    <s v=""/>
    <n v="0.99999999999999989"/>
    <n v="16024.28"/>
    <x v="9"/>
    <x v="0"/>
    <x v="5"/>
    <m/>
    <x v="22"/>
  </r>
  <r>
    <x v="0"/>
    <x v="137"/>
    <s v="90000005"/>
    <s v="Nanoplankton - unidentified flagellates 2–20 µm diameter"/>
    <s v="CE"/>
    <n v="66.353149955634422"/>
    <s v="CE"/>
    <n v="5172.3484643521288"/>
    <s v=""/>
    <n v="5.3"/>
    <s v=""/>
    <n v="77.951814914747928"/>
    <s v=""/>
    <n v="1"/>
    <n v="100"/>
    <x v="9"/>
    <x v="0"/>
    <x v="9"/>
    <m/>
    <x v="57"/>
  </r>
  <r>
    <x v="1"/>
    <x v="138"/>
    <s v="01020000"/>
    <s v="Anabaena"/>
    <s v="FI"/>
    <n v="0.20703941130470269"/>
    <s v="CE"/>
    <n v="549.61630205685594"/>
    <n v="6"/>
    <n v="6.5"/>
    <s v=""/>
    <n v="132.73228961416876"/>
    <s v=""/>
    <n v="19.999999999999993"/>
    <n v="16024.28"/>
    <x v="9"/>
    <x v="0"/>
    <x v="0"/>
    <m/>
    <x v="0"/>
  </r>
  <r>
    <x v="1"/>
    <x v="138"/>
    <s v="01490000"/>
    <s v="Microcystis"/>
    <s v="CO"/>
    <n v="0.20703941130470269"/>
    <s v="CE"/>
    <n v="3387.6744456167162"/>
    <s v=""/>
    <n v="5"/>
    <s v=""/>
    <n v="65.449846949787357"/>
    <s v=""/>
    <n v="249.99999999999997"/>
    <n v="16024.28"/>
    <x v="9"/>
    <x v="0"/>
    <x v="0"/>
    <m/>
    <x v="1"/>
  </r>
  <r>
    <x v="1"/>
    <x v="138"/>
    <s v="01530010"/>
    <s v="Oscillatoria agardhii"/>
    <s v="FI"/>
    <n v="33.176574977817211"/>
    <s v="FI"/>
    <n v="9852.2924956134357"/>
    <n v="116.7"/>
    <n v="1.8"/>
    <s v=""/>
    <n v="296.96532876588236"/>
    <s v=""/>
    <n v="1.0000000000000002"/>
    <n v="100"/>
    <x v="9"/>
    <x v="0"/>
    <x v="0"/>
    <m/>
    <x v="29"/>
  </r>
  <r>
    <x v="1"/>
    <x v="138"/>
    <s v="01530160"/>
    <s v="Oscillatoria limnetica (Pseudanabaena limnetica)"/>
    <s v="FI"/>
    <n v="66.353149955634422"/>
    <s v="FI"/>
    <n v="20259.178370569905"/>
    <n v="62.2"/>
    <n v="2.5"/>
    <s v=""/>
    <n v="305.32353602075801"/>
    <s v=""/>
    <n v="1"/>
    <n v="100"/>
    <x v="9"/>
    <x v="0"/>
    <x v="0"/>
    <m/>
    <x v="29"/>
  </r>
  <r>
    <x v="1"/>
    <x v="138"/>
    <s v="01750010"/>
    <s v="Snowella lacustris"/>
    <s v="CO"/>
    <n v="66.353149955634422"/>
    <s v="CE"/>
    <n v="10786.273189523028"/>
    <n v="2.2000000000000002"/>
    <n v="2.1"/>
    <s v=""/>
    <n v="5.0799553208546966"/>
    <s v=""/>
    <n v="32"/>
    <n v="100"/>
    <x v="9"/>
    <x v="0"/>
    <x v="0"/>
    <m/>
    <x v="2"/>
  </r>
  <r>
    <x v="1"/>
    <x v="138"/>
    <s v="05040001"/>
    <s v="Cryptomonas (small) Length &lt;20 µm"/>
    <s v="CE"/>
    <n v="663.53149955634422"/>
    <s v="CE"/>
    <n v="186886.46909491037"/>
    <n v="12"/>
    <n v="8.1999999999999993"/>
    <n v="5.4666666666666659"/>
    <n v="281.65425336983685"/>
    <s v=""/>
    <n v="1"/>
    <n v="100"/>
    <x v="9"/>
    <x v="0"/>
    <x v="1"/>
    <m/>
    <x v="3"/>
  </r>
  <r>
    <x v="1"/>
    <x v="138"/>
    <s v="05040002"/>
    <s v="Cryptomonas (medium) Length 20-30 µm"/>
    <s v="CE"/>
    <n v="34.558932268559595"/>
    <s v="CE"/>
    <n v="71055.792937127379"/>
    <n v="21.9"/>
    <n v="16.399999999999999"/>
    <n v="10.933333333333332"/>
    <n v="2056.0760495998088"/>
    <s v=""/>
    <n v="1.0000000000000002"/>
    <n v="1152"/>
    <x v="9"/>
    <x v="0"/>
    <x v="1"/>
    <m/>
    <x v="3"/>
  </r>
  <r>
    <x v="1"/>
    <x v="138"/>
    <s v="05100012"/>
    <s v="Rhodomonas lacustris var. nannoplanctica"/>
    <s v="CE"/>
    <n v="630.35492457852695"/>
    <s v="CE"/>
    <n v="93711.719688806494"/>
    <n v="9.3000000000000007"/>
    <n v="6.7"/>
    <s v=""/>
    <n v="148.66500765654331"/>
    <s v=""/>
    <n v="1"/>
    <n v="100"/>
    <x v="9"/>
    <x v="0"/>
    <x v="1"/>
    <m/>
    <x v="15"/>
  </r>
  <r>
    <x v="1"/>
    <x v="138"/>
    <s v="06070000"/>
    <s v="Gymnodinium"/>
    <s v="CE"/>
    <n v="23.039288179039733"/>
    <s v="CE"/>
    <n v="283286.5014116267"/>
    <n v="35.5"/>
    <n v="31.5"/>
    <n v="21"/>
    <n v="12295.800947068752"/>
    <s v=""/>
    <n v="1.0000000000000002"/>
    <n v="1152"/>
    <x v="9"/>
    <x v="0"/>
    <x v="2"/>
    <m/>
    <x v="4"/>
  </r>
  <r>
    <x v="1"/>
    <x v="138"/>
    <s v="12000001"/>
    <s v="Small centric diatom (5 - &lt;10 µm diam.)"/>
    <s v="CE"/>
    <n v="862.59094942324759"/>
    <s v="CE"/>
    <n v="219134.11289364306"/>
    <s v=""/>
    <n v="7.6"/>
    <n v="5.6"/>
    <n v="254.04174833988498"/>
    <s v=""/>
    <n v="0.99999999999999978"/>
    <n v="100"/>
    <x v="9"/>
    <x v="0"/>
    <x v="3"/>
    <m/>
    <x v="5"/>
  </r>
  <r>
    <x v="1"/>
    <x v="138"/>
    <s v="12000002"/>
    <s v="Medium centric diatom (10-20 µm diam.)"/>
    <s v="CE"/>
    <n v="66.353149955634422"/>
    <s v="CE"/>
    <n v="91928.464683434897"/>
    <s v=""/>
    <n v="14"/>
    <n v="9"/>
    <n v="1385.442360233099"/>
    <s v=""/>
    <n v="1"/>
    <n v="100"/>
    <x v="9"/>
    <x v="0"/>
    <x v="3"/>
    <m/>
    <x v="6"/>
  </r>
  <r>
    <x v="1"/>
    <x v="138"/>
    <s v="12000003"/>
    <s v="Large centric diatom (&gt;20 µm diam.)"/>
    <s v="CE"/>
    <n v="33.176574977817211"/>
    <s v="CE"/>
    <n v="170520.60538476045"/>
    <s v=""/>
    <n v="22.7"/>
    <n v="12.7"/>
    <n v="5139.7893091368023"/>
    <s v=""/>
    <n v="1"/>
    <n v="100"/>
    <x v="9"/>
    <x v="0"/>
    <x v="3"/>
    <m/>
    <x v="26"/>
  </r>
  <r>
    <x v="1"/>
    <x v="138"/>
    <s v="12030000"/>
    <s v="Aulacoseira"/>
    <s v="FI"/>
    <n v="737.25722172927146"/>
    <s v="CE"/>
    <n v="3485800.1203675177"/>
    <n v="18.3"/>
    <n v="6.7"/>
    <s v=""/>
    <n v="645.19438105487961"/>
    <s v=""/>
    <n v="7.328125"/>
    <n v="288"/>
    <x v="9"/>
    <x v="0"/>
    <x v="3"/>
    <m/>
    <x v="7"/>
  </r>
  <r>
    <x v="1"/>
    <x v="138"/>
    <s v="13080010"/>
    <s v="Asterionella formosa"/>
    <s v="CO"/>
    <n v="2119.6145124716554"/>
    <s v="CE"/>
    <n v="7682312.4075717255"/>
    <n v="55.5"/>
    <n v="4"/>
    <n v="4"/>
    <n v="888"/>
    <s v=""/>
    <n v="4.0815217391304355"/>
    <n v="288"/>
    <x v="9"/>
    <x v="0"/>
    <x v="6"/>
    <m/>
    <x v="16"/>
  </r>
  <r>
    <x v="1"/>
    <x v="138"/>
    <s v="13260000"/>
    <s v="Diatoma"/>
    <s v="CO"/>
    <n v="230.39288179039733"/>
    <s v="CE"/>
    <n v="1141946.3735088238"/>
    <n v="42.4"/>
    <n v="5.8"/>
    <n v="5.8"/>
    <n v="1426.3359999999998"/>
    <s v=""/>
    <n v="3.4750000000000005"/>
    <n v="576"/>
    <x v="9"/>
    <x v="0"/>
    <x v="6"/>
    <m/>
    <x v="17"/>
  </r>
  <r>
    <x v="1"/>
    <x v="138"/>
    <s v="13810010"/>
    <s v="Synedra acus"/>
    <s v="CE"/>
    <n v="178.55448338755792"/>
    <s v="CE"/>
    <n v="154969.57878586216"/>
    <n v="103.2"/>
    <n v="2.9"/>
    <n v="2.9"/>
    <n v="867.91199999999992"/>
    <s v=""/>
    <n v="1"/>
    <n v="576"/>
    <x v="9"/>
    <x v="0"/>
    <x v="6"/>
    <m/>
    <x v="18"/>
  </r>
  <r>
    <x v="1"/>
    <x v="138"/>
    <s v="13810180"/>
    <s v="Synedra ulna"/>
    <s v="CE"/>
    <n v="11.519644089519867"/>
    <s v="CE"/>
    <n v="128670.36956521744"/>
    <n v="158.30000000000001"/>
    <n v="8.4"/>
    <n v="8.4"/>
    <n v="11169.648000000003"/>
    <s v=""/>
    <n v="1"/>
    <n v="1152"/>
    <x v="9"/>
    <x v="0"/>
    <x v="6"/>
    <m/>
    <x v="18"/>
  </r>
  <r>
    <x v="1"/>
    <x v="138"/>
    <s v="16260010"/>
    <s v="Eudorina elegans"/>
    <s v="CO"/>
    <n v="0.41407882260940537"/>
    <s v="CE"/>
    <n v="14208.936477947975"/>
    <s v=""/>
    <n v="16"/>
    <s v=""/>
    <n v="2144.6605848506319"/>
    <s v=""/>
    <n v="16"/>
    <n v="16024.28"/>
    <x v="9"/>
    <x v="0"/>
    <x v="8"/>
    <m/>
    <x v="50"/>
  </r>
  <r>
    <x v="1"/>
    <x v="138"/>
    <s v="17170010"/>
    <s v="Closteriopsis acicularis"/>
    <s v="CE"/>
    <n v="66.353149955634422"/>
    <s v="CE"/>
    <n v="22089.235769360508"/>
    <n v="110"/>
    <n v="3.4"/>
    <s v=""/>
    <n v="332.9041015253984"/>
    <s v=""/>
    <n v="1"/>
    <n v="100"/>
    <x v="9"/>
    <x v="0"/>
    <x v="4"/>
    <m/>
    <x v="32"/>
  </r>
  <r>
    <x v="1"/>
    <x v="138"/>
    <s v="17200000"/>
    <s v="Coelastrum"/>
    <s v="CO"/>
    <n v="0.62111823391410803"/>
    <s v="CE"/>
    <n v="10408.892400883175"/>
    <s v=""/>
    <n v="12.6"/>
    <s v=""/>
    <n v="1047.3944243362225"/>
    <s v=""/>
    <n v="16"/>
    <n v="16024.28"/>
    <x v="9"/>
    <x v="0"/>
    <x v="4"/>
    <m/>
    <x v="8"/>
  </r>
  <r>
    <x v="1"/>
    <x v="138"/>
    <s v="17330040"/>
    <s v="Dictyosphaerium pulchellum"/>
    <s v="CO"/>
    <n v="11.519644089519867"/>
    <s v="CE"/>
    <n v="12078.092026036222"/>
    <s v=""/>
    <n v="5.9"/>
    <s v=""/>
    <n v="107.53619293360305"/>
    <s v=""/>
    <n v="9.75"/>
    <n v="1152"/>
    <x v="9"/>
    <x v="0"/>
    <x v="4"/>
    <m/>
    <x v="23"/>
  </r>
  <r>
    <x v="1"/>
    <x v="138"/>
    <s v="17570000"/>
    <s v="Micractinium"/>
    <s v="CO"/>
    <n v="33.176574977817211"/>
    <s v="CE"/>
    <n v="14078.465673802049"/>
    <s v=""/>
    <n v="7.4"/>
    <s v=""/>
    <n v="212.17479024304507"/>
    <s v=""/>
    <n v="2"/>
    <n v="100"/>
    <x v="9"/>
    <x v="0"/>
    <x v="4"/>
    <m/>
    <x v="19"/>
  </r>
  <r>
    <x v="1"/>
    <x v="138"/>
    <s v="17580020"/>
    <s v="Monoraphidium contortum"/>
    <s v="CE"/>
    <n v="1094.8269742679679"/>
    <s v="CE"/>
    <n v="32106.016290689633"/>
    <n v="25.4"/>
    <n v="2.1"/>
    <s v=""/>
    <n v="29.325196624933923"/>
    <s v=""/>
    <n v="1"/>
    <n v="100"/>
    <x v="9"/>
    <x v="0"/>
    <x v="4"/>
    <m/>
    <x v="9"/>
  </r>
  <r>
    <x v="1"/>
    <x v="138"/>
    <s v="17680030"/>
    <s v="Pediastrum boryanum"/>
    <s v="CO"/>
    <n v="1.0351970565235133"/>
    <s v="CO"/>
    <n v="5255.632714650661"/>
    <s v=""/>
    <n v="40.200000000000003"/>
    <n v="4"/>
    <n v="5076.93939190725"/>
    <s v=""/>
    <n v="1"/>
    <n v="16024.28"/>
    <x v="9"/>
    <x v="0"/>
    <x v="4"/>
    <m/>
    <x v="10"/>
  </r>
  <r>
    <x v="1"/>
    <x v="138"/>
    <s v="17810160"/>
    <s v="Scenedesmus communis"/>
    <s v="CO"/>
    <n v="66.353149955634422"/>
    <s v="CE"/>
    <n v="43775.459373064237"/>
    <n v="14"/>
    <n v="6"/>
    <s v=""/>
    <n v="263.89378290154264"/>
    <s v=""/>
    <n v="2.5"/>
    <n v="100"/>
    <x v="9"/>
    <x v="0"/>
    <x v="4"/>
    <m/>
    <x v="11"/>
  </r>
  <r>
    <x v="1"/>
    <x v="138"/>
    <s v="17970060"/>
    <s v="Tetrastrum triangulare"/>
    <s v="CO"/>
    <n v="66.353149955634422"/>
    <s v="CE"/>
    <n v="5234.8153500289309"/>
    <n v="4.4000000000000004"/>
    <n v="3.5"/>
    <s v=""/>
    <n v="19.723311378318421"/>
    <s v=""/>
    <n v="4"/>
    <n v="100"/>
    <x v="9"/>
    <x v="0"/>
    <x v="4"/>
    <m/>
    <x v="28"/>
  </r>
  <r>
    <x v="1"/>
    <x v="138"/>
    <s v="18110000"/>
    <s v="Desmodesmus"/>
    <s v="CO"/>
    <n v="66.353149955634422"/>
    <s v="CE"/>
    <n v="5120.6864738062986"/>
    <n v="8.5"/>
    <n v="3.4"/>
    <s v=""/>
    <n v="25.724407845144423"/>
    <s v=""/>
    <n v="2.9999999999999996"/>
    <n v="100"/>
    <x v="9"/>
    <x v="0"/>
    <x v="12"/>
    <m/>
    <x v="72"/>
  </r>
  <r>
    <x v="1"/>
    <x v="138"/>
    <s v="27040000"/>
    <s v="Closterium"/>
    <s v="CE"/>
    <n v="0.41407882260940537"/>
    <s v="CE"/>
    <n v="2557.8202821327886"/>
    <n v="231.3"/>
    <n v="10.1"/>
    <s v=""/>
    <n v="6177.1337785741925"/>
    <s v=""/>
    <n v="0.99999999999999989"/>
    <n v="16024.28"/>
    <x v="9"/>
    <x v="0"/>
    <x v="5"/>
    <m/>
    <x v="12"/>
  </r>
  <r>
    <x v="0"/>
    <x v="139"/>
    <s v="01020000"/>
    <s v="Anabaena"/>
    <s v="FI"/>
    <n v="5.1759852826175665"/>
    <s v="CE"/>
    <n v="12771.53612895365"/>
    <n v="6.7"/>
    <n v="4.5999999999999996"/>
    <s v=""/>
    <n v="74.231645614122016"/>
    <s v=""/>
    <n v="33.24"/>
    <n v="16024.28"/>
    <x v="9"/>
    <x v="1"/>
    <x v="0"/>
    <m/>
    <x v="0"/>
  </r>
  <r>
    <x v="0"/>
    <x v="139"/>
    <s v="01490010"/>
    <s v="Microcystis aeruginosa"/>
    <s v="CO"/>
    <n v="0.82815764521881075"/>
    <s v="CE"/>
    <n v="7182.4317992458737"/>
    <s v=""/>
    <n v="6.2"/>
    <s v=""/>
    <n v="124.78824899079137"/>
    <s v=""/>
    <n v="69.5"/>
    <n v="16024.28"/>
    <x v="9"/>
    <x v="1"/>
    <x v="0"/>
    <m/>
    <x v="1"/>
  </r>
  <r>
    <x v="0"/>
    <x v="139"/>
    <s v="01530010"/>
    <s v="Oscillatoria agardhii"/>
    <s v="FI"/>
    <n v="149.75537316375826"/>
    <s v="FI"/>
    <n v="201492.70156507808"/>
    <n v="203.7"/>
    <n v="2.9"/>
    <s v=""/>
    <n v="1345.4789454849463"/>
    <s v=""/>
    <n v="1"/>
    <n v="288"/>
    <x v="9"/>
    <x v="1"/>
    <x v="0"/>
    <m/>
    <x v="29"/>
  </r>
  <r>
    <x v="0"/>
    <x v="139"/>
    <s v="01780010"/>
    <s v="Woronichinia naegeliana"/>
    <s v="CO"/>
    <n v="0.20703941130470269"/>
    <s v="CE"/>
    <n v="860.76200425874731"/>
    <n v="5.8"/>
    <n v="3.7"/>
    <s v=""/>
    <n v="41.574789980056131"/>
    <s v=""/>
    <n v="100"/>
    <n v="16024.28"/>
    <x v="9"/>
    <x v="1"/>
    <x v="0"/>
    <m/>
    <x v="14"/>
  </r>
  <r>
    <x v="0"/>
    <x v="139"/>
    <s v="04020000"/>
    <s v="Euglena"/>
    <s v="CE"/>
    <n v="0.20703941130470269"/>
    <s v="CE"/>
    <n v="781.26412557834885"/>
    <n v="72.5"/>
    <n v="14.1"/>
    <n v="7.05"/>
    <n v="3773.504380905295"/>
    <s v=""/>
    <n v="1"/>
    <n v="16024.28"/>
    <x v="9"/>
    <x v="1"/>
    <x v="11"/>
    <m/>
    <x v="101"/>
  </r>
  <r>
    <x v="0"/>
    <x v="139"/>
    <s v="05040001"/>
    <s v="Cryptomonas (small) Length &lt;20 µm"/>
    <s v="CE"/>
    <n v="464.47204968944089"/>
    <s v="CE"/>
    <n v="192098.38918483871"/>
    <n v="15.3"/>
    <n v="8.8000000000000007"/>
    <n v="5.8666666666666671"/>
    <n v="413.58438965978917"/>
    <s v=""/>
    <n v="1.0000000000000002"/>
    <n v="100"/>
    <x v="9"/>
    <x v="1"/>
    <x v="1"/>
    <m/>
    <x v="3"/>
  </r>
  <r>
    <x v="0"/>
    <x v="139"/>
    <s v="05040002"/>
    <s v="Cryptomonas (medium) Length 20-30 µm"/>
    <s v="CE"/>
    <n v="43.198665335699502"/>
    <s v="CE"/>
    <n v="76471.823826922147"/>
    <n v="24.8"/>
    <n v="14.3"/>
    <n v="9.5333333333333332"/>
    <n v="1770.2357985519893"/>
    <s v=""/>
    <n v="1"/>
    <n v="1152"/>
    <x v="9"/>
    <x v="1"/>
    <x v="1"/>
    <m/>
    <x v="3"/>
  </r>
  <r>
    <x v="0"/>
    <x v="139"/>
    <s v="05100012"/>
    <s v="Rhodomonas lacustris var. nannoplanctica"/>
    <s v="CE"/>
    <n v="829.41437444543033"/>
    <s v="CE"/>
    <n v="95745.463257787123"/>
    <n v="8.8000000000000007"/>
    <n v="6.1"/>
    <s v=""/>
    <n v="115.43742935707525"/>
    <s v=""/>
    <n v="1"/>
    <n v="100"/>
    <x v="9"/>
    <x v="1"/>
    <x v="1"/>
    <m/>
    <x v="15"/>
  </r>
  <r>
    <x v="0"/>
    <x v="139"/>
    <s v="06070000"/>
    <s v="Gymnodinium"/>
    <s v="CE"/>
    <n v="37.438843290939566"/>
    <s v="CE"/>
    <n v="285588.87689263263"/>
    <n v="30.2"/>
    <n v="26.9"/>
    <n v="17.933333333333334"/>
    <n v="7628.1437082151242"/>
    <s v=""/>
    <n v="0.99999999999999978"/>
    <n v="1152"/>
    <x v="9"/>
    <x v="1"/>
    <x v="2"/>
    <m/>
    <x v="4"/>
  </r>
  <r>
    <x v="0"/>
    <x v="139"/>
    <s v="09230000"/>
    <s v="Dinobryon"/>
    <s v="CO"/>
    <n v="0.20703941130470269"/>
    <s v="CE"/>
    <n v="2578.7242389655157"/>
    <n v="18.100000000000001"/>
    <n v="7.4"/>
    <s v=""/>
    <n v="518.96806802690753"/>
    <s v=""/>
    <n v="24"/>
    <n v="16024.28"/>
    <x v="9"/>
    <x v="1"/>
    <x v="10"/>
    <m/>
    <x v="47"/>
  </r>
  <r>
    <x v="0"/>
    <x v="139"/>
    <s v="09310000"/>
    <s v="Mallomonas"/>
    <s v="CE"/>
    <n v="66.353149955634422"/>
    <s v="CE"/>
    <n v="51311.821613274114"/>
    <n v="12.9"/>
    <n v="10.7"/>
    <s v=""/>
    <n v="773.314027255415"/>
    <s v=""/>
    <n v="1"/>
    <n v="100"/>
    <x v="9"/>
    <x v="1"/>
    <x v="10"/>
    <m/>
    <x v="90"/>
  </r>
  <r>
    <x v="0"/>
    <x v="139"/>
    <s v="12000001"/>
    <s v="Small centric diatom (5 - &lt;10 µm diam.)"/>
    <s v="CE"/>
    <n v="696.70807453416148"/>
    <s v="CE"/>
    <n v="134062.34433000919"/>
    <s v=""/>
    <n v="7"/>
    <n v="5"/>
    <n v="192.42255003237483"/>
    <s v=""/>
    <n v="0.99999999999999989"/>
    <n v="100"/>
    <x v="9"/>
    <x v="1"/>
    <x v="3"/>
    <m/>
    <x v="5"/>
  </r>
  <r>
    <x v="0"/>
    <x v="139"/>
    <s v="12030000"/>
    <s v="Aulacoseira"/>
    <s v="FI"/>
    <n v="748.77686581879129"/>
    <s v="CE"/>
    <n v="1117824.5948659342"/>
    <n v="20.6"/>
    <n v="4.2"/>
    <s v=""/>
    <n v="285.40112620801841"/>
    <s v=""/>
    <n v="5.2307692307692308"/>
    <n v="288"/>
    <x v="9"/>
    <x v="1"/>
    <x v="3"/>
    <m/>
    <x v="7"/>
  </r>
  <r>
    <x v="0"/>
    <x v="139"/>
    <s v="13080010"/>
    <s v="Asterionella formosa"/>
    <s v="CO"/>
    <n v="1128.9251207729469"/>
    <s v="CE"/>
    <n v="3389333.5066425116"/>
    <n v="65.8"/>
    <n v="4.0999999999999996"/>
    <n v="4.0999999999999996"/>
    <n v="1106.0979999999997"/>
    <s v=""/>
    <n v="2.7142857142857144"/>
    <n v="288"/>
    <x v="9"/>
    <x v="1"/>
    <x v="6"/>
    <m/>
    <x v="16"/>
  </r>
  <r>
    <x v="0"/>
    <x v="139"/>
    <s v="13370040"/>
    <s v="Fragilaria crotonensis"/>
    <s v="CO"/>
    <n v="3.5196699921799453"/>
    <s v="CO"/>
    <n v="106402.61558309311"/>
    <n v="125.7"/>
    <n v="65"/>
    <n v="3.7"/>
    <n v="30230.850000000002"/>
    <s v=""/>
    <n v="1"/>
    <n v="16024.28"/>
    <x v="9"/>
    <x v="1"/>
    <x v="6"/>
    <m/>
    <x v="27"/>
  </r>
  <r>
    <x v="0"/>
    <x v="139"/>
    <s v="13810010"/>
    <s v="Synedra acus"/>
    <s v="CE"/>
    <n v="178.55448338755792"/>
    <s v="CE"/>
    <n v="186928.68865843437"/>
    <n v="72.5"/>
    <n v="3.8"/>
    <n v="3.8"/>
    <n v="1046.8999999999999"/>
    <s v=""/>
    <n v="1"/>
    <n v="576"/>
    <x v="9"/>
    <x v="1"/>
    <x v="6"/>
    <m/>
    <x v="18"/>
  </r>
  <r>
    <x v="0"/>
    <x v="139"/>
    <s v="13810180"/>
    <s v="Synedra ulna"/>
    <s v="CE"/>
    <n v="23.039288179039733"/>
    <s v="CE"/>
    <n v="320257.16454697831"/>
    <n v="179.5"/>
    <n v="8.8000000000000007"/>
    <n v="8.8000000000000007"/>
    <n v="13900.480000000003"/>
    <s v=""/>
    <n v="1"/>
    <n v="1152"/>
    <x v="9"/>
    <x v="1"/>
    <x v="6"/>
    <m/>
    <x v="18"/>
  </r>
  <r>
    <x v="0"/>
    <x v="139"/>
    <s v="16180000"/>
    <s v="Chlamydomonas"/>
    <s v="CE"/>
    <n v="431.2954747116238"/>
    <s v="CE"/>
    <n v="49926.693119611416"/>
    <n v="8.5"/>
    <n v="5.0999999999999996"/>
    <s v=""/>
    <n v="115.7598353031499"/>
    <s v=""/>
    <n v="0.99999999999999989"/>
    <n v="100"/>
    <x v="9"/>
    <x v="1"/>
    <x v="8"/>
    <m/>
    <x v="34"/>
  </r>
  <r>
    <x v="0"/>
    <x v="139"/>
    <s v="16490000"/>
    <s v="Paulschulzia"/>
    <s v="CO"/>
    <n v="2.8799110223799667"/>
    <s v="CE"/>
    <n v="4317.6031855359324"/>
    <s v=""/>
    <n v="7.1"/>
    <s v=""/>
    <n v="187.40176137316269"/>
    <s v=""/>
    <n v="8.0000000000000018"/>
    <n v="1152"/>
    <x v="9"/>
    <x v="1"/>
    <x v="8"/>
    <m/>
    <x v="91"/>
  </r>
  <r>
    <x v="0"/>
    <x v="139"/>
    <s v="17330040"/>
    <s v="Dictyosphaerium pulchellum"/>
    <s v="CO"/>
    <n v="5.7598220447599333"/>
    <s v="CE"/>
    <n v="11208.701969352876"/>
    <s v=""/>
    <n v="8.3000000000000007"/>
    <s v=""/>
    <n v="299.38697310302456"/>
    <s v=""/>
    <n v="6.5000000000000009"/>
    <n v="1152"/>
    <x v="9"/>
    <x v="1"/>
    <x v="4"/>
    <m/>
    <x v="23"/>
  </r>
  <r>
    <x v="0"/>
    <x v="139"/>
    <s v="17540040"/>
    <s v="Lagerheimia genevensis"/>
    <s v="CE"/>
    <n v="99.529724933451632"/>
    <s v="CE"/>
    <n v="16639.990153259707"/>
    <n v="7.3"/>
    <n v="5.4"/>
    <s v=""/>
    <n v="167.18613624608801"/>
    <s v=""/>
    <n v="1"/>
    <n v="100"/>
    <x v="9"/>
    <x v="1"/>
    <x v="4"/>
    <m/>
    <x v="37"/>
  </r>
  <r>
    <x v="0"/>
    <x v="139"/>
    <s v="17570000"/>
    <s v="Micractinium"/>
    <s v="CO"/>
    <n v="66.353149955634422"/>
    <s v="CE"/>
    <n v="15517.045393056387"/>
    <s v=""/>
    <n v="5.3"/>
    <s v=""/>
    <n v="77.951814914747928"/>
    <s v=""/>
    <n v="3"/>
    <n v="100"/>
    <x v="9"/>
    <x v="1"/>
    <x v="4"/>
    <m/>
    <x v="19"/>
  </r>
  <r>
    <x v="0"/>
    <x v="139"/>
    <s v="17580020"/>
    <s v="Monoraphidium contortum"/>
    <s v="CE"/>
    <n v="1758.3584738243123"/>
    <s v="CE"/>
    <n v="64734.914809497888"/>
    <n v="22.5"/>
    <n v="2.5"/>
    <s v=""/>
    <n v="36.815538909255388"/>
    <s v=""/>
    <n v="1"/>
    <n v="100"/>
    <x v="9"/>
    <x v="1"/>
    <x v="4"/>
    <m/>
    <x v="9"/>
  </r>
  <r>
    <x v="0"/>
    <x v="139"/>
    <s v="17580080"/>
    <s v="Monoraphidium minutum"/>
    <s v="CE"/>
    <n v="99.529724933451632"/>
    <s v="CE"/>
    <n v="4555.3576841884405"/>
    <n v="10.4"/>
    <n v="4.0999999999999996"/>
    <s v=""/>
    <n v="45.768816172598491"/>
    <s v=""/>
    <n v="1"/>
    <n v="100"/>
    <x v="9"/>
    <x v="1"/>
    <x v="4"/>
    <m/>
    <x v="9"/>
  </r>
  <r>
    <x v="0"/>
    <x v="139"/>
    <s v="17680030"/>
    <s v="Pediastrum boryanum"/>
    <s v="CO"/>
    <n v="0.82815764521881075"/>
    <s v="CO"/>
    <n v="5105.8769070937715"/>
    <s v=""/>
    <n v="44.3"/>
    <n v="4"/>
    <n v="6165.3441667434317"/>
    <s v=""/>
    <n v="1"/>
    <n v="16024.28"/>
    <x v="9"/>
    <x v="1"/>
    <x v="4"/>
    <m/>
    <x v="10"/>
  </r>
  <r>
    <x v="0"/>
    <x v="139"/>
    <s v="18110000"/>
    <s v="Desmodesmus"/>
    <s v="CO"/>
    <n v="33.176574977817211"/>
    <s v="CE"/>
    <n v="20186.809892892059"/>
    <n v="12.1"/>
    <n v="4.9000000000000004"/>
    <s v=""/>
    <n v="152.11643988559342"/>
    <s v=""/>
    <n v="4"/>
    <n v="100"/>
    <x v="9"/>
    <x v="1"/>
    <x v="12"/>
    <m/>
    <x v="72"/>
  </r>
  <r>
    <x v="0"/>
    <x v="139"/>
    <s v="18110000"/>
    <s v="Desmodesmus"/>
    <s v="CO"/>
    <n v="66.353149955634422"/>
    <s v="CE"/>
    <n v="9703.5601610292379"/>
    <n v="7.6"/>
    <n v="3.5"/>
    <s v=""/>
    <n v="48.747046008201629"/>
    <s v=""/>
    <n v="2.9999999999999996"/>
    <n v="100"/>
    <x v="9"/>
    <x v="1"/>
    <x v="12"/>
    <m/>
    <x v="72"/>
  </r>
  <r>
    <x v="0"/>
    <x v="139"/>
    <s v="24150000"/>
    <s v="Geminella"/>
    <s v="FI"/>
    <n v="0.20703941130470269"/>
    <s v="CE"/>
    <n v="1549.9179718003338"/>
    <n v="9.4"/>
    <n v="6.5"/>
    <s v=""/>
    <n v="311.92088059329654"/>
    <s v=""/>
    <n v="24"/>
    <n v="16024.28"/>
    <x v="9"/>
    <x v="1"/>
    <x v="14"/>
    <m/>
    <x v="78"/>
  </r>
  <r>
    <x v="0"/>
    <x v="139"/>
    <s v="27040000"/>
    <s v="Closterium"/>
    <s v="CE"/>
    <n v="0.20703941130470269"/>
    <s v="CE"/>
    <n v="1197.8168574318797"/>
    <n v="230.1"/>
    <n v="9.8000000000000007"/>
    <s v=""/>
    <n v="5785.4533582933955"/>
    <s v=""/>
    <n v="1"/>
    <n v="16024.28"/>
    <x v="9"/>
    <x v="1"/>
    <x v="5"/>
    <m/>
    <x v="12"/>
  </r>
  <r>
    <x v="0"/>
    <x v="139"/>
    <s v="27360040"/>
    <s v="Spondylosium planum"/>
    <s v="FI"/>
    <n v="0.20703941130470269"/>
    <s v="CE"/>
    <n v="642.28139377247749"/>
    <n v="11.2"/>
    <n v="11.5"/>
    <n v="5.75"/>
    <n v="387.77725320810015"/>
    <s v=""/>
    <n v="8"/>
    <n v="16024.28"/>
    <x v="9"/>
    <x v="1"/>
    <x v="5"/>
    <m/>
    <x v="84"/>
  </r>
  <r>
    <x v="0"/>
    <x v="139"/>
    <s v="90000003"/>
    <s v="Nanoplankton - unidentified single cells 2–20 µm diameter"/>
    <s v="CE"/>
    <n v="763.06122448979579"/>
    <s v="CE"/>
    <n v="34034.238420002934"/>
    <s v=""/>
    <n v="4.4000000000000004"/>
    <s v=""/>
    <n v="44.602238100565501"/>
    <s v=""/>
    <n v="1"/>
    <n v="100"/>
    <x v="9"/>
    <x v="1"/>
    <x v="9"/>
    <m/>
    <x v="57"/>
  </r>
  <r>
    <x v="0"/>
    <x v="140"/>
    <s v="01060000"/>
    <s v="Aphanothece"/>
    <s v="CO"/>
    <n v="33.010646455113829"/>
    <s v="CE"/>
    <n v="8238.9580877205062"/>
    <n v="1.9"/>
    <n v="1.4"/>
    <s v=""/>
    <n v="1.9498818403280644"/>
    <s v=""/>
    <n v="128"/>
    <n v="100"/>
    <x v="9"/>
    <x v="1"/>
    <x v="0"/>
    <m/>
    <x v="49"/>
  </r>
  <r>
    <x v="0"/>
    <x v="140"/>
    <s v="01490000"/>
    <s v="Microcystis"/>
    <s v="CE"/>
    <n v="132.04258582045532"/>
    <s v="CE"/>
    <n v="10292.959210740853"/>
    <s v=""/>
    <n v="5.3"/>
    <s v=""/>
    <n v="77.951814914747928"/>
    <s v=""/>
    <n v="1.0000000000000002"/>
    <n v="100"/>
    <x v="9"/>
    <x v="1"/>
    <x v="0"/>
    <m/>
    <x v="1"/>
  </r>
  <r>
    <x v="0"/>
    <x v="140"/>
    <s v="01490010"/>
    <s v="Microcystis aeruginosa"/>
    <s v="CO"/>
    <n v="0.41288494050262958"/>
    <s v="CE"/>
    <n v="4081.3158928325765"/>
    <s v=""/>
    <n v="5.6"/>
    <s v=""/>
    <n v="91.952322575470831"/>
    <s v=""/>
    <n v="107.5"/>
    <n v="15990.24"/>
    <x v="9"/>
    <x v="1"/>
    <x v="0"/>
    <m/>
    <x v="1"/>
  </r>
  <r>
    <x v="0"/>
    <x v="140"/>
    <s v="01530160"/>
    <s v="Oscillatoria limnetica (Pseudanabaena limnetica)"/>
    <s v="FI"/>
    <n v="198.063878730683"/>
    <s v="FI"/>
    <n v="86107.510272053172"/>
    <n v="96.1"/>
    <n v="2.4"/>
    <s v=""/>
    <n v="434.74615777436986"/>
    <s v=""/>
    <n v="1"/>
    <n v="100"/>
    <x v="9"/>
    <x v="1"/>
    <x v="0"/>
    <m/>
    <x v="29"/>
  </r>
  <r>
    <x v="0"/>
    <x v="140"/>
    <s v="05020000"/>
    <s v="Chroomonas"/>
    <s v="CE"/>
    <n v="297.09581809602452"/>
    <s v="CE"/>
    <n v="15615.946435589251"/>
    <n v="6.6"/>
    <n v="3.9"/>
    <n v="3.9"/>
    <n v="52.561986687210826"/>
    <s v=""/>
    <n v="1"/>
    <n v="100"/>
    <x v="9"/>
    <x v="1"/>
    <x v="1"/>
    <m/>
    <x v="77"/>
  </r>
  <r>
    <x v="0"/>
    <x v="140"/>
    <s v="05040001"/>
    <s v="Cryptomonas (small) Length &lt;20 µm"/>
    <s v="CE"/>
    <n v="363.11711100625212"/>
    <s v="CE"/>
    <n v="85557.453624749323"/>
    <n v="12"/>
    <n v="7.5"/>
    <n v="5"/>
    <n v="235.61944901923448"/>
    <s v=""/>
    <n v="1"/>
    <n v="100"/>
    <x v="9"/>
    <x v="1"/>
    <x v="1"/>
    <m/>
    <x v="3"/>
  </r>
  <r>
    <x v="0"/>
    <x v="140"/>
    <s v="05040002"/>
    <s v="Cryptomonas (medium) Length 20-30 µm"/>
    <s v="CE"/>
    <n v="31.520582552626056"/>
    <s v="CE"/>
    <n v="47824.151958229224"/>
    <n v="23.5"/>
    <n v="13.6"/>
    <n v="9.0666666666666664"/>
    <n v="1517.2356627096945"/>
    <s v=""/>
    <n v="0.99999999999999989"/>
    <n v="1152"/>
    <x v="9"/>
    <x v="1"/>
    <x v="1"/>
    <m/>
    <x v="3"/>
  </r>
  <r>
    <x v="0"/>
    <x v="140"/>
    <s v="05100012"/>
    <s v="Rhodomonas lacustris var. nannoplanctica"/>
    <s v="CE"/>
    <n v="561.1809897369352"/>
    <s v="CE"/>
    <n v="64182.898571772734"/>
    <n v="9.6"/>
    <n v="5.9"/>
    <s v=""/>
    <n v="114.37112045056935"/>
    <s v=""/>
    <n v="1"/>
    <n v="100"/>
    <x v="9"/>
    <x v="1"/>
    <x v="1"/>
    <m/>
    <x v="15"/>
  </r>
  <r>
    <x v="0"/>
    <x v="140"/>
    <s v="06070000"/>
    <s v="Gymnodinium"/>
    <s v="CE"/>
    <n v="33.010646455113829"/>
    <s v="CE"/>
    <n v="15133.402397145665"/>
    <n v="13.4"/>
    <n v="9.9"/>
    <n v="6.6000000000000005"/>
    <n v="458.44004956774421"/>
    <s v=""/>
    <n v="1"/>
    <n v="100"/>
    <x v="9"/>
    <x v="1"/>
    <x v="2"/>
    <m/>
    <x v="4"/>
  </r>
  <r>
    <x v="0"/>
    <x v="140"/>
    <s v="06070110"/>
    <s v="Gymnodinium helveticum"/>
    <s v="CE"/>
    <n v="8.2576988100525917"/>
    <s v="CE"/>
    <n v="66143.568791731494"/>
    <n v="41.2"/>
    <n v="23.6"/>
    <n v="15.733333333333334"/>
    <n v="8009.9275007718788"/>
    <s v=""/>
    <n v="1.0000000000000002"/>
    <n v="15990.24"/>
    <x v="9"/>
    <x v="1"/>
    <x v="2"/>
    <m/>
    <x v="4"/>
  </r>
  <r>
    <x v="0"/>
    <x v="140"/>
    <s v="06110000"/>
    <s v="Peridinium"/>
    <s v="CE"/>
    <n v="28.655075047841869"/>
    <s v="CE"/>
    <n v="141763.19727623113"/>
    <n v="28.5"/>
    <n v="22.3"/>
    <n v="14.866666666666667"/>
    <n v="4947.2282672282827"/>
    <s v=""/>
    <n v="1"/>
    <n v="1152"/>
    <x v="9"/>
    <x v="1"/>
    <x v="2"/>
    <m/>
    <x v="33"/>
  </r>
  <r>
    <x v="0"/>
    <x v="140"/>
    <s v="08010010"/>
    <s v="Chrysochromulina parva"/>
    <s v="CE"/>
    <n v="132.04258582045532"/>
    <s v="CE"/>
    <n v="4732.4506671629033"/>
    <n v="5"/>
    <n v="3.7"/>
    <n v="3.7"/>
    <n v="35.840336189703557"/>
    <s v=""/>
    <n v="1.0000000000000002"/>
    <n v="100"/>
    <x v="9"/>
    <x v="1"/>
    <x v="13"/>
    <m/>
    <x v="75"/>
  </r>
  <r>
    <x v="0"/>
    <x v="140"/>
    <s v="09230000"/>
    <s v="Dinobryon"/>
    <s v="CO"/>
    <n v="0.20644247025131479"/>
    <s v="CE"/>
    <n v="699.30263454083513"/>
    <n v="15.3"/>
    <n v="6.2"/>
    <s v=""/>
    <n v="307.94519509017874"/>
    <s v=""/>
    <n v="11"/>
    <n v="15990.24"/>
    <x v="9"/>
    <x v="1"/>
    <x v="10"/>
    <m/>
    <x v="47"/>
  </r>
  <r>
    <x v="0"/>
    <x v="140"/>
    <s v="09310000"/>
    <s v="Mallomonas"/>
    <s v="CE"/>
    <n v="8.5965225143525608"/>
    <s v="CE"/>
    <n v="16445.467718955188"/>
    <n v="22.3"/>
    <n v="12.8"/>
    <s v=""/>
    <n v="1913.037241686764"/>
    <s v=""/>
    <n v="1"/>
    <n v="1152"/>
    <x v="9"/>
    <x v="1"/>
    <x v="10"/>
    <m/>
    <x v="90"/>
  </r>
  <r>
    <x v="0"/>
    <x v="140"/>
    <s v="09559920"/>
    <s v="Pseudopedinella (big &gt;5um)"/>
    <s v="CE"/>
    <n v="33.010646455113829"/>
    <s v="CE"/>
    <n v="7291.8284339275006"/>
    <s v=""/>
    <n v="7.5"/>
    <s v=""/>
    <n v="220.89323345553234"/>
    <s v=""/>
    <n v="1"/>
    <n v="100"/>
    <x v="9"/>
    <x v="1"/>
    <x v="10"/>
    <m/>
    <x v="74"/>
  </r>
  <r>
    <x v="0"/>
    <x v="140"/>
    <s v="12000001"/>
    <s v="Small centric diatom (5 - &lt;10 µm diam.)"/>
    <s v="CE"/>
    <n v="726.23422201250423"/>
    <s v="CE"/>
    <n v="97345.559585167299"/>
    <s v=""/>
    <n v="6.3"/>
    <n v="4.3"/>
    <n v="134.0415483525523"/>
    <s v=""/>
    <n v="1.0000000000000002"/>
    <n v="100"/>
    <x v="9"/>
    <x v="1"/>
    <x v="3"/>
    <m/>
    <x v="5"/>
  </r>
  <r>
    <x v="0"/>
    <x v="140"/>
    <s v="12030000"/>
    <s v="Aulacoseira"/>
    <s v="FI"/>
    <n v="848.19022141611947"/>
    <s v="CE"/>
    <n v="1029013.7543204647"/>
    <n v="18.3"/>
    <n v="5.2"/>
    <s v=""/>
    <n v="388.64014399028616"/>
    <s v=""/>
    <n v="3.1216216216216215"/>
    <n v="288"/>
    <x v="9"/>
    <x v="1"/>
    <x v="3"/>
    <m/>
    <x v="7"/>
  </r>
  <r>
    <x v="0"/>
    <x v="140"/>
    <s v="13000002"/>
    <s v="Medium pennate diatom 10-20 µm diam"/>
    <s v="CE"/>
    <n v="5.7310150095683738"/>
    <s v="CE"/>
    <n v="19629.299509272638"/>
    <n v="69.900000000000006"/>
    <n v="7"/>
    <n v="7"/>
    <n v="3425.1000000000004"/>
    <s v=""/>
    <n v="0.99999999999999989"/>
    <n v="1152"/>
    <x v="9"/>
    <x v="1"/>
    <x v="6"/>
    <m/>
    <x v="56"/>
  </r>
  <r>
    <x v="0"/>
    <x v="140"/>
    <s v="13080010"/>
    <s v="Asterionella formosa"/>
    <s v="CO"/>
    <n v="1570.2981126217344"/>
    <s v="CE"/>
    <n v="5445409.8765665349"/>
    <n v="61.9"/>
    <n v="5"/>
    <n v="5"/>
    <n v="1547.5"/>
    <s v=""/>
    <n v="2.2408759124087596"/>
    <n v="288"/>
    <x v="9"/>
    <x v="1"/>
    <x v="6"/>
    <m/>
    <x v="16"/>
  </r>
  <r>
    <x v="0"/>
    <x v="140"/>
    <s v="13370040"/>
    <s v="Fragilaria crotonensis"/>
    <s v="CO"/>
    <n v="17.193045028705122"/>
    <s v="CO"/>
    <n v="506094.47346496396"/>
    <n v="111.5"/>
    <n v="66"/>
    <n v="4"/>
    <n v="29436"/>
    <s v=""/>
    <n v="1"/>
    <n v="1152"/>
    <x v="9"/>
    <x v="1"/>
    <x v="6"/>
    <m/>
    <x v="27"/>
  </r>
  <r>
    <x v="0"/>
    <x v="140"/>
    <s v="13810010"/>
    <s v="Synedra acus"/>
    <s v="CE"/>
    <n v="85.965225143525615"/>
    <s v="CE"/>
    <n v="84772.457644659182"/>
    <n v="80.5"/>
    <n v="3.5"/>
    <n v="3.5"/>
    <n v="986.125"/>
    <s v=""/>
    <n v="0.99999999999999989"/>
    <n v="576"/>
    <x v="9"/>
    <x v="1"/>
    <x v="6"/>
    <m/>
    <x v="18"/>
  </r>
  <r>
    <x v="0"/>
    <x v="140"/>
    <s v="13810180"/>
    <s v="Synedra ulna"/>
    <s v="CE"/>
    <n v="11.462030019136748"/>
    <s v="CE"/>
    <n v="122803.31851074967"/>
    <n v="176.1"/>
    <n v="7.8"/>
    <n v="7.8"/>
    <n v="10713.923999999999"/>
    <s v=""/>
    <n v="1.0000000000000002"/>
    <n v="1152"/>
    <x v="9"/>
    <x v="1"/>
    <x v="6"/>
    <m/>
    <x v="18"/>
  </r>
  <r>
    <x v="0"/>
    <x v="140"/>
    <s v="16180000"/>
    <s v="Chlamydomonas"/>
    <s v="CE"/>
    <n v="165.05323227556917"/>
    <s v="CE"/>
    <n v="6250.360884804415"/>
    <n v="4.0999999999999996"/>
    <n v="4.2"/>
    <s v=""/>
    <n v="37.868757846371366"/>
    <s v=""/>
    <n v="0.99999999999999978"/>
    <n v="100"/>
    <x v="9"/>
    <x v="1"/>
    <x v="8"/>
    <m/>
    <x v="34"/>
  </r>
  <r>
    <x v="0"/>
    <x v="140"/>
    <s v="17170010"/>
    <s v="Closteriopsis acicularis"/>
    <s v="CE"/>
    <n v="33.010646455113829"/>
    <s v="CE"/>
    <n v="4465.1657251723727"/>
    <n v="89.7"/>
    <n v="2.4"/>
    <s v=""/>
    <n v="135.26441329296213"/>
    <s v=""/>
    <n v="1"/>
    <n v="100"/>
    <x v="9"/>
    <x v="1"/>
    <x v="4"/>
    <m/>
    <x v="32"/>
  </r>
  <r>
    <x v="0"/>
    <x v="140"/>
    <s v="17540040"/>
    <s v="Lagerheimia genevensis"/>
    <s v="CE"/>
    <n v="66.021292910227658"/>
    <s v="CE"/>
    <n v="4337.7628987747903"/>
    <n v="5.5"/>
    <n v="3.9"/>
    <s v=""/>
    <n v="65.702483359013527"/>
    <s v=""/>
    <n v="1"/>
    <n v="100"/>
    <x v="9"/>
    <x v="1"/>
    <x v="4"/>
    <m/>
    <x v="37"/>
  </r>
  <r>
    <x v="0"/>
    <x v="140"/>
    <s v="17580020"/>
    <s v="Monoraphidium contortum"/>
    <s v="CE"/>
    <n v="891.28745428807349"/>
    <s v="CE"/>
    <n v="32864.329086338723"/>
    <n v="29.1"/>
    <n v="2.2000000000000002"/>
    <s v=""/>
    <n v="36.872872975183412"/>
    <s v=""/>
    <n v="0.99999999999999989"/>
    <n v="100"/>
    <x v="9"/>
    <x v="1"/>
    <x v="4"/>
    <m/>
    <x v="9"/>
  </r>
  <r>
    <x v="0"/>
    <x v="140"/>
    <s v="17580040"/>
    <s v="Monoraphidium griffithii"/>
    <s v="CE"/>
    <n v="33.010646455113829"/>
    <s v="CE"/>
    <n v="2931.7082490388475"/>
    <n v="35.299999999999997"/>
    <n v="3.1"/>
    <s v=""/>
    <n v="88.810991721268849"/>
    <s v=""/>
    <n v="1.0000000000000002"/>
    <n v="100"/>
    <x v="9"/>
    <x v="1"/>
    <x v="4"/>
    <m/>
    <x v="9"/>
  </r>
  <r>
    <x v="0"/>
    <x v="140"/>
    <s v="17580080"/>
    <s v="Monoraphidium minutum"/>
    <s v="CE"/>
    <n v="99.031939365341501"/>
    <s v="CE"/>
    <n v="5851.4557389042966"/>
    <n v="9.4"/>
    <n v="4.9000000000000004"/>
    <s v=""/>
    <n v="59.086551029941234"/>
    <s v=""/>
    <n v="1"/>
    <n v="100"/>
    <x v="9"/>
    <x v="1"/>
    <x v="4"/>
    <m/>
    <x v="9"/>
  </r>
  <r>
    <x v="0"/>
    <x v="140"/>
    <s v="17680030"/>
    <s v="Pediastrum boryanum"/>
    <s v="CO"/>
    <n v="0.41288494050262958"/>
    <s v="CO"/>
    <n v="2223.2054464537823"/>
    <s v=""/>
    <n v="41.4"/>
    <n v="4"/>
    <n v="5384.5641445467618"/>
    <s v=""/>
    <n v="1"/>
    <n v="15990.24"/>
    <x v="9"/>
    <x v="1"/>
    <x v="4"/>
    <m/>
    <x v="10"/>
  </r>
  <r>
    <x v="0"/>
    <x v="140"/>
    <s v="17680050"/>
    <s v="Pediastrum duplex"/>
    <s v="CO"/>
    <n v="0.20644247025131479"/>
    <s v="CO"/>
    <n v="3297.0685710526004"/>
    <s v=""/>
    <n v="71.3"/>
    <n v="4"/>
    <n v="15970.883157127895"/>
    <s v=""/>
    <n v="1.0000000000000002"/>
    <n v="15990.24"/>
    <x v="9"/>
    <x v="1"/>
    <x v="4"/>
    <m/>
    <x v="10"/>
  </r>
  <r>
    <x v="0"/>
    <x v="140"/>
    <s v="17970050"/>
    <s v="Tetrastrum staurogeniaeforme"/>
    <s v="CO"/>
    <n v="33.010646455113829"/>
    <s v="CE"/>
    <n v="911.36836661126927"/>
    <n v="2.6"/>
    <n v="2.6"/>
    <s v=""/>
    <n v="6.9020790599367761"/>
    <s v=""/>
    <n v="4"/>
    <n v="100"/>
    <x v="9"/>
    <x v="1"/>
    <x v="4"/>
    <m/>
    <x v="28"/>
  </r>
  <r>
    <x v="0"/>
    <x v="140"/>
    <s v="18110000"/>
    <s v="Desmodesmus"/>
    <s v="CO"/>
    <n v="198.063878730683"/>
    <s v="CE"/>
    <n v="9333.5403954271987"/>
    <n v="5"/>
    <n v="3"/>
    <s v=""/>
    <n v="23.561944901923443"/>
    <s v=""/>
    <n v="2"/>
    <n v="100"/>
    <x v="9"/>
    <x v="1"/>
    <x v="12"/>
    <m/>
    <x v="72"/>
  </r>
  <r>
    <x v="0"/>
    <x v="140"/>
    <s v="24150000"/>
    <s v="Geminella"/>
    <s v="FI"/>
    <n v="2.8655075047841869"/>
    <s v="CE"/>
    <n v="12794.818314638049"/>
    <n v="13"/>
    <n v="5.8"/>
    <s v=""/>
    <n v="343.4703248169721"/>
    <s v=""/>
    <n v="13.000000000000002"/>
    <n v="1152"/>
    <x v="9"/>
    <x v="1"/>
    <x v="14"/>
    <m/>
    <x v="78"/>
  </r>
  <r>
    <x v="0"/>
    <x v="140"/>
    <s v="90000005"/>
    <s v="Nanoplankton - unidentified flagellates 2–20 µm diameter"/>
    <s v="CE"/>
    <n v="462.1490503715936"/>
    <s v="CE"/>
    <n v="34024.419020154055"/>
    <s v=""/>
    <n v="5.2"/>
    <s v=""/>
    <n v="73.622176639325616"/>
    <s v=""/>
    <n v="1"/>
    <n v="100"/>
    <x v="9"/>
    <x v="1"/>
    <x v="9"/>
    <m/>
    <x v="57"/>
  </r>
  <r>
    <x v="0"/>
    <x v="141"/>
    <s v="01020000"/>
    <s v="Anabaena"/>
    <s v="FI"/>
    <n v="5.7310150095683738"/>
    <s v="CE"/>
    <n v="7209.0661812024236"/>
    <n v="3.9"/>
    <n v="3.9"/>
    <s v=""/>
    <n v="31.059355769715491"/>
    <s v=""/>
    <n v="40.5"/>
    <n v="1152"/>
    <x v="9"/>
    <x v="2"/>
    <x v="0"/>
    <m/>
    <x v="0"/>
  </r>
  <r>
    <x v="0"/>
    <x v="141"/>
    <s v="01490010"/>
    <s v="Microcystis aeruginosa"/>
    <s v="CO"/>
    <n v="0.82576988100525917"/>
    <s v="CE"/>
    <n v="41295.305702939258"/>
    <s v=""/>
    <n v="6.8"/>
    <s v=""/>
    <n v="164.6362102089243"/>
    <s v=""/>
    <n v="303.75000000000006"/>
    <n v="15990.24"/>
    <x v="9"/>
    <x v="2"/>
    <x v="0"/>
    <m/>
    <x v="1"/>
  </r>
  <r>
    <x v="0"/>
    <x v="141"/>
    <s v="01530160"/>
    <s v="Oscillatoria limnetica (Pseudanabaena limnetica)"/>
    <s v="FI"/>
    <n v="2178.7026660375127"/>
    <s v="FI"/>
    <n v="1313632.3425816896"/>
    <n v="113.56363636363636"/>
    <n v="2.6"/>
    <s v=""/>
    <n v="602.94245885825319"/>
    <s v=""/>
    <n v="1"/>
    <n v="50"/>
    <x v="9"/>
    <x v="2"/>
    <x v="0"/>
    <m/>
    <x v="29"/>
  </r>
  <r>
    <x v="0"/>
    <x v="141"/>
    <s v="04100000"/>
    <s v="Trachelomonas"/>
    <s v="CE"/>
    <n v="264.08517164091063"/>
    <s v="CE"/>
    <n v="263637.80922801472"/>
    <n v="12.4"/>
    <n v="12.4"/>
    <s v=""/>
    <n v="998.30599192633099"/>
    <s v=""/>
    <n v="1.0000000000000002"/>
    <n v="50"/>
    <x v="9"/>
    <x v="2"/>
    <x v="11"/>
    <m/>
    <x v="55"/>
  </r>
  <r>
    <x v="0"/>
    <x v="141"/>
    <s v="05040001"/>
    <s v="Cryptomonas (small) Length &lt;20 µm"/>
    <s v="CE"/>
    <n v="114.62030019136748"/>
    <s v="CE"/>
    <n v="27585.797168707064"/>
    <n v="13.3"/>
    <n v="7.2"/>
    <n v="4.8"/>
    <n v="240.67113000620688"/>
    <s v=""/>
    <n v="1.0000000000000002"/>
    <n v="576"/>
    <x v="9"/>
    <x v="2"/>
    <x v="1"/>
    <m/>
    <x v="3"/>
  </r>
  <r>
    <x v="0"/>
    <x v="141"/>
    <s v="05040002"/>
    <s v="Cryptomonas (medium) Length 20-30 µm"/>
    <s v="CE"/>
    <n v="68.772180114820486"/>
    <s v="CE"/>
    <n v="87822.845610258883"/>
    <n v="22.19"/>
    <n v="12.84"/>
    <n v="8.56"/>
    <n v="1277.0112197058727"/>
    <s v=""/>
    <n v="1.0000000000000002"/>
    <n v="576"/>
    <x v="9"/>
    <x v="2"/>
    <x v="1"/>
    <m/>
    <x v="3"/>
  </r>
  <r>
    <x v="0"/>
    <x v="141"/>
    <s v="05100012"/>
    <s v="Rhodomonas lacustris var. nannoplanctica"/>
    <s v="CE"/>
    <n v="726.23422201250423"/>
    <s v="CE"/>
    <n v="83083.987640457854"/>
    <n v="10.6"/>
    <n v="5.7"/>
    <s v=""/>
    <n v="114.40384537404422"/>
    <s v=""/>
    <n v="1.0000000000000002"/>
    <n v="50"/>
    <x v="9"/>
    <x v="2"/>
    <x v="1"/>
    <m/>
    <x v="15"/>
  </r>
  <r>
    <x v="0"/>
    <x v="141"/>
    <s v="06070000"/>
    <s v="Gymnodinium"/>
    <s v="CE"/>
    <n v="132.04258582045532"/>
    <s v="CE"/>
    <n v="42278.863871197362"/>
    <n v="13"/>
    <n v="8.4"/>
    <n v="5.6000000000000005"/>
    <n v="320.19112325387181"/>
    <s v=""/>
    <n v="1.0000000000000002"/>
    <n v="50"/>
    <x v="9"/>
    <x v="2"/>
    <x v="2"/>
    <m/>
    <x v="4"/>
  </r>
  <r>
    <x v="0"/>
    <x v="141"/>
    <s v="06070000"/>
    <s v="Gymnodinium"/>
    <s v="CE"/>
    <n v="51.579135086115372"/>
    <s v="CE"/>
    <n v="123040.83662389124"/>
    <n v="24.8"/>
    <n v="16.600000000000001"/>
    <n v="11.066666666666668"/>
    <n v="2385.4769262506056"/>
    <s v=""/>
    <n v="0.99999999999999989"/>
    <n v="1152"/>
    <x v="9"/>
    <x v="2"/>
    <x v="2"/>
    <m/>
    <x v="4"/>
  </r>
  <r>
    <x v="0"/>
    <x v="141"/>
    <s v="08010000"/>
    <s v="Chrysochromulina"/>
    <s v="CE"/>
    <n v="528.17034328182126"/>
    <s v="CE"/>
    <n v="12046.489470364706"/>
    <n v="4"/>
    <n v="3.3"/>
    <n v="3.3"/>
    <n v="22.807962665061897"/>
    <s v=""/>
    <n v="1"/>
    <n v="50"/>
    <x v="9"/>
    <x v="2"/>
    <x v="13"/>
    <m/>
    <x v="75"/>
  </r>
  <r>
    <x v="0"/>
    <x v="141"/>
    <s v="09000000"/>
    <s v="Chrysophyte"/>
    <s v="CE"/>
    <n v="528.17034328182126"/>
    <s v="CE"/>
    <n v="17699.158083180468"/>
    <s v=""/>
    <n v="4"/>
    <s v=""/>
    <n v="33.510321638291124"/>
    <s v=""/>
    <n v="1"/>
    <n v="50"/>
    <x v="9"/>
    <x v="2"/>
    <x v="10"/>
    <m/>
    <x v="102"/>
  </r>
  <r>
    <x v="0"/>
    <x v="141"/>
    <s v="09230000"/>
    <s v="Dinobryon"/>
    <s v="CO"/>
    <n v="2.8655075047841869"/>
    <s v="CE"/>
    <n v="2559.7918706015862"/>
    <n v="9.4"/>
    <n v="5.5"/>
    <s v=""/>
    <n v="148.88531184137628"/>
    <s v=""/>
    <n v="6"/>
    <n v="1152"/>
    <x v="9"/>
    <x v="2"/>
    <x v="10"/>
    <m/>
    <x v="47"/>
  </r>
  <r>
    <x v="0"/>
    <x v="141"/>
    <s v="12000001"/>
    <s v="Small centric diatom (5 - &lt;10 µm diam.)"/>
    <s v="CE"/>
    <n v="3631.1711100625216"/>
    <s v="CE"/>
    <n v="632988.26489734557"/>
    <s v=""/>
    <n v="6.8"/>
    <n v="4.8"/>
    <n v="174.32069316239043"/>
    <s v=""/>
    <n v="1.0000000000000002"/>
    <n v="50"/>
    <x v="9"/>
    <x v="2"/>
    <x v="3"/>
    <m/>
    <x v="5"/>
  </r>
  <r>
    <x v="0"/>
    <x v="141"/>
    <s v="12000002"/>
    <s v="Medium centric diatom (10-20 µm diam.)"/>
    <s v="CE"/>
    <n v="8.5965225143525608"/>
    <s v="CE"/>
    <n v="9385.1300815972372"/>
    <s v=""/>
    <n v="13.1"/>
    <n v="8.1"/>
    <n v="1091.7356484471522"/>
    <s v=""/>
    <n v="1"/>
    <n v="1152"/>
    <x v="9"/>
    <x v="2"/>
    <x v="3"/>
    <m/>
    <x v="6"/>
  </r>
  <r>
    <x v="0"/>
    <x v="141"/>
    <s v="12030000"/>
    <s v="Aulacoseira"/>
    <s v="FI"/>
    <n v="183.39248030618796"/>
    <s v="CE"/>
    <n v="431646.3557941863"/>
    <n v="20.5"/>
    <n v="5.2"/>
    <s v=""/>
    <n v="435.36190993447354"/>
    <s v=""/>
    <n v="5.40625"/>
    <n v="576"/>
    <x v="9"/>
    <x v="2"/>
    <x v="3"/>
    <m/>
    <x v="7"/>
  </r>
  <r>
    <x v="0"/>
    <x v="141"/>
    <s v="12030000"/>
    <s v="Aulacoseira"/>
    <s v="FI"/>
    <n v="198.063878730683"/>
    <s v="CE"/>
    <n v="161843.59045670766"/>
    <n v="20"/>
    <n v="5.0999999999999996"/>
    <s v=""/>
    <n v="408.56412459935257"/>
    <s v=""/>
    <n v="2.0000000000000004"/>
    <n v="50"/>
    <x v="9"/>
    <x v="2"/>
    <x v="3"/>
    <m/>
    <x v="7"/>
  </r>
  <r>
    <x v="0"/>
    <x v="141"/>
    <s v="13000002"/>
    <s v="Medium pennate diatom 10-20 µm diam"/>
    <s v="CE"/>
    <n v="20.058552533489308"/>
    <s v="CE"/>
    <n v="20484.756657720893"/>
    <n v="19.7"/>
    <n v="7.2"/>
    <n v="7.2"/>
    <n v="1021.248"/>
    <s v=""/>
    <n v="1.0000000000000002"/>
    <n v="1152"/>
    <x v="9"/>
    <x v="2"/>
    <x v="6"/>
    <m/>
    <x v="56"/>
  </r>
  <r>
    <x v="0"/>
    <x v="141"/>
    <s v="13080010"/>
    <s v="Asterionella formosa"/>
    <s v="CO"/>
    <n v="378.24699063151269"/>
    <s v="CE"/>
    <n v="2516061.7071592007"/>
    <n v="63.7"/>
    <n v="4.7"/>
    <n v="4.7"/>
    <n v="1407.1330000000003"/>
    <s v=""/>
    <n v="4.7272727272727275"/>
    <n v="288"/>
    <x v="9"/>
    <x v="2"/>
    <x v="6"/>
    <m/>
    <x v="16"/>
  </r>
  <r>
    <x v="0"/>
    <x v="141"/>
    <s v="13260000"/>
    <s v="Diatoma"/>
    <s v="CO"/>
    <n v="40.117105066978617"/>
    <s v="CE"/>
    <n v="193442.38822696701"/>
    <n v="58.6"/>
    <n v="4.8"/>
    <n v="4.8"/>
    <n v="1350.1439999999998"/>
    <s v=""/>
    <n v="3.5714285714285707"/>
    <n v="576"/>
    <x v="9"/>
    <x v="2"/>
    <x v="6"/>
    <m/>
    <x v="17"/>
  </r>
  <r>
    <x v="0"/>
    <x v="141"/>
    <s v="13370040"/>
    <s v="Fragilaria crotonensis"/>
    <s v="CO"/>
    <n v="20.058552533489308"/>
    <s v="CO"/>
    <n v="938122.51245941839"/>
    <n v="176.71428571428572"/>
    <n v="80.2"/>
    <n v="3.3"/>
    <n v="46769.20285714286"/>
    <s v=""/>
    <n v="1"/>
    <n v="1152"/>
    <x v="9"/>
    <x v="2"/>
    <x v="6"/>
    <m/>
    <x v="27"/>
  </r>
  <r>
    <x v="0"/>
    <x v="141"/>
    <s v="13520000"/>
    <s v="Navicula"/>
    <s v="CE"/>
    <n v="5.7310150095683738"/>
    <s v="CE"/>
    <n v="196051.41561702808"/>
    <n v="114.3"/>
    <n v="17.3"/>
    <n v="17.3"/>
    <n v="34208.847000000002"/>
    <s v=""/>
    <n v="1.0000000000000002"/>
    <n v="1152"/>
    <x v="9"/>
    <x v="2"/>
    <x v="6"/>
    <m/>
    <x v="68"/>
  </r>
  <r>
    <x v="0"/>
    <x v="141"/>
    <s v="13540000"/>
    <s v="Nitzschia"/>
    <s v="CE"/>
    <n v="198.063878730683"/>
    <s v="CE"/>
    <n v="134105.48713872832"/>
    <n v="28.2"/>
    <n v="4.9000000000000004"/>
    <n v="4.9000000000000004"/>
    <n v="677.08200000000011"/>
    <s v=""/>
    <n v="1"/>
    <n v="50"/>
    <x v="9"/>
    <x v="2"/>
    <x v="6"/>
    <m/>
    <x v="59"/>
  </r>
  <r>
    <x v="0"/>
    <x v="141"/>
    <s v="13810010"/>
    <s v="Synedra acus"/>
    <s v="CE"/>
    <n v="143.27537523920935"/>
    <s v="CE"/>
    <n v="287491.78314298991"/>
    <n v="208.8"/>
    <n v="3.1"/>
    <n v="3.1"/>
    <n v="2006.5680000000004"/>
    <s v=""/>
    <n v="1"/>
    <n v="576"/>
    <x v="9"/>
    <x v="2"/>
    <x v="6"/>
    <m/>
    <x v="18"/>
  </r>
  <r>
    <x v="0"/>
    <x v="141"/>
    <s v="13810180"/>
    <s v="Synedra ulna"/>
    <s v="CE"/>
    <n v="20.058552533489308"/>
    <s v="CE"/>
    <n v="402243.97261552635"/>
    <n v="132.55000000000001"/>
    <n v="12.3"/>
    <n v="12.3"/>
    <n v="20053.489500000003"/>
    <s v=""/>
    <n v="1.0000000000000002"/>
    <n v="1152"/>
    <x v="9"/>
    <x v="2"/>
    <x v="6"/>
    <m/>
    <x v="18"/>
  </r>
  <r>
    <x v="0"/>
    <x v="141"/>
    <s v="17580020"/>
    <s v="Monoraphidium contortum"/>
    <s v="CE"/>
    <n v="4621.490503715936"/>
    <s v="CE"/>
    <n v="233706.14767125543"/>
    <n v="20.100000000000001"/>
    <n v="3.1"/>
    <s v=""/>
    <n v="50.569431546671503"/>
    <s v=""/>
    <n v="1"/>
    <n v="50"/>
    <x v="9"/>
    <x v="2"/>
    <x v="4"/>
    <m/>
    <x v="9"/>
  </r>
  <r>
    <x v="0"/>
    <x v="141"/>
    <s v="17580040"/>
    <s v="Monoraphidium griffithii"/>
    <s v="CE"/>
    <n v="66.021292910227658"/>
    <s v="CE"/>
    <n v="8570.3679090944352"/>
    <n v="32.6"/>
    <n v="3.9"/>
    <s v=""/>
    <n v="129.81217924265704"/>
    <s v=""/>
    <n v="1"/>
    <n v="50"/>
    <x v="9"/>
    <x v="2"/>
    <x v="4"/>
    <m/>
    <x v="9"/>
  </r>
  <r>
    <x v="0"/>
    <x v="141"/>
    <s v="17580080"/>
    <s v="Monoraphidium minutum"/>
    <s v="CE"/>
    <n v="132.04258582045532"/>
    <s v="CE"/>
    <n v="6720.1490847075847"/>
    <n v="9.6"/>
    <n v="4.5"/>
    <s v=""/>
    <n v="50.893800988154652"/>
    <s v=""/>
    <n v="1"/>
    <n v="50"/>
    <x v="9"/>
    <x v="2"/>
    <x v="4"/>
    <m/>
    <x v="9"/>
  </r>
  <r>
    <x v="0"/>
    <x v="141"/>
    <s v="17640000"/>
    <s v="Oocystis"/>
    <s v="CO"/>
    <n v="66.021292910227658"/>
    <s v="CE"/>
    <n v="174383.16740929597"/>
    <n v="14.9"/>
    <n v="9.1999999999999993"/>
    <s v=""/>
    <n v="660.32926546293618"/>
    <s v=""/>
    <n v="4.0000000000000009"/>
    <n v="50"/>
    <x v="9"/>
    <x v="2"/>
    <x v="4"/>
    <m/>
    <x v="24"/>
  </r>
  <r>
    <x v="0"/>
    <x v="141"/>
    <s v="17680030"/>
    <s v="Pediastrum boryanum"/>
    <s v="CO"/>
    <n v="1.4450972917592038"/>
    <s v="CO"/>
    <n v="12697.660428557085"/>
    <s v=""/>
    <n v="52.885714285714286"/>
    <n v="4"/>
    <n v="8786.7166459771452"/>
    <s v=""/>
    <n v="0.99999999999999989"/>
    <n v="15990.24"/>
    <x v="9"/>
    <x v="2"/>
    <x v="4"/>
    <m/>
    <x v="10"/>
  </r>
  <r>
    <x v="0"/>
    <x v="141"/>
    <s v="18110000"/>
    <s v="Desmodesmus"/>
    <s v="CO"/>
    <n v="198.063878730683"/>
    <s v="CE"/>
    <n v="54969.021942165215"/>
    <n v="8.6"/>
    <n v="4.3"/>
    <s v=""/>
    <n v="83.25953570298789"/>
    <s v=""/>
    <n v="3.3333333333333335"/>
    <n v="50"/>
    <x v="9"/>
    <x v="2"/>
    <x v="12"/>
    <m/>
    <x v="72"/>
  </r>
  <r>
    <x v="0"/>
    <x v="141"/>
    <s v="27370000"/>
    <s v="Staurastrum"/>
    <s v="CE"/>
    <n v="5.7310150095683738"/>
    <s v="CE"/>
    <n v="12424.840540744235"/>
    <s v="see calculation spreadsheet"/>
    <s v=""/>
    <s v=""/>
    <n v="2168"/>
    <n v="2168"/>
    <n v="1"/>
    <n v="1152"/>
    <x v="9"/>
    <x v="2"/>
    <x v="5"/>
    <m/>
    <x v="13"/>
  </r>
  <r>
    <x v="0"/>
    <x v="141"/>
    <s v="90000003"/>
    <s v="Nanoplankton - unidentified single cells 2–20 µm diameter"/>
    <s v="CE"/>
    <n v="924.29810074318721"/>
    <s v="CE"/>
    <n v="104535.65242878466"/>
    <s v=""/>
    <n v="6"/>
    <s v=""/>
    <n v="113.09733552923255"/>
    <s v=""/>
    <n v="1.0000000000000002"/>
    <n v="50"/>
    <x v="9"/>
    <x v="2"/>
    <x v="9"/>
    <m/>
    <x v="57"/>
  </r>
  <r>
    <x v="0"/>
    <x v="141"/>
    <s v="90000003"/>
    <s v="Nanoplankton - unidentified single cells 2–20 µm diameter"/>
    <s v="CE"/>
    <n v="66.021292910227658"/>
    <s v="CE"/>
    <n v="338784.83930771321"/>
    <s v=""/>
    <n v="21.4"/>
    <s v=""/>
    <n v="5131.4481188421332"/>
    <s v=""/>
    <n v="1"/>
    <n v="50"/>
    <x v="9"/>
    <x v="2"/>
    <x v="9"/>
    <m/>
    <x v="57"/>
  </r>
  <r>
    <x v="0"/>
    <x v="142"/>
    <s v="01020000"/>
    <s v="Anabaena"/>
    <s v="FI"/>
    <n v="11.492873817573672"/>
    <s v="CE"/>
    <n v="32833.707880006397"/>
    <n v="6.5"/>
    <n v="4.7"/>
    <s v=""/>
    <n v="75.180930194281743"/>
    <s v=""/>
    <n v="38"/>
    <n v="1152"/>
    <x v="9"/>
    <x v="2"/>
    <x v="0"/>
    <m/>
    <x v="0"/>
  </r>
  <r>
    <x v="0"/>
    <x v="142"/>
    <s v="01530160"/>
    <s v="Oscillatoria limnetica (Pseudanabaena limnetica)"/>
    <s v="FI"/>
    <n v="926.78534464914071"/>
    <s v="FI"/>
    <n v="1287751.1379304144"/>
    <n v="110.57142857142857"/>
    <n v="4"/>
    <s v=""/>
    <n v="1389.4815507877142"/>
    <s v=""/>
    <n v="1.0000000000000002"/>
    <n v="100"/>
    <x v="9"/>
    <x v="2"/>
    <x v="0"/>
    <m/>
    <x v="29"/>
  </r>
  <r>
    <x v="0"/>
    <x v="142"/>
    <s v="05040002"/>
    <s v="Cryptomonas (medium) Length 20-30 µm"/>
    <s v="CE"/>
    <n v="241.35035016904712"/>
    <s v="CE"/>
    <n v="326081.41466811276"/>
    <n v="23.875"/>
    <n v="12.732499999999998"/>
    <n v="8.4883333333333315"/>
    <n v="1351.0708165110107"/>
    <s v=""/>
    <n v="0.99999999999999978"/>
    <n v="1152"/>
    <x v="9"/>
    <x v="2"/>
    <x v="1"/>
    <m/>
    <x v="3"/>
  </r>
  <r>
    <x v="0"/>
    <x v="142"/>
    <s v="05100012"/>
    <s v="Rhodomonas lacustris var. nannoplanctica"/>
    <s v="CE"/>
    <n v="264.79581275689736"/>
    <s v="CE"/>
    <n v="64524.505237012832"/>
    <n v="16.100000000000001"/>
    <n v="6.9"/>
    <s v=""/>
    <n v="243.67645607844722"/>
    <s v=""/>
    <n v="1"/>
    <n v="100"/>
    <x v="9"/>
    <x v="2"/>
    <x v="1"/>
    <m/>
    <x v="15"/>
  </r>
  <r>
    <x v="0"/>
    <x v="142"/>
    <s v="06070000"/>
    <s v="Gymnodinium"/>
    <s v="CE"/>
    <n v="126.42161199331039"/>
    <s v="CE"/>
    <n v="1464892.3246204935"/>
    <n v="45.2"/>
    <n v="27.1"/>
    <n v="18.066666666666666"/>
    <n v="11587.356793852688"/>
    <s v=""/>
    <n v="0.99999999999999978"/>
    <n v="1152"/>
    <x v="9"/>
    <x v="2"/>
    <x v="2"/>
    <m/>
    <x v="4"/>
  </r>
  <r>
    <x v="0"/>
    <x v="142"/>
    <s v="08010000"/>
    <s v="Chrysochromulina"/>
    <s v="CE"/>
    <n v="2647.9581275689739"/>
    <s v="CE"/>
    <n v="133100.89280934515"/>
    <n v="6"/>
    <n v="4"/>
    <n v="4"/>
    <n v="50.26548245743669"/>
    <s v=""/>
    <n v="1"/>
    <n v="100"/>
    <x v="9"/>
    <x v="2"/>
    <x v="13"/>
    <m/>
    <x v="75"/>
  </r>
  <r>
    <x v="0"/>
    <x v="142"/>
    <s v="12030000"/>
    <s v="Aulacoseira"/>
    <s v="FI"/>
    <n v="137.91448581088406"/>
    <s v="CE"/>
    <n v="277903.03085592604"/>
    <n v="20.6"/>
    <n v="5.7"/>
    <s v=""/>
    <n v="525.66227837293195"/>
    <s v=""/>
    <n v="3.833333333333333"/>
    <n v="1152"/>
    <x v="9"/>
    <x v="2"/>
    <x v="3"/>
    <m/>
    <x v="7"/>
  </r>
  <r>
    <x v="0"/>
    <x v="142"/>
    <s v="13080010"/>
    <s v="Asterionella formosa"/>
    <s v="CO"/>
    <n v="11.492873817573672"/>
    <s v="CE"/>
    <n v="16230.604177139699"/>
    <n v="48.9"/>
    <n v="3.8"/>
    <n v="3.8"/>
    <n v="706.11599999999999"/>
    <s v=""/>
    <n v="1.9999999999999998"/>
    <n v="1152"/>
    <x v="9"/>
    <x v="2"/>
    <x v="6"/>
    <m/>
    <x v="16"/>
  </r>
  <r>
    <x v="0"/>
    <x v="142"/>
    <s v="13370040"/>
    <s v="Fragilaria crotonensis"/>
    <s v="CO"/>
    <n v="1.6559839799583835"/>
    <s v="CO"/>
    <n v="177137.69180434357"/>
    <n v="348"/>
    <n v="65.400000000000006"/>
    <n v="4.7"/>
    <n v="106968.24"/>
    <s v=""/>
    <n v="1"/>
    <n v="15990.24"/>
    <x v="9"/>
    <x v="2"/>
    <x v="6"/>
    <m/>
    <x v="27"/>
  </r>
  <r>
    <x v="0"/>
    <x v="142"/>
    <s v="13810180"/>
    <s v="Synedra ulna"/>
    <s v="CE"/>
    <n v="11.492873817573672"/>
    <s v="CE"/>
    <n v="150901.4332247423"/>
    <n v="131.30000000000001"/>
    <n v="10"/>
    <n v="10"/>
    <n v="13130"/>
    <s v=""/>
    <n v="0.99999999999999989"/>
    <n v="1152"/>
    <x v="9"/>
    <x v="2"/>
    <x v="6"/>
    <m/>
    <x v="18"/>
  </r>
  <r>
    <x v="0"/>
    <x v="142"/>
    <s v="17580020"/>
    <s v="Monoraphidium contortum"/>
    <s v="CE"/>
    <n v="5957.9057870301913"/>
    <s v="CE"/>
    <n v="362423.3326125961"/>
    <n v="20.100000000000001"/>
    <n v="3.4"/>
    <s v=""/>
    <n v="60.830658551459159"/>
    <s v=""/>
    <n v="1"/>
    <n v="100"/>
    <x v="9"/>
    <x v="2"/>
    <x v="4"/>
    <m/>
    <x v="9"/>
  </r>
  <r>
    <x v="0"/>
    <x v="142"/>
    <s v="17580050"/>
    <s v="Monoraphidium irregulare"/>
    <s v="CE"/>
    <n v="661.98953189224346"/>
    <s v="CE"/>
    <n v="111698.26924560248"/>
    <n v="62.94"/>
    <n v="3.2"/>
    <s v=""/>
    <n v="168.73117151312351"/>
    <s v=""/>
    <n v="1"/>
    <n v="100"/>
    <x v="9"/>
    <x v="2"/>
    <x v="4"/>
    <m/>
    <x v="9"/>
  </r>
  <r>
    <x v="0"/>
    <x v="142"/>
    <s v="17680030"/>
    <s v="Pediastrum boryanum"/>
    <s v="CO"/>
    <n v="0.82799198997919177"/>
    <s v="CO"/>
    <n v="53938.764233967515"/>
    <s v=""/>
    <n v="144"/>
    <n v="4"/>
    <n v="65144.065264837947"/>
    <s v=""/>
    <n v="1"/>
    <n v="15990.24"/>
    <x v="9"/>
    <x v="2"/>
    <x v="4"/>
    <m/>
    <x v="10"/>
  </r>
  <r>
    <x v="0"/>
    <x v="142"/>
    <s v="18110000"/>
    <s v="Desmodesmus"/>
    <s v="CO"/>
    <n v="529.59162551379472"/>
    <s v="CE"/>
    <n v="52501.647168646195"/>
    <n v="6.9"/>
    <n v="2.8"/>
    <s v=""/>
    <n v="28.324599364765572"/>
    <s v=""/>
    <n v="3.5000000000000004"/>
    <n v="100"/>
    <x v="9"/>
    <x v="2"/>
    <x v="12"/>
    <m/>
    <x v="72"/>
  </r>
  <r>
    <x v="0"/>
    <x v="142"/>
    <s v="90000003"/>
    <s v="Nanoplankton - unidentified single cells 2–20 µm diameter"/>
    <s v="CE"/>
    <n v="926.78534464914071"/>
    <s v="CE"/>
    <n v="60657.958962592194"/>
    <s v=""/>
    <n v="5"/>
    <s v=""/>
    <n v="65.449846949787357"/>
    <s v=""/>
    <n v="1.0000000000000002"/>
    <n v="100"/>
    <x v="9"/>
    <x v="2"/>
    <x v="9"/>
    <m/>
    <x v="57"/>
  </r>
  <r>
    <x v="0"/>
    <x v="142"/>
    <s v="90000005"/>
    <s v="Nanoplankton - unidentified flagellates 2–20 µm diameter"/>
    <s v="CE"/>
    <n v="6619.8953189224339"/>
    <s v="CE"/>
    <n v="221834.82134890859"/>
    <s v=""/>
    <n v="4"/>
    <s v=""/>
    <n v="33.510321638291124"/>
    <s v=""/>
    <n v="1.0000000000000002"/>
    <n v="100"/>
    <x v="9"/>
    <x v="2"/>
    <x v="9"/>
    <m/>
    <x v="57"/>
  </r>
  <r>
    <x v="0"/>
    <x v="143"/>
    <s v="01490000"/>
    <s v="Microcystis"/>
    <s v="CE"/>
    <n v="110.0354881837128"/>
    <s v="CE"/>
    <n v="7201.8058606691375"/>
    <s v=""/>
    <n v="5"/>
    <s v=""/>
    <n v="65.449846949787357"/>
    <s v=""/>
    <n v="0.99999999999999989"/>
    <n v="60"/>
    <x v="9"/>
    <x v="3"/>
    <x v="0"/>
    <m/>
    <x v="1"/>
  </r>
  <r>
    <x v="0"/>
    <x v="143"/>
    <s v="01530160"/>
    <s v="Oscillatoria limnetica (Pseudanabaena limnetica)"/>
    <s v="FI"/>
    <n v="1045.3371377452715"/>
    <s v="FI"/>
    <n v="384115.47705453628"/>
    <n v="69.209999999999994"/>
    <n v="2.6"/>
    <s v=""/>
    <n v="367.4560705678648"/>
    <s v=""/>
    <n v="1"/>
    <n v="60"/>
    <x v="9"/>
    <x v="3"/>
    <x v="0"/>
    <m/>
    <x v="29"/>
  </r>
  <r>
    <x v="0"/>
    <x v="143"/>
    <s v="05040001"/>
    <s v="Cryptomonas (small) Length &lt;20 µm"/>
    <s v="CE"/>
    <n v="55.0177440918564"/>
    <s v="CE"/>
    <n v="52267.826214392335"/>
    <n v="18.899999999999999"/>
    <n v="12"/>
    <n v="8"/>
    <n v="950.01761844555347"/>
    <s v=""/>
    <n v="1"/>
    <n v="60"/>
    <x v="9"/>
    <x v="3"/>
    <x v="1"/>
    <m/>
    <x v="3"/>
  </r>
  <r>
    <x v="0"/>
    <x v="143"/>
    <s v="05040002"/>
    <s v="Cryptomonas (medium) Length 20-30 µm"/>
    <s v="CE"/>
    <n v="83.099717638741424"/>
    <s v="CE"/>
    <n v="162603.172922839"/>
    <n v="28.6"/>
    <n v="14"/>
    <n v="9.3333333333333339"/>
    <n v="1956.7235309958833"/>
    <s v=""/>
    <n v="1"/>
    <n v="1152"/>
    <x v="9"/>
    <x v="3"/>
    <x v="1"/>
    <m/>
    <x v="3"/>
  </r>
  <r>
    <x v="0"/>
    <x v="143"/>
    <s v="05100012"/>
    <s v="Rhodomonas lacustris var. nannoplanctica"/>
    <s v="CE"/>
    <n v="330.1064645511384"/>
    <s v="CE"/>
    <n v="85605.547284286891"/>
    <n v="16.100000000000001"/>
    <n v="7.1"/>
    <s v=""/>
    <n v="259.32708528046811"/>
    <s v=""/>
    <n v="1"/>
    <n v="60"/>
    <x v="9"/>
    <x v="3"/>
    <x v="1"/>
    <m/>
    <x v="15"/>
  </r>
  <r>
    <x v="0"/>
    <x v="143"/>
    <s v="06070000"/>
    <s v="Gymnodinium"/>
    <s v="CE"/>
    <n v="80.234210133957234"/>
    <s v="CE"/>
    <n v="1053960.2816893929"/>
    <n v="48"/>
    <n v="28"/>
    <n v="18.666666666666668"/>
    <n v="13136.046082210123"/>
    <s v=""/>
    <n v="1.0000000000000002"/>
    <n v="1152"/>
    <x v="9"/>
    <x v="3"/>
    <x v="2"/>
    <m/>
    <x v="4"/>
  </r>
  <r>
    <x v="0"/>
    <x v="143"/>
    <s v="08010000"/>
    <s v="Chrysochromulina"/>
    <s v="CE"/>
    <n v="4786.5437359915068"/>
    <s v="CE"/>
    <n v="96991.040609147691"/>
    <n v="4.3"/>
    <n v="3"/>
    <n v="3"/>
    <n v="20.263272615654166"/>
    <s v=""/>
    <n v="1"/>
    <n v="60"/>
    <x v="9"/>
    <x v="3"/>
    <x v="13"/>
    <m/>
    <x v="75"/>
  </r>
  <r>
    <x v="0"/>
    <x v="143"/>
    <s v="09230000"/>
    <s v="Dinobryon"/>
    <s v="CO"/>
    <n v="3.3030795240210367"/>
    <s v="CE"/>
    <n v="79464.255013407863"/>
    <n v="14.9"/>
    <n v="8.1"/>
    <s v=""/>
    <n v="511.86440343836534"/>
    <s v=""/>
    <n v="47"/>
    <n v="15990.24"/>
    <x v="9"/>
    <x v="3"/>
    <x v="10"/>
    <m/>
    <x v="47"/>
  </r>
  <r>
    <x v="0"/>
    <x v="143"/>
    <s v="09540000"/>
    <s v="Uroglena"/>
    <s v="CO"/>
    <n v="1.032212351256574"/>
    <s v="CE"/>
    <n v="28065.280812234902"/>
    <n v="10.45"/>
    <n v="6.3"/>
    <s v=""/>
    <n v="217.16808996653822"/>
    <s v=""/>
    <n v="125.19999999999999"/>
    <n v="15990.24"/>
    <x v="9"/>
    <x v="3"/>
    <x v="10"/>
    <m/>
    <x v="103"/>
  </r>
  <r>
    <x v="0"/>
    <x v="143"/>
    <s v="12030000"/>
    <s v="Aulacoseira"/>
    <s v="FI"/>
    <n v="71.637687619604677"/>
    <s v="CE"/>
    <n v="537603.55467729387"/>
    <n v="25"/>
    <n v="7"/>
    <s v=""/>
    <n v="962.11275016187426"/>
    <s v=""/>
    <n v="7.8000000000000007"/>
    <n v="1152"/>
    <x v="9"/>
    <x v="3"/>
    <x v="3"/>
    <m/>
    <x v="7"/>
  </r>
  <r>
    <x v="0"/>
    <x v="143"/>
    <s v="13080010"/>
    <s v="Asterionella formosa"/>
    <s v="CO"/>
    <n v="5.7310150095683738"/>
    <s v="CE"/>
    <n v="28242.441967152947"/>
    <n v="56"/>
    <n v="4"/>
    <n v="4"/>
    <n v="896"/>
    <s v=""/>
    <n v="5.5"/>
    <n v="1152"/>
    <x v="9"/>
    <x v="3"/>
    <x v="6"/>
    <m/>
    <x v="16"/>
  </r>
  <r>
    <x v="0"/>
    <x v="143"/>
    <s v="13370040"/>
    <s v="Fragilaria crotonensis"/>
    <s v="CO"/>
    <n v="4.7481768157802406"/>
    <s v="CO"/>
    <n v="179602.38510316337"/>
    <n v="167.29565217391306"/>
    <n v="64.599999999999994"/>
    <n v="3.5"/>
    <n v="37825.546956521735"/>
    <s v=""/>
    <n v="1.0000000000000002"/>
    <n v="15990.24"/>
    <x v="9"/>
    <x v="3"/>
    <x v="6"/>
    <m/>
    <x v="27"/>
  </r>
  <r>
    <x v="0"/>
    <x v="143"/>
    <s v="13520000"/>
    <s v="Navicula"/>
    <s v="CE"/>
    <n v="55.0177440918564"/>
    <s v="CE"/>
    <n v="17605.678109394044"/>
    <n v="20"/>
    <n v="4"/>
    <n v="4"/>
    <n v="320"/>
    <s v=""/>
    <n v="0.99999999999999978"/>
    <n v="60"/>
    <x v="9"/>
    <x v="3"/>
    <x v="6"/>
    <m/>
    <x v="68"/>
  </r>
  <r>
    <x v="0"/>
    <x v="143"/>
    <s v="13540000"/>
    <s v="Nitzschia"/>
    <s v="CE"/>
    <n v="55.0177440918564"/>
    <s v="CE"/>
    <n v="13204.258582045535"/>
    <n v="15"/>
    <n v="4"/>
    <n v="4"/>
    <n v="240"/>
    <s v=""/>
    <n v="0.99999999999999989"/>
    <n v="60"/>
    <x v="9"/>
    <x v="3"/>
    <x v="6"/>
    <m/>
    <x v="59"/>
  </r>
  <r>
    <x v="0"/>
    <x v="143"/>
    <s v="13810010"/>
    <s v="Synedra acus"/>
    <s v="CE"/>
    <n v="17.193045028705122"/>
    <s v="CE"/>
    <n v="37136.977262003064"/>
    <n v="240"/>
    <n v="3"/>
    <n v="3"/>
    <n v="2160"/>
    <s v=""/>
    <n v="1"/>
    <n v="1152"/>
    <x v="9"/>
    <x v="3"/>
    <x v="6"/>
    <m/>
    <x v="18"/>
  </r>
  <r>
    <x v="0"/>
    <x v="143"/>
    <s v="17540040"/>
    <s v="Lagerheimia genevensis"/>
    <s v="CE"/>
    <n v="55.0177440918564"/>
    <s v="CE"/>
    <n v="12863.001411623931"/>
    <n v="8"/>
    <n v="6.1"/>
    <s v=""/>
    <n v="233.79732528015236"/>
    <s v=""/>
    <n v="0.99999999999999989"/>
    <n v="60"/>
    <x v="9"/>
    <x v="3"/>
    <x v="4"/>
    <m/>
    <x v="37"/>
  </r>
  <r>
    <x v="0"/>
    <x v="143"/>
    <s v="17580020"/>
    <s v="Monoraphidium contortum"/>
    <s v="CE"/>
    <n v="3466.1178777869527"/>
    <s v="CE"/>
    <n v="163336.95691997602"/>
    <n v="20"/>
    <n v="3"/>
    <s v=""/>
    <n v="47.123889803846886"/>
    <s v=""/>
    <n v="1.0000000000000002"/>
    <n v="60"/>
    <x v="9"/>
    <x v="3"/>
    <x v="4"/>
    <m/>
    <x v="9"/>
  </r>
  <r>
    <x v="0"/>
    <x v="143"/>
    <s v="17580040"/>
    <s v="Monoraphidium griffithii"/>
    <s v="CE"/>
    <n v="55.0177440918564"/>
    <s v="CE"/>
    <n v="5401.3543955018522"/>
    <n v="60"/>
    <n v="2.5"/>
    <s v=""/>
    <n v="98.174770424681029"/>
    <s v=""/>
    <n v="0.99999999999999989"/>
    <n v="60"/>
    <x v="9"/>
    <x v="3"/>
    <x v="4"/>
    <m/>
    <x v="9"/>
  </r>
  <r>
    <x v="0"/>
    <x v="143"/>
    <s v="17580070"/>
    <s v="Monoraphidium komarkovae"/>
    <s v="CE"/>
    <n v="110.0354881837128"/>
    <s v="CE"/>
    <n v="9794.4559705100273"/>
    <n v="85"/>
    <n v="2"/>
    <s v=""/>
    <n v="89.011791851710811"/>
    <s v=""/>
    <n v="0.99999999999999989"/>
    <n v="60"/>
    <x v="9"/>
    <x v="3"/>
    <x v="4"/>
    <m/>
    <x v="9"/>
  </r>
  <r>
    <x v="0"/>
    <x v="143"/>
    <s v="17580080"/>
    <s v="Monoraphidium minutum"/>
    <s v="CE"/>
    <n v="165.0532322755692"/>
    <s v="CE"/>
    <n v="3274.3442453883877"/>
    <n v="7.4"/>
    <n v="3.2"/>
    <s v=""/>
    <n v="19.838110409868349"/>
    <s v=""/>
    <n v="0.99999999999999978"/>
    <n v="60"/>
    <x v="9"/>
    <x v="3"/>
    <x v="4"/>
    <m/>
    <x v="9"/>
  </r>
  <r>
    <x v="0"/>
    <x v="143"/>
    <s v="17680000"/>
    <s v="Pediastrum"/>
    <s v="CO"/>
    <n v="0.20644247025131479"/>
    <s v="CO"/>
    <n v="392.4814488015972"/>
    <s v=""/>
    <n v="24.6"/>
    <n v="4"/>
    <n v="1901.1662102463995"/>
    <s v=""/>
    <n v="1"/>
    <n v="15990.24"/>
    <x v="9"/>
    <x v="3"/>
    <x v="4"/>
    <m/>
    <x v="10"/>
  </r>
  <r>
    <x v="0"/>
    <x v="143"/>
    <s v="17970010"/>
    <s v="Tetrastrum elegans"/>
    <s v="CO"/>
    <n v="55.0177440918564"/>
    <s v="CE"/>
    <n v="1843.6623003312993"/>
    <s v=""/>
    <n v="4"/>
    <s v=""/>
    <n v="8.3775804095727811"/>
    <s v=""/>
    <n v="4.0000000000000009"/>
    <n v="60"/>
    <x v="9"/>
    <x v="3"/>
    <x v="4"/>
    <m/>
    <x v="28"/>
  </r>
  <r>
    <x v="0"/>
    <x v="143"/>
    <s v="18110000"/>
    <s v="Desmodesmus"/>
    <s v="CO"/>
    <n v="55.0177440918564"/>
    <s v="CE"/>
    <n v="37334.16158170881"/>
    <n v="9"/>
    <n v="6"/>
    <s v=""/>
    <n v="169.64600329384882"/>
    <s v=""/>
    <n v="4"/>
    <n v="60"/>
    <x v="9"/>
    <x v="3"/>
    <x v="12"/>
    <m/>
    <x v="72"/>
  </r>
  <r>
    <x v="0"/>
    <x v="143"/>
    <s v="18110000"/>
    <s v="Desmodesmus"/>
    <s v="CO"/>
    <n v="330.1064645511384"/>
    <s v="CE"/>
    <n v="12963.250549204447"/>
    <n v="6"/>
    <n v="2.5"/>
    <s v=""/>
    <n v="19.634954084936208"/>
    <s v=""/>
    <n v="1.9999999999999996"/>
    <n v="60"/>
    <x v="9"/>
    <x v="3"/>
    <x v="12"/>
    <m/>
    <x v="72"/>
  </r>
  <r>
    <x v="0"/>
    <x v="143"/>
    <s v="90000003"/>
    <s v="Nanoplankton - unidentified single cells 2–20 µm diameter"/>
    <s v="CE"/>
    <n v="275.08872045928194"/>
    <s v="CE"/>
    <n v="18004.514651672846"/>
    <s v=""/>
    <n v="5"/>
    <s v=""/>
    <n v="65.449846949787357"/>
    <s v=""/>
    <n v="1.0000000000000002"/>
    <n v="60"/>
    <x v="9"/>
    <x v="3"/>
    <x v="9"/>
    <m/>
    <x v="57"/>
  </r>
  <r>
    <x v="0"/>
    <x v="144"/>
    <s v="05040002"/>
    <s v="Cryptomonas (medium) Length 20-30 µm"/>
    <s v="CE"/>
    <n v="120.95622123520837"/>
    <s v="CE"/>
    <n v="155668.70981738422"/>
    <n v="24.37"/>
    <n v="12.3"/>
    <n v="8.2000000000000011"/>
    <n v="1286.9839039917988"/>
    <s v=""/>
    <n v="1.0000000000000002"/>
    <n v="576"/>
    <x v="9"/>
    <x v="3"/>
    <x v="1"/>
    <m/>
    <x v="3"/>
  </r>
  <r>
    <x v="0"/>
    <x v="144"/>
    <s v="06070000"/>
    <s v="Gymnodinium"/>
    <s v="CE"/>
    <n v="66.353127077600007"/>
    <s v="CE"/>
    <n v="28112.659801214824"/>
    <n v="12.9"/>
    <n v="9.6999999999999993"/>
    <n v="6.4666666666666659"/>
    <n v="423.68251564597784"/>
    <s v=""/>
    <n v="1.0000000000000002"/>
    <n v="50"/>
    <x v="9"/>
    <x v="3"/>
    <x v="2"/>
    <m/>
    <x v="4"/>
  </r>
  <r>
    <x v="0"/>
    <x v="144"/>
    <s v="06070000"/>
    <s v="Gymnodinium"/>
    <s v="CE"/>
    <n v="40.31874041173613"/>
    <s v="CE"/>
    <n v="483553.361388408"/>
    <n v="42.3"/>
    <n v="28.5"/>
    <n v="19"/>
    <n v="11993.265574528055"/>
    <s v=""/>
    <n v="1"/>
    <n v="1152"/>
    <x v="9"/>
    <x v="3"/>
    <x v="2"/>
    <m/>
    <x v="4"/>
  </r>
  <r>
    <x v="0"/>
    <x v="144"/>
    <s v="08010000"/>
    <s v="Chrysochromulina"/>
    <s v="CE"/>
    <n v="265.41250831040003"/>
    <s v="CE"/>
    <n v="8894.0585203071223"/>
    <n v="4"/>
    <n v="4"/>
    <n v="4"/>
    <n v="33.510321638291124"/>
    <s v=""/>
    <n v="1.0000000000000002"/>
    <n v="50"/>
    <x v="9"/>
    <x v="3"/>
    <x v="13"/>
    <m/>
    <x v="75"/>
  </r>
  <r>
    <x v="0"/>
    <x v="144"/>
    <s v="09230000"/>
    <s v="Dinobryon"/>
    <s v="CO"/>
    <n v="86.397300882291702"/>
    <s v="CE"/>
    <n v="2125685.9848486814"/>
    <n v="14.9"/>
    <n v="8.1"/>
    <s v=""/>
    <n v="511.86440343836534"/>
    <s v=""/>
    <n v="48.066666666666663"/>
    <n v="576"/>
    <x v="9"/>
    <x v="3"/>
    <x v="10"/>
    <m/>
    <x v="47"/>
  </r>
  <r>
    <x v="0"/>
    <x v="144"/>
    <s v="09230000"/>
    <s v="Dinobryon"/>
    <s v="CO"/>
    <n v="2256.0063206384002"/>
    <s v="CE"/>
    <n v="1698190.1903922888"/>
    <n v="14.9"/>
    <n v="8.1"/>
    <s v=""/>
    <n v="511.86440343836534"/>
    <s v=""/>
    <n v="1.4705882352941178"/>
    <n v="50"/>
    <x v="9"/>
    <x v="3"/>
    <x v="10"/>
    <m/>
    <x v="47"/>
  </r>
  <r>
    <x v="0"/>
    <x v="144"/>
    <s v="09230000"/>
    <s v="Dinobryon"/>
    <s v="CE"/>
    <n v="663.53127077600016"/>
    <s v="CE"/>
    <n v="1103600.8380117787"/>
    <n v="14.7"/>
    <n v="14.7"/>
    <s v=""/>
    <n v="1663.2235534598349"/>
    <s v=""/>
    <n v="0.99999999999999978"/>
    <n v="50"/>
    <x v="9"/>
    <x v="3"/>
    <x v="10"/>
    <m/>
    <x v="47"/>
  </r>
  <r>
    <x v="0"/>
    <x v="144"/>
    <s v="09540000"/>
    <s v="Uroglena"/>
    <s v="CO"/>
    <n v="1.0351966995958637"/>
    <s v="CE"/>
    <n v="19485.441588781698"/>
    <n v="10.45"/>
    <n v="6.31"/>
    <s v=""/>
    <n v="217.85805963508901"/>
    <s v=""/>
    <n v="86.399999999999991"/>
    <n v="16024.28"/>
    <x v="9"/>
    <x v="3"/>
    <x v="10"/>
    <m/>
    <x v="103"/>
  </r>
  <r>
    <x v="0"/>
    <x v="144"/>
    <s v="12030000"/>
    <s v="Aulacoseira"/>
    <s v="FI"/>
    <n v="115.19640117638895"/>
    <s v="CE"/>
    <n v="1307364.3556563105"/>
    <n v="25"/>
    <n v="6.8"/>
    <s v=""/>
    <n v="907.9202768874502"/>
    <s v=""/>
    <n v="12.499999999999998"/>
    <n v="576"/>
    <x v="9"/>
    <x v="3"/>
    <x v="3"/>
    <m/>
    <x v="7"/>
  </r>
  <r>
    <x v="0"/>
    <x v="144"/>
    <s v="13080010"/>
    <s v="Asterionella formosa"/>
    <s v="CO"/>
    <n v="120.95622123520837"/>
    <s v="CE"/>
    <n v="634442.68192574685"/>
    <n v="54"/>
    <n v="3.7"/>
    <n v="3.7"/>
    <n v="739.2600000000001"/>
    <s v=""/>
    <n v="7.0952380952380958"/>
    <n v="576"/>
    <x v="9"/>
    <x v="3"/>
    <x v="6"/>
    <m/>
    <x v="16"/>
  </r>
  <r>
    <x v="0"/>
    <x v="144"/>
    <s v="13370040"/>
    <s v="Fragilaria crotonensis"/>
    <s v="CO"/>
    <n v="43.198650441145851"/>
    <s v="CO"/>
    <n v="1120812.0572307569"/>
    <n v="85.546666666666667"/>
    <n v="71.7"/>
    <n v="4.2300000000000004"/>
    <n v="25945.534080000001"/>
    <s v=""/>
    <n v="1"/>
    <n v="1152"/>
    <x v="9"/>
    <x v="3"/>
    <x v="6"/>
    <m/>
    <x v="27"/>
  </r>
  <r>
    <x v="0"/>
    <x v="144"/>
    <s v="13810010"/>
    <s v="Synedra acus"/>
    <s v="CE"/>
    <n v="28.799100294097236"/>
    <s v="CE"/>
    <n v="27210.541921874828"/>
    <n v="236.20999999999998"/>
    <n v="2"/>
    <n v="2"/>
    <n v="944.83999999999992"/>
    <s v=""/>
    <n v="0.99999999999999989"/>
    <n v="1152"/>
    <x v="9"/>
    <x v="3"/>
    <x v="6"/>
    <m/>
    <x v="18"/>
  </r>
  <r>
    <x v="0"/>
    <x v="144"/>
    <s v="17580020"/>
    <s v="Monoraphidium contortum"/>
    <s v="CE"/>
    <n v="199.05938123280004"/>
    <s v="CE"/>
    <n v="5403.140551086577"/>
    <n v="18"/>
    <n v="2.4"/>
    <s v=""/>
    <n v="27.143360527015812"/>
    <s v=""/>
    <n v="1.0000000000000002"/>
    <n v="50"/>
    <x v="9"/>
    <x v="3"/>
    <x v="4"/>
    <m/>
    <x v="9"/>
  </r>
  <r>
    <x v="0"/>
    <x v="144"/>
    <s v="17580080"/>
    <s v="Monoraphidium minutum"/>
    <s v="CE"/>
    <n v="530.82501662080006"/>
    <s v="CE"/>
    <n v="20011.631670691026"/>
    <n v="9"/>
    <n v="4"/>
    <s v=""/>
    <n v="37.699111843077517"/>
    <s v=""/>
    <n v="1.0000000000000002"/>
    <n v="50"/>
    <x v="9"/>
    <x v="3"/>
    <x v="4"/>
    <m/>
    <x v="9"/>
  </r>
  <r>
    <x v="0"/>
    <x v="144"/>
    <s v="17680030"/>
    <s v="Pediastrum boryanum"/>
    <s v="CO"/>
    <n v="0.62111801975751824"/>
    <s v="CO"/>
    <n v="1835.0890637685704"/>
    <s v=""/>
    <n v="30.666666666666668"/>
    <n v="4"/>
    <n v="2954.4933577760012"/>
    <s v=""/>
    <n v="0.99999999999999978"/>
    <n v="16024.28"/>
    <x v="9"/>
    <x v="3"/>
    <x v="4"/>
    <m/>
    <x v="10"/>
  </r>
  <r>
    <x v="0"/>
    <x v="144"/>
    <s v="18110000"/>
    <s v="Desmodesmus"/>
    <s v="CO"/>
    <n v="199.05938123280004"/>
    <s v="CE"/>
    <n v="44470.292601535606"/>
    <n v="8"/>
    <n v="4"/>
    <s v=""/>
    <n v="67.020643276582248"/>
    <s v=""/>
    <n v="3.333333333333333"/>
    <n v="50"/>
    <x v="9"/>
    <x v="3"/>
    <x v="12"/>
    <m/>
    <x v="72"/>
  </r>
  <r>
    <x v="0"/>
    <x v="144"/>
    <s v="90000003"/>
    <s v="Nanoplankton - unidentified single cells 2–20 µm diameter"/>
    <s v="CE"/>
    <n v="199.05938123280004"/>
    <s v="CE"/>
    <n v="262179.05706161336"/>
    <s v=""/>
    <n v="13.6"/>
    <s v=""/>
    <n v="1317.0896816713944"/>
    <s v=""/>
    <n v="1.0000000000000002"/>
    <n v="50"/>
    <x v="9"/>
    <x v="3"/>
    <x v="9"/>
    <m/>
    <x v="57"/>
  </r>
  <r>
    <x v="0"/>
    <x v="144"/>
    <s v="90000003"/>
    <s v="Nanoplankton - unidentified single cells 2–20 µm diameter"/>
    <s v="CE"/>
    <n v="1260.7094144744003"/>
    <s v="CE"/>
    <n v="226416.32569078717"/>
    <s v=""/>
    <n v="7"/>
    <s v=""/>
    <n v="179.59438003021648"/>
    <s v=""/>
    <n v="1"/>
    <n v="50"/>
    <x v="9"/>
    <x v="3"/>
    <x v="9"/>
    <m/>
    <x v="57"/>
  </r>
  <r>
    <x v="0"/>
    <x v="145"/>
    <s v="01020230"/>
    <s v="Anabaena lemmermannii"/>
    <s v="CO"/>
    <n v="1.4099840573144031"/>
    <s v="CE"/>
    <n v="4148.5008048044228"/>
    <n v="9.5"/>
    <n v="6.5"/>
    <s v=""/>
    <n v="210.1594585557672"/>
    <s v=""/>
    <n v="14"/>
    <n v="1152"/>
    <x v="9"/>
    <x v="4"/>
    <x v="0"/>
    <m/>
    <x v="0"/>
  </r>
  <r>
    <x v="0"/>
    <x v="145"/>
    <s v="01490010"/>
    <s v="Microcystis aeruginosa"/>
    <s v="CO"/>
    <n v="0.21025850703098567"/>
    <s v="CE"/>
    <n v="18518.182575274644"/>
    <s v=""/>
    <n v="6.5"/>
    <s v=""/>
    <n v="143.79331374868283"/>
    <s v=""/>
    <n v="612.49999999999989"/>
    <n v="15450.52"/>
    <x v="9"/>
    <x v="4"/>
    <x v="0"/>
    <m/>
    <x v="1"/>
  </r>
  <r>
    <x v="0"/>
    <x v="145"/>
    <s v="01530160"/>
    <s v="Oscillatoria limnetica (Pseudanabaena limnetica)"/>
    <s v="FI"/>
    <n v="11.279872458515225"/>
    <s v="FI"/>
    <n v="1461.1818269120172"/>
    <n v="37.4"/>
    <n v="2.1"/>
    <s v=""/>
    <n v="129.53886068179474"/>
    <s v=""/>
    <n v="0.99999999999999989"/>
    <n v="288"/>
    <x v="9"/>
    <x v="4"/>
    <x v="0"/>
    <m/>
    <x v="29"/>
  </r>
  <r>
    <x v="0"/>
    <x v="145"/>
    <s v="01780010"/>
    <s v="Woronichinia naegeliana"/>
    <s v="CO"/>
    <n v="1.4099840573144031"/>
    <s v="CE"/>
    <n v="31301.294037891148"/>
    <n v="7.3"/>
    <n v="4.4000000000000004"/>
    <s v=""/>
    <n v="73.999167757756382"/>
    <s v=""/>
    <n v="300"/>
    <n v="1152"/>
    <x v="9"/>
    <x v="4"/>
    <x v="0"/>
    <m/>
    <x v="14"/>
  </r>
  <r>
    <x v="0"/>
    <x v="145"/>
    <s v="04100000"/>
    <s v="Trachelomonas"/>
    <s v="CE"/>
    <n v="4.2299521719432098"/>
    <s v="CE"/>
    <n v="13352.059011336845"/>
    <n v="18.2"/>
    <n v="18.2"/>
    <s v=""/>
    <n v="3156.5508234110853"/>
    <s v=""/>
    <n v="0.99999999999999978"/>
    <n v="1152"/>
    <x v="9"/>
    <x v="4"/>
    <x v="11"/>
    <m/>
    <x v="55"/>
  </r>
  <r>
    <x v="0"/>
    <x v="145"/>
    <s v="05040001"/>
    <s v="Cryptomonas (small) Length &lt;20 µm"/>
    <s v="CE"/>
    <n v="62.039298521833736"/>
    <s v="CE"/>
    <n v="16599.950689517733"/>
    <n v="11.4"/>
    <n v="8.1999999999999993"/>
    <n v="5.4666666666666659"/>
    <n v="267.57154070134504"/>
    <s v=""/>
    <n v="1.0000000000000002"/>
    <n v="288"/>
    <x v="9"/>
    <x v="4"/>
    <x v="1"/>
    <m/>
    <x v="3"/>
  </r>
  <r>
    <x v="0"/>
    <x v="145"/>
    <s v="05040002"/>
    <s v="Cryptomonas (medium) Length 20-30 µm"/>
    <s v="CE"/>
    <n v="64.859266636462536"/>
    <s v="CE"/>
    <n v="137795.68137650806"/>
    <n v="26"/>
    <n v="15.3"/>
    <n v="10.200000000000001"/>
    <n v="2124.533447916634"/>
    <s v=""/>
    <n v="1"/>
    <n v="1152"/>
    <x v="9"/>
    <x v="4"/>
    <x v="1"/>
    <m/>
    <x v="3"/>
  </r>
  <r>
    <x v="0"/>
    <x v="145"/>
    <s v="05040003"/>
    <s v="Cryptomonas (large) Length &gt;30 µm"/>
    <s v="CE"/>
    <n v="7.0499202865720152"/>
    <s v="CE"/>
    <n v="22971.636465487893"/>
    <n v="32.299999999999997"/>
    <n v="17"/>
    <n v="11.333333333333334"/>
    <n v="3258.4249937182935"/>
    <s v=""/>
    <n v="1.0000000000000002"/>
    <n v="1152"/>
    <x v="9"/>
    <x v="4"/>
    <x v="1"/>
    <m/>
    <x v="3"/>
  </r>
  <r>
    <x v="0"/>
    <x v="145"/>
    <s v="05100012"/>
    <s v="Rhodomonas lacustris var. nannoplanctica"/>
    <s v="CE"/>
    <n v="214.31757671178926"/>
    <s v="CE"/>
    <n v="55578.352493041435"/>
    <n v="16.100000000000001"/>
    <n v="7.1"/>
    <s v=""/>
    <n v="259.32708528046811"/>
    <s v=""/>
    <n v="0.99999999999999989"/>
    <n v="288"/>
    <x v="9"/>
    <x v="4"/>
    <x v="1"/>
    <m/>
    <x v="15"/>
  </r>
  <r>
    <x v="0"/>
    <x v="145"/>
    <s v="09000000"/>
    <s v="Chrysophyte"/>
    <s v="CE"/>
    <n v="124.07859704366747"/>
    <s v="CE"/>
    <n v="45800.0040610172"/>
    <s v=""/>
    <n v="8.9"/>
    <s v=""/>
    <n v="369.12090523475717"/>
    <s v=""/>
    <n v="1"/>
    <n v="288"/>
    <x v="9"/>
    <x v="4"/>
    <x v="10"/>
    <m/>
    <x v="102"/>
  </r>
  <r>
    <x v="0"/>
    <x v="145"/>
    <s v="12000001"/>
    <s v="Small centric diatom (5 - &lt;10 µm diam.)"/>
    <s v="CE"/>
    <n v="11.279872458515225"/>
    <s v="CE"/>
    <n v="1275.7235201676456"/>
    <s v=""/>
    <n v="6"/>
    <n v="4"/>
    <n v="113.09733552923255"/>
    <s v=""/>
    <n v="0.99999999999999989"/>
    <n v="288"/>
    <x v="9"/>
    <x v="4"/>
    <x v="3"/>
    <m/>
    <x v="5"/>
  </r>
  <r>
    <x v="0"/>
    <x v="145"/>
    <s v="13080010"/>
    <s v="Asterionella formosa"/>
    <s v="CO"/>
    <n v="1.4099840573144031"/>
    <s v="CE"/>
    <n v="15996.923362834497"/>
    <n v="76.7"/>
    <n v="4.3"/>
    <n v="4.3"/>
    <n v="1418.183"/>
    <s v=""/>
    <n v="8"/>
    <n v="1152"/>
    <x v="9"/>
    <x v="4"/>
    <x v="6"/>
    <m/>
    <x v="16"/>
  </r>
  <r>
    <x v="0"/>
    <x v="145"/>
    <s v="13370040"/>
    <s v="Fragilaria crotonensis"/>
    <s v="CO"/>
    <n v="0.10512925351549283"/>
    <s v="CO"/>
    <n v="3031.9381843121646"/>
    <n v="107.5"/>
    <n v="70.599999999999994"/>
    <n v="3.8"/>
    <n v="28840.099999999995"/>
    <s v=""/>
    <n v="1.0000000000000002"/>
    <n v="15450.52"/>
    <x v="9"/>
    <x v="4"/>
    <x v="6"/>
    <m/>
    <x v="27"/>
  </r>
  <r>
    <x v="0"/>
    <x v="145"/>
    <s v="16180000"/>
    <s v="Chlamydomonas"/>
    <s v="CE"/>
    <n v="5.6399362292576125"/>
    <s v="CE"/>
    <n v="285.85656655608364"/>
    <n v="5"/>
    <n v="4.4000000000000004"/>
    <s v=""/>
    <n v="50.684361477915338"/>
    <s v=""/>
    <n v="1"/>
    <n v="288"/>
    <x v="9"/>
    <x v="4"/>
    <x v="8"/>
    <m/>
    <x v="34"/>
  </r>
  <r>
    <x v="0"/>
    <x v="145"/>
    <s v="17580020"/>
    <s v="Monoraphidium contortum"/>
    <s v="CE"/>
    <n v="11.279872458515225"/>
    <s v="CE"/>
    <n v="172.2226752226322"/>
    <n v="18"/>
    <n v="1.8"/>
    <s v=""/>
    <n v="15.268140296446397"/>
    <s v=""/>
    <n v="1"/>
    <n v="288"/>
    <x v="9"/>
    <x v="4"/>
    <x v="4"/>
    <m/>
    <x v="9"/>
  </r>
  <r>
    <x v="0"/>
    <x v="145"/>
    <s v="90000003"/>
    <s v="Nanoplankton - unidentified single cells 2–20 µm diameter"/>
    <s v="CE"/>
    <n v="22.55974491703045"/>
    <s v="CE"/>
    <n v="15722.111160584594"/>
    <s v=""/>
    <n v="11"/>
    <s v=""/>
    <n v="696.90997032133566"/>
    <s v=""/>
    <n v="1"/>
    <n v="288"/>
    <x v="9"/>
    <x v="4"/>
    <x v="9"/>
    <m/>
    <x v="57"/>
  </r>
  <r>
    <x v="0"/>
    <x v="145"/>
    <s v="90000003"/>
    <s v="Nanoplankton - unidentified single cells 2–20 µm diameter"/>
    <s v="CE"/>
    <n v="197.39776802401641"/>
    <s v="CE"/>
    <n v="7123.4836242398142"/>
    <s v=""/>
    <n v="4.0999999999999996"/>
    <s v=""/>
    <n v="36.086951213010344"/>
    <s v=""/>
    <n v="1"/>
    <n v="288"/>
    <x v="9"/>
    <x v="4"/>
    <x v="9"/>
    <m/>
    <x v="57"/>
  </r>
  <r>
    <x v="0"/>
    <x v="146"/>
    <s v="01020000"/>
    <s v="Anabaena"/>
    <s v="FI"/>
    <n v="5.7598200588194439"/>
    <s v="CE"/>
    <n v="43087.037780721883"/>
    <n v="6.8"/>
    <n v="5.7"/>
    <s v=""/>
    <n v="115.67972469048335"/>
    <s v=""/>
    <n v="64.666666666666671"/>
    <n v="1728"/>
    <x v="9"/>
    <x v="4"/>
    <x v="0"/>
    <m/>
    <x v="0"/>
  </r>
  <r>
    <x v="0"/>
    <x v="146"/>
    <s v="01040000"/>
    <s v="Aphanizomenon"/>
    <s v="FI"/>
    <n v="1.9199400196064813"/>
    <s v="FI"/>
    <n v="7023.1251285689323"/>
    <n v="345"/>
    <n v="4.5"/>
    <s v=""/>
    <n v="3657.9919460236156"/>
    <s v=""/>
    <n v="1.0000000000000002"/>
    <n v="1728"/>
    <x v="9"/>
    <x v="4"/>
    <x v="0"/>
    <m/>
    <x v="48"/>
  </r>
  <r>
    <x v="0"/>
    <x v="146"/>
    <s v="01490000"/>
    <s v="Microcystis"/>
    <s v="CE"/>
    <n v="38.39880039212963"/>
    <s v="CE"/>
    <n v="3922.8369728691109"/>
    <s v=""/>
    <n v="5.8"/>
    <s v=""/>
    <n v="102.16040430453528"/>
    <s v=""/>
    <n v="1"/>
    <n v="432"/>
    <x v="9"/>
    <x v="4"/>
    <x v="0"/>
    <m/>
    <x v="1"/>
  </r>
  <r>
    <x v="0"/>
    <x v="146"/>
    <s v="01530160"/>
    <s v="Oscillatoria limnetica (Pseudanabaena limnetica)"/>
    <s v="FI"/>
    <n v="7.6797600784259252"/>
    <s v="FI"/>
    <n v="1141.6743955645968"/>
    <n v="28"/>
    <n v="2.6"/>
    <s v=""/>
    <n v="148.66016436786902"/>
    <s v=""/>
    <n v="1.0000000000000002"/>
    <n v="432"/>
    <x v="9"/>
    <x v="4"/>
    <x v="0"/>
    <m/>
    <x v="29"/>
  </r>
  <r>
    <x v="0"/>
    <x v="146"/>
    <s v="04100000"/>
    <s v="Trachelomonas"/>
    <s v="CE"/>
    <n v="5.7598200588194439"/>
    <s v="CE"/>
    <n v="4014.0760262480931"/>
    <n v="11"/>
    <n v="11"/>
    <s v=""/>
    <n v="696.90997032133566"/>
    <s v=""/>
    <n v="1.0000000000000002"/>
    <n v="1728"/>
    <x v="9"/>
    <x v="4"/>
    <x v="11"/>
    <m/>
    <x v="55"/>
  </r>
  <r>
    <x v="0"/>
    <x v="146"/>
    <s v="05040002"/>
    <s v="Cryptomonas (medium) Length 20-30 µm"/>
    <s v="CE"/>
    <n v="55.678260568587959"/>
    <s v="CE"/>
    <n v="99303.457775495306"/>
    <n v="25.7"/>
    <n v="14.1"/>
    <n v="9.4"/>
    <n v="1783.5229901474222"/>
    <s v=""/>
    <n v="1"/>
    <n v="1728"/>
    <x v="9"/>
    <x v="4"/>
    <x v="1"/>
    <m/>
    <x v="3"/>
  </r>
  <r>
    <x v="0"/>
    <x v="146"/>
    <s v="05040003"/>
    <s v="Cryptomonas (large) Length &gt;30 µm"/>
    <s v="CE"/>
    <n v="24.959220254884258"/>
    <s v="CE"/>
    <n v="93652.977761158327"/>
    <n v="35.1"/>
    <n v="17.5"/>
    <n v="11.666666666666666"/>
    <n v="3752.2397256313088"/>
    <s v=""/>
    <n v="1.0000000000000002"/>
    <n v="1728"/>
    <x v="9"/>
    <x v="4"/>
    <x v="1"/>
    <m/>
    <x v="3"/>
  </r>
  <r>
    <x v="0"/>
    <x v="146"/>
    <s v="05100012"/>
    <s v="Rhodomonas lacustris var. nannoplanctica"/>
    <s v="CE"/>
    <n v="337.9094434507407"/>
    <s v="CE"/>
    <n v="100150.29009391431"/>
    <n v="15.8"/>
    <n v="7.6"/>
    <s v=""/>
    <n v="296.38203972986588"/>
    <s v=""/>
    <n v="1.0000000000000002"/>
    <n v="432"/>
    <x v="9"/>
    <x v="4"/>
    <x v="1"/>
    <m/>
    <x v="15"/>
  </r>
  <r>
    <x v="0"/>
    <x v="146"/>
    <s v="12030000"/>
    <s v="Aulacoseira"/>
    <s v="FI"/>
    <n v="1.9199400196064813"/>
    <s v="CE"/>
    <n v="2023.8000225559672"/>
    <n v="25.8"/>
    <n v="5.0999999999999996"/>
    <s v=""/>
    <n v="527.04772073316474"/>
    <s v=""/>
    <n v="2"/>
    <n v="1728"/>
    <x v="9"/>
    <x v="4"/>
    <x v="3"/>
    <m/>
    <x v="7"/>
  </r>
  <r>
    <x v="0"/>
    <x v="146"/>
    <s v="13080010"/>
    <s v="Asterionella formosa"/>
    <s v="CO"/>
    <n v="1.9199400196064813"/>
    <s v="CE"/>
    <n v="21472.609179278887"/>
    <n v="69.900000000000006"/>
    <n v="4"/>
    <n v="4"/>
    <n v="1118.4000000000001"/>
    <s v=""/>
    <n v="9.9999999999999982"/>
    <n v="1728"/>
    <x v="9"/>
    <x v="4"/>
    <x v="6"/>
    <m/>
    <x v="16"/>
  </r>
  <r>
    <x v="0"/>
    <x v="146"/>
    <s v="13370030"/>
    <s v="Fragilaria capucina"/>
    <s v="CO"/>
    <n v="0.20703933991917267"/>
    <s v="CO"/>
    <n v="14868.036614509017"/>
    <n v="616.1"/>
    <n v="18.8"/>
    <n v="6.2"/>
    <n v="71812.616000000009"/>
    <s v=""/>
    <n v="0.99999999999999989"/>
    <n v="16024.28"/>
    <x v="9"/>
    <x v="4"/>
    <x v="6"/>
    <m/>
    <x v="27"/>
  </r>
  <r>
    <x v="0"/>
    <x v="146"/>
    <s v="13370040"/>
    <s v="Fragilaria crotonensis"/>
    <s v="CO"/>
    <n v="0.20703933991917267"/>
    <s v="CO"/>
    <n v="3553.177681713174"/>
    <n v="68.2"/>
    <n v="69.900000000000006"/>
    <n v="3.6"/>
    <n v="17161.848000000002"/>
    <s v=""/>
    <n v="1"/>
    <n v="16024.28"/>
    <x v="9"/>
    <x v="4"/>
    <x v="6"/>
    <m/>
    <x v="27"/>
  </r>
  <r>
    <x v="0"/>
    <x v="146"/>
    <s v="17580020"/>
    <s v="Monoraphidium contortum"/>
    <s v="CE"/>
    <n v="7.6797600784259252"/>
    <s v="CE"/>
    <n v="160.84451895810042"/>
    <n v="20"/>
    <n v="2"/>
    <s v=""/>
    <n v="20.943951023931955"/>
    <s v=""/>
    <n v="1.0000000000000002"/>
    <n v="432"/>
    <x v="9"/>
    <x v="4"/>
    <x v="4"/>
    <m/>
    <x v="9"/>
  </r>
  <r>
    <x v="0"/>
    <x v="146"/>
    <s v="17580080"/>
    <s v="Monoraphidium minutum"/>
    <s v="CE"/>
    <n v="7.6797600784259252"/>
    <s v="CE"/>
    <n v="246.29316965459128"/>
    <n v="10"/>
    <n v="3.5"/>
    <s v=""/>
    <n v="32.070425005395805"/>
    <s v=""/>
    <n v="1.0000000000000002"/>
    <n v="432"/>
    <x v="9"/>
    <x v="4"/>
    <x v="4"/>
    <m/>
    <x v="9"/>
  </r>
  <r>
    <x v="0"/>
    <x v="146"/>
    <s v="18110000"/>
    <s v="Desmodesmus"/>
    <s v="CO"/>
    <n v="7.6797600784259252"/>
    <s v="CE"/>
    <n v="4383.0131416082368"/>
    <n v="10.9"/>
    <n v="5"/>
    <s v=""/>
    <n v="142.68066635053646"/>
    <s v=""/>
    <n v="4.0000000000000009"/>
    <n v="432"/>
    <x v="9"/>
    <x v="4"/>
    <x v="12"/>
    <m/>
    <x v="72"/>
  </r>
  <r>
    <x v="0"/>
    <x v="146"/>
    <s v="90000003"/>
    <s v="Nanoplankton - unidentified single cells 2–20 µm diameter"/>
    <s v="CE"/>
    <n v="545.2629655682407"/>
    <s v="CE"/>
    <n v="42504.237771842076"/>
    <s v=""/>
    <n v="5.3"/>
    <s v=""/>
    <n v="77.951814914747928"/>
    <s v=""/>
    <n v="1"/>
    <n v="432"/>
    <x v="9"/>
    <x v="4"/>
    <x v="9"/>
    <m/>
    <x v="57"/>
  </r>
  <r>
    <x v="0"/>
    <x v="147"/>
    <s v="01000000"/>
    <s v="Unidentified cyanophytes - colonial algae &lt; 2 µm diameter."/>
    <s v="CO"/>
    <n v="0.41399599498959588"/>
    <s v="CE"/>
    <n v="1838.1028735455793"/>
    <s v=""/>
    <n v="3.78"/>
    <s v=""/>
    <n v="28.279649457078008"/>
    <s v=""/>
    <n v="157.00000000000003"/>
    <n v="15990.24"/>
    <x v="9"/>
    <x v="5"/>
    <x v="0"/>
    <m/>
    <x v="30"/>
  </r>
  <r>
    <x v="0"/>
    <x v="147"/>
    <s v="01020000"/>
    <s v="Anabaena"/>
    <s v="FI"/>
    <n v="57.464369087868356"/>
    <s v="CE"/>
    <n v="488329.23648718343"/>
    <n v="6.2"/>
    <n v="6.1"/>
    <s v=""/>
    <n v="120.79528472807873"/>
    <s v=""/>
    <n v="70.349999999999994"/>
    <n v="1152"/>
    <x v="9"/>
    <x v="5"/>
    <x v="0"/>
    <m/>
    <x v="0"/>
  </r>
  <r>
    <x v="0"/>
    <x v="147"/>
    <s v="01020230"/>
    <s v="Anabaena lemmermannii"/>
    <s v="FI"/>
    <n v="0.20699799749479794"/>
    <s v="CE"/>
    <n v="11471.351768508719"/>
    <n v="6"/>
    <n v="4.2"/>
    <s v=""/>
    <n v="55.417694409323957"/>
    <s v=""/>
    <n v="1000"/>
    <n v="15990.24"/>
    <x v="9"/>
    <x v="5"/>
    <x v="0"/>
    <m/>
    <x v="0"/>
  </r>
  <r>
    <x v="0"/>
    <x v="147"/>
    <s v="01040020"/>
    <s v="Aphanizomenon flos-aquae"/>
    <s v="FI"/>
    <n v="51.717932179081522"/>
    <s v="FI"/>
    <n v="103217.82153828003"/>
    <n v="152.46666666666667"/>
    <n v="5"/>
    <s v=""/>
    <n v="1995.7839996555158"/>
    <s v=""/>
    <n v="1"/>
    <n v="1152"/>
    <x v="9"/>
    <x v="5"/>
    <x v="0"/>
    <m/>
    <x v="48"/>
  </r>
  <r>
    <x v="0"/>
    <x v="147"/>
    <s v="01130040"/>
    <s v="Chroococcus limneticus"/>
    <s v="CO"/>
    <n v="34.478621452721015"/>
    <s v="CE"/>
    <n v="9915.5904643463582"/>
    <n v="6.5"/>
    <n v="6.5"/>
    <s v=""/>
    <n v="143.79331374868283"/>
    <s v=""/>
    <n v="1.9999999999999996"/>
    <n v="288"/>
    <x v="9"/>
    <x v="5"/>
    <x v="0"/>
    <m/>
    <x v="21"/>
  </r>
  <r>
    <x v="0"/>
    <x v="147"/>
    <s v="01460000"/>
    <s v="Merismopedia"/>
    <s v="CO"/>
    <n v="11.492873817573672"/>
    <s v="CE"/>
    <n v="885.79876580293364"/>
    <n v="2.2999999999999998"/>
    <n v="2"/>
    <s v=""/>
    <n v="4.8171087355043491"/>
    <s v=""/>
    <n v="16"/>
    <n v="288"/>
    <x v="9"/>
    <x v="5"/>
    <x v="0"/>
    <m/>
    <x v="43"/>
  </r>
  <r>
    <x v="0"/>
    <x v="147"/>
    <s v="01490000"/>
    <s v="Microcystis"/>
    <s v="CE"/>
    <n v="126.42161199331039"/>
    <s v="CE"/>
    <n v="11013.060232779169"/>
    <s v=""/>
    <n v="5.5"/>
    <s v=""/>
    <n v="87.113746290166958"/>
    <s v=""/>
    <n v="1"/>
    <n v="288"/>
    <x v="9"/>
    <x v="5"/>
    <x v="0"/>
    <m/>
    <x v="1"/>
  </r>
  <r>
    <x v="0"/>
    <x v="147"/>
    <s v="01490010"/>
    <s v="Microcystis aeruginosa"/>
    <s v="CO"/>
    <n v="1.8629819774531817"/>
    <s v="CE"/>
    <n v="36374.759257767313"/>
    <s v=""/>
    <n v="5.34"/>
    <s v=""/>
    <n v="79.730115530707536"/>
    <s v=""/>
    <n v="244.88888888888886"/>
    <n v="15990.24"/>
    <x v="9"/>
    <x v="5"/>
    <x v="0"/>
    <m/>
    <x v="1"/>
  </r>
  <r>
    <x v="0"/>
    <x v="147"/>
    <s v="01530160"/>
    <s v="Oscillatoria limnetica (Pseudanabaena limnetica)"/>
    <s v="FI"/>
    <n v="57.464369087868356"/>
    <s v="FI"/>
    <n v="3763.3660030474343"/>
    <n v="37.06"/>
    <n v="1.5"/>
    <s v=""/>
    <n v="65.490425854896245"/>
    <s v=""/>
    <n v="1"/>
    <n v="288"/>
    <x v="9"/>
    <x v="5"/>
    <x v="0"/>
    <m/>
    <x v="29"/>
  </r>
  <r>
    <x v="0"/>
    <x v="147"/>
    <s v="04100000"/>
    <s v="Trachelomonas"/>
    <s v="CE"/>
    <n v="2.8732184543934181"/>
    <s v="CE"/>
    <n v="2938.3079389586524"/>
    <n v="12.5"/>
    <n v="12.5"/>
    <s v=""/>
    <n v="1022.6538585904274"/>
    <s v=""/>
    <n v="0.99999999999999989"/>
    <n v="1152"/>
    <x v="9"/>
    <x v="5"/>
    <x v="11"/>
    <m/>
    <x v="55"/>
  </r>
  <r>
    <x v="0"/>
    <x v="147"/>
    <s v="05040001"/>
    <s v="Cryptomonas (small) Length &lt;20 µm"/>
    <s v="CE"/>
    <n v="103.43586435816304"/>
    <s v="CE"/>
    <n v="43527.429232997092"/>
    <n v="16.3"/>
    <n v="8.6"/>
    <n v="5.7333333333333334"/>
    <n v="420.81563781665204"/>
    <s v=""/>
    <n v="1.0000000000000002"/>
    <n v="576"/>
    <x v="9"/>
    <x v="5"/>
    <x v="1"/>
    <m/>
    <x v="3"/>
  </r>
  <r>
    <x v="0"/>
    <x v="147"/>
    <s v="05040002"/>
    <s v="Cryptomonas (medium) Length 20-30 µm"/>
    <s v="CE"/>
    <n v="293.06828234812861"/>
    <s v="CE"/>
    <n v="479486.43438068597"/>
    <n v="26.9"/>
    <n v="13.2"/>
    <n v="8.7999999999999989"/>
    <n v="1636.0911885071064"/>
    <s v=""/>
    <n v="1"/>
    <n v="576"/>
    <x v="9"/>
    <x v="5"/>
    <x v="1"/>
    <m/>
    <x v="3"/>
  </r>
  <r>
    <x v="0"/>
    <x v="147"/>
    <s v="05040003"/>
    <s v="Cryptomonas (large) Length &gt;30 µm"/>
    <s v="CE"/>
    <n v="57.464369087868356"/>
    <s v="CE"/>
    <n v="124793.36008182228"/>
    <n v="32.200000000000003"/>
    <n v="13.9"/>
    <n v="9.2666666666666675"/>
    <n v="2171.6650171691895"/>
    <s v=""/>
    <n v="1"/>
    <n v="576"/>
    <x v="9"/>
    <x v="5"/>
    <x v="1"/>
    <m/>
    <x v="3"/>
  </r>
  <r>
    <x v="0"/>
    <x v="147"/>
    <s v="05100012"/>
    <s v="Rhodomonas lacustris var. nannoplanctica"/>
    <s v="CE"/>
    <n v="1907.8170537172296"/>
    <s v="CE"/>
    <n v="239062.8400928067"/>
    <n v="10.8"/>
    <n v="5.9"/>
    <s v=""/>
    <n v="125.30700447771542"/>
    <s v=""/>
    <n v="0.99999999999999989"/>
    <n v="144"/>
    <x v="9"/>
    <x v="5"/>
    <x v="1"/>
    <m/>
    <x v="15"/>
  </r>
  <r>
    <x v="0"/>
    <x v="147"/>
    <s v="12000001"/>
    <s v="Small centric diatom (5 - &lt;10 µm diam.)"/>
    <s v="CE"/>
    <n v="57.464369087868356"/>
    <s v="CE"/>
    <n v="9522.1712468784172"/>
    <s v=""/>
    <n v="6.7"/>
    <n v="4.7"/>
    <n v="165.70566070808385"/>
    <s v=""/>
    <n v="1.0000000000000002"/>
    <n v="288"/>
    <x v="9"/>
    <x v="5"/>
    <x v="3"/>
    <m/>
    <x v="5"/>
  </r>
  <r>
    <x v="0"/>
    <x v="147"/>
    <s v="12030000"/>
    <s v="Aulacoseira"/>
    <s v="FI"/>
    <n v="8.6196553631802537"/>
    <s v="CE"/>
    <n v="20258.810512897006"/>
    <n v="22.8"/>
    <n v="7.5"/>
    <s v=""/>
    <n v="1007.2731445572276"/>
    <s v=""/>
    <n v="2.333333333333333"/>
    <n v="1152"/>
    <x v="9"/>
    <x v="5"/>
    <x v="3"/>
    <m/>
    <x v="7"/>
  </r>
  <r>
    <x v="0"/>
    <x v="147"/>
    <s v="13080010"/>
    <s v="Asterionella formosa"/>
    <s v="CO"/>
    <n v="2.0699799749479793"/>
    <s v="CE"/>
    <n v="42505.744634076415"/>
    <n v="73.099999999999994"/>
    <n v="5.0999999999999996"/>
    <n v="5.0999999999999996"/>
    <n v="1901.3309999999997"/>
    <s v=""/>
    <n v="10.800000000000002"/>
    <n v="15990.24"/>
    <x v="9"/>
    <x v="5"/>
    <x v="6"/>
    <m/>
    <x v="16"/>
  </r>
  <r>
    <x v="0"/>
    <x v="147"/>
    <s v="13370040"/>
    <s v="Fragilaria crotonensis"/>
    <s v="CO"/>
    <n v="0.41399599498959588"/>
    <s v="CO"/>
    <n v="23569.486680037291"/>
    <n v="234.2"/>
    <n v="65.7"/>
    <n v="3.7"/>
    <n v="56931.678000000007"/>
    <s v=""/>
    <n v="1.0000000000000002"/>
    <n v="15990.24"/>
    <x v="9"/>
    <x v="5"/>
    <x v="6"/>
    <m/>
    <x v="27"/>
  </r>
  <r>
    <x v="0"/>
    <x v="147"/>
    <s v="16470000"/>
    <s v="Pandorina"/>
    <s v="CO"/>
    <n v="2.8732184543934181"/>
    <s v="CE"/>
    <n v="3619.7757364020081"/>
    <s v=""/>
    <n v="6.7"/>
    <s v=""/>
    <n v="157.47913854527118"/>
    <s v=""/>
    <n v="8"/>
    <n v="1152"/>
    <x v="9"/>
    <x v="5"/>
    <x v="8"/>
    <m/>
    <x v="52"/>
  </r>
  <r>
    <x v="0"/>
    <x v="147"/>
    <s v="17060020"/>
    <s v="Ankyra judayi"/>
    <s v="CE"/>
    <n v="34.478621452721015"/>
    <s v="CE"/>
    <n v="16700.002644672528"/>
    <n v="80.3"/>
    <n v="4.8"/>
    <s v=""/>
    <n v="484.35818895985994"/>
    <s v=""/>
    <n v="1"/>
    <n v="288"/>
    <x v="9"/>
    <x v="5"/>
    <x v="4"/>
    <m/>
    <x v="45"/>
  </r>
  <r>
    <x v="0"/>
    <x v="147"/>
    <s v="17080010"/>
    <s v="Botryococcus braunii"/>
    <s v="CO"/>
    <n v="0.62099399248439391"/>
    <s v="CE"/>
    <n v="4675.5946543088739"/>
    <n v="6.1"/>
    <n v="4"/>
    <s v=""/>
    <n v="51.103240498393966"/>
    <s v=""/>
    <n v="147.33333333333331"/>
    <n v="15990.24"/>
    <x v="9"/>
    <x v="5"/>
    <x v="4"/>
    <m/>
    <x v="60"/>
  </r>
  <r>
    <x v="0"/>
    <x v="147"/>
    <s v="17580020"/>
    <s v="Monoraphidium contortum"/>
    <s v="CE"/>
    <n v="68.95724290544203"/>
    <s v="CE"/>
    <n v="1105.7440435889205"/>
    <n v="9.8000000000000007"/>
    <n v="2.5"/>
    <s v=""/>
    <n v="16.035212502697906"/>
    <s v=""/>
    <n v="1"/>
    <n v="288"/>
    <x v="9"/>
    <x v="5"/>
    <x v="4"/>
    <m/>
    <x v="9"/>
  </r>
  <r>
    <x v="0"/>
    <x v="147"/>
    <s v="17580040"/>
    <s v="Monoraphidium griffithii"/>
    <s v="CE"/>
    <n v="34.478621452721015"/>
    <s v="CE"/>
    <n v="9513.794671593103"/>
    <n v="62.7"/>
    <n v="4.0999999999999996"/>
    <s v=""/>
    <n v="275.93315134826207"/>
    <s v=""/>
    <n v="1"/>
    <n v="288"/>
    <x v="9"/>
    <x v="5"/>
    <x v="4"/>
    <m/>
    <x v="9"/>
  </r>
  <r>
    <x v="0"/>
    <x v="147"/>
    <s v="17680030"/>
    <s v="Pediastrum boryanum"/>
    <s v="CO"/>
    <n v="2.8732184543934181"/>
    <s v="CO"/>
    <n v="9819.119938094469"/>
    <s v=""/>
    <n v="29.5"/>
    <n v="5"/>
    <n v="3417.4637584831471"/>
    <s v=""/>
    <n v="1"/>
    <n v="1152"/>
    <x v="9"/>
    <x v="5"/>
    <x v="4"/>
    <m/>
    <x v="10"/>
  </r>
  <r>
    <x v="0"/>
    <x v="147"/>
    <s v="17910020"/>
    <s v="Sphaerocystis schroeteri"/>
    <s v="CO"/>
    <n v="14.366092271967089"/>
    <s v="CE"/>
    <n v="103803.09863041314"/>
    <s v=""/>
    <n v="6.6"/>
    <s v=""/>
    <n v="150.53255358940854"/>
    <s v=""/>
    <n v="48"/>
    <n v="1152"/>
    <x v="9"/>
    <x v="5"/>
    <x v="4"/>
    <m/>
    <x v="25"/>
  </r>
  <r>
    <x v="0"/>
    <x v="147"/>
    <s v="17910020"/>
    <s v="Sphaerocystis schroeteri"/>
    <s v="CO"/>
    <n v="17.239310726360507"/>
    <s v="CE"/>
    <n v="132705.45767756645"/>
    <s v=""/>
    <n v="11.5"/>
    <s v=""/>
    <n v="796.32828783806281"/>
    <s v=""/>
    <n v="9.6666666666666643"/>
    <n v="1152"/>
    <x v="9"/>
    <x v="5"/>
    <x v="4"/>
    <m/>
    <x v="25"/>
  </r>
  <r>
    <x v="0"/>
    <x v="147"/>
    <s v="27040000"/>
    <s v="Closterium"/>
    <s v="CE"/>
    <n v="0.20699799749479794"/>
    <s v="CE"/>
    <n v="1767.437902110973"/>
    <n v="127.4"/>
    <n v="16"/>
    <s v=""/>
    <n v="8538.42995343658"/>
    <s v=""/>
    <n v="1.0000000000000002"/>
    <n v="15990.24"/>
    <x v="9"/>
    <x v="5"/>
    <x v="5"/>
    <m/>
    <x v="12"/>
  </r>
  <r>
    <x v="0"/>
    <x v="147"/>
    <s v="27050000"/>
    <s v="Cosmarium"/>
    <s v="CE"/>
    <n v="0.20699799749479794"/>
    <s v="CE"/>
    <n v="10208.596262025827"/>
    <n v="55.4"/>
    <n v="50.5"/>
    <n v="33.666666666666664"/>
    <n v="49317.367247875809"/>
    <s v=""/>
    <n v="1"/>
    <n v="15990.24"/>
    <x v="9"/>
    <x v="5"/>
    <x v="5"/>
    <m/>
    <x v="22"/>
  </r>
  <r>
    <x v="0"/>
    <x v="147"/>
    <s v="27340000"/>
    <s v="Spirogyra"/>
    <s v="FI"/>
    <n v="1.8629819774531817"/>
    <s v="CE"/>
    <n v="159964.88675923116"/>
    <n v="133.9"/>
    <n v="16.2"/>
    <s v=""/>
    <n v="27599.453806871323"/>
    <s v=""/>
    <n v="3.1111111111111107"/>
    <n v="15990.24"/>
    <x v="9"/>
    <x v="5"/>
    <x v="5"/>
    <m/>
    <x v="73"/>
  </r>
  <r>
    <x v="0"/>
    <x v="147"/>
    <s v="90000005"/>
    <s v="Nanoplankton - unidentified flagellates 2–20 µm diameter"/>
    <s v="CE"/>
    <n v="321.80046689206279"/>
    <s v="CE"/>
    <n v="22880.981457793434"/>
    <s v=""/>
    <n v="5.14"/>
    <s v=""/>
    <n v="71.103008888635614"/>
    <s v=""/>
    <n v="1.0000000000000002"/>
    <n v="288"/>
    <x v="9"/>
    <x v="5"/>
    <x v="9"/>
    <m/>
    <x v="57"/>
  </r>
  <r>
    <x v="0"/>
    <x v="148"/>
    <s v="01020000"/>
    <s v="Anabaena"/>
    <s v="FI"/>
    <n v="610.5409262348611"/>
    <s v="CE"/>
    <n v="5711191.0474322932"/>
    <n v="7.3"/>
    <n v="7.3"/>
    <s v=""/>
    <n v="203.68882488692338"/>
    <s v=""/>
    <n v="45.924528301886795"/>
    <n v="288"/>
    <x v="9"/>
    <x v="5"/>
    <x v="0"/>
    <m/>
    <x v="0"/>
  </r>
  <r>
    <x v="0"/>
    <x v="148"/>
    <s v="01020000"/>
    <s v="Anabaena"/>
    <s v="FI"/>
    <n v="17.279460176458336"/>
    <s v="CE"/>
    <n v="20615.027820223411"/>
    <n v="11.3"/>
    <n v="7.1"/>
    <s v=""/>
    <n v="298.25914134038572"/>
    <s v=""/>
    <n v="3.9999999999999991"/>
    <n v="1152"/>
    <x v="9"/>
    <x v="5"/>
    <x v="0"/>
    <m/>
    <x v="0"/>
  </r>
  <r>
    <x v="0"/>
    <x v="148"/>
    <s v="01040000"/>
    <s v="Aphanizomenon"/>
    <s v="FI"/>
    <n v="668.13912682305556"/>
    <s v="FI"/>
    <n v="678099.54594987002"/>
    <n v="127.43793103448276"/>
    <n v="3.9"/>
    <s v=""/>
    <n v="1014.9077021939657"/>
    <s v=""/>
    <n v="1"/>
    <n v="288"/>
    <x v="9"/>
    <x v="5"/>
    <x v="0"/>
    <m/>
    <x v="48"/>
  </r>
  <r>
    <x v="0"/>
    <x v="148"/>
    <s v="01130040"/>
    <s v="Chroococcus limneticus"/>
    <s v="CO"/>
    <n v="331.76563538800008"/>
    <s v="CE"/>
    <n v="212246.80499854241"/>
    <n v="7.8"/>
    <n v="5.9"/>
    <s v=""/>
    <n v="142.16649235289893"/>
    <s v=""/>
    <n v="4.4999999999999991"/>
    <n v="60"/>
    <x v="9"/>
    <x v="5"/>
    <x v="0"/>
    <m/>
    <x v="21"/>
  </r>
  <r>
    <x v="0"/>
    <x v="148"/>
    <s v="01460000"/>
    <s v="Merismopedia"/>
    <s v="CO"/>
    <n v="55.29427256466667"/>
    <s v="CE"/>
    <n v="16676.359725575854"/>
    <n v="4"/>
    <n v="3"/>
    <s v=""/>
    <n v="18.849555921538759"/>
    <s v=""/>
    <n v="16.000000000000004"/>
    <n v="60"/>
    <x v="9"/>
    <x v="5"/>
    <x v="0"/>
    <m/>
    <x v="43"/>
  </r>
  <r>
    <x v="0"/>
    <x v="148"/>
    <s v="01490000"/>
    <s v="Microcystis"/>
    <s v="CE"/>
    <n v="5936.8587385221044"/>
    <s v="CE"/>
    <n v="489481.87755567202"/>
    <s v=""/>
    <n v="5.4"/>
    <s v=""/>
    <n v="82.44795760081054"/>
    <s v=""/>
    <n v="1"/>
    <n v="57"/>
    <x v="9"/>
    <x v="5"/>
    <x v="0"/>
    <m/>
    <x v="1"/>
  </r>
  <r>
    <x v="0"/>
    <x v="148"/>
    <s v="01490010"/>
    <s v="Microcystis aeruginosa"/>
    <s v="CO"/>
    <n v="86.397300882291674"/>
    <s v="CE"/>
    <n v="1151713.0659034962"/>
    <s v=""/>
    <n v="4.9000000000000004"/>
    <s v=""/>
    <n v="61.600872350364277"/>
    <s v=""/>
    <n v="216.39999999999998"/>
    <n v="576"/>
    <x v="9"/>
    <x v="5"/>
    <x v="0"/>
    <m/>
    <x v="1"/>
  </r>
  <r>
    <x v="0"/>
    <x v="148"/>
    <s v="01490030"/>
    <s v="Microcystis wesenbergii"/>
    <s v="CO"/>
    <n v="2.8799100294097224"/>
    <s v="CE"/>
    <n v="100626.10034989617"/>
    <s v=""/>
    <n v="6.2"/>
    <s v=""/>
    <n v="124.78824899079137"/>
    <s v=""/>
    <n v="280"/>
    <n v="1152"/>
    <x v="9"/>
    <x v="5"/>
    <x v="0"/>
    <m/>
    <x v="1"/>
  </r>
  <r>
    <x v="0"/>
    <x v="148"/>
    <s v="01530160"/>
    <s v="Oscillatoria limnetica (Pseudanabaena limnetica)"/>
    <s v="FI"/>
    <n v="608.23699821133334"/>
    <s v="FI"/>
    <n v="67953.994480715672"/>
    <n v="22.76"/>
    <n v="2.5"/>
    <s v=""/>
    <n v="111.72288874328702"/>
    <s v=""/>
    <n v="1.0000000000000002"/>
    <n v="60"/>
    <x v="9"/>
    <x v="5"/>
    <x v="0"/>
    <m/>
    <x v="29"/>
  </r>
  <r>
    <x v="0"/>
    <x v="148"/>
    <s v="01750010"/>
    <s v="Snowella lacustris"/>
    <s v="CO"/>
    <n v="165.88281769400004"/>
    <s v="CE"/>
    <n v="64962.180270712488"/>
    <n v="2.9"/>
    <n v="2.9"/>
    <s v=""/>
    <n v="12.77005053806691"/>
    <s v=""/>
    <n v="30.666666666666668"/>
    <n v="60"/>
    <x v="9"/>
    <x v="5"/>
    <x v="0"/>
    <m/>
    <x v="2"/>
  </r>
  <r>
    <x v="0"/>
    <x v="148"/>
    <s v="01780010"/>
    <s v="Woronichinia naegeliana"/>
    <s v="CO"/>
    <n v="115.1964011763889"/>
    <s v="CE"/>
    <n v="195860.37073527882"/>
    <n v="4.0999999999999996"/>
    <n v="3"/>
    <s v=""/>
    <n v="19.320794819577223"/>
    <s v=""/>
    <n v="87.999999999999986"/>
    <n v="576"/>
    <x v="9"/>
    <x v="5"/>
    <x v="0"/>
    <m/>
    <x v="14"/>
  </r>
  <r>
    <x v="0"/>
    <x v="148"/>
    <s v="05040001"/>
    <s v="Cryptomonas (small) Length &lt;20 µm"/>
    <s v="CE"/>
    <n v="165.88281769400004"/>
    <s v="CE"/>
    <n v="23424.726627858876"/>
    <n v="12.9"/>
    <n v="5.6"/>
    <n v="3.7333333333333329"/>
    <n v="141.21249538375878"/>
    <s v=""/>
    <n v="0.99999999999999978"/>
    <n v="60"/>
    <x v="9"/>
    <x v="5"/>
    <x v="1"/>
    <m/>
    <x v="3"/>
  </r>
  <r>
    <x v="0"/>
    <x v="148"/>
    <s v="05040002"/>
    <s v="Cryptomonas (medium) Length 20-30 µm"/>
    <s v="CE"/>
    <n v="143.99550147048612"/>
    <s v="CE"/>
    <n v="343963.18901281606"/>
    <n v="26.4"/>
    <n v="16.100000000000001"/>
    <n v="10.733333333333334"/>
    <n v="2388.7078797618974"/>
    <s v=""/>
    <n v="1"/>
    <n v="576"/>
    <x v="9"/>
    <x v="5"/>
    <x v="1"/>
    <m/>
    <x v="3"/>
  </r>
  <r>
    <x v="0"/>
    <x v="148"/>
    <s v="05040003"/>
    <s v="Cryptomonas (large) Length &gt;30 µm"/>
    <s v="CE"/>
    <n v="14.399550147048613"/>
    <s v="CE"/>
    <n v="73014.484736175422"/>
    <n v="35.6"/>
    <n v="20.2"/>
    <n v="13.466666666666667"/>
    <n v="5070.6087336444161"/>
    <s v=""/>
    <n v="0.99999999999999989"/>
    <n v="1152"/>
    <x v="9"/>
    <x v="5"/>
    <x v="1"/>
    <m/>
    <x v="3"/>
  </r>
  <r>
    <x v="0"/>
    <x v="148"/>
    <s v="05100012"/>
    <s v="Rhodomonas lacustris var. nannoplanctica"/>
    <s v="CE"/>
    <n v="1492.9453592460002"/>
    <s v="CE"/>
    <n v="119122.55976332737"/>
    <n v="8.1999999999999993"/>
    <n v="5.3"/>
    <s v=""/>
    <n v="79.790301115567459"/>
    <s v=""/>
    <n v="0.99999999999999989"/>
    <n v="60"/>
    <x v="9"/>
    <x v="5"/>
    <x v="1"/>
    <m/>
    <x v="15"/>
  </r>
  <r>
    <x v="0"/>
    <x v="148"/>
    <s v="09310000"/>
    <s v="Mallomonas"/>
    <s v="CE"/>
    <n v="2.8799100294097224"/>
    <s v="CE"/>
    <n v="3571.8098946949526"/>
    <n v="21.9"/>
    <n v="10.4"/>
    <s v=""/>
    <n v="1240.2505141547929"/>
    <s v=""/>
    <n v="0.99999999999999989"/>
    <n v="1152"/>
    <x v="9"/>
    <x v="5"/>
    <x v="10"/>
    <m/>
    <x v="90"/>
  </r>
  <r>
    <x v="0"/>
    <x v="148"/>
    <s v="12000001"/>
    <s v="Small centric diatom (5 - &lt;10 µm diam.)"/>
    <s v="CE"/>
    <n v="55.29427256466667"/>
    <s v="CE"/>
    <n v="17380.805639921073"/>
    <s v=""/>
    <n v="8.1"/>
    <n v="6.1"/>
    <n v="314.3328383530901"/>
    <s v=""/>
    <n v="1"/>
    <n v="60"/>
    <x v="9"/>
    <x v="5"/>
    <x v="3"/>
    <m/>
    <x v="5"/>
  </r>
  <r>
    <x v="0"/>
    <x v="148"/>
    <s v="12030060"/>
    <s v="Aulacoseira granulata"/>
    <s v="FI"/>
    <n v="34.558920352916672"/>
    <s v="CE"/>
    <n v="552514.83165085164"/>
    <n v="33.299999999999997"/>
    <n v="7.6"/>
    <s v=""/>
    <n v="1510.6411106639589"/>
    <s v=""/>
    <n v="10.58333333333333"/>
    <n v="1152"/>
    <x v="9"/>
    <x v="5"/>
    <x v="3"/>
    <m/>
    <x v="7"/>
  </r>
  <r>
    <x v="0"/>
    <x v="148"/>
    <s v="13000001"/>
    <s v="Small pennate diatom &lt;10 µm diam"/>
    <s v="CE"/>
    <n v="55.29427256466667"/>
    <s v="CE"/>
    <n v="14926.910055922022"/>
    <n v="14.6"/>
    <n v="4.3"/>
    <n v="4.3"/>
    <n v="269.95399999999995"/>
    <s v=""/>
    <n v="0.99999999999999989"/>
    <n v="60"/>
    <x v="9"/>
    <x v="5"/>
    <x v="6"/>
    <m/>
    <x v="71"/>
  </r>
  <r>
    <x v="0"/>
    <x v="148"/>
    <s v="13080010"/>
    <s v="Asterionella formosa"/>
    <s v="CO"/>
    <n v="2.8799100294097224"/>
    <s v="CE"/>
    <n v="14061.886455920385"/>
    <n v="69.2"/>
    <n v="4.2"/>
    <n v="4.2"/>
    <n v="1220.6880000000003"/>
    <s v=""/>
    <n v="4"/>
    <n v="1152"/>
    <x v="9"/>
    <x v="5"/>
    <x v="6"/>
    <m/>
    <x v="16"/>
  </r>
  <r>
    <x v="0"/>
    <x v="148"/>
    <s v="13370040"/>
    <s v="Fragilaria crotonensis"/>
    <s v="CO"/>
    <n v="5.7598200588194448"/>
    <s v="CO"/>
    <n v="263905.62418661168"/>
    <n v="185.05"/>
    <n v="61.9"/>
    <n v="4"/>
    <n v="45818.380000000005"/>
    <s v=""/>
    <n v="0.99999999999999989"/>
    <n v="1152"/>
    <x v="9"/>
    <x v="5"/>
    <x v="6"/>
    <m/>
    <x v="27"/>
  </r>
  <r>
    <x v="0"/>
    <x v="148"/>
    <s v="16180000"/>
    <s v="Chlamydomonas"/>
    <s v="CE"/>
    <n v="55.29427256466667"/>
    <s v="CE"/>
    <n v="37493.696977522173"/>
    <n v="10.9"/>
    <n v="10.9"/>
    <s v=""/>
    <n v="678.07559876428945"/>
    <s v=""/>
    <n v="1"/>
    <n v="60"/>
    <x v="9"/>
    <x v="5"/>
    <x v="8"/>
    <m/>
    <x v="34"/>
  </r>
  <r>
    <x v="0"/>
    <x v="148"/>
    <s v="16260010"/>
    <s v="Eudorina elegans"/>
    <s v="CO"/>
    <n v="5.7598200588194448"/>
    <s v="CE"/>
    <n v="319239.27938575763"/>
    <s v=""/>
    <n v="14.9"/>
    <s v=""/>
    <n v="1732.0380461416173"/>
    <s v=""/>
    <n v="32"/>
    <n v="1152"/>
    <x v="9"/>
    <x v="5"/>
    <x v="8"/>
    <m/>
    <x v="50"/>
  </r>
  <r>
    <x v="0"/>
    <x v="148"/>
    <s v="16470010"/>
    <s v="Pandorina morum"/>
    <s v="CO"/>
    <n v="8.6397300882291681"/>
    <s v="CE"/>
    <n v="66348.364070216412"/>
    <s v=""/>
    <n v="10"/>
    <s v=""/>
    <n v="523.59877559829886"/>
    <s v=""/>
    <n v="14.666666666666663"/>
    <n v="1152"/>
    <x v="9"/>
    <x v="5"/>
    <x v="8"/>
    <m/>
    <x v="52"/>
  </r>
  <r>
    <x v="0"/>
    <x v="148"/>
    <s v="17000000"/>
    <s v="Unidentified green"/>
    <s v="CE"/>
    <n v="55.29427256466667"/>
    <s v="CE"/>
    <n v="4310.2889008065213"/>
    <s v=""/>
    <n v="5.3"/>
    <s v=""/>
    <n v="77.951814914747928"/>
    <s v=""/>
    <n v="1.0000000000000002"/>
    <n v="60"/>
    <x v="9"/>
    <x v="5"/>
    <x v="4"/>
    <m/>
    <x v="65"/>
  </r>
  <r>
    <x v="0"/>
    <x v="148"/>
    <s v="17060020"/>
    <s v="Ankyra judayi"/>
    <s v="CE"/>
    <n v="110.58854512933334"/>
    <s v="CE"/>
    <n v="24351.654289272141"/>
    <n v="64.900000000000006"/>
    <n v="3.6"/>
    <s v=""/>
    <n v="220.2005122754158"/>
    <s v=""/>
    <n v="1"/>
    <n v="60"/>
    <x v="9"/>
    <x v="5"/>
    <x v="4"/>
    <m/>
    <x v="45"/>
  </r>
  <r>
    <x v="0"/>
    <x v="148"/>
    <s v="17080010"/>
    <s v="Botryococcus braunii"/>
    <s v="CO"/>
    <n v="1.2422360248447204"/>
    <s v="CE"/>
    <n v="16293.786825574889"/>
    <n v="6.1"/>
    <n v="4"/>
    <s v=""/>
    <n v="51.103240498393966"/>
    <s v=""/>
    <n v="256.66666666666669"/>
    <n v="16024.2801892404"/>
    <x v="9"/>
    <x v="5"/>
    <x v="4"/>
    <m/>
    <x v="60"/>
  </r>
  <r>
    <x v="0"/>
    <x v="148"/>
    <s v="17580020"/>
    <s v="Monoraphidium contortum"/>
    <s v="CE"/>
    <n v="221.17709025866668"/>
    <s v="CE"/>
    <n v="3376.9628444291106"/>
    <n v="18"/>
    <n v="1.8"/>
    <s v=""/>
    <n v="15.268140296446397"/>
    <s v=""/>
    <n v="1"/>
    <n v="60"/>
    <x v="9"/>
    <x v="5"/>
    <x v="4"/>
    <m/>
    <x v="9"/>
  </r>
  <r>
    <x v="0"/>
    <x v="148"/>
    <s v="17580040"/>
    <s v="Monoraphidium griffithii"/>
    <s v="CE"/>
    <n v="387.05990795266672"/>
    <s v="CE"/>
    <n v="115149.2795366452"/>
    <n v="67.599999999999994"/>
    <n v="4.0999999999999996"/>
    <s v=""/>
    <n v="297.49730512189018"/>
    <s v=""/>
    <n v="0.99999999999999989"/>
    <n v="60"/>
    <x v="9"/>
    <x v="5"/>
    <x v="4"/>
    <m/>
    <x v="9"/>
  </r>
  <r>
    <x v="0"/>
    <x v="148"/>
    <s v="17640000"/>
    <s v="Oocystis"/>
    <s v="CO"/>
    <n v="55.29427256466667"/>
    <s v="CE"/>
    <n v="333527.19451151695"/>
    <n v="20"/>
    <n v="12"/>
    <s v=""/>
    <n v="1507.9644737231004"/>
    <s v=""/>
    <n v="4"/>
    <n v="60"/>
    <x v="9"/>
    <x v="5"/>
    <x v="4"/>
    <m/>
    <x v="24"/>
  </r>
  <r>
    <x v="0"/>
    <x v="148"/>
    <s v="17680000"/>
    <s v="Pediastrum"/>
    <s v="CO"/>
    <n v="2.8799100294097224"/>
    <s v="CO"/>
    <n v="18918.444358005461"/>
    <s v=""/>
    <n v="40.9"/>
    <n v="5"/>
    <n v="6569.1095085644265"/>
    <s v=""/>
    <n v="0.99999999999999989"/>
    <n v="1152"/>
    <x v="9"/>
    <x v="5"/>
    <x v="4"/>
    <m/>
    <x v="10"/>
  </r>
  <r>
    <x v="0"/>
    <x v="148"/>
    <s v="17680030"/>
    <s v="Pediastrum boryanum"/>
    <s v="CO"/>
    <n v="8.6397300882291681"/>
    <s v="CO"/>
    <n v="126660.87420881556"/>
    <s v=""/>
    <n v="61.1"/>
    <n v="5"/>
    <n v="14660.281387884939"/>
    <s v=""/>
    <n v="0.99999999999999978"/>
    <n v="1152"/>
    <x v="9"/>
    <x v="5"/>
    <x v="4"/>
    <m/>
    <x v="10"/>
  </r>
  <r>
    <x v="0"/>
    <x v="148"/>
    <s v="17810000"/>
    <s v="Scenedesmus"/>
    <s v="CO"/>
    <n v="55.29427256466667"/>
    <s v="CE"/>
    <n v="8862.9061538753158"/>
    <n v="9.1"/>
    <n v="2.9"/>
    <s v=""/>
    <n v="40.071537895313405"/>
    <s v=""/>
    <n v="4"/>
    <n v="60"/>
    <x v="9"/>
    <x v="5"/>
    <x v="4"/>
    <m/>
    <x v="11"/>
  </r>
  <r>
    <x v="0"/>
    <x v="148"/>
    <s v="27040000"/>
    <s v="Closterium"/>
    <s v="CE"/>
    <n v="0.41407867494824013"/>
    <s v="CE"/>
    <n v="2792.461759864766"/>
    <n v="185"/>
    <n v="11.8"/>
    <s v=""/>
    <n v="6743.7951500734098"/>
    <s v=""/>
    <n v="1.0000000000000002"/>
    <n v="16024.2801892404"/>
    <x v="9"/>
    <x v="5"/>
    <x v="5"/>
    <m/>
    <x v="12"/>
  </r>
  <r>
    <x v="0"/>
    <x v="148"/>
    <s v="27050000"/>
    <s v="Cosmarium"/>
    <s v="CE"/>
    <n v="0.41407867494824013"/>
    <s v="CE"/>
    <n v="2439.1247310479757"/>
    <n v="27"/>
    <n v="25"/>
    <n v="16.666666666666668"/>
    <n v="5890.4862254808613"/>
    <s v=""/>
    <n v="1.0000000000000002"/>
    <n v="16024.2801892404"/>
    <x v="9"/>
    <x v="5"/>
    <x v="5"/>
    <m/>
    <x v="22"/>
  </r>
  <r>
    <x v="0"/>
    <x v="148"/>
    <s v="27370000"/>
    <s v="Staurastrum"/>
    <s v="CE"/>
    <n v="0.41407867494824013"/>
    <s v="CE"/>
    <n v="897.72256728778461"/>
    <s v="see calculation spreadsheet"/>
    <s v=""/>
    <s v=""/>
    <n v="2168"/>
    <n v="2168"/>
    <n v="1"/>
    <n v="16024.2801892404"/>
    <x v="9"/>
    <x v="5"/>
    <x v="5"/>
    <m/>
    <x v="13"/>
  </r>
  <r>
    <x v="0"/>
    <x v="148"/>
    <s v="90000003"/>
    <s v="Nanoplankton - unidentified single cells 2–20 µm diameter"/>
    <s v="CE"/>
    <n v="497.64845308200006"/>
    <s v="CE"/>
    <n v="74912.292432252434"/>
    <s v=""/>
    <n v="6.6"/>
    <s v=""/>
    <n v="150.53255358940854"/>
    <s v=""/>
    <n v="1"/>
    <n v="60"/>
    <x v="9"/>
    <x v="5"/>
    <x v="9"/>
    <m/>
    <x v="57"/>
  </r>
  <r>
    <x v="0"/>
    <x v="148"/>
    <s v="90000005"/>
    <s v="Nanoplankton - unidentified flagellates 2–20 µm diameter"/>
    <s v="CE"/>
    <n v="940.00263359933342"/>
    <s v="CE"/>
    <n v="31499.790592754387"/>
    <s v=""/>
    <n v="4"/>
    <s v=""/>
    <n v="33.510321638291124"/>
    <s v=""/>
    <n v="1"/>
    <n v="60"/>
    <x v="9"/>
    <x v="5"/>
    <x v="9"/>
    <m/>
    <x v="57"/>
  </r>
  <r>
    <x v="0"/>
    <x v="149"/>
    <s v="01020000"/>
    <s v="Anabaena"/>
    <s v="FI"/>
    <n v="401.17105066978615"/>
    <s v="CE"/>
    <n v="1771178.9150434344"/>
    <n v="5.5"/>
    <n v="5.0999999999999996"/>
    <s v=""/>
    <n v="74.903422843214614"/>
    <s v=""/>
    <n v="58.942857142857143"/>
    <n v="288"/>
    <x v="9"/>
    <x v="6"/>
    <x v="0"/>
    <m/>
    <x v="0"/>
  </r>
  <r>
    <x v="0"/>
    <x v="149"/>
    <s v="01020000"/>
    <s v="Anabaena"/>
    <s v="CE"/>
    <n v="22.924060038273495"/>
    <s v="CE"/>
    <n v="8443.5412271657096"/>
    <n v="18.3"/>
    <n v="6.2"/>
    <s v=""/>
    <n v="368.32660589217454"/>
    <s v=""/>
    <n v="1"/>
    <n v="288"/>
    <x v="9"/>
    <x v="6"/>
    <x v="0"/>
    <m/>
    <x v="0"/>
  </r>
  <r>
    <x v="0"/>
    <x v="149"/>
    <s v="01040020"/>
    <s v="Aphanizomenon flos-aquae"/>
    <s v="FI"/>
    <n v="149.00639024877773"/>
    <s v="FI"/>
    <n v="115358.67031231546"/>
    <n v="114.08846153846154"/>
    <n v="3.6"/>
    <s v=""/>
    <n v="774.1860608777597"/>
    <s v=""/>
    <n v="1"/>
    <n v="576"/>
    <x v="9"/>
    <x v="6"/>
    <x v="0"/>
    <m/>
    <x v="48"/>
  </r>
  <r>
    <x v="0"/>
    <x v="149"/>
    <s v="01060000"/>
    <s v="Aphanothece"/>
    <s v="CO"/>
    <n v="235.79033182224168"/>
    <s v="CE"/>
    <n v="12672.281131162876"/>
    <n v="1.8"/>
    <n v="0.9"/>
    <s v=""/>
    <n v="0.76340701482231976"/>
    <s v=""/>
    <n v="70.400000000000006"/>
    <n v="70"/>
    <x v="9"/>
    <x v="6"/>
    <x v="0"/>
    <m/>
    <x v="49"/>
  </r>
  <r>
    <x v="0"/>
    <x v="149"/>
    <s v="01130000"/>
    <s v="Chroococcus"/>
    <s v="CO"/>
    <n v="188.63226545779335"/>
    <s v="CE"/>
    <n v="31500.6988345668"/>
    <s v=""/>
    <n v="4.5"/>
    <s v=""/>
    <n v="47.712938426394977"/>
    <s v=""/>
    <n v="3.4999999999999996"/>
    <n v="70"/>
    <x v="9"/>
    <x v="6"/>
    <x v="0"/>
    <m/>
    <x v="21"/>
  </r>
  <r>
    <x v="0"/>
    <x v="149"/>
    <s v="01490000"/>
    <s v="Microcystis"/>
    <s v="CE"/>
    <n v="3725.4872427914188"/>
    <s v="CE"/>
    <n v="263350.288355614"/>
    <s v=""/>
    <n v="5.13"/>
    <s v=""/>
    <n v="70.688817647994924"/>
    <s v=""/>
    <n v="1"/>
    <n v="70"/>
    <x v="9"/>
    <x v="6"/>
    <x v="0"/>
    <m/>
    <x v="1"/>
  </r>
  <r>
    <x v="0"/>
    <x v="149"/>
    <s v="01490010"/>
    <s v="Microcystis aeruginosa"/>
    <s v="CO"/>
    <n v="366.78496061237593"/>
    <s v="CE"/>
    <n v="3315661.9298427976"/>
    <s v=""/>
    <n v="6.1"/>
    <s v=""/>
    <n v="118.84697368407744"/>
    <s v=""/>
    <n v="76.062500000000014"/>
    <n v="288"/>
    <x v="9"/>
    <x v="6"/>
    <x v="0"/>
    <m/>
    <x v="1"/>
  </r>
  <r>
    <x v="0"/>
    <x v="149"/>
    <s v="01490020"/>
    <s v="Microcystis flos-aquae"/>
    <s v="CO"/>
    <n v="74.503195124388867"/>
    <s v="CE"/>
    <n v="396387.39457122929"/>
    <s v=""/>
    <n v="4"/>
    <s v=""/>
    <n v="33.510321638291124"/>
    <s v=""/>
    <n v="158.76923076923077"/>
    <n v="576"/>
    <x v="9"/>
    <x v="6"/>
    <x v="0"/>
    <m/>
    <x v="1"/>
  </r>
  <r>
    <x v="0"/>
    <x v="149"/>
    <s v="01490030"/>
    <s v="Microcystis wesenbergii"/>
    <s v="CO"/>
    <n v="2.8655075047841869"/>
    <s v="CE"/>
    <n v="30013.165834045587"/>
    <s v=""/>
    <n v="6.3"/>
    <s v=""/>
    <n v="130.92430304202782"/>
    <s v=""/>
    <n v="80"/>
    <n v="1152"/>
    <x v="9"/>
    <x v="6"/>
    <x v="0"/>
    <m/>
    <x v="1"/>
  </r>
  <r>
    <x v="0"/>
    <x v="149"/>
    <s v="01530160"/>
    <s v="Oscillatoria limnetica (Pseudanabaena limnetica)"/>
    <s v="FI"/>
    <n v="707.37099546672505"/>
    <s v="FI"/>
    <n v="40613.400997423625"/>
    <n v="20.25"/>
    <n v="1.9"/>
    <s v=""/>
    <n v="57.414569239761953"/>
    <s v=""/>
    <n v="1"/>
    <n v="70"/>
    <x v="9"/>
    <x v="6"/>
    <x v="0"/>
    <m/>
    <x v="29"/>
  </r>
  <r>
    <x v="0"/>
    <x v="149"/>
    <s v="01750010"/>
    <s v="Snowella lacustris"/>
    <s v="CO"/>
    <n v="235.79033182224168"/>
    <s v="CE"/>
    <n v="59624.038792714193"/>
    <n v="3.5"/>
    <n v="2.8"/>
    <s v=""/>
    <n v="14.367550402417317"/>
    <s v=""/>
    <n v="17.600000000000001"/>
    <n v="70"/>
    <x v="9"/>
    <x v="6"/>
    <x v="0"/>
    <m/>
    <x v="2"/>
  </r>
  <r>
    <x v="0"/>
    <x v="149"/>
    <s v="01780010"/>
    <s v="Woronichinia naegeliana"/>
    <s v="CO"/>
    <n v="8.5965225143525608"/>
    <s v="CE"/>
    <n v="12192.75334619099"/>
    <n v="6.2"/>
    <n v="3.2"/>
    <s v=""/>
    <n v="33.242239065184798"/>
    <s v=""/>
    <n v="42.666666666666664"/>
    <n v="1152"/>
    <x v="9"/>
    <x v="6"/>
    <x v="0"/>
    <m/>
    <x v="14"/>
  </r>
  <r>
    <x v="0"/>
    <x v="149"/>
    <s v="04100000"/>
    <s v="Trachelomonas"/>
    <s v="CE"/>
    <n v="188.63226545779335"/>
    <s v="CE"/>
    <n v="197572.38309040299"/>
    <n v="12.6"/>
    <n v="12.6"/>
    <s v=""/>
    <n v="1047.3944243362225"/>
    <s v=""/>
    <n v="1"/>
    <n v="70"/>
    <x v="9"/>
    <x v="6"/>
    <x v="11"/>
    <m/>
    <x v="55"/>
  </r>
  <r>
    <x v="0"/>
    <x v="149"/>
    <s v="05040002"/>
    <s v="Cryptomonas (medium) Length 20-30 µm"/>
    <s v="CE"/>
    <n v="91.696240153093981"/>
    <s v="CE"/>
    <n v="222354.25157093539"/>
    <n v="26.8"/>
    <n v="16.100000000000001"/>
    <n v="10.733333333333334"/>
    <n v="2424.900423394653"/>
    <s v=""/>
    <n v="1"/>
    <n v="576"/>
    <x v="9"/>
    <x v="6"/>
    <x v="1"/>
    <m/>
    <x v="3"/>
  </r>
  <r>
    <x v="0"/>
    <x v="149"/>
    <s v="05040003"/>
    <s v="Cryptomonas (large) Length &gt;30 µm"/>
    <s v="CE"/>
    <n v="5.7310150095683738"/>
    <s v="CE"/>
    <n v="11729.405161128561"/>
    <n v="31.7"/>
    <n v="13.6"/>
    <n v="9.0666666666666664"/>
    <n v="2046.654064165843"/>
    <s v=""/>
    <n v="1.0000000000000002"/>
    <n v="1152"/>
    <x v="9"/>
    <x v="6"/>
    <x v="1"/>
    <m/>
    <x v="3"/>
  </r>
  <r>
    <x v="0"/>
    <x v="149"/>
    <s v="05100012"/>
    <s v="Rhodomonas lacustris var. nannoplanctica"/>
    <s v="CE"/>
    <n v="801.68712819562177"/>
    <s v="CE"/>
    <n v="118705.13344159257"/>
    <n v="11.1"/>
    <n v="6.3"/>
    <s v=""/>
    <n v="148.06915224991241"/>
    <s v=""/>
    <n v="1"/>
    <n v="70"/>
    <x v="9"/>
    <x v="6"/>
    <x v="1"/>
    <m/>
    <x v="15"/>
  </r>
  <r>
    <x v="0"/>
    <x v="149"/>
    <s v="12000001"/>
    <s v="Small centric diatom (5 - &lt;10 µm diam.)"/>
    <s v="CE"/>
    <n v="188.63226545779335"/>
    <s v="CE"/>
    <n v="8836.1960286422964"/>
    <s v=""/>
    <n v="4.7"/>
    <n v="2.7"/>
    <n v="46.843502659514016"/>
    <s v=""/>
    <n v="1"/>
    <n v="70"/>
    <x v="9"/>
    <x v="6"/>
    <x v="3"/>
    <m/>
    <x v="5"/>
  </r>
  <r>
    <x v="0"/>
    <x v="149"/>
    <s v="12000002"/>
    <s v="Medium centric diatom (10-20 µm diam.)"/>
    <s v="CE"/>
    <n v="188.63226545779335"/>
    <s v="CE"/>
    <n v="111347.80355453286"/>
    <s v=""/>
    <n v="11.1"/>
    <n v="6.1"/>
    <n v="590.29033704441747"/>
    <s v=""/>
    <n v="1"/>
    <n v="70"/>
    <x v="9"/>
    <x v="6"/>
    <x v="3"/>
    <m/>
    <x v="6"/>
  </r>
  <r>
    <x v="0"/>
    <x v="149"/>
    <s v="12030060"/>
    <s v="Aulacoseira granulata"/>
    <s v="FI"/>
    <n v="412.63308068892297"/>
    <s v="CE"/>
    <n v="9594590.7340841517"/>
    <n v="32.6"/>
    <n v="9.4"/>
    <s v=""/>
    <n v="2262.3676840002327"/>
    <s v=""/>
    <n v="10.277777777777777"/>
    <n v="288"/>
    <x v="9"/>
    <x v="6"/>
    <x v="3"/>
    <m/>
    <x v="7"/>
  </r>
  <r>
    <x v="0"/>
    <x v="149"/>
    <s v="13260040"/>
    <s v="Diatoma tenuis"/>
    <s v="CE"/>
    <n v="5.7310150095683738"/>
    <s v="CE"/>
    <n v="6124.8618230559305"/>
    <n v="57.8"/>
    <n v="4.3"/>
    <n v="4.3"/>
    <n v="1068.7219999999998"/>
    <s v=""/>
    <n v="1"/>
    <n v="1152"/>
    <x v="9"/>
    <x v="6"/>
    <x v="6"/>
    <m/>
    <x v="17"/>
  </r>
  <r>
    <x v="0"/>
    <x v="149"/>
    <s v="13370040"/>
    <s v="Fragilaria crotonensis"/>
    <s v="CO"/>
    <n v="5.7310150095683738"/>
    <s v="CO"/>
    <n v="66173.365393506567"/>
    <n v="38.450000000000003"/>
    <n v="71.5"/>
    <n v="4.2"/>
    <n v="11546.535000000002"/>
    <s v=""/>
    <n v="0.99999999999999989"/>
    <n v="1152"/>
    <x v="9"/>
    <x v="6"/>
    <x v="6"/>
    <m/>
    <x v="27"/>
  </r>
  <r>
    <x v="0"/>
    <x v="149"/>
    <s v="16180000"/>
    <s v="Chlamydomonas"/>
    <s v="CE"/>
    <n v="47.158066364448338"/>
    <s v="CE"/>
    <n v="10005.752839144425"/>
    <n v="7.4"/>
    <n v="7.4"/>
    <s v=""/>
    <n v="212.17479024304507"/>
    <s v=""/>
    <n v="1"/>
    <n v="70"/>
    <x v="9"/>
    <x v="6"/>
    <x v="8"/>
    <m/>
    <x v="34"/>
  </r>
  <r>
    <x v="0"/>
    <x v="149"/>
    <s v="16260010"/>
    <s v="Eudorina elegans"/>
    <s v="CO"/>
    <n v="5.7310150095683738"/>
    <s v="CE"/>
    <n v="31614.199294930946"/>
    <s v=""/>
    <n v="7.6"/>
    <s v=""/>
    <n v="229.84729611703881"/>
    <s v=""/>
    <n v="24"/>
    <n v="1152"/>
    <x v="9"/>
    <x v="6"/>
    <x v="8"/>
    <m/>
    <x v="50"/>
  </r>
  <r>
    <x v="0"/>
    <x v="149"/>
    <s v="17000000"/>
    <s v="Unidentified green"/>
    <s v="CE"/>
    <n v="94.316132728896676"/>
    <s v="CE"/>
    <n v="2929.3983212505091"/>
    <s v=""/>
    <n v="3.9"/>
    <s v=""/>
    <n v="31.059355769715491"/>
    <s v=""/>
    <n v="1"/>
    <n v="70"/>
    <x v="9"/>
    <x v="6"/>
    <x v="4"/>
    <m/>
    <x v="65"/>
  </r>
  <r>
    <x v="0"/>
    <x v="149"/>
    <s v="17080010"/>
    <s v="Botryococcus braunii"/>
    <s v="CO"/>
    <n v="2.8655075047841869"/>
    <s v="CE"/>
    <n v="102505.70341685737"/>
    <n v="6.1"/>
    <n v="4"/>
    <s v=""/>
    <n v="51.103240498393966"/>
    <s v=""/>
    <n v="700"/>
    <n v="1152"/>
    <x v="9"/>
    <x v="6"/>
    <x v="4"/>
    <m/>
    <x v="60"/>
  </r>
  <r>
    <x v="0"/>
    <x v="149"/>
    <s v="17580020"/>
    <s v="Monoraphidium contortum"/>
    <s v="CE"/>
    <n v="377.2645309155867"/>
    <s v="CE"/>
    <n v="6049.5169229620769"/>
    <n v="9.8000000000000007"/>
    <n v="2.5"/>
    <s v=""/>
    <n v="16.035212502697906"/>
    <s v=""/>
    <n v="1"/>
    <n v="70"/>
    <x v="9"/>
    <x v="6"/>
    <x v="4"/>
    <m/>
    <x v="9"/>
  </r>
  <r>
    <x v="0"/>
    <x v="149"/>
    <s v="17580030"/>
    <s v="Monoraphidium convolutum"/>
    <s v="CE"/>
    <n v="94.316132728896676"/>
    <s v="CE"/>
    <n v="617.29764520021183"/>
    <n v="4"/>
    <n v="2.5"/>
    <s v=""/>
    <n v="6.5449846949787363"/>
    <s v=""/>
    <n v="1"/>
    <n v="70"/>
    <x v="9"/>
    <x v="6"/>
    <x v="4"/>
    <m/>
    <x v="9"/>
  </r>
  <r>
    <x v="0"/>
    <x v="149"/>
    <s v="17580040"/>
    <s v="Monoraphidium griffithii"/>
    <s v="CE"/>
    <n v="94.316132728896676"/>
    <s v="CE"/>
    <n v="26024.947726865419"/>
    <n v="62.7"/>
    <n v="4.0999999999999996"/>
    <s v=""/>
    <n v="275.93315134826207"/>
    <s v=""/>
    <n v="1"/>
    <n v="70"/>
    <x v="9"/>
    <x v="6"/>
    <x v="4"/>
    <m/>
    <x v="9"/>
  </r>
  <r>
    <x v="0"/>
    <x v="149"/>
    <s v="17640000"/>
    <s v="Oocystis"/>
    <s v="CO"/>
    <n v="2.8655075047841869"/>
    <s v="CE"/>
    <n v="17284.334065605926"/>
    <n v="20"/>
    <n v="12"/>
    <s v=""/>
    <n v="1507.9644737231004"/>
    <s v=""/>
    <n v="4.0000000000000009"/>
    <n v="1152"/>
    <x v="9"/>
    <x v="6"/>
    <x v="4"/>
    <m/>
    <x v="24"/>
  </r>
  <r>
    <x v="0"/>
    <x v="149"/>
    <s v="17680030"/>
    <s v="Pediastrum boryanum"/>
    <s v="CO"/>
    <n v="11.462030019136748"/>
    <s v="CO"/>
    <n v="74194.804428078613"/>
    <s v=""/>
    <n v="40.6"/>
    <n v="5"/>
    <n v="6473.0945830890896"/>
    <s v=""/>
    <n v="1"/>
    <n v="1152"/>
    <x v="9"/>
    <x v="6"/>
    <x v="4"/>
    <m/>
    <x v="10"/>
  </r>
  <r>
    <x v="0"/>
    <x v="149"/>
    <s v="17960030"/>
    <s v="Tetraedron minimum"/>
    <s v="CE"/>
    <n v="47.158066364448338"/>
    <s v="CE"/>
    <n v="16068.450900756674"/>
    <n v="8.8000000000000007"/>
    <n v="8.8000000000000007"/>
    <n v="4.4000000000000004"/>
    <n v="340.7360000000001"/>
    <s v=""/>
    <n v="1"/>
    <n v="70"/>
    <x v="9"/>
    <x v="6"/>
    <x v="4"/>
    <m/>
    <x v="20"/>
  </r>
  <r>
    <x v="0"/>
    <x v="149"/>
    <s v="18110000"/>
    <s v="Desmodesmus"/>
    <s v="CO"/>
    <n v="47.158066364448338"/>
    <s v="CE"/>
    <n v="28772.193858970251"/>
    <n v="11.2"/>
    <n v="5.0999999999999996"/>
    <s v=""/>
    <n v="152.5306065170916"/>
    <s v=""/>
    <n v="4.0000000000000009"/>
    <n v="70"/>
    <x v="9"/>
    <x v="6"/>
    <x v="12"/>
    <m/>
    <x v="72"/>
  </r>
  <r>
    <x v="0"/>
    <x v="149"/>
    <s v="18110000"/>
    <s v="Desmodesmus"/>
    <s v="CO"/>
    <n v="282.94839818669004"/>
    <s v="CE"/>
    <n v="27762.838133350488"/>
    <n v="6.5"/>
    <n v="3.1"/>
    <s v=""/>
    <n v="32.706597517747745"/>
    <s v=""/>
    <n v="2.9999999999999996"/>
    <n v="70"/>
    <x v="9"/>
    <x v="6"/>
    <x v="12"/>
    <m/>
    <x v="72"/>
  </r>
  <r>
    <x v="0"/>
    <x v="149"/>
    <s v="27040000"/>
    <s v="Closterium"/>
    <s v="CE"/>
    <n v="0.20644247025131479"/>
    <s v="CE"/>
    <n v="2516.9893163033221"/>
    <n v="120"/>
    <n v="19.7"/>
    <s v=""/>
    <n v="12192.206929316626"/>
    <s v=""/>
    <n v="1.0000000000000002"/>
    <n v="15990.24"/>
    <x v="9"/>
    <x v="6"/>
    <x v="5"/>
    <m/>
    <x v="12"/>
  </r>
  <r>
    <x v="0"/>
    <x v="149"/>
    <s v="27050000"/>
    <s v="Cosmarium"/>
    <s v="CE"/>
    <n v="0.20644247025131479"/>
    <s v="CE"/>
    <n v="455.14773128722993"/>
    <n v="21.6"/>
    <n v="17.100000000000001"/>
    <n v="11.4"/>
    <n v="2204.7194588068596"/>
    <s v=""/>
    <n v="0.99999999999999989"/>
    <n v="15990.24"/>
    <x v="9"/>
    <x v="6"/>
    <x v="5"/>
    <m/>
    <x v="22"/>
  </r>
  <r>
    <x v="0"/>
    <x v="149"/>
    <s v="27370000"/>
    <s v="Staurastrum"/>
    <s v="CE"/>
    <n v="0.41288494050262958"/>
    <s v="CE"/>
    <n v="895.134551009701"/>
    <s v="see calculation spreadsheet"/>
    <s v=""/>
    <s v=""/>
    <n v="2168"/>
    <n v="2168"/>
    <n v="1.0000000000000002"/>
    <n v="15990.24"/>
    <x v="9"/>
    <x v="6"/>
    <x v="5"/>
    <m/>
    <x v="13"/>
  </r>
  <r>
    <x v="0"/>
    <x v="149"/>
    <s v="90000003"/>
    <s v="Nanoplankton - unidentified single cells 2–20 µm diameter"/>
    <s v="CE"/>
    <n v="282.94839818669004"/>
    <s v="CE"/>
    <n v="68695.571992865924"/>
    <s v=""/>
    <n v="7.74"/>
    <s v=""/>
    <n v="242.78480610991275"/>
    <s v=""/>
    <n v="1"/>
    <n v="70"/>
    <x v="9"/>
    <x v="6"/>
    <x v="9"/>
    <m/>
    <x v="57"/>
  </r>
  <r>
    <x v="0"/>
    <x v="149"/>
    <s v="90000005"/>
    <s v="Nanoplankton - unidentified flagellates 2–20 µm diameter"/>
    <s v="CE"/>
    <n v="141.47419909334502"/>
    <s v="CE"/>
    <n v="54181.402073967671"/>
    <s v=""/>
    <n v="9.01"/>
    <s v=""/>
    <n v="382.9772666761566"/>
    <s v=""/>
    <n v="1"/>
    <n v="70"/>
    <x v="9"/>
    <x v="6"/>
    <x v="9"/>
    <m/>
    <x v="57"/>
  </r>
  <r>
    <x v="0"/>
    <x v="150"/>
    <s v="01000000"/>
    <s v="Unidentified cyanophytes - colonial algae &lt; 2 µm diameter."/>
    <s v="CO"/>
    <n v="1135.0741538851566"/>
    <s v="CO"/>
    <n v="3925387.437936285"/>
    <n v="25.8"/>
    <n v="16"/>
    <n v="2"/>
    <n v="3458.2651930716443"/>
    <s v=""/>
    <n v="1.0000000000000002"/>
    <n v="70"/>
    <x v="9"/>
    <x v="6"/>
    <x v="0"/>
    <m/>
    <x v="30"/>
  </r>
  <r>
    <x v="0"/>
    <x v="150"/>
    <s v="01020000"/>
    <s v="Anabaena"/>
    <s v="FI"/>
    <n v="34.485759883663611"/>
    <s v="CE"/>
    <n v="93632.999324461533"/>
    <n v="6.7"/>
    <n v="6.3"/>
    <s v=""/>
    <n v="139.23695720342641"/>
    <s v=""/>
    <n v="19.5"/>
    <n v="1152"/>
    <x v="9"/>
    <x v="6"/>
    <x v="0"/>
    <m/>
    <x v="0"/>
  </r>
  <r>
    <x v="0"/>
    <x v="150"/>
    <s v="01040000"/>
    <s v="Aphanizomenon"/>
    <s v="FI"/>
    <n v="5.7476266472772686"/>
    <s v="FI"/>
    <n v="5082.4559270154705"/>
    <n v="73.3"/>
    <n v="4.8"/>
    <s v=""/>
    <n v="884.27036739122605"/>
    <s v=""/>
    <n v="0.99999999999999989"/>
    <n v="1152"/>
    <x v="9"/>
    <x v="6"/>
    <x v="0"/>
    <m/>
    <x v="48"/>
  </r>
  <r>
    <x v="0"/>
    <x v="150"/>
    <s v="01060000"/>
    <s v="Aphanothece"/>
    <s v="CO"/>
    <n v="567.53707694257832"/>
    <s v="CE"/>
    <n v="78628.99073991194"/>
    <n v="2.1"/>
    <n v="1.5"/>
    <s v=""/>
    <n v="2.4740042147019619"/>
    <s v=""/>
    <n v="56"/>
    <n v="70"/>
    <x v="9"/>
    <x v="6"/>
    <x v="0"/>
    <m/>
    <x v="49"/>
  </r>
  <r>
    <x v="0"/>
    <x v="150"/>
    <s v="01460000"/>
    <s v="Merismopedia"/>
    <s v="CO"/>
    <n v="94.589512823763044"/>
    <s v="CE"/>
    <n v="3387.6435919689957"/>
    <n v="1.9"/>
    <n v="1.5"/>
    <s v=""/>
    <n v="2.2383847656827278"/>
    <s v=""/>
    <n v="16"/>
    <n v="70"/>
    <x v="9"/>
    <x v="6"/>
    <x v="0"/>
    <m/>
    <x v="43"/>
  </r>
  <r>
    <x v="0"/>
    <x v="150"/>
    <s v="01490000"/>
    <s v="Microcystis"/>
    <s v="CO"/>
    <n v="5.7476266472772686"/>
    <s v="CE"/>
    <n v="71781.708906963933"/>
    <s v=""/>
    <n v="4.3"/>
    <s v=""/>
    <n v="41.629767851493945"/>
    <s v=""/>
    <n v="299.99999999999994"/>
    <n v="1152"/>
    <x v="9"/>
    <x v="6"/>
    <x v="0"/>
    <m/>
    <x v="1"/>
  </r>
  <r>
    <x v="0"/>
    <x v="150"/>
    <s v="01490000"/>
    <s v="Microcystis"/>
    <s v="CO"/>
    <n v="40.233386530940876"/>
    <s v="CE"/>
    <n v="578959.34400828311"/>
    <s v=""/>
    <n v="5.8"/>
    <s v=""/>
    <n v="102.16040430453528"/>
    <s v=""/>
    <n v="140.85714285714283"/>
    <n v="1152"/>
    <x v="9"/>
    <x v="6"/>
    <x v="0"/>
    <m/>
    <x v="1"/>
  </r>
  <r>
    <x v="0"/>
    <x v="150"/>
    <s v="01490000"/>
    <s v="Microcystis"/>
    <s v="CE"/>
    <n v="4729.4756411881526"/>
    <s v="CE"/>
    <n v="273864.23985601985"/>
    <n v="4.8"/>
    <n v="4.8"/>
    <s v=""/>
    <n v="57.905835790967068"/>
    <s v=""/>
    <n v="1"/>
    <n v="70"/>
    <x v="9"/>
    <x v="6"/>
    <x v="0"/>
    <m/>
    <x v="1"/>
  </r>
  <r>
    <x v="0"/>
    <x v="150"/>
    <s v="01490010"/>
    <s v="Microcystis aeruginosa"/>
    <s v="CO"/>
    <n v="436.8196251930724"/>
    <s v="CE"/>
    <n v="6335592.5323155336"/>
    <s v=""/>
    <n v="7.1"/>
    <s v=""/>
    <n v="187.40176137316269"/>
    <s v=""/>
    <n v="77.39473684210526"/>
    <n v="576"/>
    <x v="9"/>
    <x v="6"/>
    <x v="0"/>
    <m/>
    <x v="1"/>
  </r>
  <r>
    <x v="0"/>
    <x v="150"/>
    <s v="01490020"/>
    <s v="Microcystis flos-aquae"/>
    <s v="CO"/>
    <n v="17.242879941831806"/>
    <s v="CE"/>
    <n v="55697.485231215898"/>
    <s v=""/>
    <n v="3.9"/>
    <s v=""/>
    <n v="31.059355769715491"/>
    <s v=""/>
    <n v="103.99999999999999"/>
    <n v="1152"/>
    <x v="9"/>
    <x v="6"/>
    <x v="0"/>
    <m/>
    <x v="1"/>
  </r>
  <r>
    <x v="0"/>
    <x v="150"/>
    <s v="01490030"/>
    <s v="Microcystis wesenbergii"/>
    <s v="CO"/>
    <n v="5.7476266472772686"/>
    <s v="CE"/>
    <n v="18731.637082762783"/>
    <s v=""/>
    <n v="7.3"/>
    <s v=""/>
    <n v="203.68882488692338"/>
    <s v=""/>
    <n v="15.999999999999998"/>
    <n v="1152"/>
    <x v="9"/>
    <x v="6"/>
    <x v="0"/>
    <m/>
    <x v="1"/>
  </r>
  <r>
    <x v="0"/>
    <x v="150"/>
    <s v="01530160"/>
    <s v="Oscillatoria limnetica (Pseudanabaena limnetica)"/>
    <s v="FI"/>
    <n v="1229.6636667089197"/>
    <s v="FI"/>
    <n v="31931.80963321232"/>
    <n v="12.915384615384616"/>
    <n v="1.6"/>
    <s v=""/>
    <n v="25.967921552626532"/>
    <s v=""/>
    <n v="1"/>
    <n v="70"/>
    <x v="9"/>
    <x v="6"/>
    <x v="0"/>
    <m/>
    <x v="29"/>
  </r>
  <r>
    <x v="0"/>
    <x v="150"/>
    <s v="01750010"/>
    <s v="Snowella lacustris"/>
    <s v="CO"/>
    <n v="851.30561541386749"/>
    <s v="CE"/>
    <n v="159044.12151638488"/>
    <n v="3.2"/>
    <n v="3.2"/>
    <s v=""/>
    <n v="17.157284678805059"/>
    <s v=""/>
    <n v="10.888888888888889"/>
    <n v="70"/>
    <x v="9"/>
    <x v="6"/>
    <x v="0"/>
    <m/>
    <x v="2"/>
  </r>
  <r>
    <x v="0"/>
    <x v="150"/>
    <s v="01780010"/>
    <s v="Woronichinia naegeliana"/>
    <s v="CO"/>
    <n v="5.7476266472772686"/>
    <s v="CE"/>
    <n v="23443.087979862637"/>
    <n v="6.9"/>
    <n v="4.2"/>
    <s v=""/>
    <n v="63.730348570722555"/>
    <s v=""/>
    <n v="63.999999999999993"/>
    <n v="1152"/>
    <x v="9"/>
    <x v="6"/>
    <x v="0"/>
    <m/>
    <x v="14"/>
  </r>
  <r>
    <x v="0"/>
    <x v="150"/>
    <s v="04100000"/>
    <s v="Trachelomonas"/>
    <s v="CE"/>
    <n v="94.589512823763044"/>
    <s v="CE"/>
    <n v="247645.21568191357"/>
    <n v="17.100000000000001"/>
    <n v="17.100000000000001"/>
    <s v=""/>
    <n v="2618.1043573331463"/>
    <s v=""/>
    <n v="1.0000000000000002"/>
    <n v="70"/>
    <x v="9"/>
    <x v="6"/>
    <x v="11"/>
    <m/>
    <x v="55"/>
  </r>
  <r>
    <x v="0"/>
    <x v="150"/>
    <s v="05040001"/>
    <s v="Cryptomonas (small) Length &lt;20 µm"/>
    <s v="CE"/>
    <n v="567.53707694257832"/>
    <s v="CE"/>
    <n v="272328.11187870242"/>
    <n v="16.600000000000001"/>
    <n v="9.1"/>
    <n v="6.0666666666666664"/>
    <n v="479.84197498739945"/>
    <s v=""/>
    <n v="0.99999999999999978"/>
    <n v="70"/>
    <x v="9"/>
    <x v="6"/>
    <x v="1"/>
    <m/>
    <x v="3"/>
  </r>
  <r>
    <x v="0"/>
    <x v="150"/>
    <s v="05040002"/>
    <s v="Cryptomonas (medium) Length 20-30 µm"/>
    <s v="CE"/>
    <n v="68.971519767327223"/>
    <s v="CE"/>
    <n v="112981.07113542604"/>
    <n v="28.2"/>
    <n v="12.9"/>
    <n v="8.6"/>
    <n v="1638.0829582494828"/>
    <s v=""/>
    <n v="0.99999999999999978"/>
    <n v="1152"/>
    <x v="9"/>
    <x v="6"/>
    <x v="1"/>
    <m/>
    <x v="3"/>
  </r>
  <r>
    <x v="0"/>
    <x v="150"/>
    <s v="05100012"/>
    <s v="Rhodomonas lacustris var. nannoplanctica"/>
    <s v="CE"/>
    <n v="1324.2531795326827"/>
    <s v="CE"/>
    <n v="75560.102618087869"/>
    <n v="8"/>
    <n v="4.5999999999999996"/>
    <s v=""/>
    <n v="57.058652972049018"/>
    <s v=""/>
    <n v="1"/>
    <n v="70"/>
    <x v="9"/>
    <x v="6"/>
    <x v="1"/>
    <m/>
    <x v="15"/>
  </r>
  <r>
    <x v="0"/>
    <x v="150"/>
    <s v="09230000"/>
    <s v="Dinobryon"/>
    <s v="CE"/>
    <n v="567.53707694257832"/>
    <s v="CE"/>
    <n v="49476.237498988587"/>
    <n v="8.6"/>
    <n v="4.4000000000000004"/>
    <s v=""/>
    <n v="87.177101742014372"/>
    <s v=""/>
    <n v="1"/>
    <n v="70"/>
    <x v="9"/>
    <x v="6"/>
    <x v="10"/>
    <m/>
    <x v="47"/>
  </r>
  <r>
    <x v="0"/>
    <x v="150"/>
    <s v="09310000"/>
    <s v="Mallomonas"/>
    <s v="CE"/>
    <n v="94.589512823763044"/>
    <s v="CE"/>
    <n v="123195.12610866946"/>
    <n v="25.9"/>
    <n v="9.8000000000000007"/>
    <s v=""/>
    <n v="1302.4184439791302"/>
    <s v=""/>
    <n v="1.0000000000000002"/>
    <n v="70"/>
    <x v="9"/>
    <x v="6"/>
    <x v="10"/>
    <m/>
    <x v="90"/>
  </r>
  <r>
    <x v="0"/>
    <x v="150"/>
    <s v="12000001"/>
    <s v="Small centric diatom (5 - &lt;10 µm diam.)"/>
    <s v="CE"/>
    <n v="945.8951282376305"/>
    <s v="CE"/>
    <n v="133889.18392960975"/>
    <s v=""/>
    <n v="6.4"/>
    <n v="4.4000000000000004"/>
    <n v="141.54759860014175"/>
    <s v=""/>
    <n v="1.0000000000000002"/>
    <n v="70"/>
    <x v="9"/>
    <x v="6"/>
    <x v="3"/>
    <m/>
    <x v="5"/>
  </r>
  <r>
    <x v="0"/>
    <x v="150"/>
    <s v="12000002"/>
    <s v="Medium centric diatom (10-20 µm diam.)"/>
    <s v="CE"/>
    <n v="189.17902564752609"/>
    <s v="CE"/>
    <n v="304046.36129015201"/>
    <s v=""/>
    <n v="14.6"/>
    <n v="9.6"/>
    <n v="1607.1885360940807"/>
    <s v=""/>
    <n v="1"/>
    <n v="70"/>
    <x v="9"/>
    <x v="6"/>
    <x v="3"/>
    <m/>
    <x v="6"/>
  </r>
  <r>
    <x v="0"/>
    <x v="150"/>
    <s v="12030060"/>
    <s v="Aulacoseira granulata"/>
    <s v="FI"/>
    <n v="1310.4588755792172"/>
    <s v="CE"/>
    <n v="17925671.172784578"/>
    <n v="24.7"/>
    <n v="7.9"/>
    <s v=""/>
    <n v="1210.7124746275783"/>
    <s v=""/>
    <n v="11.298245614035087"/>
    <n v="288"/>
    <x v="9"/>
    <x v="6"/>
    <x v="3"/>
    <m/>
    <x v="7"/>
  </r>
  <r>
    <x v="0"/>
    <x v="150"/>
    <s v="13000002"/>
    <s v="Medium pennate diatom 10-20 µm diam"/>
    <s v="CE"/>
    <n v="11.495253294554537"/>
    <s v="CE"/>
    <n v="67418.45357096642"/>
    <n v="29.5"/>
    <n v="14.1"/>
    <n v="14.1"/>
    <n v="5864.8949999999995"/>
    <s v=""/>
    <n v="0.99999999999999989"/>
    <n v="1152"/>
    <x v="9"/>
    <x v="6"/>
    <x v="6"/>
    <m/>
    <x v="56"/>
  </r>
  <r>
    <x v="0"/>
    <x v="150"/>
    <s v="13080010"/>
    <s v="Asterionella formosa"/>
    <s v="CO"/>
    <n v="0.82816341689223105"/>
    <s v="CE"/>
    <n v="10358.841104642155"/>
    <n v="68.7"/>
    <n v="5.0999999999999996"/>
    <n v="5.0999999999999996"/>
    <n v="1786.8869999999999"/>
    <s v=""/>
    <n v="6.9999999999999991"/>
    <n v="15990.24"/>
    <x v="9"/>
    <x v="6"/>
    <x v="6"/>
    <m/>
    <x v="16"/>
  </r>
  <r>
    <x v="0"/>
    <x v="150"/>
    <s v="13370040"/>
    <s v="Fragilaria crotonensis"/>
    <s v="CO"/>
    <n v="6.6253073351378484"/>
    <s v="CO"/>
    <n v="159501.47158844094"/>
    <n v="97.768749999999997"/>
    <n v="68.400000000000006"/>
    <n v="3.6"/>
    <n v="24074.577000000001"/>
    <s v=""/>
    <n v="1"/>
    <n v="15990.24"/>
    <x v="9"/>
    <x v="6"/>
    <x v="6"/>
    <m/>
    <x v="27"/>
  </r>
  <r>
    <x v="0"/>
    <x v="150"/>
    <s v="13810010"/>
    <s v="Synedra acus"/>
    <s v="CE"/>
    <n v="22.990506589109074"/>
    <s v="CE"/>
    <n v="47472.177435587764"/>
    <n v="86"/>
    <n v="4.9000000000000004"/>
    <n v="4.9000000000000004"/>
    <n v="2064.86"/>
    <s v=""/>
    <n v="1"/>
    <n v="1152"/>
    <x v="9"/>
    <x v="6"/>
    <x v="6"/>
    <m/>
    <x v="18"/>
  </r>
  <r>
    <x v="0"/>
    <x v="150"/>
    <s v="16260010"/>
    <s v="Eudorina elegans"/>
    <s v="CO"/>
    <n v="3.3126536675689242"/>
    <s v="CE"/>
    <n v="53949.93167997869"/>
    <s v=""/>
    <n v="12"/>
    <s v=""/>
    <n v="904.77868423386042"/>
    <s v=""/>
    <n v="17.999999999999996"/>
    <n v="15990.24"/>
    <x v="9"/>
    <x v="6"/>
    <x v="8"/>
    <m/>
    <x v="50"/>
  </r>
  <r>
    <x v="0"/>
    <x v="150"/>
    <s v="16470000"/>
    <s v="Pandorina"/>
    <s v="CO"/>
    <n v="0.82816341689223105"/>
    <s v="CE"/>
    <n v="1905.3497926458526"/>
    <s v=""/>
    <n v="6.5"/>
    <s v=""/>
    <n v="143.79331374868283"/>
    <s v=""/>
    <n v="15.999999999999998"/>
    <n v="15990.24"/>
    <x v="9"/>
    <x v="6"/>
    <x v="8"/>
    <m/>
    <x v="52"/>
  </r>
  <r>
    <x v="0"/>
    <x v="150"/>
    <s v="17540040"/>
    <s v="Lagerheimia genevensis"/>
    <s v="CE"/>
    <n v="94.589512823763044"/>
    <s v="CE"/>
    <n v="12056.445246786498"/>
    <n v="9.1999999999999993"/>
    <n v="4.2"/>
    <s v=""/>
    <n v="127.46069714144508"/>
    <s v=""/>
    <n v="1"/>
    <n v="70"/>
    <x v="9"/>
    <x v="6"/>
    <x v="4"/>
    <m/>
    <x v="37"/>
  </r>
  <r>
    <x v="0"/>
    <x v="150"/>
    <s v="17580020"/>
    <s v="Monoraphidium contortum"/>
    <s v="CE"/>
    <n v="3216.0434360079439"/>
    <s v="CE"/>
    <n v="66022.994421539377"/>
    <n v="11.6"/>
    <n v="2.6"/>
    <s v=""/>
    <n v="20.529260793658104"/>
    <s v=""/>
    <n v="1"/>
    <n v="70"/>
    <x v="9"/>
    <x v="6"/>
    <x v="4"/>
    <m/>
    <x v="9"/>
  </r>
  <r>
    <x v="0"/>
    <x v="150"/>
    <s v="17580030"/>
    <s v="Monoraphidium convolutum"/>
    <s v="CE"/>
    <n v="283.76853847128916"/>
    <s v="CE"/>
    <n v="8416.2141940127985"/>
    <n v="9.8000000000000007"/>
    <n v="3.4"/>
    <s v=""/>
    <n v="29.658729044990043"/>
    <s v=""/>
    <n v="1"/>
    <n v="70"/>
    <x v="9"/>
    <x v="6"/>
    <x v="4"/>
    <m/>
    <x v="9"/>
  </r>
  <r>
    <x v="0"/>
    <x v="150"/>
    <s v="17680030"/>
    <s v="Pediastrum boryanum"/>
    <s v="CO"/>
    <n v="11.495253294554537"/>
    <s v="CO"/>
    <n v="40087.683334637375"/>
    <s v=""/>
    <n v="29.8"/>
    <n v="5"/>
    <n v="3487.3249251173502"/>
    <s v=""/>
    <n v="1"/>
    <n v="1152"/>
    <x v="9"/>
    <x v="6"/>
    <x v="4"/>
    <m/>
    <x v="10"/>
  </r>
  <r>
    <x v="0"/>
    <x v="150"/>
    <s v="17680050"/>
    <s v="Pediastrum duplex"/>
    <s v="CO"/>
    <n v="5.7476266472772686"/>
    <s v="CO"/>
    <n v="152507.80497658392"/>
    <s v=""/>
    <n v="82.2"/>
    <n v="5"/>
    <n v="26534.048631852074"/>
    <s v=""/>
    <n v="1"/>
    <n v="1152"/>
    <x v="9"/>
    <x v="6"/>
    <x v="4"/>
    <m/>
    <x v="10"/>
  </r>
  <r>
    <x v="0"/>
    <x v="150"/>
    <s v="17810000"/>
    <s v="Scenedesmus"/>
    <s v="CO"/>
    <n v="945.8951282376305"/>
    <s v="CE"/>
    <n v="239032.13184933239"/>
    <n v="9.8000000000000007"/>
    <n v="3.6"/>
    <s v=""/>
    <n v="66.501233291188754"/>
    <s v=""/>
    <n v="3.8000000000000007"/>
    <n v="70"/>
    <x v="9"/>
    <x v="6"/>
    <x v="4"/>
    <m/>
    <x v="11"/>
  </r>
  <r>
    <x v="0"/>
    <x v="150"/>
    <s v="17960030"/>
    <s v="Tetraedron minimum"/>
    <s v="CE"/>
    <n v="283.76853847128916"/>
    <s v="CE"/>
    <n v="46971.638636075542"/>
    <n v="7.6"/>
    <n v="6.6"/>
    <n v="3.3"/>
    <n v="165.52799999999999"/>
    <s v=""/>
    <n v="0.99999999999999978"/>
    <n v="70"/>
    <x v="9"/>
    <x v="6"/>
    <x v="4"/>
    <m/>
    <x v="20"/>
  </r>
  <r>
    <x v="0"/>
    <x v="150"/>
    <s v="27040000"/>
    <s v="Closterium"/>
    <s v="CE"/>
    <n v="0.41408170844611553"/>
    <s v="CE"/>
    <n v="4928.5003161819759"/>
    <n v="273.2"/>
    <n v="12.9"/>
    <s v=""/>
    <n v="11902.241068982941"/>
    <s v=""/>
    <n v="0.99999999999999989"/>
    <n v="15990.24"/>
    <x v="9"/>
    <x v="6"/>
    <x v="5"/>
    <m/>
    <x v="12"/>
  </r>
  <r>
    <x v="0"/>
    <x v="150"/>
    <s v="27050000"/>
    <s v="Cosmarium"/>
    <s v="CE"/>
    <n v="0.41408170844611553"/>
    <s v="CE"/>
    <n v="26579.922304521628"/>
    <n v="59.7"/>
    <n v="55.5"/>
    <n v="37"/>
    <n v="64190.042115759083"/>
    <s v=""/>
    <n v="1"/>
    <n v="15990.24"/>
    <x v="9"/>
    <x v="6"/>
    <x v="5"/>
    <m/>
    <x v="22"/>
  </r>
  <r>
    <x v="0"/>
    <x v="150"/>
    <s v="27370000"/>
    <s v="Staurastrum"/>
    <s v="CE"/>
    <n v="0.41408170844611553"/>
    <s v="CE"/>
    <n v="897.72914391117843"/>
    <s v="see calculation spreadsheet"/>
    <s v=""/>
    <s v=""/>
    <n v="2168"/>
    <n v="2168"/>
    <n v="1"/>
    <n v="15990.24"/>
    <x v="9"/>
    <x v="6"/>
    <x v="5"/>
    <m/>
    <x v="13"/>
  </r>
  <r>
    <x v="0"/>
    <x v="150"/>
    <s v="90000005"/>
    <s v="Nanoplankton - unidentified flagellates 2–20 µm diameter"/>
    <s v="CE"/>
    <n v="3688.9910001267585"/>
    <s v="CE"/>
    <n v="213614.10708769548"/>
    <s v=""/>
    <n v="4.8"/>
    <s v=""/>
    <n v="57.905835790967068"/>
    <s v=""/>
    <n v="1.0000000000000002"/>
    <n v="70"/>
    <x v="9"/>
    <x v="6"/>
    <x v="9"/>
    <m/>
    <x v="57"/>
  </r>
  <r>
    <x v="0"/>
    <x v="151"/>
    <s v="01020130"/>
    <s v="Anabaena planctonica"/>
    <s v="FI"/>
    <n v="0.20703941130470269"/>
    <s v="CE"/>
    <n v="1937.1834721310368"/>
    <n v="9.4"/>
    <n v="8.9"/>
    <s v=""/>
    <n v="389.85803474232779"/>
    <s v=""/>
    <n v="24"/>
    <n v="16024.28"/>
    <x v="9"/>
    <x v="7"/>
    <x v="0"/>
    <m/>
    <x v="0"/>
  </r>
  <r>
    <x v="0"/>
    <x v="151"/>
    <s v="01040000"/>
    <s v="Aphanizomenon"/>
    <s v="FI"/>
    <n v="17.279466134279797"/>
    <s v="FI"/>
    <n v="14306.559425098125"/>
    <n v="129.08333333333334"/>
    <n v="3.5"/>
    <s v=""/>
    <n v="827.95147222263506"/>
    <s v=""/>
    <n v="1.0000000000000002"/>
    <n v="1152"/>
    <x v="9"/>
    <x v="7"/>
    <x v="0"/>
    <m/>
    <x v="48"/>
  </r>
  <r>
    <x v="0"/>
    <x v="151"/>
    <s v="01060000"/>
    <s v="Aphanothece"/>
    <s v="CO"/>
    <n v="44.235433303756281"/>
    <s v="CE"/>
    <n v="22930.002528747937"/>
    <n v="2.2000000000000002"/>
    <n v="1.5"/>
    <s v=""/>
    <n v="2.5918139392115798"/>
    <s v=""/>
    <n v="200"/>
    <n v="75"/>
    <x v="9"/>
    <x v="7"/>
    <x v="0"/>
    <m/>
    <x v="49"/>
  </r>
  <r>
    <x v="0"/>
    <x v="151"/>
    <s v="01460000"/>
    <s v="Merismopedia"/>
    <s v="CO"/>
    <n v="44.235433303756281"/>
    <s v="CE"/>
    <n v="1715.998007424118"/>
    <n v="2.8"/>
    <n v="2.1"/>
    <s v=""/>
    <n v="6.4653976810877944"/>
    <s v=""/>
    <n v="6"/>
    <n v="75"/>
    <x v="9"/>
    <x v="7"/>
    <x v="0"/>
    <m/>
    <x v="43"/>
  </r>
  <r>
    <x v="0"/>
    <x v="151"/>
    <s v="01490000"/>
    <s v="Microcystis"/>
    <s v="CO"/>
    <n v="23.039288179039733"/>
    <s v="CE"/>
    <n v="300101.29374893644"/>
    <s v=""/>
    <n v="4.5"/>
    <s v=""/>
    <n v="47.712938426394977"/>
    <s v=""/>
    <n v="273"/>
    <n v="576"/>
    <x v="9"/>
    <x v="7"/>
    <x v="0"/>
    <m/>
    <x v="1"/>
  </r>
  <r>
    <x v="0"/>
    <x v="151"/>
    <s v="01490000"/>
    <s v="Microcystis"/>
    <s v="CO"/>
    <n v="46.078576358079467"/>
    <s v="CE"/>
    <n v="515861.74847233837"/>
    <s v=""/>
    <n v="6.8"/>
    <s v=""/>
    <n v="164.6362102089243"/>
    <s v=""/>
    <n v="68"/>
    <n v="576"/>
    <x v="9"/>
    <x v="7"/>
    <x v="0"/>
    <m/>
    <x v="1"/>
  </r>
  <r>
    <x v="0"/>
    <x v="151"/>
    <s v="01490000"/>
    <s v="Microcystis"/>
    <s v="CE"/>
    <n v="1017.4149659863946"/>
    <s v="CE"/>
    <n v="83883.785978076354"/>
    <s v=""/>
    <n v="5.4"/>
    <s v=""/>
    <n v="82.44795760081054"/>
    <s v=""/>
    <n v="1"/>
    <n v="75"/>
    <x v="9"/>
    <x v="7"/>
    <x v="0"/>
    <m/>
    <x v="1"/>
  </r>
  <r>
    <x v="0"/>
    <x v="151"/>
    <s v="01490030"/>
    <s v="Microcystis wesenbergii"/>
    <s v="CO"/>
    <n v="0.20703941130470269"/>
    <s v="CE"/>
    <n v="16034.453961527237"/>
    <s v=""/>
    <n v="7.9"/>
    <s v=""/>
    <n v="258.15461672220971"/>
    <s v=""/>
    <n v="300"/>
    <n v="16024.28"/>
    <x v="9"/>
    <x v="7"/>
    <x v="0"/>
    <m/>
    <x v="1"/>
  </r>
  <r>
    <x v="0"/>
    <x v="151"/>
    <s v="01530160"/>
    <s v="Oscillatoria limnetica (Pseudanabaena limnetica)"/>
    <s v="FI"/>
    <n v="176.94173321502512"/>
    <s v="FI"/>
    <n v="18875.978081665293"/>
    <n v="17.324999999999999"/>
    <n v="2.8"/>
    <s v=""/>
    <n v="106.67906173794859"/>
    <s v=""/>
    <n v="1"/>
    <n v="75"/>
    <x v="9"/>
    <x v="7"/>
    <x v="0"/>
    <m/>
    <x v="29"/>
  </r>
  <r>
    <x v="0"/>
    <x v="151"/>
    <s v="01750010"/>
    <s v="Snowella lacustris"/>
    <s v="CO"/>
    <n v="265.41259982253769"/>
    <s v="CE"/>
    <n v="36570.412507776033"/>
    <n v="3.1"/>
    <n v="3.1"/>
    <s v=""/>
    <n v="15.598531123848922"/>
    <s v=""/>
    <n v="8.8333333333333339"/>
    <n v="75"/>
    <x v="9"/>
    <x v="7"/>
    <x v="0"/>
    <m/>
    <x v="2"/>
  </r>
  <r>
    <x v="0"/>
    <x v="151"/>
    <s v="01780000"/>
    <s v="Woronichinia"/>
    <s v="CE"/>
    <n v="442.35433303756281"/>
    <s v="CE"/>
    <n v="16064.898741353092"/>
    <n v="6"/>
    <n v="3.4"/>
    <s v=""/>
    <n v="36.316811075498002"/>
    <s v=""/>
    <n v="1"/>
    <n v="75"/>
    <x v="9"/>
    <x v="7"/>
    <x v="0"/>
    <m/>
    <x v="14"/>
  </r>
  <r>
    <x v="0"/>
    <x v="151"/>
    <s v="01780010"/>
    <s v="Woronichinia naegeliana"/>
    <s v="CO"/>
    <n v="11.519644089519867"/>
    <s v="CE"/>
    <n v="44259.440697482045"/>
    <n v="6.7"/>
    <n v="3.7"/>
    <s v=""/>
    <n v="48.026050494202771"/>
    <s v=""/>
    <n v="79.999999999999986"/>
    <n v="1152"/>
    <x v="9"/>
    <x v="7"/>
    <x v="0"/>
    <m/>
    <x v="14"/>
  </r>
  <r>
    <x v="0"/>
    <x v="151"/>
    <s v="04100000"/>
    <s v="Trachelomonas"/>
    <s v="CE"/>
    <n v="20.159377156659765"/>
    <s v="CE"/>
    <n v="26300.235192087865"/>
    <n v="14.3"/>
    <n v="13.2"/>
    <s v=""/>
    <n v="1304.6154644415406"/>
    <s v=""/>
    <n v="1"/>
    <n v="1152"/>
    <x v="9"/>
    <x v="7"/>
    <x v="11"/>
    <m/>
    <x v="55"/>
  </r>
  <r>
    <x v="0"/>
    <x v="151"/>
    <s v="05040001"/>
    <s v="Cryptomonas (small) Length &lt;20 µm"/>
    <s v="CE"/>
    <n v="265.41259982253769"/>
    <s v="CE"/>
    <n v="107582.56895524265"/>
    <n v="12.6"/>
    <n v="9.6"/>
    <n v="6.3999999999999995"/>
    <n v="405.34085053676944"/>
    <s v=""/>
    <n v="1"/>
    <n v="75"/>
    <x v="9"/>
    <x v="7"/>
    <x v="1"/>
    <m/>
    <x v="3"/>
  </r>
  <r>
    <x v="0"/>
    <x v="151"/>
    <s v="05040002"/>
    <s v="Cryptomonas (medium) Length 20-30 µm"/>
    <s v="CE"/>
    <n v="132.70629991126884"/>
    <s v="CE"/>
    <n v="152960.62705049798"/>
    <n v="26.8"/>
    <n v="11.1"/>
    <n v="7.3999999999999995"/>
    <n v="1152.6252118608666"/>
    <s v=""/>
    <n v="1.0000000000000002"/>
    <n v="75"/>
    <x v="9"/>
    <x v="7"/>
    <x v="1"/>
    <m/>
    <x v="3"/>
  </r>
  <r>
    <x v="0"/>
    <x v="151"/>
    <s v="05100012"/>
    <s v="Rhodomonas lacustris var. nannoplanctica"/>
    <s v="CE"/>
    <n v="707.7669328601005"/>
    <s v="CE"/>
    <n v="39101.259423244475"/>
    <n v="8.6999999999999993"/>
    <n v="4.4000000000000004"/>
    <s v=""/>
    <n v="55.245954010927711"/>
    <s v=""/>
    <n v="1"/>
    <n v="75"/>
    <x v="9"/>
    <x v="7"/>
    <x v="1"/>
    <m/>
    <x v="15"/>
  </r>
  <r>
    <x v="0"/>
    <x v="151"/>
    <s v="09230000"/>
    <s v="Dinobryon"/>
    <s v="CE"/>
    <n v="88.470866607512562"/>
    <s v="CE"/>
    <n v="10412.305693735991"/>
    <n v="11.1"/>
    <n v="4.5"/>
    <s v=""/>
    <n v="117.69191478510761"/>
    <s v=""/>
    <n v="1"/>
    <n v="75"/>
    <x v="9"/>
    <x v="7"/>
    <x v="10"/>
    <m/>
    <x v="47"/>
  </r>
  <r>
    <x v="0"/>
    <x v="151"/>
    <s v="12000001"/>
    <s v="Small centric diatom (5 - &lt;10 µm diam.)"/>
    <s v="CE"/>
    <n v="752.00236616385678"/>
    <s v="CE"/>
    <n v="372904.69016982714"/>
    <s v=""/>
    <n v="9.3000000000000007"/>
    <n v="7.3000000000000007"/>
    <n v="495.88233621139085"/>
    <s v=""/>
    <n v="1.0000000000000002"/>
    <n v="75"/>
    <x v="9"/>
    <x v="7"/>
    <x v="3"/>
    <m/>
    <x v="5"/>
  </r>
  <r>
    <x v="0"/>
    <x v="151"/>
    <s v="12000002"/>
    <s v="Medium centric diatom (10-20 µm diam.)"/>
    <s v="CE"/>
    <n v="88.470866607512562"/>
    <s v="CE"/>
    <n v="91347.501801183811"/>
    <s v=""/>
    <n v="12.9"/>
    <n v="7.9"/>
    <n v="1032.5150561306582"/>
    <s v=""/>
    <n v="1"/>
    <n v="75"/>
    <x v="9"/>
    <x v="7"/>
    <x v="3"/>
    <m/>
    <x v="6"/>
  </r>
  <r>
    <x v="0"/>
    <x v="151"/>
    <s v="12030060"/>
    <s v="Aulacoseira granulata"/>
    <s v="FI"/>
    <n v="167.03483929803807"/>
    <s v="CE"/>
    <n v="1868762.6350666375"/>
    <n v="25.5"/>
    <n v="7.5"/>
    <s v=""/>
    <n v="1126.5554906232148"/>
    <s v=""/>
    <n v="9.931034482758621"/>
    <n v="576"/>
    <x v="9"/>
    <x v="7"/>
    <x v="3"/>
    <m/>
    <x v="7"/>
  </r>
  <r>
    <x v="0"/>
    <x v="151"/>
    <s v="13000001"/>
    <s v="Small pennate diatom &lt;10 µm diam"/>
    <s v="CE"/>
    <n v="442.35433303756281"/>
    <s v="CE"/>
    <n v="147215.5220349009"/>
    <n v="20.8"/>
    <n v="4"/>
    <n v="4"/>
    <n v="332.8"/>
    <s v=""/>
    <n v="1"/>
    <n v="75"/>
    <x v="9"/>
    <x v="7"/>
    <x v="6"/>
    <m/>
    <x v="71"/>
  </r>
  <r>
    <x v="0"/>
    <x v="151"/>
    <s v="13080010"/>
    <s v="Asterionella formosa"/>
    <s v="CO"/>
    <n v="0.62111823391410803"/>
    <s v="CE"/>
    <n v="4049.7033074846622"/>
    <n v="64.3"/>
    <n v="3.9"/>
    <n v="3.9"/>
    <n v="978.00299999999993"/>
    <s v=""/>
    <n v="6.6666666666666661"/>
    <n v="16024.28"/>
    <x v="9"/>
    <x v="7"/>
    <x v="6"/>
    <m/>
    <x v="16"/>
  </r>
  <r>
    <x v="0"/>
    <x v="151"/>
    <s v="13370040"/>
    <s v="Fragilaria crotonensis"/>
    <s v="CO"/>
    <n v="5.7598220447599333"/>
    <s v="CO"/>
    <n v="79199.11978704526"/>
    <n v="74.599999999999994"/>
    <n v="57.6"/>
    <n v="3.2"/>
    <n v="13750.272000000001"/>
    <s v=""/>
    <n v="1"/>
    <n v="1152"/>
    <x v="9"/>
    <x v="7"/>
    <x v="6"/>
    <m/>
    <x v="27"/>
  </r>
  <r>
    <x v="0"/>
    <x v="151"/>
    <s v="16180000"/>
    <s v="Chlamydomonas"/>
    <s v="CE"/>
    <n v="398.11889973380653"/>
    <s v="CE"/>
    <n v="111384.780283646"/>
    <n v="6.9"/>
    <n v="8.8000000000000007"/>
    <s v=""/>
    <n v="279.77767535809272"/>
    <s v=""/>
    <n v="1.0000000000000002"/>
    <n v="75"/>
    <x v="9"/>
    <x v="7"/>
    <x v="8"/>
    <m/>
    <x v="34"/>
  </r>
  <r>
    <x v="0"/>
    <x v="151"/>
    <s v="16260010"/>
    <s v="Eudorina elegans"/>
    <s v="CO"/>
    <n v="1.6563152904376215"/>
    <s v="CE"/>
    <n v="17559.581311154085"/>
    <s v=""/>
    <n v="10.4"/>
    <s v=""/>
    <n v="588.97741311460493"/>
    <s v=""/>
    <n v="18"/>
    <n v="16024.28"/>
    <x v="9"/>
    <x v="7"/>
    <x v="8"/>
    <m/>
    <x v="50"/>
  </r>
  <r>
    <x v="0"/>
    <x v="151"/>
    <s v="17330040"/>
    <s v="Dictyosphaerium pulchellum"/>
    <s v="CO"/>
    <n v="5.7598220447599333"/>
    <s v="CE"/>
    <n v="34540.825484287459"/>
    <s v=""/>
    <n v="7.1"/>
    <s v=""/>
    <n v="187.40176137316269"/>
    <s v=""/>
    <n v="32.000000000000007"/>
    <n v="1152"/>
    <x v="9"/>
    <x v="7"/>
    <x v="4"/>
    <m/>
    <x v="23"/>
  </r>
  <r>
    <x v="0"/>
    <x v="151"/>
    <s v="17580020"/>
    <s v="Monoraphidium contortum"/>
    <s v="CE"/>
    <n v="1680.9464655427387"/>
    <s v="CE"/>
    <n v="70257.7362026521"/>
    <n v="21.9"/>
    <n v="2.7"/>
    <s v=""/>
    <n v="41.796534061522003"/>
    <s v=""/>
    <n v="1"/>
    <n v="75"/>
    <x v="9"/>
    <x v="7"/>
    <x v="4"/>
    <m/>
    <x v="9"/>
  </r>
  <r>
    <x v="0"/>
    <x v="151"/>
    <s v="17580080"/>
    <s v="Monoraphidium minutum"/>
    <s v="CE"/>
    <n v="176.94173321502512"/>
    <s v="CE"/>
    <n v="2316.1618715907002"/>
    <n v="8"/>
    <n v="2.5"/>
    <s v=""/>
    <n v="13.089969389957473"/>
    <s v=""/>
    <n v="1"/>
    <n v="75"/>
    <x v="9"/>
    <x v="7"/>
    <x v="4"/>
    <m/>
    <x v="9"/>
  </r>
  <r>
    <x v="0"/>
    <x v="151"/>
    <s v="17640000"/>
    <s v="Oocystis"/>
    <s v="CO"/>
    <n v="2.8799110223799667"/>
    <s v="CE"/>
    <n v="8381.6107728188454"/>
    <n v="19.3"/>
    <n v="12"/>
    <s v=""/>
    <n v="1455.1857171427921"/>
    <s v=""/>
    <n v="1.9999999999999998"/>
    <n v="1152"/>
    <x v="9"/>
    <x v="7"/>
    <x v="4"/>
    <m/>
    <x v="24"/>
  </r>
  <r>
    <x v="0"/>
    <x v="151"/>
    <s v="17680030"/>
    <s v="Pediastrum boryanum"/>
    <s v="CO"/>
    <n v="8.6397330671398986"/>
    <s v="CO"/>
    <n v="29726.490020696896"/>
    <s v=""/>
    <n v="29.6"/>
    <n v="5"/>
    <n v="3440.6722742115417"/>
    <s v=""/>
    <n v="1"/>
    <n v="1152"/>
    <x v="9"/>
    <x v="7"/>
    <x v="4"/>
    <m/>
    <x v="10"/>
  </r>
  <r>
    <x v="0"/>
    <x v="151"/>
    <s v="17680050"/>
    <s v="Pediastrum duplex"/>
    <s v="CO"/>
    <n v="2.8799110223799667"/>
    <s v="CO"/>
    <n v="52294.592257008786"/>
    <s v=""/>
    <n v="68"/>
    <n v="5"/>
    <n v="18158.405537749004"/>
    <s v=""/>
    <n v="1"/>
    <n v="1152"/>
    <x v="9"/>
    <x v="7"/>
    <x v="4"/>
    <m/>
    <x v="10"/>
  </r>
  <r>
    <x v="0"/>
    <x v="151"/>
    <s v="17680090"/>
    <s v="Pediastrum tetras"/>
    <s v="CO"/>
    <n v="2.8799110223799667"/>
    <s v="CO"/>
    <n v="4125.7764276123216"/>
    <s v=""/>
    <n v="19.100000000000001"/>
    <n v="5"/>
    <n v="1432.6055199451157"/>
    <s v=""/>
    <n v="1"/>
    <n v="1152"/>
    <x v="9"/>
    <x v="7"/>
    <x v="4"/>
    <m/>
    <x v="10"/>
  </r>
  <r>
    <x v="0"/>
    <x v="151"/>
    <s v="17690010"/>
    <s v="Planktosphaeria gelatinosa"/>
    <s v="CE"/>
    <n v="44.235433303756281"/>
    <s v="CE"/>
    <n v="26812.468866001844"/>
    <s v=""/>
    <n v="10.5"/>
    <s v=""/>
    <n v="606.13103260198079"/>
    <s v=""/>
    <n v="1"/>
    <n v="75"/>
    <x v="9"/>
    <x v="7"/>
    <x v="4"/>
    <m/>
    <x v="41"/>
  </r>
  <r>
    <x v="0"/>
    <x v="151"/>
    <s v="17810160"/>
    <s v="Scenedesmus communis"/>
    <s v="CO"/>
    <n v="44.235433303756281"/>
    <s v="CE"/>
    <n v="22062.831524024372"/>
    <n v="13.5"/>
    <n v="4.2"/>
    <s v=""/>
    <n v="124.6898124209789"/>
    <s v=""/>
    <n v="3.9999999999999996"/>
    <n v="75"/>
    <x v="9"/>
    <x v="7"/>
    <x v="4"/>
    <m/>
    <x v="11"/>
  </r>
  <r>
    <x v="0"/>
    <x v="151"/>
    <s v="17960010"/>
    <s v="Tetraedron caudatum"/>
    <s v="CE"/>
    <n v="88.470866607512562"/>
    <s v="CE"/>
    <n v="14739.246376811594"/>
    <n v="6.8"/>
    <n v="7"/>
    <n v="3.5"/>
    <n v="166.6"/>
    <s v=""/>
    <n v="1.0000000000000002"/>
    <n v="75"/>
    <x v="9"/>
    <x v="7"/>
    <x v="4"/>
    <m/>
    <x v="20"/>
  </r>
  <r>
    <x v="0"/>
    <x v="151"/>
    <s v="17960030"/>
    <s v="Tetraedron minimum"/>
    <s v="CE"/>
    <n v="88.470866607512562"/>
    <s v="CE"/>
    <n v="12717.510133096715"/>
    <n v="6.6"/>
    <n v="6.6"/>
    <n v="3.3"/>
    <n v="143.74799999999999"/>
    <s v=""/>
    <n v="1"/>
    <n v="75"/>
    <x v="9"/>
    <x v="7"/>
    <x v="4"/>
    <m/>
    <x v="20"/>
  </r>
  <r>
    <x v="0"/>
    <x v="151"/>
    <s v="17970060"/>
    <s v="Tetrastrum triangulare"/>
    <s v="CO"/>
    <n v="221.17716651878141"/>
    <s v="CE"/>
    <n v="11685.615682642981"/>
    <n v="3.7"/>
    <n v="3.1"/>
    <s v=""/>
    <n v="13.208433612936588"/>
    <s v=""/>
    <n v="4"/>
    <n v="75"/>
    <x v="9"/>
    <x v="7"/>
    <x v="4"/>
    <m/>
    <x v="28"/>
  </r>
  <r>
    <x v="0"/>
    <x v="151"/>
    <s v="18110000"/>
    <s v="Desmodesmus"/>
    <s v="CO"/>
    <n v="398.11889973380653"/>
    <s v="CE"/>
    <n v="92508.802201980638"/>
    <n v="6.6"/>
    <n v="4.0999999999999996"/>
    <s v=""/>
    <n v="58.091189757528859"/>
    <s v=""/>
    <n v="4"/>
    <n v="75"/>
    <x v="9"/>
    <x v="7"/>
    <x v="12"/>
    <m/>
    <x v="72"/>
  </r>
  <r>
    <x v="0"/>
    <x v="151"/>
    <s v="27050000"/>
    <s v="Cosmarium"/>
    <s v="CE"/>
    <n v="0.20703941130470269"/>
    <s v="CE"/>
    <n v="234.88136329673327"/>
    <n v="18.100000000000001"/>
    <n v="13.4"/>
    <n v="8.9333333333333336"/>
    <n v="1134.4765801669287"/>
    <s v=""/>
    <n v="1"/>
    <n v="16024.28"/>
    <x v="9"/>
    <x v="7"/>
    <x v="5"/>
    <m/>
    <x v="22"/>
  </r>
  <r>
    <x v="0"/>
    <x v="151"/>
    <s v="27370000"/>
    <s v="Staurastrum"/>
    <s v="CE"/>
    <n v="0.62111823391410803"/>
    <s v="CE"/>
    <n v="2048.4479354487285"/>
    <s v="see calculation spreadsheet"/>
    <s v=""/>
    <s v=""/>
    <n v="3298"/>
    <n v="3298"/>
    <n v="1"/>
    <n v="16024.28"/>
    <x v="9"/>
    <x v="7"/>
    <x v="5"/>
    <m/>
    <x v="13"/>
  </r>
  <r>
    <x v="0"/>
    <x v="151"/>
    <s v="90000005"/>
    <s v="Nanoplankton - unidentified flagellates 2–20 µm diameter"/>
    <s v="CE"/>
    <n v="353.88346643005025"/>
    <s v="CE"/>
    <n v="35225.926864555062"/>
    <s v=""/>
    <n v="5.75"/>
    <s v=""/>
    <n v="99.541035979757851"/>
    <s v=""/>
    <n v="1"/>
    <n v="75"/>
    <x v="9"/>
    <x v="7"/>
    <x v="9"/>
    <m/>
    <x v="57"/>
  </r>
  <r>
    <x v="0"/>
    <x v="152"/>
    <s v="01020000"/>
    <s v="Anabaena"/>
    <s v="FI"/>
    <n v="1.238654821507889"/>
    <s v="CE"/>
    <n v="5564.4753090553122"/>
    <n v="9.6999999999999993"/>
    <n v="8.9"/>
    <s v=""/>
    <n v="402.30031244687012"/>
    <s v=""/>
    <n v="11.166666666666666"/>
    <n v="15990.24"/>
    <x v="9"/>
    <x v="8"/>
    <x v="0"/>
    <m/>
    <x v="0"/>
  </r>
  <r>
    <x v="0"/>
    <x v="152"/>
    <s v="01040000"/>
    <s v="Aphanizomenon"/>
    <s v="FI"/>
    <n v="57.310150095683738"/>
    <s v="FI"/>
    <n v="81180.376067781137"/>
    <n v="187.35"/>
    <n v="3.8"/>
    <s v=""/>
    <n v="1416.509569984448"/>
    <s v=""/>
    <n v="0.99999999999999989"/>
    <n v="576"/>
    <x v="9"/>
    <x v="8"/>
    <x v="0"/>
    <m/>
    <x v="48"/>
  </r>
  <r>
    <x v="0"/>
    <x v="152"/>
    <s v="01060000"/>
    <s v="Aphanothece"/>
    <s v="CO"/>
    <n v="66.021292910227658"/>
    <s v="CE"/>
    <n v="30870.684857875458"/>
    <n v="2.1"/>
    <n v="1.5"/>
    <s v=""/>
    <n v="2.4740042147019619"/>
    <s v=""/>
    <n v="189"/>
    <n v="100"/>
    <x v="9"/>
    <x v="8"/>
    <x v="0"/>
    <m/>
    <x v="49"/>
  </r>
  <r>
    <x v="0"/>
    <x v="152"/>
    <s v="01460000"/>
    <s v="Merismopedia"/>
    <s v="CO"/>
    <n v="33.010646455113829"/>
    <s v="CE"/>
    <n v="3124.869324389027"/>
    <n v="3.1"/>
    <n v="2.7"/>
    <s v=""/>
    <n v="11.832808729745958"/>
    <s v=""/>
    <n v="8"/>
    <n v="100"/>
    <x v="9"/>
    <x v="8"/>
    <x v="0"/>
    <m/>
    <x v="43"/>
  </r>
  <r>
    <x v="0"/>
    <x v="152"/>
    <s v="01490000"/>
    <s v="Microcystis"/>
    <s v="CO"/>
    <n v="68.772180114820486"/>
    <s v="CE"/>
    <n v="223664.08401284777"/>
    <s v=""/>
    <n v="5.5"/>
    <s v=""/>
    <n v="87.113746290166958"/>
    <s v=""/>
    <n v="37.333333333333336"/>
    <n v="576"/>
    <x v="9"/>
    <x v="8"/>
    <x v="0"/>
    <m/>
    <x v="1"/>
  </r>
  <r>
    <x v="0"/>
    <x v="152"/>
    <s v="01490000"/>
    <s v="Microcystis"/>
    <s v="CO"/>
    <n v="11.462030019136748"/>
    <s v="CE"/>
    <n v="11392.104582640868"/>
    <s v=""/>
    <n v="3.9"/>
    <s v=""/>
    <n v="31.059355769715491"/>
    <s v=""/>
    <n v="32"/>
    <n v="1152"/>
    <x v="9"/>
    <x v="8"/>
    <x v="0"/>
    <m/>
    <x v="1"/>
  </r>
  <r>
    <x v="0"/>
    <x v="152"/>
    <s v="01490000"/>
    <s v="Microcystis"/>
    <s v="CE"/>
    <n v="792.255514922732"/>
    <s v="CE"/>
    <n v="65319.84910335773"/>
    <s v=""/>
    <n v="5.4"/>
    <s v=""/>
    <n v="82.44795760081054"/>
    <s v=""/>
    <n v="1"/>
    <n v="100"/>
    <x v="9"/>
    <x v="8"/>
    <x v="0"/>
    <m/>
    <x v="1"/>
  </r>
  <r>
    <x v="0"/>
    <x v="152"/>
    <s v="01580000"/>
    <s v="Pseudanabaena"/>
    <s v="FI"/>
    <n v="8.5965225143525608"/>
    <s v="CE"/>
    <n v="4168.9206113871996"/>
    <n v="2.7"/>
    <n v="3.3"/>
    <s v=""/>
    <n v="23.093062198375172"/>
    <s v=""/>
    <n v="20.999999999999996"/>
    <n v="1152"/>
    <x v="9"/>
    <x v="8"/>
    <x v="0"/>
    <m/>
    <x v="76"/>
  </r>
  <r>
    <x v="0"/>
    <x v="152"/>
    <s v="01750010"/>
    <s v="Snowella lacustris"/>
    <s v="CO"/>
    <n v="231.0745251857968"/>
    <s v="CE"/>
    <n v="33152.735484557415"/>
    <n v="3.7"/>
    <n v="2.4"/>
    <s v=""/>
    <n v="11.158937105550946"/>
    <s v=""/>
    <n v="12.857142857142858"/>
    <n v="100"/>
    <x v="9"/>
    <x v="8"/>
    <x v="0"/>
    <m/>
    <x v="2"/>
  </r>
  <r>
    <x v="0"/>
    <x v="152"/>
    <s v="04100000"/>
    <s v="Trachelomonas"/>
    <s v="CE"/>
    <n v="14.327537523920935"/>
    <s v="CE"/>
    <n v="14172.883866077083"/>
    <n v="11.9"/>
    <n v="12.6"/>
    <s v=""/>
    <n v="989.2058452064324"/>
    <s v=""/>
    <n v="1"/>
    <n v="1152"/>
    <x v="9"/>
    <x v="8"/>
    <x v="11"/>
    <m/>
    <x v="55"/>
  </r>
  <r>
    <x v="0"/>
    <x v="152"/>
    <s v="05040001"/>
    <s v="Cryptomonas (small) Length &lt;20 µm"/>
    <s v="CE"/>
    <n v="1056.3406865636425"/>
    <s v="CE"/>
    <n v="327710.97388388845"/>
    <n v="15.8"/>
    <n v="7.5"/>
    <n v="5"/>
    <n v="310.23227454199213"/>
    <s v=""/>
    <n v="1.0000000000000002"/>
    <n v="100"/>
    <x v="9"/>
    <x v="8"/>
    <x v="1"/>
    <m/>
    <x v="3"/>
  </r>
  <r>
    <x v="0"/>
    <x v="152"/>
    <s v="05040002"/>
    <s v="Cryptomonas (medium) Length 20-30 µm"/>
    <s v="CE"/>
    <n v="25.789567543057686"/>
    <s v="CE"/>
    <n v="20915.583605385895"/>
    <n v="21.9"/>
    <n v="10.3"/>
    <n v="6.8666666666666671"/>
    <n v="811.00947390706358"/>
    <s v=""/>
    <n v="1"/>
    <n v="1152"/>
    <x v="9"/>
    <x v="8"/>
    <x v="1"/>
    <m/>
    <x v="3"/>
  </r>
  <r>
    <x v="0"/>
    <x v="152"/>
    <s v="05100012"/>
    <s v="Rhodomonas lacustris var. nannoplanctica"/>
    <s v="CE"/>
    <n v="924.29810074318721"/>
    <s v="CE"/>
    <n v="58075.362460435914"/>
    <n v="7.1"/>
    <n v="5"/>
    <s v=""/>
    <n v="62.831853071795862"/>
    <s v=""/>
    <n v="1.0000000000000002"/>
    <n v="100"/>
    <x v="9"/>
    <x v="8"/>
    <x v="1"/>
    <m/>
    <x v="15"/>
  </r>
  <r>
    <x v="0"/>
    <x v="152"/>
    <s v="06070000"/>
    <s v="Gymnodinium"/>
    <s v="CE"/>
    <n v="33.010646455113829"/>
    <s v="CE"/>
    <n v="6239.3680483386906"/>
    <n v="8.9"/>
    <n v="7.8"/>
    <n v="5.2"/>
    <n v="189.01078041057633"/>
    <s v=""/>
    <n v="1.0000000000000002"/>
    <n v="100"/>
    <x v="9"/>
    <x v="8"/>
    <x v="2"/>
    <m/>
    <x v="4"/>
  </r>
  <r>
    <x v="0"/>
    <x v="152"/>
    <s v="06070000"/>
    <s v="Gymnodinium"/>
    <s v="CE"/>
    <n v="2.8655075047841869"/>
    <s v="CE"/>
    <n v="22670.871745800272"/>
    <n v="28.3"/>
    <n v="28.3"/>
    <n v="18.866666666666667"/>
    <n v="7911.6427746043219"/>
    <s v=""/>
    <n v="1"/>
    <n v="1152"/>
    <x v="9"/>
    <x v="8"/>
    <x v="2"/>
    <m/>
    <x v="4"/>
  </r>
  <r>
    <x v="0"/>
    <x v="152"/>
    <s v="08010000"/>
    <s v="Chrysochromulina"/>
    <s v="CE"/>
    <n v="132.04258582045532"/>
    <s v="CE"/>
    <n v="4569.7013776011572"/>
    <n v="5.0999999999999996"/>
    <n v="3.6"/>
    <n v="3.6"/>
    <n v="34.607784671945161"/>
    <s v=""/>
    <n v="1"/>
    <n v="100"/>
    <x v="9"/>
    <x v="8"/>
    <x v="13"/>
    <m/>
    <x v="75"/>
  </r>
  <r>
    <x v="0"/>
    <x v="152"/>
    <s v="12000001"/>
    <s v="Small centric diatom (5 - &lt;10 µm diam.)"/>
    <s v="CE"/>
    <n v="3268.0539990562693"/>
    <s v="CE"/>
    <n v="1678288.1657067933"/>
    <s v=""/>
    <n v="9.4"/>
    <n v="7.4"/>
    <n v="513.54358471170917"/>
    <s v=""/>
    <n v="1.0000000000000002"/>
    <n v="100"/>
    <x v="9"/>
    <x v="8"/>
    <x v="3"/>
    <m/>
    <x v="5"/>
  </r>
  <r>
    <x v="0"/>
    <x v="152"/>
    <s v="12000002"/>
    <s v="Medium centric diatom (10-20 µm diam.)"/>
    <s v="CE"/>
    <n v="1023.3300401085289"/>
    <s v="CE"/>
    <n v="2958713.5604901286"/>
    <s v=""/>
    <n v="17.3"/>
    <n v="12.3"/>
    <n v="2891.2603407756346"/>
    <s v=""/>
    <n v="0.99999999999999978"/>
    <n v="100"/>
    <x v="9"/>
    <x v="8"/>
    <x v="3"/>
    <m/>
    <x v="6"/>
  </r>
  <r>
    <x v="0"/>
    <x v="152"/>
    <s v="12030060"/>
    <s v="Aulacoseira granulata"/>
    <s v="FI"/>
    <n v="355.32293059323922"/>
    <s v="CE"/>
    <n v="2059435.1556099409"/>
    <n v="24.5"/>
    <n v="5"/>
    <s v=""/>
    <n v="481.05637508093707"/>
    <s v=""/>
    <n v="12.048387096774194"/>
    <n v="576"/>
    <x v="9"/>
    <x v="8"/>
    <x v="3"/>
    <m/>
    <x v="7"/>
  </r>
  <r>
    <x v="0"/>
    <x v="152"/>
    <s v="12030060"/>
    <s v="Aulacoseira granulata"/>
    <s v="FI"/>
    <n v="252.16466042100845"/>
    <s v="CE"/>
    <n v="1640942.052008078"/>
    <n v="18.3"/>
    <n v="7.7"/>
    <s v=""/>
    <n v="852.1625050733752"/>
    <s v=""/>
    <n v="7.6363636363636358"/>
    <n v="576"/>
    <x v="9"/>
    <x v="8"/>
    <x v="3"/>
    <m/>
    <x v="7"/>
  </r>
  <r>
    <x v="0"/>
    <x v="152"/>
    <s v="13000001"/>
    <s v="Small pennate diatom &lt;10 µm diam"/>
    <s v="CE"/>
    <n v="957.30874719830115"/>
    <s v="CE"/>
    <n v="409132.69776011561"/>
    <n v="17.8"/>
    <n v="4.9000000000000004"/>
    <n v="4.9000000000000004"/>
    <n v="427.3780000000001"/>
    <s v=""/>
    <n v="0.99999999999999989"/>
    <n v="100"/>
    <x v="9"/>
    <x v="8"/>
    <x v="6"/>
    <m/>
    <x v="71"/>
  </r>
  <r>
    <x v="0"/>
    <x v="152"/>
    <s v="13080010"/>
    <s v="Asterionella formosa"/>
    <s v="CO"/>
    <n v="17.193045028705122"/>
    <s v="CE"/>
    <n v="109204.35059745761"/>
    <n v="68.7"/>
    <n v="4.0999999999999996"/>
    <n v="4.0999999999999996"/>
    <n v="1154.8469999999998"/>
    <s v=""/>
    <n v="5.5"/>
    <n v="1152"/>
    <x v="9"/>
    <x v="8"/>
    <x v="6"/>
    <m/>
    <x v="16"/>
  </r>
  <r>
    <x v="0"/>
    <x v="152"/>
    <s v="13370040"/>
    <s v="Fragilaria crotonensis"/>
    <s v="CO"/>
    <n v="1.8579822322618333"/>
    <s v="CO"/>
    <n v="77159.360055099649"/>
    <n v="176.2"/>
    <n v="63.7"/>
    <n v="3.7"/>
    <n v="41528.578000000001"/>
    <s v=""/>
    <n v="0.99999999999999978"/>
    <n v="15990.24"/>
    <x v="9"/>
    <x v="8"/>
    <x v="6"/>
    <m/>
    <x v="27"/>
  </r>
  <r>
    <x v="0"/>
    <x v="152"/>
    <s v="13810180"/>
    <s v="Synedra ulna"/>
    <s v="CE"/>
    <n v="2.8655075047841869"/>
    <s v="CE"/>
    <n v="7391.9090074613632"/>
    <n v="169.6"/>
    <n v="3.9"/>
    <n v="3.9"/>
    <n v="2579.6159999999995"/>
    <s v=""/>
    <n v="1"/>
    <n v="1152"/>
    <x v="9"/>
    <x v="8"/>
    <x v="6"/>
    <m/>
    <x v="18"/>
  </r>
  <r>
    <x v="0"/>
    <x v="152"/>
    <s v="16180000"/>
    <s v="Chlamydomonas"/>
    <s v="CE"/>
    <n v="66.021292910227658"/>
    <s v="CE"/>
    <n v="43890.73172881949"/>
    <n v="11.3"/>
    <n v="10.6"/>
    <s v=""/>
    <n v="664.79661021634092"/>
    <s v=""/>
    <n v="1"/>
    <n v="100"/>
    <x v="9"/>
    <x v="8"/>
    <x v="8"/>
    <m/>
    <x v="34"/>
  </r>
  <r>
    <x v="0"/>
    <x v="152"/>
    <s v="16260010"/>
    <s v="Eudorina elegans"/>
    <s v="CO"/>
    <n v="0.41288494050262958"/>
    <s v="CE"/>
    <n v="11442.118810071561"/>
    <s v=""/>
    <n v="14.9"/>
    <s v=""/>
    <n v="1732.0380461416173"/>
    <s v=""/>
    <n v="16.000000000000004"/>
    <n v="15990.24"/>
    <x v="9"/>
    <x v="8"/>
    <x v="8"/>
    <m/>
    <x v="50"/>
  </r>
  <r>
    <x v="0"/>
    <x v="152"/>
    <s v="16590010"/>
    <s v="Pseudosphaerocystis lacustris"/>
    <s v="CO"/>
    <n v="5.7310150095683738"/>
    <s v="CE"/>
    <n v="21076.132863287297"/>
    <n v="9"/>
    <n v="7.6"/>
    <s v=""/>
    <n v="229.84729611703881"/>
    <s v=""/>
    <n v="16"/>
    <n v="1152"/>
    <x v="9"/>
    <x v="8"/>
    <x v="8"/>
    <m/>
    <x v="104"/>
  </r>
  <r>
    <x v="0"/>
    <x v="152"/>
    <s v="17200000"/>
    <s v="Coelastrum"/>
    <s v="CO"/>
    <n v="2.8655075047841869"/>
    <s v="CE"/>
    <n v="20258.886937980769"/>
    <s v=""/>
    <n v="9.4499999999999993"/>
    <s v=""/>
    <n v="441.86952276684383"/>
    <s v=""/>
    <n v="16"/>
    <n v="1152"/>
    <x v="9"/>
    <x v="8"/>
    <x v="4"/>
    <m/>
    <x v="8"/>
  </r>
  <r>
    <x v="0"/>
    <x v="152"/>
    <s v="17330040"/>
    <s v="Dictyosphaerium pulchellum"/>
    <s v="CO"/>
    <n v="99.031939365341501"/>
    <s v="CE"/>
    <n v="98056.377823615359"/>
    <s v=""/>
    <n v="7.4"/>
    <s v=""/>
    <n v="212.17479024304507"/>
    <s v=""/>
    <n v="4.666666666666667"/>
    <n v="100"/>
    <x v="9"/>
    <x v="8"/>
    <x v="4"/>
    <m/>
    <x v="23"/>
  </r>
  <r>
    <x v="0"/>
    <x v="152"/>
    <s v="17510000"/>
    <s v="Kirchneriella"/>
    <s v="CO"/>
    <n v="33.010646455113829"/>
    <s v="CE"/>
    <n v="4475.6746002842601"/>
    <n v="11.2"/>
    <n v="3.4"/>
    <s v=""/>
    <n v="33.89569033713147"/>
    <s v=""/>
    <n v="4"/>
    <n v="100"/>
    <x v="9"/>
    <x v="8"/>
    <x v="4"/>
    <m/>
    <x v="51"/>
  </r>
  <r>
    <x v="0"/>
    <x v="152"/>
    <s v="17540040"/>
    <s v="Lagerheimia genevensis"/>
    <s v="CE"/>
    <n v="33.010646455113829"/>
    <s v="CE"/>
    <n v="2614.94690078552"/>
    <n v="6"/>
    <n v="4.0999999999999996"/>
    <s v=""/>
    <n v="79.215258760266622"/>
    <s v=""/>
    <n v="1"/>
    <n v="100"/>
    <x v="9"/>
    <x v="8"/>
    <x v="4"/>
    <m/>
    <x v="37"/>
  </r>
  <r>
    <x v="0"/>
    <x v="152"/>
    <s v="17580020"/>
    <s v="Monoraphidium contortum"/>
    <s v="CE"/>
    <n v="495.15969682670749"/>
    <s v="CE"/>
    <n v="12548.426531629904"/>
    <n v="20"/>
    <n v="2.2000000000000002"/>
    <s v=""/>
    <n v="25.342180738957669"/>
    <s v=""/>
    <n v="0.99999999999999989"/>
    <n v="100"/>
    <x v="9"/>
    <x v="8"/>
    <x v="4"/>
    <m/>
    <x v="9"/>
  </r>
  <r>
    <x v="0"/>
    <x v="152"/>
    <s v="17580080"/>
    <s v="Monoraphidium minutum"/>
    <s v="CE"/>
    <n v="165.05323227556917"/>
    <s v="CE"/>
    <n v="5145.0277213089166"/>
    <n v="10.3"/>
    <n v="3.4"/>
    <s v=""/>
    <n v="31.171929506469127"/>
    <s v=""/>
    <n v="0.99999999999999978"/>
    <n v="100"/>
    <x v="9"/>
    <x v="8"/>
    <x v="4"/>
    <m/>
    <x v="9"/>
  </r>
  <r>
    <x v="0"/>
    <x v="152"/>
    <s v="17640000"/>
    <s v="Oocystis"/>
    <s v="CO"/>
    <n v="33.010646455113829"/>
    <s v="CE"/>
    <n v="10763.438784006647"/>
    <n v="8.1"/>
    <n v="6.2"/>
    <s v=""/>
    <n v="163.02980916538871"/>
    <s v=""/>
    <n v="2"/>
    <n v="100"/>
    <x v="9"/>
    <x v="8"/>
    <x v="4"/>
    <m/>
    <x v="24"/>
  </r>
  <r>
    <x v="0"/>
    <x v="152"/>
    <s v="17680030"/>
    <s v="Pediastrum boryanum"/>
    <s v="CO"/>
    <n v="8.5965225143525608"/>
    <s v="CO"/>
    <n v="33709.852782327063"/>
    <s v=""/>
    <n v="31.6"/>
    <n v="5"/>
    <n v="3921.3359502107801"/>
    <s v=""/>
    <n v="1"/>
    <n v="1152"/>
    <x v="9"/>
    <x v="8"/>
    <x v="4"/>
    <m/>
    <x v="10"/>
  </r>
  <r>
    <x v="0"/>
    <x v="152"/>
    <s v="17680050"/>
    <s v="Pediastrum duplex"/>
    <s v="CO"/>
    <n v="2.8655075047841869"/>
    <s v="CO"/>
    <n v="7490.3282079621931"/>
    <s v=""/>
    <n v="25.8"/>
    <n v="5"/>
    <n v="2613.9621674193872"/>
    <s v=""/>
    <n v="1"/>
    <n v="1152"/>
    <x v="9"/>
    <x v="8"/>
    <x v="4"/>
    <m/>
    <x v="10"/>
  </r>
  <r>
    <x v="0"/>
    <x v="152"/>
    <s v="17960030"/>
    <s v="Tetraedron minimum"/>
    <s v="CE"/>
    <n v="66.021292910227658"/>
    <s v="CE"/>
    <n v="13017.61638698832"/>
    <n v="7.4"/>
    <n v="7.3"/>
    <n v="3.65"/>
    <n v="197.173"/>
    <s v=""/>
    <n v="1.0000000000000002"/>
    <n v="100"/>
    <x v="9"/>
    <x v="8"/>
    <x v="4"/>
    <m/>
    <x v="20"/>
  </r>
  <r>
    <x v="0"/>
    <x v="152"/>
    <s v="17970060"/>
    <s v="Tetrastrum triangulare"/>
    <s v="CO"/>
    <n v="66.021292910227658"/>
    <s v="CE"/>
    <n v="5890.2245002134505"/>
    <n v="4"/>
    <n v="3.8"/>
    <s v=""/>
    <n v="22.304260642936335"/>
    <s v=""/>
    <n v="4.0000000000000009"/>
    <n v="100"/>
    <x v="9"/>
    <x v="8"/>
    <x v="4"/>
    <m/>
    <x v="28"/>
  </r>
  <r>
    <x v="0"/>
    <x v="152"/>
    <s v="18110000"/>
    <s v="Desmodesmus"/>
    <s v="CO"/>
    <n v="297.09581809602452"/>
    <s v="CE"/>
    <n v="70247.958432143292"/>
    <n v="9.8000000000000007"/>
    <n v="3.6"/>
    <s v=""/>
    <n v="66.501233291188754"/>
    <s v=""/>
    <n v="3.5555555555555549"/>
    <n v="100"/>
    <x v="9"/>
    <x v="8"/>
    <x v="12"/>
    <m/>
    <x v="72"/>
  </r>
  <r>
    <x v="0"/>
    <x v="152"/>
    <s v="27040000"/>
    <s v="Closterium"/>
    <s v="CE"/>
    <n v="0.20644247025131479"/>
    <s v="CE"/>
    <n v="2116.2599913949566"/>
    <n v="235.3"/>
    <n v="12.9"/>
    <s v=""/>
    <n v="10251.088299896366"/>
    <s v=""/>
    <n v="1"/>
    <n v="15990.24"/>
    <x v="9"/>
    <x v="8"/>
    <x v="5"/>
    <m/>
    <x v="12"/>
  </r>
  <r>
    <x v="0"/>
    <x v="152"/>
    <s v="90000003"/>
    <s v="Nanoplankton - unidentified single cells 2–20 µm diameter"/>
    <s v="CE"/>
    <n v="1122.3619794738704"/>
    <s v="CE"/>
    <n v="64991.308481438682"/>
    <s v=""/>
    <n v="4.8"/>
    <s v=""/>
    <n v="57.905835790967068"/>
    <s v=""/>
    <n v="0.99999999999999978"/>
    <n v="100"/>
    <x v="9"/>
    <x v="8"/>
    <x v="9"/>
    <m/>
    <x v="57"/>
  </r>
  <r>
    <x v="0"/>
    <x v="153"/>
    <s v="01020000"/>
    <s v="Anabaena"/>
    <s v="FI"/>
    <n v="2.0703941130470267"/>
    <s v="CE"/>
    <n v="12733.510486053241"/>
    <n v="6"/>
    <n v="5.2"/>
    <s v=""/>
    <n v="84.948665353068009"/>
    <s v=""/>
    <n v="72.400000000000006"/>
    <n v="16024.28"/>
    <x v="9"/>
    <x v="8"/>
    <x v="0"/>
    <m/>
    <x v="0"/>
  </r>
  <r>
    <x v="0"/>
    <x v="153"/>
    <s v="01020050"/>
    <s v="Anabaena circinalis"/>
    <s v="FI"/>
    <n v="1.0351970565235133"/>
    <s v="CE"/>
    <n v="4623.1186638397839"/>
    <s v=""/>
    <n v="9"/>
    <s v=""/>
    <n v="190.85175370557991"/>
    <s v=""/>
    <n v="23.4"/>
    <n v="16024.28"/>
    <x v="9"/>
    <x v="8"/>
    <x v="0"/>
    <m/>
    <x v="0"/>
  </r>
  <r>
    <x v="0"/>
    <x v="153"/>
    <s v="01040000"/>
    <s v="Aphanizomenon"/>
    <s v="FI"/>
    <n v="120.95626293995859"/>
    <s v="FI"/>
    <n v="109223.6796589536"/>
    <n v="133.07142857142858"/>
    <n v="3.6"/>
    <s v=""/>
    <n v="903.00144038982978"/>
    <s v=""/>
    <n v="1"/>
    <n v="576"/>
    <x v="9"/>
    <x v="8"/>
    <x v="0"/>
    <m/>
    <x v="48"/>
  </r>
  <r>
    <x v="0"/>
    <x v="153"/>
    <s v="01130000"/>
    <s v="Chroococcus"/>
    <s v="CO"/>
    <n v="2.8799110223799667"/>
    <s v="CE"/>
    <n v="10178.44572476382"/>
    <s v=""/>
    <n v="7.5"/>
    <s v=""/>
    <n v="220.89323345553234"/>
    <s v=""/>
    <n v="16"/>
    <n v="1152"/>
    <x v="9"/>
    <x v="8"/>
    <x v="0"/>
    <m/>
    <x v="21"/>
  </r>
  <r>
    <x v="0"/>
    <x v="153"/>
    <s v="01490000"/>
    <s v="Microcystis"/>
    <s v="CE"/>
    <n v="398.11889973380653"/>
    <s v="CE"/>
    <n v="47315.226399797568"/>
    <s v=""/>
    <n v="6.1"/>
    <s v=""/>
    <n v="118.84697368407744"/>
    <s v=""/>
    <n v="1"/>
    <n v="100"/>
    <x v="9"/>
    <x v="8"/>
    <x v="0"/>
    <m/>
    <x v="1"/>
  </r>
  <r>
    <x v="0"/>
    <x v="153"/>
    <s v="01490010"/>
    <s v="Microcystis aeruginosa"/>
    <s v="CO"/>
    <n v="20.159377156659765"/>
    <s v="CE"/>
    <n v="120391.9830002454"/>
    <s v=""/>
    <n v="6.2"/>
    <s v=""/>
    <n v="124.78824899079137"/>
    <s v=""/>
    <n v="47.857142857142861"/>
    <n v="1152"/>
    <x v="9"/>
    <x v="8"/>
    <x v="0"/>
    <m/>
    <x v="1"/>
  </r>
  <r>
    <x v="0"/>
    <x v="153"/>
    <s v="01750010"/>
    <s v="Snowella lacustris"/>
    <s v="CO"/>
    <n v="33.176574977817211"/>
    <s v="CE"/>
    <n v="781.70463166186107"/>
    <n v="2.5"/>
    <n v="1.5"/>
    <s v=""/>
    <n v="2.9452431127404304"/>
    <s v=""/>
    <n v="8"/>
    <n v="100"/>
    <x v="9"/>
    <x v="8"/>
    <x v="0"/>
    <m/>
    <x v="2"/>
  </r>
  <r>
    <x v="0"/>
    <x v="153"/>
    <s v="01780000"/>
    <s v="Woronichinia"/>
    <s v="CE"/>
    <n v="265.41259982253769"/>
    <s v="CE"/>
    <n v="32013.618803227211"/>
    <n v="7.9"/>
    <n v="5.4"/>
    <s v=""/>
    <n v="120.61830834192655"/>
    <s v=""/>
    <n v="1"/>
    <n v="100"/>
    <x v="9"/>
    <x v="8"/>
    <x v="0"/>
    <m/>
    <x v="14"/>
  </r>
  <r>
    <x v="0"/>
    <x v="153"/>
    <s v="01780010"/>
    <s v="Woronichinia naegeliana"/>
    <s v="CO"/>
    <n v="5.7598220447599333"/>
    <s v="CE"/>
    <n v="36121.04200035907"/>
    <n v="5.7"/>
    <n v="4.0999999999999996"/>
    <s v=""/>
    <n v="50.169663881502196"/>
    <s v=""/>
    <n v="125"/>
    <n v="1152"/>
    <x v="9"/>
    <x v="8"/>
    <x v="0"/>
    <m/>
    <x v="14"/>
  </r>
  <r>
    <x v="0"/>
    <x v="153"/>
    <s v="04100000"/>
    <s v="Trachelomonas"/>
    <s v="CE"/>
    <n v="17.279466134279797"/>
    <s v="CE"/>
    <n v="92082.570875461475"/>
    <n v="23.3"/>
    <n v="20.9"/>
    <s v=""/>
    <n v="5329.0171212398645"/>
    <s v=""/>
    <n v="1.0000000000000002"/>
    <n v="1152"/>
    <x v="9"/>
    <x v="8"/>
    <x v="11"/>
    <m/>
    <x v="55"/>
  </r>
  <r>
    <x v="0"/>
    <x v="153"/>
    <s v="05040001"/>
    <s v="Cryptomonas (small) Length &lt;20 µm"/>
    <s v="CE"/>
    <n v="1061.6503992901507"/>
    <s v="CE"/>
    <n v="505025.19912912266"/>
    <n v="15.1"/>
    <n v="9.5"/>
    <n v="6.333333333333333"/>
    <n v="475.69821427731449"/>
    <s v=""/>
    <n v="1"/>
    <n v="100"/>
    <x v="9"/>
    <x v="8"/>
    <x v="1"/>
    <m/>
    <x v="3"/>
  </r>
  <r>
    <x v="0"/>
    <x v="153"/>
    <s v="05040002"/>
    <s v="Cryptomonas (medium) Length 20-30 µm"/>
    <s v="CE"/>
    <n v="20.159377156659765"/>
    <s v="CE"/>
    <n v="44059.639567142454"/>
    <n v="27.1"/>
    <n v="15.2"/>
    <n v="10.133333333333333"/>
    <n v="2185.5655174637723"/>
    <s v=""/>
    <n v="1.0000000000000002"/>
    <n v="1152"/>
    <x v="9"/>
    <x v="8"/>
    <x v="1"/>
    <m/>
    <x v="3"/>
  </r>
  <r>
    <x v="0"/>
    <x v="153"/>
    <s v="05100012"/>
    <s v="Rhodomonas lacustris var. nannoplanctica"/>
    <s v="CE"/>
    <n v="1094.8269742679679"/>
    <s v="CE"/>
    <n v="115704.79276006206"/>
    <n v="9.1"/>
    <n v="5.8"/>
    <s v=""/>
    <n v="105.68317686676063"/>
    <s v=""/>
    <n v="1.0000000000000002"/>
    <n v="100"/>
    <x v="9"/>
    <x v="8"/>
    <x v="1"/>
    <m/>
    <x v="15"/>
  </r>
  <r>
    <x v="0"/>
    <x v="153"/>
    <s v="08010000"/>
    <s v="Chrysochromulina"/>
    <s v="CE"/>
    <n v="99.529724933451632"/>
    <s v="CE"/>
    <n v="10404.488647419374"/>
    <n v="6.6"/>
    <n v="5.5"/>
    <n v="5.5"/>
    <n v="104.53649554820038"/>
    <s v=""/>
    <n v="0.99999999999999989"/>
    <n v="100"/>
    <x v="9"/>
    <x v="8"/>
    <x v="13"/>
    <m/>
    <x v="75"/>
  </r>
  <r>
    <x v="0"/>
    <x v="153"/>
    <s v="09230000"/>
    <s v="Dinobryon"/>
    <s v="CE"/>
    <n v="99.529724933451632"/>
    <s v="CE"/>
    <n v="9192.8464683434886"/>
    <n v="10"/>
    <n v="4.2"/>
    <s v=""/>
    <n v="92.362824015539914"/>
    <s v=""/>
    <n v="1"/>
    <n v="100"/>
    <x v="9"/>
    <x v="8"/>
    <x v="10"/>
    <m/>
    <x v="47"/>
  </r>
  <r>
    <x v="0"/>
    <x v="153"/>
    <s v="12000001"/>
    <s v="Small centric diatom (5 - &lt;10 µm diam.)"/>
    <s v="CE"/>
    <n v="1393.416149068323"/>
    <s v="CE"/>
    <n v="338575.81858854363"/>
    <s v=""/>
    <n v="7.5"/>
    <n v="5.5"/>
    <n v="242.98255680108554"/>
    <s v=""/>
    <n v="0.99999999999999989"/>
    <n v="100"/>
    <x v="9"/>
    <x v="8"/>
    <x v="3"/>
    <m/>
    <x v="5"/>
  </r>
  <r>
    <x v="0"/>
    <x v="153"/>
    <s v="12000002"/>
    <s v="Medium centric diatom (10-20 µm diam.)"/>
    <s v="CE"/>
    <n v="3184.9511978704522"/>
    <s v="CE"/>
    <n v="8675045.320330672"/>
    <s v=""/>
    <n v="17"/>
    <n v="12"/>
    <n v="2723.7608306623506"/>
    <s v=""/>
    <n v="1"/>
    <n v="100"/>
    <x v="9"/>
    <x v="8"/>
    <x v="3"/>
    <m/>
    <x v="6"/>
  </r>
  <r>
    <x v="0"/>
    <x v="153"/>
    <s v="12030000"/>
    <s v="Aulacoseira"/>
    <s v="FI"/>
    <n v="236.15270383515727"/>
    <s v="CE"/>
    <n v="2472946.7048217752"/>
    <n v="23.6"/>
    <n v="7.4"/>
    <s v=""/>
    <n v="1014.9983208924049"/>
    <s v=""/>
    <n v="10.317073170731707"/>
    <n v="576"/>
    <x v="9"/>
    <x v="8"/>
    <x v="3"/>
    <m/>
    <x v="7"/>
  </r>
  <r>
    <x v="0"/>
    <x v="153"/>
    <s v="13080010"/>
    <s v="Asterionella formosa"/>
    <s v="CO"/>
    <n v="31.67902124617963"/>
    <s v="CE"/>
    <n v="243398.23165760865"/>
    <n v="68.599999999999994"/>
    <n v="3.9"/>
    <n v="3.9"/>
    <n v="1043.4059999999997"/>
    <s v=""/>
    <n v="7.3636363636363651"/>
    <n v="1152"/>
    <x v="9"/>
    <x v="8"/>
    <x v="6"/>
    <m/>
    <x v="16"/>
  </r>
  <r>
    <x v="0"/>
    <x v="153"/>
    <s v="13370040"/>
    <s v="Fragilaria crotonensis"/>
    <s v="CO"/>
    <n v="3.9337488147893507"/>
    <s v="CO"/>
    <n v="151034.09857949606"/>
    <n v="160.69999999999999"/>
    <n v="54.3"/>
    <n v="4.4000000000000004"/>
    <n v="38394.443999999996"/>
    <s v=""/>
    <n v="0.99999999999999989"/>
    <n v="16024.28"/>
    <x v="9"/>
    <x v="8"/>
    <x v="6"/>
    <m/>
    <x v="27"/>
  </r>
  <r>
    <x v="0"/>
    <x v="153"/>
    <s v="13540000"/>
    <s v="Nitzschia"/>
    <s v="CE"/>
    <n v="0.62111823391410803"/>
    <s v="CE"/>
    <n v="567610.4508579924"/>
    <n v="302.10000000000002"/>
    <n v="55"/>
    <n v="55"/>
    <n v="913852.5"/>
    <s v=""/>
    <n v="1"/>
    <n v="16024.28"/>
    <x v="9"/>
    <x v="8"/>
    <x v="6"/>
    <m/>
    <x v="59"/>
  </r>
  <r>
    <x v="0"/>
    <x v="153"/>
    <s v="16180000"/>
    <s v="Chlamydomonas"/>
    <s v="CE"/>
    <n v="663.53149955634422"/>
    <s v="CE"/>
    <n v="45026.186783723206"/>
    <n v="8.1"/>
    <n v="4"/>
    <s v=""/>
    <n v="67.858401317539531"/>
    <s v=""/>
    <n v="1"/>
    <n v="100"/>
    <x v="9"/>
    <x v="8"/>
    <x v="8"/>
    <m/>
    <x v="34"/>
  </r>
  <r>
    <x v="0"/>
    <x v="153"/>
    <s v="16260010"/>
    <s v="Eudorina elegans"/>
    <s v="CO"/>
    <n v="1.4492758791329188"/>
    <s v="CE"/>
    <n v="3203.6746154909647"/>
    <s v=""/>
    <n v="6.2"/>
    <s v=""/>
    <n v="124.78824899079137"/>
    <s v=""/>
    <n v="17.714285714285712"/>
    <n v="16024.28"/>
    <x v="9"/>
    <x v="8"/>
    <x v="8"/>
    <m/>
    <x v="50"/>
  </r>
  <r>
    <x v="0"/>
    <x v="153"/>
    <s v="16470000"/>
    <s v="Pandorina"/>
    <s v="CO"/>
    <n v="0.20703941130470269"/>
    <s v="CE"/>
    <n v="108.40558225973491"/>
    <s v=""/>
    <n v="5"/>
    <s v=""/>
    <n v="65.449846949787357"/>
    <s v=""/>
    <n v="7.9999999999999991"/>
    <n v="16024.28"/>
    <x v="9"/>
    <x v="8"/>
    <x v="8"/>
    <m/>
    <x v="52"/>
  </r>
  <r>
    <x v="0"/>
    <x v="153"/>
    <s v="17330040"/>
    <s v="Dictyosphaerium pulchellum"/>
    <s v="CO"/>
    <n v="33.176574977817211"/>
    <s v="CE"/>
    <n v="186302.10145470811"/>
    <s v=""/>
    <n v="6.2"/>
    <s v=""/>
    <n v="124.78824899079137"/>
    <s v=""/>
    <n v="45.000000000000007"/>
    <n v="100"/>
    <x v="9"/>
    <x v="8"/>
    <x v="4"/>
    <m/>
    <x v="23"/>
  </r>
  <r>
    <x v="0"/>
    <x v="153"/>
    <s v="17540020"/>
    <s v="Lagerhemia ciliata"/>
    <s v="CO"/>
    <n v="2.8799110223799667"/>
    <s v="CE"/>
    <n v="7332.534205105233"/>
    <n v="11.1"/>
    <n v="7.4"/>
    <s v=""/>
    <n v="318.26218536456753"/>
    <s v=""/>
    <n v="8"/>
    <n v="1152"/>
    <x v="9"/>
    <x v="8"/>
    <x v="4"/>
    <m/>
    <x v="87"/>
  </r>
  <r>
    <x v="0"/>
    <x v="153"/>
    <s v="17540040"/>
    <s v="Lagerheimia genevensis"/>
    <s v="CE"/>
    <n v="99.529724933451632"/>
    <s v="CE"/>
    <n v="5150.8081589463372"/>
    <n v="5.7"/>
    <n v="3.4"/>
    <s v=""/>
    <n v="51.751455782584664"/>
    <s v=""/>
    <n v="1.0000000000000002"/>
    <n v="100"/>
    <x v="9"/>
    <x v="8"/>
    <x v="4"/>
    <m/>
    <x v="37"/>
  </r>
  <r>
    <x v="0"/>
    <x v="153"/>
    <s v="17570020"/>
    <s v="Microactinium quadrisetum"/>
    <s v="CO"/>
    <n v="33.176574977817211"/>
    <s v="CE"/>
    <n v="34742.428073860501"/>
    <s v=""/>
    <n v="5"/>
    <s v=""/>
    <n v="65.449846949787357"/>
    <s v=""/>
    <n v="16"/>
    <n v="100"/>
    <x v="9"/>
    <x v="8"/>
    <x v="4"/>
    <m/>
    <x v="105"/>
  </r>
  <r>
    <x v="0"/>
    <x v="153"/>
    <s v="17580020"/>
    <s v="Monoraphidium contortum"/>
    <s v="CE"/>
    <n v="729.88464951197864"/>
    <s v="CE"/>
    <n v="11036.974550504005"/>
    <n v="16"/>
    <n v="1.9"/>
    <s v=""/>
    <n v="15.12153263927887"/>
    <s v=""/>
    <n v="1.0000000000000002"/>
    <n v="100"/>
    <x v="9"/>
    <x v="8"/>
    <x v="4"/>
    <m/>
    <x v="9"/>
  </r>
  <r>
    <x v="0"/>
    <x v="153"/>
    <s v="17580080"/>
    <s v="Monoraphidium minutum"/>
    <s v="CE"/>
    <n v="199.05944986690326"/>
    <s v="CE"/>
    <n v="6103.3934230894802"/>
    <n v="7.7"/>
    <n v="3.9"/>
    <s v=""/>
    <n v="30.66115890087298"/>
    <s v=""/>
    <n v="1"/>
    <n v="100"/>
    <x v="9"/>
    <x v="8"/>
    <x v="4"/>
    <m/>
    <x v="9"/>
  </r>
  <r>
    <x v="0"/>
    <x v="153"/>
    <s v="17640000"/>
    <s v="Oocystis"/>
    <s v="CO"/>
    <n v="33.176574977817211"/>
    <s v="CE"/>
    <n v="47138.526410613922"/>
    <n v="10.6"/>
    <n v="8"/>
    <s v=""/>
    <n v="355.2094093658859"/>
    <s v=""/>
    <n v="4"/>
    <n v="100"/>
    <x v="9"/>
    <x v="8"/>
    <x v="4"/>
    <m/>
    <x v="24"/>
  </r>
  <r>
    <x v="0"/>
    <x v="153"/>
    <s v="17680030"/>
    <s v="Pediastrum boryanum"/>
    <s v="CO"/>
    <n v="3.9337488147893507"/>
    <s v="CO"/>
    <n v="21377.277285989403"/>
    <s v=""/>
    <n v="37.200000000000003"/>
    <n v="5"/>
    <n v="5434.326972179625"/>
    <s v=""/>
    <n v="1.0000000000000002"/>
    <n v="16024.28"/>
    <x v="9"/>
    <x v="8"/>
    <x v="4"/>
    <m/>
    <x v="10"/>
  </r>
  <r>
    <x v="0"/>
    <x v="153"/>
    <s v="17680050"/>
    <s v="Pediastrum duplex"/>
    <s v="CO"/>
    <n v="1.0351970565235133"/>
    <s v="CO"/>
    <n v="22805.865019985082"/>
    <s v=""/>
    <n v="74.900000000000006"/>
    <n v="5"/>
    <n v="22030.457753206596"/>
    <s v=""/>
    <n v="1"/>
    <n v="16024.28"/>
    <x v="9"/>
    <x v="8"/>
    <x v="4"/>
    <m/>
    <x v="10"/>
  </r>
  <r>
    <x v="0"/>
    <x v="153"/>
    <s v="17960010"/>
    <s v="Tetraedron caudatum"/>
    <s v="CE"/>
    <n v="33.176574977817211"/>
    <s v="CE"/>
    <n v="14217.6221472937"/>
    <n v="9.3000000000000007"/>
    <n v="9.6"/>
    <n v="4.8"/>
    <n v="428.54399999999998"/>
    <s v=""/>
    <n v="1"/>
    <n v="100"/>
    <x v="9"/>
    <x v="8"/>
    <x v="4"/>
    <m/>
    <x v="20"/>
  </r>
  <r>
    <x v="0"/>
    <x v="153"/>
    <s v="17970060"/>
    <s v="Tetrastrum triangulare"/>
    <s v="CO"/>
    <n v="33.176574977817211"/>
    <s v="CE"/>
    <n v="8441.6630597445128"/>
    <n v="6"/>
    <n v="5.3"/>
    <s v=""/>
    <n v="63.611622548355626"/>
    <s v=""/>
    <n v="4"/>
    <n v="100"/>
    <x v="9"/>
    <x v="8"/>
    <x v="4"/>
    <m/>
    <x v="28"/>
  </r>
  <r>
    <x v="0"/>
    <x v="153"/>
    <s v="18110000"/>
    <s v="Desmodesmus"/>
    <s v="CO"/>
    <n v="398.11889973380653"/>
    <s v="CE"/>
    <n v="50744.51250525604"/>
    <n v="8.1"/>
    <n v="2.8"/>
    <s v=""/>
    <n v="33.250616645594363"/>
    <s v=""/>
    <n v="3.833333333333333"/>
    <n v="100"/>
    <x v="9"/>
    <x v="8"/>
    <x v="12"/>
    <m/>
    <x v="72"/>
  </r>
  <r>
    <x v="0"/>
    <x v="153"/>
    <s v="27370000"/>
    <s v="Staurastrum"/>
    <s v="CE"/>
    <n v="0.20703941130470269"/>
    <s v="CE"/>
    <n v="553.20930700616555"/>
    <s v="see calculation spreadsheet"/>
    <s v=""/>
    <s v=""/>
    <n v="2672"/>
    <n v="2672"/>
    <n v="1"/>
    <n v="16024.28"/>
    <x v="9"/>
    <x v="8"/>
    <x v="5"/>
    <m/>
    <x v="13"/>
  </r>
  <r>
    <x v="0"/>
    <x v="153"/>
    <s v="90000005"/>
    <s v="Nanoplankton - unidentified flagellates 2–20 µm diameter"/>
    <s v="CE"/>
    <n v="199.05944986690326"/>
    <s v="CE"/>
    <n v="61775.928267268253"/>
    <s v=""/>
    <n v="8.4"/>
    <s v=""/>
    <n v="310.33908869221415"/>
    <s v=""/>
    <n v="1.0000000000000002"/>
    <n v="100"/>
    <x v="9"/>
    <x v="8"/>
    <x v="9"/>
    <m/>
    <x v="57"/>
  </r>
  <r>
    <x v="0"/>
    <x v="154"/>
    <s v="01020000"/>
    <s v="Anabaena"/>
    <s v="FI"/>
    <n v="5.7464369087868361"/>
    <s v="CE"/>
    <n v="81138.748347455316"/>
    <n v="6.14"/>
    <n v="6.14"/>
    <s v=""/>
    <n v="121.20031141935011"/>
    <s v=""/>
    <n v="116.49999999999999"/>
    <n v="1152"/>
    <x v="9"/>
    <x v="8"/>
    <x v="0"/>
    <m/>
    <x v="0"/>
  </r>
  <r>
    <x v="0"/>
    <x v="154"/>
    <s v="01040000"/>
    <s v="Aphanizomenon"/>
    <s v="FI"/>
    <n v="126.42161199331039"/>
    <s v="FI"/>
    <n v="138364.17127145451"/>
    <n v="152.68636363636364"/>
    <n v="3.7"/>
    <s v=""/>
    <n v="1094.4661208621203"/>
    <s v=""/>
    <n v="0.99999999999999989"/>
    <n v="576"/>
    <x v="9"/>
    <x v="8"/>
    <x v="0"/>
    <m/>
    <x v="48"/>
  </r>
  <r>
    <x v="0"/>
    <x v="154"/>
    <s v="01060000"/>
    <s v="Aphanothece"/>
    <s v="CO"/>
    <n v="33.09947659461217"/>
    <s v="CE"/>
    <n v="10790.045710410914"/>
    <n v="1.9"/>
    <n v="1.6"/>
    <s v=""/>
    <n v="2.5467844445101258"/>
    <s v=""/>
    <n v="128"/>
    <n v="100"/>
    <x v="9"/>
    <x v="8"/>
    <x v="0"/>
    <m/>
    <x v="49"/>
  </r>
  <r>
    <x v="0"/>
    <x v="154"/>
    <s v="01460000"/>
    <s v="Merismopedia"/>
    <s v="CO"/>
    <n v="66.198953189224341"/>
    <s v="CE"/>
    <n v="8860.4293815837682"/>
    <n v="3.8"/>
    <n v="3.1"/>
    <s v=""/>
    <n v="19.12078008729868"/>
    <s v=""/>
    <n v="7"/>
    <n v="100"/>
    <x v="9"/>
    <x v="8"/>
    <x v="0"/>
    <m/>
    <x v="43"/>
  </r>
  <r>
    <x v="0"/>
    <x v="154"/>
    <s v="01490000"/>
    <s v="Microcystis"/>
    <s v="CO"/>
    <n v="8.6196553631802537"/>
    <s v="CE"/>
    <n v="39797.686875356747"/>
    <s v=""/>
    <n v="5.4"/>
    <s v=""/>
    <n v="82.44795760081054"/>
    <s v=""/>
    <n v="56"/>
    <n v="1152"/>
    <x v="9"/>
    <x v="8"/>
    <x v="0"/>
    <m/>
    <x v="1"/>
  </r>
  <r>
    <x v="0"/>
    <x v="154"/>
    <s v="01780010"/>
    <s v="Woronichinia naegeliana"/>
    <s v="CO"/>
    <n v="2.8732184543934181"/>
    <s v="CE"/>
    <n v="8873.3928539563458"/>
    <n v="4.5"/>
    <n v="3.2"/>
    <s v=""/>
    <n v="24.127431579569613"/>
    <s v=""/>
    <n v="128"/>
    <n v="1152"/>
    <x v="9"/>
    <x v="8"/>
    <x v="0"/>
    <m/>
    <x v="14"/>
  </r>
  <r>
    <x v="0"/>
    <x v="154"/>
    <s v="05040001"/>
    <s v="Cryptomonas (small) Length &lt;20 µm"/>
    <s v="CE"/>
    <n v="132.39790637844868"/>
    <s v="CE"/>
    <n v="100787.73949784639"/>
    <n v="17.7"/>
    <n v="11.1"/>
    <n v="7.3999999999999995"/>
    <n v="761.2487406693034"/>
    <s v=""/>
    <n v="1"/>
    <n v="100"/>
    <x v="9"/>
    <x v="8"/>
    <x v="1"/>
    <m/>
    <x v="3"/>
  </r>
  <r>
    <x v="0"/>
    <x v="154"/>
    <s v="05040002"/>
    <s v="Cryptomonas (medium) Length 20-30 µm"/>
    <s v="CE"/>
    <n v="8.6196553631802537"/>
    <s v="CE"/>
    <n v="14104.133857324545"/>
    <n v="26.5"/>
    <n v="13.3"/>
    <n v="8.8666666666666671"/>
    <n v="1636.2758443419682"/>
    <s v=""/>
    <n v="1"/>
    <n v="1152"/>
    <x v="9"/>
    <x v="8"/>
    <x v="1"/>
    <m/>
    <x v="3"/>
  </r>
  <r>
    <x v="0"/>
    <x v="154"/>
    <s v="05040003"/>
    <s v="Cryptomonas (large) Length &gt;30 µm"/>
    <s v="CE"/>
    <n v="14.366092271967089"/>
    <s v="CE"/>
    <n v="51161.337674453403"/>
    <n v="32.200000000000003"/>
    <n v="17.8"/>
    <n v="11.866666666666667"/>
    <n v="3561.2563741001291"/>
    <s v=""/>
    <n v="1.0000000000000002"/>
    <n v="1152"/>
    <x v="9"/>
    <x v="8"/>
    <x v="1"/>
    <m/>
    <x v="3"/>
  </r>
  <r>
    <x v="0"/>
    <x v="154"/>
    <s v="05100012"/>
    <s v="Rhodomonas lacustris var. nannoplanctica"/>
    <s v="CE"/>
    <n v="132.39790637844868"/>
    <s v="CE"/>
    <n v="22006.014277811733"/>
    <n v="12.3"/>
    <n v="6.4"/>
    <s v=""/>
    <n v="166.211195325924"/>
    <s v=""/>
    <n v="1"/>
    <n v="100"/>
    <x v="9"/>
    <x v="8"/>
    <x v="1"/>
    <m/>
    <x v="15"/>
  </r>
  <r>
    <x v="0"/>
    <x v="154"/>
    <s v="06070000"/>
    <s v="Gymnodinium"/>
    <s v="CE"/>
    <n v="0.20699799749479794"/>
    <s v="CE"/>
    <n v="3728.8407842484839"/>
    <n v="54.4"/>
    <n v="30.8"/>
    <n v="20.533333333333335"/>
    <n v="18013.897860737485"/>
    <s v=""/>
    <n v="1"/>
    <n v="15990.24"/>
    <x v="9"/>
    <x v="8"/>
    <x v="2"/>
    <m/>
    <x v="4"/>
  </r>
  <r>
    <x v="0"/>
    <x v="154"/>
    <s v="12000001"/>
    <s v="Small centric diatom (5 - &lt;10 µm diam.)"/>
    <s v="CE"/>
    <n v="66.198953189224341"/>
    <s v="CE"/>
    <n v="16085.190903473107"/>
    <s v=""/>
    <n v="7.5"/>
    <n v="5.5"/>
    <n v="242.98255680108554"/>
    <s v=""/>
    <n v="1"/>
    <n v="100"/>
    <x v="9"/>
    <x v="8"/>
    <x v="3"/>
    <m/>
    <x v="5"/>
  </r>
  <r>
    <x v="0"/>
    <x v="154"/>
    <s v="12000002"/>
    <s v="Medium centric diatom (10-20 µm diam.)"/>
    <s v="CE"/>
    <n v="132.39790637844868"/>
    <s v="CE"/>
    <n v="217960.30288559568"/>
    <s v=""/>
    <n v="14.7"/>
    <n v="9.6999999999999993"/>
    <n v="1646.2518845469795"/>
    <s v=""/>
    <n v="1"/>
    <n v="100"/>
    <x v="9"/>
    <x v="8"/>
    <x v="3"/>
    <m/>
    <x v="6"/>
  </r>
  <r>
    <x v="0"/>
    <x v="154"/>
    <s v="12030000"/>
    <s v="Aulacoseira"/>
    <s v="FI"/>
    <n v="54.591150633474939"/>
    <s v="CE"/>
    <n v="800093.1332100993"/>
    <n v="25.3"/>
    <n v="7.1"/>
    <s v=""/>
    <n v="1001.6756118466939"/>
    <s v=""/>
    <n v="14.631578947368419"/>
    <n v="1152"/>
    <x v="9"/>
    <x v="8"/>
    <x v="3"/>
    <m/>
    <x v="7"/>
  </r>
  <r>
    <x v="0"/>
    <x v="154"/>
    <s v="13000001"/>
    <s v="Small pennate diatom &lt;10 µm diam"/>
    <s v="CE"/>
    <n v="99.298429783836511"/>
    <s v="CE"/>
    <n v="36239.16054647071"/>
    <n v="15.2"/>
    <n v="4.9000000000000004"/>
    <n v="4.9000000000000004"/>
    <n v="364.95200000000006"/>
    <s v=""/>
    <n v="1"/>
    <n v="100"/>
    <x v="9"/>
    <x v="8"/>
    <x v="6"/>
    <m/>
    <x v="71"/>
  </r>
  <r>
    <x v="0"/>
    <x v="154"/>
    <s v="13080010"/>
    <s v="Asterionella formosa"/>
    <s v="CO"/>
    <n v="5.3819479348647468"/>
    <s v="CE"/>
    <n v="39868.145514294076"/>
    <n v="73.400000000000006"/>
    <n v="4"/>
    <n v="4"/>
    <n v="1174.4000000000001"/>
    <s v=""/>
    <n v="6.3076923076923066"/>
    <n v="15990.24"/>
    <x v="9"/>
    <x v="8"/>
    <x v="6"/>
    <m/>
    <x v="16"/>
  </r>
  <r>
    <x v="0"/>
    <x v="154"/>
    <s v="13370040"/>
    <s v="Fragilaria crotonensis"/>
    <s v="CO"/>
    <n v="0.82799198997919177"/>
    <s v="CO"/>
    <n v="43008.575061678894"/>
    <n v="181.92500000000001"/>
    <n v="66.400000000000006"/>
    <n v="4.3"/>
    <n v="51943.226000000002"/>
    <s v=""/>
    <n v="1"/>
    <n v="15990.24"/>
    <x v="9"/>
    <x v="8"/>
    <x v="6"/>
    <m/>
    <x v="27"/>
  </r>
  <r>
    <x v="0"/>
    <x v="154"/>
    <s v="16260010"/>
    <s v="Eudorina elegans"/>
    <s v="CO"/>
    <n v="1.2419879849687878"/>
    <s v="CE"/>
    <n v="15490.434804900427"/>
    <s v=""/>
    <n v="10.6"/>
    <s v=""/>
    <n v="623.61451931798342"/>
    <s v=""/>
    <n v="20"/>
    <n v="15990.24"/>
    <x v="9"/>
    <x v="8"/>
    <x v="8"/>
    <m/>
    <x v="50"/>
  </r>
  <r>
    <x v="0"/>
    <x v="154"/>
    <s v="16470010"/>
    <s v="Pandorina morum"/>
    <s v="CO"/>
    <n v="0.41399599498959588"/>
    <s v="CE"/>
    <n v="1189.6216648823854"/>
    <s v=""/>
    <n v="7"/>
    <s v=""/>
    <n v="179.59438003021648"/>
    <s v=""/>
    <n v="16"/>
    <n v="15990.24"/>
    <x v="9"/>
    <x v="8"/>
    <x v="8"/>
    <m/>
    <x v="52"/>
  </r>
  <r>
    <x v="0"/>
    <x v="154"/>
    <s v="16490010"/>
    <s v="Paulschulzia pseudovolvox"/>
    <s v="CO"/>
    <n v="33.09947659461217"/>
    <s v="CE"/>
    <n v="182598.61920340039"/>
    <s v=""/>
    <n v="8.6999999999999993"/>
    <s v=""/>
    <n v="344.79136452780654"/>
    <s v=""/>
    <n v="16"/>
    <n v="100"/>
    <x v="9"/>
    <x v="8"/>
    <x v="8"/>
    <m/>
    <x v="91"/>
  </r>
  <r>
    <x v="0"/>
    <x v="154"/>
    <s v="17330040"/>
    <s v="Dictyosphaerium pulchellum"/>
    <s v="CO"/>
    <n v="33.09947659461217"/>
    <s v="CE"/>
    <n v="318826.96705347515"/>
    <s v=""/>
    <n v="6.9"/>
    <s v=""/>
    <n v="172.00691017302157"/>
    <s v=""/>
    <n v="56"/>
    <n v="100"/>
    <x v="9"/>
    <x v="8"/>
    <x v="4"/>
    <m/>
    <x v="23"/>
  </r>
  <r>
    <x v="0"/>
    <x v="154"/>
    <s v="17580020"/>
    <s v="Monoraphidium contortum"/>
    <s v="CE"/>
    <n v="33.09947659461217"/>
    <s v="CE"/>
    <n v="578.98888372065153"/>
    <n v="26.1"/>
    <n v="1.6"/>
    <s v=""/>
    <n v="17.492387895187971"/>
    <s v=""/>
    <n v="1"/>
    <n v="100"/>
    <x v="9"/>
    <x v="8"/>
    <x v="4"/>
    <m/>
    <x v="9"/>
  </r>
  <r>
    <x v="0"/>
    <x v="154"/>
    <s v="17680030"/>
    <s v="Pediastrum boryanum"/>
    <s v="CO"/>
    <n v="2.8732184543934181"/>
    <s v="CO"/>
    <n v="54500.205781075325"/>
    <s v=""/>
    <n v="69.5"/>
    <n v="5"/>
    <n v="18968.347393752621"/>
    <s v=""/>
    <n v="1"/>
    <n v="1152"/>
    <x v="9"/>
    <x v="8"/>
    <x v="4"/>
    <m/>
    <x v="10"/>
  </r>
  <r>
    <x v="0"/>
    <x v="154"/>
    <s v="17810160"/>
    <s v="Scenedesmus communis"/>
    <s v="CO"/>
    <n v="132.39790637844868"/>
    <s v="CE"/>
    <n v="31813.401053028643"/>
    <n v="7.8"/>
    <n v="4.0999999999999996"/>
    <s v=""/>
    <n v="68.653224258897737"/>
    <s v=""/>
    <n v="3.5"/>
    <n v="100"/>
    <x v="9"/>
    <x v="8"/>
    <x v="4"/>
    <m/>
    <x v="11"/>
  </r>
  <r>
    <x v="0"/>
    <x v="154"/>
    <s v="27050000"/>
    <s v="Cosmarium"/>
    <s v="CE"/>
    <n v="0.20699799749479794"/>
    <s v="CE"/>
    <n v="829.96183823463343"/>
    <n v="25.8"/>
    <n v="21.1"/>
    <n v="14.066666666666668"/>
    <n v="4009.5162672068413"/>
    <s v=""/>
    <n v="1.0000000000000002"/>
    <n v="15990.24"/>
    <x v="9"/>
    <x v="8"/>
    <x v="5"/>
    <m/>
    <x v="22"/>
  </r>
  <r>
    <x v="0"/>
    <x v="155"/>
    <s v="01020000"/>
    <s v="Anabaena"/>
    <s v="FI"/>
    <n v="2.6909739674323734"/>
    <s v="CE"/>
    <n v="36261.457980539541"/>
    <n v="6.4"/>
    <n v="6.9"/>
    <s v=""/>
    <n v="159.54264131990408"/>
    <s v=""/>
    <n v="84.461538461538453"/>
    <n v="15990.24"/>
    <x v="9"/>
    <x v="9"/>
    <x v="0"/>
    <m/>
    <x v="0"/>
  </r>
  <r>
    <x v="0"/>
    <x v="155"/>
    <s v="01020000"/>
    <s v="Anabaena"/>
    <s v="CE"/>
    <n v="45.971495270294689"/>
    <s v="CE"/>
    <n v="3722.0397596768375"/>
    <n v="7"/>
    <n v="4.7"/>
    <s v=""/>
    <n v="80.964078670764948"/>
    <s v=""/>
    <n v="0.99999999999999989"/>
    <n v="288"/>
    <x v="9"/>
    <x v="9"/>
    <x v="0"/>
    <m/>
    <x v="0"/>
  </r>
  <r>
    <x v="0"/>
    <x v="155"/>
    <s v="01040000"/>
    <s v="Aphanizomenon"/>
    <s v="FI"/>
    <n v="31.605402998327598"/>
    <s v="FI"/>
    <n v="14713.767406689898"/>
    <n v="72.581818181818178"/>
    <n v="3.5"/>
    <s v=""/>
    <n v="465.54595135105473"/>
    <s v=""/>
    <n v="0.99999999999999989"/>
    <n v="1152"/>
    <x v="9"/>
    <x v="9"/>
    <x v="0"/>
    <m/>
    <x v="48"/>
  </r>
  <r>
    <x v="0"/>
    <x v="155"/>
    <s v="01580000"/>
    <s v="Pseudanabaena"/>
    <s v="FI"/>
    <n v="11.492873817573672"/>
    <s v="CE"/>
    <n v="3127.6037971527526"/>
    <n v="41.2"/>
    <n v="2.9"/>
    <s v=""/>
    <n v="272.1341804319087"/>
    <s v=""/>
    <n v="0.99999999999999989"/>
    <n v="288"/>
    <x v="9"/>
    <x v="9"/>
    <x v="0"/>
    <m/>
    <x v="76"/>
  </r>
  <r>
    <x v="0"/>
    <x v="155"/>
    <s v="01780000"/>
    <s v="Woronichinia"/>
    <s v="CE"/>
    <n v="218.36460253389976"/>
    <s v="CE"/>
    <n v="10817.047167571978"/>
    <n v="7.3"/>
    <n v="3.6"/>
    <s v=""/>
    <n v="49.536632961803861"/>
    <s v=""/>
    <n v="1.0000000000000002"/>
    <n v="288"/>
    <x v="9"/>
    <x v="9"/>
    <x v="0"/>
    <m/>
    <x v="14"/>
  </r>
  <r>
    <x v="0"/>
    <x v="155"/>
    <s v="01780010"/>
    <s v="Woronichinia naegeliana"/>
    <s v="CO"/>
    <n v="1.0349899874739896"/>
    <s v="CE"/>
    <n v="20153.635543700675"/>
    <n v="7.3"/>
    <n v="3.8"/>
    <s v=""/>
    <n v="55.193594133367867"/>
    <s v=""/>
    <n v="352.79999999999995"/>
    <n v="15990.24"/>
    <x v="9"/>
    <x v="9"/>
    <x v="0"/>
    <m/>
    <x v="14"/>
  </r>
  <r>
    <x v="0"/>
    <x v="155"/>
    <s v="04100000"/>
    <s v="Trachelomonas"/>
    <s v="CE"/>
    <n v="2.8732184543934181"/>
    <s v="CE"/>
    <n v="1859.3951130804917"/>
    <n v="11"/>
    <n v="10.6"/>
    <s v=""/>
    <n v="647.14714268847331"/>
    <s v=""/>
    <n v="0.99999999999999989"/>
    <n v="1152"/>
    <x v="9"/>
    <x v="9"/>
    <x v="11"/>
    <m/>
    <x v="55"/>
  </r>
  <r>
    <x v="0"/>
    <x v="155"/>
    <s v="05040001"/>
    <s v="Cryptomonas (small) Length &lt;20 µm"/>
    <s v="CE"/>
    <n v="11.492873817573672"/>
    <s v="CE"/>
    <n v="5133.829683912536"/>
    <n v="12.3"/>
    <n v="10.199999999999999"/>
    <n v="6.8"/>
    <n v="446.69677622862554"/>
    <s v=""/>
    <n v="1"/>
    <n v="288"/>
    <x v="9"/>
    <x v="9"/>
    <x v="1"/>
    <m/>
    <x v="3"/>
  </r>
  <r>
    <x v="0"/>
    <x v="155"/>
    <s v="05040002"/>
    <s v="Cryptomonas (medium) Length 20-30 µm"/>
    <s v="CE"/>
    <n v="11.492873817573672"/>
    <s v="CE"/>
    <n v="30840.078950332758"/>
    <n v="26.6"/>
    <n v="17"/>
    <n v="11.333333333333334"/>
    <n v="2683.4088183562421"/>
    <s v=""/>
    <n v="0.99999999999999989"/>
    <n v="1152"/>
    <x v="9"/>
    <x v="9"/>
    <x v="1"/>
    <m/>
    <x v="3"/>
  </r>
  <r>
    <x v="0"/>
    <x v="155"/>
    <s v="05040003"/>
    <s v="Cryptomonas (large) Length &gt;30 µm"/>
    <s v="CE"/>
    <n v="8.6196553631802537"/>
    <s v="CE"/>
    <n v="37584.456677155125"/>
    <n v="37.299999999999997"/>
    <n v="18.3"/>
    <n v="12.200000000000001"/>
    <n v="4360.3201164748425"/>
    <s v=""/>
    <n v="1"/>
    <n v="1152"/>
    <x v="9"/>
    <x v="9"/>
    <x v="1"/>
    <m/>
    <x v="3"/>
  </r>
  <r>
    <x v="0"/>
    <x v="155"/>
    <s v="05100012"/>
    <s v="Rhodomonas lacustris var. nannoplanctica"/>
    <s v="CE"/>
    <n v="103.43586435816304"/>
    <s v="CE"/>
    <n v="19077.79463600614"/>
    <n v="14"/>
    <n v="6.4"/>
    <s v=""/>
    <n v="184.44081029715437"/>
    <s v=""/>
    <n v="0.99999999999999989"/>
    <n v="288"/>
    <x v="9"/>
    <x v="9"/>
    <x v="1"/>
    <m/>
    <x v="15"/>
  </r>
  <r>
    <x v="0"/>
    <x v="155"/>
    <s v="12000001"/>
    <s v="Small centric diatom (5 - &lt;10 µm diam.)"/>
    <s v="CE"/>
    <n v="34.478621452721015"/>
    <s v="CE"/>
    <n v="5426.0710647715941"/>
    <s v=""/>
    <n v="6.6"/>
    <n v="4.5999999999999996"/>
    <n v="157.37494238892705"/>
    <s v=""/>
    <n v="1"/>
    <n v="288"/>
    <x v="9"/>
    <x v="9"/>
    <x v="3"/>
    <m/>
    <x v="5"/>
  </r>
  <r>
    <x v="0"/>
    <x v="155"/>
    <s v="12030000"/>
    <s v="Aulacoseira"/>
    <s v="FI"/>
    <n v="17.239310726360507"/>
    <s v="CE"/>
    <n v="31367.024909971409"/>
    <n v="27.8"/>
    <n v="5"/>
    <s v=""/>
    <n v="545.85172356122655"/>
    <s v=""/>
    <n v="3.333333333333333"/>
    <n v="1152"/>
    <x v="9"/>
    <x v="9"/>
    <x v="3"/>
    <m/>
    <x v="7"/>
  </r>
  <r>
    <x v="0"/>
    <x v="155"/>
    <s v="13080010"/>
    <s v="Asterionella formosa"/>
    <s v="CO"/>
    <n v="2.0699799749479793"/>
    <s v="CE"/>
    <n v="26923.194544160895"/>
    <n v="75.400000000000006"/>
    <n v="5"/>
    <n v="5"/>
    <n v="1885"/>
    <s v=""/>
    <n v="6.9"/>
    <n v="15990.24"/>
    <x v="9"/>
    <x v="9"/>
    <x v="6"/>
    <m/>
    <x v="16"/>
  </r>
  <r>
    <x v="0"/>
    <x v="155"/>
    <s v="16180000"/>
    <s v="Chlamydomonas"/>
    <s v="CE"/>
    <n v="11.492873817573672"/>
    <s v="CE"/>
    <n v="3440.8167044983838"/>
    <n v="8.3000000000000007"/>
    <n v="8.3000000000000007"/>
    <s v=""/>
    <n v="299.38697310302456"/>
    <s v=""/>
    <n v="0.99999999999999989"/>
    <n v="288"/>
    <x v="9"/>
    <x v="9"/>
    <x v="8"/>
    <m/>
    <x v="34"/>
  </r>
  <r>
    <x v="0"/>
    <x v="155"/>
    <s v="16490010"/>
    <s v="Paulschulzia pseudovolvox"/>
    <s v="CO"/>
    <n v="0.41399599498959588"/>
    <s v="CE"/>
    <n v="1541.7496776875719"/>
    <s v=""/>
    <n v="8.4"/>
    <s v=""/>
    <n v="310.33908869221415"/>
    <s v=""/>
    <n v="12.000000000000002"/>
    <n v="15990.24"/>
    <x v="9"/>
    <x v="9"/>
    <x v="8"/>
    <m/>
    <x v="91"/>
  </r>
  <r>
    <x v="0"/>
    <x v="155"/>
    <s v="17060020"/>
    <s v="Ankyra judayi"/>
    <s v="CE"/>
    <n v="11.492873817573672"/>
    <s v="CE"/>
    <n v="3773.1477006956161"/>
    <n v="74.599999999999994"/>
    <n v="4.0999999999999996"/>
    <s v=""/>
    <n v="328.3032390842161"/>
    <s v=""/>
    <n v="0.99999999999999989"/>
    <n v="288"/>
    <x v="9"/>
    <x v="9"/>
    <x v="4"/>
    <m/>
    <x v="45"/>
  </r>
  <r>
    <x v="0"/>
    <x v="155"/>
    <s v="17200000"/>
    <s v="Coelastrum"/>
    <s v="CO"/>
    <n v="2.8732184543934181"/>
    <s v="CE"/>
    <n v="13763.266817993535"/>
    <s v=""/>
    <n v="8.3000000000000007"/>
    <s v=""/>
    <n v="299.38697310302456"/>
    <s v=""/>
    <n v="15.999999999999998"/>
    <n v="1152"/>
    <x v="9"/>
    <x v="9"/>
    <x v="4"/>
    <m/>
    <x v="8"/>
  </r>
  <r>
    <x v="0"/>
    <x v="155"/>
    <s v="17580080"/>
    <s v="Monoraphidium minutum"/>
    <s v="CE"/>
    <n v="11.492873817573672"/>
    <s v="CE"/>
    <n v="361.20972090571394"/>
    <n v="9.8000000000000007"/>
    <n v="3.5"/>
    <s v=""/>
    <n v="31.42901650528789"/>
    <s v=""/>
    <n v="0.99999999999999989"/>
    <n v="288"/>
    <x v="9"/>
    <x v="9"/>
    <x v="4"/>
    <m/>
    <x v="9"/>
  </r>
  <r>
    <x v="0"/>
    <x v="155"/>
    <s v="17680030"/>
    <s v="Pediastrum boryanum"/>
    <s v="CO"/>
    <n v="0.20699799749479794"/>
    <s v="CO"/>
    <n v="2585.7363323097711"/>
    <s v=""/>
    <n v="56.4"/>
    <n v="5"/>
    <n v="12491.600709203734"/>
    <s v=""/>
    <n v="1.0000000000000002"/>
    <n v="15990.24"/>
    <x v="9"/>
    <x v="9"/>
    <x v="4"/>
    <m/>
    <x v="10"/>
  </r>
  <r>
    <x v="0"/>
    <x v="155"/>
    <s v="17960010"/>
    <s v="Tetraedron caudatum"/>
    <s v="CE"/>
    <n v="11.492873817573672"/>
    <s v="CE"/>
    <n v="9846.4104609049773"/>
    <n v="12.1"/>
    <n v="11.9"/>
    <n v="5.95"/>
    <n v="856.74050000000011"/>
    <s v=""/>
    <n v="1"/>
    <n v="288"/>
    <x v="9"/>
    <x v="9"/>
    <x v="4"/>
    <m/>
    <x v="20"/>
  </r>
  <r>
    <x v="0"/>
    <x v="155"/>
    <s v="18110000"/>
    <s v="Desmodesmus"/>
    <s v="CO"/>
    <n v="22.985747635147344"/>
    <s v="CE"/>
    <n v="1153.3677625601463"/>
    <n v="6.6"/>
    <n v="2.2000000000000002"/>
    <s v=""/>
    <n v="16.725839287712063"/>
    <s v=""/>
    <n v="3"/>
    <n v="288"/>
    <x v="9"/>
    <x v="9"/>
    <x v="12"/>
    <m/>
    <x v="72"/>
  </r>
  <r>
    <x v="0"/>
    <x v="155"/>
    <s v="90000005"/>
    <s v="Nanoplankton - unidentified flagellates 2–20 µm diameter"/>
    <s v="CE"/>
    <n v="126.42161199331039"/>
    <s v="CE"/>
    <n v="11624.760846519888"/>
    <s v=""/>
    <n v="5.6"/>
    <s v=""/>
    <n v="91.952322575470831"/>
    <s v=""/>
    <n v="0.99999999999999989"/>
    <n v="288"/>
    <x v="9"/>
    <x v="9"/>
    <x v="9"/>
    <m/>
    <x v="57"/>
  </r>
  <r>
    <x v="0"/>
    <x v="156"/>
    <s v="01020000"/>
    <s v="Anabaena"/>
    <s v="FI"/>
    <n v="1.9199406815866442"/>
    <s v="CE"/>
    <n v="1367.0502068766446"/>
    <n v="8.3000000000000007"/>
    <n v="6.4"/>
    <s v=""/>
    <n v="178.00682854260251"/>
    <s v=""/>
    <n v="3.9999999999999996"/>
    <n v="1728"/>
    <x v="9"/>
    <x v="9"/>
    <x v="0"/>
    <m/>
    <x v="0"/>
  </r>
  <r>
    <x v="0"/>
    <x v="156"/>
    <s v="01040000"/>
    <s v="Aphanizomenon"/>
    <s v="FI"/>
    <n v="7.6797627263465769"/>
    <s v="FI"/>
    <n v="9348.2866650591313"/>
    <n v="145.30000000000001"/>
    <n v="4"/>
    <s v=""/>
    <n v="1217.2624335109251"/>
    <s v=""/>
    <n v="1"/>
    <n v="1728"/>
    <x v="9"/>
    <x v="9"/>
    <x v="0"/>
    <m/>
    <x v="48"/>
  </r>
  <r>
    <x v="0"/>
    <x v="156"/>
    <s v="01490000"/>
    <s v="Microcystis"/>
    <s v="CO"/>
    <n v="1.9199406815866442"/>
    <s v="CE"/>
    <n v="19553.523064249115"/>
    <s v=""/>
    <n v="7.3"/>
    <s v=""/>
    <n v="203.68882488692338"/>
    <s v=""/>
    <n v="50"/>
    <n v="1728"/>
    <x v="9"/>
    <x v="9"/>
    <x v="0"/>
    <m/>
    <x v="1"/>
  </r>
  <r>
    <x v="0"/>
    <x v="156"/>
    <s v="04070000"/>
    <s v="Phacus"/>
    <s v="CE"/>
    <n v="3.8398813631732884"/>
    <s v="CE"/>
    <n v="11471.636103068626"/>
    <n v="27.3"/>
    <n v="20.9"/>
    <n v="10"/>
    <n v="2987.4975339312136"/>
    <s v=""/>
    <n v="1"/>
    <n v="1728"/>
    <x v="9"/>
    <x v="9"/>
    <x v="11"/>
    <m/>
    <x v="85"/>
  </r>
  <r>
    <x v="0"/>
    <x v="156"/>
    <s v="04100000"/>
    <s v="Trachelomonas"/>
    <s v="CE"/>
    <n v="33.176574977817211"/>
    <s v="CE"/>
    <n v="86902.208129133331"/>
    <n v="18.600000000000001"/>
    <n v="16.399999999999999"/>
    <s v=""/>
    <n v="2619.384556339483"/>
    <s v=""/>
    <n v="1"/>
    <n v="100"/>
    <x v="9"/>
    <x v="9"/>
    <x v="11"/>
    <m/>
    <x v="55"/>
  </r>
  <r>
    <x v="0"/>
    <x v="156"/>
    <s v="05040002"/>
    <s v="Cryptomonas (medium) Length 20-30 µm"/>
    <s v="CE"/>
    <n v="7.6797627263465769"/>
    <s v="CE"/>
    <n v="19520.612253766431"/>
    <n v="25.8"/>
    <n v="16.8"/>
    <n v="11.200000000000001"/>
    <n v="2541.8249169076594"/>
    <s v=""/>
    <n v="1.0000000000000002"/>
    <n v="1728"/>
    <x v="9"/>
    <x v="9"/>
    <x v="1"/>
    <m/>
    <x v="3"/>
  </r>
  <r>
    <x v="0"/>
    <x v="156"/>
    <s v="05040003"/>
    <s v="Cryptomonas (large) Length &gt;30 µm"/>
    <s v="CE"/>
    <n v="15.359525452693154"/>
    <s v="CE"/>
    <n v="83226.344288663051"/>
    <n v="43"/>
    <n v="19"/>
    <n v="12.666666666666666"/>
    <n v="5418.5491957415952"/>
    <s v=""/>
    <n v="1"/>
    <n v="1728"/>
    <x v="9"/>
    <x v="9"/>
    <x v="1"/>
    <m/>
    <x v="3"/>
  </r>
  <r>
    <x v="0"/>
    <x v="156"/>
    <s v="05100012"/>
    <s v="Rhodomonas lacustris var. nannoplanctica"/>
    <s v="CE"/>
    <n v="165.88287488908605"/>
    <s v="CE"/>
    <n v="60366.35847545557"/>
    <n v="15.5"/>
    <n v="8.4"/>
    <s v=""/>
    <n v="363.90952662122726"/>
    <s v=""/>
    <n v="1"/>
    <n v="100"/>
    <x v="9"/>
    <x v="9"/>
    <x v="1"/>
    <m/>
    <x v="15"/>
  </r>
  <r>
    <x v="0"/>
    <x v="156"/>
    <s v="06070000"/>
    <s v="Gymnodinium"/>
    <s v="CE"/>
    <n v="0.41407882260940537"/>
    <s v="CE"/>
    <n v="5816.1971132710914"/>
    <n v="50.6"/>
    <n v="28.2"/>
    <n v="18.8"/>
    <n v="14046.111019682423"/>
    <s v=""/>
    <n v="0.99999999999999989"/>
    <n v="16024.28"/>
    <x v="9"/>
    <x v="9"/>
    <x v="2"/>
    <m/>
    <x v="4"/>
  </r>
  <r>
    <x v="0"/>
    <x v="156"/>
    <s v="09310000"/>
    <s v="Mallomonas"/>
    <s v="CE"/>
    <n v="1.9199406815866442"/>
    <s v="CE"/>
    <n v="4529.3832155551472"/>
    <n v="27.5"/>
    <n v="12.8"/>
    <s v=""/>
    <n v="2359.1266433356955"/>
    <s v=""/>
    <n v="1"/>
    <n v="1728"/>
    <x v="9"/>
    <x v="9"/>
    <x v="10"/>
    <m/>
    <x v="90"/>
  </r>
  <r>
    <x v="0"/>
    <x v="156"/>
    <s v="12000001"/>
    <s v="Small centric diatom (5 - &lt;10 µm diam.)"/>
    <s v="CE"/>
    <n v="99.529724933451632"/>
    <s v="CE"/>
    <n v="22078.231105268107"/>
    <s v=""/>
    <n v="7.3"/>
    <n v="5.3"/>
    <n v="221.82550107548508"/>
    <s v=""/>
    <n v="0.99999999999999989"/>
    <n v="100"/>
    <x v="9"/>
    <x v="9"/>
    <x v="3"/>
    <m/>
    <x v="5"/>
  </r>
  <r>
    <x v="0"/>
    <x v="156"/>
    <s v="12000002"/>
    <s v="Medium centric diatom (10-20 µm diam.)"/>
    <s v="CE"/>
    <n v="5.7598220447599324"/>
    <s v="CE"/>
    <n v="11411.734065081035"/>
    <s v=""/>
    <n v="15.5"/>
    <n v="10.5"/>
    <n v="1981.2650419404879"/>
    <s v=""/>
    <n v="1"/>
    <n v="1728"/>
    <x v="9"/>
    <x v="9"/>
    <x v="3"/>
    <m/>
    <x v="6"/>
  </r>
  <r>
    <x v="0"/>
    <x v="156"/>
    <s v="12000003"/>
    <s v="Large centric diatom (&gt;20 µm diam.)"/>
    <s v="CE"/>
    <n v="1.9199406815866442"/>
    <s v="CE"/>
    <n v="22378.562989820039"/>
    <s v=""/>
    <n v="28.4"/>
    <n v="18.399999999999999"/>
    <n v="11655.861665125161"/>
    <s v=""/>
    <n v="0.99999999999999989"/>
    <n v="1728"/>
    <x v="9"/>
    <x v="9"/>
    <x v="3"/>
    <m/>
    <x v="26"/>
  </r>
  <r>
    <x v="0"/>
    <x v="156"/>
    <s v="12030000"/>
    <s v="Aulacoseira"/>
    <s v="FI"/>
    <n v="9.5997034079332213"/>
    <s v="CE"/>
    <n v="13071.078572175897"/>
    <n v="15.6"/>
    <n v="6.3"/>
    <s v=""/>
    <n v="486.2902684418176"/>
    <s v=""/>
    <n v="2.8000000000000003"/>
    <n v="1728"/>
    <x v="9"/>
    <x v="9"/>
    <x v="3"/>
    <m/>
    <x v="7"/>
  </r>
  <r>
    <x v="0"/>
    <x v="156"/>
    <s v="13000001"/>
    <s v="Small pennate diatom &lt;10 µm diam"/>
    <s v="CE"/>
    <n v="66.353149955634422"/>
    <s v="CE"/>
    <n v="27116.210026619345"/>
    <n v="18.5"/>
    <n v="4.7"/>
    <n v="4.7"/>
    <n v="408.66500000000002"/>
    <s v=""/>
    <n v="1"/>
    <n v="100"/>
    <x v="9"/>
    <x v="9"/>
    <x v="6"/>
    <m/>
    <x v="71"/>
  </r>
  <r>
    <x v="0"/>
    <x v="156"/>
    <s v="13080010"/>
    <s v="Asterionella formosa"/>
    <s v="CO"/>
    <n v="19.199406815866443"/>
    <s v="CE"/>
    <n v="219454.0120772947"/>
    <n v="78.400000000000006"/>
    <n v="4.7"/>
    <n v="4.7"/>
    <n v="1731.8560000000002"/>
    <s v=""/>
    <n v="6.6"/>
    <n v="1728"/>
    <x v="9"/>
    <x v="9"/>
    <x v="6"/>
    <m/>
    <x v="16"/>
  </r>
  <r>
    <x v="0"/>
    <x v="156"/>
    <s v="13260040"/>
    <s v="Diatoma tenuis"/>
    <s v="CO"/>
    <n v="1.9199406815866442"/>
    <s v="CE"/>
    <n v="20533.028332347432"/>
    <n v="72.3"/>
    <n v="4.3"/>
    <n v="4.3"/>
    <n v="1336.827"/>
    <s v=""/>
    <n v="8.0000000000000018"/>
    <n v="1728"/>
    <x v="9"/>
    <x v="9"/>
    <x v="6"/>
    <m/>
    <x v="17"/>
  </r>
  <r>
    <x v="0"/>
    <x v="156"/>
    <s v="13370040"/>
    <s v="Fragilaria crotonensis"/>
    <s v="CE"/>
    <n v="5.7598220447599324"/>
    <s v="CE"/>
    <n v="11383.712289263531"/>
    <n v="97.6"/>
    <n v="4.5"/>
    <n v="4.5"/>
    <n v="1976.3999999999999"/>
    <s v=""/>
    <n v="1.0000000000000002"/>
    <n v="1728"/>
    <x v="9"/>
    <x v="9"/>
    <x v="6"/>
    <m/>
    <x v="27"/>
  </r>
  <r>
    <x v="0"/>
    <x v="156"/>
    <s v="16180000"/>
    <s v="Chlamydomonas"/>
    <s v="CE"/>
    <n v="33.176574977817211"/>
    <s v="CE"/>
    <n v="11420.583070081537"/>
    <n v="8.3000000000000007"/>
    <n v="8.9"/>
    <s v=""/>
    <n v="344.23634982567245"/>
    <s v=""/>
    <n v="1"/>
    <n v="100"/>
    <x v="9"/>
    <x v="9"/>
    <x v="8"/>
    <m/>
    <x v="34"/>
  </r>
  <r>
    <x v="0"/>
    <x v="156"/>
    <s v="16260010"/>
    <s v="Eudorina elegans"/>
    <s v="CO"/>
    <n v="3.8398813631732884"/>
    <s v="CE"/>
    <n v="26718.985999351255"/>
    <s v=""/>
    <n v="9.4"/>
    <s v=""/>
    <n v="434.8927654315375"/>
    <s v=""/>
    <n v="16"/>
    <n v="1728"/>
    <x v="9"/>
    <x v="9"/>
    <x v="8"/>
    <m/>
    <x v="50"/>
  </r>
  <r>
    <x v="0"/>
    <x v="156"/>
    <s v="17580020"/>
    <s v="Monoraphidium contortum"/>
    <s v="CE"/>
    <n v="99.529724933451632"/>
    <s v="CE"/>
    <n v="855.96657166973796"/>
    <n v="14.6"/>
    <n v="1.5"/>
    <s v=""/>
    <n v="8.6001098892020575"/>
    <s v=""/>
    <n v="1"/>
    <n v="100"/>
    <x v="9"/>
    <x v="9"/>
    <x v="4"/>
    <m/>
    <x v="9"/>
  </r>
  <r>
    <x v="0"/>
    <x v="156"/>
    <s v="17680030"/>
    <s v="Pediastrum boryanum"/>
    <s v="CO"/>
    <n v="3.8398813631732884"/>
    <s v="CO"/>
    <n v="39993.752108896064"/>
    <s v=""/>
    <n v="51.5"/>
    <n v="5"/>
    <n v="10415.361394354411"/>
    <s v=""/>
    <n v="1.0000000000000002"/>
    <n v="1728"/>
    <x v="9"/>
    <x v="9"/>
    <x v="4"/>
    <m/>
    <x v="10"/>
  </r>
  <r>
    <x v="0"/>
    <x v="156"/>
    <s v="17810000"/>
    <s v="Scenedesmus"/>
    <s v="CO"/>
    <n v="33.176574977817211"/>
    <s v="CE"/>
    <n v="1120.6517599504443"/>
    <n v="5.6"/>
    <n v="2.4"/>
    <s v=""/>
    <n v="16.889202105698725"/>
    <s v=""/>
    <n v="2.0000000000000004"/>
    <n v="100"/>
    <x v="9"/>
    <x v="9"/>
    <x v="4"/>
    <m/>
    <x v="11"/>
  </r>
  <r>
    <x v="0"/>
    <x v="156"/>
    <s v="17810160"/>
    <s v="Scenedesmus communis"/>
    <s v="CO"/>
    <n v="33.176574977817211"/>
    <s v="CE"/>
    <n v="8915.1849831771979"/>
    <n v="9.9"/>
    <n v="3.6"/>
    <s v=""/>
    <n v="67.17981730436415"/>
    <s v=""/>
    <n v="4"/>
    <n v="100"/>
    <x v="9"/>
    <x v="9"/>
    <x v="4"/>
    <m/>
    <x v="11"/>
  </r>
  <r>
    <x v="0"/>
    <x v="156"/>
    <s v="17960030"/>
    <s v="Tetraedron minimum"/>
    <s v="CE"/>
    <n v="33.176574977817211"/>
    <s v="CE"/>
    <n v="3772.6742236024838"/>
    <n v="7"/>
    <n v="5.7"/>
    <n v="2.85"/>
    <n v="113.715"/>
    <s v=""/>
    <n v="1"/>
    <n v="100"/>
    <x v="9"/>
    <x v="9"/>
    <x v="4"/>
    <m/>
    <x v="20"/>
  </r>
  <r>
    <x v="0"/>
    <x v="156"/>
    <s v="90000005"/>
    <s v="Nanoplankton - unidentified flagellates 2–20 µm diameter"/>
    <s v="CE"/>
    <n v="199.05944986690326"/>
    <s v="CE"/>
    <n v="19302.163446847346"/>
    <s v=""/>
    <n v="5.7"/>
    <s v=""/>
    <n v="96.966828049375763"/>
    <s v=""/>
    <n v="1.0000000000000002"/>
    <n v="100"/>
    <x v="9"/>
    <x v="9"/>
    <x v="9"/>
    <m/>
    <x v="57"/>
  </r>
  <r>
    <x v="0"/>
    <x v="157"/>
    <s v="01020000"/>
    <s v="Anabaena"/>
    <s v="FI"/>
    <n v="1.9154789695956118"/>
    <s v="CE"/>
    <n v="2339.6641314142707"/>
    <n v="7.2"/>
    <n v="6"/>
    <s v=""/>
    <n v="135.71680263507906"/>
    <s v=""/>
    <n v="9.0000000000000018"/>
    <n v="1728"/>
    <x v="9"/>
    <x v="10"/>
    <x v="0"/>
    <m/>
    <x v="0"/>
  </r>
  <r>
    <x v="0"/>
    <x v="157"/>
    <s v="01040000"/>
    <s v="Aphanizomenon"/>
    <s v="FI"/>
    <n v="63.210805996655196"/>
    <s v="FI"/>
    <n v="93529.553996331582"/>
    <n v="168.10909090909092"/>
    <n v="4.0999999999999996"/>
    <s v=""/>
    <n v="1479.6450151463139"/>
    <s v=""/>
    <n v="1"/>
    <n v="576"/>
    <x v="9"/>
    <x v="10"/>
    <x v="0"/>
    <m/>
    <x v="48"/>
  </r>
  <r>
    <x v="0"/>
    <x v="157"/>
    <s v="01490010"/>
    <s v="Microcystis aeruginosa"/>
    <s v="CO"/>
    <n v="1.9154789695956118"/>
    <s v="CE"/>
    <n v="23599.035099173318"/>
    <s v=""/>
    <n v="4.9000000000000004"/>
    <s v=""/>
    <n v="61.600872350364277"/>
    <s v=""/>
    <n v="200.00000000000003"/>
    <n v="1728"/>
    <x v="9"/>
    <x v="10"/>
    <x v="0"/>
    <m/>
    <x v="1"/>
  </r>
  <r>
    <x v="0"/>
    <x v="157"/>
    <s v="01780000"/>
    <s v="Woronichinia"/>
    <s v="CO"/>
    <n v="1.9154789695956118"/>
    <s v="CE"/>
    <n v="26068.479982733075"/>
    <n v="6"/>
    <n v="3.8"/>
    <s v=""/>
    <n v="45.364597917836612"/>
    <s v=""/>
    <n v="300.00000000000006"/>
    <n v="1728"/>
    <x v="9"/>
    <x v="10"/>
    <x v="0"/>
    <m/>
    <x v="14"/>
  </r>
  <r>
    <x v="0"/>
    <x v="157"/>
    <s v="04100000"/>
    <s v="Trachelomonas"/>
    <s v="CE"/>
    <n v="1.9154789695956118"/>
    <s v="CE"/>
    <n v="8363.2973303052968"/>
    <n v="24.9"/>
    <n v="18.3"/>
    <s v=""/>
    <n v="4366.1650496068469"/>
    <s v=""/>
    <n v="1"/>
    <n v="1728"/>
    <x v="9"/>
    <x v="10"/>
    <x v="11"/>
    <m/>
    <x v="55"/>
  </r>
  <r>
    <x v="0"/>
    <x v="157"/>
    <s v="05040001"/>
    <s v="Cryptomonas (small) Length &lt;20 µm"/>
    <s v="CE"/>
    <n v="198.59685956767302"/>
    <s v="CE"/>
    <n v="41744.946004819278"/>
    <n v="11.3"/>
    <n v="7.3"/>
    <n v="4.8666666666666663"/>
    <n v="210.19942659563785"/>
    <s v=""/>
    <n v="0.99999999999999989"/>
    <n v="100"/>
    <x v="9"/>
    <x v="10"/>
    <x v="1"/>
    <m/>
    <x v="3"/>
  </r>
  <r>
    <x v="0"/>
    <x v="157"/>
    <s v="05040002"/>
    <s v="Cryptomonas (medium) Length 20-30 µm"/>
    <s v="CE"/>
    <n v="15.323831756764895"/>
    <s v="CE"/>
    <n v="20675.185077004098"/>
    <n v="26.4"/>
    <n v="12.1"/>
    <n v="8.0666666666666664"/>
    <n v="1349.2177025421061"/>
    <s v=""/>
    <n v="1.0000000000000002"/>
    <n v="1728"/>
    <x v="9"/>
    <x v="10"/>
    <x v="1"/>
    <m/>
    <x v="3"/>
  </r>
  <r>
    <x v="0"/>
    <x v="157"/>
    <s v="05040003"/>
    <s v="Cryptomonas (large) Length &gt;30 µm"/>
    <s v="CE"/>
    <n v="30.647663513529789"/>
    <s v="CE"/>
    <n v="113359.24120941226"/>
    <n v="34.6"/>
    <n v="17.5"/>
    <n v="11.666666666666666"/>
    <n v="3698.7890172889824"/>
    <s v=""/>
    <n v="1"/>
    <n v="1728"/>
    <x v="9"/>
    <x v="10"/>
    <x v="1"/>
    <m/>
    <x v="3"/>
  </r>
  <r>
    <x v="0"/>
    <x v="157"/>
    <s v="05100012"/>
    <s v="Rhodomonas lacustris var. nannoplanctica"/>
    <s v="CE"/>
    <n v="165.49738297306087"/>
    <s v="CE"/>
    <n v="21680.887617772241"/>
    <n v="10.9"/>
    <n v="6"/>
    <s v=""/>
    <n v="131.00441365469439"/>
    <s v=""/>
    <n v="1"/>
    <n v="100"/>
    <x v="9"/>
    <x v="10"/>
    <x v="1"/>
    <m/>
    <x v="15"/>
  </r>
  <r>
    <x v="0"/>
    <x v="157"/>
    <s v="09310000"/>
    <s v="Mallomonas"/>
    <s v="CE"/>
    <n v="1.9154789695956118"/>
    <s v="CE"/>
    <n v="3417.8994696720742"/>
    <n v="20.8"/>
    <n v="12.8"/>
    <s v=""/>
    <n v="1784.3576065957261"/>
    <s v=""/>
    <n v="1.0000000000000002"/>
    <n v="1728"/>
    <x v="9"/>
    <x v="10"/>
    <x v="10"/>
    <m/>
    <x v="90"/>
  </r>
  <r>
    <x v="0"/>
    <x v="157"/>
    <s v="09310030"/>
    <s v="Mallomonas akrokomos"/>
    <s v="CE"/>
    <n v="33.09947659461217"/>
    <s v="CE"/>
    <n v="4586.6385688223445"/>
    <n v="17.8"/>
    <n v="5.0999999999999996"/>
    <s v=""/>
    <n v="138.57133225994707"/>
    <s v=""/>
    <n v="1"/>
    <n v="100"/>
    <x v="9"/>
    <x v="10"/>
    <x v="10"/>
    <m/>
    <x v="90"/>
  </r>
  <r>
    <x v="0"/>
    <x v="157"/>
    <s v="12000001"/>
    <s v="Small centric diatom (5 - &lt;10 µm diam.)"/>
    <s v="CE"/>
    <n v="264.79581275689736"/>
    <s v="CE"/>
    <n v="50952.685528577444"/>
    <s v=""/>
    <n v="7"/>
    <n v="5"/>
    <n v="192.42255003237483"/>
    <s v=""/>
    <n v="1"/>
    <n v="100"/>
    <x v="9"/>
    <x v="10"/>
    <x v="3"/>
    <m/>
    <x v="5"/>
  </r>
  <r>
    <x v="0"/>
    <x v="157"/>
    <s v="12000002"/>
    <s v="Medium centric diatom (10-20 µm diam.)"/>
    <s v="CE"/>
    <n v="33.09947659461217"/>
    <s v="CE"/>
    <n v="41351.119873543306"/>
    <s v=""/>
    <n v="13.6"/>
    <n v="8.6"/>
    <n v="1249.2983009971315"/>
    <s v=""/>
    <n v="1"/>
    <n v="100"/>
    <x v="9"/>
    <x v="10"/>
    <x v="3"/>
    <m/>
    <x v="6"/>
  </r>
  <r>
    <x v="0"/>
    <x v="157"/>
    <s v="12030000"/>
    <s v="Aulacoseira"/>
    <s v="FI"/>
    <n v="17.239310726360507"/>
    <s v="CE"/>
    <n v="88809.317717131256"/>
    <n v="23.1"/>
    <n v="8.8000000000000007"/>
    <s v=""/>
    <n v="1404.970500167813"/>
    <s v=""/>
    <n v="3.6666666666666674"/>
    <n v="1728"/>
    <x v="9"/>
    <x v="10"/>
    <x v="3"/>
    <m/>
    <x v="7"/>
  </r>
  <r>
    <x v="0"/>
    <x v="157"/>
    <s v="12030000"/>
    <s v="Aulacoseira"/>
    <s v="FI"/>
    <n v="22.985747635147344"/>
    <s v="CE"/>
    <n v="14506.47725665176"/>
    <n v="21.7"/>
    <n v="4.5999999999999996"/>
    <s v=""/>
    <n v="360.63284548353306"/>
    <s v=""/>
    <n v="1.7499999999999998"/>
    <n v="1728"/>
    <x v="9"/>
    <x v="10"/>
    <x v="3"/>
    <m/>
    <x v="7"/>
  </r>
  <r>
    <x v="0"/>
    <x v="157"/>
    <s v="13000001"/>
    <s v="Small pennate diatom &lt;10 µm diam"/>
    <s v="CE"/>
    <n v="0.20699799749479794"/>
    <s v="CE"/>
    <n v="1371.6084750160501"/>
    <n v="143.30000000000001"/>
    <n v="6.8"/>
    <n v="6.8"/>
    <n v="6626.192"/>
    <s v=""/>
    <n v="1"/>
    <n v="15990.24"/>
    <x v="9"/>
    <x v="10"/>
    <x v="6"/>
    <m/>
    <x v="71"/>
  </r>
  <r>
    <x v="0"/>
    <x v="157"/>
    <s v="13000001"/>
    <s v="Small pennate diatom &lt;10 µm diam"/>
    <s v="CE"/>
    <n v="99.298429783836511"/>
    <s v="CE"/>
    <n v="23869.654446727967"/>
    <n v="14.3"/>
    <n v="4.0999999999999996"/>
    <n v="4.0999999999999996"/>
    <n v="240.38299999999995"/>
    <s v=""/>
    <n v="1"/>
    <n v="100"/>
    <x v="9"/>
    <x v="10"/>
    <x v="6"/>
    <m/>
    <x v="71"/>
  </r>
  <r>
    <x v="0"/>
    <x v="157"/>
    <s v="13000002"/>
    <s v="Medium pennate diatom 10-20 µm diam"/>
    <s v="CE"/>
    <n v="0.20699799749479794"/>
    <s v="CE"/>
    <n v="3943.5908855765242"/>
    <n v="149.19999999999999"/>
    <n v="11.3"/>
    <n v="11.3"/>
    <n v="19051.348000000002"/>
    <s v=""/>
    <n v="1"/>
    <n v="15990.24"/>
    <x v="9"/>
    <x v="10"/>
    <x v="6"/>
    <m/>
    <x v="56"/>
  </r>
  <r>
    <x v="0"/>
    <x v="157"/>
    <s v="13080010"/>
    <s v="Asterionella formosa"/>
    <s v="CO"/>
    <n v="19.154789695956122"/>
    <s v="CE"/>
    <n v="231966.56235792095"/>
    <n v="75.7"/>
    <n v="4.5"/>
    <n v="4.5"/>
    <n v="1532.9250000000002"/>
    <s v=""/>
    <n v="7.8999999999999995"/>
    <n v="1728"/>
    <x v="9"/>
    <x v="10"/>
    <x v="6"/>
    <m/>
    <x v="16"/>
  </r>
  <r>
    <x v="0"/>
    <x v="157"/>
    <s v="13370040"/>
    <s v="Fragilaria crotonensis"/>
    <s v="CO"/>
    <n v="0.62099399248439391"/>
    <s v="CO"/>
    <n v="16150.235474109088"/>
    <n v="99.233333333333334"/>
    <n v="67.2"/>
    <n v="3.9"/>
    <n v="26007.072"/>
    <s v=""/>
    <n v="0.99999999999999978"/>
    <n v="15990.24"/>
    <x v="9"/>
    <x v="10"/>
    <x v="6"/>
    <m/>
    <x v="27"/>
  </r>
  <r>
    <x v="0"/>
    <x v="157"/>
    <s v="13540000"/>
    <s v="Nitzschia"/>
    <s v="CE"/>
    <n v="0.20699799749479794"/>
    <s v="CE"/>
    <n v="3433.8483808417036"/>
    <n v="80"/>
    <n v="14.4"/>
    <n v="14.4"/>
    <n v="16588.8"/>
    <s v=""/>
    <n v="0.99999999999999989"/>
    <n v="15990.24"/>
    <x v="9"/>
    <x v="10"/>
    <x v="6"/>
    <m/>
    <x v="59"/>
  </r>
  <r>
    <x v="0"/>
    <x v="157"/>
    <s v="16180000"/>
    <s v="Chlamydomonas"/>
    <s v="CE"/>
    <n v="33.09947659461217"/>
    <s v="CE"/>
    <n v="10093.48437137534"/>
    <n v="9.1"/>
    <n v="8"/>
    <s v=""/>
    <n v="304.94392690844921"/>
    <s v=""/>
    <n v="1"/>
    <n v="100"/>
    <x v="9"/>
    <x v="10"/>
    <x v="8"/>
    <m/>
    <x v="34"/>
  </r>
  <r>
    <x v="0"/>
    <x v="157"/>
    <s v="16470010"/>
    <s v="Pandorina morum"/>
    <s v="CO"/>
    <n v="0.20699799749479794"/>
    <s v="CE"/>
    <n v="40.454073175475642"/>
    <s v=""/>
    <n v="7.2"/>
    <s v=""/>
    <n v="195.43219579451386"/>
    <s v=""/>
    <n v="1"/>
    <n v="15990.24"/>
    <x v="9"/>
    <x v="10"/>
    <x v="8"/>
    <m/>
    <x v="52"/>
  </r>
  <r>
    <x v="0"/>
    <x v="157"/>
    <s v="17080010"/>
    <s v="Botryococcus braunii"/>
    <s v="CO"/>
    <n v="0.20699799749479794"/>
    <s v="CO"/>
    <n v="317397.54718368588"/>
    <n v="150.69999999999999"/>
    <n v="139.4"/>
    <s v=""/>
    <n v="1533336.3173798935"/>
    <s v=""/>
    <n v="1"/>
    <n v="15990.24"/>
    <x v="9"/>
    <x v="10"/>
    <x v="4"/>
    <m/>
    <x v="60"/>
  </r>
  <r>
    <x v="0"/>
    <x v="157"/>
    <s v="17200000"/>
    <s v="Coelastrum"/>
    <s v="CO"/>
    <n v="33.09947659461217"/>
    <s v="CE"/>
    <n v="34668.207233644091"/>
    <s v=""/>
    <n v="6.3"/>
    <s v=""/>
    <n v="130.92430304202782"/>
    <s v=""/>
    <n v="8.0000000000000018"/>
    <n v="100"/>
    <x v="9"/>
    <x v="10"/>
    <x v="4"/>
    <m/>
    <x v="8"/>
  </r>
  <r>
    <x v="0"/>
    <x v="157"/>
    <s v="17330040"/>
    <s v="Dictyosphaerium pulchellum"/>
    <s v="CO"/>
    <n v="3.8309579391912236"/>
    <s v="CE"/>
    <n v="18729.448654876458"/>
    <s v=""/>
    <n v="6.5"/>
    <s v=""/>
    <n v="143.79331374868283"/>
    <s v=""/>
    <n v="34"/>
    <n v="1728"/>
    <x v="9"/>
    <x v="10"/>
    <x v="4"/>
    <m/>
    <x v="23"/>
  </r>
  <r>
    <x v="0"/>
    <x v="157"/>
    <s v="17580020"/>
    <s v="Monoraphidium contortum"/>
    <s v="CE"/>
    <n v="99.298429783836511"/>
    <s v="CE"/>
    <n v="1767.7462326241155"/>
    <n v="17"/>
    <n v="2"/>
    <s v=""/>
    <n v="17.802358370342162"/>
    <s v=""/>
    <n v="1"/>
    <n v="100"/>
    <x v="9"/>
    <x v="10"/>
    <x v="4"/>
    <m/>
    <x v="9"/>
  </r>
  <r>
    <x v="0"/>
    <x v="157"/>
    <s v="17680030"/>
    <s v="Pediastrum boryanum"/>
    <s v="CO"/>
    <n v="1.2419879849687878"/>
    <s v="CO"/>
    <n v="13391.82773465157"/>
    <s v=""/>
    <n v="52.4"/>
    <n v="5"/>
    <n v="10782.574305650887"/>
    <s v=""/>
    <n v="0.99999999999999978"/>
    <n v="15990.24"/>
    <x v="9"/>
    <x v="10"/>
    <x v="4"/>
    <m/>
    <x v="10"/>
  </r>
  <r>
    <x v="0"/>
    <x v="157"/>
    <s v="17810000"/>
    <s v="Scenedesmus"/>
    <s v="CO"/>
    <n v="33.09947659461217"/>
    <s v="CE"/>
    <n v="7048.454831453214"/>
    <n v="8.3000000000000007"/>
    <n v="3.5"/>
    <s v=""/>
    <n v="53.236905508957044"/>
    <s v=""/>
    <n v="4"/>
    <n v="100"/>
    <x v="9"/>
    <x v="10"/>
    <x v="4"/>
    <m/>
    <x v="11"/>
  </r>
  <r>
    <x v="0"/>
    <x v="157"/>
    <s v="17810160"/>
    <s v="Scenedesmus communis"/>
    <s v="CO"/>
    <n v="99.298429783836511"/>
    <s v="CE"/>
    <n v="24963.072446392685"/>
    <n v="9.3000000000000007"/>
    <n v="4.4000000000000004"/>
    <s v=""/>
    <n v="94.272912348922532"/>
    <s v=""/>
    <n v="2.6666666666666665"/>
    <n v="100"/>
    <x v="9"/>
    <x v="10"/>
    <x v="4"/>
    <m/>
    <x v="11"/>
  </r>
  <r>
    <x v="0"/>
    <x v="157"/>
    <s v="17910000"/>
    <s v="Sphaerocystis"/>
    <s v="CO"/>
    <n v="0.82799198997919177"/>
    <s v="CE"/>
    <n v="2826.5410757605482"/>
    <s v=""/>
    <n v="8.4"/>
    <s v=""/>
    <n v="310.33908869221415"/>
    <s v=""/>
    <n v="11"/>
    <n v="15990.24"/>
    <x v="9"/>
    <x v="10"/>
    <x v="4"/>
    <m/>
    <x v="25"/>
  </r>
  <r>
    <x v="0"/>
    <x v="158"/>
    <s v="01020000"/>
    <s v="Anabaena"/>
    <s v="FI"/>
    <n v="5.7598220447599333"/>
    <s v="CE"/>
    <n v="32166.494172359206"/>
    <n v="6.6"/>
    <n v="6.7"/>
    <s v=""/>
    <n v="155.12870364161037"/>
    <s v=""/>
    <n v="36"/>
    <n v="1152"/>
    <x v="10"/>
    <x v="11"/>
    <x v="0"/>
    <m/>
    <x v="0"/>
  </r>
  <r>
    <x v="0"/>
    <x v="158"/>
    <s v="01040000"/>
    <s v="Aphanizomenon"/>
    <s v="FI"/>
    <n v="51.838398402839402"/>
    <s v="FI"/>
    <n v="110042.73240079479"/>
    <n v="191.6"/>
    <n v="4.5999999999999996"/>
    <s v=""/>
    <n v="2122.8034775620558"/>
    <s v=""/>
    <n v="0.99999999999999989"/>
    <n v="1152"/>
    <x v="10"/>
    <x v="11"/>
    <x v="0"/>
    <m/>
    <x v="48"/>
  </r>
  <r>
    <x v="0"/>
    <x v="158"/>
    <s v="01130000"/>
    <s v="Chroococcus"/>
    <s v="CO"/>
    <n v="33.176574977817211"/>
    <s v="CE"/>
    <n v="11916.652829334151"/>
    <s v=""/>
    <n v="7"/>
    <s v=""/>
    <n v="179.59438003021648"/>
    <s v=""/>
    <n v="2"/>
    <n v="100"/>
    <x v="10"/>
    <x v="11"/>
    <x v="0"/>
    <m/>
    <x v="21"/>
  </r>
  <r>
    <x v="0"/>
    <x v="158"/>
    <s v="01490000"/>
    <s v="Microcystis"/>
    <s v="CO"/>
    <n v="2.8799110223799667"/>
    <s v="CE"/>
    <n v="2963.3602278971643"/>
    <s v=""/>
    <n v="3.4"/>
    <s v=""/>
    <n v="20.579526276115537"/>
    <s v=""/>
    <n v="50.000000000000007"/>
    <n v="1152"/>
    <x v="10"/>
    <x v="11"/>
    <x v="0"/>
    <m/>
    <x v="1"/>
  </r>
  <r>
    <x v="0"/>
    <x v="158"/>
    <s v="01490010"/>
    <s v="Microcystis aeruginosa"/>
    <s v="CO"/>
    <n v="0.82815764521881075"/>
    <s v="CE"/>
    <n v="6052.1617012809565"/>
    <s v=""/>
    <n v="5.3"/>
    <s v=""/>
    <n v="77.951814914747928"/>
    <s v=""/>
    <n v="93.749999999999986"/>
    <n v="16024.28"/>
    <x v="10"/>
    <x v="11"/>
    <x v="0"/>
    <m/>
    <x v="1"/>
  </r>
  <r>
    <x v="0"/>
    <x v="158"/>
    <s v="01530160"/>
    <s v="Oscillatoria limnetica (Pseudanabaena limnetica)"/>
    <s v="FI"/>
    <n v="33.176574977817211"/>
    <s v="FI"/>
    <n v="1322.7484640560906"/>
    <n v="25.9"/>
    <n v="1.4"/>
    <s v=""/>
    <n v="39.869952366708056"/>
    <s v=""/>
    <n v="1"/>
    <n v="100"/>
    <x v="10"/>
    <x v="11"/>
    <x v="0"/>
    <m/>
    <x v="29"/>
  </r>
  <r>
    <x v="0"/>
    <x v="158"/>
    <s v="01780010"/>
    <s v="Woronichinia naegeliana"/>
    <s v="CO"/>
    <n v="0.20703941130470269"/>
    <s v="CE"/>
    <n v="4630.208388919571"/>
    <n v="6.6"/>
    <n v="4.3"/>
    <s v=""/>
    <n v="63.896852981362791"/>
    <s v=""/>
    <n v="350"/>
    <n v="16024.28"/>
    <x v="10"/>
    <x v="11"/>
    <x v="0"/>
    <m/>
    <x v="14"/>
  </r>
  <r>
    <x v="0"/>
    <x v="158"/>
    <s v="05040001"/>
    <s v="Cryptomonas (small) Length &lt;20 µm"/>
    <s v="CE"/>
    <n v="33.176574977817211"/>
    <s v="CE"/>
    <n v="10200.886438097192"/>
    <n v="13.1"/>
    <n v="8.1999999999999993"/>
    <n v="5.4666666666666659"/>
    <n v="307.47255992873858"/>
    <s v=""/>
    <n v="1"/>
    <n v="100"/>
    <x v="10"/>
    <x v="11"/>
    <x v="1"/>
    <m/>
    <x v="3"/>
  </r>
  <r>
    <x v="0"/>
    <x v="158"/>
    <s v="05040002"/>
    <s v="Cryptomonas (medium) Length 20-30 µm"/>
    <s v="CE"/>
    <n v="28.799110223799666"/>
    <s v="CE"/>
    <n v="43494.986646426296"/>
    <n v="26"/>
    <n v="12.9"/>
    <n v="8.6"/>
    <n v="1510.2892522867571"/>
    <s v=""/>
    <n v="0.99999999999999989"/>
    <n v="1152"/>
    <x v="10"/>
    <x v="11"/>
    <x v="1"/>
    <m/>
    <x v="3"/>
  </r>
  <r>
    <x v="0"/>
    <x v="158"/>
    <s v="05040003"/>
    <s v="Cryptomonas (large) Length &gt;30 µm"/>
    <s v="CE"/>
    <n v="14.399555111899833"/>
    <s v="CE"/>
    <n v="39971.259000442566"/>
    <n v="33.1"/>
    <n v="15.5"/>
    <n v="10.333333333333334"/>
    <n v="2775.8676354806412"/>
    <s v=""/>
    <n v="0.99999999999999989"/>
    <n v="1152"/>
    <x v="10"/>
    <x v="11"/>
    <x v="1"/>
    <m/>
    <x v="3"/>
  </r>
  <r>
    <x v="0"/>
    <x v="158"/>
    <s v="05100012"/>
    <s v="Rhodomonas lacustris var. nannoplanctica"/>
    <s v="CE"/>
    <n v="265.41259982253769"/>
    <s v="CE"/>
    <n v="31018.039784342654"/>
    <n v="9.4"/>
    <n v="6"/>
    <s v=""/>
    <n v="116.86724671354031"/>
    <s v=""/>
    <n v="1"/>
    <n v="100"/>
    <x v="10"/>
    <x v="11"/>
    <x v="1"/>
    <m/>
    <x v="15"/>
  </r>
  <r>
    <x v="0"/>
    <x v="158"/>
    <s v="06070000"/>
    <s v="Gymnodinium"/>
    <s v="CE"/>
    <n v="0.41407882260940537"/>
    <s v="CE"/>
    <n v="464.56561843915841"/>
    <n v="15.5"/>
    <n v="14.4"/>
    <n v="9.6"/>
    <n v="1121.9255684499869"/>
    <s v=""/>
    <n v="1"/>
    <n v="16024.28"/>
    <x v="10"/>
    <x v="11"/>
    <x v="2"/>
    <m/>
    <x v="4"/>
  </r>
  <r>
    <x v="0"/>
    <x v="158"/>
    <s v="06110000"/>
    <s v="Peridinium"/>
    <s v="CE"/>
    <n v="0.20703941130470269"/>
    <s v="CE"/>
    <n v="2394.8754539510464"/>
    <n v="38.6"/>
    <n v="29.3"/>
    <n v="19.533333333333335"/>
    <n v="11567.244317684404"/>
    <s v=""/>
    <n v="1"/>
    <n v="16024.28"/>
    <x v="10"/>
    <x v="11"/>
    <x v="2"/>
    <m/>
    <x v="33"/>
  </r>
  <r>
    <x v="0"/>
    <x v="158"/>
    <s v="09310030"/>
    <s v="Mallomonas akrokomos"/>
    <s v="CE"/>
    <n v="33.176574977817211"/>
    <s v="CE"/>
    <n v="4598.3384105193181"/>
    <n v="19.600000000000001"/>
    <n v="4.9000000000000004"/>
    <s v=""/>
    <n v="138.60196278831964"/>
    <s v=""/>
    <n v="1.0000000000000002"/>
    <n v="100"/>
    <x v="10"/>
    <x v="11"/>
    <x v="10"/>
    <m/>
    <x v="90"/>
  </r>
  <r>
    <x v="0"/>
    <x v="158"/>
    <s v="09530000"/>
    <s v="Synura"/>
    <s v="CO"/>
    <n v="0.20703941130470269"/>
    <s v="CE"/>
    <n v="932.11282401278834"/>
    <n v="14.2"/>
    <n v="8.6999999999999993"/>
    <s v=""/>
    <n v="562.76291681550026"/>
    <s v=""/>
    <n v="8"/>
    <n v="16024.28"/>
    <x v="10"/>
    <x v="11"/>
    <x v="10"/>
    <m/>
    <x v="106"/>
  </r>
  <r>
    <x v="0"/>
    <x v="158"/>
    <s v="12000001"/>
    <s v="Small centric diatom (5 - &lt;10 µm diam.)"/>
    <s v="CE"/>
    <n v="232.23602484472045"/>
    <s v="CE"/>
    <n v="82367.904356357671"/>
    <s v=""/>
    <n v="8.4"/>
    <n v="6.4"/>
    <n v="354.67324421967334"/>
    <s v=""/>
    <n v="1.0000000000000002"/>
    <n v="100"/>
    <x v="10"/>
    <x v="11"/>
    <x v="3"/>
    <m/>
    <x v="5"/>
  </r>
  <r>
    <x v="0"/>
    <x v="158"/>
    <s v="12000002"/>
    <s v="Medium centric diatom (10-20 µm diam.)"/>
    <s v="CE"/>
    <n v="33.176574977817211"/>
    <s v="CE"/>
    <n v="30535.337174291457"/>
    <s v=""/>
    <n v="12.5"/>
    <n v="7.5"/>
    <n v="920.3884727313847"/>
    <s v=""/>
    <n v="1"/>
    <n v="100"/>
    <x v="10"/>
    <x v="11"/>
    <x v="3"/>
    <m/>
    <x v="6"/>
  </r>
  <r>
    <x v="0"/>
    <x v="158"/>
    <s v="12000004"/>
    <s v="Very small centric diatom (&lt;5 µm diam.)"/>
    <s v="CE"/>
    <n v="199.05944986690326"/>
    <s v="CE"/>
    <n v="6078.5352158026335"/>
    <s v=""/>
    <n v="3.6"/>
    <n v="3"/>
    <n v="30.536280592892791"/>
    <s v=""/>
    <n v="1"/>
    <n v="100"/>
    <x v="10"/>
    <x v="11"/>
    <x v="3"/>
    <m/>
    <x v="36"/>
  </r>
  <r>
    <x v="0"/>
    <x v="158"/>
    <s v="12030060"/>
    <s v="Aulacoseira granulata"/>
    <s v="FI"/>
    <n v="54.71830942521936"/>
    <s v="CE"/>
    <n v="317919.27369687904"/>
    <n v="24"/>
    <n v="8.4"/>
    <s v=""/>
    <n v="1330.024665823775"/>
    <s v=""/>
    <n v="4.3684210526315796"/>
    <n v="1152"/>
    <x v="10"/>
    <x v="11"/>
    <x v="3"/>
    <m/>
    <x v="7"/>
  </r>
  <r>
    <x v="0"/>
    <x v="158"/>
    <s v="13080010"/>
    <s v="Asterionella formosa"/>
    <s v="CO"/>
    <n v="103.6767968056788"/>
    <s v="CE"/>
    <n v="1365384.8461623783"/>
    <n v="79.7"/>
    <n v="5.4"/>
    <n v="5.4"/>
    <n v="2324.0520000000006"/>
    <s v=""/>
    <n v="5.6666666666666652"/>
    <n v="576"/>
    <x v="10"/>
    <x v="11"/>
    <x v="6"/>
    <m/>
    <x v="16"/>
  </r>
  <r>
    <x v="0"/>
    <x v="158"/>
    <s v="16180000"/>
    <s v="Chlamydomonas"/>
    <s v="CE"/>
    <n v="99.529724933451632"/>
    <s v="CE"/>
    <n v="13651.168550921639"/>
    <n v="6.2"/>
    <n v="6.5"/>
    <s v=""/>
    <n v="137.1566992679744"/>
    <s v=""/>
    <n v="1"/>
    <n v="100"/>
    <x v="10"/>
    <x v="11"/>
    <x v="8"/>
    <m/>
    <x v="34"/>
  </r>
  <r>
    <x v="0"/>
    <x v="158"/>
    <s v="16260010"/>
    <s v="Eudorina elegans"/>
    <s v="CO"/>
    <n v="0.41407882260940537"/>
    <s v="CE"/>
    <n v="7307.2257038093048"/>
    <s v=""/>
    <n v="11.9"/>
    <s v=""/>
    <n v="882.34718908845377"/>
    <s v=""/>
    <n v="20"/>
    <n v="16024.28"/>
    <x v="10"/>
    <x v="11"/>
    <x v="8"/>
    <m/>
    <x v="50"/>
  </r>
  <r>
    <x v="0"/>
    <x v="158"/>
    <s v="16470010"/>
    <s v="Pandorina morum"/>
    <s v="CO"/>
    <n v="0.20703941130470269"/>
    <s v="CE"/>
    <n v="2436.8326059680771"/>
    <s v=""/>
    <n v="11.2"/>
    <s v=""/>
    <n v="735.61858060376665"/>
    <s v=""/>
    <n v="16"/>
    <n v="16024.28"/>
    <x v="10"/>
    <x v="11"/>
    <x v="8"/>
    <m/>
    <x v="52"/>
  </r>
  <r>
    <x v="0"/>
    <x v="158"/>
    <s v="17080010"/>
    <s v="Botryococcus braunii"/>
    <s v="CO"/>
    <n v="0.20703941130470269"/>
    <s v="CO"/>
    <n v="38583.09616722689"/>
    <n v="91.7"/>
    <n v="62.3"/>
    <s v=""/>
    <n v="186356.28803273418"/>
    <s v=""/>
    <n v="0.99999999999999989"/>
    <n v="16024.28"/>
    <x v="10"/>
    <x v="11"/>
    <x v="4"/>
    <m/>
    <x v="60"/>
  </r>
  <r>
    <x v="0"/>
    <x v="158"/>
    <s v="17680030"/>
    <s v="Pediastrum boryanum"/>
    <s v="CO"/>
    <n v="11.519644089519867"/>
    <s v="CO"/>
    <n v="86389.671182774327"/>
    <s v=""/>
    <n v="43.7"/>
    <n v="5"/>
    <n v="7499.3350932923659"/>
    <s v=""/>
    <n v="1.0000000000000002"/>
    <n v="1152"/>
    <x v="10"/>
    <x v="11"/>
    <x v="4"/>
    <m/>
    <x v="10"/>
  </r>
  <r>
    <x v="0"/>
    <x v="158"/>
    <s v="17810160"/>
    <s v="Scenedesmus communis"/>
    <s v="CO"/>
    <n v="199.05944986690326"/>
    <s v="CE"/>
    <n v="51050.940720867518"/>
    <n v="9.8000000000000007"/>
    <n v="4.2"/>
    <s v=""/>
    <n v="90.515567535229138"/>
    <s v=""/>
    <n v="2.8333333333333335"/>
    <n v="100"/>
    <x v="10"/>
    <x v="11"/>
    <x v="4"/>
    <m/>
    <x v="11"/>
  </r>
  <r>
    <x v="0"/>
    <x v="158"/>
    <s v="90000005"/>
    <s v="Nanoplankton - unidentified flagellates 2–20 µm diameter"/>
    <s v="CE"/>
    <n v="265.41259982253769"/>
    <s v="CE"/>
    <n v="17371.214036930251"/>
    <s v=""/>
    <n v="5"/>
    <s v=""/>
    <n v="65.449846949787357"/>
    <s v=""/>
    <n v="1"/>
    <n v="100"/>
    <x v="10"/>
    <x v="11"/>
    <x v="9"/>
    <m/>
    <x v="57"/>
  </r>
  <r>
    <x v="0"/>
    <x v="159"/>
    <s v="01020090"/>
    <s v="Anabaena flos-aquae"/>
    <s v="FI"/>
    <n v="5.7464369087868361"/>
    <s v="CE"/>
    <n v="56488.013131337619"/>
    <n v="6.6"/>
    <n v="6.2"/>
    <s v=""/>
    <n v="132.83910376439081"/>
    <s v=""/>
    <n v="74"/>
    <n v="1152"/>
    <x v="10"/>
    <x v="11"/>
    <x v="0"/>
    <m/>
    <x v="0"/>
  </r>
  <r>
    <x v="0"/>
    <x v="159"/>
    <s v="01040000"/>
    <s v="Aphanizomenon"/>
    <s v="FI"/>
    <n v="28.732184543934178"/>
    <s v="FI"/>
    <n v="61221.692851046144"/>
    <n v="210.2"/>
    <n v="4.4000000000000004"/>
    <s v=""/>
    <n v="2130.7705565315609"/>
    <s v=""/>
    <n v="1"/>
    <n v="1152"/>
    <x v="10"/>
    <x v="11"/>
    <x v="0"/>
    <m/>
    <x v="48"/>
  </r>
  <r>
    <x v="0"/>
    <x v="159"/>
    <s v="01490010"/>
    <s v="Microcystis aeruginosa"/>
    <s v="CO"/>
    <n v="1.2419879849687878"/>
    <s v="CE"/>
    <n v="7823.1452083728718"/>
    <s v=""/>
    <n v="6.1"/>
    <s v=""/>
    <n v="118.84697368407744"/>
    <s v=""/>
    <n v="52.999999999999993"/>
    <n v="15990.24"/>
    <x v="10"/>
    <x v="11"/>
    <x v="0"/>
    <m/>
    <x v="1"/>
  </r>
  <r>
    <x v="0"/>
    <x v="159"/>
    <s v="01750010"/>
    <s v="Snowella lacustris"/>
    <s v="CO"/>
    <n v="33.09947659461217"/>
    <s v="CE"/>
    <n v="5436.0622971550056"/>
    <n v="2.9"/>
    <n v="2.6"/>
    <s v=""/>
    <n v="10.264630396829052"/>
    <s v=""/>
    <n v="16"/>
    <n v="100"/>
    <x v="10"/>
    <x v="11"/>
    <x v="0"/>
    <m/>
    <x v="2"/>
  </r>
  <r>
    <x v="0"/>
    <x v="159"/>
    <s v="01780010"/>
    <s v="Woronichinia naegeliana"/>
    <s v="CO"/>
    <n v="0.20699799749479794"/>
    <s v="CE"/>
    <n v="4278.5790165950048"/>
    <n v="6.1"/>
    <n v="4.3"/>
    <s v=""/>
    <n v="59.056182300956522"/>
    <s v=""/>
    <n v="349.99999999999994"/>
    <n v="15990.24"/>
    <x v="10"/>
    <x v="11"/>
    <x v="0"/>
    <m/>
    <x v="14"/>
  </r>
  <r>
    <x v="0"/>
    <x v="159"/>
    <s v="04100000"/>
    <s v="Trachelomonas"/>
    <s v="CE"/>
    <n v="8.6196553631802537"/>
    <s v="CE"/>
    <n v="36625.979687208273"/>
    <n v="20.7"/>
    <n v="19.8"/>
    <s v=""/>
    <n v="4249.1234445010314"/>
    <s v=""/>
    <n v="1.0000000000000002"/>
    <n v="1152"/>
    <x v="10"/>
    <x v="11"/>
    <x v="11"/>
    <m/>
    <x v="55"/>
  </r>
  <r>
    <x v="0"/>
    <x v="159"/>
    <s v="05040001"/>
    <s v="Cryptomonas (small) Length &lt;20 µm"/>
    <s v="CE"/>
    <n v="66.198953189224341"/>
    <s v="CE"/>
    <n v="44372.255954582652"/>
    <n v="18.100000000000001"/>
    <n v="10.3"/>
    <n v="6.8666666666666671"/>
    <n v="670.28636884556397"/>
    <s v=""/>
    <n v="1"/>
    <n v="100"/>
    <x v="10"/>
    <x v="11"/>
    <x v="1"/>
    <m/>
    <x v="3"/>
  </r>
  <r>
    <x v="0"/>
    <x v="159"/>
    <s v="05040002"/>
    <s v="Cryptomonas (medium) Length 20-30 µm"/>
    <s v="CE"/>
    <n v="17.239310726360507"/>
    <s v="CE"/>
    <n v="32389.424436533358"/>
    <n v="25.6"/>
    <n v="14.5"/>
    <n v="9.6666666666666661"/>
    <n v="1878.8120331868558"/>
    <s v=""/>
    <n v="1"/>
    <n v="1152"/>
    <x v="10"/>
    <x v="11"/>
    <x v="1"/>
    <m/>
    <x v="3"/>
  </r>
  <r>
    <x v="0"/>
    <x v="159"/>
    <s v="05040003"/>
    <s v="Cryptomonas (large) Length &gt;30 µm"/>
    <s v="CE"/>
    <n v="8.6196553631802537"/>
    <s v="CE"/>
    <n v="31955.343926534628"/>
    <n v="33.9"/>
    <n v="17.7"/>
    <n v="11.799999999999999"/>
    <n v="3707.2646852025168"/>
    <s v=""/>
    <n v="1"/>
    <n v="1152"/>
    <x v="10"/>
    <x v="11"/>
    <x v="1"/>
    <m/>
    <x v="3"/>
  </r>
  <r>
    <x v="0"/>
    <x v="159"/>
    <s v="05100012"/>
    <s v="Rhodomonas lacustris var. nannoplanctica"/>
    <s v="CE"/>
    <n v="860.5863914599164"/>
    <s v="CE"/>
    <n v="152853.7672014914"/>
    <n v="10.8"/>
    <n v="6.9"/>
    <s v=""/>
    <n v="177.61583115692443"/>
    <s v=""/>
    <n v="1.0000000000000002"/>
    <n v="100"/>
    <x v="10"/>
    <x v="11"/>
    <x v="1"/>
    <m/>
    <x v="15"/>
  </r>
  <r>
    <x v="0"/>
    <x v="159"/>
    <s v="06070000"/>
    <s v="Gymnodinium"/>
    <s v="CE"/>
    <n v="66.198953189224341"/>
    <s v="CE"/>
    <n v="47573.58661238019"/>
    <n v="15.3"/>
    <n v="11.6"/>
    <n v="7.7333333333333334"/>
    <n v="718.64560269397236"/>
    <s v=""/>
    <n v="1"/>
    <n v="100"/>
    <x v="10"/>
    <x v="11"/>
    <x v="2"/>
    <m/>
    <x v="4"/>
  </r>
  <r>
    <x v="0"/>
    <x v="159"/>
    <s v="09310000"/>
    <s v="Mallomonas"/>
    <s v="CE"/>
    <n v="8.6196553631802537"/>
    <s v="CE"/>
    <n v="23248.268516457043"/>
    <n v="24.5"/>
    <n v="14.5"/>
    <s v=""/>
    <n v="2697.1227429537867"/>
    <s v=""/>
    <n v="1"/>
    <n v="1152"/>
    <x v="10"/>
    <x v="11"/>
    <x v="10"/>
    <m/>
    <x v="90"/>
  </r>
  <r>
    <x v="0"/>
    <x v="159"/>
    <s v="12000001"/>
    <s v="Small centric diatom (5 - &lt;10 µm diam.)"/>
    <s v="CE"/>
    <n v="595.79057870301915"/>
    <s v="CE"/>
    <n v="138369.60846314509"/>
    <s v=""/>
    <n v="7.4"/>
    <n v="5.4"/>
    <n v="232.24537850927908"/>
    <s v=""/>
    <n v="0.99999999999999978"/>
    <n v="100"/>
    <x v="10"/>
    <x v="11"/>
    <x v="3"/>
    <m/>
    <x v="5"/>
  </r>
  <r>
    <x v="0"/>
    <x v="159"/>
    <s v="12030000"/>
    <s v="Aulacoseira"/>
    <s v="FI"/>
    <n v="20.112529180753924"/>
    <s v="CE"/>
    <n v="42609.481147178514"/>
    <n v="22.2"/>
    <n v="4.3"/>
    <s v=""/>
    <n v="322.38866731505777"/>
    <s v=""/>
    <n v="6.571428571428573"/>
    <n v="1152"/>
    <x v="10"/>
    <x v="11"/>
    <x v="3"/>
    <m/>
    <x v="7"/>
  </r>
  <r>
    <x v="0"/>
    <x v="159"/>
    <s v="13000002"/>
    <s v="Medium pennate diatom 10-20 µm diam"/>
    <s v="CE"/>
    <n v="0.20699799749479794"/>
    <s v="CE"/>
    <n v="3811.6099973638275"/>
    <n v="107.3"/>
    <n v="13.1"/>
    <n v="13.1"/>
    <n v="18413.752999999997"/>
    <s v=""/>
    <n v="1"/>
    <n v="15990.24"/>
    <x v="10"/>
    <x v="11"/>
    <x v="6"/>
    <m/>
    <x v="56"/>
  </r>
  <r>
    <x v="0"/>
    <x v="159"/>
    <s v="13080010"/>
    <s v="Asterionella formosa"/>
    <s v="CO"/>
    <n v="407.99702052386533"/>
    <s v="CE"/>
    <n v="5422908.1895015817"/>
    <n v="72.400000000000006"/>
    <n v="5.4"/>
    <n v="5.4"/>
    <n v="2111.1840000000002"/>
    <s v=""/>
    <n v="6.2957746478873231"/>
    <n v="576"/>
    <x v="10"/>
    <x v="11"/>
    <x v="6"/>
    <m/>
    <x v="16"/>
  </r>
  <r>
    <x v="0"/>
    <x v="159"/>
    <s v="13370040"/>
    <s v="Fragilaria crotonensis"/>
    <s v="CO"/>
    <n v="0.20699799749479794"/>
    <s v="CO"/>
    <n v="4041.6276211660306"/>
    <n v="62.4"/>
    <n v="74.5"/>
    <n v="4.2"/>
    <n v="19524.960000000003"/>
    <s v=""/>
    <n v="1"/>
    <n v="15990.24"/>
    <x v="10"/>
    <x v="11"/>
    <x v="6"/>
    <m/>
    <x v="27"/>
  </r>
  <r>
    <x v="0"/>
    <x v="159"/>
    <s v="16260010"/>
    <s v="Eudorina elegans"/>
    <s v="CO"/>
    <n v="0.62099399248439391"/>
    <s v="CE"/>
    <n v="9216.4169661546803"/>
    <s v=""/>
    <n v="12.1"/>
    <s v=""/>
    <n v="927.58717049769791"/>
    <s v=""/>
    <n v="15.999999999999996"/>
    <n v="15990.24"/>
    <x v="10"/>
    <x v="11"/>
    <x v="8"/>
    <m/>
    <x v="50"/>
  </r>
  <r>
    <x v="0"/>
    <x v="159"/>
    <s v="16470010"/>
    <s v="Pandorina morum"/>
    <s v="CO"/>
    <n v="1.0349899874739896"/>
    <s v="CE"/>
    <n v="2619.3136639224317"/>
    <s v=""/>
    <n v="6.5"/>
    <s v=""/>
    <n v="143.79331374868283"/>
    <s v=""/>
    <n v="17.600000000000001"/>
    <n v="15990.24"/>
    <x v="10"/>
    <x v="11"/>
    <x v="8"/>
    <m/>
    <x v="52"/>
  </r>
  <r>
    <x v="0"/>
    <x v="159"/>
    <s v="17080010"/>
    <s v="Botryococcus braunii"/>
    <s v="CO"/>
    <n v="0.20699799749479794"/>
    <s v="CO"/>
    <n v="98505.365249288137"/>
    <n v="128.5"/>
    <n v="84.1"/>
    <s v=""/>
    <n v="475875.93330106331"/>
    <s v=""/>
    <n v="1"/>
    <n v="15990.24"/>
    <x v="10"/>
    <x v="11"/>
    <x v="4"/>
    <m/>
    <x v="60"/>
  </r>
  <r>
    <x v="0"/>
    <x v="159"/>
    <s v="17330040"/>
    <s v="Dictyosphaerium pulchellum"/>
    <s v="CO"/>
    <n v="2.8732184543934181"/>
    <s v="CE"/>
    <n v="8984.310264630798"/>
    <s v=""/>
    <n v="7.2"/>
    <s v=""/>
    <n v="195.43219579451386"/>
    <s v=""/>
    <n v="15.999999999999998"/>
    <n v="1152"/>
    <x v="10"/>
    <x v="11"/>
    <x v="4"/>
    <m/>
    <x v="23"/>
  </r>
  <r>
    <x v="0"/>
    <x v="159"/>
    <s v="17580020"/>
    <s v="Monoraphidium contortum"/>
    <s v="CE"/>
    <n v="99.298429783836511"/>
    <s v="CE"/>
    <n v="5344.2608089764772"/>
    <n v="28.2"/>
    <n v="2.7"/>
    <s v=""/>
    <n v="53.820194544973553"/>
    <s v=""/>
    <n v="1"/>
    <n v="100"/>
    <x v="10"/>
    <x v="11"/>
    <x v="4"/>
    <m/>
    <x v="9"/>
  </r>
  <r>
    <x v="0"/>
    <x v="159"/>
    <s v="17680030"/>
    <s v="Pediastrum boryanum"/>
    <s v="CO"/>
    <n v="0.20699799749479794"/>
    <s v="CO"/>
    <n v="2696.9382116983761"/>
    <s v=""/>
    <n v="57.6"/>
    <n v="5"/>
    <n v="13028.813052967591"/>
    <s v=""/>
    <n v="1"/>
    <n v="15990.24"/>
    <x v="10"/>
    <x v="11"/>
    <x v="4"/>
    <m/>
    <x v="10"/>
  </r>
  <r>
    <x v="0"/>
    <x v="159"/>
    <s v="18110000"/>
    <s v="Desmodesmus"/>
    <s v="CO"/>
    <n v="165.49738297306087"/>
    <s v="CE"/>
    <n v="71877.255052313267"/>
    <n v="9.8000000000000007"/>
    <n v="4.5999999999999996"/>
    <s v=""/>
    <n v="108.57763089826805"/>
    <s v=""/>
    <n v="4.0000000000000009"/>
    <n v="100"/>
    <x v="10"/>
    <x v="11"/>
    <x v="12"/>
    <m/>
    <x v="72"/>
  </r>
  <r>
    <x v="0"/>
    <x v="159"/>
    <s v="27040000"/>
    <s v="Closterium"/>
    <s v="CE"/>
    <n v="0.20699799749479794"/>
    <s v="CE"/>
    <n v="1546.5685883702583"/>
    <n v="223.5"/>
    <n v="11.3"/>
    <s v=""/>
    <n v="7471.4181155744036"/>
    <s v=""/>
    <n v="1"/>
    <n v="15990.24"/>
    <x v="10"/>
    <x v="11"/>
    <x v="5"/>
    <m/>
    <x v="12"/>
  </r>
  <r>
    <x v="0"/>
    <x v="159"/>
    <s v="90000003"/>
    <s v="Nanoplankton - unidentified single cells 2–20 µm diameter"/>
    <s v="CE"/>
    <n v="463.39267232457036"/>
    <s v="CE"/>
    <n v="32185.355657387256"/>
    <s v=""/>
    <n v="5.0999999999999996"/>
    <s v=""/>
    <n v="69.455901181889928"/>
    <s v=""/>
    <n v="0.99999999999999989"/>
    <n v="100"/>
    <x v="10"/>
    <x v="11"/>
    <x v="9"/>
    <m/>
    <x v="57"/>
  </r>
  <r>
    <x v="0"/>
    <x v="160"/>
    <s v="01020090"/>
    <s v="Anabaena flos-aquae"/>
    <s v="FI"/>
    <n v="5.7310150095683738"/>
    <s v="CE"/>
    <n v="146322.69057414521"/>
    <n v="6.3"/>
    <n v="6"/>
    <s v=""/>
    <n v="118.75220230569418"/>
    <s v=""/>
    <n v="215.00000000000003"/>
    <n v="1152"/>
    <x v="10"/>
    <x v="0"/>
    <x v="0"/>
    <m/>
    <x v="0"/>
  </r>
  <r>
    <x v="0"/>
    <x v="160"/>
    <s v="01040000"/>
    <s v="Aphanizomenon"/>
    <s v="FI"/>
    <n v="63.041165105252112"/>
    <s v="FI"/>
    <n v="99916.846258103091"/>
    <n v="277.96363636363634"/>
    <n v="3.3"/>
    <s v=""/>
    <n v="1584.9460601066646"/>
    <s v=""/>
    <n v="1.0000000000000002"/>
    <n v="1152"/>
    <x v="10"/>
    <x v="0"/>
    <x v="0"/>
    <m/>
    <x v="48"/>
  </r>
  <r>
    <x v="0"/>
    <x v="160"/>
    <s v="01490000"/>
    <s v="Microcystis"/>
    <s v="CE"/>
    <n v="132.04258582045532"/>
    <s v="CE"/>
    <n v="13489.523952834012"/>
    <s v=""/>
    <n v="5.8"/>
    <s v=""/>
    <n v="102.16040430453528"/>
    <s v=""/>
    <n v="1"/>
    <n v="100"/>
    <x v="10"/>
    <x v="0"/>
    <x v="0"/>
    <m/>
    <x v="1"/>
  </r>
  <r>
    <x v="0"/>
    <x v="160"/>
    <s v="01490010"/>
    <s v="Microcystis aeruginosa"/>
    <s v="CO"/>
    <n v="0.61932741075394449"/>
    <s v="CE"/>
    <n v="5378.0127877578361"/>
    <s v=""/>
    <n v="5.8"/>
    <s v=""/>
    <n v="102.16040430453528"/>
    <s v=""/>
    <n v="84.999999999999986"/>
    <n v="15990.24"/>
    <x v="10"/>
    <x v="0"/>
    <x v="0"/>
    <m/>
    <x v="1"/>
  </r>
  <r>
    <x v="0"/>
    <x v="160"/>
    <s v="05040001"/>
    <s v="Cryptomonas (small) Length &lt;20 µm"/>
    <s v="CE"/>
    <n v="165.05323227556917"/>
    <s v="CE"/>
    <n v="27384.146604608319"/>
    <n v="9.6999999999999993"/>
    <n v="7"/>
    <n v="4.666666666666667"/>
    <n v="165.91099869458097"/>
    <s v=""/>
    <n v="0.99999999999999967"/>
    <n v="100"/>
    <x v="10"/>
    <x v="0"/>
    <x v="1"/>
    <m/>
    <x v="3"/>
  </r>
  <r>
    <x v="0"/>
    <x v="160"/>
    <s v="05040002"/>
    <s v="Cryptomonas (medium) Length 20-30 µm"/>
    <s v="CE"/>
    <n v="28.655075047841869"/>
    <s v="CE"/>
    <n v="40642.511153969972"/>
    <n v="24.8"/>
    <n v="12.8"/>
    <n v="8.5333333333333332"/>
    <n v="1418.3355334478847"/>
    <s v=""/>
    <n v="1.0000000000000002"/>
    <n v="1152"/>
    <x v="10"/>
    <x v="0"/>
    <x v="1"/>
    <m/>
    <x v="3"/>
  </r>
  <r>
    <x v="0"/>
    <x v="160"/>
    <s v="05040003"/>
    <s v="Cryptomonas (large) Length &gt;30 µm"/>
    <s v="CE"/>
    <n v="8.5965225143525608"/>
    <s v="CE"/>
    <n v="46091.55750828248"/>
    <n v="38.4"/>
    <n v="20"/>
    <n v="13.333333333333334"/>
    <n v="5361.6514621265806"/>
    <s v=""/>
    <n v="1"/>
    <n v="1152"/>
    <x v="10"/>
    <x v="0"/>
    <x v="1"/>
    <m/>
    <x v="3"/>
  </r>
  <r>
    <x v="0"/>
    <x v="160"/>
    <s v="05100012"/>
    <s v="Rhodomonas lacustris var. nannoplanctica"/>
    <s v="CE"/>
    <n v="792.255514922732"/>
    <s v="CE"/>
    <n v="54217.602802997048"/>
    <n v="7.5"/>
    <n v="5.0999999999999996"/>
    <s v=""/>
    <n v="68.434490870391542"/>
    <s v=""/>
    <n v="0.99999999999999989"/>
    <n v="100"/>
    <x v="10"/>
    <x v="0"/>
    <x v="1"/>
    <m/>
    <x v="15"/>
  </r>
  <r>
    <x v="0"/>
    <x v="160"/>
    <s v="06070000"/>
    <s v="Gymnodinium"/>
    <s v="CE"/>
    <n v="5.7310150095683738"/>
    <s v="CE"/>
    <n v="22282.897460825432"/>
    <n v="25.5"/>
    <n v="20.9"/>
    <n v="13.933333333333332"/>
    <n v="3888.1240798745785"/>
    <s v=""/>
    <n v="1"/>
    <n v="1152"/>
    <x v="10"/>
    <x v="0"/>
    <x v="2"/>
    <m/>
    <x v="4"/>
  </r>
  <r>
    <x v="0"/>
    <x v="160"/>
    <s v="08010000"/>
    <s v="Chrysochromulina"/>
    <s v="CE"/>
    <n v="33.010646455113829"/>
    <s v="CE"/>
    <n v="2061.7790733498691"/>
    <n v="5.4"/>
    <n v="4.7"/>
    <n v="4.7"/>
    <n v="62.458003546018688"/>
    <s v=""/>
    <n v="1.0000000000000002"/>
    <n v="100"/>
    <x v="10"/>
    <x v="0"/>
    <x v="13"/>
    <m/>
    <x v="75"/>
  </r>
  <r>
    <x v="0"/>
    <x v="160"/>
    <s v="09310000"/>
    <s v="Mallomonas"/>
    <s v="CE"/>
    <n v="33.010646455113829"/>
    <s v="CE"/>
    <n v="6317.5105226492951"/>
    <n v="10.5"/>
    <n v="5.9"/>
    <s v=""/>
    <n v="191.37797047505626"/>
    <s v=""/>
    <n v="1"/>
    <n v="100"/>
    <x v="10"/>
    <x v="0"/>
    <x v="10"/>
    <m/>
    <x v="90"/>
  </r>
  <r>
    <x v="0"/>
    <x v="160"/>
    <s v="09310030"/>
    <s v="Mallomonas akrokomos"/>
    <s v="CE"/>
    <n v="33.010646455113829"/>
    <s v="CE"/>
    <n v="6368.9314164944717"/>
    <n v="20.7"/>
    <n v="5.6"/>
    <s v=""/>
    <n v="192.93567683246116"/>
    <s v=""/>
    <n v="1"/>
    <n v="100"/>
    <x v="10"/>
    <x v="0"/>
    <x v="10"/>
    <m/>
    <x v="90"/>
  </r>
  <r>
    <x v="0"/>
    <x v="160"/>
    <s v="09530000"/>
    <s v="Synura"/>
    <s v="CO"/>
    <n v="0.20644247025131479"/>
    <s v="CE"/>
    <n v="564.4081606085814"/>
    <n v="11.3"/>
    <n v="7.6"/>
    <s v=""/>
    <n v="341.74663764770247"/>
    <s v=""/>
    <n v="8"/>
    <n v="15990.24"/>
    <x v="10"/>
    <x v="0"/>
    <x v="10"/>
    <m/>
    <x v="106"/>
  </r>
  <r>
    <x v="0"/>
    <x v="160"/>
    <s v="12000001"/>
    <s v="Small centric diatom (5 - &lt;10 µm diam.)"/>
    <s v="CE"/>
    <n v="462.1490503715936"/>
    <s v="CE"/>
    <n v="157531.96147104009"/>
    <s v=""/>
    <n v="8.3000000000000007"/>
    <n v="6.3000000000000007"/>
    <n v="340.86830070163643"/>
    <s v=""/>
    <n v="1"/>
    <n v="100"/>
    <x v="10"/>
    <x v="0"/>
    <x v="3"/>
    <m/>
    <x v="5"/>
  </r>
  <r>
    <x v="0"/>
    <x v="160"/>
    <s v="12000002"/>
    <s v="Medium centric diatom (10-20 µm diam.)"/>
    <s v="CE"/>
    <n v="33.010646455113829"/>
    <s v="CE"/>
    <n v="61098.59990051917"/>
    <s v=""/>
    <n v="15.2"/>
    <n v="10.199999999999999"/>
    <n v="1850.8755950477334"/>
    <s v=""/>
    <n v="1.0000000000000002"/>
    <n v="100"/>
    <x v="10"/>
    <x v="0"/>
    <x v="3"/>
    <m/>
    <x v="6"/>
  </r>
  <r>
    <x v="0"/>
    <x v="160"/>
    <s v="12030000"/>
    <s v="Aulacoseira"/>
    <s v="FI"/>
    <n v="91.696240153093981"/>
    <s v="CE"/>
    <n v="369590.37518941192"/>
    <n v="23.4"/>
    <n v="5.5"/>
    <s v=""/>
    <n v="555.94408996088362"/>
    <s v=""/>
    <n v="7.25"/>
    <n v="1152"/>
    <x v="10"/>
    <x v="0"/>
    <x v="3"/>
    <m/>
    <x v="7"/>
  </r>
  <r>
    <x v="0"/>
    <x v="160"/>
    <s v="13000002"/>
    <s v="Medium pennate diatom 10-20 µm diam"/>
    <s v="CE"/>
    <n v="2.8655075047841869"/>
    <s v="CE"/>
    <n v="26901.476151154104"/>
    <n v="57.3"/>
    <n v="12.8"/>
    <n v="12.8"/>
    <n v="9388.0320000000011"/>
    <s v=""/>
    <n v="1"/>
    <n v="1152"/>
    <x v="10"/>
    <x v="0"/>
    <x v="6"/>
    <m/>
    <x v="56"/>
  </r>
  <r>
    <x v="0"/>
    <x v="160"/>
    <s v="13080010"/>
    <s v="Asterionella formosa"/>
    <s v="CO"/>
    <n v="366.78496061237593"/>
    <s v="CE"/>
    <n v="2898433.0571284392"/>
    <n v="56.3"/>
    <n v="4.4000000000000004"/>
    <n v="4.4000000000000004"/>
    <n v="1089.9680000000001"/>
    <s v=""/>
    <n v="7.25"/>
    <n v="288"/>
    <x v="10"/>
    <x v="0"/>
    <x v="6"/>
    <m/>
    <x v="16"/>
  </r>
  <r>
    <x v="0"/>
    <x v="160"/>
    <s v="13080010"/>
    <s v="Asterionella formosa"/>
    <s v="CO"/>
    <n v="974.27255162662357"/>
    <s v="CE"/>
    <n v="7314311.3966306802"/>
    <n v="76.7"/>
    <n v="3.9"/>
    <n v="3.9"/>
    <n v="1166.607"/>
    <s v=""/>
    <n v="6.4352941176470591"/>
    <n v="288"/>
    <x v="10"/>
    <x v="0"/>
    <x v="6"/>
    <m/>
    <x v="16"/>
  </r>
  <r>
    <x v="0"/>
    <x v="160"/>
    <s v="13260040"/>
    <s v="Diatoma tenuis"/>
    <s v="CO"/>
    <n v="2.8655075047841869"/>
    <s v="CE"/>
    <n v="21562.038473129498"/>
    <n v="57.9"/>
    <n v="5.7"/>
    <n v="5.7"/>
    <n v="1881.1710000000003"/>
    <s v=""/>
    <n v="4"/>
    <n v="1152"/>
    <x v="10"/>
    <x v="0"/>
    <x v="6"/>
    <m/>
    <x v="17"/>
  </r>
  <r>
    <x v="0"/>
    <x v="160"/>
    <s v="16180000"/>
    <s v="Chlamydomonas"/>
    <s v="CE"/>
    <n v="132.04258582045532"/>
    <s v="CE"/>
    <n v="9621.6356756327204"/>
    <n v="6.3"/>
    <n v="4.7"/>
    <s v=""/>
    <n v="72.867670803688455"/>
    <s v=""/>
    <n v="1.0000000000000002"/>
    <n v="100"/>
    <x v="10"/>
    <x v="0"/>
    <x v="8"/>
    <m/>
    <x v="34"/>
  </r>
  <r>
    <x v="0"/>
    <x v="160"/>
    <s v="16180000"/>
    <s v="Chlamydomonas"/>
    <s v="CE"/>
    <n v="66.021292910227658"/>
    <s v="CE"/>
    <n v="4810.8178378163602"/>
    <n v="6.3"/>
    <n v="4.7"/>
    <s v=""/>
    <n v="72.867670803688455"/>
    <s v=""/>
    <n v="1.0000000000000002"/>
    <n v="100"/>
    <x v="10"/>
    <x v="0"/>
    <x v="8"/>
    <m/>
    <x v="34"/>
  </r>
  <r>
    <x v="0"/>
    <x v="160"/>
    <s v="16260010"/>
    <s v="Eudorina elegans"/>
    <s v="CO"/>
    <n v="0.61932741075394449"/>
    <s v="CE"/>
    <n v="28771.248354582942"/>
    <s v=""/>
    <n v="17.7"/>
    <s v=""/>
    <n v="2903.4772092072812"/>
    <s v=""/>
    <n v="15.999999999999996"/>
    <n v="15990.24"/>
    <x v="10"/>
    <x v="0"/>
    <x v="8"/>
    <m/>
    <x v="50"/>
  </r>
  <r>
    <x v="0"/>
    <x v="160"/>
    <s v="16470010"/>
    <s v="Pandorina morum"/>
    <s v="CO"/>
    <n v="0.61932741075394449"/>
    <s v="CE"/>
    <n v="4883.3419229357251"/>
    <s v=""/>
    <n v="9.8000000000000007"/>
    <s v=""/>
    <n v="492.80697880291422"/>
    <s v=""/>
    <n v="15.999999999999996"/>
    <n v="15990.24"/>
    <x v="10"/>
    <x v="0"/>
    <x v="8"/>
    <m/>
    <x v="52"/>
  </r>
  <r>
    <x v="0"/>
    <x v="160"/>
    <s v="17200000"/>
    <s v="Coelastrum"/>
    <s v="CO"/>
    <n v="0.20644247025131479"/>
    <s v="CE"/>
    <n v="3458.9767889624532"/>
    <s v=""/>
    <n v="10"/>
    <s v=""/>
    <n v="523.59877559829886"/>
    <s v=""/>
    <n v="32"/>
    <n v="15990.24"/>
    <x v="10"/>
    <x v="0"/>
    <x v="4"/>
    <m/>
    <x v="8"/>
  </r>
  <r>
    <x v="0"/>
    <x v="160"/>
    <s v="17330040"/>
    <s v="Dictyosphaerium pulchellum"/>
    <s v="CO"/>
    <n v="0.20644247025131479"/>
    <s v="CE"/>
    <n v="1281.1565769566473"/>
    <s v=""/>
    <n v="5.7"/>
    <s v=""/>
    <n v="96.966828049375763"/>
    <s v=""/>
    <n v="64.000000000000014"/>
    <n v="15990.24"/>
    <x v="10"/>
    <x v="0"/>
    <x v="4"/>
    <m/>
    <x v="23"/>
  </r>
  <r>
    <x v="0"/>
    <x v="160"/>
    <s v="17580020"/>
    <s v="Monoraphidium contortum"/>
    <s v="CE"/>
    <n v="66.021292910227658"/>
    <s v="CE"/>
    <n v="690.26716524403844"/>
    <n v="15.6"/>
    <n v="1.6"/>
    <s v=""/>
    <n v="10.455220351146833"/>
    <s v=""/>
    <n v="1.0000000000000002"/>
    <n v="100"/>
    <x v="10"/>
    <x v="0"/>
    <x v="4"/>
    <m/>
    <x v="9"/>
  </r>
  <r>
    <x v="0"/>
    <x v="160"/>
    <s v="17680030"/>
    <s v="Pediastrum boryanum"/>
    <s v="CO"/>
    <n v="1.032212351256574"/>
    <s v="CO"/>
    <n v="9613.6179616574555"/>
    <s v=""/>
    <n v="48.7"/>
    <n v="5"/>
    <n v="9313.6048507404721"/>
    <s v=""/>
    <n v="1"/>
    <n v="15990.24"/>
    <x v="10"/>
    <x v="0"/>
    <x v="4"/>
    <m/>
    <x v="10"/>
  </r>
  <r>
    <x v="0"/>
    <x v="160"/>
    <s v="17960030"/>
    <s v="Tetraedron minimum"/>
    <s v="CE"/>
    <n v="33.010646455113829"/>
    <s v="CE"/>
    <n v="6365.1293547982768"/>
    <n v="8.1"/>
    <n v="6.9"/>
    <n v="3.45"/>
    <n v="192.82050000000001"/>
    <s v=""/>
    <n v="1"/>
    <n v="100"/>
    <x v="10"/>
    <x v="0"/>
    <x v="4"/>
    <m/>
    <x v="20"/>
  </r>
  <r>
    <x v="0"/>
    <x v="160"/>
    <s v="18110000"/>
    <s v="Desmodesmus"/>
    <s v="CO"/>
    <n v="99.031939365341501"/>
    <s v="CE"/>
    <n v="30600.945540447618"/>
    <n v="9.6999999999999993"/>
    <n v="3.9"/>
    <s v=""/>
    <n v="77.250192555446219"/>
    <s v=""/>
    <n v="3.9999999999999996"/>
    <n v="100"/>
    <x v="10"/>
    <x v="0"/>
    <x v="12"/>
    <m/>
    <x v="72"/>
  </r>
  <r>
    <x v="0"/>
    <x v="160"/>
    <s v="27040000"/>
    <s v="Closterium"/>
    <s v="CE"/>
    <n v="0.82576988100525917"/>
    <s v="CE"/>
    <n v="5322.2465154080364"/>
    <n v="223.3"/>
    <n v="10.5"/>
    <s v=""/>
    <n v="6445.1933133343955"/>
    <s v=""/>
    <n v="1.0000000000000002"/>
    <n v="15990.24"/>
    <x v="10"/>
    <x v="0"/>
    <x v="5"/>
    <m/>
    <x v="12"/>
  </r>
  <r>
    <x v="0"/>
    <x v="161"/>
    <s v="01020000"/>
    <s v="Anabaena"/>
    <s v="FI"/>
    <n v="11.492873817573672"/>
    <s v="CE"/>
    <n v="88151.612133522547"/>
    <n v="6.4"/>
    <n v="5.0999999999999996"/>
    <s v=""/>
    <n v="87.160346581195199"/>
    <s v=""/>
    <n v="88.000000000000014"/>
    <n v="1152"/>
    <x v="10"/>
    <x v="1"/>
    <x v="0"/>
    <m/>
    <x v="0"/>
  </r>
  <r>
    <x v="0"/>
    <x v="161"/>
    <s v="01040020"/>
    <s v="Aphanizomenon flos-aquae"/>
    <s v="FI"/>
    <n v="45.971495270294689"/>
    <s v="FI"/>
    <n v="123817.28847259494"/>
    <n v="278.2"/>
    <n v="4.3"/>
    <s v=""/>
    <n v="2693.3491665780498"/>
    <s v=""/>
    <n v="0.99999999999999989"/>
    <n v="1152"/>
    <x v="10"/>
    <x v="1"/>
    <x v="0"/>
    <m/>
    <x v="48"/>
  </r>
  <r>
    <x v="0"/>
    <x v="161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1"/>
    <x v="0"/>
    <m/>
    <x v="49"/>
  </r>
  <r>
    <x v="0"/>
    <x v="161"/>
    <s v="01130000"/>
    <s v="Chroococcus"/>
    <s v="CO"/>
    <n v="33.09947659461217"/>
    <s v="CE"/>
    <n v="142667.51948001681"/>
    <s v=""/>
    <n v="7"/>
    <s v=""/>
    <n v="179.59438003021648"/>
    <s v=""/>
    <n v="24"/>
    <n v="100"/>
    <x v="10"/>
    <x v="1"/>
    <x v="0"/>
    <m/>
    <x v="21"/>
  </r>
  <r>
    <x v="0"/>
    <x v="161"/>
    <s v="01490010"/>
    <s v="Microcystis aeruginosa"/>
    <s v="CO"/>
    <n v="0.20699799749479794"/>
    <s v="CE"/>
    <n v="4014.387845928637"/>
    <s v=""/>
    <n v="5.7"/>
    <s v=""/>
    <n v="96.966828049375763"/>
    <s v=""/>
    <n v="199.99999999999997"/>
    <n v="15990.24"/>
    <x v="10"/>
    <x v="1"/>
    <x v="0"/>
    <m/>
    <x v="1"/>
  </r>
  <r>
    <x v="0"/>
    <x v="161"/>
    <s v="05040001"/>
    <s v="Cryptomonas (small) Length &lt;20 µm"/>
    <s v="CE"/>
    <n v="628.89005529763131"/>
    <s v="CE"/>
    <n v="195085.52798867636"/>
    <n v="12.3"/>
    <n v="8.5"/>
    <n v="5.666666666666667"/>
    <n v="310.20609460321225"/>
    <s v=""/>
    <n v="0.99999999999999978"/>
    <n v="100"/>
    <x v="10"/>
    <x v="1"/>
    <x v="1"/>
    <m/>
    <x v="3"/>
  </r>
  <r>
    <x v="0"/>
    <x v="161"/>
    <s v="05040002"/>
    <s v="Cryptomonas (medium) Length 20-30 µm"/>
    <s v="CE"/>
    <n v="22.985747635147344"/>
    <s v="CE"/>
    <n v="43868.70246401758"/>
    <n v="24.3"/>
    <n v="15"/>
    <n v="10"/>
    <n v="1908.5175370557997"/>
    <s v=""/>
    <n v="1"/>
    <n v="1152"/>
    <x v="10"/>
    <x v="1"/>
    <x v="1"/>
    <m/>
    <x v="3"/>
  </r>
  <r>
    <x v="0"/>
    <x v="161"/>
    <s v="05100012"/>
    <s v="Rhodomonas lacustris var. nannoplanctica"/>
    <s v="CE"/>
    <n v="761.28796167607993"/>
    <s v="CE"/>
    <n v="37332.265796878957"/>
    <n v="7"/>
    <n v="4.5"/>
    <s v=""/>
    <n v="49.038297827128176"/>
    <s v=""/>
    <n v="1.0000000000000002"/>
    <n v="100"/>
    <x v="10"/>
    <x v="1"/>
    <x v="1"/>
    <m/>
    <x v="15"/>
  </r>
  <r>
    <x v="0"/>
    <x v="161"/>
    <s v="06070000"/>
    <s v="Gymnodinium"/>
    <s v="CE"/>
    <n v="33.09947659461217"/>
    <s v="CE"/>
    <n v="22917.20080650238"/>
    <n v="12.9"/>
    <n v="12.4"/>
    <n v="8.2666666666666675"/>
    <n v="692.37351052955228"/>
    <s v=""/>
    <n v="1"/>
    <n v="100"/>
    <x v="10"/>
    <x v="1"/>
    <x v="2"/>
    <m/>
    <x v="4"/>
  </r>
  <r>
    <x v="0"/>
    <x v="161"/>
    <s v="06070000"/>
    <s v="Gymnodinium"/>
    <s v="CE"/>
    <n v="20.112529180753924"/>
    <s v="CE"/>
    <n v="160157.23098089756"/>
    <n v="32"/>
    <n v="26.7"/>
    <n v="17.8"/>
    <n v="7963.0577309071195"/>
    <s v=""/>
    <n v="0.99999999999999978"/>
    <n v="1152"/>
    <x v="10"/>
    <x v="1"/>
    <x v="2"/>
    <m/>
    <x v="4"/>
  </r>
  <r>
    <x v="0"/>
    <x v="161"/>
    <s v="09310000"/>
    <s v="Mallomonas"/>
    <s v="CE"/>
    <n v="5.7464369087868361"/>
    <s v="CE"/>
    <n v="10963.968206071155"/>
    <n v="20.6"/>
    <n v="13.3"/>
    <s v=""/>
    <n v="1907.959380761012"/>
    <s v=""/>
    <n v="0.99999999999999989"/>
    <n v="1152"/>
    <x v="10"/>
    <x v="1"/>
    <x v="10"/>
    <m/>
    <x v="90"/>
  </r>
  <r>
    <x v="0"/>
    <x v="161"/>
    <s v="09530000"/>
    <s v="Synura"/>
    <s v="CO"/>
    <n v="0.62099399248439391"/>
    <s v="CE"/>
    <n v="1576.5192321786676"/>
    <n v="8.6"/>
    <n v="6.2"/>
    <s v=""/>
    <n v="173.09337763238804"/>
    <s v=""/>
    <n v="14.666666666666666"/>
    <n v="15990.24"/>
    <x v="10"/>
    <x v="1"/>
    <x v="10"/>
    <m/>
    <x v="106"/>
  </r>
  <r>
    <x v="0"/>
    <x v="161"/>
    <s v="12000001"/>
    <s v="Small centric diatom (5 - &lt;10 µm diam.)"/>
    <s v="CE"/>
    <n v="695.0890084868555"/>
    <s v="CE"/>
    <n v="127357.51129581755"/>
    <s v=""/>
    <n v="6.9"/>
    <n v="4.9000000000000004"/>
    <n v="183.22475214082735"/>
    <s v=""/>
    <n v="1"/>
    <n v="100"/>
    <x v="10"/>
    <x v="1"/>
    <x v="3"/>
    <m/>
    <x v="5"/>
  </r>
  <r>
    <x v="0"/>
    <x v="161"/>
    <s v="12030000"/>
    <s v="Aulacoseira"/>
    <s v="FI"/>
    <n v="103.43586435816304"/>
    <s v="CE"/>
    <n v="1024790.437040436"/>
    <n v="16.8"/>
    <n v="8.1"/>
    <s v=""/>
    <n v="865.70355480851049"/>
    <s v=""/>
    <n v="11.444444444444445"/>
    <n v="576"/>
    <x v="10"/>
    <x v="1"/>
    <x v="3"/>
    <m/>
    <x v="7"/>
  </r>
  <r>
    <x v="0"/>
    <x v="161"/>
    <s v="12030000"/>
    <s v="Aulacoseira"/>
    <s v="FI"/>
    <n v="534.41863251717575"/>
    <s v="CE"/>
    <n v="1859749.8417873299"/>
    <n v="23.7"/>
    <n v="5.2"/>
    <s v=""/>
    <n v="503.32084221692793"/>
    <s v=""/>
    <n v="6.9139784946236542"/>
    <n v="576"/>
    <x v="10"/>
    <x v="1"/>
    <x v="3"/>
    <m/>
    <x v="7"/>
  </r>
  <r>
    <x v="0"/>
    <x v="161"/>
    <s v="13000002"/>
    <s v="Medium pennate diatom 10-20 µm diam"/>
    <s v="CE"/>
    <n v="2.8732184543934181"/>
    <s v="CE"/>
    <n v="50318.419075349484"/>
    <n v="55.9"/>
    <n v="17.7"/>
    <n v="17.7"/>
    <n v="17512.911"/>
    <s v=""/>
    <n v="0.99999999999999989"/>
    <n v="1152"/>
    <x v="10"/>
    <x v="1"/>
    <x v="6"/>
    <m/>
    <x v="56"/>
  </r>
  <r>
    <x v="0"/>
    <x v="161"/>
    <s v="13080010"/>
    <s v="Asterionella formosa"/>
    <s v="CO"/>
    <n v="120.67517508452356"/>
    <s v="CE"/>
    <n v="538063.01131185459"/>
    <n v="52.7"/>
    <n v="4.9000000000000004"/>
    <n v="4.9000000000000004"/>
    <n v="1265.3270000000002"/>
    <s v=""/>
    <n v="3.5238095238095233"/>
    <n v="576"/>
    <x v="10"/>
    <x v="1"/>
    <x v="6"/>
    <m/>
    <x v="16"/>
  </r>
  <r>
    <x v="0"/>
    <x v="161"/>
    <s v="13370040"/>
    <s v="Fragilaria crotonensis"/>
    <s v="CO"/>
    <n v="3.5189659574115648"/>
    <s v="CO"/>
    <n v="210332.99398193602"/>
    <n v="247.5"/>
    <n v="69"/>
    <n v="3.5"/>
    <n v="59771.25"/>
    <s v=""/>
    <n v="1.0000000000000002"/>
    <n v="15990.24"/>
    <x v="10"/>
    <x v="1"/>
    <x v="6"/>
    <m/>
    <x v="27"/>
  </r>
  <r>
    <x v="0"/>
    <x v="161"/>
    <s v="16180000"/>
    <s v="Chlamydomonas"/>
    <s v="CE"/>
    <n v="297.89528935150958"/>
    <s v="CE"/>
    <n v="27338.663420358229"/>
    <n v="7.3"/>
    <n v="4.9000000000000004"/>
    <s v=""/>
    <n v="91.772728195440649"/>
    <s v=""/>
    <n v="0.99999999999999978"/>
    <n v="100"/>
    <x v="10"/>
    <x v="1"/>
    <x v="8"/>
    <m/>
    <x v="34"/>
  </r>
  <r>
    <x v="0"/>
    <x v="161"/>
    <s v="16260010"/>
    <s v="Eudorina elegans"/>
    <s v="CO"/>
    <n v="0.41399599498959588"/>
    <s v="CE"/>
    <n v="2564.9994578656551"/>
    <s v=""/>
    <n v="7.9"/>
    <s v=""/>
    <n v="258.15461672220971"/>
    <s v=""/>
    <n v="24"/>
    <n v="15990.24"/>
    <x v="10"/>
    <x v="1"/>
    <x v="8"/>
    <m/>
    <x v="50"/>
  </r>
  <r>
    <x v="0"/>
    <x v="161"/>
    <s v="16470010"/>
    <s v="Pandorina morum"/>
    <s v="CO"/>
    <n v="0.20699799749479794"/>
    <s v="CE"/>
    <n v="1394.8695532067072"/>
    <s v=""/>
    <n v="9.3000000000000007"/>
    <s v=""/>
    <n v="421.16034034392101"/>
    <s v=""/>
    <n v="15.999999999999998"/>
    <n v="15990.24"/>
    <x v="10"/>
    <x v="1"/>
    <x v="8"/>
    <m/>
    <x v="52"/>
  </r>
  <r>
    <x v="0"/>
    <x v="161"/>
    <s v="17170010"/>
    <s v="Closteriopsis acicularis"/>
    <s v="CE"/>
    <n v="33.09947659461217"/>
    <s v="CE"/>
    <n v="6664.3686353020803"/>
    <n v="158.9"/>
    <n v="2.2000000000000002"/>
    <s v=""/>
    <n v="201.3436259710187"/>
    <s v=""/>
    <n v="1"/>
    <n v="100"/>
    <x v="10"/>
    <x v="1"/>
    <x v="4"/>
    <m/>
    <x v="32"/>
  </r>
  <r>
    <x v="0"/>
    <x v="161"/>
    <s v="17510000"/>
    <s v="Kirchneriella"/>
    <s v="CO"/>
    <n v="33.09947659461217"/>
    <s v="CE"/>
    <n v="8908.1931915554524"/>
    <n v="5.9"/>
    <n v="3.3"/>
    <s v=""/>
    <n v="16.820872465483149"/>
    <s v=""/>
    <n v="16"/>
    <n v="100"/>
    <x v="10"/>
    <x v="1"/>
    <x v="4"/>
    <m/>
    <x v="51"/>
  </r>
  <r>
    <x v="0"/>
    <x v="161"/>
    <s v="17580020"/>
    <s v="Monoraphidium contortum"/>
    <s v="CE"/>
    <n v="99.298429783836511"/>
    <s v="CE"/>
    <n v="1900.7691366290803"/>
    <n v="25.3"/>
    <n v="1.7"/>
    <s v=""/>
    <n v="19.141985837710411"/>
    <s v=""/>
    <n v="1"/>
    <n v="100"/>
    <x v="10"/>
    <x v="1"/>
    <x v="4"/>
    <m/>
    <x v="9"/>
  </r>
  <r>
    <x v="0"/>
    <x v="161"/>
    <s v="17580080"/>
    <s v="Monoraphidium minutum"/>
    <s v="CE"/>
    <n v="33.09947659461217"/>
    <s v="CE"/>
    <n v="1005.0937145874436"/>
    <n v="6.9"/>
    <n v="4.0999999999999996"/>
    <s v=""/>
    <n v="30.365849191435544"/>
    <s v=""/>
    <n v="1"/>
    <n v="100"/>
    <x v="10"/>
    <x v="1"/>
    <x v="4"/>
    <m/>
    <x v="9"/>
  </r>
  <r>
    <x v="0"/>
    <x v="161"/>
    <s v="17680030"/>
    <s v="Pediastrum boryanum"/>
    <s v="CO"/>
    <n v="0.41399599498959588"/>
    <s v="CO"/>
    <n v="4627.7182350278536"/>
    <s v=""/>
    <n v="59.650000000000006"/>
    <n v="4"/>
    <n v="11178.171506572551"/>
    <s v=""/>
    <n v="1"/>
    <n v="15990.24"/>
    <x v="10"/>
    <x v="1"/>
    <x v="4"/>
    <m/>
    <x v="10"/>
  </r>
  <r>
    <x v="0"/>
    <x v="161"/>
    <s v="18110010"/>
    <s v="Desmodesmus abundans"/>
    <s v="CO"/>
    <n v="99.298429783836511"/>
    <s v="CE"/>
    <n v="15759.145708626467"/>
    <n v="7.4"/>
    <n v="3.2"/>
    <s v=""/>
    <n v="39.676220819736699"/>
    <s v=""/>
    <n v="4"/>
    <n v="100"/>
    <x v="10"/>
    <x v="1"/>
    <x v="12"/>
    <m/>
    <x v="72"/>
  </r>
  <r>
    <x v="0"/>
    <x v="161"/>
    <s v="25010000"/>
    <s v="Elakatothrix"/>
    <s v="CO"/>
    <n v="5.7464369087868361"/>
    <s v="CE"/>
    <n v="1262.588194620766"/>
    <n v="24.2"/>
    <n v="3.4"/>
    <s v=""/>
    <n v="73.238902335587653"/>
    <s v=""/>
    <n v="3.0000000000000004"/>
    <n v="1152"/>
    <x v="10"/>
    <x v="1"/>
    <x v="7"/>
    <m/>
    <x v="31"/>
  </r>
  <r>
    <x v="0"/>
    <x v="161"/>
    <s v="90000005"/>
    <s v="Nanoplankton - unidentified flagellates 2–20 µm diameter"/>
    <s v="CE"/>
    <n v="330.99476594612173"/>
    <s v="CE"/>
    <n v="37434.626102628325"/>
    <s v=""/>
    <n v="6"/>
    <s v=""/>
    <n v="113.09733552923255"/>
    <s v=""/>
    <n v="1"/>
    <n v="100"/>
    <x v="10"/>
    <x v="1"/>
    <x v="9"/>
    <m/>
    <x v="57"/>
  </r>
  <r>
    <x v="0"/>
    <x v="162"/>
    <s v="01020000"/>
    <s v="Anabaena"/>
    <s v="FI"/>
    <n v="23.039288179039733"/>
    <s v="CE"/>
    <n v="71611.472741148333"/>
    <n v="4.4000000000000004"/>
    <n v="4.5"/>
    <s v=""/>
    <n v="46.652650905808436"/>
    <s v=""/>
    <n v="66.624999999999986"/>
    <n v="1152"/>
    <x v="10"/>
    <x v="1"/>
    <x v="0"/>
    <m/>
    <x v="0"/>
  </r>
  <r>
    <x v="0"/>
    <x v="162"/>
    <s v="01040020"/>
    <s v="Aphanizomenon flos-aquae"/>
    <s v="FI"/>
    <n v="380.14825495415562"/>
    <s v="FI"/>
    <n v="512775.16722653829"/>
    <n v="210.3"/>
    <n v="3.5"/>
    <s v=""/>
    <n v="1348.8820757269475"/>
    <s v=""/>
    <n v="1"/>
    <n v="288"/>
    <x v="10"/>
    <x v="1"/>
    <x v="0"/>
    <m/>
    <x v="48"/>
  </r>
  <r>
    <x v="0"/>
    <x v="162"/>
    <s v="05020000"/>
    <s v="Chroomonas"/>
    <s v="CE"/>
    <n v="464.47204968944089"/>
    <s v="CE"/>
    <n v="129680.4208467655"/>
    <n v="11.2"/>
    <n v="6.9"/>
    <n v="6.9"/>
    <n v="279.19962230983214"/>
    <s v=""/>
    <n v="1.0000000000000002"/>
    <n v="100"/>
    <x v="10"/>
    <x v="1"/>
    <x v="1"/>
    <m/>
    <x v="77"/>
  </r>
  <r>
    <x v="0"/>
    <x v="162"/>
    <s v="05040001"/>
    <s v="Cryptomonas (small) Length &lt;20 µm"/>
    <s v="CE"/>
    <n v="796.23779946761306"/>
    <s v="CE"/>
    <n v="195856.13020530742"/>
    <n v="12.2"/>
    <n v="7.6"/>
    <n v="5.0666666666666664"/>
    <n v="245.97693093226962"/>
    <s v=""/>
    <n v="1"/>
    <n v="100"/>
    <x v="10"/>
    <x v="1"/>
    <x v="1"/>
    <m/>
    <x v="3"/>
  </r>
  <r>
    <x v="0"/>
    <x v="162"/>
    <s v="05040002"/>
    <s v="Cryptomonas (medium) Length 20-30 µm"/>
    <s v="CE"/>
    <n v="20.159377156659765"/>
    <s v="CE"/>
    <n v="26282.30504315484"/>
    <n v="22.1"/>
    <n v="13"/>
    <n v="8.6666666666666661"/>
    <n v="1303.7260446547243"/>
    <s v=""/>
    <n v="1"/>
    <n v="1152"/>
    <x v="10"/>
    <x v="1"/>
    <x v="1"/>
    <m/>
    <x v="3"/>
  </r>
  <r>
    <x v="0"/>
    <x v="162"/>
    <s v="05100012"/>
    <s v="Rhodomonas lacustris var. nannoplanctica"/>
    <s v="CE"/>
    <n v="1161.1801242236024"/>
    <s v="CE"/>
    <n v="144184.05132692491"/>
    <n v="8.8000000000000007"/>
    <n v="6.3"/>
    <s v=""/>
    <n v="124.17027153589146"/>
    <s v=""/>
    <n v="1.0000000000000002"/>
    <n v="100"/>
    <x v="10"/>
    <x v="1"/>
    <x v="1"/>
    <m/>
    <x v="15"/>
  </r>
  <r>
    <x v="0"/>
    <x v="162"/>
    <s v="06070000"/>
    <s v="Gymnodinium"/>
    <s v="CE"/>
    <n v="11.519644089519867"/>
    <s v="CE"/>
    <n v="7285.5555260326746"/>
    <n v="13.7"/>
    <n v="11.5"/>
    <n v="7.666666666666667"/>
    <n v="632.44623439892518"/>
    <s v=""/>
    <n v="1"/>
    <n v="1152"/>
    <x v="10"/>
    <x v="1"/>
    <x v="2"/>
    <m/>
    <x v="4"/>
  </r>
  <r>
    <x v="0"/>
    <x v="162"/>
    <s v="06070110"/>
    <s v="Gymnodinium helveticum"/>
    <s v="CE"/>
    <n v="8.6397330671398986"/>
    <s v="CE"/>
    <n v="62219.707777067371"/>
    <n v="39"/>
    <n v="23"/>
    <n v="15.333333333333334"/>
    <n v="7201.5775595790028"/>
    <s v=""/>
    <n v="1.0000000000000002"/>
    <n v="1152"/>
    <x v="10"/>
    <x v="1"/>
    <x v="2"/>
    <m/>
    <x v="4"/>
  </r>
  <r>
    <x v="0"/>
    <x v="162"/>
    <s v="06110000"/>
    <s v="Peridinium"/>
    <s v="CE"/>
    <n v="28.799110223799666"/>
    <s v="CE"/>
    <n v="131093.82702294484"/>
    <n v="26.7"/>
    <n v="22.1"/>
    <n v="14.733333333333334"/>
    <n v="4552.009628221379"/>
    <s v=""/>
    <n v="1.0000000000000002"/>
    <n v="1152"/>
    <x v="10"/>
    <x v="1"/>
    <x v="2"/>
    <m/>
    <x v="33"/>
  </r>
  <r>
    <x v="0"/>
    <x v="162"/>
    <s v="08010010"/>
    <s v="Chrysochromulina parva"/>
    <s v="CE"/>
    <n v="364.94232475598932"/>
    <s v="CE"/>
    <n v="17610.241942078414"/>
    <n v="4.8"/>
    <n v="4.8"/>
    <n v="4"/>
    <n v="48.254863159139227"/>
    <s v=""/>
    <n v="1"/>
    <n v="100"/>
    <x v="10"/>
    <x v="1"/>
    <x v="13"/>
    <m/>
    <x v="75"/>
  </r>
  <r>
    <x v="0"/>
    <x v="162"/>
    <s v="09230000"/>
    <s v="Dinobryon"/>
    <s v="CO"/>
    <n v="0.82815764521881075"/>
    <s v="CE"/>
    <n v="9410.7943998158735"/>
    <n v="14.9"/>
    <n v="6.8"/>
    <s v=""/>
    <n v="360.74699001661355"/>
    <s v=""/>
    <n v="31.499999999999996"/>
    <n v="16024.28"/>
    <x v="10"/>
    <x v="1"/>
    <x v="10"/>
    <m/>
    <x v="47"/>
  </r>
  <r>
    <x v="0"/>
    <x v="162"/>
    <s v="09310000"/>
    <s v="Mallomonas"/>
    <s v="CE"/>
    <n v="2.8799110223799667"/>
    <s v="CE"/>
    <n v="5506.4169957485292"/>
    <n v="18.899999999999999"/>
    <n v="13.9"/>
    <s v=""/>
    <n v="1912.0094172902643"/>
    <s v=""/>
    <n v="1"/>
    <n v="1152"/>
    <x v="10"/>
    <x v="1"/>
    <x v="10"/>
    <m/>
    <x v="90"/>
  </r>
  <r>
    <x v="0"/>
    <x v="162"/>
    <s v="09530000"/>
    <s v="Synura"/>
    <s v="CO"/>
    <n v="0.62111823391410803"/>
    <s v="CE"/>
    <n v="2119.4212779227387"/>
    <n v="12.3"/>
    <n v="8.5"/>
    <s v=""/>
    <n v="465.30914190481832"/>
    <s v=""/>
    <n v="7.333333333333333"/>
    <n v="16024.28"/>
    <x v="10"/>
    <x v="1"/>
    <x v="10"/>
    <m/>
    <x v="106"/>
  </r>
  <r>
    <x v="0"/>
    <x v="162"/>
    <s v="12000001"/>
    <s v="Small centric diatom (5 - &lt;10 µm diam.)"/>
    <s v="CE"/>
    <n v="1128.0035492457853"/>
    <s v="CE"/>
    <n v="196634.36059416187"/>
    <s v=""/>
    <n v="6.8"/>
    <n v="4.8"/>
    <n v="174.32069316239043"/>
    <s v=""/>
    <n v="0.99999999999999978"/>
    <n v="100"/>
    <x v="10"/>
    <x v="1"/>
    <x v="3"/>
    <m/>
    <x v="5"/>
  </r>
  <r>
    <x v="0"/>
    <x v="162"/>
    <s v="12000002"/>
    <s v="Medium centric diatom (10-20 µm diam.)"/>
    <s v="CE"/>
    <n v="66.353149955634422"/>
    <s v="CE"/>
    <n v="34008.998046007262"/>
    <s v=""/>
    <n v="10.7"/>
    <n v="5.6999999999999993"/>
    <n v="512.5453436460308"/>
    <s v=""/>
    <n v="1.0000000000000002"/>
    <n v="100"/>
    <x v="10"/>
    <x v="1"/>
    <x v="3"/>
    <m/>
    <x v="6"/>
  </r>
  <r>
    <x v="0"/>
    <x v="162"/>
    <s v="12030000"/>
    <s v="Aulacoseira"/>
    <s v="FI"/>
    <n v="11.519644089519867"/>
    <s v="CE"/>
    <n v="296019.77998896583"/>
    <n v="16.100000000000001"/>
    <n v="10.7"/>
    <s v=""/>
    <n v="1447.7157952107189"/>
    <s v=""/>
    <n v="17.749999999999996"/>
    <n v="1152"/>
    <x v="10"/>
    <x v="1"/>
    <x v="3"/>
    <m/>
    <x v="7"/>
  </r>
  <r>
    <x v="0"/>
    <x v="162"/>
    <s v="12030000"/>
    <s v="Aulacoseira"/>
    <s v="FI"/>
    <n v="1313.2394262052649"/>
    <s v="CE"/>
    <n v="5152816.1446239045"/>
    <n v="20.6"/>
    <n v="6.1"/>
    <s v=""/>
    <n v="602.02811259639248"/>
    <s v=""/>
    <n v="6.5175438596491233"/>
    <n v="288"/>
    <x v="10"/>
    <x v="1"/>
    <x v="3"/>
    <m/>
    <x v="7"/>
  </r>
  <r>
    <x v="0"/>
    <x v="162"/>
    <s v="13000002"/>
    <s v="Medium pennate diatom 10-20 µm diam"/>
    <s v="CE"/>
    <n v="2.8799110223799667"/>
    <s v="CE"/>
    <n v="33033.760190217392"/>
    <n v="81"/>
    <n v="11.9"/>
    <n v="11.9"/>
    <n v="11470.41"/>
    <s v=""/>
    <n v="1"/>
    <n v="1152"/>
    <x v="10"/>
    <x v="1"/>
    <x v="6"/>
    <m/>
    <x v="56"/>
  </r>
  <r>
    <x v="0"/>
    <x v="162"/>
    <s v="13080010"/>
    <s v="Asterionella formosa"/>
    <s v="CO"/>
    <n v="14.399555111899833"/>
    <s v="CE"/>
    <n v="47783.598879769306"/>
    <n v="56.9"/>
    <n v="5.4"/>
    <n v="5.4"/>
    <n v="1659.204"/>
    <s v=""/>
    <n v="2.0000000000000004"/>
    <n v="1152"/>
    <x v="10"/>
    <x v="1"/>
    <x v="6"/>
    <m/>
    <x v="16"/>
  </r>
  <r>
    <x v="0"/>
    <x v="162"/>
    <s v="13260040"/>
    <s v="Diatoma tenuis"/>
    <s v="CO"/>
    <n v="2.8799110223799667"/>
    <s v="CE"/>
    <n v="11756.741404170365"/>
    <n v="35.4"/>
    <n v="3.1"/>
    <n v="3.1"/>
    <n v="340.19400000000002"/>
    <s v=""/>
    <n v="12"/>
    <n v="1152"/>
    <x v="10"/>
    <x v="1"/>
    <x v="6"/>
    <m/>
    <x v="17"/>
  </r>
  <r>
    <x v="0"/>
    <x v="162"/>
    <s v="13260050"/>
    <s v="Diatoma vulgare"/>
    <s v="CO"/>
    <n v="0.62111823391410803"/>
    <s v="CE"/>
    <n v="53016.600272263422"/>
    <n v="44.9"/>
    <n v="17.8"/>
    <n v="17.8"/>
    <n v="14226.116000000002"/>
    <s v=""/>
    <n v="6"/>
    <n v="16024.28"/>
    <x v="10"/>
    <x v="1"/>
    <x v="6"/>
    <m/>
    <x v="17"/>
  </r>
  <r>
    <x v="0"/>
    <x v="162"/>
    <s v="13370040"/>
    <s v="Fragilaria crotonensis"/>
    <s v="CO"/>
    <n v="20.159377156659765"/>
    <s v="CO"/>
    <n v="1037683.9813556763"/>
    <n v="210.7"/>
    <n v="69.8"/>
    <n v="3.5"/>
    <n v="51474.009999999995"/>
    <s v=""/>
    <n v="1.0000000000000002"/>
    <n v="1152"/>
    <x v="10"/>
    <x v="1"/>
    <x v="6"/>
    <m/>
    <x v="27"/>
  </r>
  <r>
    <x v="0"/>
    <x v="162"/>
    <s v="13810010"/>
    <s v="Synedra acus"/>
    <s v="CE"/>
    <n v="2.8799110223799667"/>
    <s v="CE"/>
    <n v="7234.382566794834"/>
    <n v="92.9"/>
    <n v="5.2"/>
    <n v="5.2"/>
    <n v="2512.0160000000001"/>
    <s v=""/>
    <n v="1"/>
    <n v="1152"/>
    <x v="10"/>
    <x v="1"/>
    <x v="6"/>
    <m/>
    <x v="18"/>
  </r>
  <r>
    <x v="0"/>
    <x v="162"/>
    <s v="13810180"/>
    <s v="Synedra ulna"/>
    <s v="CE"/>
    <n v="2.8799110223799667"/>
    <s v="CE"/>
    <n v="90569.941594572607"/>
    <n v="214.8"/>
    <n v="12.1"/>
    <n v="12.1"/>
    <n v="31448.867999999999"/>
    <s v=""/>
    <n v="1"/>
    <n v="1152"/>
    <x v="10"/>
    <x v="1"/>
    <x v="6"/>
    <m/>
    <x v="18"/>
  </r>
  <r>
    <x v="0"/>
    <x v="162"/>
    <s v="16180000"/>
    <s v="Chlamydomonas"/>
    <s v="CE"/>
    <n v="464.47204968944089"/>
    <s v="CE"/>
    <n v="35423.101724683569"/>
    <n v="5.6"/>
    <n v="5.0999999999999996"/>
    <s v=""/>
    <n v="76.265303258545799"/>
    <s v=""/>
    <n v="1.0000000000000002"/>
    <n v="100"/>
    <x v="10"/>
    <x v="1"/>
    <x v="8"/>
    <m/>
    <x v="34"/>
  </r>
  <r>
    <x v="0"/>
    <x v="162"/>
    <s v="16260010"/>
    <s v="Eudorina elegans"/>
    <s v="CO"/>
    <n v="0.41407882260940537"/>
    <s v="CE"/>
    <n v="2589.5786731060189"/>
    <s v=""/>
    <n v="7.2"/>
    <s v=""/>
    <n v="195.43219579451386"/>
    <s v=""/>
    <n v="32.000000000000007"/>
    <n v="16024.28"/>
    <x v="10"/>
    <x v="1"/>
    <x v="8"/>
    <m/>
    <x v="50"/>
  </r>
  <r>
    <x v="0"/>
    <x v="162"/>
    <s v="16490000"/>
    <s v="Paulschulzia"/>
    <s v="CO"/>
    <n v="0.41407882260940537"/>
    <s v="CE"/>
    <n v="2500.7541743586949"/>
    <s v=""/>
    <n v="6.5"/>
    <s v=""/>
    <n v="143.79331374868283"/>
    <s v=""/>
    <n v="41.999999999999993"/>
    <n v="16024.28"/>
    <x v="10"/>
    <x v="1"/>
    <x v="8"/>
    <m/>
    <x v="91"/>
  </r>
  <r>
    <x v="0"/>
    <x v="162"/>
    <s v="17170010"/>
    <s v="Closteriopsis acicularis"/>
    <s v="CE"/>
    <n v="33.176574977817211"/>
    <s v="CE"/>
    <n v="2340.3454967324469"/>
    <n v="61.1"/>
    <n v="2.1"/>
    <s v=""/>
    <n v="70.542106841868616"/>
    <s v=""/>
    <n v="1.0000000000000002"/>
    <n v="100"/>
    <x v="10"/>
    <x v="1"/>
    <x v="4"/>
    <m/>
    <x v="32"/>
  </r>
  <r>
    <x v="0"/>
    <x v="162"/>
    <s v="17330040"/>
    <s v="Dictyosphaerium pulchellum"/>
    <s v="CO"/>
    <n v="2.8799110223799667"/>
    <s v="CE"/>
    <n v="26503.164749399839"/>
    <s v=""/>
    <n v="6.5"/>
    <s v=""/>
    <n v="143.79331374868283"/>
    <s v=""/>
    <n v="64"/>
    <n v="1152"/>
    <x v="10"/>
    <x v="1"/>
    <x v="4"/>
    <m/>
    <x v="23"/>
  </r>
  <r>
    <x v="0"/>
    <x v="162"/>
    <s v="17580020"/>
    <s v="Monoraphidium contortum"/>
    <s v="CE"/>
    <n v="298.58917480035495"/>
    <s v="CE"/>
    <n v="5521.3361543540586"/>
    <n v="21.8"/>
    <n v="1.8"/>
    <s v=""/>
    <n v="18.491414359029523"/>
    <s v=""/>
    <n v="0.99999999999999978"/>
    <n v="100"/>
    <x v="10"/>
    <x v="1"/>
    <x v="4"/>
    <m/>
    <x v="9"/>
  </r>
  <r>
    <x v="0"/>
    <x v="162"/>
    <s v="17680030"/>
    <s v="Pediastrum boryanum"/>
    <s v="CO"/>
    <n v="1.0351970565235133"/>
    <s v="CO"/>
    <n v="14391.857347313498"/>
    <s v=""/>
    <n v="59.5"/>
    <n v="5"/>
    <n v="13902.529239839081"/>
    <s v=""/>
    <n v="1.0000000000000002"/>
    <n v="16024.28"/>
    <x v="10"/>
    <x v="1"/>
    <x v="4"/>
    <m/>
    <x v="10"/>
  </r>
  <r>
    <x v="0"/>
    <x v="162"/>
    <s v="17910020"/>
    <s v="Sphaerocystis schroeteri"/>
    <s v="CO"/>
    <n v="0.20703941130470269"/>
    <s v="CE"/>
    <n v="514.01937782139146"/>
    <s v=""/>
    <n v="8.4"/>
    <s v=""/>
    <n v="310.33908869221415"/>
    <s v=""/>
    <n v="8"/>
    <n v="16024.28"/>
    <x v="10"/>
    <x v="1"/>
    <x v="4"/>
    <m/>
    <x v="25"/>
  </r>
  <r>
    <x v="0"/>
    <x v="162"/>
    <s v="18110000"/>
    <s v="Desmodesmus"/>
    <s v="CO"/>
    <n v="99.529724933451632"/>
    <s v="CE"/>
    <n v="14070.683369913502"/>
    <n v="7.5"/>
    <n v="3"/>
    <s v=""/>
    <n v="35.342917352885166"/>
    <s v=""/>
    <n v="4.0000000000000009"/>
    <n v="100"/>
    <x v="10"/>
    <x v="1"/>
    <x v="12"/>
    <m/>
    <x v="72"/>
  </r>
  <r>
    <x v="0"/>
    <x v="162"/>
    <s v="18110000"/>
    <s v="Desmodesmus"/>
    <s v="CO"/>
    <n v="33.176574977817211"/>
    <s v="CE"/>
    <n v="10844.223559550226"/>
    <n v="11.4"/>
    <n v="3.7"/>
    <s v=""/>
    <n v="81.715966512524119"/>
    <s v=""/>
    <n v="4"/>
    <n v="100"/>
    <x v="10"/>
    <x v="1"/>
    <x v="12"/>
    <m/>
    <x v="72"/>
  </r>
  <r>
    <x v="0"/>
    <x v="162"/>
    <s v="25010010"/>
    <s v="Elakatothrix gelatinosa"/>
    <s v="CO"/>
    <n v="99.529724933451632"/>
    <s v="CE"/>
    <n v="11515.877207484622"/>
    <n v="22.7"/>
    <n v="3.3"/>
    <s v=""/>
    <n v="69.421736361782138"/>
    <s v=""/>
    <n v="1.6666666666666667"/>
    <n v="100"/>
    <x v="10"/>
    <x v="1"/>
    <x v="7"/>
    <m/>
    <x v="31"/>
  </r>
  <r>
    <x v="0"/>
    <x v="162"/>
    <s v="90000003"/>
    <s v="Nanoplankton - unidentified single cells 2–20 µm diameter"/>
    <s v="CE"/>
    <n v="364.94232475598932"/>
    <s v="CE"/>
    <n v="45540.513688928644"/>
    <s v=""/>
    <n v="6.2"/>
    <s v=""/>
    <n v="124.78824899079137"/>
    <s v=""/>
    <n v="1"/>
    <n v="100"/>
    <x v="10"/>
    <x v="1"/>
    <x v="9"/>
    <m/>
    <x v="57"/>
  </r>
  <r>
    <x v="0"/>
    <x v="162"/>
    <s v="90000005"/>
    <s v="Nanoplankton - unidentified flagellates 2–20 µm diameter"/>
    <s v="CE"/>
    <n v="298.58917480035495"/>
    <s v="CE"/>
    <n v="33769.640087792402"/>
    <s v=""/>
    <n v="6"/>
    <s v=""/>
    <n v="113.09733552923255"/>
    <s v=""/>
    <n v="0.99999999999999967"/>
    <n v="100"/>
    <x v="10"/>
    <x v="1"/>
    <x v="9"/>
    <m/>
    <x v="57"/>
  </r>
  <r>
    <x v="0"/>
    <x v="163"/>
    <s v="01020000"/>
    <s v="Anabaena"/>
    <s v="FI"/>
    <n v="54.591150633474939"/>
    <s v="CE"/>
    <n v="373672.57255190023"/>
    <n v="6.4"/>
    <n v="6.1"/>
    <s v=""/>
    <n v="124.69190681608126"/>
    <s v=""/>
    <n v="54.89473684210526"/>
    <n v="1152"/>
    <x v="10"/>
    <x v="2"/>
    <x v="0"/>
    <m/>
    <x v="0"/>
  </r>
  <r>
    <x v="0"/>
    <x v="163"/>
    <s v="01040020"/>
    <s v="Aphanizomenon flos-aquae"/>
    <s v="FI"/>
    <n v="884.95128395317261"/>
    <s v="FI"/>
    <n v="1227112.8687338666"/>
    <n v="183.4"/>
    <n v="3.8"/>
    <s v=""/>
    <n v="1386.6445430218726"/>
    <s v=""/>
    <n v="1.0000000000000002"/>
    <n v="288"/>
    <x v="10"/>
    <x v="2"/>
    <x v="0"/>
    <m/>
    <x v="48"/>
  </r>
  <r>
    <x v="0"/>
    <x v="163"/>
    <s v="01490000"/>
    <s v="Microcystis"/>
    <s v="CE"/>
    <n v="198.59685956767302"/>
    <s v="CE"/>
    <n v="27259.062847353889"/>
    <s v=""/>
    <n v="6.4"/>
    <s v=""/>
    <n v="137.25827743044047"/>
    <s v=""/>
    <n v="1"/>
    <n v="100"/>
    <x v="10"/>
    <x v="2"/>
    <x v="0"/>
    <m/>
    <x v="1"/>
  </r>
  <r>
    <x v="0"/>
    <x v="163"/>
    <s v="04100000"/>
    <s v="Trachelomonas"/>
    <s v="CE"/>
    <n v="33.09947659461217"/>
    <s v="CE"/>
    <n v="20331.074722400383"/>
    <n v="11.5"/>
    <n v="10.1"/>
    <s v=""/>
    <n v="614.2415776359984"/>
    <s v=""/>
    <n v="1"/>
    <n v="100"/>
    <x v="10"/>
    <x v="2"/>
    <x v="11"/>
    <m/>
    <x v="55"/>
  </r>
  <r>
    <x v="0"/>
    <x v="163"/>
    <s v="05020000"/>
    <s v="Chroomonas"/>
    <s v="CE"/>
    <n v="628.89005529763131"/>
    <s v="CE"/>
    <n v="49343.516531526955"/>
    <n v="7.4"/>
    <n v="4.5"/>
    <n v="4.5"/>
    <n v="78.461276523405076"/>
    <s v=""/>
    <n v="1"/>
    <n v="100"/>
    <x v="10"/>
    <x v="2"/>
    <x v="1"/>
    <m/>
    <x v="77"/>
  </r>
  <r>
    <x v="0"/>
    <x v="163"/>
    <s v="05040001"/>
    <s v="Cryptomonas (small) Length &lt;20 µm"/>
    <s v="CE"/>
    <n v="496.49214891918257"/>
    <s v="CE"/>
    <n v="124127.67428578182"/>
    <n v="12.4"/>
    <n v="7.6"/>
    <n v="5.0666666666666664"/>
    <n v="250.00933963607733"/>
    <s v=""/>
    <n v="1.0000000000000002"/>
    <n v="100"/>
    <x v="10"/>
    <x v="2"/>
    <x v="1"/>
    <m/>
    <x v="3"/>
  </r>
  <r>
    <x v="0"/>
    <x v="163"/>
    <s v="05040002"/>
    <s v="Cryptomonas (medium) Length 20-30 µm"/>
    <s v="CE"/>
    <n v="51.717932179081522"/>
    <s v="CE"/>
    <n v="74725.29787050435"/>
    <n v="23.4"/>
    <n v="13.3"/>
    <n v="8.8666666666666671"/>
    <n v="1444.862443683096"/>
    <s v=""/>
    <n v="1"/>
    <n v="1152"/>
    <x v="10"/>
    <x v="2"/>
    <x v="1"/>
    <m/>
    <x v="3"/>
  </r>
  <r>
    <x v="0"/>
    <x v="163"/>
    <s v="05100012"/>
    <s v="Rhodomonas lacustris var. nannoplanctica"/>
    <s v="CE"/>
    <n v="1423.2774935683233"/>
    <s v="CE"/>
    <n v="133567.85077557323"/>
    <n v="9.1"/>
    <n v="5.5"/>
    <s v=""/>
    <n v="93.845263048952589"/>
    <s v=""/>
    <n v="1"/>
    <n v="100"/>
    <x v="10"/>
    <x v="2"/>
    <x v="1"/>
    <m/>
    <x v="15"/>
  </r>
  <r>
    <x v="0"/>
    <x v="163"/>
    <s v="06070000"/>
    <s v="Gymnodinium"/>
    <s v="CE"/>
    <n v="5.7464369087868361"/>
    <s v="CE"/>
    <n v="6755.6758734446166"/>
    <n v="15.8"/>
    <n v="14.6"/>
    <n v="9.7333333333333325"/>
    <n v="1175.6286514021515"/>
    <s v=""/>
    <n v="1"/>
    <n v="1152"/>
    <x v="10"/>
    <x v="2"/>
    <x v="2"/>
    <m/>
    <x v="4"/>
  </r>
  <r>
    <x v="0"/>
    <x v="163"/>
    <s v="06070000"/>
    <s v="Gymnodinium"/>
    <s v="CE"/>
    <n v="14.366092271967089"/>
    <s v="CE"/>
    <n v="113800.21327125211"/>
    <n v="30.9"/>
    <n v="27.1"/>
    <n v="18.066666666666666"/>
    <n v="7921.4452418152214"/>
    <s v=""/>
    <n v="0.99999999999999989"/>
    <n v="1152"/>
    <x v="10"/>
    <x v="2"/>
    <x v="2"/>
    <m/>
    <x v="4"/>
  </r>
  <r>
    <x v="0"/>
    <x v="163"/>
    <s v="06070110"/>
    <s v="Gymnodinium helveticum"/>
    <s v="CE"/>
    <n v="2.8732184543934181"/>
    <s v="CE"/>
    <n v="45777.361106963872"/>
    <n v="53.9"/>
    <n v="29.1"/>
    <n v="19.400000000000002"/>
    <n v="15932.433204640613"/>
    <s v=""/>
    <n v="1"/>
    <n v="1152"/>
    <x v="10"/>
    <x v="2"/>
    <x v="2"/>
    <m/>
    <x v="4"/>
  </r>
  <r>
    <x v="0"/>
    <x v="163"/>
    <s v="06110000"/>
    <s v="Peridinium"/>
    <s v="CE"/>
    <n v="2.8732184543934181"/>
    <s v="CE"/>
    <n v="11193.613943167429"/>
    <n v="24.6"/>
    <n v="21.3"/>
    <n v="14.200000000000001"/>
    <n v="3895.8450674195533"/>
    <s v=""/>
    <n v="0.99999999999999989"/>
    <n v="1152"/>
    <x v="10"/>
    <x v="2"/>
    <x v="2"/>
    <m/>
    <x v="33"/>
  </r>
  <r>
    <x v="0"/>
    <x v="163"/>
    <s v="08010010"/>
    <s v="Chrysochromulina parva"/>
    <s v="CE"/>
    <n v="132.39790637844868"/>
    <s v="CE"/>
    <n v="4428.5162679409304"/>
    <n v="4.2"/>
    <n v="3.9"/>
    <n v="3.9"/>
    <n v="33.448536982770527"/>
    <s v=""/>
    <n v="1"/>
    <n v="100"/>
    <x v="10"/>
    <x v="2"/>
    <x v="13"/>
    <m/>
    <x v="75"/>
  </r>
  <r>
    <x v="0"/>
    <x v="163"/>
    <s v="09230000"/>
    <s v="Dinobryon"/>
    <s v="CO"/>
    <n v="7.8659239048023224"/>
    <s v="CE"/>
    <n v="26828.62004677943"/>
    <n v="14.4"/>
    <n v="7.1"/>
    <s v=""/>
    <n v="380.08244560190747"/>
    <s v=""/>
    <n v="8.973684210526315"/>
    <n v="15990.24"/>
    <x v="10"/>
    <x v="2"/>
    <x v="10"/>
    <m/>
    <x v="47"/>
  </r>
  <r>
    <x v="0"/>
    <x v="163"/>
    <s v="09310000"/>
    <s v="Mallomonas"/>
    <s v="CE"/>
    <n v="11.492873817573672"/>
    <s v="CE"/>
    <n v="13779.225638149168"/>
    <n v="20"/>
    <n v="10.7"/>
    <s v=""/>
    <n v="1198.9364763649846"/>
    <s v=""/>
    <n v="1"/>
    <n v="1152"/>
    <x v="10"/>
    <x v="2"/>
    <x v="10"/>
    <m/>
    <x v="90"/>
  </r>
  <r>
    <x v="0"/>
    <x v="163"/>
    <s v="09559920"/>
    <s v="Pseudopedinella (big &gt;5um)"/>
    <s v="CE"/>
    <n v="66.198953189224341"/>
    <s v="CE"/>
    <n v="15824.205702325202"/>
    <s v=""/>
    <n v="7.7"/>
    <s v=""/>
    <n v="239.04011982021822"/>
    <s v=""/>
    <n v="0.99999999999999978"/>
    <n v="100"/>
    <x v="10"/>
    <x v="2"/>
    <x v="10"/>
    <m/>
    <x v="74"/>
  </r>
  <r>
    <x v="0"/>
    <x v="163"/>
    <s v="12000001"/>
    <s v="Small centric diatom (5 - &lt;10 µm diam.)"/>
    <s v="CE"/>
    <n v="1290.8795871898747"/>
    <s v="CE"/>
    <n v="182720.90564866908"/>
    <s v=""/>
    <n v="6.4"/>
    <n v="4.4000000000000004"/>
    <n v="141.54759860014175"/>
    <s v=""/>
    <n v="1"/>
    <n v="100"/>
    <x v="10"/>
    <x v="2"/>
    <x v="3"/>
    <m/>
    <x v="5"/>
  </r>
  <r>
    <x v="0"/>
    <x v="163"/>
    <s v="12030000"/>
    <s v="Aulacoseira"/>
    <s v="FI"/>
    <n v="1631.9880820954613"/>
    <s v="CE"/>
    <n v="9093151.4400241897"/>
    <n v="19.8"/>
    <n v="6.6"/>
    <s v=""/>
    <n v="677.39649115233829"/>
    <s v=""/>
    <n v="8.225352112676056"/>
    <n v="288"/>
    <x v="10"/>
    <x v="2"/>
    <x v="3"/>
    <m/>
    <x v="7"/>
  </r>
  <r>
    <x v="0"/>
    <x v="163"/>
    <s v="13000002"/>
    <s v="Medium pennate diatom 10-20 µm diam"/>
    <s v="CE"/>
    <n v="2.8732184543934181"/>
    <s v="CE"/>
    <n v="41136.39728374617"/>
    <n v="106.4"/>
    <n v="11.6"/>
    <n v="11.6"/>
    <n v="14317.183999999999"/>
    <s v=""/>
    <n v="1"/>
    <n v="1152"/>
    <x v="10"/>
    <x v="2"/>
    <x v="6"/>
    <m/>
    <x v="56"/>
  </r>
  <r>
    <x v="0"/>
    <x v="163"/>
    <s v="13080010"/>
    <s v="Asterionella formosa"/>
    <s v="CO"/>
    <n v="17.239310726360507"/>
    <s v="CE"/>
    <n v="60952.168969656537"/>
    <n v="58.2"/>
    <n v="4.5"/>
    <n v="4.5"/>
    <n v="1178.5500000000002"/>
    <s v=""/>
    <n v="3"/>
    <n v="1152"/>
    <x v="10"/>
    <x v="2"/>
    <x v="6"/>
    <m/>
    <x v="16"/>
  </r>
  <r>
    <x v="0"/>
    <x v="163"/>
    <s v="13260050"/>
    <s v="Diatoma vulgare"/>
    <s v="CO"/>
    <n v="0.20699799749479794"/>
    <s v="CE"/>
    <n v="8353.1938789371161"/>
    <n v="38.6"/>
    <n v="13.2"/>
    <n v="13.2"/>
    <n v="6725.6639999999998"/>
    <s v=""/>
    <n v="6"/>
    <n v="15990.24"/>
    <x v="10"/>
    <x v="2"/>
    <x v="6"/>
    <m/>
    <x v="17"/>
  </r>
  <r>
    <x v="0"/>
    <x v="163"/>
    <s v="13370040"/>
    <s v="Fragilaria crotonensis"/>
    <s v="CO"/>
    <n v="37.351839907114432"/>
    <s v="CO"/>
    <n v="2350578.3654386434"/>
    <n v="303.5"/>
    <n v="71.5"/>
    <n v="2.9"/>
    <n v="62930.724999999999"/>
    <s v=""/>
    <n v="0.99999999999999978"/>
    <n v="1152"/>
    <x v="10"/>
    <x v="2"/>
    <x v="6"/>
    <m/>
    <x v="27"/>
  </r>
  <r>
    <x v="0"/>
    <x v="163"/>
    <s v="13810180"/>
    <s v="Synedra ulna"/>
    <s v="CE"/>
    <n v="8.6196553631802537"/>
    <s v="CE"/>
    <n v="110198.0874264423"/>
    <n v="118.2"/>
    <n v="10.4"/>
    <n v="10.4"/>
    <n v="12784.512000000001"/>
    <s v=""/>
    <n v="0.99999999999999978"/>
    <n v="1152"/>
    <x v="10"/>
    <x v="2"/>
    <x v="6"/>
    <m/>
    <x v="18"/>
  </r>
  <r>
    <x v="0"/>
    <x v="163"/>
    <s v="16180000"/>
    <s v="Chlamydomonas"/>
    <s v="CE"/>
    <n v="132.39790637844868"/>
    <s v="CE"/>
    <n v="4880.3660696759898"/>
    <n v="4.4000000000000004"/>
    <n v="4"/>
    <s v=""/>
    <n v="36.861353802120242"/>
    <s v=""/>
    <n v="1.0000000000000002"/>
    <n v="100"/>
    <x v="10"/>
    <x v="2"/>
    <x v="8"/>
    <m/>
    <x v="34"/>
  </r>
  <r>
    <x v="0"/>
    <x v="163"/>
    <s v="16260010"/>
    <s v="Eudorina elegans"/>
    <s v="CO"/>
    <n v="0.62099399248439391"/>
    <s v="CE"/>
    <n v="2810.8644287481038"/>
    <s v=""/>
    <n v="7.4"/>
    <s v=""/>
    <n v="212.17479024304507"/>
    <s v=""/>
    <n v="21.333333333333332"/>
    <n v="15990.24"/>
    <x v="10"/>
    <x v="2"/>
    <x v="8"/>
    <m/>
    <x v="50"/>
  </r>
  <r>
    <x v="0"/>
    <x v="163"/>
    <s v="16490010"/>
    <s v="Paulschulzia pseudovolvox"/>
    <s v="CO"/>
    <n v="2.4839759699375756"/>
    <s v="CE"/>
    <n v="4313.1697376543361"/>
    <s v=""/>
    <n v="5.0999999999999996"/>
    <s v=""/>
    <n v="69.455901181889928"/>
    <s v=""/>
    <n v="25"/>
    <n v="15990.24"/>
    <x v="10"/>
    <x v="2"/>
    <x v="8"/>
    <m/>
    <x v="91"/>
  </r>
  <r>
    <x v="0"/>
    <x v="163"/>
    <s v="17330040"/>
    <s v="Dictyosphaerium pulchellum"/>
    <s v="CO"/>
    <n v="0.41399599498959588"/>
    <s v="CE"/>
    <n v="816.08046210931661"/>
    <s v=""/>
    <n v="4.9000000000000004"/>
    <s v=""/>
    <n v="61.600872350364277"/>
    <s v=""/>
    <n v="32"/>
    <n v="15990.24"/>
    <x v="10"/>
    <x v="2"/>
    <x v="4"/>
    <m/>
    <x v="23"/>
  </r>
  <r>
    <x v="0"/>
    <x v="163"/>
    <s v="17540040"/>
    <s v="Lagerheimia genevensis"/>
    <s v="CE"/>
    <n v="99.298429783836511"/>
    <s v="CE"/>
    <n v="6286.9114875232844"/>
    <n v="5.3"/>
    <n v="3.9"/>
    <s v=""/>
    <n v="63.313302145958488"/>
    <s v=""/>
    <n v="1"/>
    <n v="100"/>
    <x v="10"/>
    <x v="2"/>
    <x v="4"/>
    <m/>
    <x v="37"/>
  </r>
  <r>
    <x v="0"/>
    <x v="163"/>
    <s v="17570000"/>
    <s v="Micractinium"/>
    <s v="CO"/>
    <n v="0.20699799749479794"/>
    <s v="CE"/>
    <n v="975.33716067511659"/>
    <s v=""/>
    <n v="5.2"/>
    <s v=""/>
    <n v="73.622176639325616"/>
    <s v=""/>
    <n v="64.000000000000014"/>
    <n v="15990.24"/>
    <x v="10"/>
    <x v="2"/>
    <x v="4"/>
    <m/>
    <x v="19"/>
  </r>
  <r>
    <x v="0"/>
    <x v="163"/>
    <s v="17580020"/>
    <s v="Monoraphidium contortum"/>
    <s v="CE"/>
    <n v="562.69110210840688"/>
    <s v="CE"/>
    <n v="10345.292889874479"/>
    <n v="24.3"/>
    <n v="1.7"/>
    <s v=""/>
    <n v="18.385385606970868"/>
    <s v=""/>
    <n v="1"/>
    <n v="100"/>
    <x v="10"/>
    <x v="2"/>
    <x v="4"/>
    <m/>
    <x v="9"/>
  </r>
  <r>
    <x v="0"/>
    <x v="163"/>
    <s v="17680030"/>
    <s v="Pediastrum boryanum"/>
    <s v="CO"/>
    <n v="1.0349899874739896"/>
    <s v="CO"/>
    <n v="6633.7448634102848"/>
    <s v=""/>
    <n v="40.4"/>
    <n v="5"/>
    <n v="6409.4773318538955"/>
    <s v=""/>
    <n v="1.0000000000000002"/>
    <n v="15990.24"/>
    <x v="10"/>
    <x v="2"/>
    <x v="4"/>
    <m/>
    <x v="10"/>
  </r>
  <r>
    <x v="0"/>
    <x v="163"/>
    <s v="17960010"/>
    <s v="Tetraedron caudatum"/>
    <s v="CE"/>
    <n v="33.09947659461217"/>
    <s v="CE"/>
    <n v="2819.2810184226864"/>
    <n v="6.3"/>
    <n v="5.2"/>
    <n v="2.6"/>
    <n v="85.176000000000002"/>
    <s v=""/>
    <n v="1"/>
    <n v="100"/>
    <x v="10"/>
    <x v="2"/>
    <x v="4"/>
    <m/>
    <x v="20"/>
  </r>
  <r>
    <x v="0"/>
    <x v="163"/>
    <s v="17970060"/>
    <s v="Tetrastrum triangulare"/>
    <s v="CO"/>
    <n v="33.09947659461217"/>
    <s v="CE"/>
    <n v="2163.7213887319176"/>
    <n v="3.7"/>
    <n v="3.4"/>
    <s v=""/>
    <n v="16.342564983974107"/>
    <s v=""/>
    <n v="4"/>
    <n v="100"/>
    <x v="10"/>
    <x v="2"/>
    <x v="4"/>
    <m/>
    <x v="28"/>
  </r>
  <r>
    <x v="0"/>
    <x v="163"/>
    <s v="18110000"/>
    <s v="Desmodesmus"/>
    <s v="CO"/>
    <n v="33.09947659461217"/>
    <s v="CE"/>
    <n v="4679.3282628285397"/>
    <n v="7.5"/>
    <n v="3"/>
    <s v=""/>
    <n v="35.342917352885166"/>
    <s v=""/>
    <n v="4"/>
    <n v="100"/>
    <x v="10"/>
    <x v="2"/>
    <x v="12"/>
    <m/>
    <x v="72"/>
  </r>
  <r>
    <x v="0"/>
    <x v="163"/>
    <s v="25010010"/>
    <s v="Elakatothrix gelatinosa"/>
    <s v="CO"/>
    <n v="66.198953189224341"/>
    <s v="CE"/>
    <n v="4175.8065454800626"/>
    <n v="27.2"/>
    <n v="2.9"/>
    <s v=""/>
    <n v="63.079646192347752"/>
    <s v=""/>
    <n v="1"/>
    <n v="100"/>
    <x v="10"/>
    <x v="2"/>
    <x v="7"/>
    <m/>
    <x v="31"/>
  </r>
  <r>
    <x v="0"/>
    <x v="163"/>
    <s v="90000003"/>
    <s v="Nanoplankton - unidentified single cells 2–20 µm diameter"/>
    <s v="CE"/>
    <n v="562.69110210840688"/>
    <s v="CE"/>
    <n v="63638.864374468154"/>
    <s v=""/>
    <n v="6"/>
    <s v=""/>
    <n v="113.09733552923255"/>
    <s v=""/>
    <n v="1.0000000000000002"/>
    <n v="100"/>
    <x v="10"/>
    <x v="2"/>
    <x v="9"/>
    <m/>
    <x v="57"/>
  </r>
  <r>
    <x v="0"/>
    <x v="163"/>
    <s v="90000005"/>
    <s v="Nanoplankton - unidentified flagellates 2–20 µm diameter"/>
    <s v="CE"/>
    <n v="165.49738297306087"/>
    <s v="CE"/>
    <n v="20652.128633766672"/>
    <s v=""/>
    <n v="6.2"/>
    <s v=""/>
    <n v="124.78824899079137"/>
    <s v=""/>
    <n v="0.99999999999999978"/>
    <n v="100"/>
    <x v="10"/>
    <x v="2"/>
    <x v="9"/>
    <m/>
    <x v="57"/>
  </r>
  <r>
    <x v="0"/>
    <x v="164"/>
    <s v="01020090"/>
    <s v="Anabaena flos-aquae"/>
    <s v="FI"/>
    <n v="74.703679814228863"/>
    <s v="CE"/>
    <n v="276744.43976912188"/>
    <n v="6.1"/>
    <n v="4.9000000000000004"/>
    <s v=""/>
    <n v="76.68680027290246"/>
    <s v=""/>
    <n v="48.307692307692314"/>
    <n v="576"/>
    <x v="10"/>
    <x v="2"/>
    <x v="0"/>
    <m/>
    <x v="0"/>
  </r>
  <r>
    <x v="0"/>
    <x v="164"/>
    <s v="01040020"/>
    <s v="Aphanizomenon flos-aquae"/>
    <s v="FI"/>
    <n v="632.10805996655188"/>
    <s v="FI"/>
    <n v="931484.79997396562"/>
    <n v="175.9"/>
    <n v="4"/>
    <s v=""/>
    <n v="1473.6163940438526"/>
    <s v=""/>
    <n v="1.0000000000000002"/>
    <n v="576"/>
    <x v="10"/>
    <x v="2"/>
    <x v="0"/>
    <m/>
    <x v="48"/>
  </r>
  <r>
    <x v="0"/>
    <x v="164"/>
    <s v="01060000"/>
    <s v="Aphanothece"/>
    <s v="CO"/>
    <n v="33.09947659461217"/>
    <s v="CE"/>
    <n v="4492.1551323153981"/>
    <n v="1.8"/>
    <n v="1.5"/>
    <s v=""/>
    <n v="2.1205750411731104"/>
    <s v=""/>
    <n v="63.999999999999986"/>
    <n v="100"/>
    <x v="10"/>
    <x v="2"/>
    <x v="0"/>
    <m/>
    <x v="49"/>
  </r>
  <r>
    <x v="0"/>
    <x v="164"/>
    <s v="01490010"/>
    <s v="Microcystis aeruginosa"/>
    <s v="CO"/>
    <n v="0.62099399248439391"/>
    <s v="CE"/>
    <n v="5202.161782117244"/>
    <s v=""/>
    <n v="5.8"/>
    <s v=""/>
    <n v="102.16040430453528"/>
    <s v=""/>
    <n v="82"/>
    <n v="15990.24"/>
    <x v="10"/>
    <x v="2"/>
    <x v="0"/>
    <m/>
    <x v="1"/>
  </r>
  <r>
    <x v="0"/>
    <x v="164"/>
    <s v="01530160"/>
    <s v="Oscillatoria limnetica (Pseudanabaena limnetica)"/>
    <s v="FI"/>
    <n v="33.09947659461217"/>
    <s v="FI"/>
    <n v="2477.5483375589511"/>
    <n v="26.4"/>
    <n v="1.9"/>
    <s v=""/>
    <n v="74.851586564430406"/>
    <s v=""/>
    <n v="1"/>
    <n v="100"/>
    <x v="10"/>
    <x v="2"/>
    <x v="0"/>
    <m/>
    <x v="29"/>
  </r>
  <r>
    <x v="0"/>
    <x v="164"/>
    <s v="04100000"/>
    <s v="Trachelomonas"/>
    <s v="CE"/>
    <n v="66.198953189224341"/>
    <s v="CE"/>
    <n v="23087.181738360974"/>
    <n v="8.8000000000000007"/>
    <n v="8.6999999999999993"/>
    <s v=""/>
    <n v="348.75448366031014"/>
    <s v=""/>
    <n v="1"/>
    <n v="100"/>
    <x v="10"/>
    <x v="2"/>
    <x v="11"/>
    <m/>
    <x v="55"/>
  </r>
  <r>
    <x v="0"/>
    <x v="164"/>
    <s v="05020000"/>
    <s v="Chroomonas"/>
    <s v="CE"/>
    <n v="165.49738297306087"/>
    <s v="CE"/>
    <n v="17188.732485456836"/>
    <n v="7.6"/>
    <n v="5.8"/>
    <n v="4.5"/>
    <n v="103.86105312767855"/>
    <s v=""/>
    <n v="1"/>
    <n v="100"/>
    <x v="10"/>
    <x v="2"/>
    <x v="1"/>
    <m/>
    <x v="77"/>
  </r>
  <r>
    <x v="0"/>
    <x v="164"/>
    <s v="05040001"/>
    <s v="Cryptomonas (small) Length &lt;20 µm"/>
    <s v="CE"/>
    <n v="397.19371913534604"/>
    <s v="CE"/>
    <n v="107686.80244179747"/>
    <n v="13.1"/>
    <n v="7.7"/>
    <n v="5.1333333333333337"/>
    <n v="271.11909693894876"/>
    <s v=""/>
    <n v="1"/>
    <n v="100"/>
    <x v="10"/>
    <x v="2"/>
    <x v="1"/>
    <m/>
    <x v="3"/>
  </r>
  <r>
    <x v="0"/>
    <x v="164"/>
    <s v="05040002"/>
    <s v="Cryptomonas (medium) Length 20-30 µm"/>
    <s v="CE"/>
    <n v="80.450116723015697"/>
    <s v="CE"/>
    <n v="110567.32759701305"/>
    <n v="24.8"/>
    <n v="12.6"/>
    <n v="8.4"/>
    <n v="1374.3588213512339"/>
    <s v=""/>
    <n v="1"/>
    <n v="576"/>
    <x v="10"/>
    <x v="2"/>
    <x v="1"/>
    <m/>
    <x v="3"/>
  </r>
  <r>
    <x v="0"/>
    <x v="164"/>
    <s v="05040003"/>
    <s v="Cryptomonas (large) Length &gt;30 µm"/>
    <s v="CE"/>
    <n v="11.492873817573672"/>
    <s v="CE"/>
    <n v="44577.10077047356"/>
    <n v="38"/>
    <n v="17.100000000000001"/>
    <n v="11.4"/>
    <n v="3878.6731219750309"/>
    <s v=""/>
    <n v="0.99999999999999989"/>
    <n v="1152"/>
    <x v="10"/>
    <x v="2"/>
    <x v="1"/>
    <m/>
    <x v="3"/>
  </r>
  <r>
    <x v="0"/>
    <x v="164"/>
    <s v="05100012"/>
    <s v="Rhodomonas lacustris var. nannoplanctica"/>
    <s v="CE"/>
    <n v="595.79057870301915"/>
    <s v="CE"/>
    <n v="44423.904762402162"/>
    <n v="8.4"/>
    <n v="5.0999999999999996"/>
    <s v=""/>
    <n v="74.562952739381828"/>
    <s v=""/>
    <n v="1"/>
    <n v="100"/>
    <x v="10"/>
    <x v="2"/>
    <x v="1"/>
    <m/>
    <x v="15"/>
  </r>
  <r>
    <x v="0"/>
    <x v="164"/>
    <s v="06070000"/>
    <s v="Gymnodinium"/>
    <s v="CE"/>
    <n v="33.09947659461217"/>
    <s v="CE"/>
    <n v="15366.68293719002"/>
    <n v="13.3"/>
    <n v="10"/>
    <n v="6.666666666666667"/>
    <n v="464.25758103049162"/>
    <s v=""/>
    <n v="1"/>
    <n v="100"/>
    <x v="10"/>
    <x v="2"/>
    <x v="2"/>
    <m/>
    <x v="4"/>
  </r>
  <r>
    <x v="0"/>
    <x v="164"/>
    <s v="06070110"/>
    <s v="Gymnodinium helveticum"/>
    <s v="CE"/>
    <n v="7.4519279098127269"/>
    <s v="CE"/>
    <n v="70302.964879798645"/>
    <n v="44.3"/>
    <n v="24.7"/>
    <n v="16.466666666666665"/>
    <n v="9434.1982008740906"/>
    <s v=""/>
    <n v="0.99999999999999989"/>
    <n v="15990.24"/>
    <x v="10"/>
    <x v="2"/>
    <x v="2"/>
    <m/>
    <x v="4"/>
  </r>
  <r>
    <x v="0"/>
    <x v="164"/>
    <s v="08010010"/>
    <s v="Chrysochromulina parva"/>
    <s v="CE"/>
    <n v="33.09947659461217"/>
    <s v="CE"/>
    <n v="1497.3850441051329"/>
    <n v="5.4"/>
    <n v="4"/>
    <n v="4"/>
    <n v="45.238934211693021"/>
    <s v=""/>
    <n v="1"/>
    <n v="100"/>
    <x v="10"/>
    <x v="2"/>
    <x v="13"/>
    <m/>
    <x v="75"/>
  </r>
  <r>
    <x v="0"/>
    <x v="164"/>
    <s v="09230000"/>
    <s v="Dinobryon"/>
    <s v="CO"/>
    <n v="8.6196553631802537"/>
    <s v="CE"/>
    <n v="41664.489721322454"/>
    <n v="15.6"/>
    <n v="5.9"/>
    <s v=""/>
    <n v="284.33298470579786"/>
    <s v=""/>
    <n v="17.000000000000004"/>
    <n v="1152"/>
    <x v="10"/>
    <x v="2"/>
    <x v="10"/>
    <m/>
    <x v="47"/>
  </r>
  <r>
    <x v="0"/>
    <x v="164"/>
    <s v="09230000"/>
    <s v="Dinobryon"/>
    <s v="CE"/>
    <n v="198.59685956767302"/>
    <s v="CE"/>
    <n v="75251.085391503468"/>
    <n v="15.2"/>
    <n v="6.9"/>
    <s v=""/>
    <n v="378.91377313477216"/>
    <s v=""/>
    <n v="1.0000000000000002"/>
    <n v="100"/>
    <x v="10"/>
    <x v="2"/>
    <x v="10"/>
    <m/>
    <x v="47"/>
  </r>
  <r>
    <x v="0"/>
    <x v="164"/>
    <s v="09310000"/>
    <s v="Mallomonas"/>
    <s v="CE"/>
    <n v="2.8732184543934181"/>
    <s v="CE"/>
    <n v="4414.7485360231803"/>
    <n v="17.100000000000001"/>
    <n v="13.1"/>
    <s v=""/>
    <n v="1536.5168385552515"/>
    <s v=""/>
    <n v="0.99999999999999989"/>
    <n v="1152"/>
    <x v="10"/>
    <x v="2"/>
    <x v="10"/>
    <m/>
    <x v="90"/>
  </r>
  <r>
    <x v="0"/>
    <x v="164"/>
    <s v="09310030"/>
    <s v="Mallomonas akrokomos"/>
    <s v="CE"/>
    <n v="66.198953189224341"/>
    <s v="CE"/>
    <n v="11188.681151290361"/>
    <n v="14.3"/>
    <n v="6.1"/>
    <s v=""/>
    <n v="169.01598306711017"/>
    <s v=""/>
    <n v="1"/>
    <n v="100"/>
    <x v="10"/>
    <x v="2"/>
    <x v="10"/>
    <m/>
    <x v="90"/>
  </r>
  <r>
    <x v="0"/>
    <x v="164"/>
    <s v="09559920"/>
    <s v="Pseudopedinella (big &gt;5um)"/>
    <s v="CE"/>
    <n v="165.49738297306087"/>
    <s v="CE"/>
    <n v="69700.934138962548"/>
    <s v=""/>
    <n v="9.3000000000000007"/>
    <s v=""/>
    <n v="421.16034034392101"/>
    <s v=""/>
    <n v="1"/>
    <n v="100"/>
    <x v="10"/>
    <x v="2"/>
    <x v="10"/>
    <m/>
    <x v="74"/>
  </r>
  <r>
    <x v="0"/>
    <x v="164"/>
    <s v="12000001"/>
    <s v="Small centric diatom (5 - &lt;10 µm diam.)"/>
    <s v="CE"/>
    <n v="1224.6806340006503"/>
    <s v="CE"/>
    <n v="284426.41739646491"/>
    <s v=""/>
    <n v="7.4"/>
    <n v="5.4"/>
    <n v="232.24537850927908"/>
    <s v=""/>
    <n v="1"/>
    <n v="100"/>
    <x v="10"/>
    <x v="2"/>
    <x v="3"/>
    <m/>
    <x v="5"/>
  </r>
  <r>
    <x v="0"/>
    <x v="164"/>
    <s v="12030000"/>
    <s v="Aulacoseira"/>
    <s v="FI"/>
    <n v="275.82897162176812"/>
    <s v="CE"/>
    <n v="855771.65143671015"/>
    <n v="20.100000000000001"/>
    <n v="5.9"/>
    <s v=""/>
    <n v="549.5281723640901"/>
    <s v=""/>
    <n v="5.6458333333333339"/>
    <n v="576"/>
    <x v="10"/>
    <x v="2"/>
    <x v="3"/>
    <m/>
    <x v="7"/>
  </r>
  <r>
    <x v="0"/>
    <x v="164"/>
    <s v="13000001"/>
    <s v="Small pennate diatom &lt;10 µm diam"/>
    <s v="CE"/>
    <n v="33.09947659461217"/>
    <s v="CE"/>
    <n v="10981.479548747669"/>
    <n v="28.7"/>
    <n v="3.4"/>
    <n v="3.4"/>
    <n v="331.77199999999999"/>
    <s v=""/>
    <n v="1"/>
    <n v="100"/>
    <x v="10"/>
    <x v="2"/>
    <x v="6"/>
    <m/>
    <x v="71"/>
  </r>
  <r>
    <x v="0"/>
    <x v="164"/>
    <s v="13080010"/>
    <s v="Asterionella formosa"/>
    <s v="CO"/>
    <n v="103.43586435816304"/>
    <s v="CE"/>
    <n v="510522.70674004563"/>
    <n v="64.900000000000006"/>
    <n v="3.9"/>
    <n v="3.9"/>
    <n v="987.12900000000002"/>
    <s v=""/>
    <n v="4.9999999999999991"/>
    <n v="576"/>
    <x v="10"/>
    <x v="2"/>
    <x v="6"/>
    <m/>
    <x v="16"/>
  </r>
  <r>
    <x v="0"/>
    <x v="164"/>
    <s v="13260040"/>
    <s v="Diatoma tenuis"/>
    <s v="CO"/>
    <n v="11.492873817573672"/>
    <s v="CE"/>
    <n v="176063.4369673639"/>
    <n v="71.599999999999994"/>
    <n v="6.1"/>
    <n v="6.1"/>
    <n v="2664.2359999999994"/>
    <s v=""/>
    <n v="5.7499999999999991"/>
    <n v="1152"/>
    <x v="10"/>
    <x v="2"/>
    <x v="6"/>
    <m/>
    <x v="17"/>
  </r>
  <r>
    <x v="0"/>
    <x v="164"/>
    <s v="13260050"/>
    <s v="Diatoma vulgare"/>
    <s v="CO"/>
    <n v="0.62099399248439391"/>
    <s v="CE"/>
    <n v="8406.2317338472221"/>
    <n v="50.3"/>
    <n v="11.6"/>
    <n v="11.6"/>
    <n v="6768.3679999999986"/>
    <s v=""/>
    <n v="2"/>
    <n v="15990.24"/>
    <x v="10"/>
    <x v="2"/>
    <x v="6"/>
    <m/>
    <x v="17"/>
  </r>
  <r>
    <x v="0"/>
    <x v="164"/>
    <s v="13370040"/>
    <s v="Fragilaria crotonensis"/>
    <s v="CO"/>
    <n v="74.703679814228863"/>
    <s v="CO"/>
    <n v="2351907.3065506998"/>
    <n v="136.80000000000001"/>
    <n v="62.2"/>
    <n v="3.7"/>
    <n v="31483.152000000006"/>
    <s v=""/>
    <n v="1.0000000000000002"/>
    <n v="576"/>
    <x v="10"/>
    <x v="2"/>
    <x v="6"/>
    <m/>
    <x v="27"/>
  </r>
  <r>
    <x v="0"/>
    <x v="164"/>
    <s v="13810010"/>
    <s v="Synedra acus"/>
    <s v="CE"/>
    <n v="5.7464369087868361"/>
    <s v="CE"/>
    <n v="7298.4345891119847"/>
    <n v="98"/>
    <n v="3.6"/>
    <n v="3.6"/>
    <n v="1270.0800000000002"/>
    <s v=""/>
    <n v="0.99999999999999989"/>
    <n v="1152"/>
    <x v="10"/>
    <x v="2"/>
    <x v="6"/>
    <m/>
    <x v="18"/>
  </r>
  <r>
    <x v="0"/>
    <x v="164"/>
    <s v="13810180"/>
    <s v="Synedra ulna"/>
    <s v="CE"/>
    <n v="2.8732184543934181"/>
    <s v="CE"/>
    <n v="28196.579272195329"/>
    <n v="104.3"/>
    <n v="9.6999999999999993"/>
    <n v="9.6999999999999993"/>
    <n v="9813.5869999999977"/>
    <s v=""/>
    <n v="0.99999999999999989"/>
    <n v="1152"/>
    <x v="10"/>
    <x v="2"/>
    <x v="6"/>
    <m/>
    <x v="18"/>
  </r>
  <r>
    <x v="0"/>
    <x v="164"/>
    <s v="16180000"/>
    <s v="Chlamydomonas"/>
    <s v="CE"/>
    <n v="66.198953189224341"/>
    <s v="CE"/>
    <n v="4327.3041307004914"/>
    <n v="5.9"/>
    <n v="4.5999999999999996"/>
    <s v=""/>
    <n v="65.368165540794024"/>
    <s v=""/>
    <n v="1"/>
    <n v="100"/>
    <x v="10"/>
    <x v="2"/>
    <x v="8"/>
    <m/>
    <x v="34"/>
  </r>
  <r>
    <x v="0"/>
    <x v="164"/>
    <s v="16260010"/>
    <s v="Eudorina elegans"/>
    <s v="CO"/>
    <n v="0.20699799749479794"/>
    <s v="CE"/>
    <n v="6454.0166141827722"/>
    <s v=""/>
    <n v="12.3"/>
    <s v=""/>
    <n v="974.34768275127988"/>
    <s v=""/>
    <n v="32.000000000000007"/>
    <n v="15990.24"/>
    <x v="10"/>
    <x v="2"/>
    <x v="8"/>
    <m/>
    <x v="50"/>
  </r>
  <r>
    <x v="0"/>
    <x v="164"/>
    <s v="16740020"/>
    <s v="Tetraspora lemmermanni"/>
    <s v="CO"/>
    <n v="28.732184543934178"/>
    <s v="CE"/>
    <n v="135776.25782356568"/>
    <s v=""/>
    <n v="7.3"/>
    <s v=""/>
    <n v="203.68882488692338"/>
    <s v=""/>
    <n v="23.200000000000003"/>
    <n v="1152"/>
    <x v="10"/>
    <x v="2"/>
    <x v="8"/>
    <m/>
    <x v="92"/>
  </r>
  <r>
    <x v="0"/>
    <x v="164"/>
    <s v="17540040"/>
    <s v="Lagerheimia genevensis"/>
    <s v="CE"/>
    <n v="66.198953189224341"/>
    <s v="CE"/>
    <n v="9237.7218863310918"/>
    <n v="7.4"/>
    <n v="4.9000000000000004"/>
    <s v=""/>
    <n v="139.54483328347825"/>
    <s v=""/>
    <n v="1"/>
    <n v="100"/>
    <x v="10"/>
    <x v="2"/>
    <x v="4"/>
    <m/>
    <x v="37"/>
  </r>
  <r>
    <x v="0"/>
    <x v="164"/>
    <s v="17580020"/>
    <s v="Monoraphidium contortum"/>
    <s v="CE"/>
    <n v="264.79581275689736"/>
    <s v="CE"/>
    <n v="8835.1956706553301"/>
    <n v="28.9"/>
    <n v="2.1"/>
    <s v=""/>
    <n v="33.3660701756138"/>
    <s v=""/>
    <n v="1"/>
    <n v="100"/>
    <x v="10"/>
    <x v="2"/>
    <x v="4"/>
    <m/>
    <x v="9"/>
  </r>
  <r>
    <x v="0"/>
    <x v="164"/>
    <s v="17580040"/>
    <s v="Monoraphidium griffithii"/>
    <s v="CE"/>
    <n v="33.09947659461217"/>
    <s v="CE"/>
    <n v="2053.5318735650135"/>
    <n v="82"/>
    <n v="1.7"/>
    <s v=""/>
    <n v="62.041218920642422"/>
    <s v=""/>
    <n v="1"/>
    <n v="100"/>
    <x v="10"/>
    <x v="2"/>
    <x v="4"/>
    <m/>
    <x v="9"/>
  </r>
  <r>
    <x v="0"/>
    <x v="164"/>
    <s v="17580080"/>
    <s v="Monoraphidium minutum"/>
    <s v="CE"/>
    <n v="33.09947659461217"/>
    <s v="CE"/>
    <n v="791.3610634713956"/>
    <n v="7.9"/>
    <n v="3.4"/>
    <s v=""/>
    <n v="23.908567291369522"/>
    <s v=""/>
    <n v="1"/>
    <n v="100"/>
    <x v="10"/>
    <x v="2"/>
    <x v="4"/>
    <m/>
    <x v="9"/>
  </r>
  <r>
    <x v="0"/>
    <x v="164"/>
    <s v="17680030"/>
    <s v="Pediastrum boryanum"/>
    <s v="CO"/>
    <n v="0.62099399248439391"/>
    <s v="CO"/>
    <n v="5479.0336520864457"/>
    <s v=""/>
    <n v="47.4"/>
    <n v="5"/>
    <n v="8823.0058879742537"/>
    <s v=""/>
    <n v="0.99999999999999978"/>
    <n v="15990.24"/>
    <x v="10"/>
    <x v="2"/>
    <x v="4"/>
    <m/>
    <x v="10"/>
  </r>
  <r>
    <x v="0"/>
    <x v="164"/>
    <s v="17970010"/>
    <s v="Tetrastrum elegans"/>
    <s v="CO"/>
    <n v="33.09947659461217"/>
    <s v="CE"/>
    <n v="3327.5223202336288"/>
    <n v="4"/>
    <n v="4"/>
    <s v=""/>
    <n v="25.132741228718345"/>
    <s v=""/>
    <n v="4"/>
    <n v="100"/>
    <x v="10"/>
    <x v="2"/>
    <x v="4"/>
    <m/>
    <x v="28"/>
  </r>
  <r>
    <x v="0"/>
    <x v="164"/>
    <s v="17970050"/>
    <s v="Tetrastrum staurogeniaeforme"/>
    <s v="CO"/>
    <n v="33.09947659461217"/>
    <s v="CE"/>
    <n v="705.9373264066478"/>
    <n v="2.7"/>
    <n v="2.2999999999999998"/>
    <s v=""/>
    <n v="5.3319372316113762"/>
    <s v=""/>
    <n v="4"/>
    <n v="100"/>
    <x v="10"/>
    <x v="2"/>
    <x v="4"/>
    <m/>
    <x v="28"/>
  </r>
  <r>
    <x v="0"/>
    <x v="164"/>
    <s v="18110000"/>
    <s v="Desmodesmus"/>
    <s v="CO"/>
    <n v="33.09947659461217"/>
    <s v="CE"/>
    <n v="1234.8227360241981"/>
    <n v="5.7"/>
    <n v="2.5"/>
    <s v=""/>
    <n v="18.653206380689397"/>
    <s v=""/>
    <n v="2"/>
    <n v="100"/>
    <x v="10"/>
    <x v="2"/>
    <x v="12"/>
    <m/>
    <x v="72"/>
  </r>
  <r>
    <x v="0"/>
    <x v="164"/>
    <s v="27040000"/>
    <s v="Closterium"/>
    <s v="CE"/>
    <n v="0.20699799749479794"/>
    <s v="CE"/>
    <n v="1160.2496285136604"/>
    <n v="214.1"/>
    <n v="10"/>
    <s v=""/>
    <n v="5605.1248927797888"/>
    <s v=""/>
    <n v="1"/>
    <n v="15990.24"/>
    <x v="10"/>
    <x v="2"/>
    <x v="5"/>
    <m/>
    <x v="12"/>
  </r>
  <r>
    <x v="0"/>
    <x v="164"/>
    <s v="27050000"/>
    <s v="Cosmarium"/>
    <s v="CE"/>
    <n v="3.3119679599167671"/>
    <s v="CE"/>
    <n v="14697.258895196021"/>
    <n v="23.6"/>
    <n v="26.8"/>
    <n v="13.4"/>
    <n v="4437.6210981115219"/>
    <s v=""/>
    <n v="1"/>
    <n v="15990.24"/>
    <x v="10"/>
    <x v="2"/>
    <x v="5"/>
    <m/>
    <x v="22"/>
  </r>
  <r>
    <x v="0"/>
    <x v="164"/>
    <s v="90000005"/>
    <s v="Nanoplankton - unidentified flagellates 2–20 µm diameter"/>
    <s v="CE"/>
    <n v="496.49214891918257"/>
    <s v="CE"/>
    <n v="78187.155906283355"/>
    <s v=""/>
    <n v="6.7"/>
    <s v=""/>
    <n v="157.47913854527118"/>
    <s v=""/>
    <n v="0.99999999999999989"/>
    <n v="100"/>
    <x v="10"/>
    <x v="2"/>
    <x v="9"/>
    <m/>
    <x v="57"/>
  </r>
  <r>
    <x v="0"/>
    <x v="165"/>
    <s v="01020000"/>
    <s v="Anabaena"/>
    <s v="FI"/>
    <n v="126.71608498471852"/>
    <s v="CE"/>
    <n v="399899.8231418319"/>
    <n v="6.8"/>
    <n v="5"/>
    <s v=""/>
    <n v="89.011791851710811"/>
    <s v=""/>
    <n v="35.45454545454546"/>
    <n v="576"/>
    <x v="10"/>
    <x v="2"/>
    <x v="0"/>
    <m/>
    <x v="0"/>
  </r>
  <r>
    <x v="0"/>
    <x v="165"/>
    <s v="01040020"/>
    <s v="Aphanizomenon flos-aquae"/>
    <s v="FI"/>
    <n v="852.4536626244701"/>
    <s v="FI"/>
    <n v="1502264.3270351323"/>
    <n v="190.8"/>
    <n v="4.2"/>
    <s v=""/>
    <n v="1762.2826822165018"/>
    <s v=""/>
    <n v="1.0000000000000002"/>
    <n v="576"/>
    <x v="10"/>
    <x v="2"/>
    <x v="0"/>
    <m/>
    <x v="48"/>
  </r>
  <r>
    <x v="0"/>
    <x v="165"/>
    <s v="01490010"/>
    <s v="Microcystis aeruginosa"/>
    <s v="CO"/>
    <n v="0.41407882260940537"/>
    <s v="CE"/>
    <n v="2477.933498426034"/>
    <s v=""/>
    <n v="6.7"/>
    <s v=""/>
    <n v="157.47913854527118"/>
    <s v=""/>
    <n v="38"/>
    <n v="16024.28"/>
    <x v="10"/>
    <x v="2"/>
    <x v="0"/>
    <m/>
    <x v="1"/>
  </r>
  <r>
    <x v="0"/>
    <x v="165"/>
    <s v="05020000"/>
    <s v="Chroomonas"/>
    <s v="CE"/>
    <n v="99.529724933451632"/>
    <s v="CE"/>
    <n v="10393.492668933995"/>
    <n v="7.1"/>
    <n v="5.3"/>
    <n v="5.3"/>
    <n v="104.42601620654911"/>
    <s v=""/>
    <n v="1"/>
    <n v="100"/>
    <x v="10"/>
    <x v="2"/>
    <x v="1"/>
    <m/>
    <x v="77"/>
  </r>
  <r>
    <x v="0"/>
    <x v="165"/>
    <s v="05040001"/>
    <s v="Cryptomonas (small) Length &lt;20 µm"/>
    <s v="CE"/>
    <n v="99.529724933451632"/>
    <s v="CE"/>
    <n v="46813.893162691777"/>
    <n v="17.399999999999999"/>
    <n v="8.8000000000000007"/>
    <n v="5.8666666666666671"/>
    <n v="470.35087451505427"/>
    <s v=""/>
    <n v="1"/>
    <n v="100"/>
    <x v="10"/>
    <x v="2"/>
    <x v="1"/>
    <m/>
    <x v="3"/>
  </r>
  <r>
    <x v="0"/>
    <x v="165"/>
    <s v="05040002"/>
    <s v="Cryptomonas (medium) Length 20-30 µm"/>
    <s v="CE"/>
    <n v="115.19644089519866"/>
    <s v="CE"/>
    <n v="200811.23426691367"/>
    <n v="27"/>
    <n v="13.6"/>
    <n v="9.0666666666666664"/>
    <n v="1743.206931623904"/>
    <s v=""/>
    <n v="1"/>
    <n v="576"/>
    <x v="10"/>
    <x v="2"/>
    <x v="1"/>
    <m/>
    <x v="3"/>
  </r>
  <r>
    <x v="0"/>
    <x v="165"/>
    <s v="05040003"/>
    <s v="Cryptomonas (large) Length &gt;30 µm"/>
    <s v="CE"/>
    <n v="28.799110223799666"/>
    <s v="CE"/>
    <n v="66753.051790267506"/>
    <n v="33.4"/>
    <n v="14.1"/>
    <n v="9.4"/>
    <n v="2317.8859093744709"/>
    <s v=""/>
    <n v="0.99999999999999989"/>
    <n v="1152"/>
    <x v="10"/>
    <x v="2"/>
    <x v="1"/>
    <m/>
    <x v="3"/>
  </r>
  <r>
    <x v="0"/>
    <x v="165"/>
    <s v="05100012"/>
    <s v="Rhodomonas lacustris var. nannoplanctica"/>
    <s v="CE"/>
    <n v="796.23779946761306"/>
    <s v="CE"/>
    <n v="96146.021739461197"/>
    <n v="10.3"/>
    <n v="5.9"/>
    <s v=""/>
    <n v="120.75038613307122"/>
    <s v=""/>
    <n v="0.99999999999999989"/>
    <n v="100"/>
    <x v="10"/>
    <x v="2"/>
    <x v="1"/>
    <m/>
    <x v="15"/>
  </r>
  <r>
    <x v="0"/>
    <x v="165"/>
    <s v="09230000"/>
    <s v="Dinobryon"/>
    <s v="CO"/>
    <n v="2.0703941130470267"/>
    <s v="CE"/>
    <n v="15226.026920216018"/>
    <n v="13.1"/>
    <n v="5.7"/>
    <s v=""/>
    <n v="222.85358727137236"/>
    <s v=""/>
    <n v="33"/>
    <n v="16024.28"/>
    <x v="10"/>
    <x v="2"/>
    <x v="10"/>
    <m/>
    <x v="47"/>
  </r>
  <r>
    <x v="0"/>
    <x v="165"/>
    <s v="09310000"/>
    <s v="Mallomonas"/>
    <s v="CE"/>
    <n v="25.919199201419701"/>
    <s v="CE"/>
    <n v="54764.584371653073"/>
    <n v="21.5"/>
    <n v="13.7"/>
    <s v=""/>
    <n v="2112.8964651289612"/>
    <s v=""/>
    <n v="0.99999999999999989"/>
    <n v="1152"/>
    <x v="10"/>
    <x v="2"/>
    <x v="10"/>
    <m/>
    <x v="90"/>
  </r>
  <r>
    <x v="0"/>
    <x v="165"/>
    <s v="09310030"/>
    <s v="Mallomonas akrokomos"/>
    <s v="CE"/>
    <n v="33.176574977817211"/>
    <s v="CE"/>
    <n v="4722.7467026483018"/>
    <n v="21.2"/>
    <n v="4.8"/>
    <s v=""/>
    <n v="142.35184631946072"/>
    <s v=""/>
    <n v="1"/>
    <n v="100"/>
    <x v="10"/>
    <x v="2"/>
    <x v="10"/>
    <m/>
    <x v="90"/>
  </r>
  <r>
    <x v="0"/>
    <x v="165"/>
    <s v="12000001"/>
    <s v="Small centric diatom (5 - &lt;10 µm diam.)"/>
    <s v="CE"/>
    <n v="132.70629991126884"/>
    <s v="CE"/>
    <n v="18784.25807155031"/>
    <s v=""/>
    <n v="6.4"/>
    <n v="4.4000000000000004"/>
    <n v="141.54759860014175"/>
    <s v=""/>
    <n v="1"/>
    <n v="100"/>
    <x v="10"/>
    <x v="2"/>
    <x v="3"/>
    <m/>
    <x v="5"/>
  </r>
  <r>
    <x v="0"/>
    <x v="165"/>
    <s v="12030000"/>
    <s v="Aulacoseira"/>
    <s v="FI"/>
    <n v="14.399555111899833"/>
    <s v="CE"/>
    <n v="24508.272322829813"/>
    <n v="21"/>
    <n v="6.3"/>
    <s v=""/>
    <n v="654.62151521013925"/>
    <s v=""/>
    <n v="2.6"/>
    <n v="1152"/>
    <x v="10"/>
    <x v="2"/>
    <x v="3"/>
    <m/>
    <x v="7"/>
  </r>
  <r>
    <x v="0"/>
    <x v="165"/>
    <s v="13000001"/>
    <s v="Small pennate diatom &lt;10 µm diam"/>
    <s v="CE"/>
    <n v="0.20703941130470269"/>
    <s v="CE"/>
    <n v="2853.0457378975316"/>
    <n v="140.6"/>
    <n v="9.9"/>
    <n v="9.9"/>
    <n v="13780.206"/>
    <s v=""/>
    <n v="0.99999999999999989"/>
    <n v="16024.28"/>
    <x v="10"/>
    <x v="2"/>
    <x v="6"/>
    <m/>
    <x v="71"/>
  </r>
  <r>
    <x v="0"/>
    <x v="165"/>
    <s v="13080010"/>
    <s v="Asterionella formosa"/>
    <s v="CO"/>
    <n v="1.0351970565235133"/>
    <s v="CE"/>
    <n v="4578.6649867964652"/>
    <n v="71.099999999999994"/>
    <n v="3.6"/>
    <n v="3.6"/>
    <n v="921.4559999999999"/>
    <s v=""/>
    <n v="4.7999999999999989"/>
    <n v="16024.28"/>
    <x v="10"/>
    <x v="2"/>
    <x v="6"/>
    <m/>
    <x v="16"/>
  </r>
  <r>
    <x v="0"/>
    <x v="165"/>
    <s v="13260000"/>
    <s v="Diatoma"/>
    <s v="CO"/>
    <n v="0.41407882260940537"/>
    <s v="CE"/>
    <n v="13250.770770794534"/>
    <n v="68.8"/>
    <n v="6.1"/>
    <n v="6.1"/>
    <n v="2560.0479999999993"/>
    <s v=""/>
    <n v="12.5"/>
    <n v="16024.28"/>
    <x v="10"/>
    <x v="2"/>
    <x v="6"/>
    <m/>
    <x v="17"/>
  </r>
  <r>
    <x v="0"/>
    <x v="165"/>
    <s v="13370030"/>
    <s v="Fragilaria capucina"/>
    <s v="CO"/>
    <n v="0.20703941130470269"/>
    <s v="CO"/>
    <n v="5790.1469923118366"/>
    <n v="246.4"/>
    <n v="22.7"/>
    <n v="5"/>
    <n v="27966.399999999998"/>
    <s v=""/>
    <n v="1"/>
    <n v="16024.28"/>
    <x v="10"/>
    <x v="2"/>
    <x v="6"/>
    <m/>
    <x v="27"/>
  </r>
  <r>
    <x v="0"/>
    <x v="165"/>
    <s v="13370040"/>
    <s v="Fragilaria crotonensis"/>
    <s v="CO"/>
    <n v="2.4844729356564321"/>
    <s v="CO"/>
    <n v="116992.59824148532"/>
    <n v="246.4"/>
    <n v="65.900000000000006"/>
    <n v="2.9"/>
    <n v="47089.504000000008"/>
    <s v=""/>
    <n v="1"/>
    <n v="16024.28"/>
    <x v="10"/>
    <x v="2"/>
    <x v="6"/>
    <m/>
    <x v="27"/>
  </r>
  <r>
    <x v="0"/>
    <x v="165"/>
    <s v="16470010"/>
    <s v="Pandorina morum"/>
    <s v="CO"/>
    <n v="0.20703941130470269"/>
    <s v="CE"/>
    <n v="674.74583030296458"/>
    <s v=""/>
    <n v="7.3"/>
    <s v=""/>
    <n v="203.68882488692338"/>
    <s v=""/>
    <n v="15.999999999999998"/>
    <n v="16024.28"/>
    <x v="10"/>
    <x v="2"/>
    <x v="8"/>
    <m/>
    <x v="52"/>
  </r>
  <r>
    <x v="0"/>
    <x v="165"/>
    <s v="16740020"/>
    <s v="Tetraspora lemmermannii"/>
    <s v="CO"/>
    <n v="17.279466134279797"/>
    <s v="CE"/>
    <n v="22757.496722686745"/>
    <s v=""/>
    <n v="7"/>
    <s v=""/>
    <n v="179.59438003021648"/>
    <s v=""/>
    <n v="7.333333333333333"/>
    <n v="1152"/>
    <x v="10"/>
    <x v="2"/>
    <x v="8"/>
    <m/>
    <x v="92"/>
  </r>
  <r>
    <x v="0"/>
    <x v="165"/>
    <s v="17330040"/>
    <s v="Dictyosphaerium pulchellum"/>
    <s v="CO"/>
    <n v="2.8799110223799667"/>
    <s v="CE"/>
    <n v="7672.961746856743"/>
    <s v=""/>
    <n v="4.3"/>
    <s v=""/>
    <n v="41.629767851493945"/>
    <s v=""/>
    <n v="64.000000000000014"/>
    <n v="1152"/>
    <x v="10"/>
    <x v="2"/>
    <x v="4"/>
    <m/>
    <x v="23"/>
  </r>
  <r>
    <x v="0"/>
    <x v="165"/>
    <s v="17680030"/>
    <s v="Pediastrum boryanum"/>
    <s v="CO"/>
    <n v="0.41407882260940537"/>
    <s v="CO"/>
    <n v="5951.8729869929211"/>
    <s v=""/>
    <n v="60.5"/>
    <n v="5"/>
    <n v="14373.768137877551"/>
    <m/>
    <n v="1"/>
    <n v="16024.28"/>
    <x v="10"/>
    <x v="2"/>
    <x v="4"/>
    <m/>
    <x v="10"/>
  </r>
  <r>
    <x v="0"/>
    <x v="165"/>
    <s v="17910020"/>
    <s v="Sphaerocystis schroeteri"/>
    <s v="CO"/>
    <n v="2.8799110223799667"/>
    <s v="CE"/>
    <n v="3574.9958488002462"/>
    <s v=""/>
    <n v="4.2"/>
    <s v=""/>
    <n v="38.792386086526768"/>
    <s v=""/>
    <n v="32"/>
    <n v="1152"/>
    <x v="10"/>
    <x v="2"/>
    <x v="4"/>
    <m/>
    <x v="25"/>
  </r>
  <r>
    <x v="0"/>
    <x v="165"/>
    <s v="27050000"/>
    <s v="Cosmarium"/>
    <s v="CE"/>
    <n v="2.2774335243517294"/>
    <s v="CE"/>
    <n v="18656.456961098302"/>
    <n v="24.9"/>
    <n v="30.7"/>
    <n v="20.466666666666665"/>
    <n v="8191.8777262264339"/>
    <s v=""/>
    <n v="1.0000000000000002"/>
    <n v="16024.28"/>
    <x v="10"/>
    <x v="2"/>
    <x v="5"/>
    <m/>
    <x v="22"/>
  </r>
  <r>
    <x v="0"/>
    <x v="165"/>
    <s v="90000003"/>
    <s v="Nanoplankton - unidentified single cells 2–20 µm diameter"/>
    <s v="CE"/>
    <n v="99.529724933451632"/>
    <s v="CE"/>
    <n v="5072.5334684959271"/>
    <s v=""/>
    <n v="4.5999999999999996"/>
    <s v=""/>
    <n v="50.965010421636002"/>
    <s v=""/>
    <n v="1"/>
    <n v="100"/>
    <x v="10"/>
    <x v="2"/>
    <x v="9"/>
    <m/>
    <x v="57"/>
  </r>
  <r>
    <x v="0"/>
    <x v="166"/>
    <s v="01020000"/>
    <s v="Anabaena"/>
    <s v="FI"/>
    <n v="28.655075047841869"/>
    <s v="CE"/>
    <n v="67782.820616149082"/>
    <n v="4.8"/>
    <n v="4.9000000000000004"/>
    <s v=""/>
    <n v="60.343711690152759"/>
    <s v=""/>
    <n v="39.200000000000003"/>
    <n v="1152"/>
    <x v="10"/>
    <x v="3"/>
    <x v="0"/>
    <m/>
    <x v="0"/>
  </r>
  <r>
    <x v="0"/>
    <x v="166"/>
    <s v="01040000"/>
    <s v="Aphanizomenon"/>
    <s v="FI"/>
    <n v="189.12349531575634"/>
    <s v="FI"/>
    <n v="271807.81110489019"/>
    <n v="200.5"/>
    <n v="3.7"/>
    <s v=""/>
    <n v="1437.1974812071128"/>
    <s v=""/>
    <n v="1"/>
    <n v="576"/>
    <x v="10"/>
    <x v="3"/>
    <x v="0"/>
    <m/>
    <x v="48"/>
  </r>
  <r>
    <x v="0"/>
    <x v="166"/>
    <s v="01780010"/>
    <s v="Woronichinia naegeliana"/>
    <s v="CO"/>
    <n v="0.20644247025131479"/>
    <s v="CE"/>
    <n v="7527.0361532513334"/>
    <n v="6.9"/>
    <n v="5.8"/>
    <s v=""/>
    <n v="121.53565339677475"/>
    <s v=""/>
    <n v="300"/>
    <n v="15990.24"/>
    <x v="10"/>
    <x v="3"/>
    <x v="0"/>
    <m/>
    <x v="14"/>
  </r>
  <r>
    <x v="0"/>
    <x v="166"/>
    <s v="05020000"/>
    <s v="Chroomonas"/>
    <s v="CE"/>
    <n v="99.031939365341501"/>
    <s v="CE"/>
    <n v="7765.5056089954305"/>
    <n v="6.5"/>
    <n v="4.8"/>
    <n v="4.8"/>
    <n v="78.414152633601233"/>
    <s v=""/>
    <n v="1"/>
    <n v="100"/>
    <x v="10"/>
    <x v="3"/>
    <x v="1"/>
    <m/>
    <x v="77"/>
  </r>
  <r>
    <x v="0"/>
    <x v="166"/>
    <s v="05040001"/>
    <s v="Cryptomonas (small) Length &lt;20 µm"/>
    <s v="CE"/>
    <n v="132.04258582045532"/>
    <s v="CE"/>
    <n v="44306.523669101713"/>
    <n v="15.8"/>
    <n v="7.8"/>
    <n v="5.2"/>
    <n v="335.54722814461866"/>
    <s v=""/>
    <n v="1"/>
    <n v="100"/>
    <x v="10"/>
    <x v="3"/>
    <x v="1"/>
    <m/>
    <x v="3"/>
  </r>
  <r>
    <x v="0"/>
    <x v="166"/>
    <s v="05040002"/>
    <s v="Cryptomonas (medium) Length 20-30 µm"/>
    <s v="CE"/>
    <n v="220.6440778683824"/>
    <s v="CE"/>
    <n v="267251.77767454175"/>
    <n v="26.7"/>
    <n v="11.4"/>
    <n v="7.6000000000000005"/>
    <n v="1211.2347644062377"/>
    <s v=""/>
    <n v="1.0000000000000002"/>
    <n v="1152"/>
    <x v="10"/>
    <x v="3"/>
    <x v="1"/>
    <m/>
    <x v="3"/>
  </r>
  <r>
    <x v="0"/>
    <x v="166"/>
    <s v="05040003"/>
    <s v="Cryptomonas (large) Length &gt;30 µm"/>
    <s v="CE"/>
    <n v="14.327537523920935"/>
    <s v="CE"/>
    <n v="40273.578643740926"/>
    <n v="34.4"/>
    <n v="15.3"/>
    <n v="10.200000000000001"/>
    <n v="2810.9211772435465"/>
    <s v=""/>
    <n v="1.0000000000000002"/>
    <n v="1152"/>
    <x v="10"/>
    <x v="3"/>
    <x v="1"/>
    <m/>
    <x v="3"/>
  </r>
  <r>
    <x v="0"/>
    <x v="166"/>
    <s v="05100012"/>
    <s v="Rhodomonas lacustris var. nannoplanctica"/>
    <s v="CE"/>
    <n v="1287.4152117494393"/>
    <s v="CE"/>
    <n v="127766.83447300295"/>
    <n v="10.3"/>
    <n v="5.4"/>
    <s v=""/>
    <n v="99.24291192690157"/>
    <s v=""/>
    <n v="1"/>
    <n v="100"/>
    <x v="10"/>
    <x v="3"/>
    <x v="1"/>
    <m/>
    <x v="15"/>
  </r>
  <r>
    <x v="0"/>
    <x v="166"/>
    <s v="06070110"/>
    <s v="Gymnodinium helveticum"/>
    <s v="CE"/>
    <n v="0.82576988100525917"/>
    <s v="CE"/>
    <n v="9410.6559769525957"/>
    <n v="47.2"/>
    <n v="26.3"/>
    <n v="17.533333333333335"/>
    <n v="11396.220900544884"/>
    <s v=""/>
    <n v="1"/>
    <n v="15990.24"/>
    <x v="10"/>
    <x v="3"/>
    <x v="2"/>
    <m/>
    <x v="4"/>
  </r>
  <r>
    <x v="0"/>
    <x v="166"/>
    <s v="09310000"/>
    <s v="Mallomonas"/>
    <s v="CE"/>
    <n v="2.8655075047841869"/>
    <s v="CE"/>
    <n v="3815.7327991583279"/>
    <n v="18.899999999999999"/>
    <n v="11.6"/>
    <s v=""/>
    <n v="1331.6080285211838"/>
    <s v=""/>
    <n v="1"/>
    <n v="1152"/>
    <x v="10"/>
    <x v="3"/>
    <x v="10"/>
    <m/>
    <x v="90"/>
  </r>
  <r>
    <x v="0"/>
    <x v="166"/>
    <s v="09310030"/>
    <s v="Mallomonas akrokomos"/>
    <s v="CE"/>
    <n v="66.021292910227658"/>
    <s v="CE"/>
    <n v="10282.104648947654"/>
    <n v="19.399999999999999"/>
    <n v="5.2"/>
    <s v=""/>
    <n v="155.73921981395802"/>
    <s v=""/>
    <n v="1"/>
    <n v="100"/>
    <x v="10"/>
    <x v="3"/>
    <x v="10"/>
    <m/>
    <x v="90"/>
  </r>
  <r>
    <x v="0"/>
    <x v="166"/>
    <s v="12000001"/>
    <s v="Small centric diatom (5 - &lt;10 µm diam.)"/>
    <s v="CE"/>
    <n v="66.021292910227658"/>
    <s v="CE"/>
    <n v="21616.894379826965"/>
    <s v=""/>
    <n v="8.1999999999999993"/>
    <n v="6.1999999999999993"/>
    <n v="327.42306954243531"/>
    <s v=""/>
    <n v="1.0000000000000002"/>
    <n v="100"/>
    <x v="10"/>
    <x v="3"/>
    <x v="3"/>
    <m/>
    <x v="5"/>
  </r>
  <r>
    <x v="0"/>
    <x v="166"/>
    <s v="12030000"/>
    <s v="Aulacoseira"/>
    <s v="FI"/>
    <n v="2.8655075047841869"/>
    <s v="CE"/>
    <n v="6253.7556360419894"/>
    <n v="24.7"/>
    <n v="7.5"/>
    <s v=""/>
    <n v="1091.2125732703298"/>
    <s v=""/>
    <n v="2"/>
    <n v="1152"/>
    <x v="10"/>
    <x v="3"/>
    <x v="3"/>
    <m/>
    <x v="7"/>
  </r>
  <r>
    <x v="0"/>
    <x v="166"/>
    <s v="13000001"/>
    <s v="Small pennate diatom &lt;10 µm diam"/>
    <s v="CE"/>
    <n v="33.010646455113829"/>
    <s v="CE"/>
    <n v="14150.079624277456"/>
    <n v="24.3"/>
    <n v="4.2"/>
    <n v="4.2"/>
    <n v="428.65200000000004"/>
    <s v=""/>
    <n v="1"/>
    <n v="100"/>
    <x v="10"/>
    <x v="3"/>
    <x v="6"/>
    <m/>
    <x v="71"/>
  </r>
  <r>
    <x v="0"/>
    <x v="166"/>
    <s v="13000003"/>
    <s v="Large pennate diatom &gt;20 µm diam"/>
    <s v="CE"/>
    <n v="0.20644247025131479"/>
    <s v="CE"/>
    <n v="34814.436300279885"/>
    <n v="112.6"/>
    <n v="38.700000000000003"/>
    <n v="38.700000000000003"/>
    <n v="168639.894"/>
    <s v=""/>
    <n v="1.0000000000000002"/>
    <n v="15990.24"/>
    <x v="10"/>
    <x v="3"/>
    <x v="6"/>
    <m/>
    <x v="62"/>
  </r>
  <r>
    <x v="0"/>
    <x v="166"/>
    <s v="13080010"/>
    <s v="Asterionella formosa"/>
    <s v="CO"/>
    <n v="0.41288494050262958"/>
    <s v="CE"/>
    <n v="4447.6626406848063"/>
    <n v="68.7"/>
    <n v="5.6"/>
    <n v="5.6"/>
    <n v="2154.4319999999998"/>
    <s v=""/>
    <n v="5"/>
    <n v="15990.24"/>
    <x v="10"/>
    <x v="3"/>
    <x v="6"/>
    <m/>
    <x v="16"/>
  </r>
  <r>
    <x v="0"/>
    <x v="166"/>
    <s v="13370040"/>
    <s v="Fragilaria crotonensis"/>
    <s v="CO"/>
    <n v="1.238654821507889"/>
    <s v="CO"/>
    <n v="212758.03963957634"/>
    <n v="583.70000000000005"/>
    <n v="57.7"/>
    <n v="5.0999999999999996"/>
    <n v="171765.399"/>
    <s v=""/>
    <n v="1"/>
    <n v="15990.24"/>
    <x v="10"/>
    <x v="3"/>
    <x v="6"/>
    <m/>
    <x v="27"/>
  </r>
  <r>
    <x v="0"/>
    <x v="166"/>
    <s v="13810180"/>
    <s v="Synedra ulna"/>
    <s v="CE"/>
    <n v="5.7310150095683738"/>
    <s v="CE"/>
    <n v="72765.161664467101"/>
    <n v="146.80000000000001"/>
    <n v="9.3000000000000007"/>
    <n v="9.3000000000000007"/>
    <n v="12696.732000000004"/>
    <s v=""/>
    <n v="1"/>
    <n v="1152"/>
    <x v="10"/>
    <x v="3"/>
    <x v="6"/>
    <m/>
    <x v="18"/>
  </r>
  <r>
    <x v="0"/>
    <x v="166"/>
    <s v="17170010"/>
    <s v="Closteriopsis acicularis"/>
    <s v="CE"/>
    <n v="99.031939365341501"/>
    <s v="CE"/>
    <n v="6830.1293023670332"/>
    <n v="49.8"/>
    <n v="2.2999999999999998"/>
    <s v=""/>
    <n v="68.968954320583507"/>
    <s v=""/>
    <n v="1"/>
    <n v="100"/>
    <x v="10"/>
    <x v="3"/>
    <x v="4"/>
    <m/>
    <x v="32"/>
  </r>
  <r>
    <x v="0"/>
    <x v="166"/>
    <s v="17640000"/>
    <s v="Oocystis"/>
    <s v="CO"/>
    <n v="5.7310150095683738"/>
    <s v="CE"/>
    <n v="30013.165834045587"/>
    <n v="9"/>
    <n v="6.3"/>
    <s v=""/>
    <n v="187.03471863146831"/>
    <s v=""/>
    <n v="28"/>
    <n v="1152"/>
    <x v="10"/>
    <x v="3"/>
    <x v="4"/>
    <m/>
    <x v="24"/>
  </r>
  <r>
    <x v="0"/>
    <x v="166"/>
    <s v="17680030"/>
    <s v="Pediastrum boryanum"/>
    <s v="CO"/>
    <n v="0.61932741075394449"/>
    <s v="CO"/>
    <n v="13607.657924988152"/>
    <s v=""/>
    <n v="74.8"/>
    <n v="5"/>
    <n v="21971.670700676292"/>
    <s v=""/>
    <n v="1"/>
    <n v="15990.24"/>
    <x v="10"/>
    <x v="3"/>
    <x v="4"/>
    <m/>
    <x v="10"/>
  </r>
  <r>
    <x v="0"/>
    <x v="166"/>
    <s v="17910000"/>
    <s v="Sphaerocystis"/>
    <s v="CO"/>
    <n v="2.8655075047841869"/>
    <s v="CE"/>
    <n v="13501.753579426215"/>
    <s v=""/>
    <n v="10.4"/>
    <s v=""/>
    <n v="588.97741311460493"/>
    <s v=""/>
    <n v="8"/>
    <n v="1152"/>
    <x v="10"/>
    <x v="3"/>
    <x v="4"/>
    <m/>
    <x v="25"/>
  </r>
  <r>
    <x v="0"/>
    <x v="166"/>
    <s v="17910020"/>
    <s v="Sphaerocystis schroeteri"/>
    <s v="CO"/>
    <n v="2.8655075047841869"/>
    <s v="CE"/>
    <n v="10671.3478521051"/>
    <s v=""/>
    <n v="4.2"/>
    <s v=""/>
    <n v="38.792386086526768"/>
    <s v=""/>
    <n v="96"/>
    <n v="1152"/>
    <x v="10"/>
    <x v="3"/>
    <x v="4"/>
    <m/>
    <x v="25"/>
  </r>
  <r>
    <x v="0"/>
    <x v="166"/>
    <s v="27050000"/>
    <s v="Cosmarium"/>
    <s v="CE"/>
    <n v="2.0644247025131479"/>
    <s v="CE"/>
    <n v="19252.390251082394"/>
    <n v="29.1"/>
    <n v="30.3"/>
    <n v="20.2"/>
    <n v="9325.7895178474191"/>
    <s v=""/>
    <n v="1.0000000000000002"/>
    <n v="15990.24"/>
    <x v="10"/>
    <x v="3"/>
    <x v="5"/>
    <m/>
    <x v="22"/>
  </r>
  <r>
    <x v="0"/>
    <x v="167"/>
    <s v="01020000"/>
    <s v="Anabaena"/>
    <s v="FI"/>
    <n v="20.058552533489308"/>
    <s v="CE"/>
    <n v="29153.006148066808"/>
    <n v="7.6"/>
    <n v="5.8"/>
    <s v=""/>
    <n v="133.86535736456347"/>
    <s v=""/>
    <n v="10.857142857142859"/>
    <n v="1152"/>
    <x v="10"/>
    <x v="3"/>
    <x v="0"/>
    <m/>
    <x v="0"/>
  </r>
  <r>
    <x v="0"/>
    <x v="167"/>
    <s v="01020090"/>
    <s v="Anabaena flos-aquae"/>
    <s v="FI"/>
    <n v="5.9868316372881294"/>
    <s v="CE"/>
    <n v="502612.26477607625"/>
    <n v="7.4"/>
    <n v="6.6"/>
    <s v=""/>
    <n v="168.77892372145803"/>
    <s v=""/>
    <n v="497.41379310344826"/>
    <n v="15990.24"/>
    <x v="10"/>
    <x v="3"/>
    <x v="0"/>
    <m/>
    <x v="0"/>
  </r>
  <r>
    <x v="0"/>
    <x v="167"/>
    <s v="01040020"/>
    <s v="Aphanizomenon flos-aquae"/>
    <s v="FI"/>
    <n v="183.39248030618796"/>
    <s v="FI"/>
    <n v="220644.89494789907"/>
    <n v="177.3"/>
    <n v="3.6"/>
    <s v=""/>
    <n v="1203.129455359976"/>
    <s v=""/>
    <n v="1.0000000000000002"/>
    <n v="576"/>
    <x v="10"/>
    <x v="3"/>
    <x v="0"/>
    <m/>
    <x v="48"/>
  </r>
  <r>
    <x v="0"/>
    <x v="167"/>
    <s v="01780010"/>
    <s v="Woronichinia naegeliana"/>
    <s v="CO"/>
    <n v="0.41288494050262958"/>
    <s v="CE"/>
    <n v="2206.8271913580447"/>
    <n v="5.5"/>
    <n v="4"/>
    <s v=""/>
    <n v="46.076692252650297"/>
    <s v=""/>
    <n v="115.99999999999999"/>
    <n v="15990.24"/>
    <x v="10"/>
    <x v="3"/>
    <x v="0"/>
    <m/>
    <x v="14"/>
  </r>
  <r>
    <x v="0"/>
    <x v="167"/>
    <s v="05020000"/>
    <s v="Chroomonas"/>
    <s v="CE"/>
    <n v="66.021292910227658"/>
    <s v="CE"/>
    <n v="6775.4589537175234"/>
    <n v="7"/>
    <n v="5.6"/>
    <n v="5"/>
    <n v="102.62536001726657"/>
    <s v=""/>
    <n v="1.0000000000000002"/>
    <n v="100"/>
    <x v="10"/>
    <x v="3"/>
    <x v="1"/>
    <m/>
    <x v="77"/>
  </r>
  <r>
    <x v="0"/>
    <x v="167"/>
    <s v="05040001"/>
    <s v="Cryptomonas (small) Length &lt;20 µm"/>
    <s v="CE"/>
    <n v="99.031939365341501"/>
    <s v="CE"/>
    <n v="63750.293295528165"/>
    <n v="19.600000000000001"/>
    <n v="9.6999999999999993"/>
    <n v="6.4666666666666659"/>
    <n v="643.73467493497401"/>
    <s v=""/>
    <n v="1"/>
    <n v="100"/>
    <x v="10"/>
    <x v="3"/>
    <x v="1"/>
    <m/>
    <x v="3"/>
  </r>
  <r>
    <x v="0"/>
    <x v="167"/>
    <s v="05040002"/>
    <s v="Cryptomonas (medium) Length 20-30 µm"/>
    <s v="CE"/>
    <n v="194.85451032532472"/>
    <s v="CE"/>
    <n v="224944.03296144176"/>
    <n v="25.9"/>
    <n v="11.3"/>
    <n v="7.5333333333333341"/>
    <n v="1154.4204575294677"/>
    <s v=""/>
    <n v="1"/>
    <n v="576"/>
    <x v="10"/>
    <x v="3"/>
    <x v="1"/>
    <m/>
    <x v="3"/>
  </r>
  <r>
    <x v="0"/>
    <x v="167"/>
    <s v="05040003"/>
    <s v="Cryptomonas (large) Length &gt;30 µm"/>
    <s v="CE"/>
    <n v="28.655075047841869"/>
    <s v="CE"/>
    <n v="65146.05544440831"/>
    <n v="32.299999999999997"/>
    <n v="14.2"/>
    <n v="9.4666666666666668"/>
    <n v="2273.4561098040022"/>
    <s v=""/>
    <n v="1"/>
    <n v="1152"/>
    <x v="10"/>
    <x v="3"/>
    <x v="1"/>
    <m/>
    <x v="3"/>
  </r>
  <r>
    <x v="0"/>
    <x v="167"/>
    <s v="05100012"/>
    <s v="Rhodomonas lacustris var. nannoplanctica"/>
    <s v="CE"/>
    <n v="495.15969682670749"/>
    <s v="CE"/>
    <n v="63851.981353919662"/>
    <n v="11.2"/>
    <n v="5.9"/>
    <s v=""/>
    <n v="128.95229915343077"/>
    <s v=""/>
    <n v="0.99999999999999989"/>
    <n v="100"/>
    <x v="10"/>
    <x v="3"/>
    <x v="1"/>
    <m/>
    <x v="15"/>
  </r>
  <r>
    <x v="0"/>
    <x v="167"/>
    <s v="09310000"/>
    <s v="Mallomonas"/>
    <s v="CE"/>
    <n v="33.010646455113829"/>
    <s v="CE"/>
    <n v="53984.195155775116"/>
    <n v="18.2"/>
    <n v="13.1"/>
    <s v=""/>
    <n v="1635.3571030237179"/>
    <s v=""/>
    <n v="1"/>
    <n v="100"/>
    <x v="10"/>
    <x v="3"/>
    <x v="10"/>
    <m/>
    <x v="90"/>
  </r>
  <r>
    <x v="0"/>
    <x v="167"/>
    <s v="13080010"/>
    <s v="Asterionella formosa"/>
    <s v="CO"/>
    <n v="0.20644247025131479"/>
    <s v="CE"/>
    <n v="1823.0885001700753"/>
    <n v="53.9"/>
    <n v="6.4"/>
    <n v="6.4"/>
    <n v="2207.7440000000001"/>
    <s v=""/>
    <n v="4.0000000000000009"/>
    <n v="15990.24"/>
    <x v="10"/>
    <x v="3"/>
    <x v="6"/>
    <m/>
    <x v="16"/>
  </r>
  <r>
    <x v="0"/>
    <x v="167"/>
    <s v="13370030"/>
    <s v="Fragilaria capucina"/>
    <s v="CO"/>
    <n v="0.41288494050262958"/>
    <s v="CE"/>
    <n v="8853.7329040031418"/>
    <n v="194.8"/>
    <n v="17.2"/>
    <n v="6.4"/>
    <n v="21443.584000000003"/>
    <s v=""/>
    <n v="1.0000000000000002"/>
    <n v="15990.24"/>
    <x v="10"/>
    <x v="3"/>
    <x v="6"/>
    <m/>
    <x v="27"/>
  </r>
  <r>
    <x v="0"/>
    <x v="167"/>
    <s v="16180000"/>
    <s v="Chlamydomonas"/>
    <s v="CE"/>
    <n v="33.010646455113829"/>
    <s v="CE"/>
    <n v="1312.2093579267364"/>
    <n v="7.9"/>
    <n v="3.1"/>
    <s v=""/>
    <n v="39.751095444647255"/>
    <s v=""/>
    <n v="1"/>
    <n v="100"/>
    <x v="10"/>
    <x v="3"/>
    <x v="8"/>
    <m/>
    <x v="34"/>
  </r>
  <r>
    <x v="0"/>
    <x v="167"/>
    <s v="17060020"/>
    <s v="Ankyra judayi"/>
    <s v="CE"/>
    <n v="198.063878730683"/>
    <s v="CE"/>
    <n v="23998.865741742185"/>
    <n v="42.5"/>
    <n v="3.3"/>
    <s v=""/>
    <n v="121.16730165814131"/>
    <s v=""/>
    <n v="1"/>
    <n v="100"/>
    <x v="10"/>
    <x v="3"/>
    <x v="4"/>
    <m/>
    <x v="45"/>
  </r>
  <r>
    <x v="0"/>
    <x v="167"/>
    <s v="17080010"/>
    <s v="Botryococcus braunii"/>
    <s v="CO"/>
    <n v="0.20644247025131479"/>
    <s v="CO"/>
    <n v="97887.410490593058"/>
    <n v="163.6"/>
    <n v="74.400000000000006"/>
    <s v=""/>
    <n v="474163.14274591295"/>
    <s v=""/>
    <n v="1"/>
    <n v="15990.24"/>
    <x v="10"/>
    <x v="3"/>
    <x v="4"/>
    <m/>
    <x v="60"/>
  </r>
  <r>
    <x v="0"/>
    <x v="167"/>
    <s v="17910020"/>
    <s v="Sphaerocystis schroeteri"/>
    <s v="CO"/>
    <n v="11.462030019136748"/>
    <s v="CE"/>
    <n v="51599.438615473402"/>
    <s v=""/>
    <n v="8.5"/>
    <s v=""/>
    <n v="321.55509806430535"/>
    <s v=""/>
    <n v="14"/>
    <n v="1152"/>
    <x v="10"/>
    <x v="3"/>
    <x v="4"/>
    <m/>
    <x v="25"/>
  </r>
  <r>
    <x v="0"/>
    <x v="167"/>
    <s v="25010010"/>
    <s v="Elakatothrix gelatinosa"/>
    <s v="CO"/>
    <n v="2.8655075047841869"/>
    <s v="CE"/>
    <n v="4761.6419869181482"/>
    <n v="22.5"/>
    <n v="5.6"/>
    <s v=""/>
    <n v="207.71372867494753"/>
    <s v=""/>
    <n v="8"/>
    <n v="1152"/>
    <x v="10"/>
    <x v="3"/>
    <x v="7"/>
    <m/>
    <x v="31"/>
  </r>
  <r>
    <x v="0"/>
    <x v="167"/>
    <s v="27050000"/>
    <s v="Cosmarium"/>
    <s v="CE"/>
    <n v="4.1288494050262958"/>
    <s v="CE"/>
    <n v="31404.015677222222"/>
    <n v="27.4"/>
    <n v="28.2"/>
    <n v="18.8"/>
    <n v="7605.9968762707185"/>
    <s v=""/>
    <n v="1"/>
    <n v="15990.24"/>
    <x v="10"/>
    <x v="3"/>
    <x v="5"/>
    <m/>
    <x v="22"/>
  </r>
  <r>
    <x v="0"/>
    <x v="167"/>
    <s v="90000005"/>
    <s v="Nanoplankton - unidentified flagellates 2–20 µm diameter"/>
    <s v="CE"/>
    <n v="165.05323227556917"/>
    <s v="CE"/>
    <n v="10802.708791003704"/>
    <s v=""/>
    <n v="5"/>
    <s v=""/>
    <n v="65.449846949787357"/>
    <s v=""/>
    <n v="1"/>
    <n v="100"/>
    <x v="10"/>
    <x v="3"/>
    <x v="9"/>
    <m/>
    <x v="57"/>
  </r>
  <r>
    <x v="0"/>
    <x v="168"/>
    <s v="01020000"/>
    <s v="Anabaena"/>
    <s v="FI"/>
    <n v="14.327537523920935"/>
    <s v="CE"/>
    <n v="51853.002196817783"/>
    <n v="6.4"/>
    <n v="6"/>
    <s v=""/>
    <n v="120.63715789784806"/>
    <s v=""/>
    <n v="30"/>
    <n v="1152"/>
    <x v="10"/>
    <x v="4"/>
    <x v="0"/>
    <m/>
    <x v="0"/>
  </r>
  <r>
    <x v="0"/>
    <x v="168"/>
    <s v="01040020"/>
    <s v="Aphanizomenon flos-aquae"/>
    <s v="FI"/>
    <n v="263.62669044014518"/>
    <s v="FI"/>
    <n v="471829.91186466883"/>
    <n v="168.8"/>
    <n v="4.5"/>
    <s v=""/>
    <n v="1789.7653347501052"/>
    <s v=""/>
    <n v="1"/>
    <n v="576"/>
    <x v="10"/>
    <x v="4"/>
    <x v="0"/>
    <m/>
    <x v="48"/>
  </r>
  <r>
    <x v="0"/>
    <x v="168"/>
    <s v="01490000"/>
    <s v="Microcystis"/>
    <s v="CE"/>
    <n v="99.031939365341501"/>
    <s v="CE"/>
    <n v="11769.646291635892"/>
    <s v=""/>
    <n v="6.1"/>
    <s v=""/>
    <n v="118.84697368407744"/>
    <s v=""/>
    <n v="0.99999999999999989"/>
    <n v="100"/>
    <x v="10"/>
    <x v="4"/>
    <x v="0"/>
    <m/>
    <x v="1"/>
  </r>
  <r>
    <x v="0"/>
    <x v="168"/>
    <s v="01750010"/>
    <s v="Snowella lacustris"/>
    <s v="CO"/>
    <n v="2.8655075047841869"/>
    <s v="CE"/>
    <n v="1382.7467252484741"/>
    <n v="3.6"/>
    <n v="2"/>
    <s v=""/>
    <n v="7.5398223686155035"/>
    <s v=""/>
    <n v="64"/>
    <n v="1152"/>
    <x v="10"/>
    <x v="4"/>
    <x v="0"/>
    <m/>
    <x v="2"/>
  </r>
  <r>
    <x v="0"/>
    <x v="168"/>
    <s v="01780010"/>
    <s v="Woronichinia naegeliana"/>
    <s v="CO"/>
    <n v="2.8655075047841869"/>
    <s v="CE"/>
    <n v="5335.6739260525501"/>
    <n v="6.3"/>
    <n v="4.2"/>
    <s v=""/>
    <n v="58.188579129790149"/>
    <s v=""/>
    <n v="32"/>
    <n v="1152"/>
    <x v="10"/>
    <x v="4"/>
    <x v="0"/>
    <m/>
    <x v="14"/>
  </r>
  <r>
    <x v="0"/>
    <x v="168"/>
    <s v="04100000"/>
    <s v="Trachelomonas"/>
    <s v="CE"/>
    <n v="33.010646455113829"/>
    <s v="CE"/>
    <n v="21371.940797449202"/>
    <n v="10.8"/>
    <n v="10.7"/>
    <s v=""/>
    <n v="647.42569723709164"/>
    <s v=""/>
    <n v="1.0000000000000002"/>
    <n v="100"/>
    <x v="10"/>
    <x v="4"/>
    <x v="11"/>
    <m/>
    <x v="55"/>
  </r>
  <r>
    <x v="0"/>
    <x v="168"/>
    <s v="05020000"/>
    <s v="Chroomonas"/>
    <s v="CE"/>
    <n v="297.09581809602452"/>
    <s v="CE"/>
    <n v="39026.643573412926"/>
    <n v="8"/>
    <n v="5.6"/>
    <n v="5.6"/>
    <n v="131.3604608221012"/>
    <s v=""/>
    <n v="0.99999999999999978"/>
    <n v="100"/>
    <x v="10"/>
    <x v="4"/>
    <x v="1"/>
    <m/>
    <x v="77"/>
  </r>
  <r>
    <x v="0"/>
    <x v="168"/>
    <s v="05040001"/>
    <s v="Cryptomonas (small) Length &lt;20 µm"/>
    <s v="CE"/>
    <n v="231.0745251857968"/>
    <s v="CE"/>
    <n v="59436.503768102382"/>
    <n v="13.1"/>
    <n v="7.5"/>
    <n v="5"/>
    <n v="257.21789851266431"/>
    <s v=""/>
    <n v="1.0000000000000002"/>
    <n v="100"/>
    <x v="10"/>
    <x v="4"/>
    <x v="1"/>
    <m/>
    <x v="3"/>
  </r>
  <r>
    <x v="0"/>
    <x v="168"/>
    <s v="05040002"/>
    <s v="Cryptomonas (medium) Length 20-30 µm"/>
    <s v="CE"/>
    <n v="395.4400356602178"/>
    <s v="CE"/>
    <n v="378358.39377963025"/>
    <n v="23.5"/>
    <n v="10.8"/>
    <n v="7.2"/>
    <n v="956.80345857730754"/>
    <s v=""/>
    <n v="1.0000000000000002"/>
    <n v="576"/>
    <x v="10"/>
    <x v="4"/>
    <x v="1"/>
    <m/>
    <x v="3"/>
  </r>
  <r>
    <x v="0"/>
    <x v="168"/>
    <s v="05040003"/>
    <s v="Cryptomonas (large) Length &gt;30 µm"/>
    <s v="CE"/>
    <n v="34.386090057410243"/>
    <s v="CE"/>
    <n v="67150.670103719051"/>
    <n v="32.6"/>
    <n v="13.1"/>
    <n v="8.7333333333333325"/>
    <n v="1952.8440131345496"/>
    <s v=""/>
    <n v="1"/>
    <n v="1152"/>
    <x v="10"/>
    <x v="4"/>
    <x v="1"/>
    <m/>
    <x v="3"/>
  </r>
  <r>
    <x v="0"/>
    <x v="168"/>
    <s v="05100012"/>
    <s v="Rhodomonas lacustris var. nannoplanctica"/>
    <s v="CE"/>
    <n v="1584.511029845464"/>
    <s v="CE"/>
    <n v="173187.5754533099"/>
    <n v="10"/>
    <n v="5.7"/>
    <s v=""/>
    <n v="109.3003281082876"/>
    <s v=""/>
    <n v="1"/>
    <n v="100"/>
    <x v="10"/>
    <x v="4"/>
    <x v="1"/>
    <m/>
    <x v="15"/>
  </r>
  <r>
    <x v="0"/>
    <x v="168"/>
    <s v="09230000"/>
    <s v="Dinobryon"/>
    <s v="CO"/>
    <n v="66.021292910227658"/>
    <s v="CE"/>
    <n v="63681.96832296683"/>
    <n v="13.1"/>
    <n v="7.5"/>
    <s v=""/>
    <n v="385.82684776899646"/>
    <s v=""/>
    <n v="2.5"/>
    <n v="100"/>
    <x v="10"/>
    <x v="4"/>
    <x v="10"/>
    <m/>
    <x v="47"/>
  </r>
  <r>
    <x v="0"/>
    <x v="168"/>
    <s v="09310000"/>
    <s v="Mallomonas"/>
    <s v="CE"/>
    <n v="99.031939365341501"/>
    <s v="CE"/>
    <n v="103962.3656364966"/>
    <n v="14.9"/>
    <n v="11.6"/>
    <s v=""/>
    <n v="1049.7862235431555"/>
    <s v=""/>
    <n v="0.99999999999999989"/>
    <n v="100"/>
    <x v="10"/>
    <x v="4"/>
    <x v="10"/>
    <m/>
    <x v="90"/>
  </r>
  <r>
    <x v="0"/>
    <x v="168"/>
    <s v="12000001"/>
    <s v="Small centric diatom (5 - &lt;10 µm diam.)"/>
    <s v="CE"/>
    <n v="132.04258582045532"/>
    <s v="CE"/>
    <n v="21880.203924982416"/>
    <s v=""/>
    <n v="6.7"/>
    <n v="4.7"/>
    <n v="165.70566070808385"/>
    <s v=""/>
    <n v="1.0000000000000002"/>
    <n v="100"/>
    <x v="10"/>
    <x v="4"/>
    <x v="3"/>
    <m/>
    <x v="5"/>
  </r>
  <r>
    <x v="0"/>
    <x v="168"/>
    <s v="12030000"/>
    <s v="Aulacoseira"/>
    <s v="FI"/>
    <n v="5.7310150095683738"/>
    <s v="CE"/>
    <n v="18886.591833487593"/>
    <n v="22.3"/>
    <n v="5.6"/>
    <s v=""/>
    <n v="549.25092681241063"/>
    <s v=""/>
    <n v="6"/>
    <n v="1152"/>
    <x v="10"/>
    <x v="4"/>
    <x v="3"/>
    <m/>
    <x v="7"/>
  </r>
  <r>
    <x v="0"/>
    <x v="168"/>
    <s v="13260040"/>
    <s v="Diatoma tenuis"/>
    <s v="CO"/>
    <n v="0.21173918076382295"/>
    <s v="CE"/>
    <n v="2395.0165988452472"/>
    <n v="43.1"/>
    <n v="8.1"/>
    <n v="8.1"/>
    <n v="2827.7910000000002"/>
    <s v=""/>
    <n v="4.0000000000000009"/>
    <n v="15590.24"/>
    <x v="10"/>
    <x v="4"/>
    <x v="6"/>
    <m/>
    <x v="17"/>
  </r>
  <r>
    <x v="0"/>
    <x v="168"/>
    <s v="13370030"/>
    <s v="Fragilaria capucina"/>
    <m/>
    <n v="0.61932741075394449"/>
    <s v="CO"/>
    <n v="9734.1175533983242"/>
    <n v="161.69999999999999"/>
    <n v="18"/>
    <n v="5.4"/>
    <n v="15717.24"/>
    <s v=""/>
    <n v="0.99999999999999978"/>
    <n v="15990.24"/>
    <x v="10"/>
    <x v="4"/>
    <x v="6"/>
    <m/>
    <x v="27"/>
  </r>
  <r>
    <x v="0"/>
    <x v="168"/>
    <s v="16180000"/>
    <s v="Chlamydomonas"/>
    <s v="CE"/>
    <n v="66.021292910227658"/>
    <s v="CE"/>
    <n v="1976.9129930877432"/>
    <n v="6.8"/>
    <n v="2.9"/>
    <s v=""/>
    <n v="29.943566778915514"/>
    <s v=""/>
    <n v="1"/>
    <n v="100"/>
    <x v="10"/>
    <x v="4"/>
    <x v="8"/>
    <m/>
    <x v="34"/>
  </r>
  <r>
    <x v="0"/>
    <x v="168"/>
    <s v="16260010"/>
    <s v="Eudorina elegans"/>
    <s v="CO"/>
    <n v="0.41288494050262958"/>
    <s v="CE"/>
    <n v="2277.746592462142"/>
    <s v=""/>
    <n v="8.6999999999999993"/>
    <s v=""/>
    <n v="344.79136452780654"/>
    <s v=""/>
    <n v="16"/>
    <n v="15990.24"/>
    <x v="10"/>
    <x v="4"/>
    <x v="8"/>
    <m/>
    <x v="50"/>
  </r>
  <r>
    <x v="0"/>
    <x v="168"/>
    <s v="16470010"/>
    <s v="Pandorina morum"/>
    <s v="CO"/>
    <n v="0.20644247025131479"/>
    <s v="CE"/>
    <n v="747.13898641588992"/>
    <s v=""/>
    <n v="6"/>
    <s v=""/>
    <n v="113.09733552923255"/>
    <s v=""/>
    <n v="32"/>
    <n v="15990.24"/>
    <x v="10"/>
    <x v="4"/>
    <x v="8"/>
    <m/>
    <x v="52"/>
  </r>
  <r>
    <x v="0"/>
    <x v="168"/>
    <s v="17060020"/>
    <s v="Ankyra judayi"/>
    <s v="CE"/>
    <n v="231.0745251857968"/>
    <s v="CE"/>
    <n v="14670.078538183028"/>
    <n v="38.799999999999997"/>
    <n v="2.5"/>
    <s v=""/>
    <n v="63.486351541293736"/>
    <s v=""/>
    <n v="1"/>
    <n v="100"/>
    <x v="10"/>
    <x v="4"/>
    <x v="4"/>
    <m/>
    <x v="45"/>
  </r>
  <r>
    <x v="0"/>
    <x v="168"/>
    <s v="17080010"/>
    <s v="Botryococcus braunii"/>
    <s v="CO"/>
    <n v="0.20644247025131479"/>
    <s v="CO"/>
    <n v="64512.068597712503"/>
    <n v="87.9"/>
    <n v="82.4"/>
    <s v=""/>
    <n v="312494.17098709435"/>
    <s v=""/>
    <n v="1"/>
    <n v="15990.24"/>
    <x v="10"/>
    <x v="4"/>
    <x v="4"/>
    <m/>
    <x v="60"/>
  </r>
  <r>
    <x v="0"/>
    <x v="168"/>
    <s v="17580020"/>
    <s v="Monoraphidium contortum"/>
    <s v="CE"/>
    <n v="33.010646455113829"/>
    <s v="CE"/>
    <n v="318.58484549724852"/>
    <n v="14.4"/>
    <n v="1.6"/>
    <s v=""/>
    <n v="9.6509726318278464"/>
    <s v=""/>
    <n v="1.0000000000000002"/>
    <n v="100"/>
    <x v="10"/>
    <x v="4"/>
    <x v="4"/>
    <m/>
    <x v="9"/>
  </r>
  <r>
    <x v="0"/>
    <x v="168"/>
    <s v="17640000"/>
    <s v="Oocystis"/>
    <s v="CO"/>
    <n v="2.8655075047841869"/>
    <s v="CE"/>
    <n v="9991.1552930795497"/>
    <n v="15.1"/>
    <n v="10.5"/>
    <s v=""/>
    <n v="871.67415164665783"/>
    <s v=""/>
    <n v="4"/>
    <n v="1152"/>
    <x v="10"/>
    <x v="4"/>
    <x v="4"/>
    <m/>
    <x v="24"/>
  </r>
  <r>
    <x v="0"/>
    <x v="168"/>
    <s v="17680030"/>
    <s v="Pediastrum boryanum"/>
    <s v="CO"/>
    <n v="0.41288494050262958"/>
    <s v="CO"/>
    <n v="12103.651579937417"/>
    <s v=""/>
    <n v="86.4"/>
    <n v="5"/>
    <n v="29314.829369177081"/>
    <s v=""/>
    <n v="1"/>
    <n v="15990.24"/>
    <x v="10"/>
    <x v="4"/>
    <x v="4"/>
    <m/>
    <x v="10"/>
  </r>
  <r>
    <x v="0"/>
    <x v="168"/>
    <s v="17680050"/>
    <s v="Pediastrum duplex"/>
    <s v="CO"/>
    <n v="0.20644247025131479"/>
    <s v="CO"/>
    <n v="11791.078980542328"/>
    <s v=""/>
    <n v="120.6"/>
    <n v="5"/>
    <n v="57115.568158956543"/>
    <s v=""/>
    <n v="1"/>
    <n v="15990.24"/>
    <x v="10"/>
    <x v="4"/>
    <x v="4"/>
    <m/>
    <x v="10"/>
  </r>
  <r>
    <x v="0"/>
    <x v="168"/>
    <s v="17910020"/>
    <s v="Sphaerocystis schroeteri"/>
    <s v="CO"/>
    <n v="2.8655075047841869"/>
    <s v="CE"/>
    <n v="10127.539491565974"/>
    <s v=""/>
    <n v="7.5"/>
    <s v=""/>
    <n v="220.89323345553234"/>
    <s v=""/>
    <n v="16.000000000000004"/>
    <n v="1152"/>
    <x v="10"/>
    <x v="4"/>
    <x v="4"/>
    <m/>
    <x v="25"/>
  </r>
  <r>
    <x v="0"/>
    <x v="168"/>
    <s v="27050000"/>
    <s v="Cosmarium"/>
    <s v="CE"/>
    <n v="1.4450972917592038"/>
    <s v="CE"/>
    <n v="18007.423723214379"/>
    <n v="30.7"/>
    <n v="34.1"/>
    <n v="22.733333333333334"/>
    <n v="12461.045928120771"/>
    <s v=""/>
    <n v="0.99999999999999989"/>
    <n v="15990.24"/>
    <x v="10"/>
    <x v="4"/>
    <x v="5"/>
    <m/>
    <x v="22"/>
  </r>
  <r>
    <x v="0"/>
    <x v="168"/>
    <s v="27370000"/>
    <s v="Staurastrum"/>
    <s v="CE"/>
    <n v="0.61932741075394449"/>
    <s v="CE"/>
    <n v="6223.6211506663867"/>
    <s v="see calculation spreadsheet"/>
    <s v=""/>
    <s v=""/>
    <n v="10049"/>
    <n v="10049"/>
    <n v="0.99999999999999978"/>
    <n v="15990.24"/>
    <x v="10"/>
    <x v="4"/>
    <x v="5"/>
    <m/>
    <x v="13"/>
  </r>
  <r>
    <x v="0"/>
    <x v="168"/>
    <s v="90000005"/>
    <s v="Nanoplankton - unidentified flagellates 2–20 µm diameter"/>
    <s v="CE"/>
    <n v="495.15969682670749"/>
    <s v="CE"/>
    <n v="30502.269277267082"/>
    <s v=""/>
    <n v="4.9000000000000004"/>
    <s v=""/>
    <n v="61.600872350364277"/>
    <s v=""/>
    <n v="1"/>
    <n v="100"/>
    <x v="10"/>
    <x v="4"/>
    <x v="9"/>
    <m/>
    <x v="57"/>
  </r>
  <r>
    <x v="0"/>
    <x v="169"/>
    <s v="01020000"/>
    <s v="Anabaena"/>
    <s v="FI"/>
    <n v="11.492873817573672"/>
    <s v="CE"/>
    <n v="34484.922230159209"/>
    <n v="5.3"/>
    <n v="5"/>
    <s v=""/>
    <n v="69.376837766774585"/>
    <s v=""/>
    <n v="43.249999999999993"/>
    <n v="1152"/>
    <x v="10"/>
    <x v="4"/>
    <x v="0"/>
    <m/>
    <x v="0"/>
  </r>
  <r>
    <x v="0"/>
    <x v="169"/>
    <s v="01040020"/>
    <s v="Aphanizomenon flos-aquae"/>
    <s v="FI"/>
    <n v="189.63241798996557"/>
    <s v="FI"/>
    <n v="296799.97089881095"/>
    <n v="154.4"/>
    <n v="4.4000000000000004"/>
    <s v=""/>
    <n v="1565.1330824380257"/>
    <s v=""/>
    <n v="1"/>
    <n v="576"/>
    <x v="10"/>
    <x v="4"/>
    <x v="0"/>
    <m/>
    <x v="48"/>
  </r>
  <r>
    <x v="0"/>
    <x v="169"/>
    <s v="01130040"/>
    <s v="Chroococcus limneticus"/>
    <s v="CO"/>
    <n v="66.198953189224341"/>
    <s v="CE"/>
    <n v="365175.60951171932"/>
    <s v=""/>
    <n v="7.6"/>
    <s v=""/>
    <n v="229.84729611703881"/>
    <s v=""/>
    <n v="24"/>
    <n v="100"/>
    <x v="10"/>
    <x v="4"/>
    <x v="0"/>
    <m/>
    <x v="21"/>
  </r>
  <r>
    <x v="0"/>
    <x v="169"/>
    <s v="01490010"/>
    <s v="Microcystis aeruginosa"/>
    <s v="CO"/>
    <n v="0.41399599498959588"/>
    <s v="CE"/>
    <n v="19899.283680066139"/>
    <s v=""/>
    <n v="6"/>
    <s v=""/>
    <n v="113.09733552923255"/>
    <s v=""/>
    <n v="424.99999999999994"/>
    <n v="15990.24"/>
    <x v="10"/>
    <x v="4"/>
    <x v="0"/>
    <m/>
    <x v="1"/>
  </r>
  <r>
    <x v="0"/>
    <x v="169"/>
    <s v="01780010"/>
    <s v="Woronichinia naegeliana"/>
    <s v="CO"/>
    <n v="0.20699799749479794"/>
    <s v="CE"/>
    <n v="1629.4001695677687"/>
    <n v="5.8"/>
    <n v="4.5"/>
    <s v=""/>
    <n v="61.496676194020189"/>
    <s v=""/>
    <n v="128.00000000000003"/>
    <n v="15990.24"/>
    <x v="10"/>
    <x v="4"/>
    <x v="0"/>
    <m/>
    <x v="14"/>
  </r>
  <r>
    <x v="0"/>
    <x v="169"/>
    <s v="05020000"/>
    <s v="Chroomonas"/>
    <s v="CE"/>
    <n v="364.09424254073389"/>
    <s v="CE"/>
    <n v="28989.374453875371"/>
    <n v="6.6"/>
    <n v="4.8"/>
    <n v="4.8"/>
    <n v="79.62052421257971"/>
    <s v=""/>
    <n v="1"/>
    <n v="100"/>
    <x v="10"/>
    <x v="4"/>
    <x v="1"/>
    <m/>
    <x v="77"/>
  </r>
  <r>
    <x v="0"/>
    <x v="169"/>
    <s v="05040001"/>
    <s v="Cryptomonas (small) Length &lt;20 µm"/>
    <s v="CE"/>
    <n v="264.79581275689736"/>
    <s v="CE"/>
    <n v="153064.5478319379"/>
    <n v="17.600000000000001"/>
    <n v="9.6999999999999993"/>
    <n v="6.4666666666666659"/>
    <n v="578.04746320691549"/>
    <s v=""/>
    <n v="1"/>
    <n v="100"/>
    <x v="10"/>
    <x v="4"/>
    <x v="1"/>
    <m/>
    <x v="3"/>
  </r>
  <r>
    <x v="0"/>
    <x v="169"/>
    <s v="05040002"/>
    <s v="Cryptomonas (medium) Length 20-30 µm"/>
    <s v="CE"/>
    <n v="540.16506942596254"/>
    <s v="CE"/>
    <n v="521230.37519647123"/>
    <n v="23.7"/>
    <n v="10.8"/>
    <n v="7.2"/>
    <n v="964.94646673541229"/>
    <s v=""/>
    <n v="1"/>
    <n v="576"/>
    <x v="10"/>
    <x v="4"/>
    <x v="1"/>
    <m/>
    <x v="3"/>
  </r>
  <r>
    <x v="0"/>
    <x v="169"/>
    <s v="05100012"/>
    <s v="Rhodomonas lacustris var. nannoplanctica"/>
    <s v="CE"/>
    <n v="496.49214891918257"/>
    <s v="CE"/>
    <n v="49322.19959166296"/>
    <n v="9.3000000000000007"/>
    <n v="5.6"/>
    <s v=""/>
    <n v="99.341348496714048"/>
    <s v=""/>
    <n v="0.99999999999999989"/>
    <n v="100"/>
    <x v="10"/>
    <x v="4"/>
    <x v="1"/>
    <m/>
    <x v="15"/>
  </r>
  <r>
    <x v="0"/>
    <x v="169"/>
    <s v="06070000"/>
    <s v="Gymnodinium"/>
    <s v="CE"/>
    <n v="0.82799198997919177"/>
    <s v="CE"/>
    <n v="8650.4033018870123"/>
    <n v="32.6"/>
    <n v="30.3"/>
    <n v="20.2"/>
    <n v="10447.448050921852"/>
    <s v=""/>
    <n v="1"/>
    <n v="15990.24"/>
    <x v="10"/>
    <x v="4"/>
    <x v="2"/>
    <m/>
    <x v="4"/>
  </r>
  <r>
    <x v="0"/>
    <x v="169"/>
    <s v="09310000"/>
    <s v="Mallomonas"/>
    <s v="CE"/>
    <n v="33.09947659461217"/>
    <s v="CE"/>
    <n v="45093.802595762325"/>
    <n v="21.9"/>
    <n v="10.9"/>
    <s v=""/>
    <n v="1362.3720745814619"/>
    <s v=""/>
    <n v="1"/>
    <n v="100"/>
    <x v="10"/>
    <x v="4"/>
    <x v="10"/>
    <m/>
    <x v="90"/>
  </r>
  <r>
    <x v="0"/>
    <x v="169"/>
    <s v="12000001"/>
    <s v="Small centric diatom (5 - &lt;10 µm diam.)"/>
    <s v="CE"/>
    <n v="66.198953189224341"/>
    <s v="CE"/>
    <n v="4192.2101906680882"/>
    <s v=""/>
    <n v="5.0999999999999996"/>
    <n v="3.0999999999999996"/>
    <n v="63.327439312899635"/>
    <s v=""/>
    <n v="1"/>
    <n v="100"/>
    <x v="10"/>
    <x v="4"/>
    <x v="3"/>
    <m/>
    <x v="5"/>
  </r>
  <r>
    <x v="0"/>
    <x v="169"/>
    <s v="12030000"/>
    <s v="Aulacoseira"/>
    <s v="FI"/>
    <n v="37.351839907114432"/>
    <s v="CE"/>
    <n v="29962.346349128977"/>
    <n v="15.8"/>
    <n v="4.9000000000000004"/>
    <s v=""/>
    <n v="297.94707647012928"/>
    <s v=""/>
    <n v="2.6923076923076921"/>
    <n v="1152"/>
    <x v="10"/>
    <x v="4"/>
    <x v="3"/>
    <m/>
    <x v="7"/>
  </r>
  <r>
    <x v="0"/>
    <x v="169"/>
    <s v="13080010"/>
    <s v="Asterionella formosa"/>
    <s v="CO"/>
    <n v="0.62099399248439391"/>
    <s v="CE"/>
    <n v="12880.418930418184"/>
    <n v="79.8"/>
    <n v="5.7"/>
    <n v="5.7"/>
    <n v="2592.7020000000002"/>
    <s v=""/>
    <n v="7.9999999999999982"/>
    <n v="15990.24"/>
    <x v="10"/>
    <x v="4"/>
    <x v="6"/>
    <m/>
    <x v="16"/>
  </r>
  <r>
    <x v="0"/>
    <x v="169"/>
    <s v="16180000"/>
    <s v="Chlamydomonas"/>
    <s v="CE"/>
    <n v="33.09947659461217"/>
    <s v="CE"/>
    <n v="4929.8629641894649"/>
    <n v="7.4"/>
    <n v="6.2"/>
    <s v=""/>
    <n v="148.94081331158972"/>
    <s v=""/>
    <n v="1"/>
    <n v="100"/>
    <x v="10"/>
    <x v="4"/>
    <x v="8"/>
    <m/>
    <x v="34"/>
  </r>
  <r>
    <x v="0"/>
    <x v="169"/>
    <s v="17060020"/>
    <s v="Ankyra judayi"/>
    <s v="CE"/>
    <n v="132.39790637844868"/>
    <s v="CE"/>
    <n v="14443.526571264094"/>
    <n v="46.3"/>
    <n v="3"/>
    <s v=""/>
    <n v="109.09180489590555"/>
    <s v=""/>
    <n v="1"/>
    <n v="100"/>
    <x v="10"/>
    <x v="4"/>
    <x v="4"/>
    <m/>
    <x v="45"/>
  </r>
  <r>
    <x v="0"/>
    <x v="169"/>
    <s v="17640000"/>
    <s v="Oocystis"/>
    <s v="CO"/>
    <n v="33.09947659461217"/>
    <s v="CE"/>
    <n v="135279.3800783731"/>
    <n v="17.7"/>
    <n v="10.5"/>
    <s v=""/>
    <n v="1021.7637406719103"/>
    <s v=""/>
    <n v="4"/>
    <n v="100"/>
    <x v="10"/>
    <x v="4"/>
    <x v="4"/>
    <m/>
    <x v="24"/>
  </r>
  <r>
    <x v="0"/>
    <x v="169"/>
    <s v="17680030"/>
    <s v="Pediastrum boryanum"/>
    <s v="CO"/>
    <n v="2.0699799749479793"/>
    <s v="CO"/>
    <n v="16460.804514760599"/>
    <s v=""/>
    <n v="45"/>
    <n v="5"/>
    <n v="7952.1564043991639"/>
    <s v=""/>
    <n v="1.0000000000000002"/>
    <n v="15990.24"/>
    <x v="10"/>
    <x v="4"/>
    <x v="4"/>
    <m/>
    <x v="10"/>
  </r>
  <r>
    <x v="0"/>
    <x v="169"/>
    <s v="17690010"/>
    <s v="Planktosphaeria gelatinosa"/>
    <s v="CE"/>
    <n v="33.09947659461217"/>
    <s v="CE"/>
    <n v="12634.186309637058"/>
    <s v=""/>
    <n v="9"/>
    <s v=""/>
    <n v="381.70350741115982"/>
    <s v=""/>
    <n v="1"/>
    <n v="100"/>
    <x v="10"/>
    <x v="4"/>
    <x v="4"/>
    <m/>
    <x v="41"/>
  </r>
  <r>
    <x v="0"/>
    <x v="169"/>
    <s v="17910020"/>
    <s v="Sphaerocystis schroeteri"/>
    <s v="CO"/>
    <n v="8.6196553631802537"/>
    <s v="CE"/>
    <n v="11845.816381590457"/>
    <s v=""/>
    <n v="7.1"/>
    <s v=""/>
    <n v="187.40176137316269"/>
    <s v=""/>
    <n v="7.333333333333333"/>
    <n v="1152"/>
    <x v="10"/>
    <x v="4"/>
    <x v="4"/>
    <m/>
    <x v="25"/>
  </r>
  <r>
    <x v="0"/>
    <x v="169"/>
    <s v="27050000"/>
    <s v="Cosmarium"/>
    <s v="CE"/>
    <n v="0.41399599498959588"/>
    <s v="CE"/>
    <n v="1996.8033754270607"/>
    <n v="24.6"/>
    <n v="23.7"/>
    <n v="15.799999999999999"/>
    <n v="4823.2432187592594"/>
    <s v=""/>
    <n v="1"/>
    <n v="15990.24"/>
    <x v="10"/>
    <x v="4"/>
    <x v="5"/>
    <m/>
    <x v="22"/>
  </r>
  <r>
    <x v="0"/>
    <x v="169"/>
    <s v="27370000"/>
    <s v="Staurastrum"/>
    <s v="CE"/>
    <n v="1.4489859824635856"/>
    <s v="CE"/>
    <n v="10931.150251705289"/>
    <s v="see calculation spreadsheet"/>
    <s v=""/>
    <s v=""/>
    <n v="7544"/>
    <n v="7544"/>
    <n v="0.99999999999999989"/>
    <n v="15990.24"/>
    <x v="10"/>
    <x v="4"/>
    <x v="5"/>
    <m/>
    <x v="13"/>
  </r>
  <r>
    <x v="0"/>
    <x v="169"/>
    <s v="90000005"/>
    <s v="Nanoplankton - unidentified flagellates 2–20 µm diameter"/>
    <s v="CE"/>
    <n v="165.49738297306087"/>
    <s v="CE"/>
    <n v="12184.277562588806"/>
    <s v=""/>
    <n v="5.2"/>
    <s v=""/>
    <n v="73.622176639325616"/>
    <s v=""/>
    <n v="1"/>
    <n v="100"/>
    <x v="10"/>
    <x v="4"/>
    <x v="9"/>
    <m/>
    <x v="57"/>
  </r>
  <r>
    <x v="0"/>
    <x v="170"/>
    <s v="01020090"/>
    <s v="Anabaena flos-aquae"/>
    <s v="FI"/>
    <n v="85.965225143525615"/>
    <s v="CE"/>
    <n v="508179.3765325534"/>
    <n v="7"/>
    <n v="5.9"/>
    <s v=""/>
    <n v="127.58531365003751"/>
    <s v=""/>
    <n v="46.333333333333336"/>
    <n v="1152"/>
    <x v="10"/>
    <x v="5"/>
    <x v="0"/>
    <m/>
    <x v="0"/>
  </r>
  <r>
    <x v="0"/>
    <x v="170"/>
    <s v="01040020"/>
    <s v="Aphanizomenon flos-aquae"/>
    <s v="FI"/>
    <n v="2.4773096430157779"/>
    <s v="FI"/>
    <n v="4490.8773366459736"/>
    <n v="252.9"/>
    <n v="3.7"/>
    <s v=""/>
    <n v="1812.8042044752062"/>
    <s v=""/>
    <n v="0.99999999999999978"/>
    <n v="15990.24"/>
    <x v="10"/>
    <x v="5"/>
    <x v="0"/>
    <m/>
    <x v="48"/>
  </r>
  <r>
    <x v="0"/>
    <x v="170"/>
    <s v="01060000"/>
    <s v="Aphanothece"/>
    <s v="CO"/>
    <n v="33.010646455113829"/>
    <s v="CE"/>
    <n v="597.34658530734089"/>
    <n v="3"/>
    <n v="1.2"/>
    <s v=""/>
    <n v="2.2619467105846511"/>
    <s v=""/>
    <n v="8.0000000000000018"/>
    <n v="100"/>
    <x v="10"/>
    <x v="5"/>
    <x v="0"/>
    <m/>
    <x v="49"/>
  </r>
  <r>
    <x v="0"/>
    <x v="170"/>
    <s v="01130040"/>
    <s v="Chroococcus limneticus"/>
    <s v="CO"/>
    <n v="5.7310150095683738"/>
    <s v="CE"/>
    <n v="21443.665022376779"/>
    <s v=""/>
    <n v="5.3"/>
    <s v=""/>
    <n v="77.951814914747928"/>
    <s v=""/>
    <n v="48"/>
    <n v="1152"/>
    <x v="10"/>
    <x v="5"/>
    <x v="0"/>
    <m/>
    <x v="21"/>
  </r>
  <r>
    <x v="0"/>
    <x v="170"/>
    <s v="01530160"/>
    <s v="Oscillatoria limnetica (Pseudanabaena limnetica)"/>
    <s v="FI"/>
    <n v="33.010646455113829"/>
    <s v="FI"/>
    <n v="2810.4327190675235"/>
    <n v="27.1"/>
    <n v="2"/>
    <s v=""/>
    <n v="85.137160912283392"/>
    <s v=""/>
    <n v="1"/>
    <n v="100"/>
    <x v="10"/>
    <x v="5"/>
    <x v="0"/>
    <m/>
    <x v="29"/>
  </r>
  <r>
    <x v="0"/>
    <x v="170"/>
    <s v="01750010"/>
    <s v="Snowella lacustris"/>
    <s v="CO"/>
    <n v="66.021292910227658"/>
    <s v="CE"/>
    <n v="8114.5800197844092"/>
    <n v="2.2999999999999998"/>
    <n v="2.7"/>
    <s v=""/>
    <n v="8.779180670456677"/>
    <s v=""/>
    <n v="14.000000000000004"/>
    <n v="100"/>
    <x v="10"/>
    <x v="5"/>
    <x v="0"/>
    <m/>
    <x v="2"/>
  </r>
  <r>
    <x v="0"/>
    <x v="170"/>
    <s v="04100000"/>
    <s v="Trachelomonas"/>
    <s v="CE"/>
    <n v="33.010646455113829"/>
    <s v="CE"/>
    <n v="63438.207359639593"/>
    <n v="17.7"/>
    <n v="14.4"/>
    <s v=""/>
    <n v="1921.7499253127196"/>
    <s v=""/>
    <n v="1"/>
    <n v="100"/>
    <x v="10"/>
    <x v="5"/>
    <x v="11"/>
    <m/>
    <x v="55"/>
  </r>
  <r>
    <x v="0"/>
    <x v="170"/>
    <s v="05020000"/>
    <s v="Chroomonas"/>
    <s v="CE"/>
    <n v="330.10646455113834"/>
    <s v="CE"/>
    <n v="45352.709841424701"/>
    <n v="7.8"/>
    <n v="5.8"/>
    <n v="5.8"/>
    <n v="137.38812992678882"/>
    <s v=""/>
    <n v="1"/>
    <n v="100"/>
    <x v="10"/>
    <x v="5"/>
    <x v="1"/>
    <m/>
    <x v="77"/>
  </r>
  <r>
    <x v="0"/>
    <x v="170"/>
    <s v="05040001"/>
    <s v="Cryptomonas (small) Length &lt;20 µm"/>
    <s v="CE"/>
    <n v="165.05323227556917"/>
    <s v="CE"/>
    <n v="64347.328762822348"/>
    <n v="14.1"/>
    <n v="8.9"/>
    <n v="5.9333333333333336"/>
    <n v="389.85803474232785"/>
    <s v=""/>
    <n v="0.99999999999999978"/>
    <n v="100"/>
    <x v="10"/>
    <x v="5"/>
    <x v="1"/>
    <m/>
    <x v="3"/>
  </r>
  <r>
    <x v="0"/>
    <x v="170"/>
    <s v="05040002"/>
    <s v="Cryptomonas (medium) Length 20-30 µm"/>
    <s v="CE"/>
    <n v="120.35131520093587"/>
    <s v="CE"/>
    <n v="178968.90864891003"/>
    <n v="25.6"/>
    <n v="12.9"/>
    <n v="8.6"/>
    <n v="1487.0540330208071"/>
    <s v=""/>
    <n v="0.99999999999999989"/>
    <n v="1152"/>
    <x v="10"/>
    <x v="5"/>
    <x v="1"/>
    <m/>
    <x v="3"/>
  </r>
  <r>
    <x v="0"/>
    <x v="170"/>
    <s v="05040003"/>
    <s v="Cryptomonas (large) Length &gt;30 µm"/>
    <s v="CE"/>
    <n v="5.7310150095683738"/>
    <s v="CE"/>
    <n v="30614.420599333327"/>
    <n v="48.3"/>
    <n v="17.8"/>
    <n v="11.866666666666667"/>
    <n v="5341.8845611501938"/>
    <s v=""/>
    <n v="1"/>
    <n v="1152"/>
    <x v="10"/>
    <x v="5"/>
    <x v="1"/>
    <m/>
    <x v="3"/>
  </r>
  <r>
    <x v="0"/>
    <x v="170"/>
    <s v="05100012"/>
    <s v="Rhodomonas lacustris var. nannoplanctica"/>
    <s v="CE"/>
    <n v="891.28745428807349"/>
    <s v="CE"/>
    <n v="67063.937795498219"/>
    <n v="8.5"/>
    <n v="5.0999999999999996"/>
    <s v=""/>
    <n v="75.243892947047428"/>
    <s v=""/>
    <n v="0.99999999999999989"/>
    <n v="100"/>
    <x v="10"/>
    <x v="5"/>
    <x v="1"/>
    <m/>
    <x v="15"/>
  </r>
  <r>
    <x v="0"/>
    <x v="170"/>
    <s v="06020040"/>
    <s v="Ceratium hirundinella"/>
    <s v="CE"/>
    <n v="0.20644247025131479"/>
    <s v="CE"/>
    <n v="33232.489533645901"/>
    <s v="see calculation spreadsheet"/>
    <s v=""/>
    <s v=""/>
    <n v="160977"/>
    <n v="160977"/>
    <n v="1"/>
    <n v="15990.24"/>
    <x v="10"/>
    <x v="5"/>
    <x v="2"/>
    <m/>
    <x v="42"/>
  </r>
  <r>
    <x v="0"/>
    <x v="170"/>
    <s v="06070000"/>
    <s v="Gymnodinium"/>
    <s v="CE"/>
    <n v="0.61932741075394449"/>
    <s v="CE"/>
    <n v="6894.5086332493211"/>
    <n v="35.200000000000003"/>
    <n v="30.1"/>
    <n v="20.066666666666666"/>
    <n v="11132.251719419655"/>
    <s v=""/>
    <n v="1"/>
    <n v="15990.24"/>
    <x v="10"/>
    <x v="5"/>
    <x v="2"/>
    <m/>
    <x v="4"/>
  </r>
  <r>
    <x v="0"/>
    <x v="170"/>
    <s v="09310000"/>
    <s v="Mallomonas"/>
    <s v="CE"/>
    <n v="5.7310150095683738"/>
    <s v="CE"/>
    <n v="8857.0419129133534"/>
    <n v="18.3"/>
    <n v="12.7"/>
    <s v=""/>
    <n v="1545.457811247368"/>
    <s v=""/>
    <n v="1"/>
    <n v="1152"/>
    <x v="10"/>
    <x v="5"/>
    <x v="10"/>
    <m/>
    <x v="90"/>
  </r>
  <r>
    <x v="0"/>
    <x v="170"/>
    <s v="12000001"/>
    <s v="Small centric diatom (5 - &lt;10 µm diam.)"/>
    <s v="CE"/>
    <n v="264.08517164091063"/>
    <s v="CE"/>
    <n v="29867.329265367043"/>
    <s v=""/>
    <n v="6"/>
    <n v="4"/>
    <n v="113.09733552923255"/>
    <s v=""/>
    <n v="1.0000000000000002"/>
    <n v="100"/>
    <x v="10"/>
    <x v="5"/>
    <x v="3"/>
    <m/>
    <x v="5"/>
  </r>
  <r>
    <x v="0"/>
    <x v="170"/>
    <s v="12000002"/>
    <s v="Medium centric diatom (10-20 µm diam.)"/>
    <s v="CE"/>
    <n v="33.010646455113829"/>
    <s v="CE"/>
    <n v="50535.521117001037"/>
    <s v=""/>
    <n v="14.4"/>
    <n v="9.4"/>
    <n v="1530.8855337236919"/>
    <s v=""/>
    <n v="1.0000000000000002"/>
    <n v="100"/>
    <x v="10"/>
    <x v="5"/>
    <x v="3"/>
    <m/>
    <x v="6"/>
  </r>
  <r>
    <x v="0"/>
    <x v="170"/>
    <s v="12030000"/>
    <s v="Aulacoseira"/>
    <s v="FI"/>
    <n v="8.5965225143525608"/>
    <s v="CE"/>
    <n v="36910.119252632619"/>
    <n v="15.4"/>
    <n v="6.4"/>
    <s v=""/>
    <n v="495.41659510049612"/>
    <s v=""/>
    <n v="8.6666666666666679"/>
    <n v="1152"/>
    <x v="10"/>
    <x v="5"/>
    <x v="3"/>
    <m/>
    <x v="7"/>
  </r>
  <r>
    <x v="0"/>
    <x v="170"/>
    <s v="12030060"/>
    <s v="Aulacoseira granulata"/>
    <s v="FI"/>
    <n v="20.058552533489308"/>
    <s v="CE"/>
    <n v="248586.53334418178"/>
    <n v="23.2"/>
    <n v="6.9"/>
    <s v=""/>
    <n v="867.51311217697832"/>
    <s v=""/>
    <n v="14.285714285714286"/>
    <n v="1152"/>
    <x v="10"/>
    <x v="5"/>
    <x v="3"/>
    <m/>
    <x v="7"/>
  </r>
  <r>
    <x v="0"/>
    <x v="170"/>
    <s v="13000001"/>
    <s v="Small pennate diatom &lt;10 µm diam"/>
    <s v="CE"/>
    <n v="66.021292910227658"/>
    <s v="CE"/>
    <n v="28518.821770673581"/>
    <n v="28.4"/>
    <n v="3.9"/>
    <n v="3.9"/>
    <n v="431.96399999999994"/>
    <s v=""/>
    <n v="1.0000000000000002"/>
    <n v="100"/>
    <x v="10"/>
    <x v="5"/>
    <x v="6"/>
    <m/>
    <x v="71"/>
  </r>
  <r>
    <x v="0"/>
    <x v="170"/>
    <s v="13080010"/>
    <s v="Asterionella formosa"/>
    <s v="CO"/>
    <n v="11.354335863822314"/>
    <s v="CE"/>
    <n v="137746.38978564821"/>
    <n v="57.1"/>
    <n v="5.3"/>
    <n v="5.3"/>
    <n v="1603.9389999999999"/>
    <s v=""/>
    <n v="7.5636363636363635"/>
    <n v="15990.24"/>
    <x v="10"/>
    <x v="5"/>
    <x v="6"/>
    <m/>
    <x v="16"/>
  </r>
  <r>
    <x v="0"/>
    <x v="170"/>
    <s v="13370040"/>
    <s v="Fragilaria crotonensis"/>
    <s v="CO"/>
    <n v="2.0644247025131479"/>
    <s v="CO"/>
    <n v="1263649.8353358682"/>
    <n v="3680.3"/>
    <n v="39.6"/>
    <n v="4.2"/>
    <n v="612107.49600000004"/>
    <s v=""/>
    <n v="1.0000000000000002"/>
    <n v="15990.24"/>
    <x v="10"/>
    <x v="5"/>
    <x v="6"/>
    <m/>
    <x v="27"/>
  </r>
  <r>
    <x v="0"/>
    <x v="170"/>
    <s v="16180000"/>
    <s v="Chlamydomonas"/>
    <s v="CE"/>
    <n v="132.04258582045532"/>
    <s v="CE"/>
    <n v="4881.2342147996378"/>
    <n v="4.2"/>
    <n v="4.0999999999999996"/>
    <s v=""/>
    <n v="36.96712075479109"/>
    <s v=""/>
    <n v="1"/>
    <n v="100"/>
    <x v="10"/>
    <x v="5"/>
    <x v="8"/>
    <m/>
    <x v="34"/>
  </r>
  <r>
    <x v="0"/>
    <x v="170"/>
    <s v="16260010"/>
    <s v="Eudorina elegans"/>
    <s v="CO"/>
    <n v="0.41288494050262958"/>
    <s v="CE"/>
    <n v="19507.771263504575"/>
    <s v=""/>
    <n v="17.8"/>
    <s v=""/>
    <n v="2952.9672418780574"/>
    <s v=""/>
    <n v="16"/>
    <n v="15990.24"/>
    <x v="10"/>
    <x v="5"/>
    <x v="8"/>
    <m/>
    <x v="50"/>
  </r>
  <r>
    <x v="0"/>
    <x v="170"/>
    <s v="16470010"/>
    <s v="Pandorina morum"/>
    <s v="CO"/>
    <n v="1.8579822322618333"/>
    <s v="CE"/>
    <n v="11053.959352767772"/>
    <s v=""/>
    <n v="7.7"/>
    <s v=""/>
    <n v="239.04011982021822"/>
    <s v=""/>
    <n v="24.888888888888886"/>
    <n v="15990.24"/>
    <x v="10"/>
    <x v="5"/>
    <x v="8"/>
    <m/>
    <x v="52"/>
  </r>
  <r>
    <x v="0"/>
    <x v="170"/>
    <s v="17170010"/>
    <s v="Closteriopsis acicularis"/>
    <s v="CE"/>
    <n v="66.021292910227658"/>
    <s v="CE"/>
    <n v="18045.052176501369"/>
    <n v="72.3"/>
    <n v="3.8"/>
    <s v=""/>
    <n v="273.32170245496553"/>
    <s v=""/>
    <n v="1"/>
    <n v="100"/>
    <x v="10"/>
    <x v="5"/>
    <x v="4"/>
    <m/>
    <x v="32"/>
  </r>
  <r>
    <x v="0"/>
    <x v="170"/>
    <s v="17200000"/>
    <s v="Coelastrum"/>
    <s v="CO"/>
    <n v="2.8655075047841869"/>
    <s v="CE"/>
    <n v="6001.5048838909479"/>
    <s v=""/>
    <n v="10"/>
    <s v=""/>
    <n v="523.59877559829886"/>
    <s v=""/>
    <n v="4.0000000000000009"/>
    <n v="1152"/>
    <x v="10"/>
    <x v="5"/>
    <x v="4"/>
    <m/>
    <x v="8"/>
  </r>
  <r>
    <x v="0"/>
    <x v="170"/>
    <s v="17210010"/>
    <s v="Coenochloris fottii"/>
    <s v="CO"/>
    <n v="2.8655075047841869"/>
    <s v="CE"/>
    <n v="15096.521469212787"/>
    <n v="6.8"/>
    <n v="6.8"/>
    <s v=""/>
    <n v="164.6362102089243"/>
    <s v=""/>
    <n v="32.000000000000007"/>
    <n v="1152"/>
    <x v="10"/>
    <x v="5"/>
    <x v="4"/>
    <m/>
    <x v="53"/>
  </r>
  <r>
    <x v="0"/>
    <x v="170"/>
    <s v="17580020"/>
    <s v="Monoraphidium contortum"/>
    <s v="CE"/>
    <n v="99.031939365341501"/>
    <s v="CE"/>
    <n v="384.54186429160075"/>
    <n v="10.3"/>
    <n v="1.2"/>
    <s v=""/>
    <n v="3.8830085198369848"/>
    <s v=""/>
    <n v="1"/>
    <n v="100"/>
    <x v="10"/>
    <x v="5"/>
    <x v="4"/>
    <m/>
    <x v="9"/>
  </r>
  <r>
    <x v="0"/>
    <x v="170"/>
    <s v="17680030"/>
    <s v="Pediastrum boryanum"/>
    <s v="CO"/>
    <n v="2.8655075047841869"/>
    <s v="CO"/>
    <n v="8822.212179319693"/>
    <s v=""/>
    <n v="28"/>
    <n v="5"/>
    <n v="3078.7608005179973"/>
    <s v=""/>
    <n v="1.0000000000000002"/>
    <n v="1152"/>
    <x v="10"/>
    <x v="5"/>
    <x v="4"/>
    <m/>
    <x v="10"/>
  </r>
  <r>
    <x v="0"/>
    <x v="170"/>
    <s v="17910020"/>
    <s v="Sphaerocystis schroeteri"/>
    <s v="CO"/>
    <n v="8.5965225143525608"/>
    <s v="CE"/>
    <n v="14591.722890418952"/>
    <s v=""/>
    <n v="3.7"/>
    <s v=""/>
    <n v="26.521848780380633"/>
    <s v=""/>
    <n v="64"/>
    <n v="1152"/>
    <x v="10"/>
    <x v="5"/>
    <x v="4"/>
    <m/>
    <x v="25"/>
  </r>
  <r>
    <x v="0"/>
    <x v="170"/>
    <s v="27040000"/>
    <s v="Closterium"/>
    <s v="CE"/>
    <n v="0.41288494050262958"/>
    <s v="CE"/>
    <n v="2897.657818905489"/>
    <n v="202.7"/>
    <n v="11.5"/>
    <s v=""/>
    <n v="7018.0758236858828"/>
    <s v=""/>
    <n v="1"/>
    <n v="15990.24"/>
    <x v="10"/>
    <x v="5"/>
    <x v="5"/>
    <m/>
    <x v="12"/>
  </r>
  <r>
    <x v="0"/>
    <x v="170"/>
    <s v="27050000"/>
    <s v="Cosmarium"/>
    <s v="CE"/>
    <n v="0.20644247025131479"/>
    <s v="CE"/>
    <n v="1856.7311793841968"/>
    <n v="31.5"/>
    <n v="28.6"/>
    <n v="19.066666666666666"/>
    <n v="8993.9399442560753"/>
    <s v=""/>
    <n v="1.0000000000000002"/>
    <n v="15990.24"/>
    <x v="10"/>
    <x v="5"/>
    <x v="5"/>
    <m/>
    <x v="22"/>
  </r>
  <r>
    <x v="0"/>
    <x v="170"/>
    <s v="27210000"/>
    <s v="Mougeotia"/>
    <s v="FI"/>
    <n v="5.7310150095683738"/>
    <s v="CE"/>
    <n v="100450.78814461311"/>
    <n v="63.4"/>
    <n v="8"/>
    <s v=""/>
    <n v="3186.831587801486"/>
    <s v=""/>
    <n v="5.5"/>
    <n v="1152"/>
    <x v="10"/>
    <x v="5"/>
    <x v="5"/>
    <m/>
    <x v="80"/>
  </r>
  <r>
    <x v="0"/>
    <x v="170"/>
    <s v="27370000"/>
    <s v="Staurastrum"/>
    <s v="CE"/>
    <n v="0.20644247025131479"/>
    <s v="CE"/>
    <n v="317.92140418702479"/>
    <s v="see calculation spreadsheet"/>
    <s v=""/>
    <s v=""/>
    <n v="1540"/>
    <n v="1540"/>
    <n v="1"/>
    <n v="15990.24"/>
    <x v="10"/>
    <x v="5"/>
    <x v="5"/>
    <m/>
    <x v="13"/>
  </r>
  <r>
    <x v="0"/>
    <x v="170"/>
    <s v="27370000"/>
    <s v="Staurastrum"/>
    <s v="CE"/>
    <n v="1.238654821507889"/>
    <s v="CE"/>
    <n v="8171.4058574875417"/>
    <s v="see calculation spreadsheet"/>
    <s v=""/>
    <s v=""/>
    <n v="6597"/>
    <n v="6597"/>
    <n v="0.99999999999999978"/>
    <n v="15990.24"/>
    <x v="10"/>
    <x v="5"/>
    <x v="5"/>
    <m/>
    <x v="13"/>
  </r>
  <r>
    <x v="0"/>
    <x v="170"/>
    <s v="90000003"/>
    <s v="Nanoplankton - unidentified single cells 2–20 µm diameter"/>
    <s v="CE"/>
    <n v="66.021292910227658"/>
    <s v="CE"/>
    <n v="19060.057410170011"/>
    <s v=""/>
    <n v="8.1999999999999993"/>
    <s v=""/>
    <n v="288.69560970408276"/>
    <s v=""/>
    <n v="1"/>
    <n v="100"/>
    <x v="10"/>
    <x v="5"/>
    <x v="9"/>
    <m/>
    <x v="57"/>
  </r>
  <r>
    <x v="0"/>
    <x v="170"/>
    <s v="90000005"/>
    <s v="Nanoplankton - unidentified flagellates 2–20 µm diameter"/>
    <s v="CE"/>
    <n v="198.063878730683"/>
    <s v="CE"/>
    <n v="7683.3704535156721"/>
    <s v=""/>
    <n v="4.2"/>
    <s v=""/>
    <n v="38.792386086526768"/>
    <s v=""/>
    <n v="1"/>
    <n v="100"/>
    <x v="10"/>
    <x v="5"/>
    <x v="9"/>
    <m/>
    <x v="57"/>
  </r>
  <r>
    <x v="0"/>
    <x v="171"/>
    <s v="01020090"/>
    <s v="Anabaena flos-aquae"/>
    <s v="FI"/>
    <n v="42.982612571762807"/>
    <s v="CE"/>
    <n v="137414.77690508348"/>
    <n v="5.5"/>
    <n v="5.6"/>
    <s v=""/>
    <n v="90.310316815194554"/>
    <s v=""/>
    <n v="35.4"/>
    <n v="1152"/>
    <x v="10"/>
    <x v="5"/>
    <x v="0"/>
    <m/>
    <x v="0"/>
  </r>
  <r>
    <x v="0"/>
    <x v="171"/>
    <s v="01020220"/>
    <s v="Anabaena crassa"/>
    <s v="FI"/>
    <n v="14.327537523920935"/>
    <s v="CE"/>
    <n v="188008.69338478538"/>
    <n v="10.7"/>
    <n v="7"/>
    <s v=""/>
    <n v="274.52283804618804"/>
    <s v=""/>
    <n v="47.800000000000004"/>
    <n v="1152"/>
    <x v="10"/>
    <x v="5"/>
    <x v="0"/>
    <m/>
    <x v="0"/>
  </r>
  <r>
    <x v="0"/>
    <x v="171"/>
    <s v="01040000"/>
    <s v="Aphanizomenon"/>
    <s v="FI"/>
    <n v="22.924060038273495"/>
    <s v="FI"/>
    <n v="33439.364957210106"/>
    <n v="203.5"/>
    <n v="3.7"/>
    <s v=""/>
    <n v="1458.7016829209351"/>
    <s v=""/>
    <n v="1"/>
    <n v="1152"/>
    <x v="10"/>
    <x v="5"/>
    <x v="0"/>
    <m/>
    <x v="48"/>
  </r>
  <r>
    <x v="0"/>
    <x v="171"/>
    <s v="01060000"/>
    <s v="Aphanothece"/>
    <s v="CO"/>
    <n v="33.010646455113829"/>
    <s v="CE"/>
    <n v="8386.0823392869461"/>
    <n v="2.1"/>
    <n v="1.9"/>
    <s v=""/>
    <n v="3.9694023178107032"/>
    <s v=""/>
    <n v="64.000000000000014"/>
    <n v="100"/>
    <x v="10"/>
    <x v="5"/>
    <x v="0"/>
    <m/>
    <x v="49"/>
  </r>
  <r>
    <x v="0"/>
    <x v="171"/>
    <s v="01130000"/>
    <s v="Chroococcus"/>
    <s v="CO"/>
    <n v="66.021292910227658"/>
    <s v="CE"/>
    <n v="58905.840143620153"/>
    <s v=""/>
    <n v="4.2"/>
    <s v=""/>
    <n v="38.792386086526768"/>
    <s v=""/>
    <n v="23.000000000000004"/>
    <n v="100"/>
    <x v="10"/>
    <x v="5"/>
    <x v="0"/>
    <m/>
    <x v="21"/>
  </r>
  <r>
    <x v="0"/>
    <x v="171"/>
    <s v="01490010"/>
    <s v="Microcystis aeruginosa"/>
    <s v="CO"/>
    <n v="17.193045028705122"/>
    <s v="CE"/>
    <n v="217896.30173515517"/>
    <s v=""/>
    <n v="6.4"/>
    <s v=""/>
    <n v="137.25827743044047"/>
    <s v=""/>
    <n v="92.333333333333343"/>
    <n v="1152"/>
    <x v="10"/>
    <x v="5"/>
    <x v="0"/>
    <m/>
    <x v="1"/>
  </r>
  <r>
    <x v="0"/>
    <x v="171"/>
    <s v="01490030"/>
    <s v="Microcystis wesenbergii"/>
    <s v="CO"/>
    <n v="0.41288494050262958"/>
    <s v="CE"/>
    <n v="8545.9858594648776"/>
    <s v=""/>
    <n v="6.6"/>
    <s v=""/>
    <n v="150.53255358940854"/>
    <s v=""/>
    <n v="137.5"/>
    <n v="15990.24"/>
    <x v="10"/>
    <x v="5"/>
    <x v="0"/>
    <m/>
    <x v="1"/>
  </r>
  <r>
    <x v="0"/>
    <x v="171"/>
    <s v="01530160"/>
    <s v="Oscillatoria limnetica (Pseudanabaena limnetica)"/>
    <s v="FI"/>
    <n v="1188.3832723840981"/>
    <s v="FI"/>
    <n v="98255.11309670168"/>
    <n v="19.899999999999999"/>
    <n v="2.2999999999999998"/>
    <s v=""/>
    <n v="82.679650059012772"/>
    <s v=""/>
    <n v="1"/>
    <n v="100"/>
    <x v="10"/>
    <x v="5"/>
    <x v="0"/>
    <m/>
    <x v="29"/>
  </r>
  <r>
    <x v="0"/>
    <x v="171"/>
    <s v="01750010"/>
    <s v="Snowella lacustris"/>
    <s v="CO"/>
    <n v="132.04258582045532"/>
    <s v="CE"/>
    <n v="17640.39134735741"/>
    <n v="3.5"/>
    <n v="2.7"/>
    <s v=""/>
    <n v="13.359622759390597"/>
    <s v=""/>
    <n v="10"/>
    <n v="100"/>
    <x v="10"/>
    <x v="5"/>
    <x v="0"/>
    <m/>
    <x v="2"/>
  </r>
  <r>
    <x v="0"/>
    <x v="171"/>
    <s v="01780010"/>
    <s v="Woronichinia naegeliana"/>
    <s v="CO"/>
    <n v="28.655075047841869"/>
    <s v="CE"/>
    <n v="114794.86493750321"/>
    <n v="6.5"/>
    <n v="4.4000000000000004"/>
    <s v=""/>
    <n v="65.889669921289936"/>
    <s v=""/>
    <n v="60.800000000000004"/>
    <n v="1152"/>
    <x v="10"/>
    <x v="5"/>
    <x v="0"/>
    <m/>
    <x v="14"/>
  </r>
  <r>
    <x v="0"/>
    <x v="171"/>
    <s v="04100000"/>
    <s v="Trachelomonas"/>
    <s v="CE"/>
    <n v="66.021292910227658"/>
    <s v="CE"/>
    <n v="65308.648854883199"/>
    <n v="11.9"/>
    <n v="12.6"/>
    <s v=""/>
    <n v="989.2058452064324"/>
    <s v=""/>
    <n v="1"/>
    <n v="100"/>
    <x v="10"/>
    <x v="5"/>
    <x v="11"/>
    <m/>
    <x v="55"/>
  </r>
  <r>
    <x v="0"/>
    <x v="171"/>
    <s v="05020000"/>
    <s v="Chroomonas"/>
    <s v="CE"/>
    <n v="297.09581809602452"/>
    <s v="CE"/>
    <n v="14435.875811594069"/>
    <n v="5.8"/>
    <n v="4"/>
    <n v="4"/>
    <n v="48.589966375522131"/>
    <s v=""/>
    <n v="0.99999999999999978"/>
    <n v="100"/>
    <x v="10"/>
    <x v="5"/>
    <x v="1"/>
    <m/>
    <x v="77"/>
  </r>
  <r>
    <x v="0"/>
    <x v="171"/>
    <s v="05040002"/>
    <s v="Cryptomonas (medium) Length 20-30 µm"/>
    <s v="CE"/>
    <n v="71.637687619604677"/>
    <s v="CE"/>
    <n v="79369.902089457784"/>
    <n v="24"/>
    <n v="11.5"/>
    <n v="7.666666666666667"/>
    <n v="1107.9350091660006"/>
    <s v=""/>
    <n v="1"/>
    <n v="1152"/>
    <x v="10"/>
    <x v="5"/>
    <x v="1"/>
    <m/>
    <x v="3"/>
  </r>
  <r>
    <x v="0"/>
    <x v="171"/>
    <s v="05100012"/>
    <s v="Rhodomonas lacustris var. nannoplanctica"/>
    <s v="CE"/>
    <n v="990.31939365341498"/>
    <s v="CE"/>
    <n v="96858.167291018312"/>
    <n v="9.6"/>
    <n v="5.5"/>
    <s v=""/>
    <n v="97.804978789414733"/>
    <s v=""/>
    <n v="1"/>
    <n v="100"/>
    <x v="10"/>
    <x v="5"/>
    <x v="1"/>
    <m/>
    <x v="15"/>
  </r>
  <r>
    <x v="0"/>
    <x v="171"/>
    <s v="06020040"/>
    <s v="Ceratium hirundinella"/>
    <s v="CE"/>
    <n v="0.82576988100525917"/>
    <s v="CE"/>
    <n v="154333.91345023992"/>
    <s v="see calculation spreadsheet"/>
    <s v=""/>
    <s v=""/>
    <n v="186897"/>
    <n v="186897"/>
    <n v="1"/>
    <n v="15990.24"/>
    <x v="10"/>
    <x v="5"/>
    <x v="2"/>
    <m/>
    <x v="42"/>
  </r>
  <r>
    <x v="0"/>
    <x v="171"/>
    <s v="09310000"/>
    <s v="Mallomonas"/>
    <s v="CE"/>
    <n v="33.010646455113829"/>
    <s v="CE"/>
    <n v="35115.734588722349"/>
    <n v="17.100000000000001"/>
    <n v="10.9"/>
    <s v=""/>
    <n v="1063.7699760430596"/>
    <s v=""/>
    <n v="1"/>
    <n v="100"/>
    <x v="10"/>
    <x v="5"/>
    <x v="10"/>
    <m/>
    <x v="90"/>
  </r>
  <r>
    <x v="0"/>
    <x v="171"/>
    <s v="12000001"/>
    <s v="Small centric diatom (5 - &lt;10 µm diam.)"/>
    <s v="CE"/>
    <n v="264.08517164091063"/>
    <s v="CE"/>
    <n v="70095.510605684642"/>
    <s v=""/>
    <n v="7.7"/>
    <n v="5.7"/>
    <n v="265.42766551465786"/>
    <s v=""/>
    <n v="1"/>
    <n v="100"/>
    <x v="10"/>
    <x v="5"/>
    <x v="3"/>
    <m/>
    <x v="5"/>
  </r>
  <r>
    <x v="0"/>
    <x v="171"/>
    <s v="12030060"/>
    <s v="Aulacoseira granulata"/>
    <s v="FI"/>
    <n v="114.62030019136748"/>
    <s v="CE"/>
    <n v="2577265.7021839013"/>
    <n v="31.1"/>
    <n v="9.5"/>
    <s v=""/>
    <n v="2204.4359300698729"/>
    <s v=""/>
    <n v="10.200000000000001"/>
    <n v="576"/>
    <x v="10"/>
    <x v="5"/>
    <x v="3"/>
    <m/>
    <x v="7"/>
  </r>
  <r>
    <x v="0"/>
    <x v="171"/>
    <s v="13080010"/>
    <s v="Asterionella formosa"/>
    <s v="CO"/>
    <n v="2.6837521132670923"/>
    <s v="CE"/>
    <n v="20868.9654343892"/>
    <n v="81.599999999999994"/>
    <n v="4.3"/>
    <n v="4.3"/>
    <n v="1508.7839999999997"/>
    <s v=""/>
    <n v="5.1538461538461551"/>
    <n v="15990.24"/>
    <x v="10"/>
    <x v="5"/>
    <x v="6"/>
    <m/>
    <x v="16"/>
  </r>
  <r>
    <x v="0"/>
    <x v="171"/>
    <s v="13260040"/>
    <s v="Diatoma tenuis"/>
    <s v="CO"/>
    <n v="0.20644247025131479"/>
    <s v="CE"/>
    <n v="3091.8013453465564"/>
    <n v="64.2"/>
    <n v="5.4"/>
    <n v="5.4"/>
    <n v="1872.0720000000006"/>
    <s v=""/>
    <n v="8.0000000000000018"/>
    <n v="15990.24"/>
    <x v="10"/>
    <x v="5"/>
    <x v="6"/>
    <m/>
    <x v="17"/>
  </r>
  <r>
    <x v="0"/>
    <x v="171"/>
    <s v="13370040"/>
    <s v="Fragilaria crotonensis"/>
    <s v="CO"/>
    <n v="0.41288494050262958"/>
    <s v="CO"/>
    <n v="15307.993233974061"/>
    <n v="110.2"/>
    <n v="64.7"/>
    <n v="5.2"/>
    <n v="37075.688000000002"/>
    <s v=""/>
    <n v="1.0000000000000002"/>
    <n v="15990.24"/>
    <x v="10"/>
    <x v="5"/>
    <x v="6"/>
    <m/>
    <x v="27"/>
  </r>
  <r>
    <x v="0"/>
    <x v="171"/>
    <s v="13810010"/>
    <s v="Synedra acus"/>
    <s v="CE"/>
    <n v="14.327537523920935"/>
    <s v="CE"/>
    <n v="21811.555404616083"/>
    <n v="56.3"/>
    <n v="5.2"/>
    <n v="5.2"/>
    <n v="1522.3520000000001"/>
    <s v=""/>
    <n v="1"/>
    <n v="1152"/>
    <x v="10"/>
    <x v="5"/>
    <x v="6"/>
    <m/>
    <x v="18"/>
  </r>
  <r>
    <x v="0"/>
    <x v="171"/>
    <s v="13810180"/>
    <s v="Synedra ulna"/>
    <s v="CE"/>
    <n v="2.8655075047841869"/>
    <s v="CE"/>
    <n v="49127.071600643962"/>
    <n v="144.30000000000001"/>
    <n v="10.9"/>
    <n v="10.9"/>
    <n v="17144.283000000003"/>
    <s v=""/>
    <n v="1"/>
    <n v="1152"/>
    <x v="10"/>
    <x v="5"/>
    <x v="6"/>
    <m/>
    <x v="18"/>
  </r>
  <r>
    <x v="0"/>
    <x v="171"/>
    <s v="16180000"/>
    <s v="Chlamydomonas"/>
    <s v="CE"/>
    <n v="264.08517164091063"/>
    <s v="CE"/>
    <n v="15374.484288692731"/>
    <n v="7.7"/>
    <n v="3.8"/>
    <s v=""/>
    <n v="58.217900661223645"/>
    <s v=""/>
    <n v="1"/>
    <n v="100"/>
    <x v="10"/>
    <x v="5"/>
    <x v="8"/>
    <m/>
    <x v="34"/>
  </r>
  <r>
    <x v="0"/>
    <x v="171"/>
    <s v="16470010"/>
    <s v="Pandorina morum"/>
    <s v="CO"/>
    <n v="11.462030019136748"/>
    <s v="CE"/>
    <n v="154394.13249700473"/>
    <s v=""/>
    <n v="10.7"/>
    <s v=""/>
    <n v="641.43101485526665"/>
    <s v=""/>
    <n v="21"/>
    <n v="1152"/>
    <x v="10"/>
    <x v="5"/>
    <x v="8"/>
    <m/>
    <x v="52"/>
  </r>
  <r>
    <x v="0"/>
    <x v="171"/>
    <s v="16490010"/>
    <s v="Paulschulzia pseudovolvox"/>
    <s v="CO"/>
    <n v="0.41288494050262958"/>
    <s v="CE"/>
    <n v="12446.80715498421"/>
    <s v=""/>
    <n v="7.3"/>
    <s v=""/>
    <n v="203.68882488692338"/>
    <s v=""/>
    <n v="148"/>
    <n v="15990.24"/>
    <x v="10"/>
    <x v="5"/>
    <x v="8"/>
    <m/>
    <x v="91"/>
  </r>
  <r>
    <x v="0"/>
    <x v="171"/>
    <s v="16490020"/>
    <s v="Paulschulzia tenera"/>
    <s v="CO"/>
    <n v="0.41288494050262958"/>
    <s v="CE"/>
    <n v="2553.3889937977715"/>
    <s v=""/>
    <n v="5.2"/>
    <s v=""/>
    <n v="73.622176639325616"/>
    <s v=""/>
    <n v="83.999999999999986"/>
    <n v="15990.24"/>
    <x v="10"/>
    <x v="5"/>
    <x v="8"/>
    <m/>
    <x v="91"/>
  </r>
  <r>
    <x v="0"/>
    <x v="171"/>
    <s v="17060020"/>
    <s v="Ankyra judayi"/>
    <s v="CE"/>
    <n v="165.05323227556917"/>
    <s v="CE"/>
    <n v="13537.349705193548"/>
    <n v="32.6"/>
    <n v="3.1"/>
    <s v=""/>
    <n v="82.018083006044336"/>
    <s v=""/>
    <n v="1"/>
    <n v="100"/>
    <x v="10"/>
    <x v="5"/>
    <x v="4"/>
    <m/>
    <x v="45"/>
  </r>
  <r>
    <x v="0"/>
    <x v="171"/>
    <s v="17200000"/>
    <s v="Coelastrum"/>
    <s v="CO"/>
    <n v="2.8655075047841869"/>
    <s v="CE"/>
    <n v="6592.6531149542061"/>
    <s v=""/>
    <n v="6.5"/>
    <s v=""/>
    <n v="143.79331374868283"/>
    <s v=""/>
    <n v="16"/>
    <n v="1152"/>
    <x v="10"/>
    <x v="5"/>
    <x v="4"/>
    <m/>
    <x v="8"/>
  </r>
  <r>
    <x v="0"/>
    <x v="171"/>
    <s v="17330040"/>
    <s v="Dictyosphaerium pulchellum"/>
    <s v="CO"/>
    <n v="2.8655075047841869"/>
    <s v="CE"/>
    <n v="8592.0184579931702"/>
    <s v=""/>
    <n v="7.1"/>
    <s v=""/>
    <n v="187.40176137316269"/>
    <s v=""/>
    <n v="16.000000000000004"/>
    <n v="1152"/>
    <x v="10"/>
    <x v="5"/>
    <x v="4"/>
    <m/>
    <x v="23"/>
  </r>
  <r>
    <x v="0"/>
    <x v="171"/>
    <s v="17580020"/>
    <s v="Monoraphidium contortum"/>
    <s v="CE"/>
    <n v="33.010646455113829"/>
    <s v="CE"/>
    <n v="924.40075449673645"/>
    <n v="22.1"/>
    <n v="2.2000000000000002"/>
    <s v=""/>
    <n v="28.003109716548227"/>
    <s v=""/>
    <n v="1.0000000000000002"/>
    <n v="100"/>
    <x v="10"/>
    <x v="5"/>
    <x v="4"/>
    <m/>
    <x v="9"/>
  </r>
  <r>
    <x v="0"/>
    <x v="171"/>
    <s v="17640000"/>
    <s v="Oocystis"/>
    <s v="CO"/>
    <n v="20.058552533489308"/>
    <s v="CE"/>
    <n v="85681.900830021725"/>
    <n v="13.6"/>
    <n v="10.8"/>
    <s v=""/>
    <n v="830.58683212668393"/>
    <s v=""/>
    <n v="5.1428571428571432"/>
    <n v="1152"/>
    <x v="10"/>
    <x v="5"/>
    <x v="4"/>
    <m/>
    <x v="24"/>
  </r>
  <r>
    <x v="0"/>
    <x v="171"/>
    <s v="17680030"/>
    <s v="Pediastrum boryanum"/>
    <s v="CO"/>
    <n v="17.193045028705122"/>
    <s v="CO"/>
    <n v="125420.12423285247"/>
    <s v=""/>
    <n v="43.1"/>
    <n v="5"/>
    <n v="7294.8174115436705"/>
    <s v=""/>
    <n v="1"/>
    <n v="1152"/>
    <x v="10"/>
    <x v="5"/>
    <x v="4"/>
    <m/>
    <x v="10"/>
  </r>
  <r>
    <x v="0"/>
    <x v="171"/>
    <s v="17810000"/>
    <s v="Scenedesmus"/>
    <s v="CO"/>
    <n v="66.021292910227658"/>
    <s v="CE"/>
    <n v="21464.653965377118"/>
    <n v="8.8000000000000007"/>
    <n v="4.2"/>
    <s v=""/>
    <n v="81.279285133675145"/>
    <s v=""/>
    <n v="4"/>
    <n v="100"/>
    <x v="10"/>
    <x v="5"/>
    <x v="4"/>
    <m/>
    <x v="11"/>
  </r>
  <r>
    <x v="0"/>
    <x v="171"/>
    <s v="18110000"/>
    <s v="Desmodesmus"/>
    <s v="CO"/>
    <n v="33.010646455113829"/>
    <s v="CE"/>
    <n v="6046.1291934852161"/>
    <n v="9.1"/>
    <n v="3.1"/>
    <s v=""/>
    <n v="45.789236524846835"/>
    <s v=""/>
    <n v="4.0000000000000009"/>
    <n v="100"/>
    <x v="10"/>
    <x v="5"/>
    <x v="12"/>
    <m/>
    <x v="72"/>
  </r>
  <r>
    <x v="0"/>
    <x v="171"/>
    <s v="27050000"/>
    <s v="Cosmarium"/>
    <s v="CE"/>
    <n v="2.4773096430157779"/>
    <s v="CE"/>
    <n v="16151.448258196553"/>
    <n v="26.2"/>
    <n v="26.7"/>
    <n v="17.8"/>
    <n v="6519.7535171802047"/>
    <s v=""/>
    <n v="0.99999999999999978"/>
    <n v="15990.24"/>
    <x v="10"/>
    <x v="5"/>
    <x v="5"/>
    <m/>
    <x v="22"/>
  </r>
  <r>
    <x v="0"/>
    <x v="171"/>
    <s v="27370000"/>
    <s v="Staurastrum"/>
    <s v="CE"/>
    <n v="4.5417343455289254"/>
    <s v="CE"/>
    <n v="39090.707511967463"/>
    <s v="see calculation spreadsheet"/>
    <s v=""/>
    <s v=""/>
    <n v="8607"/>
    <n v="8607"/>
    <n v="1"/>
    <n v="15990.24"/>
    <x v="10"/>
    <x v="5"/>
    <x v="5"/>
    <m/>
    <x v="13"/>
  </r>
  <r>
    <x v="0"/>
    <x v="171"/>
    <s v="90000000"/>
    <s v="Picoplankton - unidentified single cells &lt;2 µm diam."/>
    <s v="CE"/>
    <n v="170004.82924383626"/>
    <s v="CE"/>
    <n v="244255.29528151671"/>
    <s v=""/>
    <n v="1.4"/>
    <s v=""/>
    <n v="1.4367550402417317"/>
    <s v=""/>
    <n v="1"/>
    <n v="2"/>
    <x v="10"/>
    <x v="5"/>
    <x v="9"/>
    <m/>
    <x v="61"/>
  </r>
  <r>
    <x v="0"/>
    <x v="172"/>
    <s v="01020090"/>
    <s v="Anabaena flos-aquae"/>
    <s v="FI"/>
    <n v="22.985747635147344"/>
    <s v="CE"/>
    <n v="114626.98185367772"/>
    <n v="7.1"/>
    <n v="6.4"/>
    <s v=""/>
    <n v="152.27090152439487"/>
    <s v=""/>
    <n v="32.75"/>
    <n v="1152"/>
    <x v="10"/>
    <x v="6"/>
    <x v="0"/>
    <m/>
    <x v="0"/>
  </r>
  <r>
    <x v="0"/>
    <x v="172"/>
    <s v="01040020"/>
    <s v="Aphanizomenon flos-aquae"/>
    <s v="FI"/>
    <n v="20.112529180753924"/>
    <s v="FI"/>
    <n v="26184.018952185634"/>
    <n v="155.4"/>
    <n v="4"/>
    <s v=""/>
    <n v="1301.8759956476104"/>
    <s v=""/>
    <n v="1"/>
    <n v="1152"/>
    <x v="10"/>
    <x v="6"/>
    <x v="0"/>
    <m/>
    <x v="48"/>
  </r>
  <r>
    <x v="0"/>
    <x v="172"/>
    <s v="01060000"/>
    <s v="Aphanothece"/>
    <s v="CO"/>
    <n v="66.198953189224341"/>
    <s v="CE"/>
    <n v="18919.460032268351"/>
    <n v="2.1"/>
    <n v="1.9"/>
    <s v=""/>
    <n v="3.9694023178107032"/>
    <s v=""/>
    <n v="72"/>
    <n v="100"/>
    <x v="10"/>
    <x v="6"/>
    <x v="0"/>
    <m/>
    <x v="49"/>
  </r>
  <r>
    <x v="0"/>
    <x v="172"/>
    <s v="01490000"/>
    <s v="Microcystis"/>
    <s v="CE"/>
    <n v="595.79057870301915"/>
    <s v="CE"/>
    <n v="28426.919196683379"/>
    <s v=""/>
    <n v="4.5"/>
    <s v=""/>
    <n v="47.712938426394977"/>
    <s v=""/>
    <n v="0.99999999999999978"/>
    <n v="100"/>
    <x v="10"/>
    <x v="6"/>
    <x v="0"/>
    <m/>
    <x v="1"/>
  </r>
  <r>
    <x v="0"/>
    <x v="172"/>
    <s v="01490010"/>
    <s v="Microcystis aeruginosa"/>
    <s v="CO"/>
    <n v="22.985747635147344"/>
    <s v="CE"/>
    <n v="884578.67428551486"/>
    <s v=""/>
    <n v="6.4"/>
    <s v=""/>
    <n v="137.25827743044047"/>
    <s v=""/>
    <n v="280.375"/>
    <n v="1152"/>
    <x v="10"/>
    <x v="6"/>
    <x v="0"/>
    <m/>
    <x v="1"/>
  </r>
  <r>
    <x v="0"/>
    <x v="172"/>
    <s v="01530160"/>
    <s v="Oscillatoria limnetica (Pseudanabaena limnetica)"/>
    <s v="FI"/>
    <n v="6365.2839605023419"/>
    <s v="FI"/>
    <n v="394638.34801220323"/>
    <n v="17.899999999999999"/>
    <n v="2.1"/>
    <s v=""/>
    <n v="61.998545620431173"/>
    <s v=""/>
    <n v="1"/>
    <n v="52"/>
    <x v="10"/>
    <x v="6"/>
    <x v="0"/>
    <m/>
    <x v="29"/>
  </r>
  <r>
    <x v="0"/>
    <x v="172"/>
    <s v="01750010"/>
    <s v="Snowella lacustris"/>
    <s v="CO"/>
    <n v="264.79581275689736"/>
    <s v="CE"/>
    <n v="46909.4686159669"/>
    <n v="2.6"/>
    <n v="2.6"/>
    <s v=""/>
    <n v="9.202772079915702"/>
    <s v=""/>
    <n v="19.249999999999996"/>
    <n v="100"/>
    <x v="10"/>
    <x v="6"/>
    <x v="0"/>
    <m/>
    <x v="2"/>
  </r>
  <r>
    <x v="0"/>
    <x v="172"/>
    <s v="01780010"/>
    <s v="Woronichinia naegeliana"/>
    <s v="CO"/>
    <n v="8.6196553631802537"/>
    <s v="CE"/>
    <n v="33953.713765137116"/>
    <n v="4.7"/>
    <n v="3.5"/>
    <s v=""/>
    <n v="30.146199505072058"/>
    <s v=""/>
    <n v="130.66666666666669"/>
    <n v="1152"/>
    <x v="10"/>
    <x v="6"/>
    <x v="0"/>
    <m/>
    <x v="14"/>
  </r>
  <r>
    <x v="0"/>
    <x v="172"/>
    <s v="05020000"/>
    <s v="Chroomonas"/>
    <s v="CE"/>
    <n v="297.89528935150958"/>
    <s v="CE"/>
    <n v="18162.032764125172"/>
    <n v="7.1"/>
    <n v="4.0999999999999996"/>
    <n v="4"/>
    <n v="60.967841430665906"/>
    <s v=""/>
    <n v="0.99999999999999978"/>
    <n v="100"/>
    <x v="10"/>
    <x v="6"/>
    <x v="1"/>
    <m/>
    <x v="77"/>
  </r>
  <r>
    <x v="0"/>
    <x v="172"/>
    <s v="05040001"/>
    <s v="Cryptomonas (small) Length &lt;20 µm"/>
    <s v="CE"/>
    <n v="132.39790637844868"/>
    <s v="CE"/>
    <n v="72183.849261652533"/>
    <n v="16.600000000000001"/>
    <n v="9.6999999999999993"/>
    <n v="6.4666666666666659"/>
    <n v="545.20385734288618"/>
    <s v=""/>
    <n v="1"/>
    <n v="100"/>
    <x v="10"/>
    <x v="6"/>
    <x v="1"/>
    <m/>
    <x v="3"/>
  </r>
  <r>
    <x v="0"/>
    <x v="172"/>
    <s v="05040002"/>
    <s v="Cryptomonas (medium) Length 20-30 µm"/>
    <s v="CE"/>
    <n v="103.43586435816304"/>
    <s v="CE"/>
    <n v="199913.28772132343"/>
    <n v="29.5"/>
    <n v="13.7"/>
    <n v="9.1333333333333329"/>
    <n v="1932.7269991102123"/>
    <s v=""/>
    <n v="1"/>
    <n v="1152"/>
    <x v="10"/>
    <x v="6"/>
    <x v="1"/>
    <m/>
    <x v="3"/>
  </r>
  <r>
    <x v="0"/>
    <x v="172"/>
    <s v="05040003"/>
    <s v="Cryptomonas (large) Length &gt;30 µm"/>
    <s v="CE"/>
    <n v="14.366092271967089"/>
    <s v="CE"/>
    <n v="45053.428225005693"/>
    <n v="33"/>
    <n v="16.5"/>
    <n v="11"/>
    <n v="3136.0948664460107"/>
    <s v=""/>
    <n v="1"/>
    <n v="1152"/>
    <x v="10"/>
    <x v="6"/>
    <x v="1"/>
    <m/>
    <x v="3"/>
  </r>
  <r>
    <x v="0"/>
    <x v="172"/>
    <s v="05100012"/>
    <s v="Rhodomonas lacustris var. nannoplanctica"/>
    <s v="CE"/>
    <n v="1290.8795871898747"/>
    <s v="CE"/>
    <n v="90402.022411034734"/>
    <n v="8.1999999999999993"/>
    <n v="5"/>
    <s v=""/>
    <n v="70.03133623627248"/>
    <s v=""/>
    <n v="1"/>
    <n v="100"/>
    <x v="10"/>
    <x v="6"/>
    <x v="1"/>
    <m/>
    <x v="15"/>
  </r>
  <r>
    <x v="0"/>
    <x v="172"/>
    <s v="06020040"/>
    <s v="Ceratium hirundinella"/>
    <s v="CE"/>
    <n v="5.5200329915377599"/>
    <s v="CE"/>
    <n v="666345.2625404892"/>
    <s v="see calculation spreadsheet"/>
    <s v=""/>
    <s v=""/>
    <n v="120714"/>
    <n v="120714"/>
    <n v="1"/>
    <n v="15590.24"/>
    <x v="10"/>
    <x v="6"/>
    <x v="2"/>
    <m/>
    <x v="42"/>
  </r>
  <r>
    <x v="0"/>
    <x v="172"/>
    <s v="06070000"/>
    <s v="Gymnodinium"/>
    <s v="CE"/>
    <n v="2.8732184543934181"/>
    <s v="CE"/>
    <n v="14190.126142401468"/>
    <n v="29.5"/>
    <n v="21.9"/>
    <n v="14.6"/>
    <n v="4938.7564390391017"/>
    <s v=""/>
    <n v="1"/>
    <n v="1152"/>
    <x v="10"/>
    <x v="6"/>
    <x v="2"/>
    <m/>
    <x v="4"/>
  </r>
  <r>
    <x v="0"/>
    <x v="172"/>
    <s v="08010010"/>
    <s v="Chrysochromulina parva"/>
    <s v="CE"/>
    <n v="99.298429783836511"/>
    <s v="CE"/>
    <n v="4529.5897584180284"/>
    <n v="4.4000000000000004"/>
    <n v="4.5"/>
    <n v="4.4000000000000004"/>
    <n v="45.615925330123808"/>
    <s v=""/>
    <n v="1"/>
    <n v="100"/>
    <x v="10"/>
    <x v="6"/>
    <x v="13"/>
    <m/>
    <x v="75"/>
  </r>
  <r>
    <x v="0"/>
    <x v="172"/>
    <s v="09310000"/>
    <s v="Mallomonas"/>
    <s v="CE"/>
    <n v="2.8732184543934181"/>
    <s v="CE"/>
    <n v="3004.2764781578016"/>
    <n v="15.1"/>
    <n v="11.5"/>
    <s v=""/>
    <n v="1045.6136649004129"/>
    <s v=""/>
    <n v="1"/>
    <n v="1152"/>
    <x v="10"/>
    <x v="6"/>
    <x v="10"/>
    <m/>
    <x v="90"/>
  </r>
  <r>
    <x v="0"/>
    <x v="172"/>
    <s v="12000001"/>
    <s v="Small centric diatom (5 - &lt;10 µm diam.)"/>
    <s v="CE"/>
    <n v="1290.8795871898747"/>
    <s v="CE"/>
    <n v="422663.75684738049"/>
    <s v=""/>
    <n v="8.1999999999999993"/>
    <n v="6.1999999999999993"/>
    <n v="327.42306954243531"/>
    <s v=""/>
    <n v="1"/>
    <n v="100"/>
    <x v="10"/>
    <x v="6"/>
    <x v="3"/>
    <m/>
    <x v="5"/>
  </r>
  <r>
    <x v="0"/>
    <x v="172"/>
    <s v="12030060"/>
    <s v="Aulacoseira granulata"/>
    <s v="FI"/>
    <n v="57.464369087868356"/>
    <s v="CE"/>
    <n v="412272.99964382104"/>
    <n v="25.7"/>
    <n v="5.5"/>
    <s v=""/>
    <n v="610.58816717926118"/>
    <s v=""/>
    <n v="11.75"/>
    <n v="1152"/>
    <x v="10"/>
    <x v="6"/>
    <x v="3"/>
    <m/>
    <x v="7"/>
  </r>
  <r>
    <x v="0"/>
    <x v="172"/>
    <s v="12030060"/>
    <s v="Aulacoseira granulata"/>
    <s v="FI"/>
    <n v="293.06828234812861"/>
    <s v="CE"/>
    <n v="4081617.1917563016"/>
    <n v="30.8"/>
    <n v="7.5"/>
    <s v=""/>
    <n v="1360.7023180860792"/>
    <s v=""/>
    <n v="10.235294117647058"/>
    <n v="576"/>
    <x v="10"/>
    <x v="6"/>
    <x v="3"/>
    <m/>
    <x v="7"/>
  </r>
  <r>
    <x v="0"/>
    <x v="172"/>
    <s v="13080010"/>
    <s v="Asterionella formosa"/>
    <s v="CO"/>
    <n v="0.20699799749479794"/>
    <s v="CE"/>
    <n v="2890.3958382188621"/>
    <n v="57.7"/>
    <n v="5.5"/>
    <n v="5.5"/>
    <n v="1745.4250000000002"/>
    <s v=""/>
    <n v="8.0000000000000018"/>
    <n v="15990.24"/>
    <x v="10"/>
    <x v="6"/>
    <x v="6"/>
    <m/>
    <x v="16"/>
  </r>
  <r>
    <x v="0"/>
    <x v="172"/>
    <s v="13370040"/>
    <s v="Fragilaria crotonensis"/>
    <s v="CO"/>
    <n v="1.4489859824635856"/>
    <s v="CO"/>
    <n v="38361.269229863108"/>
    <n v="116.7"/>
    <n v="59.7"/>
    <n v="3.8"/>
    <n v="26474.562000000002"/>
    <s v=""/>
    <n v="0.99999999999999989"/>
    <n v="15990.24"/>
    <x v="10"/>
    <x v="6"/>
    <x v="6"/>
    <m/>
    <x v="27"/>
  </r>
  <r>
    <x v="0"/>
    <x v="172"/>
    <s v="13810010"/>
    <s v="Synedra acus"/>
    <s v="CE"/>
    <n v="2.8732184543934181"/>
    <s v="CE"/>
    <n v="5812.2221185186263"/>
    <n v="95.6"/>
    <n v="4.5999999999999996"/>
    <n v="4.5999999999999996"/>
    <n v="2022.8959999999995"/>
    <s v=""/>
    <n v="1"/>
    <n v="1152"/>
    <x v="10"/>
    <x v="6"/>
    <x v="6"/>
    <m/>
    <x v="18"/>
  </r>
  <r>
    <x v="0"/>
    <x v="172"/>
    <s v="16180000"/>
    <s v="Chlamydomonas"/>
    <s v="CE"/>
    <n v="66.198953189224341"/>
    <s v="CE"/>
    <n v="15331.108488495582"/>
    <n v="8.3000000000000007"/>
    <n v="7.3"/>
    <s v=""/>
    <n v="231.59140363855678"/>
    <s v=""/>
    <n v="1"/>
    <n v="100"/>
    <x v="10"/>
    <x v="6"/>
    <x v="8"/>
    <m/>
    <x v="34"/>
  </r>
  <r>
    <x v="0"/>
    <x v="172"/>
    <s v="16260010"/>
    <s v="Eudorina elegans"/>
    <s v="CO"/>
    <n v="2.8732184543934181"/>
    <s v="CE"/>
    <n v="16969.03994916653"/>
    <s v=""/>
    <n v="8.9"/>
    <s v=""/>
    <n v="369.12090523475717"/>
    <s v=""/>
    <n v="15.999999999999998"/>
    <n v="1152"/>
    <x v="10"/>
    <x v="6"/>
    <x v="8"/>
    <m/>
    <x v="50"/>
  </r>
  <r>
    <x v="0"/>
    <x v="172"/>
    <s v="16490010"/>
    <s v="Paulschulzia pseudovolvox"/>
    <s v="CO"/>
    <n v="5.7464369087868361"/>
    <s v="CE"/>
    <n v="3305.1968214487865"/>
    <s v=""/>
    <n v="6.5"/>
    <s v=""/>
    <n v="143.79331374868283"/>
    <s v=""/>
    <n v="4"/>
    <n v="1152"/>
    <x v="10"/>
    <x v="6"/>
    <x v="8"/>
    <m/>
    <x v="91"/>
  </r>
  <r>
    <x v="0"/>
    <x v="172"/>
    <s v="17330040"/>
    <s v="Dictyosphaerium pulchellum"/>
    <s v="CO"/>
    <n v="5.7464369087868361"/>
    <s v="CE"/>
    <n v="29590.300336596076"/>
    <s v=""/>
    <n v="5.6"/>
    <s v=""/>
    <n v="91.952322575470831"/>
    <s v=""/>
    <n v="55.999999999999986"/>
    <n v="1152"/>
    <x v="10"/>
    <x v="6"/>
    <x v="4"/>
    <m/>
    <x v="23"/>
  </r>
  <r>
    <x v="0"/>
    <x v="172"/>
    <s v="17580020"/>
    <s v="Monoraphidium contortum"/>
    <s v="CE"/>
    <n v="297.89528935150958"/>
    <s v="CE"/>
    <n v="5508.5052310017581"/>
    <n v="21.8"/>
    <n v="1.8"/>
    <s v=""/>
    <n v="18.491414359029523"/>
    <s v=""/>
    <n v="0.99999999999999978"/>
    <n v="100"/>
    <x v="10"/>
    <x v="6"/>
    <x v="4"/>
    <m/>
    <x v="9"/>
  </r>
  <r>
    <x v="0"/>
    <x v="172"/>
    <s v="17580080"/>
    <s v="Monoraphidium minutum"/>
    <s v="CE"/>
    <n v="33.09947659461217"/>
    <s v="CE"/>
    <n v="541.58891930885886"/>
    <n v="10"/>
    <n v="2.5"/>
    <s v=""/>
    <n v="16.362461737446839"/>
    <s v=""/>
    <n v="1"/>
    <n v="100"/>
    <x v="10"/>
    <x v="6"/>
    <x v="4"/>
    <m/>
    <x v="9"/>
  </r>
  <r>
    <x v="0"/>
    <x v="172"/>
    <s v="17680050"/>
    <s v="Pediastrum duplex"/>
    <s v="CO"/>
    <n v="2.8732184543934181"/>
    <s v="CO"/>
    <n v="61619.392125390281"/>
    <s v=""/>
    <n v="73.900000000000006"/>
    <n v="5"/>
    <n v="21446.121519638895"/>
    <s v=""/>
    <n v="0.99999999999999989"/>
    <n v="1152"/>
    <x v="10"/>
    <x v="6"/>
    <x v="4"/>
    <m/>
    <x v="10"/>
  </r>
  <r>
    <x v="0"/>
    <x v="172"/>
    <s v="27040000"/>
    <s v="Closterium"/>
    <s v="CE"/>
    <n v="0.20699799749479794"/>
    <s v="CE"/>
    <n v="1041.9811189728753"/>
    <n v="174.4"/>
    <n v="10.5"/>
    <s v=""/>
    <n v="5033.7739088469261"/>
    <s v=""/>
    <n v="1"/>
    <n v="15990.24"/>
    <x v="10"/>
    <x v="6"/>
    <x v="5"/>
    <m/>
    <x v="12"/>
  </r>
  <r>
    <x v="0"/>
    <x v="172"/>
    <s v="27050000"/>
    <s v="Cosmarium"/>
    <s v="CE"/>
    <n v="5.7464369087868361"/>
    <s v="CE"/>
    <n v="37465.352247317118"/>
    <n v="26.2"/>
    <n v="26.7"/>
    <n v="17.8"/>
    <n v="6519.7535171802047"/>
    <s v=""/>
    <n v="1"/>
    <n v="1152"/>
    <x v="10"/>
    <x v="6"/>
    <x v="5"/>
    <m/>
    <x v="22"/>
  </r>
  <r>
    <x v="0"/>
    <x v="172"/>
    <s v="27370000"/>
    <s v="Staurastrum"/>
    <s v="CE"/>
    <n v="9.5219078847607044"/>
    <s v="CE"/>
    <n v="70109.807755493064"/>
    <s v="see calculation spreadsheet"/>
    <s v=""/>
    <s v=""/>
    <n v="7363"/>
    <n v="7363"/>
    <n v="1"/>
    <n v="15990.24"/>
    <x v="10"/>
    <x v="6"/>
    <x v="5"/>
    <m/>
    <x v="13"/>
  </r>
  <r>
    <x v="0"/>
    <x v="172"/>
    <s v="90000005"/>
    <s v="Nanoplankton - unidentified flagellates 2–20 µm diameter"/>
    <s v="CE"/>
    <n v="198.59685956767302"/>
    <s v="CE"/>
    <n v="28556.90053731751"/>
    <s v=""/>
    <n v="6.5"/>
    <s v=""/>
    <n v="143.79331374868283"/>
    <s v=""/>
    <n v="1"/>
    <n v="100"/>
    <x v="10"/>
    <x v="6"/>
    <x v="9"/>
    <m/>
    <x v="57"/>
  </r>
  <r>
    <x v="0"/>
    <x v="173"/>
    <s v="01020090"/>
    <s v="Anabaena flos-aquae"/>
    <s v="FI"/>
    <n v="80.450116723015697"/>
    <s v="CE"/>
    <n v="358756.20274815161"/>
    <n v="7.1"/>
    <n v="6.4"/>
    <s v=""/>
    <n v="152.27090152439487"/>
    <s v=""/>
    <n v="29.285714285714285"/>
    <n v="576"/>
    <x v="10"/>
    <x v="6"/>
    <x v="0"/>
    <m/>
    <x v="0"/>
  </r>
  <r>
    <x v="0"/>
    <x v="173"/>
    <s v="01040020"/>
    <s v="Aphanizomenon flos-aquae"/>
    <s v="FI"/>
    <n v="68.95724290544203"/>
    <s v="FI"/>
    <n v="89773.779264636454"/>
    <n v="155.4"/>
    <n v="4"/>
    <s v=""/>
    <n v="1301.8759956476104"/>
    <s v=""/>
    <n v="1"/>
    <n v="576"/>
    <x v="10"/>
    <x v="6"/>
    <x v="0"/>
    <m/>
    <x v="48"/>
  </r>
  <r>
    <x v="0"/>
    <x v="173"/>
    <s v="01060000"/>
    <s v="Aphanothece"/>
    <s v="CO"/>
    <n v="661.98953189224346"/>
    <s v="CE"/>
    <n v="436198.66185507586"/>
    <n v="2.1"/>
    <n v="1.9"/>
    <s v=""/>
    <n v="3.9694023178107032"/>
    <s v=""/>
    <n v="165.99999999999997"/>
    <n v="50"/>
    <x v="10"/>
    <x v="6"/>
    <x v="0"/>
    <m/>
    <x v="49"/>
  </r>
  <r>
    <x v="0"/>
    <x v="173"/>
    <s v="01460000"/>
    <s v="Merismopedia"/>
    <s v="CO"/>
    <n v="132.39790637844868"/>
    <s v="CE"/>
    <n v="202524.10015048611"/>
    <n v="3.8"/>
    <n v="3.1"/>
    <s v=""/>
    <n v="19.12078008729868"/>
    <s v=""/>
    <n v="80"/>
    <n v="50"/>
    <x v="10"/>
    <x v="6"/>
    <x v="0"/>
    <m/>
    <x v="43"/>
  </r>
  <r>
    <x v="0"/>
    <x v="173"/>
    <s v="01490000"/>
    <s v="Microcystis"/>
    <s v="CO"/>
    <n v="45.971495270294689"/>
    <s v="CE"/>
    <n v="492733.26607584546"/>
    <s v=""/>
    <n v="5.4"/>
    <s v=""/>
    <n v="82.44795760081054"/>
    <s v=""/>
    <n v="130"/>
    <n v="576"/>
    <x v="10"/>
    <x v="6"/>
    <x v="0"/>
    <m/>
    <x v="1"/>
  </r>
  <r>
    <x v="0"/>
    <x v="173"/>
    <s v="01490000"/>
    <s v="Microcystis"/>
    <s v="CE"/>
    <n v="132.39790637844868"/>
    <s v="CE"/>
    <n v="6317.093154818529"/>
    <s v=""/>
    <n v="4.5"/>
    <s v=""/>
    <n v="47.712938426394977"/>
    <s v=""/>
    <n v="1"/>
    <n v="50"/>
    <x v="10"/>
    <x v="6"/>
    <x v="0"/>
    <m/>
    <x v="1"/>
  </r>
  <r>
    <x v="0"/>
    <x v="173"/>
    <s v="01490010"/>
    <s v="Microcystis aeruginosa"/>
    <s v="CO"/>
    <n v="11.492873817573672"/>
    <s v="CE"/>
    <n v="118311.90471941794"/>
    <s v=""/>
    <n v="6.4"/>
    <s v=""/>
    <n v="137.25827743044047"/>
    <s v=""/>
    <n v="75"/>
    <n v="576"/>
    <x v="10"/>
    <x v="6"/>
    <x v="0"/>
    <m/>
    <x v="1"/>
  </r>
  <r>
    <x v="0"/>
    <x v="173"/>
    <s v="01530160"/>
    <s v="Oscillatoria limnetica (Pseudanabaena limnetica)"/>
    <s v="FI"/>
    <n v="4104.3350977319096"/>
    <s v="FI"/>
    <n v="105196.914542301"/>
    <n v="7.4"/>
    <n v="2.1"/>
    <s v=""/>
    <n v="25.630683664312329"/>
    <s v=""/>
    <n v="1"/>
    <n v="50"/>
    <x v="10"/>
    <x v="6"/>
    <x v="0"/>
    <m/>
    <x v="29"/>
  </r>
  <r>
    <x v="0"/>
    <x v="173"/>
    <s v="01750010"/>
    <s v="Snowella lacustris"/>
    <s v="CO"/>
    <n v="11.492873817573672"/>
    <s v="CE"/>
    <n v="2749.9237554453903"/>
    <n v="2.6"/>
    <n v="2.6"/>
    <s v=""/>
    <n v="9.202772079915702"/>
    <s v=""/>
    <n v="25.999999999999996"/>
    <n v="576"/>
    <x v="10"/>
    <x v="6"/>
    <x v="0"/>
    <m/>
    <x v="2"/>
  </r>
  <r>
    <x v="0"/>
    <x v="173"/>
    <s v="01780000"/>
    <s v="Woronichinia"/>
    <s v="CO"/>
    <n v="11.492873817573672"/>
    <s v="CE"/>
    <n v="104273.91993093229"/>
    <n v="6"/>
    <n v="3.8"/>
    <s v=""/>
    <n v="45.364597917836612"/>
    <s v=""/>
    <n v="199.99999999999997"/>
    <n v="576"/>
    <x v="10"/>
    <x v="6"/>
    <x v="0"/>
    <m/>
    <x v="14"/>
  </r>
  <r>
    <x v="0"/>
    <x v="173"/>
    <s v="05040002"/>
    <s v="Cryptomonas (medium) Length 20-30 µm"/>
    <s v="CE"/>
    <n v="264.79581275689736"/>
    <s v="CE"/>
    <n v="511778.01656658796"/>
    <n v="29.5"/>
    <n v="13.7"/>
    <n v="9.1333333333333329"/>
    <n v="1932.7269991102123"/>
    <s v=""/>
    <n v="1"/>
    <n v="50"/>
    <x v="10"/>
    <x v="6"/>
    <x v="1"/>
    <m/>
    <x v="3"/>
  </r>
  <r>
    <x v="0"/>
    <x v="173"/>
    <s v="05100012"/>
    <s v="Rhodomonas lacustris var. nannoplanctica"/>
    <s v="CE"/>
    <n v="529.59162551379472"/>
    <s v="CE"/>
    <n v="37088.009194270657"/>
    <n v="8.1999999999999993"/>
    <n v="5"/>
    <s v=""/>
    <n v="70.03133623627248"/>
    <s v=""/>
    <n v="1"/>
    <n v="50"/>
    <x v="10"/>
    <x v="6"/>
    <x v="1"/>
    <m/>
    <x v="15"/>
  </r>
  <r>
    <x v="0"/>
    <x v="173"/>
    <s v="06020040"/>
    <s v="Ceratium hirundinella"/>
    <s v="CE"/>
    <n v="9.3415942933715943"/>
    <s v="CE"/>
    <n v="1127661.2135300585"/>
    <s v="see calculation spreadsheet"/>
    <s v=""/>
    <s v=""/>
    <n v="120714"/>
    <n v="120714"/>
    <n v="0.99999999999999978"/>
    <n v="15590.24"/>
    <x v="10"/>
    <x v="6"/>
    <x v="2"/>
    <m/>
    <x v="42"/>
  </r>
  <r>
    <x v="0"/>
    <x v="173"/>
    <s v="12000001"/>
    <s v="Small centric diatom (5 - &lt;10 µm diam.)"/>
    <s v="CE"/>
    <n v="5295.9162551379477"/>
    <s v="CE"/>
    <n v="1019053.7105715488"/>
    <s v=""/>
    <n v="7"/>
    <n v="5"/>
    <n v="192.42255003237483"/>
    <s v=""/>
    <n v="0.99999999999999978"/>
    <n v="50"/>
    <x v="10"/>
    <x v="6"/>
    <x v="3"/>
    <m/>
    <x v="5"/>
  </r>
  <r>
    <x v="0"/>
    <x v="173"/>
    <s v="12000003"/>
    <s v="Large centric diatom (&gt;20 µm diam.)"/>
    <s v="CE"/>
    <n v="132.39790637844868"/>
    <s v="CE"/>
    <n v="504431.58673291659"/>
    <s v=""/>
    <n v="21"/>
    <n v="11"/>
    <n v="3809.9664906410212"/>
    <s v=""/>
    <n v="1"/>
    <n v="50"/>
    <x v="10"/>
    <x v="6"/>
    <x v="3"/>
    <m/>
    <x v="26"/>
  </r>
  <r>
    <x v="0"/>
    <x v="173"/>
    <s v="12030060"/>
    <s v="Aulacoseira granulata"/>
    <s v="FI"/>
    <n v="563.15081706110993"/>
    <s v="CE"/>
    <n v="3564845.6820265716"/>
    <n v="25.7"/>
    <n v="5.5"/>
    <s v=""/>
    <n v="610.58816717926118"/>
    <s v=""/>
    <n v="10.36734693877551"/>
    <n v="576"/>
    <x v="10"/>
    <x v="6"/>
    <x v="3"/>
    <m/>
    <x v="7"/>
  </r>
  <r>
    <x v="0"/>
    <x v="173"/>
    <s v="16180000"/>
    <s v="Chlamydomonas"/>
    <s v="CE"/>
    <n v="264.79581275689736"/>
    <s v="CE"/>
    <n v="61324.433953982327"/>
    <n v="8.3000000000000007"/>
    <n v="7.3"/>
    <s v=""/>
    <n v="231.59140363855678"/>
    <s v=""/>
    <n v="1"/>
    <n v="50"/>
    <x v="10"/>
    <x v="6"/>
    <x v="8"/>
    <m/>
    <x v="34"/>
  </r>
  <r>
    <x v="0"/>
    <x v="173"/>
    <s v="16260010"/>
    <s v="Eudorina elegans"/>
    <s v="CO"/>
    <n v="11.492873817573672"/>
    <s v="CE"/>
    <n v="42422.599872916333"/>
    <s v=""/>
    <n v="8.9"/>
    <s v=""/>
    <n v="369.12090523475717"/>
    <s v=""/>
    <n v="10"/>
    <n v="576"/>
    <x v="10"/>
    <x v="6"/>
    <x v="8"/>
    <m/>
    <x v="50"/>
  </r>
  <r>
    <x v="0"/>
    <x v="173"/>
    <s v="17330040"/>
    <s v="Dictyosphaerium pulchellum"/>
    <s v="CO"/>
    <n v="132.39790637844868"/>
    <s v="CE"/>
    <n v="389577.43986009923"/>
    <s v=""/>
    <n v="5.6"/>
    <s v=""/>
    <n v="91.952322575470831"/>
    <s v=""/>
    <n v="32"/>
    <n v="50"/>
    <x v="10"/>
    <x v="6"/>
    <x v="4"/>
    <m/>
    <x v="23"/>
  </r>
  <r>
    <x v="0"/>
    <x v="173"/>
    <s v="17580020"/>
    <s v="Monoraphidium contortum"/>
    <s v="CE"/>
    <n v="397.19371913534604"/>
    <s v="CE"/>
    <n v="7344.6736413356775"/>
    <n v="21.8"/>
    <n v="1.8"/>
    <s v=""/>
    <n v="18.491414359029523"/>
    <s v=""/>
    <n v="1"/>
    <n v="50"/>
    <x v="10"/>
    <x v="6"/>
    <x v="4"/>
    <m/>
    <x v="9"/>
  </r>
  <r>
    <x v="0"/>
    <x v="173"/>
    <s v="17580080"/>
    <s v="Monoraphidium minutum"/>
    <s v="CE"/>
    <n v="132.39790637844868"/>
    <s v="CE"/>
    <n v="2166.3556772354355"/>
    <n v="10"/>
    <n v="2.5"/>
    <s v=""/>
    <n v="16.362461737446839"/>
    <s v=""/>
    <n v="1"/>
    <n v="50"/>
    <x v="10"/>
    <x v="6"/>
    <x v="4"/>
    <m/>
    <x v="9"/>
  </r>
  <r>
    <x v="0"/>
    <x v="173"/>
    <s v="17680030"/>
    <s v="Pediastrum boryanum"/>
    <s v="CO"/>
    <n v="11.492873817573672"/>
    <s v="CO"/>
    <n v="83838.416033110785"/>
    <s v=""/>
    <n v="43.1"/>
    <n v="5"/>
    <n v="7294.8174115436705"/>
    <s v=""/>
    <n v="0.99999999999999989"/>
    <n v="576"/>
    <x v="10"/>
    <x v="6"/>
    <x v="4"/>
    <m/>
    <x v="10"/>
  </r>
  <r>
    <x v="0"/>
    <x v="173"/>
    <s v="17810000"/>
    <s v="Scenedesmus"/>
    <s v="CO"/>
    <n v="132.39790637844868"/>
    <s v="CE"/>
    <n v="43044.828734542229"/>
    <n v="8.8000000000000007"/>
    <n v="4.2"/>
    <s v=""/>
    <n v="81.279285133675145"/>
    <s v=""/>
    <n v="4"/>
    <n v="50"/>
    <x v="10"/>
    <x v="6"/>
    <x v="4"/>
    <m/>
    <x v="11"/>
  </r>
  <r>
    <x v="0"/>
    <x v="173"/>
    <s v="17910020"/>
    <s v="Sphaerocystis schroeteri"/>
    <s v="CO"/>
    <n v="11.492873817573672"/>
    <s v="CE"/>
    <n v="4876.9961830669572"/>
    <s v=""/>
    <n v="3.7"/>
    <s v=""/>
    <n v="26.521848780380633"/>
    <s v=""/>
    <n v="16"/>
    <n v="576"/>
    <x v="10"/>
    <x v="6"/>
    <x v="4"/>
    <m/>
    <x v="25"/>
  </r>
  <r>
    <x v="0"/>
    <x v="173"/>
    <s v="27370000"/>
    <s v="Staurastrum"/>
    <s v="CE"/>
    <n v="0.82799198997919177"/>
    <s v="CE"/>
    <n v="6096.5050222167893"/>
    <s v="see calculation spreadsheet"/>
    <s v=""/>
    <s v=""/>
    <n v="7363"/>
    <n v="7363"/>
    <n v="1"/>
    <n v="15990.24"/>
    <x v="10"/>
    <x v="6"/>
    <x v="5"/>
    <m/>
    <x v="13"/>
  </r>
  <r>
    <x v="0"/>
    <x v="173"/>
    <s v="90000003"/>
    <s v="Nanoplankton - unidentified single cells 2–20 µm diameter"/>
    <s v="CO"/>
    <n v="1191.5811574060383"/>
    <s v="CE"/>
    <n v="4933606.4267997267"/>
    <s v=""/>
    <n v="8"/>
    <s v=""/>
    <n v="268.08257310632899"/>
    <s v=""/>
    <n v="15.444444444444443"/>
    <n v="50"/>
    <x v="10"/>
    <x v="6"/>
    <x v="9"/>
    <m/>
    <x v="57"/>
  </r>
  <r>
    <x v="0"/>
    <x v="173"/>
    <s v="90000005"/>
    <s v="Nanoplankton - unidentified flagellates 2–20 µm diameter"/>
    <s v="CO"/>
    <n v="132.39790637844868"/>
    <s v="CE"/>
    <n v="209633.90617471864"/>
    <n v="9"/>
    <n v="6"/>
    <n v="6"/>
    <n v="113.09733552923255"/>
    <s v=""/>
    <n v="14.000000000000002"/>
    <n v="50"/>
    <x v="10"/>
    <x v="6"/>
    <x v="9"/>
    <m/>
    <x v="57"/>
  </r>
  <r>
    <x v="0"/>
    <x v="173"/>
    <s v="90000005"/>
    <s v="Nanoplankton - unidentified flagellates 2–20 µm diameter"/>
    <s v="CE"/>
    <n v="10062.240884762101"/>
    <s v="CE"/>
    <n v="1446882.9605574207"/>
    <s v=""/>
    <n v="6.5"/>
    <s v=""/>
    <n v="143.79331374868283"/>
    <s v=""/>
    <n v="1"/>
    <n v="50"/>
    <x v="10"/>
    <x v="6"/>
    <x v="9"/>
    <m/>
    <x v="57"/>
  </r>
  <r>
    <x v="0"/>
    <x v="174"/>
    <s v="01020000"/>
    <s v="Anabaena"/>
    <s v="FI"/>
    <n v="31.67902124617963"/>
    <s v="CE"/>
    <n v="24111.112386485293"/>
    <n v="4.0999999999999996"/>
    <n v="4.0999999999999996"/>
    <s v=""/>
    <n v="36.086951213010344"/>
    <s v=""/>
    <n v="21.090909090909093"/>
    <n v="1152"/>
    <x v="10"/>
    <x v="7"/>
    <x v="0"/>
    <m/>
    <x v="0"/>
  </r>
  <r>
    <x v="0"/>
    <x v="174"/>
    <s v="01020130"/>
    <s v="Anabaena planctonica"/>
    <s v="FI"/>
    <n v="23.039288179039733"/>
    <s v="CE"/>
    <n v="172344.5915442452"/>
    <n v="9.1"/>
    <n v="8.4"/>
    <s v=""/>
    <n v="336.20067941656532"/>
    <s v=""/>
    <n v="22.25"/>
    <n v="1152"/>
    <x v="10"/>
    <x v="7"/>
    <x v="0"/>
    <m/>
    <x v="0"/>
  </r>
  <r>
    <x v="0"/>
    <x v="174"/>
    <s v="01040000"/>
    <s v="Aphanizomenon"/>
    <s v="FI"/>
    <n v="34.558932268559595"/>
    <s v="FI"/>
    <n v="37290.206132610278"/>
    <n v="128.80000000000001"/>
    <n v="4"/>
    <s v=""/>
    <n v="1079.0323567529742"/>
    <s v=""/>
    <n v="1.0000000000000002"/>
    <n v="1152"/>
    <x v="10"/>
    <x v="7"/>
    <x v="0"/>
    <m/>
    <x v="48"/>
  </r>
  <r>
    <x v="0"/>
    <x v="174"/>
    <s v="01060000"/>
    <s v="Aphanothece"/>
    <s v="CO"/>
    <n v="39.031264679784961"/>
    <s v="CE"/>
    <n v="9915.5707191693728"/>
    <n v="2.1"/>
    <n v="1.9"/>
    <s v=""/>
    <n v="3.9694023178107032"/>
    <s v=""/>
    <n v="64"/>
    <n v="85"/>
    <x v="10"/>
    <x v="7"/>
    <x v="0"/>
    <m/>
    <x v="49"/>
  </r>
  <r>
    <x v="0"/>
    <x v="174"/>
    <s v="01490000"/>
    <s v="Microcystis"/>
    <s v="CO"/>
    <n v="2.8799110223799667"/>
    <s v="CE"/>
    <n v="26834.454308767337"/>
    <s v=""/>
    <n v="3.9"/>
    <s v=""/>
    <n v="31.059355769715491"/>
    <s v=""/>
    <n v="300"/>
    <n v="1152"/>
    <x v="10"/>
    <x v="7"/>
    <x v="0"/>
    <m/>
    <x v="1"/>
  </r>
  <r>
    <x v="0"/>
    <x v="174"/>
    <s v="01490000"/>
    <s v="Microcystis"/>
    <s v="CO"/>
    <n v="5.7598220447599333"/>
    <s v="CE"/>
    <n v="72606.517595201251"/>
    <s v=""/>
    <n v="5.7"/>
    <s v=""/>
    <n v="96.966828049375763"/>
    <s v=""/>
    <n v="130"/>
    <n v="1152"/>
    <x v="10"/>
    <x v="7"/>
    <x v="0"/>
    <m/>
    <x v="1"/>
  </r>
  <r>
    <x v="0"/>
    <x v="174"/>
    <s v="01530160"/>
    <s v="Oscillatoria limnetica (Pseudanabaena limnetica)"/>
    <s v="FI"/>
    <n v="7372.5722172927144"/>
    <s v="FI"/>
    <n v="245049.92601429604"/>
    <n v="8"/>
    <n v="2.2999999999999998"/>
    <s v=""/>
    <n v="33.238050274980004"/>
    <s v=""/>
    <n v="1"/>
    <n v="45"/>
    <x v="10"/>
    <x v="7"/>
    <x v="0"/>
    <m/>
    <x v="29"/>
  </r>
  <r>
    <x v="0"/>
    <x v="174"/>
    <s v="01750010"/>
    <s v="Snowella lacustris"/>
    <s v="CO"/>
    <n v="78.062529359569922"/>
    <s v="CE"/>
    <n v="7310.1338542985923"/>
    <n v="2.2999999999999998"/>
    <n v="1.8"/>
    <s v=""/>
    <n v="3.9018580757585233"/>
    <s v=""/>
    <n v="23.999999999999996"/>
    <n v="85"/>
    <x v="10"/>
    <x v="7"/>
    <x v="0"/>
    <m/>
    <x v="2"/>
  </r>
  <r>
    <x v="0"/>
    <x v="174"/>
    <s v="01780010"/>
    <s v="Woronichinia naegeliana"/>
    <s v="CO"/>
    <n v="5.7598220447599333"/>
    <s v="CE"/>
    <n v="19661.512100954857"/>
    <n v="5.3"/>
    <n v="3.1"/>
    <s v=""/>
    <n v="26.668456437548155"/>
    <s v=""/>
    <n v="128"/>
    <n v="1152"/>
    <x v="10"/>
    <x v="7"/>
    <x v="0"/>
    <m/>
    <x v="14"/>
  </r>
  <r>
    <x v="0"/>
    <x v="174"/>
    <s v="04100000"/>
    <s v="Trachelomonas"/>
    <s v="CE"/>
    <n v="39.031264679784961"/>
    <s v="CE"/>
    <n v="144713.67792889336"/>
    <n v="22.1"/>
    <n v="17.899999999999999"/>
    <s v=""/>
    <n v="3707.6348695368652"/>
    <s v=""/>
    <n v="1"/>
    <n v="85"/>
    <x v="10"/>
    <x v="7"/>
    <x v="11"/>
    <m/>
    <x v="55"/>
  </r>
  <r>
    <x v="0"/>
    <x v="174"/>
    <s v="05020000"/>
    <s v="Chroomonas"/>
    <s v="CE"/>
    <n v="429.34391147763455"/>
    <s v="CE"/>
    <n v="37740.985730748216"/>
    <n v="7.6"/>
    <n v="4.7"/>
    <n v="4.7"/>
    <n v="87.903856842544812"/>
    <s v=""/>
    <n v="0.99999999999999989"/>
    <n v="85"/>
    <x v="10"/>
    <x v="7"/>
    <x v="1"/>
    <m/>
    <x v="77"/>
  </r>
  <r>
    <x v="0"/>
    <x v="174"/>
    <s v="05040001"/>
    <s v="Cryptomonas (small) Length &lt;20 µm"/>
    <s v="CE"/>
    <n v="39.031264679784961"/>
    <s v="CE"/>
    <n v="2836.7260644715093"/>
    <n v="7.7"/>
    <n v="5.2"/>
    <n v="3.4666666666666668"/>
    <n v="72.678302579847085"/>
    <s v=""/>
    <n v="0.99999999999999978"/>
    <n v="85"/>
    <x v="10"/>
    <x v="7"/>
    <x v="1"/>
    <m/>
    <x v="3"/>
  </r>
  <r>
    <x v="0"/>
    <x v="174"/>
    <s v="05040002"/>
    <s v="Cryptomonas (medium) Length 20-30 µm"/>
    <s v="CE"/>
    <n v="11.519644089519867"/>
    <s v="CE"/>
    <n v="15321.410780572485"/>
    <n v="24"/>
    <n v="12.6"/>
    <n v="8.4"/>
    <n v="1330.024665823775"/>
    <s v=""/>
    <n v="1"/>
    <n v="1152"/>
    <x v="10"/>
    <x v="7"/>
    <x v="1"/>
    <m/>
    <x v="3"/>
  </r>
  <r>
    <x v="0"/>
    <x v="174"/>
    <s v="05100012"/>
    <s v="Rhodomonas lacustris var. nannoplanctica"/>
    <s v="CE"/>
    <n v="1249.0004697531188"/>
    <s v="CE"/>
    <n v="76091.312776467152"/>
    <n v="7.7"/>
    <n v="4.8"/>
    <s v=""/>
    <n v="60.921764738413273"/>
    <s v=""/>
    <n v="0.99999999999999978"/>
    <n v="85"/>
    <x v="10"/>
    <x v="7"/>
    <x v="1"/>
    <m/>
    <x v="15"/>
  </r>
  <r>
    <x v="0"/>
    <x v="174"/>
    <s v="06020040"/>
    <s v="Ceratium hirundinella"/>
    <s v="CE"/>
    <n v="6.0041429278363783"/>
    <s v="CE"/>
    <n v="724784.10939084052"/>
    <s v="see calculation spreadsheet"/>
    <s v=""/>
    <s v=""/>
    <n v="120714"/>
    <n v="120714"/>
    <n v="1"/>
    <n v="16024.28"/>
    <x v="10"/>
    <x v="7"/>
    <x v="2"/>
    <m/>
    <x v="42"/>
  </r>
  <r>
    <x v="0"/>
    <x v="174"/>
    <s v="06070000"/>
    <s v="Gymnodinium"/>
    <s v="CE"/>
    <n v="37.438843290939566"/>
    <s v="CE"/>
    <n v="88495.478509386565"/>
    <n v="20.9"/>
    <n v="18"/>
    <n v="12"/>
    <n v="2363.7343125609605"/>
    <s v=""/>
    <n v="1"/>
    <n v="1152"/>
    <x v="10"/>
    <x v="7"/>
    <x v="2"/>
    <m/>
    <x v="4"/>
  </r>
  <r>
    <x v="0"/>
    <x v="174"/>
    <s v="08010010"/>
    <s v="Chrysochromulina parva"/>
    <s v="CE"/>
    <n v="195.15632339892477"/>
    <s v="CE"/>
    <n v="6539.7511668443294"/>
    <n v="4"/>
    <n v="4"/>
    <n v="4"/>
    <n v="33.510321638291124"/>
    <s v=""/>
    <n v="1"/>
    <n v="85"/>
    <x v="10"/>
    <x v="7"/>
    <x v="13"/>
    <m/>
    <x v="75"/>
  </r>
  <r>
    <x v="0"/>
    <x v="174"/>
    <s v="12000001"/>
    <s v="Small centric diatom (5 - &lt;10 µm diam.)"/>
    <s v="CE"/>
    <n v="1053.844146354194"/>
    <s v="CE"/>
    <n v="183706.8420775907"/>
    <s v=""/>
    <n v="6.8"/>
    <n v="4.8"/>
    <n v="174.32069316239043"/>
    <s v=""/>
    <n v="1"/>
    <n v="85"/>
    <x v="10"/>
    <x v="7"/>
    <x v="3"/>
    <m/>
    <x v="5"/>
  </r>
  <r>
    <x v="0"/>
    <x v="174"/>
    <s v="12000002"/>
    <s v="Medium centric diatom (10-20 µm diam.)"/>
    <s v="CE"/>
    <n v="39.031264679784961"/>
    <s v="CE"/>
    <n v="29953.358076019205"/>
    <s v=""/>
    <n v="11.9"/>
    <n v="6.9"/>
    <n v="767.41961403911739"/>
    <s v=""/>
    <n v="0.99999999999999978"/>
    <n v="85"/>
    <x v="10"/>
    <x v="7"/>
    <x v="3"/>
    <m/>
    <x v="6"/>
  </r>
  <r>
    <x v="0"/>
    <x v="174"/>
    <s v="12030060"/>
    <s v="Aulacoseira granulata"/>
    <s v="FI"/>
    <n v="305.2705683722765"/>
    <s v="CE"/>
    <n v="2461617.443309586"/>
    <n v="25.8"/>
    <n v="6.9"/>
    <s v=""/>
    <n v="964.73440923129488"/>
    <s v=""/>
    <n v="8.3584905660377338"/>
    <n v="576"/>
    <x v="10"/>
    <x v="7"/>
    <x v="3"/>
    <m/>
    <x v="7"/>
  </r>
  <r>
    <x v="0"/>
    <x v="174"/>
    <s v="13000001"/>
    <s v="Small pennate diatom &lt;10 µm diam"/>
    <s v="CE"/>
    <n v="429.34391147763455"/>
    <s v="CE"/>
    <n v="204815.07821911373"/>
    <n v="25.8"/>
    <n v="4.3"/>
    <n v="4.3"/>
    <n v="477.04199999999997"/>
    <s v=""/>
    <n v="1"/>
    <n v="85"/>
    <x v="10"/>
    <x v="7"/>
    <x v="6"/>
    <m/>
    <x v="71"/>
  </r>
  <r>
    <x v="0"/>
    <x v="174"/>
    <s v="13080010"/>
    <s v="Asterionella formosa"/>
    <s v="CO"/>
    <n v="1.6563152904376215"/>
    <s v="CE"/>
    <n v="10259.601174118008"/>
    <n v="71.099999999999994"/>
    <n v="4.4000000000000004"/>
    <n v="4.4000000000000004"/>
    <n v="1376.4960000000001"/>
    <s v=""/>
    <n v="4.4999999999999991"/>
    <n v="16024.28"/>
    <x v="10"/>
    <x v="7"/>
    <x v="6"/>
    <m/>
    <x v="16"/>
  </r>
  <r>
    <x v="0"/>
    <x v="174"/>
    <s v="13370040"/>
    <s v="Fragilaria crotonensis"/>
    <s v="CO"/>
    <n v="0.20703941130470269"/>
    <s v="CO"/>
    <n v="9514.8356911421524"/>
    <n v="142.9"/>
    <n v="67"/>
    <n v="4.8"/>
    <n v="45956.640000000007"/>
    <s v=""/>
    <n v="1"/>
    <n v="16024.28"/>
    <x v="10"/>
    <x v="7"/>
    <x v="6"/>
    <m/>
    <x v="27"/>
  </r>
  <r>
    <x v="0"/>
    <x v="174"/>
    <s v="16180000"/>
    <s v="Chlamydomonas"/>
    <s v="CE"/>
    <n v="117.09379403935489"/>
    <s v="CE"/>
    <n v="25484.306714182949"/>
    <n v="7.8"/>
    <n v="7.3"/>
    <s v=""/>
    <n v="217.6401142627401"/>
    <s v=""/>
    <n v="0.99999999999999978"/>
    <n v="85"/>
    <x v="10"/>
    <x v="7"/>
    <x v="8"/>
    <m/>
    <x v="34"/>
  </r>
  <r>
    <x v="0"/>
    <x v="174"/>
    <s v="16470010"/>
    <s v="Pandorina morum"/>
    <s v="CO"/>
    <n v="14.399555111899833"/>
    <s v="CE"/>
    <n v="19201.63785976695"/>
    <s v=""/>
    <n v="5.25"/>
    <s v=""/>
    <n v="75.766379075247599"/>
    <s v=""/>
    <n v="17.600000000000001"/>
    <n v="1152"/>
    <x v="10"/>
    <x v="7"/>
    <x v="8"/>
    <m/>
    <x v="52"/>
  </r>
  <r>
    <x v="0"/>
    <x v="174"/>
    <s v="16490010"/>
    <s v="Paulschulzia pseudovolvox"/>
    <s v="CO"/>
    <n v="5.7598220447599333"/>
    <s v="CE"/>
    <n v="18965.505458541847"/>
    <s v=""/>
    <n v="6.8"/>
    <s v=""/>
    <n v="164.6362102089243"/>
    <s v=""/>
    <n v="19.999999999999996"/>
    <n v="1152"/>
    <x v="10"/>
    <x v="7"/>
    <x v="8"/>
    <m/>
    <x v="91"/>
  </r>
  <r>
    <x v="0"/>
    <x v="174"/>
    <s v="17570000"/>
    <s v="Micractinium"/>
    <s v="CO"/>
    <n v="78.062529359569922"/>
    <s v="CE"/>
    <n v="14019.591563922531"/>
    <s v=""/>
    <n v="3.5"/>
    <s v=""/>
    <n v="22.449297503777061"/>
    <s v=""/>
    <n v="8"/>
    <n v="85"/>
    <x v="10"/>
    <x v="7"/>
    <x v="4"/>
    <m/>
    <x v="19"/>
  </r>
  <r>
    <x v="0"/>
    <x v="174"/>
    <s v="17580020"/>
    <s v="Monoraphidium contortum"/>
    <s v="CE"/>
    <n v="3005.4073803434417"/>
    <s v="CE"/>
    <n v="38396.514038334775"/>
    <n v="12.2"/>
    <n v="2"/>
    <s v=""/>
    <n v="12.775810124598491"/>
    <s v=""/>
    <n v="1.0000000000000002"/>
    <n v="85"/>
    <x v="10"/>
    <x v="7"/>
    <x v="4"/>
    <m/>
    <x v="9"/>
  </r>
  <r>
    <x v="0"/>
    <x v="174"/>
    <s v="17580040"/>
    <s v="Monoraphidium griffithii"/>
    <s v="CE"/>
    <n v="39.031264679784961"/>
    <s v="CE"/>
    <n v="7700.434378624821"/>
    <n v="69.2"/>
    <n v="3.3"/>
    <s v=""/>
    <n v="197.28887705278541"/>
    <s v=""/>
    <n v="1"/>
    <n v="85"/>
    <x v="10"/>
    <x v="7"/>
    <x v="4"/>
    <m/>
    <x v="9"/>
  </r>
  <r>
    <x v="0"/>
    <x v="174"/>
    <s v="17580080"/>
    <s v="Monoraphidium minutum"/>
    <s v="CE"/>
    <n v="117.09379403935489"/>
    <s v="CE"/>
    <n v="1915.942724661425"/>
    <n v="10"/>
    <n v="2.5"/>
    <s v=""/>
    <n v="16.362461737446839"/>
    <s v=""/>
    <n v="0.99999999999999989"/>
    <n v="85"/>
    <x v="10"/>
    <x v="7"/>
    <x v="4"/>
    <m/>
    <x v="9"/>
  </r>
  <r>
    <x v="0"/>
    <x v="174"/>
    <s v="17640000"/>
    <s v="Oocystis"/>
    <s v="CO"/>
    <n v="5.7598220447599333"/>
    <s v="CE"/>
    <n v="20348.748692947833"/>
    <n v="15.3"/>
    <n v="10.5"/>
    <s v=""/>
    <n v="883.21950464860049"/>
    <s v=""/>
    <n v="4.0000000000000009"/>
    <n v="1152"/>
    <x v="10"/>
    <x v="7"/>
    <x v="4"/>
    <m/>
    <x v="24"/>
  </r>
  <r>
    <x v="0"/>
    <x v="174"/>
    <s v="17680030"/>
    <s v="Pediastrum boryanum"/>
    <s v="CO"/>
    <n v="2.8799110223799667"/>
    <s v="CO"/>
    <n v="6955.7236206208217"/>
    <s v=""/>
    <n v="24.8"/>
    <n v="5"/>
    <n v="2415.2564320798328"/>
    <s v=""/>
    <n v="1"/>
    <n v="1152"/>
    <x v="10"/>
    <x v="7"/>
    <x v="4"/>
    <m/>
    <x v="10"/>
  </r>
  <r>
    <x v="0"/>
    <x v="174"/>
    <s v="17910020"/>
    <s v="Sphaerocystis schroeteri"/>
    <s v="CO"/>
    <n v="2.8799110223799667"/>
    <s v="CE"/>
    <n v="9393.5804972146816"/>
    <s v=""/>
    <n v="4.5999999999999996"/>
    <s v=""/>
    <n v="50.965010421636002"/>
    <s v=""/>
    <n v="64"/>
    <n v="1152"/>
    <x v="10"/>
    <x v="7"/>
    <x v="4"/>
    <m/>
    <x v="25"/>
  </r>
  <r>
    <x v="0"/>
    <x v="174"/>
    <s v="17960030"/>
    <s v="Tetraedron minimum"/>
    <s v="CE"/>
    <n v="78.062529359569922"/>
    <s v="CE"/>
    <n v="41983.901790281336"/>
    <n v="11.2"/>
    <n v="9.8000000000000007"/>
    <n v="4.9000000000000004"/>
    <n v="537.82400000000007"/>
    <s v=""/>
    <n v="1"/>
    <n v="85"/>
    <x v="10"/>
    <x v="7"/>
    <x v="4"/>
    <m/>
    <x v="20"/>
  </r>
  <r>
    <x v="0"/>
    <x v="174"/>
    <s v="18110000"/>
    <s v="Desmodesmus"/>
    <s v="CO"/>
    <n v="156.12505871913984"/>
    <s v="CE"/>
    <n v="46721.617273727607"/>
    <n v="8.5"/>
    <n v="4.0999999999999996"/>
    <s v=""/>
    <n v="74.814411051362924"/>
    <s v=""/>
    <n v="4"/>
    <n v="85"/>
    <x v="10"/>
    <x v="7"/>
    <x v="12"/>
    <m/>
    <x v="72"/>
  </r>
  <r>
    <x v="0"/>
    <x v="174"/>
    <s v="90000003"/>
    <s v="Nanoplankton - unidentified single cells 2–20 µm diameter"/>
    <s v="CE"/>
    <n v="2615.0947335455921"/>
    <s v="CE"/>
    <n v="94370.796066860086"/>
    <s v=""/>
    <n v="4.0999999999999996"/>
    <s v=""/>
    <n v="36.086951213010344"/>
    <s v=""/>
    <n v="1.0000000000000002"/>
    <n v="85"/>
    <x v="10"/>
    <x v="7"/>
    <x v="9"/>
    <m/>
    <x v="57"/>
  </r>
  <r>
    <x v="0"/>
    <x v="174"/>
    <s v="90000005"/>
    <s v="Nanoplankton - unidentified flagellates 2–20 µm diameter"/>
    <s v="CE"/>
    <n v="1092.8754110339789"/>
    <s v="CE"/>
    <n v="100492.43233019669"/>
    <s v=""/>
    <n v="5.6"/>
    <s v=""/>
    <n v="91.952322575470831"/>
    <s v=""/>
    <n v="1"/>
    <n v="85"/>
    <x v="10"/>
    <x v="7"/>
    <x v="9"/>
    <m/>
    <x v="57"/>
  </r>
  <r>
    <x v="0"/>
    <x v="175"/>
    <s v="01020000"/>
    <s v="Anabaena"/>
    <s v="FI"/>
    <n v="80.404452243325068"/>
    <s v="CE"/>
    <n v="249900.41575291546"/>
    <n v="6.3"/>
    <n v="5.7"/>
    <s v=""/>
    <n v="107.17386258088901"/>
    <s v=""/>
    <n v="29"/>
    <n v="576"/>
    <x v="10"/>
    <x v="7"/>
    <x v="0"/>
    <m/>
    <x v="0"/>
  </r>
  <r>
    <x v="0"/>
    <x v="175"/>
    <s v="01040000"/>
    <s v="Aphanizomenon"/>
    <s v="FI"/>
    <n v="37.330638541543784"/>
    <s v="FI"/>
    <n v="53988.770687056349"/>
    <n v="136.4"/>
    <n v="4.5"/>
    <s v=""/>
    <n v="1446.2321780800612"/>
    <s v=""/>
    <n v="1"/>
    <n v="1152"/>
    <x v="10"/>
    <x v="7"/>
    <x v="0"/>
    <m/>
    <x v="48"/>
  </r>
  <r>
    <x v="0"/>
    <x v="175"/>
    <s v="01060000"/>
    <s v="Aphanothece"/>
    <s v="CO"/>
    <n v="176.43034092249616"/>
    <s v="CE"/>
    <n v="39218.088234633768"/>
    <n v="2.1"/>
    <n v="1.9"/>
    <s v=""/>
    <n v="3.9694023178107032"/>
    <s v=""/>
    <n v="55.999999999999993"/>
    <n v="75"/>
    <x v="10"/>
    <x v="7"/>
    <x v="0"/>
    <m/>
    <x v="49"/>
  </r>
  <r>
    <x v="0"/>
    <x v="175"/>
    <s v="01460000"/>
    <s v="Merismopedia"/>
    <s v="CO"/>
    <n v="88.215170461248078"/>
    <s v="CE"/>
    <n v="16453.756881977242"/>
    <n v="2.2999999999999998"/>
    <n v="2.2000000000000002"/>
    <s v=""/>
    <n v="5.8287015699602627"/>
    <s v=""/>
    <n v="31.999999999999996"/>
    <n v="75"/>
    <x v="10"/>
    <x v="7"/>
    <x v="0"/>
    <m/>
    <x v="43"/>
  </r>
  <r>
    <x v="0"/>
    <x v="175"/>
    <s v="01490000"/>
    <s v="Microcystis"/>
    <s v="CO"/>
    <n v="5.7431751602375058"/>
    <s v="CE"/>
    <n v="35075.041637428898"/>
    <s v=""/>
    <n v="3.6"/>
    <s v=""/>
    <n v="24.429024474314232"/>
    <s v=""/>
    <n v="250"/>
    <n v="1152"/>
    <x v="10"/>
    <x v="7"/>
    <x v="0"/>
    <m/>
    <x v="1"/>
  </r>
  <r>
    <x v="0"/>
    <x v="175"/>
    <s v="01530160"/>
    <s v="Oscillatoria limnetica (Pseudanabaena limnetica)"/>
    <s v="FI"/>
    <n v="2778.7778695293146"/>
    <s v="FI"/>
    <n v="74997.609918224392"/>
    <n v="7.1"/>
    <n v="2.2000000000000002"/>
    <s v=""/>
    <n v="26.989422486989916"/>
    <s v=""/>
    <n v="0.99999999999999967"/>
    <n v="75"/>
    <x v="10"/>
    <x v="7"/>
    <x v="0"/>
    <m/>
    <x v="29"/>
  </r>
  <r>
    <x v="0"/>
    <x v="175"/>
    <s v="01750010"/>
    <s v="Snowella lacustris"/>
    <s v="CO"/>
    <n v="352.86068184499231"/>
    <s v="CE"/>
    <n v="38790.190047665354"/>
    <n v="2.4"/>
    <n v="1.8"/>
    <s v=""/>
    <n v="4.0715040790523718"/>
    <s v=""/>
    <n v="26.999999999999993"/>
    <n v="75"/>
    <x v="10"/>
    <x v="7"/>
    <x v="0"/>
    <m/>
    <x v="2"/>
  </r>
  <r>
    <x v="0"/>
    <x v="175"/>
    <s v="04100000"/>
    <s v="Trachelomonas"/>
    <s v="CE"/>
    <n v="88.215170461248078"/>
    <s v="CE"/>
    <n v="29274.259080563337"/>
    <n v="9.1999999999999993"/>
    <n v="8.3000000000000007"/>
    <s v=""/>
    <n v="331.85062078889467"/>
    <s v=""/>
    <n v="1"/>
    <n v="75"/>
    <x v="10"/>
    <x v="7"/>
    <x v="11"/>
    <m/>
    <x v="55"/>
  </r>
  <r>
    <x v="0"/>
    <x v="175"/>
    <s v="05020000"/>
    <s v="Chroomonas"/>
    <s v="CE"/>
    <n v="1367.3351421493453"/>
    <s v="CE"/>
    <n v="97134.481974586408"/>
    <n v="6.7"/>
    <n v="4.5"/>
    <n v="4.5"/>
    <n v="71.039263879299199"/>
    <s v=""/>
    <n v="0.99999999999999989"/>
    <n v="75"/>
    <x v="10"/>
    <x v="7"/>
    <x v="1"/>
    <m/>
    <x v="77"/>
  </r>
  <r>
    <x v="0"/>
    <x v="175"/>
    <s v="05040001"/>
    <s v="Cryptomonas (small) Length &lt;20 µm"/>
    <s v="CE"/>
    <n v="264.64551138374424"/>
    <s v="CE"/>
    <n v="109453.25230184864"/>
    <n v="15.3"/>
    <n v="8.8000000000000007"/>
    <n v="5.8666666666666671"/>
    <n v="413.58438965978917"/>
    <s v=""/>
    <n v="1"/>
    <n v="75"/>
    <x v="10"/>
    <x v="7"/>
    <x v="1"/>
    <m/>
    <x v="3"/>
  </r>
  <r>
    <x v="0"/>
    <x v="175"/>
    <s v="05040002"/>
    <s v="Cryptomonas (medium) Length 20-30 µm"/>
    <s v="CE"/>
    <n v="8.614762740356257"/>
    <s v="CE"/>
    <n v="8537.8617470554109"/>
    <n v="21.1"/>
    <n v="11.6"/>
    <n v="7.7333333333333334"/>
    <n v="991.07334750606651"/>
    <s v=""/>
    <n v="1"/>
    <n v="1152"/>
    <x v="10"/>
    <x v="7"/>
    <x v="1"/>
    <m/>
    <x v="3"/>
  </r>
  <r>
    <x v="0"/>
    <x v="175"/>
    <s v="05100012"/>
    <s v="Rhodomonas lacustris var. nannoplanctica"/>
    <s v="CE"/>
    <n v="1720.1958239943374"/>
    <s v="CE"/>
    <n v="92434.461037187357"/>
    <n v="7.4"/>
    <n v="4.5999999999999996"/>
    <s v=""/>
    <n v="53.734847944551007"/>
    <s v=""/>
    <n v="1.0000000000000002"/>
    <n v="75"/>
    <x v="10"/>
    <x v="7"/>
    <x v="1"/>
    <m/>
    <x v="15"/>
  </r>
  <r>
    <x v="0"/>
    <x v="175"/>
    <s v="06020040"/>
    <s v="Ceratium hirundinella"/>
    <s v="CE"/>
    <n v="0.62064150862591239"/>
    <s v="CE"/>
    <n v="74920.119072268382"/>
    <s v="see calculation spreadsheet"/>
    <s v=""/>
    <s v=""/>
    <n v="120714"/>
    <n v="120714"/>
    <n v="1"/>
    <n v="15990.24"/>
    <x v="10"/>
    <x v="7"/>
    <x v="2"/>
    <m/>
    <x v="42"/>
  </r>
  <r>
    <x v="0"/>
    <x v="175"/>
    <s v="06110000"/>
    <s v="Peridinium"/>
    <s v="CE"/>
    <n v="2.8715875801187529"/>
    <s v="CE"/>
    <n v="22495.370737078261"/>
    <n v="32.200000000000003"/>
    <n v="26.4"/>
    <n v="17.599999999999998"/>
    <n v="7833.7749100265928"/>
    <s v=""/>
    <n v="0.99999999999999989"/>
    <n v="1152"/>
    <x v="10"/>
    <x v="7"/>
    <x v="2"/>
    <m/>
    <x v="33"/>
  </r>
  <r>
    <x v="0"/>
    <x v="175"/>
    <s v="08010010"/>
    <s v="Chrysochromulina parva"/>
    <s v="CE"/>
    <n v="352.86068184499231"/>
    <s v="CE"/>
    <n v="12733.666210729802"/>
    <n v="4.0999999999999996"/>
    <n v="4.0999999999999996"/>
    <n v="4.0999999999999996"/>
    <n v="36.086951213010344"/>
    <s v=""/>
    <n v="1"/>
    <n v="75"/>
    <x v="10"/>
    <x v="7"/>
    <x v="13"/>
    <m/>
    <x v="75"/>
  </r>
  <r>
    <x v="0"/>
    <x v="175"/>
    <s v="09310000"/>
    <s v="Mallomonas"/>
    <s v="CE"/>
    <n v="88.215170461248078"/>
    <s v="CE"/>
    <n v="132794.39632277604"/>
    <n v="18.399999999999999"/>
    <n v="12.5"/>
    <s v=""/>
    <n v="1505.3464798451089"/>
    <s v=""/>
    <n v="1.0000000000000002"/>
    <n v="75"/>
    <x v="10"/>
    <x v="7"/>
    <x v="10"/>
    <m/>
    <x v="90"/>
  </r>
  <r>
    <x v="0"/>
    <x v="175"/>
    <s v="12000001"/>
    <s v="Small centric diatom (5 - &lt;10 µm diam.)"/>
    <s v="CE"/>
    <n v="1455.5503126105932"/>
    <s v="CE"/>
    <n v="369770.54621226125"/>
    <s v=""/>
    <n v="7.6"/>
    <n v="5.6"/>
    <n v="254.04174833988498"/>
    <s v=""/>
    <n v="1"/>
    <n v="75"/>
    <x v="10"/>
    <x v="7"/>
    <x v="3"/>
    <m/>
    <x v="5"/>
  </r>
  <r>
    <x v="0"/>
    <x v="175"/>
    <s v="12000002"/>
    <s v="Medium centric diatom (10-20 µm diam.)"/>
    <s v="CE"/>
    <n v="1455.5503126105932"/>
    <s v="CE"/>
    <n v="1678411.6199165925"/>
    <s v=""/>
    <n v="13.3"/>
    <n v="8.3000000000000007"/>
    <n v="1153.1113733240095"/>
    <s v=""/>
    <n v="1"/>
    <n v="75"/>
    <x v="10"/>
    <x v="7"/>
    <x v="3"/>
    <m/>
    <x v="6"/>
  </r>
  <r>
    <x v="0"/>
    <x v="175"/>
    <s v="12030060"/>
    <s v="Aulacoseira granulata"/>
    <s v="FI"/>
    <n v="470.94036313947544"/>
    <s v="CE"/>
    <n v="4674531.0034074113"/>
    <n v="24.9"/>
    <n v="7.3"/>
    <s v=""/>
    <n v="1042.1613163735055"/>
    <s v=""/>
    <n v="9.5243902439024382"/>
    <n v="576"/>
    <x v="10"/>
    <x v="7"/>
    <x v="3"/>
    <m/>
    <x v="7"/>
  </r>
  <r>
    <x v="0"/>
    <x v="175"/>
    <s v="13000001"/>
    <s v="Small pennate diatom &lt;10 µm diam"/>
    <s v="CE"/>
    <n v="1852.5185796862093"/>
    <s v="CE"/>
    <n v="717295.19405450032"/>
    <n v="24.2"/>
    <n v="4"/>
    <n v="4"/>
    <n v="387.2"/>
    <s v=""/>
    <n v="1.0000000000000002"/>
    <n v="75"/>
    <x v="10"/>
    <x v="7"/>
    <x v="6"/>
    <m/>
    <x v="71"/>
  </r>
  <r>
    <x v="0"/>
    <x v="175"/>
    <s v="13080010"/>
    <s v="Asterionella formosa"/>
    <s v="CO"/>
    <n v="5.7431751602375058"/>
    <s v="CE"/>
    <n v="87590.03733140658"/>
    <n v="79.400000000000006"/>
    <n v="4.9000000000000004"/>
    <n v="4.9000000000000004"/>
    <n v="1906.3940000000005"/>
    <s v=""/>
    <n v="8"/>
    <n v="1152"/>
    <x v="10"/>
    <x v="7"/>
    <x v="6"/>
    <m/>
    <x v="16"/>
  </r>
  <r>
    <x v="0"/>
    <x v="175"/>
    <s v="13370040"/>
    <s v="Fragilaria crotonensis"/>
    <s v="CO"/>
    <n v="1.0344025143765205"/>
    <s v="CO"/>
    <n v="26521.811523960256"/>
    <n v="113.4"/>
    <n v="66.5"/>
    <n v="3.4"/>
    <n v="25639.74"/>
    <s v=""/>
    <n v="1.0000000000000002"/>
    <n v="15990.24"/>
    <x v="10"/>
    <x v="7"/>
    <x v="6"/>
    <m/>
    <x v="27"/>
  </r>
  <r>
    <x v="0"/>
    <x v="175"/>
    <s v="16180000"/>
    <s v="Chlamydomonas"/>
    <s v="CE"/>
    <n v="88.215170461248078"/>
    <s v="CE"/>
    <n v="4299.8594582538672"/>
    <n v="6.8"/>
    <n v="3.7"/>
    <s v=""/>
    <n v="48.742857217996836"/>
    <s v=""/>
    <n v="1"/>
    <n v="75"/>
    <x v="10"/>
    <x v="7"/>
    <x v="8"/>
    <m/>
    <x v="34"/>
  </r>
  <r>
    <x v="0"/>
    <x v="175"/>
    <s v="16490010"/>
    <s v="Paulschulzia pseudovolvox"/>
    <s v="CO"/>
    <n v="5.7431751602375058"/>
    <s v="CE"/>
    <n v="7239.6672168625519"/>
    <s v=""/>
    <n v="5.7"/>
    <s v=""/>
    <n v="96.966828049375763"/>
    <s v=""/>
    <n v="12.999999999999998"/>
    <n v="1152"/>
    <x v="10"/>
    <x v="7"/>
    <x v="8"/>
    <m/>
    <x v="91"/>
  </r>
  <r>
    <x v="0"/>
    <x v="175"/>
    <s v="17570000"/>
    <s v="Micractinium"/>
    <s v="CO"/>
    <n v="88.215170461248078"/>
    <s v="CE"/>
    <n v="25254.029978948798"/>
    <s v=""/>
    <n v="4.5"/>
    <s v=""/>
    <n v="47.712938426394977"/>
    <s v=""/>
    <n v="6"/>
    <n v="75"/>
    <x v="10"/>
    <x v="7"/>
    <x v="4"/>
    <m/>
    <x v="19"/>
  </r>
  <r>
    <x v="0"/>
    <x v="175"/>
    <s v="17580020"/>
    <s v="Monoraphidium contortum"/>
    <s v="CE"/>
    <n v="2558.2399433761939"/>
    <s v="CE"/>
    <n v="33291.716820863301"/>
    <n v="17.2"/>
    <n v="1.7"/>
    <s v=""/>
    <n v="13.01352396872012"/>
    <s v=""/>
    <n v="1"/>
    <n v="75"/>
    <x v="10"/>
    <x v="7"/>
    <x v="4"/>
    <m/>
    <x v="9"/>
  </r>
  <r>
    <x v="0"/>
    <x v="175"/>
    <s v="17580080"/>
    <s v="Monoraphidium minutum"/>
    <s v="CE"/>
    <n v="176.43034092249616"/>
    <s v="CE"/>
    <n v="5148.0807779308971"/>
    <n v="8.6"/>
    <n v="3.6"/>
    <s v=""/>
    <n v="29.179112566542003"/>
    <s v=""/>
    <n v="1"/>
    <n v="75"/>
    <x v="10"/>
    <x v="7"/>
    <x v="4"/>
    <m/>
    <x v="9"/>
  </r>
  <r>
    <x v="0"/>
    <x v="175"/>
    <s v="17640000"/>
    <s v="Oocystis"/>
    <s v="CO"/>
    <n v="5.7431751602375058"/>
    <s v="CE"/>
    <n v="7844.8530197238515"/>
    <n v="11"/>
    <n v="7.7"/>
    <s v=""/>
    <n v="341.48588545745451"/>
    <s v=""/>
    <n v="4"/>
    <n v="1152"/>
    <x v="10"/>
    <x v="7"/>
    <x v="4"/>
    <m/>
    <x v="24"/>
  </r>
  <r>
    <x v="0"/>
    <x v="175"/>
    <s v="17680030"/>
    <s v="Pediastrum boryanum"/>
    <s v="CO"/>
    <n v="8.614762740356257"/>
    <s v="CO"/>
    <n v="66391.221511417651"/>
    <s v=""/>
    <n v="44.3"/>
    <n v="5"/>
    <n v="7706.6802084292904"/>
    <s v=""/>
    <n v="1.0000000000000002"/>
    <n v="1152"/>
    <x v="10"/>
    <x v="7"/>
    <x v="4"/>
    <m/>
    <x v="10"/>
  </r>
  <r>
    <x v="0"/>
    <x v="175"/>
    <s v="17970060"/>
    <s v="Tetrastrum triangulare"/>
    <s v="CO"/>
    <n v="88.215170461248078"/>
    <s v="CE"/>
    <n v="2049.6526388950215"/>
    <n v="2.2999999999999998"/>
    <n v="2.5"/>
    <s v=""/>
    <n v="5.8086739167936283"/>
    <s v=""/>
    <n v="3.9999999999999996"/>
    <n v="75"/>
    <x v="10"/>
    <x v="7"/>
    <x v="4"/>
    <m/>
    <x v="28"/>
  </r>
  <r>
    <x v="0"/>
    <x v="175"/>
    <s v="18110000"/>
    <s v="Desmodesmus"/>
    <s v="CO"/>
    <n v="176.43034092249616"/>
    <s v="CE"/>
    <n v="88683.562065993043"/>
    <n v="12.8"/>
    <n v="5"/>
    <s v=""/>
    <n v="167.55160819145564"/>
    <s v=""/>
    <n v="2.9999999999999996"/>
    <n v="75"/>
    <x v="10"/>
    <x v="7"/>
    <x v="12"/>
    <m/>
    <x v="72"/>
  </r>
  <r>
    <x v="0"/>
    <x v="175"/>
    <s v="27370000"/>
    <s v="Staurastrum"/>
    <s v="CE"/>
    <n v="0.41376100575060826"/>
    <s v="CE"/>
    <n v="2666.2759210569193"/>
    <s v="see calculation spreadsheet"/>
    <s v=""/>
    <s v=""/>
    <n v="6444"/>
    <n v="6444"/>
    <n v="0.99999999999999989"/>
    <n v="15990.24"/>
    <x v="10"/>
    <x v="7"/>
    <x v="5"/>
    <m/>
    <x v="13"/>
  </r>
  <r>
    <x v="0"/>
    <x v="175"/>
    <s v="90000003"/>
    <s v="Nanoplankton - unidentified single cells 2–20 µm diameter"/>
    <s v="CE"/>
    <n v="264.64551138374424"/>
    <s v="CE"/>
    <n v="94430.256887869415"/>
    <s v=""/>
    <n v="8.8000000000000007"/>
    <s v=""/>
    <n v="356.81790480452401"/>
    <s v=""/>
    <n v="1"/>
    <n v="75"/>
    <x v="10"/>
    <x v="7"/>
    <x v="9"/>
    <m/>
    <x v="57"/>
  </r>
  <r>
    <x v="0"/>
    <x v="175"/>
    <s v="90000005"/>
    <s v="Nanoplankton - unidentified flagellates 2–20 µm diameter"/>
    <s v="CE"/>
    <n v="573.39860799811242"/>
    <s v="CE"/>
    <n v="142475.13090938405"/>
    <s v=""/>
    <n v="7.8"/>
    <s v=""/>
    <n v="248.47484615772393"/>
    <s v=""/>
    <n v="1.0000000000000002"/>
    <n v="75"/>
    <x v="10"/>
    <x v="7"/>
    <x v="9"/>
    <m/>
    <x v="57"/>
  </r>
  <r>
    <x v="0"/>
    <x v="176"/>
    <s v="01020000"/>
    <s v="Anabaena"/>
    <s v="FI"/>
    <n v="57.310150095683738"/>
    <s v="CE"/>
    <n v="133484.21131147686"/>
    <n v="5.4"/>
    <n v="5.4"/>
    <s v=""/>
    <n v="82.44795760081054"/>
    <s v=""/>
    <n v="28.250000000000004"/>
    <n v="1152"/>
    <x v="10"/>
    <x v="8"/>
    <x v="0"/>
    <m/>
    <x v="0"/>
  </r>
  <r>
    <x v="0"/>
    <x v="176"/>
    <s v="01040000"/>
    <s v="Aphanizomenon"/>
    <s v="FI"/>
    <n v="5.7310150095683738"/>
    <s v="FI"/>
    <n v="4766.2271366494415"/>
    <n v="137.4"/>
    <n v="3.4"/>
    <s v=""/>
    <n v="831.65497362890437"/>
    <s v=""/>
    <n v="1.0000000000000002"/>
    <n v="1152"/>
    <x v="10"/>
    <x v="8"/>
    <x v="0"/>
    <m/>
    <x v="48"/>
  </r>
  <r>
    <x v="0"/>
    <x v="176"/>
    <s v="01060000"/>
    <s v="Aphanothece"/>
    <s v="CO"/>
    <n v="33.010646455113829"/>
    <s v="CE"/>
    <n v="3480.09695810536"/>
    <n v="1.3"/>
    <n v="1.1000000000000001"/>
    <s v=""/>
    <n v="0.82362087401612427"/>
    <s v=""/>
    <n v="128"/>
    <n v="100"/>
    <x v="10"/>
    <x v="8"/>
    <x v="0"/>
    <m/>
    <x v="49"/>
  </r>
  <r>
    <x v="0"/>
    <x v="176"/>
    <s v="01490000"/>
    <s v="Microcystis"/>
    <s v="CO"/>
    <n v="5.7310150095683738"/>
    <s v="CE"/>
    <n v="206020.40984231891"/>
    <s v=""/>
    <n v="6.5"/>
    <s v=""/>
    <n v="143.79331374868283"/>
    <s v=""/>
    <n v="249.99999999999997"/>
    <n v="1152"/>
    <x v="10"/>
    <x v="8"/>
    <x v="0"/>
    <m/>
    <x v="1"/>
  </r>
  <r>
    <x v="0"/>
    <x v="176"/>
    <s v="01530160"/>
    <s v="Oscillatoria limnetica (Pseudanabaena limnetica)"/>
    <s v="FI"/>
    <n v="2.8655075047841869"/>
    <s v="FI"/>
    <n v="11395.237368190259"/>
    <n v="438"/>
    <n v="3.4"/>
    <s v=""/>
    <n v="3976.6908127670322"/>
    <s v=""/>
    <n v="1"/>
    <n v="1152"/>
    <x v="10"/>
    <x v="8"/>
    <x v="0"/>
    <m/>
    <x v="29"/>
  </r>
  <r>
    <x v="0"/>
    <x v="176"/>
    <s v="01750010"/>
    <s v="Snowella lacustris"/>
    <s v="CO"/>
    <n v="66.021292910227658"/>
    <s v="CE"/>
    <n v="22587.167756933824"/>
    <n v="3"/>
    <n v="3.3"/>
    <s v=""/>
    <n v="17.105971998796424"/>
    <s v=""/>
    <n v="20"/>
    <n v="100"/>
    <x v="10"/>
    <x v="8"/>
    <x v="0"/>
    <m/>
    <x v="2"/>
  </r>
  <r>
    <x v="0"/>
    <x v="176"/>
    <s v="05020000"/>
    <s v="Chroomonas"/>
    <s v="CE"/>
    <n v="330.10646455113834"/>
    <s v="CE"/>
    <n v="27872.198584174144"/>
    <n v="7.3"/>
    <n v="4.7"/>
    <n v="4.7"/>
    <n v="84.43396775665488"/>
    <s v=""/>
    <n v="0.99999999999999967"/>
    <n v="100"/>
    <x v="10"/>
    <x v="8"/>
    <x v="1"/>
    <m/>
    <x v="77"/>
  </r>
  <r>
    <x v="0"/>
    <x v="176"/>
    <s v="05040001"/>
    <s v="Cryptomonas (small) Length &lt;20 µm"/>
    <s v="CE"/>
    <n v="198.063878730683"/>
    <s v="CE"/>
    <n v="98878.005927757971"/>
    <n v="15.2"/>
    <n v="9.6999999999999993"/>
    <n v="6.4666666666666659"/>
    <n v="499.22280913324516"/>
    <s v=""/>
    <n v="1"/>
    <n v="100"/>
    <x v="10"/>
    <x v="8"/>
    <x v="1"/>
    <m/>
    <x v="3"/>
  </r>
  <r>
    <x v="0"/>
    <x v="176"/>
    <s v="05040002"/>
    <s v="Cryptomonas (medium) Length 20-30 µm"/>
    <s v="CE"/>
    <n v="60.175657600467936"/>
    <s v="CE"/>
    <n v="76269.284606244386"/>
    <n v="24"/>
    <n v="12.3"/>
    <n v="8.2000000000000011"/>
    <n v="1267.4441401642664"/>
    <s v=""/>
    <n v="1"/>
    <n v="1152"/>
    <x v="10"/>
    <x v="8"/>
    <x v="1"/>
    <m/>
    <x v="3"/>
  </r>
  <r>
    <x v="0"/>
    <x v="176"/>
    <s v="05100012"/>
    <s v="Rhodomonas lacustris var. nannoplanctica"/>
    <s v="CE"/>
    <n v="264.08517164091063"/>
    <s v="CE"/>
    <n v="25367.318322718402"/>
    <n v="8.9"/>
    <n v="5.6"/>
    <s v=""/>
    <n v="96.057336976161494"/>
    <s v=""/>
    <n v="1"/>
    <n v="100"/>
    <x v="10"/>
    <x v="8"/>
    <x v="1"/>
    <m/>
    <x v="15"/>
  </r>
  <r>
    <x v="0"/>
    <x v="176"/>
    <s v="06070110"/>
    <s v="Gymnodinium helveticum"/>
    <s v="CE"/>
    <n v="2.8655075047841869"/>
    <s v="CE"/>
    <n v="23976.77726303208"/>
    <n v="44.6"/>
    <n v="23.3"/>
    <n v="15.378000000000002"/>
    <n v="8367.3754903803219"/>
    <s v=""/>
    <n v="1"/>
    <n v="1152"/>
    <x v="10"/>
    <x v="8"/>
    <x v="2"/>
    <m/>
    <x v="4"/>
  </r>
  <r>
    <x v="0"/>
    <x v="176"/>
    <s v="09310000"/>
    <s v="Mallomonas"/>
    <s v="CE"/>
    <n v="5.7310150095683738"/>
    <s v="CE"/>
    <n v="10926.561847292562"/>
    <n v="26.6"/>
    <n v="11.7"/>
    <s v=""/>
    <n v="1906.5666080179199"/>
    <s v=""/>
    <n v="1"/>
    <n v="1152"/>
    <x v="10"/>
    <x v="8"/>
    <x v="10"/>
    <m/>
    <x v="90"/>
  </r>
  <r>
    <x v="0"/>
    <x v="176"/>
    <s v="12000001"/>
    <s v="Small centric diatom (5 - &lt;10 µm diam.)"/>
    <s v="CE"/>
    <n v="594.19163619204903"/>
    <s v="CE"/>
    <n v="71196.712813338439"/>
    <s v=""/>
    <n v="6.1"/>
    <n v="4.0999999999999996"/>
    <n v="119.82112920607808"/>
    <s v=""/>
    <n v="0.99999999999999978"/>
    <n v="100"/>
    <x v="10"/>
    <x v="8"/>
    <x v="3"/>
    <m/>
    <x v="5"/>
  </r>
  <r>
    <x v="0"/>
    <x v="176"/>
    <s v="12000002"/>
    <s v="Medium centric diatom (10-20 µm diam.)"/>
    <s v="CE"/>
    <n v="3994.2882210687735"/>
    <s v="CE"/>
    <n v="3162203.485970736"/>
    <s v=""/>
    <n v="12"/>
    <n v="7"/>
    <n v="791.68134870462791"/>
    <s v=""/>
    <n v="1.0000000000000002"/>
    <n v="100"/>
    <x v="10"/>
    <x v="8"/>
    <x v="3"/>
    <m/>
    <x v="6"/>
  </r>
  <r>
    <x v="0"/>
    <x v="176"/>
    <s v="12030060"/>
    <s v="Aulacoseira granulata"/>
    <s v="FI"/>
    <n v="303.74379550712382"/>
    <s v="CE"/>
    <n v="2136916.6751854247"/>
    <n v="21.7"/>
    <n v="7.1"/>
    <s v=""/>
    <n v="859.14469474597843"/>
    <s v=""/>
    <n v="8.1886792452830193"/>
    <n v="576"/>
    <x v="10"/>
    <x v="8"/>
    <x v="3"/>
    <m/>
    <x v="7"/>
  </r>
  <r>
    <x v="0"/>
    <x v="176"/>
    <s v="13000001"/>
    <s v="Small pennate diatom &lt;10 µm diam"/>
    <s v="CE"/>
    <n v="165.05323227556917"/>
    <s v="CE"/>
    <n v="47662.091777751557"/>
    <n v="28.2"/>
    <n v="3.2"/>
    <n v="3.2"/>
    <n v="288.76800000000003"/>
    <s v=""/>
    <n v="0.99999999999999978"/>
    <n v="100"/>
    <x v="10"/>
    <x v="8"/>
    <x v="6"/>
    <m/>
    <x v="71"/>
  </r>
  <r>
    <x v="0"/>
    <x v="176"/>
    <s v="13080010"/>
    <s v="Asterionella formosa"/>
    <s v="CO"/>
    <n v="8.5965225143525608"/>
    <s v="CE"/>
    <n v="43078.893623923548"/>
    <n v="72.5"/>
    <n v="4.8"/>
    <n v="4.8"/>
    <n v="1670.3999999999999"/>
    <s v=""/>
    <n v="3"/>
    <n v="1152"/>
    <x v="10"/>
    <x v="8"/>
    <x v="6"/>
    <m/>
    <x v="16"/>
  </r>
  <r>
    <x v="0"/>
    <x v="176"/>
    <s v="13260040"/>
    <s v="Diatoma tenuis"/>
    <s v="CO"/>
    <n v="2.8655075047841869"/>
    <s v="CE"/>
    <n v="37506.111938769354"/>
    <n v="68.099999999999994"/>
    <n v="6.2"/>
    <n v="6.2"/>
    <n v="2617.7639999999997"/>
    <s v=""/>
    <n v="4.9999999999999991"/>
    <n v="1152"/>
    <x v="10"/>
    <x v="8"/>
    <x v="6"/>
    <m/>
    <x v="17"/>
  </r>
  <r>
    <x v="0"/>
    <x v="176"/>
    <s v="13370030"/>
    <s v="Fragilaria capucina"/>
    <s v="CO"/>
    <n v="0.20644247025131479"/>
    <s v="CO"/>
    <n v="15161.135015256557"/>
    <n v="544"/>
    <n v="30"/>
    <n v="4.5"/>
    <n v="73440"/>
    <s v=""/>
    <n v="1"/>
    <n v="15990.24"/>
    <x v="10"/>
    <x v="8"/>
    <x v="6"/>
    <m/>
    <x v="27"/>
  </r>
  <r>
    <x v="0"/>
    <x v="176"/>
    <s v="13370040"/>
    <s v="Fragilaria crotonensis"/>
    <s v="CO"/>
    <n v="1.032212351256574"/>
    <s v="CO"/>
    <n v="30724.198036907157"/>
    <n v="109.5"/>
    <n v="66.3"/>
    <n v="4.0999999999999996"/>
    <n v="29765.384999999995"/>
    <s v=""/>
    <n v="1.0000000000000002"/>
    <n v="15990.24"/>
    <x v="10"/>
    <x v="8"/>
    <x v="6"/>
    <m/>
    <x v="27"/>
  </r>
  <r>
    <x v="0"/>
    <x v="176"/>
    <s v="16260010"/>
    <s v="Eudorina elegans"/>
    <s v="CO"/>
    <n v="0.82576988100525917"/>
    <s v="CE"/>
    <n v="3714.0175245430205"/>
    <s v=""/>
    <n v="7.1"/>
    <s v=""/>
    <n v="187.40176137316269"/>
    <s v=""/>
    <n v="24"/>
    <n v="15990.24"/>
    <x v="10"/>
    <x v="8"/>
    <x v="8"/>
    <m/>
    <x v="50"/>
  </r>
  <r>
    <x v="0"/>
    <x v="176"/>
    <s v="16470010"/>
    <s v="Pandorina morum"/>
    <s v="CO"/>
    <n v="0.20644247025131479"/>
    <s v="CE"/>
    <n v="2127.5950042858735"/>
    <s v=""/>
    <n v="13.5"/>
    <s v=""/>
    <n v="1288.2493375126644"/>
    <s v=""/>
    <n v="8"/>
    <n v="15990.24"/>
    <x v="10"/>
    <x v="8"/>
    <x v="8"/>
    <m/>
    <x v="52"/>
  </r>
  <r>
    <x v="0"/>
    <x v="176"/>
    <s v="17200020"/>
    <s v="Coelastrum microporum"/>
    <s v="CO"/>
    <n v="5.7310150095683738"/>
    <s v="CE"/>
    <n v="8891.4935516993301"/>
    <s v=""/>
    <n v="5.7"/>
    <s v=""/>
    <n v="96.966828049375763"/>
    <s v=""/>
    <n v="16"/>
    <n v="1152"/>
    <x v="10"/>
    <x v="8"/>
    <x v="4"/>
    <m/>
    <x v="8"/>
  </r>
  <r>
    <x v="0"/>
    <x v="176"/>
    <s v="17330040"/>
    <s v="Dictyosphaerium pulchellum"/>
    <s v="CO"/>
    <n v="5.7310150095683738"/>
    <s v="CE"/>
    <n v="13803.269184792896"/>
    <s v=""/>
    <n v="6.6"/>
    <s v=""/>
    <n v="150.53255358940854"/>
    <s v=""/>
    <n v="16.000000000000004"/>
    <n v="1152"/>
    <x v="10"/>
    <x v="8"/>
    <x v="4"/>
    <m/>
    <x v="23"/>
  </r>
  <r>
    <x v="0"/>
    <x v="176"/>
    <s v="17540040"/>
    <s v="Lagerheimia genevensis"/>
    <s v="CE"/>
    <n v="66.021292910227658"/>
    <s v="CE"/>
    <n v="2100.0465889711199"/>
    <n v="4.5"/>
    <n v="3"/>
    <s v=""/>
    <n v="31.808625617596654"/>
    <s v=""/>
    <n v="1"/>
    <n v="100"/>
    <x v="10"/>
    <x v="8"/>
    <x v="4"/>
    <m/>
    <x v="37"/>
  </r>
  <r>
    <x v="0"/>
    <x v="176"/>
    <s v="17570000"/>
    <s v="Micractinium"/>
    <s v="CO"/>
    <n v="66.021292910227658"/>
    <s v="CE"/>
    <n v="115027.24320660743"/>
    <s v=""/>
    <n v="5.5"/>
    <s v=""/>
    <n v="87.113746290166958"/>
    <s v=""/>
    <n v="20.000000000000004"/>
    <n v="100"/>
    <x v="10"/>
    <x v="8"/>
    <x v="4"/>
    <m/>
    <x v="19"/>
  </r>
  <r>
    <x v="0"/>
    <x v="176"/>
    <s v="17580020"/>
    <s v="Monoraphidium contortum"/>
    <s v="CE"/>
    <n v="297.09581809602452"/>
    <s v="CE"/>
    <n v="5317.317963274877"/>
    <n v="21.1"/>
    <n v="1.8"/>
    <s v=""/>
    <n v="17.897653347501056"/>
    <s v=""/>
    <n v="0.99999999999999978"/>
    <n v="100"/>
    <x v="10"/>
    <x v="8"/>
    <x v="4"/>
    <m/>
    <x v="9"/>
  </r>
  <r>
    <x v="0"/>
    <x v="176"/>
    <s v="17580080"/>
    <s v="Monoraphidium minutum"/>
    <s v="CE"/>
    <n v="165.05323227556917"/>
    <s v="CE"/>
    <n v="6936.376103868316"/>
    <n v="9.1"/>
    <n v="4.2"/>
    <s v=""/>
    <n v="42.025084927070665"/>
    <s v=""/>
    <n v="1"/>
    <n v="100"/>
    <x v="10"/>
    <x v="8"/>
    <x v="4"/>
    <m/>
    <x v="9"/>
  </r>
  <r>
    <x v="0"/>
    <x v="176"/>
    <s v="17640000"/>
    <s v="Oocystis"/>
    <s v="CO"/>
    <n v="5.7310150095683738"/>
    <s v="CE"/>
    <n v="10434.396436279318"/>
    <n v="12.7"/>
    <n v="7.4"/>
    <s v=""/>
    <n v="364.13781568738813"/>
    <s v=""/>
    <n v="5"/>
    <n v="1152"/>
    <x v="10"/>
    <x v="8"/>
    <x v="4"/>
    <m/>
    <x v="24"/>
  </r>
  <r>
    <x v="0"/>
    <x v="176"/>
    <s v="17680030"/>
    <s v="Pediastrum boryanum"/>
    <s v="CO"/>
    <n v="2.6837521132670923"/>
    <s v="CO"/>
    <n v="17201.448334300418"/>
    <s v=""/>
    <n v="40.4"/>
    <n v="5"/>
    <n v="6409.4773318538955"/>
    <s v=""/>
    <n v="1"/>
    <n v="15990.24"/>
    <x v="10"/>
    <x v="8"/>
    <x v="4"/>
    <m/>
    <x v="10"/>
  </r>
  <r>
    <x v="0"/>
    <x v="176"/>
    <s v="17680050"/>
    <s v="Pediastrum duplex"/>
    <s v="CO"/>
    <n v="1.238654821507889"/>
    <s v="CO"/>
    <n v="8337.0204242016844"/>
    <s v=""/>
    <n v="41.4"/>
    <n v="5"/>
    <n v="6730.7051806834515"/>
    <s v=""/>
    <n v="1"/>
    <n v="15990.24"/>
    <x v="10"/>
    <x v="8"/>
    <x v="4"/>
    <m/>
    <x v="10"/>
  </r>
  <r>
    <x v="0"/>
    <x v="176"/>
    <s v="17960030"/>
    <s v="Tetraedron minimum"/>
    <s v="CE"/>
    <n v="66.021292910227658"/>
    <s v="CE"/>
    <n v="31877.55601554205"/>
    <n v="10.7"/>
    <n v="9.5"/>
    <n v="4.75"/>
    <n v="482.83749999999998"/>
    <s v=""/>
    <n v="1.0000000000000002"/>
    <n v="100"/>
    <x v="10"/>
    <x v="8"/>
    <x v="4"/>
    <m/>
    <x v="20"/>
  </r>
  <r>
    <x v="0"/>
    <x v="176"/>
    <s v="17970060"/>
    <s v="Tetrastrum triangulare"/>
    <s v="CO"/>
    <n v="66.021292910227658"/>
    <s v="CE"/>
    <n v="3398.2383519706505"/>
    <n v="3.2"/>
    <n v="3.2"/>
    <s v=""/>
    <n v="12.867963509103795"/>
    <s v=""/>
    <n v="4"/>
    <n v="100"/>
    <x v="10"/>
    <x v="8"/>
    <x v="4"/>
    <m/>
    <x v="28"/>
  </r>
  <r>
    <x v="0"/>
    <x v="176"/>
    <s v="18110000"/>
    <s v="Desmodesmus"/>
    <s v="CO"/>
    <n v="132.04258582045532"/>
    <s v="CE"/>
    <n v="8967.942161271505"/>
    <n v="6.7"/>
    <n v="2.2000000000000002"/>
    <s v=""/>
    <n v="16.979261095101638"/>
    <s v=""/>
    <n v="4"/>
    <n v="100"/>
    <x v="10"/>
    <x v="8"/>
    <x v="12"/>
    <m/>
    <x v="72"/>
  </r>
  <r>
    <x v="0"/>
    <x v="176"/>
    <s v="27040000"/>
    <s v="Closterium"/>
    <s v="CE"/>
    <n v="0.41288494050262958"/>
    <s v="CE"/>
    <n v="2690.1478562192756"/>
    <n v="191.5"/>
    <n v="11.4"/>
    <s v=""/>
    <n v="6515.4903759492836"/>
    <s v=""/>
    <n v="1"/>
    <n v="15990.24"/>
    <x v="10"/>
    <x v="8"/>
    <x v="5"/>
    <m/>
    <x v="12"/>
  </r>
  <r>
    <x v="0"/>
    <x v="176"/>
    <s v="27050000"/>
    <s v="Cosmarium"/>
    <s v="CE"/>
    <n v="0.61932741075394449"/>
    <s v="CE"/>
    <n v="4331.0397141266458"/>
    <n v="28.6"/>
    <n v="26.6"/>
    <n v="17.556000000000001"/>
    <n v="6993.134227426187"/>
    <s v=""/>
    <n v="0.99999999999999978"/>
    <n v="15990.24"/>
    <x v="10"/>
    <x v="8"/>
    <x v="5"/>
    <m/>
    <x v="22"/>
  </r>
  <r>
    <x v="0"/>
    <x v="176"/>
    <s v="27370000"/>
    <s v="Staurastrum"/>
    <s v="CE"/>
    <n v="0.20644247025131479"/>
    <s v="CE"/>
    <n v="1330.3152782994725"/>
    <s v="see calculation spreadsheet"/>
    <s v=""/>
    <s v=""/>
    <n v="6444"/>
    <n v="6444"/>
    <n v="1"/>
    <n v="15990.24"/>
    <x v="10"/>
    <x v="8"/>
    <x v="5"/>
    <m/>
    <x v="13"/>
  </r>
  <r>
    <x v="0"/>
    <x v="176"/>
    <s v="90000005"/>
    <s v="Nanoplankton - unidentified flagellates 2–20 µm diameter"/>
    <s v="CE"/>
    <n v="594.19163619204903"/>
    <s v="CE"/>
    <n v="12228.182390062355"/>
    <s v=""/>
    <n v="3.4"/>
    <s v=""/>
    <n v="20.579526276115537"/>
    <s v=""/>
    <n v="0.99999999999999978"/>
    <n v="100"/>
    <x v="10"/>
    <x v="8"/>
    <x v="9"/>
    <m/>
    <x v="57"/>
  </r>
  <r>
    <x v="0"/>
    <x v="177"/>
    <s v="01020000"/>
    <s v="Anabaena"/>
    <s v="FI"/>
    <n v="8.6397330671398986"/>
    <s v="CE"/>
    <n v="16483.436429555382"/>
    <n v="6.3"/>
    <n v="4.5999999999999996"/>
    <s v=""/>
    <n v="69.799905577458006"/>
    <s v=""/>
    <n v="27.333333333333339"/>
    <n v="1152"/>
    <x v="10"/>
    <x v="8"/>
    <x v="0"/>
    <m/>
    <x v="0"/>
  </r>
  <r>
    <x v="0"/>
    <x v="177"/>
    <s v="01040000"/>
    <s v="Aphanizomenon"/>
    <s v="FI"/>
    <n v="25.919199201419701"/>
    <s v="FI"/>
    <n v="45874.336309076345"/>
    <n v="174.6"/>
    <n v="4.4000000000000004"/>
    <s v=""/>
    <n v="1769.8979028088036"/>
    <s v=""/>
    <n v="1"/>
    <n v="1152"/>
    <x v="10"/>
    <x v="8"/>
    <x v="0"/>
    <m/>
    <x v="48"/>
  </r>
  <r>
    <x v="0"/>
    <x v="177"/>
    <s v="01750010"/>
    <s v="Snowella lacustris"/>
    <s v="CO"/>
    <n v="99.529724933451632"/>
    <s v="CE"/>
    <n v="49680.560387922153"/>
    <n v="3.1"/>
    <n v="3.1"/>
    <s v=""/>
    <n v="15.598531123848922"/>
    <s v=""/>
    <n v="32"/>
    <n v="100"/>
    <x v="10"/>
    <x v="8"/>
    <x v="0"/>
    <m/>
    <x v="2"/>
  </r>
  <r>
    <x v="0"/>
    <x v="177"/>
    <s v="04100150"/>
    <s v="Trachelomonas hispida"/>
    <s v="CE"/>
    <n v="8.6397330671398986"/>
    <s v="CE"/>
    <n v="47754.625468457059"/>
    <n v="24.4"/>
    <n v="20.8"/>
    <s v=""/>
    <n v="5527.3264923062916"/>
    <s v=""/>
    <n v="1.0000000000000002"/>
    <n v="1152"/>
    <x v="10"/>
    <x v="8"/>
    <x v="11"/>
    <m/>
    <x v="55"/>
  </r>
  <r>
    <x v="0"/>
    <x v="177"/>
    <s v="05020000"/>
    <s v="Chroomonas"/>
    <s v="CE"/>
    <n v="597.17834960070991"/>
    <s v="CE"/>
    <n v="53311.005151928279"/>
    <n v="7.4"/>
    <n v="4.8"/>
    <n v="4.8"/>
    <n v="89.271496844407565"/>
    <s v=""/>
    <n v="0.99999999999999978"/>
    <n v="100"/>
    <x v="10"/>
    <x v="8"/>
    <x v="1"/>
    <m/>
    <x v="77"/>
  </r>
  <r>
    <x v="0"/>
    <x v="177"/>
    <s v="05040001"/>
    <s v="Cryptomonas (small) Length &lt;20 µm"/>
    <s v="CE"/>
    <n v="265.41259982253769"/>
    <s v="CE"/>
    <n v="175582.91728349277"/>
    <n v="18.399999999999999"/>
    <n v="10.199999999999999"/>
    <n v="6.7320000000000002"/>
    <n v="661.54703055127163"/>
    <s v=""/>
    <n v="1"/>
    <n v="100"/>
    <x v="10"/>
    <x v="8"/>
    <x v="1"/>
    <m/>
    <x v="3"/>
  </r>
  <r>
    <x v="0"/>
    <x v="177"/>
    <s v="05040002"/>
    <s v="Cryptomonas (medium) Length 20-30 µm"/>
    <s v="CE"/>
    <n v="132.47590702947846"/>
    <s v="CE"/>
    <n v="159535.49259376375"/>
    <n v="24.2"/>
    <n v="12"/>
    <n v="7.92"/>
    <n v="1204.2604287152683"/>
    <s v=""/>
    <n v="1"/>
    <n v="576"/>
    <x v="10"/>
    <x v="8"/>
    <x v="1"/>
    <m/>
    <x v="3"/>
  </r>
  <r>
    <x v="0"/>
    <x v="177"/>
    <s v="05100012"/>
    <s v="Rhodomonas lacustris var. nannoplanctica"/>
    <s v="CE"/>
    <n v="1094.8269742679679"/>
    <s v="CE"/>
    <n v="112214.98968770243"/>
    <n v="9.1999999999999993"/>
    <n v="5.7"/>
    <s v=""/>
    <n v="102.4956384206121"/>
    <s v=""/>
    <n v="1"/>
    <n v="100"/>
    <x v="10"/>
    <x v="8"/>
    <x v="1"/>
    <m/>
    <x v="15"/>
  </r>
  <r>
    <x v="0"/>
    <x v="177"/>
    <s v="06070110"/>
    <s v="Gymnodinium helveticum"/>
    <s v="CE"/>
    <n v="2.8799110223799667"/>
    <s v="CE"/>
    <n v="24097.296903138267"/>
    <n v="44.6"/>
    <n v="23.3"/>
    <n v="15.378000000000002"/>
    <n v="8367.3754903803219"/>
    <s v=""/>
    <n v="1"/>
    <n v="1152"/>
    <x v="10"/>
    <x v="8"/>
    <x v="2"/>
    <m/>
    <x v="4"/>
  </r>
  <r>
    <x v="0"/>
    <x v="177"/>
    <s v="08010010"/>
    <s v="Chrysochromulina parva"/>
    <s v="CE"/>
    <n v="364.94232475598932"/>
    <s v="CE"/>
    <n v="15175.840006943004"/>
    <n v="5.5"/>
    <n v="3.8"/>
    <n v="3.8"/>
    <n v="41.584214758016884"/>
    <s v=""/>
    <n v="1.0000000000000002"/>
    <n v="100"/>
    <x v="10"/>
    <x v="8"/>
    <x v="13"/>
    <m/>
    <x v="75"/>
  </r>
  <r>
    <x v="0"/>
    <x v="177"/>
    <s v="09230000"/>
    <s v="Dinobryon"/>
    <s v="CO"/>
    <n v="0.41407882260940537"/>
    <s v="CE"/>
    <n v="5545.1822903770972"/>
    <n v="15.8"/>
    <n v="6.9"/>
    <s v=""/>
    <n v="393.8708957585132"/>
    <s v=""/>
    <n v="34"/>
    <n v="16024.28"/>
    <x v="10"/>
    <x v="8"/>
    <x v="10"/>
    <m/>
    <x v="47"/>
  </r>
  <r>
    <x v="0"/>
    <x v="177"/>
    <s v="09310000"/>
    <s v="Mallomonas"/>
    <s v="CE"/>
    <n v="33.176574977817211"/>
    <s v="CE"/>
    <n v="31890.578494203623"/>
    <n v="14.9"/>
    <n v="11.1"/>
    <s v=""/>
    <n v="961.23781660784925"/>
    <s v=""/>
    <n v="1"/>
    <n v="100"/>
    <x v="10"/>
    <x v="8"/>
    <x v="10"/>
    <m/>
    <x v="90"/>
  </r>
  <r>
    <x v="0"/>
    <x v="177"/>
    <s v="12000001"/>
    <s v="Small centric diatom (5 - &lt;10 µm diam.)"/>
    <s v="CE"/>
    <n v="1327.0629991126884"/>
    <s v="CE"/>
    <n v="280963.40553043288"/>
    <s v=""/>
    <n v="7.2"/>
    <n v="5.2"/>
    <n v="211.71821211072336"/>
    <s v=""/>
    <n v="1.0000000000000002"/>
    <n v="100"/>
    <x v="10"/>
    <x v="8"/>
    <x v="3"/>
    <m/>
    <x v="5"/>
  </r>
  <r>
    <x v="0"/>
    <x v="177"/>
    <s v="12000002"/>
    <s v="Medium centric diatom (10-20 µm diam.)"/>
    <s v="CE"/>
    <n v="232.23602484472045"/>
    <s v="CE"/>
    <n v="183856.92936686979"/>
    <s v=""/>
    <n v="12"/>
    <n v="7"/>
    <n v="791.68134870462791"/>
    <s v=""/>
    <n v="1.0000000000000002"/>
    <n v="100"/>
    <x v="10"/>
    <x v="8"/>
    <x v="3"/>
    <m/>
    <x v="6"/>
  </r>
  <r>
    <x v="0"/>
    <x v="177"/>
    <s v="12030000"/>
    <s v="Aulacoseira"/>
    <s v="FI"/>
    <n v="524.14380607315388"/>
    <s v="CE"/>
    <n v="4611492.1652132999"/>
    <n v="22.8"/>
    <n v="7.3"/>
    <s v=""/>
    <n v="954.26819330586056"/>
    <s v=""/>
    <n v="9.219780219780219"/>
    <n v="576"/>
    <x v="10"/>
    <x v="8"/>
    <x v="3"/>
    <m/>
    <x v="7"/>
  </r>
  <r>
    <x v="0"/>
    <x v="177"/>
    <s v="13080010"/>
    <s v="Asterionella formosa"/>
    <s v="CO"/>
    <n v="11.519644089519867"/>
    <s v="CE"/>
    <n v="82709.201419698293"/>
    <n v="83.1"/>
    <n v="4.8"/>
    <n v="4.8"/>
    <n v="1914.6239999999996"/>
    <s v=""/>
    <n v="3.7499999999999996"/>
    <n v="1152"/>
    <x v="10"/>
    <x v="8"/>
    <x v="6"/>
    <m/>
    <x v="16"/>
  </r>
  <r>
    <x v="0"/>
    <x v="177"/>
    <s v="13260040"/>
    <s v="Diatoma tenuis"/>
    <s v="CO"/>
    <n v="2.8799110223799667"/>
    <s v="CE"/>
    <n v="12481.396135265695"/>
    <n v="69.099999999999994"/>
    <n v="5.6"/>
    <n v="5.6"/>
    <n v="2166.9759999999992"/>
    <s v=""/>
    <n v="1.9999999999999998"/>
    <n v="1152"/>
    <x v="10"/>
    <x v="8"/>
    <x v="6"/>
    <m/>
    <x v="17"/>
  </r>
  <r>
    <x v="0"/>
    <x v="177"/>
    <s v="13370030"/>
    <s v="Fragilaria capucina"/>
    <s v="CO"/>
    <n v="0.20703941130470269"/>
    <s v="CO"/>
    <n v="2815.8519358142871"/>
    <n v="92.9"/>
    <n v="36.6"/>
    <n v="4"/>
    <n v="13600.560000000001"/>
    <s v=""/>
    <n v="0.99999999999999989"/>
    <n v="16024.28"/>
    <x v="10"/>
    <x v="8"/>
    <x v="6"/>
    <m/>
    <x v="27"/>
  </r>
  <r>
    <x v="0"/>
    <x v="177"/>
    <s v="13370040"/>
    <s v="Fragilaria crotonensis"/>
    <s v="CO"/>
    <n v="0.62111823391410803"/>
    <s v="CO"/>
    <n v="10267.226021557535"/>
    <n v="74.099999999999994"/>
    <n v="67.599999999999994"/>
    <n v="3.3"/>
    <n v="16530.227999999996"/>
    <s v=""/>
    <n v="1"/>
    <n v="16024.28"/>
    <x v="10"/>
    <x v="8"/>
    <x v="6"/>
    <m/>
    <x v="27"/>
  </r>
  <r>
    <x v="0"/>
    <x v="177"/>
    <s v="16180000"/>
    <s v="Chlamydomonas"/>
    <s v="CE"/>
    <n v="199.05944986690326"/>
    <s v="CE"/>
    <n v="24187.400485597089"/>
    <n v="7.4"/>
    <n v="5.6"/>
    <s v=""/>
    <n v="121.50842626044363"/>
    <s v=""/>
    <n v="1"/>
    <n v="100"/>
    <x v="10"/>
    <x v="8"/>
    <x v="8"/>
    <m/>
    <x v="34"/>
  </r>
  <r>
    <x v="0"/>
    <x v="177"/>
    <s v="16260010"/>
    <s v="Eudorina elegans"/>
    <s v="CO"/>
    <n v="2.8799110223799667"/>
    <s v="CE"/>
    <n v="112369.14811400455"/>
    <s v=""/>
    <n v="16.7"/>
    <s v=""/>
    <n v="2438.6419241943795"/>
    <s v=""/>
    <n v="16"/>
    <n v="1152"/>
    <x v="10"/>
    <x v="8"/>
    <x v="8"/>
    <m/>
    <x v="50"/>
  </r>
  <r>
    <x v="0"/>
    <x v="177"/>
    <s v="16470010"/>
    <s v="Pandorina morum"/>
    <s v="CO"/>
    <n v="8.6397330671398986"/>
    <s v="CE"/>
    <n v="39003.22799266284"/>
    <s v=""/>
    <n v="6.7"/>
    <s v=""/>
    <n v="157.47913854527118"/>
    <s v=""/>
    <n v="28.666666666666675"/>
    <n v="1152"/>
    <x v="10"/>
    <x v="8"/>
    <x v="8"/>
    <m/>
    <x v="52"/>
  </r>
  <r>
    <x v="0"/>
    <x v="177"/>
    <s v="16740020"/>
    <s v="Tetraspora lemmermannii"/>
    <s v="CO"/>
    <n v="5.7598220447599333"/>
    <s v="CE"/>
    <n v="36582.37741397768"/>
    <s v=""/>
    <n v="8.1999999999999993"/>
    <s v=""/>
    <n v="288.69560970408276"/>
    <s v=""/>
    <n v="21.999999999999996"/>
    <n v="1152"/>
    <x v="10"/>
    <x v="8"/>
    <x v="8"/>
    <m/>
    <x v="92"/>
  </r>
  <r>
    <x v="0"/>
    <x v="177"/>
    <s v="17330040"/>
    <s v="Dictyosphaerium pulchellum"/>
    <s v="CO"/>
    <n v="33.176574977817211"/>
    <s v="CE"/>
    <n v="54229.317010776555"/>
    <s v=""/>
    <n v="5.8"/>
    <s v=""/>
    <n v="102.16040430453528"/>
    <s v=""/>
    <n v="16"/>
    <n v="100"/>
    <x v="10"/>
    <x v="8"/>
    <x v="4"/>
    <m/>
    <x v="23"/>
  </r>
  <r>
    <x v="0"/>
    <x v="177"/>
    <s v="17540040"/>
    <s v="Lagerheimia genevensis"/>
    <s v="CE"/>
    <n v="132.70629991126884"/>
    <s v="CE"/>
    <n v="7926.4849650512724"/>
    <n v="5"/>
    <n v="3.9"/>
    <s v=""/>
    <n v="59.729530326375937"/>
    <s v=""/>
    <n v="1"/>
    <n v="100"/>
    <x v="10"/>
    <x v="8"/>
    <x v="4"/>
    <m/>
    <x v="37"/>
  </r>
  <r>
    <x v="0"/>
    <x v="177"/>
    <s v="17570000"/>
    <s v="Micractinium"/>
    <s v="CO"/>
    <n v="33.176574977817211"/>
    <s v="CE"/>
    <n v="12663.615032922151"/>
    <s v=""/>
    <n v="4.5"/>
    <s v=""/>
    <n v="47.712938426394977"/>
    <s v=""/>
    <n v="8"/>
    <n v="100"/>
    <x v="10"/>
    <x v="8"/>
    <x v="4"/>
    <m/>
    <x v="19"/>
  </r>
  <r>
    <x v="0"/>
    <x v="177"/>
    <s v="17580020"/>
    <s v="Monoraphidium contortum"/>
    <s v="CE"/>
    <n v="597.17834960070991"/>
    <s v="CE"/>
    <n v="10688.091087786301"/>
    <n v="21.1"/>
    <n v="1.8"/>
    <s v=""/>
    <n v="17.897653347501056"/>
    <s v=""/>
    <n v="1"/>
    <n v="100"/>
    <x v="10"/>
    <x v="8"/>
    <x v="4"/>
    <m/>
    <x v="9"/>
  </r>
  <r>
    <x v="0"/>
    <x v="177"/>
    <s v="17580080"/>
    <s v="Monoraphidium minutum"/>
    <s v="CE"/>
    <n v="99.529724933451632"/>
    <s v="CE"/>
    <n v="4641.032511818581"/>
    <n v="9.1999999999999993"/>
    <n v="4.4000000000000004"/>
    <s v=""/>
    <n v="46.629612559682101"/>
    <s v=""/>
    <n v="1"/>
    <n v="100"/>
    <x v="10"/>
    <x v="8"/>
    <x v="4"/>
    <m/>
    <x v="9"/>
  </r>
  <r>
    <x v="0"/>
    <x v="177"/>
    <s v="17680030"/>
    <s v="Pediastrum boryanum"/>
    <s v="CO"/>
    <n v="1.0351970565235133"/>
    <s v="CO"/>
    <n v="8415.9996252456076"/>
    <s v=""/>
    <n v="45.5"/>
    <n v="5"/>
    <n v="8129.8527388678367"/>
    <s v=""/>
    <n v="1"/>
    <n v="16024.28"/>
    <x v="10"/>
    <x v="8"/>
    <x v="4"/>
    <m/>
    <x v="10"/>
  </r>
  <r>
    <x v="0"/>
    <x v="177"/>
    <s v="17680050"/>
    <s v="Pediastrum duplex"/>
    <s v="CO"/>
    <n v="0.62111823391410803"/>
    <s v="CO"/>
    <n v="6722.8399373263728"/>
    <s v=""/>
    <n v="52.5"/>
    <n v="5"/>
    <n v="10823.768439321084"/>
    <s v=""/>
    <n v="1"/>
    <n v="16024.28"/>
    <x v="10"/>
    <x v="8"/>
    <x v="4"/>
    <m/>
    <x v="10"/>
  </r>
  <r>
    <x v="0"/>
    <x v="177"/>
    <s v="27050000"/>
    <s v="Cosmarium"/>
    <s v="CE"/>
    <n v="1.0351970565235133"/>
    <s v="CE"/>
    <n v="7385.8316755616615"/>
    <n v="27.5"/>
    <n v="27.4"/>
    <n v="18.084"/>
    <n v="7134.7108543424465"/>
    <s v=""/>
    <n v="1"/>
    <n v="16024.28"/>
    <x v="10"/>
    <x v="8"/>
    <x v="5"/>
    <m/>
    <x v="22"/>
  </r>
  <r>
    <x v="0"/>
    <x v="177"/>
    <s v="27050000"/>
    <s v="Cosmarium"/>
    <s v="CE"/>
    <n v="0.20703941130470269"/>
    <s v="CE"/>
    <n v="5309.8733263200666"/>
    <n v="43.3"/>
    <n v="41.4"/>
    <n v="27.324000000000002"/>
    <n v="25646.679020476226"/>
    <s v=""/>
    <n v="1"/>
    <n v="16024.28"/>
    <x v="10"/>
    <x v="8"/>
    <x v="5"/>
    <m/>
    <x v="22"/>
  </r>
  <r>
    <x v="0"/>
    <x v="177"/>
    <s v="27370000"/>
    <s v="Staurastrum"/>
    <s v="CE"/>
    <n v="0.20703941130470269"/>
    <s v="CE"/>
    <n v="1427.7437803572298"/>
    <s v="see calculation spreadsheet"/>
    <s v=""/>
    <s v=""/>
    <n v="6896"/>
    <n v="6896"/>
    <n v="1"/>
    <n v="16024.28"/>
    <x v="10"/>
    <x v="8"/>
    <x v="5"/>
    <m/>
    <x v="13"/>
  </r>
  <r>
    <x v="0"/>
    <x v="177"/>
    <s v="90000005"/>
    <s v="Nanoplankton - unidentified flagellates 2–20 µm diameter"/>
    <s v="CE"/>
    <n v="530.82519964507537"/>
    <s v="CE"/>
    <n v="51472.435858259581"/>
    <s v=""/>
    <n v="5.7"/>
    <s v=""/>
    <n v="96.966828049375763"/>
    <s v=""/>
    <n v="1"/>
    <n v="100"/>
    <x v="10"/>
    <x v="8"/>
    <x v="9"/>
    <m/>
    <x v="57"/>
  </r>
  <r>
    <x v="0"/>
    <x v="178"/>
    <s v="01020000"/>
    <s v="Anabaena"/>
    <s v="FI"/>
    <n v="34.558932268559595"/>
    <s v="CE"/>
    <n v="76672.033100369314"/>
    <n v="5.3"/>
    <n v="5.4"/>
    <s v=""/>
    <n v="80.921143571165899"/>
    <s v=""/>
    <n v="27.416666666666671"/>
    <n v="1152"/>
    <x v="10"/>
    <x v="8"/>
    <x v="0"/>
    <m/>
    <x v="0"/>
  </r>
  <r>
    <x v="0"/>
    <x v="178"/>
    <s v="01040000"/>
    <s v="Aphanizomenon"/>
    <s v="FI"/>
    <n v="51.838398402839402"/>
    <s v="FI"/>
    <n v="62645.293473464852"/>
    <n v="137.30000000000001"/>
    <n v="4.0999999999999996"/>
    <s v=""/>
    <n v="1208.4727808649566"/>
    <s v=""/>
    <n v="0.99999999999999989"/>
    <n v="1152"/>
    <x v="10"/>
    <x v="8"/>
    <x v="0"/>
    <m/>
    <x v="48"/>
  </r>
  <r>
    <x v="0"/>
    <x v="178"/>
    <s v="01060000"/>
    <s v="Aphanothece"/>
    <s v="CO"/>
    <n v="66.353149955634422"/>
    <s v="CE"/>
    <n v="4052.3568105350896"/>
    <n v="1.5"/>
    <n v="0.9"/>
    <s v=""/>
    <n v="0.63617251235193317"/>
    <s v=""/>
    <n v="96.000000000000014"/>
    <n v="100"/>
    <x v="10"/>
    <x v="8"/>
    <x v="0"/>
    <m/>
    <x v="49"/>
  </r>
  <r>
    <x v="0"/>
    <x v="178"/>
    <s v="01750010"/>
    <s v="Snowella lacustris"/>
    <s v="CO"/>
    <n v="33.176574977817211"/>
    <s v="CE"/>
    <n v="3962.3044369676427"/>
    <n v="2.2000000000000002"/>
    <n v="1.8"/>
    <s v=""/>
    <n v="3.7322120724646748"/>
    <s v=""/>
    <n v="32"/>
    <n v="100"/>
    <x v="10"/>
    <x v="8"/>
    <x v="0"/>
    <m/>
    <x v="2"/>
  </r>
  <r>
    <x v="0"/>
    <x v="178"/>
    <s v="01780010"/>
    <s v="Woronichinia naegeliana"/>
    <s v="CO"/>
    <n v="2.8799110223799667"/>
    <s v="CE"/>
    <n v="17614.411033447279"/>
    <n v="6"/>
    <n v="3.9"/>
    <s v=""/>
    <n v="47.783624261100755"/>
    <s v=""/>
    <n v="128.00000000000003"/>
    <n v="1152"/>
    <x v="10"/>
    <x v="8"/>
    <x v="0"/>
    <m/>
    <x v="14"/>
  </r>
  <r>
    <x v="0"/>
    <x v="178"/>
    <s v="05020000"/>
    <s v="Chroomonas"/>
    <s v="CE"/>
    <n v="564.00177462289264"/>
    <s v="CE"/>
    <n v="24699.781814830381"/>
    <n v="6"/>
    <n v="4.0999999999999996"/>
    <n v="3.4"/>
    <n v="43.793801591041706"/>
    <s v=""/>
    <n v="1"/>
    <n v="100"/>
    <x v="10"/>
    <x v="8"/>
    <x v="1"/>
    <m/>
    <x v="77"/>
  </r>
  <r>
    <x v="0"/>
    <x v="178"/>
    <s v="05040001"/>
    <s v="Cryptomonas (small) Length &lt;20 µm"/>
    <s v="CE"/>
    <n v="464.47204968944089"/>
    <s v="CE"/>
    <n v="297998.88611367141"/>
    <n v="17.5"/>
    <n v="10.3"/>
    <n v="6.7980000000000009"/>
    <n v="641.58626189223185"/>
    <s v=""/>
    <n v="1.0000000000000002"/>
    <n v="100"/>
    <x v="10"/>
    <x v="8"/>
    <x v="1"/>
    <m/>
    <x v="3"/>
  </r>
  <r>
    <x v="0"/>
    <x v="178"/>
    <s v="05040002"/>
    <s v="Cryptomonas (medium) Length 20-30 µm"/>
    <s v="CE"/>
    <n v="74.877686581879132"/>
    <s v="CE"/>
    <n v="92047.614564314761"/>
    <n v="23.9"/>
    <n v="12.2"/>
    <n v="8.0519999999999996"/>
    <n v="1229.306336323041"/>
    <s v=""/>
    <n v="1"/>
    <n v="1152"/>
    <x v="10"/>
    <x v="8"/>
    <x v="1"/>
    <m/>
    <x v="3"/>
  </r>
  <r>
    <x v="0"/>
    <x v="178"/>
    <s v="05100012"/>
    <s v="Rhodomonas lacustris var. nannoplanctica"/>
    <s v="CE"/>
    <n v="1094.8269742679679"/>
    <s v="CE"/>
    <n v="111283.74496000366"/>
    <n v="9.1"/>
    <n v="5.7"/>
    <s v=""/>
    <n v="101.64505220965268"/>
    <s v=""/>
    <n v="1"/>
    <n v="100"/>
    <x v="10"/>
    <x v="8"/>
    <x v="1"/>
    <m/>
    <x v="15"/>
  </r>
  <r>
    <x v="0"/>
    <x v="178"/>
    <s v="06070110"/>
    <s v="Gymnodinium helveticum"/>
    <s v="CE"/>
    <n v="2.2774335243517294"/>
    <s v="CE"/>
    <n v="30388.535165724119"/>
    <n v="48.9"/>
    <n v="28.1"/>
    <n v="18.546000000000003"/>
    <n v="13343.324773606379"/>
    <s v=""/>
    <n v="1"/>
    <n v="16024.28"/>
    <x v="10"/>
    <x v="8"/>
    <x v="2"/>
    <m/>
    <x v="4"/>
  </r>
  <r>
    <x v="0"/>
    <x v="178"/>
    <s v="08010000"/>
    <s v="Chrysochromulina"/>
    <s v="CE"/>
    <n v="132.70629991126884"/>
    <s v="CE"/>
    <n v="5072.9503776328147"/>
    <n v="4.8"/>
    <n v="3.9"/>
    <n v="3.9"/>
    <n v="38.226899408880605"/>
    <s v=""/>
    <n v="0.99999999999999978"/>
    <n v="100"/>
    <x v="10"/>
    <x v="8"/>
    <x v="13"/>
    <m/>
    <x v="75"/>
  </r>
  <r>
    <x v="0"/>
    <x v="178"/>
    <s v="12000001"/>
    <s v="Small centric diatom (5 - &lt;10 µm diam.)"/>
    <s v="CE"/>
    <n v="497.64862466725816"/>
    <s v="CE"/>
    <n v="86750.453203306723"/>
    <s v=""/>
    <n v="6.8"/>
    <n v="4.8"/>
    <n v="174.32069316239043"/>
    <s v=""/>
    <n v="1.0000000000000002"/>
    <n v="100"/>
    <x v="10"/>
    <x v="8"/>
    <x v="3"/>
    <m/>
    <x v="5"/>
  </r>
  <r>
    <x v="0"/>
    <x v="178"/>
    <s v="12000004"/>
    <s v="Very small centric diatom (&lt;5 µm diam.)"/>
    <s v="CE"/>
    <n v="232.23602484472045"/>
    <s v="CE"/>
    <n v="12869.985055680885"/>
    <s v=""/>
    <n v="4.2"/>
    <n v="4"/>
    <n v="55.41769440932395"/>
    <s v=""/>
    <n v="1.0000000000000002"/>
    <n v="100"/>
    <x v="10"/>
    <x v="8"/>
    <x v="3"/>
    <m/>
    <x v="36"/>
  </r>
  <r>
    <x v="0"/>
    <x v="178"/>
    <s v="12030000"/>
    <s v="Aulacoseira"/>
    <s v="FI"/>
    <n v="1031.008146012028"/>
    <s v="CE"/>
    <n v="7114069.1126729958"/>
    <n v="22"/>
    <n v="6.6"/>
    <s v=""/>
    <n v="752.66276794704243"/>
    <s v=""/>
    <n v="9.16759776536313"/>
    <n v="576"/>
    <x v="10"/>
    <x v="8"/>
    <x v="3"/>
    <m/>
    <x v="7"/>
  </r>
  <r>
    <x v="0"/>
    <x v="178"/>
    <s v="13080010"/>
    <s v="Asterionella formosa"/>
    <s v="CO"/>
    <n v="74.877686581879132"/>
    <s v="CE"/>
    <n v="242534.58666075132"/>
    <n v="72.5"/>
    <n v="4.4000000000000004"/>
    <n v="4.4000000000000004"/>
    <n v="1403.6000000000001"/>
    <s v=""/>
    <n v="2.3076923076923079"/>
    <n v="1152"/>
    <x v="10"/>
    <x v="8"/>
    <x v="6"/>
    <m/>
    <x v="16"/>
  </r>
  <r>
    <x v="0"/>
    <x v="178"/>
    <s v="13370040"/>
    <s v="Fragilaria crotonensis"/>
    <s v="CO"/>
    <n v="8.6397330671398986"/>
    <s v="CE"/>
    <n v="71400.712406339342"/>
    <n v="67"/>
    <n v="2.9"/>
    <n v="2.9"/>
    <n v="563.46999999999991"/>
    <s v=""/>
    <n v="14.66666666666667"/>
    <n v="1152"/>
    <x v="10"/>
    <x v="8"/>
    <x v="6"/>
    <m/>
    <x v="27"/>
  </r>
  <r>
    <x v="0"/>
    <x v="178"/>
    <s v="16180000"/>
    <s v="Chlamydomonas"/>
    <s v="CE"/>
    <n v="66.353149955634422"/>
    <s v="CE"/>
    <n v="3896.2938236273071"/>
    <n v="5.3"/>
    <n v="4.5999999999999996"/>
    <s v=""/>
    <n v="58.720555485798009"/>
    <s v=""/>
    <n v="1"/>
    <n v="100"/>
    <x v="10"/>
    <x v="8"/>
    <x v="8"/>
    <m/>
    <x v="34"/>
  </r>
  <r>
    <x v="0"/>
    <x v="178"/>
    <s v="16260010"/>
    <s v="Eudorina elegans"/>
    <s v="CO"/>
    <n v="8.6397330671398986"/>
    <s v="CE"/>
    <n v="38465.730662501031"/>
    <s v=""/>
    <n v="8.1"/>
    <s v=""/>
    <n v="278.26185690273547"/>
    <s v=""/>
    <n v="16"/>
    <n v="1152"/>
    <x v="10"/>
    <x v="8"/>
    <x v="8"/>
    <m/>
    <x v="50"/>
  </r>
  <r>
    <x v="0"/>
    <x v="178"/>
    <s v="17330040"/>
    <s v="Dictyosphaerium pulchellum"/>
    <s v="CO"/>
    <n v="33.176574977817211"/>
    <s v="CE"/>
    <n v="9531.9325663443651"/>
    <s v=""/>
    <n v="3.8"/>
    <s v=""/>
    <n v="28.730912014629851"/>
    <s v=""/>
    <n v="10"/>
    <n v="100"/>
    <x v="10"/>
    <x v="8"/>
    <x v="4"/>
    <m/>
    <x v="23"/>
  </r>
  <r>
    <x v="0"/>
    <x v="178"/>
    <s v="17510000"/>
    <s v="Kirchneriella"/>
    <s v="CO"/>
    <n v="33.176574977817211"/>
    <s v="CE"/>
    <n v="753.04212850092631"/>
    <n v="7.5"/>
    <n v="1.7"/>
    <s v=""/>
    <n v="5.674501730546563"/>
    <s v=""/>
    <n v="4"/>
    <n v="100"/>
    <x v="10"/>
    <x v="8"/>
    <x v="4"/>
    <m/>
    <x v="51"/>
  </r>
  <r>
    <x v="0"/>
    <x v="178"/>
    <s v="17540040"/>
    <s v="Lagerheimia genevensis"/>
    <s v="CE"/>
    <n v="132.70629991126884"/>
    <s v="CE"/>
    <n v="6639.2780049147414"/>
    <n v="5.2"/>
    <n v="3.5"/>
    <s v=""/>
    <n v="50.02986300841745"/>
    <s v=""/>
    <n v="1"/>
    <n v="100"/>
    <x v="10"/>
    <x v="8"/>
    <x v="4"/>
    <m/>
    <x v="37"/>
  </r>
  <r>
    <x v="0"/>
    <x v="178"/>
    <s v="17580020"/>
    <s v="Monoraphidium contortum"/>
    <s v="CE"/>
    <n v="298.58917480035495"/>
    <s v="CE"/>
    <n v="4405.296451730419"/>
    <n v="19.5"/>
    <n v="1.7"/>
    <s v=""/>
    <n v="14.753704499421067"/>
    <s v=""/>
    <n v="0.99999999999999967"/>
    <n v="100"/>
    <x v="10"/>
    <x v="8"/>
    <x v="4"/>
    <m/>
    <x v="9"/>
  </r>
  <r>
    <x v="0"/>
    <x v="178"/>
    <s v="17580080"/>
    <s v="Monoraphidium minutum"/>
    <s v="CE"/>
    <n v="66.353149955634422"/>
    <s v="CE"/>
    <n v="2553.8290316393"/>
    <n v="13.5"/>
    <n v="3.3"/>
    <s v=""/>
    <n v="38.488436997291942"/>
    <s v=""/>
    <n v="1"/>
    <n v="100"/>
    <x v="10"/>
    <x v="8"/>
    <x v="4"/>
    <m/>
    <x v="9"/>
  </r>
  <r>
    <x v="0"/>
    <x v="178"/>
    <s v="17640000"/>
    <s v="Oocystis"/>
    <s v="CO"/>
    <n v="5.7598220447599333"/>
    <s v="CE"/>
    <n v="13167.945709200061"/>
    <n v="14.7"/>
    <n v="10.9"/>
    <s v=""/>
    <n v="914.46892677385813"/>
    <s v=""/>
    <n v="2.4999999999999996"/>
    <n v="1152"/>
    <x v="10"/>
    <x v="8"/>
    <x v="4"/>
    <m/>
    <x v="24"/>
  </r>
  <r>
    <x v="0"/>
    <x v="178"/>
    <s v="17680030"/>
    <s v="Pediastrum boryanum"/>
    <s v="CO"/>
    <n v="14.399555111899833"/>
    <s v="CE"/>
    <n v="34849.04298531008"/>
    <n v="8.3000000000000007"/>
    <n v="6.4"/>
    <n v="5"/>
    <n v="177.95200000000003"/>
    <s v=""/>
    <n v="13.600000000000003"/>
    <n v="1152"/>
    <x v="10"/>
    <x v="8"/>
    <x v="4"/>
    <m/>
    <x v="10"/>
  </r>
  <r>
    <x v="0"/>
    <x v="178"/>
    <s v="17810160"/>
    <s v="Scenedesmus communis"/>
    <s v="CO"/>
    <n v="99.529724933451632"/>
    <s v="CE"/>
    <n v="20482.745895225195"/>
    <n v="10.199999999999999"/>
    <n v="3.4"/>
    <s v=""/>
    <n v="61.738578828346611"/>
    <s v=""/>
    <n v="3.3333333333333335"/>
    <n v="100"/>
    <x v="10"/>
    <x v="8"/>
    <x v="4"/>
    <m/>
    <x v="11"/>
  </r>
  <r>
    <x v="0"/>
    <x v="178"/>
    <s v="17970010"/>
    <s v="Tetrastrum elegans"/>
    <s v="CO"/>
    <n v="33.176574977817211"/>
    <s v="CE"/>
    <n v="1076.4072777983829"/>
    <n v="2.9"/>
    <n v="2.7"/>
    <s v=""/>
    <n v="8.1111995324871469"/>
    <s v=""/>
    <n v="4"/>
    <n v="100"/>
    <x v="10"/>
    <x v="8"/>
    <x v="4"/>
    <m/>
    <x v="28"/>
  </r>
  <r>
    <x v="0"/>
    <x v="178"/>
    <s v="17970050"/>
    <s v="Tetrastrum staurogeniaeforme"/>
    <s v="CO"/>
    <n v="33.176574977817211"/>
    <s v="CE"/>
    <n v="1177.7161980617602"/>
    <n v="3.3"/>
    <n v="2.7"/>
    <s v=""/>
    <n v="8.8746065473094671"/>
    <s v=""/>
    <n v="4"/>
    <n v="100"/>
    <x v="10"/>
    <x v="8"/>
    <x v="4"/>
    <m/>
    <x v="28"/>
  </r>
  <r>
    <x v="0"/>
    <x v="178"/>
    <s v="18110000"/>
    <s v="Desmodesmus"/>
    <s v="CO"/>
    <n v="66.353149955634422"/>
    <s v="CE"/>
    <n v="52113.642110790744"/>
    <n v="15"/>
    <n v="5"/>
    <s v=""/>
    <n v="196.34954084936206"/>
    <s v=""/>
    <n v="4"/>
    <n v="100"/>
    <x v="10"/>
    <x v="8"/>
    <x v="12"/>
    <m/>
    <x v="72"/>
  </r>
  <r>
    <x v="0"/>
    <x v="178"/>
    <s v="25010010"/>
    <s v="Elakatothrix gelatinosa"/>
    <s v="CO"/>
    <n v="33.176574977817211"/>
    <s v="CE"/>
    <n v="2728.8917838999751"/>
    <n v="21.1"/>
    <n v="3.7"/>
    <s v=""/>
    <n v="82.253571555369675"/>
    <s v=""/>
    <n v="1"/>
    <n v="100"/>
    <x v="10"/>
    <x v="8"/>
    <x v="7"/>
    <m/>
    <x v="31"/>
  </r>
  <r>
    <x v="0"/>
    <x v="178"/>
    <s v="27040000"/>
    <s v="Closterium"/>
    <s v="CE"/>
    <n v="0.62111823391410803"/>
    <s v="CE"/>
    <n v="3565.4994937769529"/>
    <n v="174.8"/>
    <n v="11.2"/>
    <s v=""/>
    <n v="5740.4521379258231"/>
    <s v=""/>
    <n v="1"/>
    <n v="16024.28"/>
    <x v="10"/>
    <x v="8"/>
    <x v="5"/>
    <m/>
    <x v="12"/>
  </r>
  <r>
    <x v="0"/>
    <x v="178"/>
    <s v="27370000"/>
    <s v="Staurastrum"/>
    <s v="CE"/>
    <n v="0.62111823391410803"/>
    <s v="CE"/>
    <n v="1763.2075519139307"/>
    <n v="24.1"/>
    <n v="20.2"/>
    <s v=""/>
    <n v="2838.7631462736249"/>
    <s v=""/>
    <n v="1"/>
    <n v="16024.28"/>
    <x v="10"/>
    <x v="8"/>
    <x v="5"/>
    <m/>
    <x v="13"/>
  </r>
  <r>
    <x v="0"/>
    <x v="178"/>
    <s v="90000005"/>
    <s v="Nanoplankton - unidentified flagellates 2–20 µm diameter"/>
    <s v="CE"/>
    <n v="66.353149955634422"/>
    <s v="CE"/>
    <n v="3607.0631099124189"/>
    <n v="5.5"/>
    <n v="4.7"/>
    <n v="4"/>
    <n v="54.361595678942187"/>
    <s v=""/>
    <n v="1"/>
    <n v="100"/>
    <x v="10"/>
    <x v="8"/>
    <x v="9"/>
    <m/>
    <x v="57"/>
  </r>
  <r>
    <x v="0"/>
    <x v="178"/>
    <s v="90000005"/>
    <s v="Nanoplankton - unidentified flagellates 2–20 µm diameter"/>
    <s v="CE"/>
    <n v="564.00177462289264"/>
    <s v="CE"/>
    <n v="8797.5992353612146"/>
    <s v=""/>
    <n v="3.1"/>
    <s v=""/>
    <n v="15.598531123848922"/>
    <s v=""/>
    <n v="0.99999999999999978"/>
    <n v="100"/>
    <x v="10"/>
    <x v="8"/>
    <x v="9"/>
    <m/>
    <x v="57"/>
  </r>
  <r>
    <x v="0"/>
    <x v="179"/>
    <s v="01020000"/>
    <s v="Anabaena"/>
    <s v="FI"/>
    <n v="14.366092271967089"/>
    <s v="CE"/>
    <n v="19722.863144830946"/>
    <n v="5.7"/>
    <n v="5"/>
    <s v=""/>
    <n v="74.612825522757589"/>
    <s v=""/>
    <n v="18.399999999999999"/>
    <n v="1152"/>
    <x v="10"/>
    <x v="9"/>
    <x v="0"/>
    <m/>
    <x v="0"/>
  </r>
  <r>
    <x v="0"/>
    <x v="179"/>
    <s v="01040000"/>
    <s v="Aphanizomenon"/>
    <s v="FI"/>
    <n v="37.351839907114432"/>
    <s v="FI"/>
    <n v="50770.874128365453"/>
    <n v="140.4"/>
    <n v="4.3"/>
    <s v=""/>
    <n v="1359.2603270580812"/>
    <s v=""/>
    <n v="1"/>
    <n v="1152"/>
    <x v="10"/>
    <x v="9"/>
    <x v="0"/>
    <m/>
    <x v="48"/>
  </r>
  <r>
    <x v="0"/>
    <x v="179"/>
    <s v="01050000"/>
    <s v="Aphanocapsa"/>
    <s v="CO"/>
    <n v="66.198953189224341"/>
    <s v="CE"/>
    <n v="2274.1535357346706"/>
    <s v=""/>
    <n v="0.9"/>
    <s v=""/>
    <n v="0.38170350741115988"/>
    <s v=""/>
    <n v="90"/>
    <n v="100"/>
    <x v="10"/>
    <x v="9"/>
    <x v="0"/>
    <m/>
    <x v="63"/>
  </r>
  <r>
    <x v="0"/>
    <x v="179"/>
    <s v="01530160"/>
    <s v="Oscillatoria limnetica (Pseudanabaena limnetica)"/>
    <s v="FI"/>
    <n v="33.09947659461217"/>
    <s v="FI"/>
    <n v="3704.4682080725947"/>
    <n v="5.7"/>
    <n v="5"/>
    <s v=""/>
    <n v="111.91923828413638"/>
    <s v=""/>
    <n v="1"/>
    <n v="100"/>
    <x v="10"/>
    <x v="9"/>
    <x v="0"/>
    <m/>
    <x v="29"/>
  </r>
  <r>
    <x v="0"/>
    <x v="179"/>
    <s v="04100000"/>
    <s v="Trachelomonas"/>
    <s v="CE"/>
    <n v="33.09947659461217"/>
    <s v="CE"/>
    <n v="95664.533622175033"/>
    <n v="19.100000000000001"/>
    <n v="17"/>
    <s v=""/>
    <n v="2890.21288142505"/>
    <s v=""/>
    <n v="1"/>
    <n v="100"/>
    <x v="10"/>
    <x v="9"/>
    <x v="11"/>
    <m/>
    <x v="55"/>
  </r>
  <r>
    <x v="0"/>
    <x v="179"/>
    <s v="05020000"/>
    <s v="Chroomonas"/>
    <s v="CE"/>
    <n v="430.2931957299582"/>
    <s v="CE"/>
    <n v="16929.116421096944"/>
    <n v="6.5"/>
    <n v="3.4"/>
    <n v="3.4"/>
    <n v="39.343211998456177"/>
    <s v=""/>
    <n v="1"/>
    <n v="100"/>
    <x v="10"/>
    <x v="9"/>
    <x v="1"/>
    <m/>
    <x v="77"/>
  </r>
  <r>
    <x v="0"/>
    <x v="179"/>
    <s v="05040001"/>
    <s v="Cryptomonas (small) Length &lt;20 µm"/>
    <s v="CE"/>
    <n v="264.79581275689736"/>
    <s v="CE"/>
    <n v="80725.525112751828"/>
    <n v="14.5"/>
    <n v="7.8"/>
    <n v="5.1479999999999997"/>
    <n v="304.85952278582283"/>
    <s v=""/>
    <n v="1"/>
    <n v="100"/>
    <x v="10"/>
    <x v="9"/>
    <x v="1"/>
    <m/>
    <x v="3"/>
  </r>
  <r>
    <x v="0"/>
    <x v="179"/>
    <s v="05040002"/>
    <s v="Cryptomonas (medium) Length 20-30 µm"/>
    <s v="CE"/>
    <n v="20.112529180753924"/>
    <s v="CE"/>
    <n v="23172.7152374467"/>
    <n v="22.4"/>
    <n v="12.2"/>
    <n v="8.0519999999999996"/>
    <n v="1152.153218980591"/>
    <s v=""/>
    <n v="1"/>
    <n v="1152"/>
    <x v="10"/>
    <x v="9"/>
    <x v="1"/>
    <m/>
    <x v="3"/>
  </r>
  <r>
    <x v="0"/>
    <x v="179"/>
    <s v="05100012"/>
    <s v="Rhodomonas lacustris var. nannoplanctica"/>
    <s v="CE"/>
    <n v="959.88482124375298"/>
    <s v="CE"/>
    <n v="108206.58915757062"/>
    <n v="9.9"/>
    <n v="5.8"/>
    <s v=""/>
    <n v="112.72872199121134"/>
    <s v=""/>
    <n v="0.99999999999999989"/>
    <n v="100"/>
    <x v="10"/>
    <x v="9"/>
    <x v="1"/>
    <m/>
    <x v="15"/>
  </r>
  <r>
    <x v="0"/>
    <x v="179"/>
    <s v="06070110"/>
    <s v="Gymnodinium helveticum"/>
    <s v="CE"/>
    <n v="5.7464369087868361"/>
    <s v="CE"/>
    <n v="38032.881831623759"/>
    <n v="40.299999999999997"/>
    <n v="21.8"/>
    <n v="14.388000000000002"/>
    <n v="6618.5155141036958"/>
    <s v=""/>
    <n v="1"/>
    <n v="1152"/>
    <x v="10"/>
    <x v="9"/>
    <x v="2"/>
    <m/>
    <x v="4"/>
  </r>
  <r>
    <x v="0"/>
    <x v="179"/>
    <s v="08010000"/>
    <s v="Chrysochromulina"/>
    <s v="CE"/>
    <n v="231.69633616228518"/>
    <s v="CE"/>
    <n v="9584.8067275150406"/>
    <n v="4.7"/>
    <n v="4.0999999999999996"/>
    <n v="4.0999999999999996"/>
    <n v="41.367968463694794"/>
    <s v=""/>
    <n v="1"/>
    <n v="100"/>
    <x v="10"/>
    <x v="9"/>
    <x v="13"/>
    <m/>
    <x v="75"/>
  </r>
  <r>
    <x v="0"/>
    <x v="179"/>
    <s v="09350000"/>
    <s v="Ochromonas"/>
    <s v="CE"/>
    <n v="165.49738297306087"/>
    <s v="CE"/>
    <n v="12250.82800899348"/>
    <n v="6.4"/>
    <n v="4.7"/>
    <s v=""/>
    <n v="74.024300498985113"/>
    <s v=""/>
    <n v="1"/>
    <n v="100"/>
    <x v="10"/>
    <x v="9"/>
    <x v="10"/>
    <m/>
    <x v="107"/>
  </r>
  <r>
    <x v="0"/>
    <x v="179"/>
    <s v="12000001"/>
    <s v="Small centric diatom (5 - &lt;10 µm diam.)"/>
    <s v="CE"/>
    <n v="264.79581275689736"/>
    <s v="CE"/>
    <n v="23478.997491568476"/>
    <s v=""/>
    <n v="5.6"/>
    <n v="3.5999999999999996"/>
    <n v="88.668311054918291"/>
    <s v=""/>
    <n v="1"/>
    <n v="100"/>
    <x v="10"/>
    <x v="9"/>
    <x v="3"/>
    <m/>
    <x v="5"/>
  </r>
  <r>
    <x v="0"/>
    <x v="179"/>
    <s v="12000004"/>
    <s v="Very small centric diatom (&lt;5 µm diam.)"/>
    <s v="CE"/>
    <n v="165.49738297306087"/>
    <s v="CE"/>
    <n v="10528.488591364214"/>
    <s v=""/>
    <n v="4.5"/>
    <n v="4"/>
    <n v="63.617251235193308"/>
    <s v=""/>
    <n v="0.99999999999999978"/>
    <n v="100"/>
    <x v="10"/>
    <x v="9"/>
    <x v="3"/>
    <m/>
    <x v="36"/>
  </r>
  <r>
    <x v="0"/>
    <x v="179"/>
    <s v="12030000"/>
    <s v="Aulacoseira"/>
    <s v="FI"/>
    <n v="1367.6519842912669"/>
    <s v="CE"/>
    <n v="13365821.235934496"/>
    <n v="22.3"/>
    <n v="6.8"/>
    <s v=""/>
    <n v="809.86488698360552"/>
    <s v=""/>
    <n v="12.067226890756301"/>
    <n v="288"/>
    <x v="10"/>
    <x v="9"/>
    <x v="3"/>
    <m/>
    <x v="7"/>
  </r>
  <r>
    <x v="0"/>
    <x v="179"/>
    <s v="13080010"/>
    <s v="Asterionella formosa"/>
    <s v="CO"/>
    <n v="28.732184543934178"/>
    <s v="CE"/>
    <n v="63828.953088151837"/>
    <n v="65.7"/>
    <n v="5.0999999999999996"/>
    <n v="5.0999999999999996"/>
    <n v="1708.8569999999997"/>
    <s v=""/>
    <n v="1.3"/>
    <n v="1152"/>
    <x v="10"/>
    <x v="9"/>
    <x v="6"/>
    <m/>
    <x v="16"/>
  </r>
  <r>
    <x v="0"/>
    <x v="179"/>
    <s v="13370040"/>
    <s v="Fragilaria crotonensis"/>
    <s v="CO"/>
    <n v="2.8732184543934181"/>
    <s v="CE"/>
    <n v="45392.906650478115"/>
    <n v="61.1"/>
    <n v="3.9"/>
    <n v="3.9"/>
    <n v="929.3309999999999"/>
    <s v=""/>
    <n v="17"/>
    <n v="1152"/>
    <x v="10"/>
    <x v="9"/>
    <x v="6"/>
    <m/>
    <x v="27"/>
  </r>
  <r>
    <x v="0"/>
    <x v="179"/>
    <s v="13810010"/>
    <s v="Synedra acus"/>
    <s v="CE"/>
    <n v="2.8732184543934181"/>
    <s v="CE"/>
    <n v="6613.5024078614097"/>
    <n v="187.9"/>
    <n v="3.5"/>
    <n v="3.5"/>
    <n v="2301.7750000000001"/>
    <s v=""/>
    <n v="1"/>
    <n v="1152"/>
    <x v="10"/>
    <x v="9"/>
    <x v="6"/>
    <m/>
    <x v="18"/>
  </r>
  <r>
    <x v="0"/>
    <x v="179"/>
    <s v="16180000"/>
    <s v="Chlamydomonas"/>
    <s v="CE"/>
    <n v="99.298429783836511"/>
    <s v="CE"/>
    <n v="13211.979365023877"/>
    <n v="7.3"/>
    <n v="5.9"/>
    <s v=""/>
    <n v="133.05325566361051"/>
    <s v=""/>
    <n v="1"/>
    <n v="100"/>
    <x v="10"/>
    <x v="9"/>
    <x v="8"/>
    <m/>
    <x v="34"/>
  </r>
  <r>
    <x v="0"/>
    <x v="179"/>
    <s v="16260010"/>
    <s v="Eudorina elegans"/>
    <s v="CO"/>
    <n v="5.7464369087868361"/>
    <s v="CE"/>
    <n v="8615.1391866112426"/>
    <s v=""/>
    <n v="7.1"/>
    <s v=""/>
    <n v="187.40176137316269"/>
    <s v=""/>
    <n v="8"/>
    <n v="1152"/>
    <x v="10"/>
    <x v="9"/>
    <x v="8"/>
    <m/>
    <x v="50"/>
  </r>
  <r>
    <x v="0"/>
    <x v="179"/>
    <s v="16770010"/>
    <s v="Volvox aureus"/>
    <s v="CO"/>
    <n v="0.41399599498959588"/>
    <s v="CE"/>
    <n v="2194.3282607126735"/>
    <n v="9.1999999999999993"/>
    <n v="9.1999999999999993"/>
    <s v=""/>
    <n v="407.72008337308802"/>
    <s v=""/>
    <n v="13"/>
    <n v="15990.24"/>
    <x v="10"/>
    <x v="9"/>
    <x v="8"/>
    <m/>
    <x v="108"/>
  </r>
  <r>
    <x v="0"/>
    <x v="179"/>
    <s v="17000000"/>
    <s v="Unidentified green"/>
    <s v="CE"/>
    <n v="231.69633616228518"/>
    <s v="CE"/>
    <n v="20183.935844802549"/>
    <s v=""/>
    <n v="5.5"/>
    <s v=""/>
    <n v="87.113746290166958"/>
    <s v=""/>
    <n v="1.0000000000000002"/>
    <n v="100"/>
    <x v="10"/>
    <x v="9"/>
    <x v="4"/>
    <m/>
    <x v="65"/>
  </r>
  <r>
    <x v="0"/>
    <x v="179"/>
    <s v="17080010"/>
    <s v="Botryococcus braunii"/>
    <s v="CO"/>
    <n v="0.41399599498959588"/>
    <s v="CO"/>
    <n v="553.29979949203528"/>
    <n v="102.1"/>
    <n v="5"/>
    <s v=""/>
    <n v="1336.4858747146579"/>
    <s v=""/>
    <n v="1.0000000000000002"/>
    <n v="15990.24"/>
    <x v="10"/>
    <x v="9"/>
    <x v="4"/>
    <m/>
    <x v="60"/>
  </r>
  <r>
    <x v="0"/>
    <x v="179"/>
    <s v="17200020"/>
    <s v="Coelastrum microporum"/>
    <s v="CO"/>
    <n v="33.09947659461217"/>
    <s v="CE"/>
    <n v="54103.29457878531"/>
    <s v=""/>
    <n v="5.8"/>
    <s v=""/>
    <n v="102.16040430453528"/>
    <s v=""/>
    <n v="16"/>
    <n v="100"/>
    <x v="10"/>
    <x v="9"/>
    <x v="4"/>
    <m/>
    <x v="8"/>
  </r>
  <r>
    <x v="0"/>
    <x v="179"/>
    <s v="17210010"/>
    <s v="Coenochloris fottii"/>
    <s v="CO"/>
    <n v="8.6196553631802537"/>
    <s v="CE"/>
    <n v="11638.529240379654"/>
    <n v="7.4"/>
    <n v="6.6"/>
    <s v=""/>
    <n v="168.77892372145803"/>
    <s v=""/>
    <n v="8"/>
    <n v="1152"/>
    <x v="10"/>
    <x v="9"/>
    <x v="4"/>
    <m/>
    <x v="53"/>
  </r>
  <r>
    <x v="0"/>
    <x v="179"/>
    <s v="17330040"/>
    <s v="Dictyosphaerium pulchellum"/>
    <s v="CO"/>
    <n v="2.8732184543934181"/>
    <s v="CE"/>
    <n v="2855.6900537317515"/>
    <s v=""/>
    <n v="3.9"/>
    <s v=""/>
    <n v="31.059355769715491"/>
    <s v=""/>
    <n v="32"/>
    <n v="1152"/>
    <x v="10"/>
    <x v="9"/>
    <x v="4"/>
    <m/>
    <x v="23"/>
  </r>
  <r>
    <x v="0"/>
    <x v="179"/>
    <s v="17540040"/>
    <s v="Lagerheimia genevensis"/>
    <s v="CE"/>
    <n v="66.198953189224341"/>
    <s v="CE"/>
    <n v="1257.8034370483115"/>
    <n v="4.2"/>
    <n v="2.4"/>
    <s v=""/>
    <n v="19.000352368911066"/>
    <s v=""/>
    <n v="1"/>
    <n v="100"/>
    <x v="10"/>
    <x v="9"/>
    <x v="4"/>
    <m/>
    <x v="37"/>
  </r>
  <r>
    <x v="0"/>
    <x v="179"/>
    <s v="17580020"/>
    <s v="Monoraphidium contortum"/>
    <s v="CE"/>
    <n v="264.79581275689736"/>
    <s v="CE"/>
    <n v="3673.5846415379265"/>
    <n v="20.7"/>
    <n v="1.6"/>
    <s v=""/>
    <n v="13.873273158252529"/>
    <s v=""/>
    <n v="1"/>
    <n v="100"/>
    <x v="10"/>
    <x v="9"/>
    <x v="4"/>
    <m/>
    <x v="9"/>
  </r>
  <r>
    <x v="0"/>
    <x v="179"/>
    <s v="17580080"/>
    <s v="Monoraphidium minutum"/>
    <s v="CE"/>
    <n v="132.39790637844868"/>
    <s v="CE"/>
    <n v="6442.0832119723073"/>
    <n v="9.6"/>
    <n v="4.4000000000000004"/>
    <s v=""/>
    <n v="48.656987018798731"/>
    <s v=""/>
    <n v="1"/>
    <n v="100"/>
    <x v="10"/>
    <x v="9"/>
    <x v="4"/>
    <m/>
    <x v="9"/>
  </r>
  <r>
    <x v="0"/>
    <x v="179"/>
    <s v="17640000"/>
    <s v="Oocystis"/>
    <s v="CO"/>
    <n v="2.8732184543934181"/>
    <s v="CE"/>
    <n v="6011.4925806165193"/>
    <n v="12.9"/>
    <n v="8.8000000000000007"/>
    <s v=""/>
    <n v="523.06261045208635"/>
    <s v=""/>
    <n v="3.9999999999999996"/>
    <n v="1152"/>
    <x v="10"/>
    <x v="9"/>
    <x v="4"/>
    <m/>
    <x v="24"/>
  </r>
  <r>
    <x v="0"/>
    <x v="179"/>
    <s v="17680030"/>
    <s v="Pediastrum boryanum"/>
    <s v="CO"/>
    <n v="2.8732184543934181"/>
    <s v="CE"/>
    <n v="5445.5994437380286"/>
    <n v="6.8"/>
    <n v="5.2"/>
    <n v="5"/>
    <n v="118.45600000000002"/>
    <s v=""/>
    <n v="16"/>
    <n v="1152"/>
    <x v="10"/>
    <x v="9"/>
    <x v="4"/>
    <m/>
    <x v="10"/>
  </r>
  <r>
    <x v="0"/>
    <x v="179"/>
    <s v="17810000"/>
    <s v="Scenedesmus"/>
    <s v="CO"/>
    <n v="198.59685956767302"/>
    <s v="CE"/>
    <n v="8105.8443720891191"/>
    <n v="5.8"/>
    <n v="2.4"/>
    <s v=""/>
    <n v="17.492387895187967"/>
    <s v=""/>
    <n v="2.3333333333333335"/>
    <n v="100"/>
    <x v="10"/>
    <x v="9"/>
    <x v="4"/>
    <m/>
    <x v="11"/>
  </r>
  <r>
    <x v="0"/>
    <x v="179"/>
    <s v="17960030"/>
    <s v="Tetraedron minimum"/>
    <s v="CE"/>
    <n v="33.09947659461217"/>
    <s v="CE"/>
    <n v="6790.9037647484984"/>
    <n v="7.7"/>
    <n v="7.3"/>
    <n v="3.65"/>
    <n v="205.16649999999998"/>
    <s v=""/>
    <n v="1.0000000000000002"/>
    <n v="100"/>
    <x v="10"/>
    <x v="9"/>
    <x v="4"/>
    <m/>
    <x v="20"/>
  </r>
  <r>
    <x v="0"/>
    <x v="179"/>
    <s v="18110000"/>
    <s v="Desmodesmus"/>
    <s v="CO"/>
    <n v="99.298429783836511"/>
    <s v="CE"/>
    <n v="6140.1105614111038"/>
    <n v="6.1"/>
    <n v="2.2000000000000002"/>
    <s v=""/>
    <n v="15.458730250764177"/>
    <s v=""/>
    <n v="4"/>
    <n v="100"/>
    <x v="10"/>
    <x v="9"/>
    <x v="12"/>
    <m/>
    <x v="72"/>
  </r>
  <r>
    <x v="0"/>
    <x v="179"/>
    <s v="27050000"/>
    <s v="Cosmarium"/>
    <s v="CE"/>
    <n v="1.0349899874739896"/>
    <s v="CE"/>
    <n v="8472.5199633719258"/>
    <n v="30"/>
    <n v="28.1"/>
    <n v="18.546000000000003"/>
    <n v="8186.0888181634209"/>
    <s v=""/>
    <n v="1"/>
    <n v="15990.24"/>
    <x v="10"/>
    <x v="9"/>
    <x v="5"/>
    <m/>
    <x v="22"/>
  </r>
  <r>
    <x v="0"/>
    <x v="179"/>
    <s v="90000003"/>
    <s v="Nanoplankton - unidentified single cells 2–20 µm diameter"/>
    <s v="CE"/>
    <n v="264.79581275689736"/>
    <s v="CE"/>
    <n v="4982.5487342598299"/>
    <s v=""/>
    <n v="3.3"/>
    <s v=""/>
    <n v="18.816569198676067"/>
    <s v=""/>
    <n v="1"/>
    <n v="100"/>
    <x v="10"/>
    <x v="9"/>
    <x v="9"/>
    <m/>
    <x v="57"/>
  </r>
  <r>
    <x v="0"/>
    <x v="179"/>
    <s v="90001000"/>
    <s v="Gyromitus cordiformis"/>
    <s v="CE"/>
    <n v="33.09947659461217"/>
    <s v="CE"/>
    <n v="37175.079361650096"/>
    <n v="11.4"/>
    <n v="11.2"/>
    <n v="11.2"/>
    <n v="1123.1319400289653"/>
    <s v=""/>
    <n v="1"/>
    <n v="100"/>
    <x v="10"/>
    <x v="9"/>
    <x v="9"/>
    <m/>
    <x v="97"/>
  </r>
  <r>
    <x v="0"/>
    <x v="180"/>
    <s v="01020000"/>
    <s v="Anabaena"/>
    <s v="FI"/>
    <n v="5.7310150095683738"/>
    <s v="CE"/>
    <n v="1870.645066289273"/>
    <n v="4.5999999999999996"/>
    <n v="4.4000000000000004"/>
    <s v=""/>
    <n v="46.629612559682101"/>
    <s v=""/>
    <n v="7.0000000000000009"/>
    <n v="1152"/>
    <x v="10"/>
    <x v="9"/>
    <x v="0"/>
    <m/>
    <x v="0"/>
  </r>
  <r>
    <x v="0"/>
    <x v="180"/>
    <s v="01040000"/>
    <s v="Aphanizomenon"/>
    <s v="FI"/>
    <n v="74.503195124388867"/>
    <s v="FI"/>
    <n v="119703.85587233065"/>
    <n v="158.5"/>
    <n v="4.4000000000000004"/>
    <s v=""/>
    <n v="1606.6942588499162"/>
    <s v=""/>
    <n v="0.99999999999999978"/>
    <n v="1152"/>
    <x v="10"/>
    <x v="9"/>
    <x v="0"/>
    <m/>
    <x v="48"/>
  </r>
  <r>
    <x v="0"/>
    <x v="180"/>
    <s v="01780010"/>
    <s v="Woronichinia naegeliana"/>
    <s v="CO"/>
    <n v="0.20644247025131479"/>
    <s v="CE"/>
    <n v="2746.6437564854987"/>
    <n v="7.5"/>
    <n v="4.4000000000000004"/>
    <s v=""/>
    <n v="76.026542216873011"/>
    <s v=""/>
    <n v="175.00000000000003"/>
    <n v="15990.24"/>
    <x v="10"/>
    <x v="9"/>
    <x v="0"/>
    <m/>
    <x v="14"/>
  </r>
  <r>
    <x v="0"/>
    <x v="180"/>
    <s v="04100000"/>
    <s v="Trachelomonas"/>
    <s v="CE"/>
    <n v="33.010646455113829"/>
    <s v="CE"/>
    <n v="11500.373651227825"/>
    <n v="8.4"/>
    <n v="8.9"/>
    <s v=""/>
    <n v="348.38377572718656"/>
    <s v=""/>
    <n v="1.0000000000000002"/>
    <n v="100"/>
    <x v="10"/>
    <x v="9"/>
    <x v="11"/>
    <m/>
    <x v="55"/>
  </r>
  <r>
    <x v="0"/>
    <x v="180"/>
    <s v="05020000"/>
    <s v="Chroomonas"/>
    <s v="CE"/>
    <n v="99.031939365341501"/>
    <s v="CE"/>
    <n v="3614.1542531181985"/>
    <n v="5"/>
    <n v="4.0999999999999996"/>
    <n v="3.4"/>
    <n v="36.494834659201423"/>
    <s v=""/>
    <n v="1"/>
    <n v="100"/>
    <x v="10"/>
    <x v="9"/>
    <x v="1"/>
    <m/>
    <x v="77"/>
  </r>
  <r>
    <x v="0"/>
    <x v="180"/>
    <s v="05040001"/>
    <s v="Cryptomonas (small) Length &lt;20 µm"/>
    <s v="CE"/>
    <n v="198.063878730683"/>
    <s v="CE"/>
    <n v="50739.813649176147"/>
    <n v="14.3"/>
    <n v="7.2"/>
    <n v="4.7520000000000007"/>
    <n v="256.17903665397529"/>
    <s v=""/>
    <n v="0.99999999999999989"/>
    <n v="100"/>
    <x v="10"/>
    <x v="9"/>
    <x v="1"/>
    <m/>
    <x v="3"/>
  </r>
  <r>
    <x v="0"/>
    <x v="180"/>
    <s v="05040002"/>
    <s v="Cryptomonas (medium) Length 20-30 µm"/>
    <s v="CE"/>
    <n v="14.327537523920935"/>
    <s v="CE"/>
    <n v="25542.004335426493"/>
    <n v="26.7"/>
    <n v="13.9"/>
    <n v="9.1740000000000013"/>
    <n v="1782.7211614544465"/>
    <s v=""/>
    <n v="1"/>
    <n v="1152"/>
    <x v="10"/>
    <x v="9"/>
    <x v="1"/>
    <m/>
    <x v="3"/>
  </r>
  <r>
    <x v="0"/>
    <x v="180"/>
    <s v="05100012"/>
    <s v="Rhodomonas lacustris var. nannoplanctica"/>
    <s v="CE"/>
    <n v="693.2235755573904"/>
    <s v="CE"/>
    <n v="62859.774156883541"/>
    <n v="8.6999999999999993"/>
    <n v="5.5"/>
    <s v=""/>
    <n v="90.677490456582888"/>
    <s v=""/>
    <n v="1.0000000000000002"/>
    <n v="100"/>
    <x v="10"/>
    <x v="9"/>
    <x v="1"/>
    <m/>
    <x v="15"/>
  </r>
  <r>
    <x v="0"/>
    <x v="180"/>
    <s v="06070110"/>
    <s v="Gymnodinium helveticum"/>
    <s v="CE"/>
    <n v="2.8655075047841869"/>
    <s v="CE"/>
    <n v="21400.818598589311"/>
    <n v="36.299999999999997"/>
    <n v="24.4"/>
    <n v="16.103999999999999"/>
    <n v="7468.4217587491867"/>
    <s v=""/>
    <n v="1"/>
    <n v="1152"/>
    <x v="10"/>
    <x v="9"/>
    <x v="2"/>
    <m/>
    <x v="4"/>
  </r>
  <r>
    <x v="0"/>
    <x v="180"/>
    <s v="08010000"/>
    <s v="Chrysochromulina"/>
    <s v="CE"/>
    <n v="66.021292910227658"/>
    <s v="CE"/>
    <n v="2197.8759197824493"/>
    <n v="5.5"/>
    <n v="3.4"/>
    <n v="3.4"/>
    <n v="33.290410152539835"/>
    <s v=""/>
    <n v="1.0000000000000002"/>
    <n v="100"/>
    <x v="10"/>
    <x v="9"/>
    <x v="13"/>
    <m/>
    <x v="75"/>
  </r>
  <r>
    <x v="0"/>
    <x v="180"/>
    <s v="09310000"/>
    <s v="Mallomonas"/>
    <s v="CE"/>
    <n v="66.021292910227658"/>
    <s v="CE"/>
    <n v="15075.39617202149"/>
    <n v="8.9"/>
    <n v="7"/>
    <s v=""/>
    <n v="228.34142603841815"/>
    <s v=""/>
    <n v="1"/>
    <n v="100"/>
    <x v="10"/>
    <x v="9"/>
    <x v="10"/>
    <m/>
    <x v="90"/>
  </r>
  <r>
    <x v="0"/>
    <x v="180"/>
    <s v="12000001"/>
    <s v="Small centric diatom (5 - &lt;10 µm diam.)"/>
    <s v="CE"/>
    <n v="231.0745251857968"/>
    <s v="CE"/>
    <n v="34504.932149344932"/>
    <s v=""/>
    <n v="6.5"/>
    <n v="4.5"/>
    <n v="149.32382581593987"/>
    <s v=""/>
    <n v="1"/>
    <n v="100"/>
    <x v="10"/>
    <x v="9"/>
    <x v="3"/>
    <m/>
    <x v="5"/>
  </r>
  <r>
    <x v="0"/>
    <x v="180"/>
    <s v="12000002"/>
    <s v="Medium centric diatom (10-20 µm diam.)"/>
    <s v="CE"/>
    <n v="5.7310150095683738"/>
    <s v="CE"/>
    <n v="23153.000140020613"/>
    <s v=""/>
    <n v="19.100000000000001"/>
    <n v="14.100000000000001"/>
    <n v="4039.9475662452264"/>
    <s v=""/>
    <n v="0.99999999999999989"/>
    <n v="1152"/>
    <x v="10"/>
    <x v="9"/>
    <x v="3"/>
    <m/>
    <x v="6"/>
  </r>
  <r>
    <x v="0"/>
    <x v="180"/>
    <s v="12030000"/>
    <s v="Aulacoseira"/>
    <s v="FI"/>
    <n v="773.68702629173049"/>
    <s v="CE"/>
    <n v="4811342.8494636044"/>
    <n v="21.3"/>
    <n v="6"/>
    <s v=""/>
    <n v="602.24331169316338"/>
    <s v=""/>
    <n v="10.325925925925928"/>
    <n v="576"/>
    <x v="10"/>
    <x v="9"/>
    <x v="3"/>
    <m/>
    <x v="7"/>
  </r>
  <r>
    <x v="0"/>
    <x v="180"/>
    <s v="13080010"/>
    <s v="Asterionella formosa"/>
    <s v="CO"/>
    <n v="57.310150095683738"/>
    <s v="CE"/>
    <n v="216829.33088553342"/>
    <n v="63.6"/>
    <n v="5.2"/>
    <n v="5.2"/>
    <n v="1719.7440000000001"/>
    <s v=""/>
    <n v="2.2000000000000002"/>
    <n v="1152"/>
    <x v="10"/>
    <x v="9"/>
    <x v="6"/>
    <m/>
    <x v="16"/>
  </r>
  <r>
    <x v="0"/>
    <x v="180"/>
    <s v="13370040"/>
    <s v="Fragilaria crotonensis"/>
    <s v="CO"/>
    <n v="2.8655075047841869"/>
    <s v="CE"/>
    <n v="5686.6340293342773"/>
    <n v="64.599999999999994"/>
    <n v="3.2"/>
    <n v="3.2"/>
    <n v="661.50400000000002"/>
    <s v=""/>
    <n v="3.0000000000000004"/>
    <n v="1152"/>
    <x v="10"/>
    <x v="9"/>
    <x v="6"/>
    <m/>
    <x v="27"/>
  </r>
  <r>
    <x v="0"/>
    <x v="180"/>
    <s v="16060000"/>
    <s v="Carteria"/>
    <s v="CE"/>
    <n v="33.010646455113829"/>
    <s v="CE"/>
    <n v="1064.8014001116533"/>
    <n v="4.5"/>
    <n v="3.7"/>
    <s v=""/>
    <n v="32.256302570733205"/>
    <s v=""/>
    <n v="1.0000000000000002"/>
    <n v="100"/>
    <x v="10"/>
    <x v="9"/>
    <x v="8"/>
    <m/>
    <x v="86"/>
  </r>
  <r>
    <x v="0"/>
    <x v="180"/>
    <s v="16180000"/>
    <s v="Chlamydomonas"/>
    <s v="CE"/>
    <n v="33.010646455113829"/>
    <s v="CE"/>
    <n v="8185.8606134709671"/>
    <n v="7.4"/>
    <n v="8"/>
    <s v=""/>
    <n v="247.97638012335435"/>
    <s v=""/>
    <n v="1"/>
    <n v="100"/>
    <x v="10"/>
    <x v="9"/>
    <x v="8"/>
    <m/>
    <x v="34"/>
  </r>
  <r>
    <x v="0"/>
    <x v="180"/>
    <s v="17000000"/>
    <s v="Unidentified green"/>
    <s v="CE"/>
    <n v="165.05323227556917"/>
    <s v="CE"/>
    <n v="8972.5570784670199"/>
    <s v=""/>
    <n v="4.7"/>
    <s v=""/>
    <n v="54.361595678942187"/>
    <s v=""/>
    <n v="0.99999999999999967"/>
    <n v="100"/>
    <x v="10"/>
    <x v="9"/>
    <x v="4"/>
    <m/>
    <x v="65"/>
  </r>
  <r>
    <x v="0"/>
    <x v="180"/>
    <s v="17080010"/>
    <s v="Botryococcus braunii"/>
    <s v="CO"/>
    <n v="0.41288390766282812"/>
    <s v="CO"/>
    <n v="324.81872654603802"/>
    <n v="60.1"/>
    <n v="5"/>
    <s v=""/>
    <n v="786.70716033644396"/>
    <s v=""/>
    <n v="0.99999999999999989"/>
    <n v="15990.28"/>
    <x v="10"/>
    <x v="9"/>
    <x v="4"/>
    <m/>
    <x v="60"/>
  </r>
  <r>
    <x v="0"/>
    <x v="180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0"/>
    <x v="9"/>
    <x v="4"/>
    <m/>
    <x v="23"/>
  </r>
  <r>
    <x v="0"/>
    <x v="180"/>
    <s v="17540040"/>
    <s v="Lagerheimia genevensis"/>
    <s v="CE"/>
    <n v="33.010646455113829"/>
    <s v="CE"/>
    <n v="3061.8160737176968"/>
    <n v="6.1"/>
    <n v="4.4000000000000004"/>
    <s v=""/>
    <n v="92.75238150458506"/>
    <s v=""/>
    <n v="1.0000000000000002"/>
    <n v="100"/>
    <x v="10"/>
    <x v="9"/>
    <x v="4"/>
    <m/>
    <x v="37"/>
  </r>
  <r>
    <x v="0"/>
    <x v="180"/>
    <s v="17580020"/>
    <s v="Monoraphidium contortum"/>
    <s v="CE"/>
    <n v="165.05323227556917"/>
    <s v="CE"/>
    <n v="1990.2910676545221"/>
    <n v="23.5"/>
    <n v="1.4"/>
    <s v=""/>
    <n v="12.058479802028822"/>
    <s v=""/>
    <n v="0.99999999999999978"/>
    <n v="100"/>
    <x v="10"/>
    <x v="9"/>
    <x v="4"/>
    <m/>
    <x v="9"/>
  </r>
  <r>
    <x v="0"/>
    <x v="180"/>
    <s v="17580080"/>
    <s v="Monoraphidium minutum"/>
    <s v="CE"/>
    <n v="99.031939365341501"/>
    <s v="CE"/>
    <n v="3192.0708152361026"/>
    <n v="9.5"/>
    <n v="3.6"/>
    <s v=""/>
    <n v="32.232740625831276"/>
    <s v=""/>
    <n v="1"/>
    <n v="100"/>
    <x v="10"/>
    <x v="9"/>
    <x v="4"/>
    <m/>
    <x v="9"/>
  </r>
  <r>
    <x v="0"/>
    <x v="180"/>
    <s v="17640000"/>
    <s v="Oocystis"/>
    <s v="CO"/>
    <n v="33.010646455113829"/>
    <s v="CE"/>
    <n v="27059.489196409362"/>
    <n v="14.2"/>
    <n v="10.5"/>
    <s v=""/>
    <n v="819.72006313791678"/>
    <s v=""/>
    <n v="1.0000000000000002"/>
    <n v="100"/>
    <x v="10"/>
    <x v="9"/>
    <x v="4"/>
    <m/>
    <x v="24"/>
  </r>
  <r>
    <x v="0"/>
    <x v="180"/>
    <s v="17680030"/>
    <s v="Pediastrum boryanum"/>
    <s v="CO"/>
    <n v="5.7310150095683738"/>
    <s v="CE"/>
    <n v="12506.547621735654"/>
    <n v="12.6"/>
    <n v="9.4"/>
    <n v="5"/>
    <n v="396.77400000000006"/>
    <s v=""/>
    <n v="5.5000000000000009"/>
    <n v="1152"/>
    <x v="10"/>
    <x v="9"/>
    <x v="4"/>
    <m/>
    <x v="10"/>
  </r>
  <r>
    <x v="0"/>
    <x v="180"/>
    <s v="17810000"/>
    <s v="Scenedesmus"/>
    <s v="CO"/>
    <n v="66.021292910227658"/>
    <s v="CE"/>
    <n v="1098.1774491923381"/>
    <n v="4.4000000000000004"/>
    <n v="1.9"/>
    <s v=""/>
    <n v="8.3168429516033786"/>
    <s v=""/>
    <n v="2.0000000000000004"/>
    <n v="100"/>
    <x v="10"/>
    <x v="9"/>
    <x v="4"/>
    <m/>
    <x v="11"/>
  </r>
  <r>
    <x v="0"/>
    <x v="180"/>
    <s v="17960030"/>
    <s v="Tetraedron minimum"/>
    <s v="CE"/>
    <n v="33.010646455113829"/>
    <s v="CE"/>
    <n v="3378.4250954789422"/>
    <n v="6.3"/>
    <n v="5.7"/>
    <n v="2.85"/>
    <n v="102.34349999999999"/>
    <s v=""/>
    <n v="1.0000000000000002"/>
    <n v="100"/>
    <x v="10"/>
    <x v="9"/>
    <x v="4"/>
    <m/>
    <x v="20"/>
  </r>
  <r>
    <x v="0"/>
    <x v="180"/>
    <s v="18110000"/>
    <s v="Desmodesmus"/>
    <s v="CO"/>
    <n v="66.021292910227658"/>
    <s v="CE"/>
    <n v="6827.3119559143415"/>
    <n v="7.9"/>
    <n v="2.5"/>
    <s v=""/>
    <n v="25.852689545166005"/>
    <s v=""/>
    <n v="4.0000000000000009"/>
    <n v="100"/>
    <x v="10"/>
    <x v="9"/>
    <x v="12"/>
    <m/>
    <x v="72"/>
  </r>
  <r>
    <x v="0"/>
    <x v="180"/>
    <s v="27050000"/>
    <s v="Cosmarium"/>
    <s v="CE"/>
    <n v="0.82576781532565624"/>
    <s v="CE"/>
    <n v="4027.0690629639603"/>
    <n v="28.8"/>
    <n v="14"/>
    <n v="9.24"/>
    <n v="3901.4056864164063"/>
    <s v=""/>
    <n v="1.2500000000000002"/>
    <n v="15990.28"/>
    <x v="10"/>
    <x v="9"/>
    <x v="5"/>
    <m/>
    <x v="22"/>
  </r>
  <r>
    <x v="0"/>
    <x v="180"/>
    <s v="90000005"/>
    <s v="Nanoplankton - unidentified flagellates 2–20 µm diameter"/>
    <s v="CE"/>
    <n v="99.031939365341501"/>
    <s v="CE"/>
    <n v="21875.485301782501"/>
    <n v="9.1"/>
    <n v="7.5"/>
    <s v=""/>
    <n v="220.89323345553234"/>
    <s v=""/>
    <n v="0.99999999999999989"/>
    <n v="100"/>
    <x v="10"/>
    <x v="9"/>
    <x v="9"/>
    <m/>
    <x v="57"/>
  </r>
  <r>
    <x v="0"/>
    <x v="180"/>
    <s v="90000005"/>
    <s v="Nanoplankton - unidentified flagellates 2–20 µm diameter"/>
    <s v="CE"/>
    <n v="165.05323227556917"/>
    <s v="CE"/>
    <n v="5956.2679406781281"/>
    <s v=""/>
    <n v="4.0999999999999996"/>
    <s v=""/>
    <n v="36.086951213010344"/>
    <s v=""/>
    <n v="0.99999999999999978"/>
    <n v="100"/>
    <x v="10"/>
    <x v="9"/>
    <x v="9"/>
    <m/>
    <x v="57"/>
  </r>
  <r>
    <x v="0"/>
    <x v="181"/>
    <s v="01040000"/>
    <s v="Aphanizomenon"/>
    <s v="FI"/>
    <n v="63.35804249235926"/>
    <s v="FI"/>
    <n v="90364.910659994202"/>
    <n v="140.69999999999999"/>
    <n v="4.4000000000000004"/>
    <s v=""/>
    <n v="1426.2579319885374"/>
    <s v=""/>
    <n v="1.0000000000000002"/>
    <n v="576"/>
    <x v="10"/>
    <x v="10"/>
    <x v="0"/>
    <m/>
    <x v="48"/>
  </r>
  <r>
    <x v="0"/>
    <x v="181"/>
    <s v="04100000"/>
    <s v="Trachelomonas"/>
    <s v="CE"/>
    <n v="8.6397330671398986"/>
    <s v="CE"/>
    <n v="24970.667802721695"/>
    <n v="19.100000000000001"/>
    <n v="17"/>
    <s v=""/>
    <n v="2890.21288142505"/>
    <s v=""/>
    <n v="1.0000000000000002"/>
    <n v="1152"/>
    <x v="10"/>
    <x v="10"/>
    <x v="11"/>
    <m/>
    <x v="55"/>
  </r>
  <r>
    <x v="0"/>
    <x v="181"/>
    <s v="05020000"/>
    <s v="Chroomonas"/>
    <s v="CE"/>
    <n v="232.23602484472045"/>
    <s v="CE"/>
    <n v="20729.01759662676"/>
    <n v="7.1"/>
    <n v="4.9000000000000004"/>
    <n v="4.9000000000000004"/>
    <n v="89.258406875017613"/>
    <s v=""/>
    <n v="1.0000000000000002"/>
    <n v="100"/>
    <x v="10"/>
    <x v="10"/>
    <x v="1"/>
    <m/>
    <x v="77"/>
  </r>
  <r>
    <x v="0"/>
    <x v="181"/>
    <s v="05040001"/>
    <s v="Cryptomonas (small) Length &lt;20 µm"/>
    <s v="CE"/>
    <n v="165.88287488908605"/>
    <s v="CE"/>
    <n v="38491.104794844781"/>
    <n v="12.6"/>
    <n v="7.3"/>
    <n v="4.8180000000000005"/>
    <n v="232.03784489858288"/>
    <s v=""/>
    <n v="1.0000000000000002"/>
    <n v="100"/>
    <x v="10"/>
    <x v="10"/>
    <x v="1"/>
    <m/>
    <x v="3"/>
  </r>
  <r>
    <x v="0"/>
    <x v="181"/>
    <s v="05040002"/>
    <s v="Cryptomonas (medium) Length 20-30 µm"/>
    <s v="CE"/>
    <n v="14.399555111899833"/>
    <s v="CE"/>
    <n v="19262.396395113301"/>
    <n v="24"/>
    <n v="12.7"/>
    <n v="8.3819999999999997"/>
    <n v="1337.7077448173939"/>
    <s v=""/>
    <n v="1"/>
    <n v="1152"/>
    <x v="10"/>
    <x v="10"/>
    <x v="1"/>
    <m/>
    <x v="3"/>
  </r>
  <r>
    <x v="0"/>
    <x v="181"/>
    <s v="05040003"/>
    <s v="Cryptomonas (large) Length &gt;30 µm"/>
    <s v="CE"/>
    <n v="2.8799110223799667"/>
    <s v="CE"/>
    <n v="7311.9129253865103"/>
    <n v="31.9"/>
    <n v="15.1"/>
    <n v="10.066666666666666"/>
    <n v="2538.9370951273086"/>
    <s v=""/>
    <n v="1"/>
    <n v="1152"/>
    <x v="10"/>
    <x v="10"/>
    <x v="1"/>
    <m/>
    <x v="3"/>
  </r>
  <r>
    <x v="0"/>
    <x v="181"/>
    <s v="05100012"/>
    <s v="Rhodomonas lacustris var. nannoplanctica"/>
    <s v="CE"/>
    <n v="464.47204968944089"/>
    <s v="CE"/>
    <n v="54974.863460420544"/>
    <n v="9.1"/>
    <n v="6.1"/>
    <s v=""/>
    <n v="118.35989592307713"/>
    <s v=""/>
    <n v="1.0000000000000002"/>
    <n v="100"/>
    <x v="10"/>
    <x v="10"/>
    <x v="1"/>
    <m/>
    <x v="15"/>
  </r>
  <r>
    <x v="0"/>
    <x v="181"/>
    <s v="06070110"/>
    <s v="Gymnodinium helveticum"/>
    <s v="CE"/>
    <n v="3.312630580875243"/>
    <s v="CE"/>
    <n v="34899.600418974129"/>
    <n v="45.8"/>
    <n v="25.8"/>
    <n v="17.028000000000002"/>
    <n v="10535.313119567099"/>
    <s v=""/>
    <n v="1"/>
    <n v="16024.28"/>
    <x v="10"/>
    <x v="10"/>
    <x v="2"/>
    <m/>
    <x v="4"/>
  </r>
  <r>
    <x v="0"/>
    <x v="181"/>
    <s v="12000001"/>
    <s v="Small centric diatom (5 - &lt;10 µm diam.)"/>
    <s v="CE"/>
    <n v="663.53149955634422"/>
    <s v="CE"/>
    <n v="99081.062063140926"/>
    <s v=""/>
    <n v="6.5"/>
    <n v="4.5"/>
    <n v="149.32382581593987"/>
    <s v=""/>
    <n v="1"/>
    <n v="100"/>
    <x v="10"/>
    <x v="10"/>
    <x v="3"/>
    <m/>
    <x v="5"/>
  </r>
  <r>
    <x v="0"/>
    <x v="181"/>
    <s v="12000004"/>
    <s v="Very small centric diatom (&lt;5 µm diam.)"/>
    <s v="CE"/>
    <n v="132.70629991126884"/>
    <s v="CE"/>
    <n v="9605.5865138609515"/>
    <s v=""/>
    <n v="4.8"/>
    <n v="4"/>
    <n v="72.382294738708836"/>
    <s v=""/>
    <n v="1"/>
    <n v="100"/>
    <x v="10"/>
    <x v="10"/>
    <x v="3"/>
    <m/>
    <x v="36"/>
  </r>
  <r>
    <x v="0"/>
    <x v="181"/>
    <s v="12030000"/>
    <s v="Aulacoseira"/>
    <s v="FI"/>
    <n v="293.75092428275661"/>
    <s v="CE"/>
    <n v="1712662.7343290276"/>
    <n v="23.7"/>
    <n v="6.4"/>
    <s v=""/>
    <n v="762.4268379143997"/>
    <s v=""/>
    <n v="7.6470588235294121"/>
    <n v="576"/>
    <x v="10"/>
    <x v="10"/>
    <x v="3"/>
    <m/>
    <x v="7"/>
  </r>
  <r>
    <x v="0"/>
    <x v="181"/>
    <s v="13080010"/>
    <s v="Asterionella formosa"/>
    <s v="CO"/>
    <n v="40.318754313319531"/>
    <s v="CE"/>
    <n v="282337.52587067429"/>
    <n v="69.8"/>
    <n v="5.0999999999999996"/>
    <n v="5.0999999999999996"/>
    <n v="1815.4979999999996"/>
    <s v=""/>
    <n v="3.8571428571428568"/>
    <n v="1152"/>
    <x v="10"/>
    <x v="10"/>
    <x v="6"/>
    <m/>
    <x v="16"/>
  </r>
  <r>
    <x v="0"/>
    <x v="181"/>
    <s v="13260040"/>
    <s v="Diatoma tenuis"/>
    <s v="CO"/>
    <n v="8.6397330671398986"/>
    <s v="CE"/>
    <n v="26545.176661244204"/>
    <n v="54.8"/>
    <n v="5.8"/>
    <n v="5.8"/>
    <n v="1843.4719999999998"/>
    <s v=""/>
    <n v="1.666666666666667"/>
    <n v="1152"/>
    <x v="10"/>
    <x v="10"/>
    <x v="6"/>
    <m/>
    <x v="17"/>
  </r>
  <r>
    <x v="0"/>
    <x v="181"/>
    <s v="13370040"/>
    <s v="Fragilaria crotonensis"/>
    <s v="CO"/>
    <n v="0.62111823391410803"/>
    <s v="CO"/>
    <n v="9991.8948674733892"/>
    <n v="90.3"/>
    <n v="50.9"/>
    <n v="3.5"/>
    <n v="16086.944999999998"/>
    <s v=""/>
    <n v="1"/>
    <n v="16024.28"/>
    <x v="10"/>
    <x v="10"/>
    <x v="6"/>
    <m/>
    <x v="27"/>
  </r>
  <r>
    <x v="0"/>
    <x v="181"/>
    <s v="16490010"/>
    <s v="Paulschulzia pseudovolvox"/>
    <s v="CO"/>
    <n v="5.7598220447599333"/>
    <s v="CE"/>
    <n v="4293.5126894027744"/>
    <s v=""/>
    <n v="7.8"/>
    <s v=""/>
    <n v="248.47484615772393"/>
    <s v=""/>
    <n v="3"/>
    <n v="1152"/>
    <x v="10"/>
    <x v="10"/>
    <x v="8"/>
    <m/>
    <x v="91"/>
  </r>
  <r>
    <x v="0"/>
    <x v="181"/>
    <s v="17540040"/>
    <s v="Lagerheimia genevensis"/>
    <s v="CE"/>
    <n v="66.353149955634422"/>
    <s v="CE"/>
    <n v="3064.2821561144965"/>
    <n v="4.8"/>
    <n v="3.5"/>
    <s v=""/>
    <n v="46.181412007769957"/>
    <s v=""/>
    <n v="1.0000000000000002"/>
    <n v="100"/>
    <x v="10"/>
    <x v="10"/>
    <x v="4"/>
    <m/>
    <x v="37"/>
  </r>
  <r>
    <x v="0"/>
    <x v="181"/>
    <s v="17580020"/>
    <s v="Monoraphidium contortum"/>
    <s v="CE"/>
    <n v="33.176574977817211"/>
    <s v="CE"/>
    <n v="722.64250393629834"/>
    <n v="20.8"/>
    <n v="2"/>
    <s v=""/>
    <n v="21.781709064889231"/>
    <s v=""/>
    <n v="1"/>
    <n v="100"/>
    <x v="10"/>
    <x v="10"/>
    <x v="4"/>
    <m/>
    <x v="9"/>
  </r>
  <r>
    <x v="0"/>
    <x v="181"/>
    <s v="17580080"/>
    <s v="Monoraphidium minutum"/>
    <s v="CE"/>
    <n v="66.353149955634422"/>
    <s v="CE"/>
    <n v="3530.3170862972606"/>
    <n v="9.1999999999999993"/>
    <n v="4.7"/>
    <s v=""/>
    <n v="53.204965983645536"/>
    <s v=""/>
    <n v="1"/>
    <n v="100"/>
    <x v="10"/>
    <x v="10"/>
    <x v="4"/>
    <m/>
    <x v="9"/>
  </r>
  <r>
    <x v="0"/>
    <x v="181"/>
    <s v="17680030"/>
    <s v="Pediastrum boryanum"/>
    <s v="CO"/>
    <n v="2.8799110223799667"/>
    <s v="CO"/>
    <n v="11009.006895904547"/>
    <s v=""/>
    <n v="31.2"/>
    <n v="5"/>
    <n v="3822.6899408880599"/>
    <s v=""/>
    <n v="1"/>
    <n v="1152"/>
    <x v="10"/>
    <x v="10"/>
    <x v="4"/>
    <m/>
    <x v="10"/>
  </r>
  <r>
    <x v="0"/>
    <x v="181"/>
    <s v="18110000"/>
    <s v="Desmodesmus"/>
    <s v="CO"/>
    <n v="132.70629991126884"/>
    <s v="CE"/>
    <n v="11685.615682642983"/>
    <n v="7"/>
    <n v="3.1"/>
    <s v=""/>
    <n v="35.22248963449757"/>
    <s v=""/>
    <n v="2.5000000000000004"/>
    <n v="100"/>
    <x v="10"/>
    <x v="10"/>
    <x v="12"/>
    <m/>
    <x v="72"/>
  </r>
  <r>
    <x v="0"/>
    <x v="181"/>
    <s v="27040000"/>
    <s v="Closterium"/>
    <s v="CE"/>
    <n v="0.20703941130470269"/>
    <s v="CE"/>
    <n v="1996.3401815590098"/>
    <n v="155.30000000000001"/>
    <n v="15.4"/>
    <s v=""/>
    <n v="9642.3196384623079"/>
    <s v=""/>
    <n v="1"/>
    <n v="16024.28"/>
    <x v="10"/>
    <x v="10"/>
    <x v="5"/>
    <m/>
    <x v="12"/>
  </r>
  <r>
    <x v="0"/>
    <x v="181"/>
    <s v="27050000"/>
    <s v="Cosmarium"/>
    <s v="CE"/>
    <n v="0.62111823391410803"/>
    <s v="CE"/>
    <n v="5084.5290294016922"/>
    <n v="30"/>
    <n v="28.1"/>
    <n v="18.546000000000003"/>
    <n v="8186.0888181634209"/>
    <s v=""/>
    <n v="1"/>
    <n v="16024.28"/>
    <x v="10"/>
    <x v="10"/>
    <x v="5"/>
    <m/>
    <x v="22"/>
  </r>
  <r>
    <x v="0"/>
    <x v="181"/>
    <s v="27370000"/>
    <s v="Staurastrum"/>
    <s v="CE"/>
    <n v="0.20703941130470269"/>
    <s v="CE"/>
    <n v="1299.7934241709233"/>
    <s v="see calculation spreadsheet"/>
    <s v=""/>
    <s v=""/>
    <n v="6278"/>
    <n v="6278"/>
    <n v="0.99999999999999989"/>
    <n v="16024.28"/>
    <x v="10"/>
    <x v="10"/>
    <x v="5"/>
    <m/>
    <x v="13"/>
  </r>
  <r>
    <x v="0"/>
    <x v="181"/>
    <s v="90000005"/>
    <s v="Nanoplankton - unidentified flagellates 2–20 µm diameter"/>
    <s v="CE"/>
    <n v="464.47204968944089"/>
    <s v="CE"/>
    <n v="8739.7704638322757"/>
    <s v=""/>
    <n v="3.3"/>
    <s v=""/>
    <n v="18.816569198676067"/>
    <s v=""/>
    <n v="1.0000000000000002"/>
    <n v="100"/>
    <x v="10"/>
    <x v="10"/>
    <x v="9"/>
    <m/>
    <x v="57"/>
  </r>
  <r>
    <x v="1"/>
    <x v="182"/>
    <s v="01020000"/>
    <s v="Anabaena"/>
    <s v="FI"/>
    <n v="0.41288494050262958"/>
    <s v="CE"/>
    <n v="1523.2248524623105"/>
    <n v="7.1"/>
    <n v="5.8"/>
    <s v=""/>
    <n v="125.05842595900008"/>
    <s v=""/>
    <n v="29.5"/>
    <n v="15990.24"/>
    <x v="11"/>
    <x v="11"/>
    <x v="0"/>
    <m/>
    <x v="0"/>
  </r>
  <r>
    <x v="1"/>
    <x v="182"/>
    <s v="01040000"/>
    <s v="Aphanizomenon"/>
    <s v="FI"/>
    <n v="11.462030019136748"/>
    <s v="FI"/>
    <n v="28756.810801651871"/>
    <n v="247.5"/>
    <n v="4.4000000000000004"/>
    <s v=""/>
    <n v="2508.8758931568095"/>
    <s v=""/>
    <n v="1"/>
    <n v="1152"/>
    <x v="11"/>
    <x v="11"/>
    <x v="0"/>
    <m/>
    <x v="48"/>
  </r>
  <r>
    <x v="1"/>
    <x v="182"/>
    <s v="01780010"/>
    <s v="Woronichinia naegeliana"/>
    <s v="CO"/>
    <n v="0.20644247025131479"/>
    <s v="CE"/>
    <n v="588.21791924237971"/>
    <n v="5.3"/>
    <n v="3.7"/>
    <s v=""/>
    <n v="37.990756361085765"/>
    <s v=""/>
    <n v="75"/>
    <n v="15990.24"/>
    <x v="11"/>
    <x v="11"/>
    <x v="0"/>
    <m/>
    <x v="14"/>
  </r>
  <r>
    <x v="1"/>
    <x v="182"/>
    <s v="05020000"/>
    <s v="Chroomonas"/>
    <s v="CE"/>
    <n v="198.063878730683"/>
    <s v="CE"/>
    <n v="15970.724676619877"/>
    <n v="7.7"/>
    <n v="5"/>
    <n v="4"/>
    <n v="80.634211442138039"/>
    <s v=""/>
    <n v="0.99999999999999989"/>
    <n v="100"/>
    <x v="11"/>
    <x v="11"/>
    <x v="1"/>
    <m/>
    <x v="77"/>
  </r>
  <r>
    <x v="1"/>
    <x v="182"/>
    <s v="05040001"/>
    <s v="Cryptomonas (small) Length &lt;20 µm"/>
    <s v="CE"/>
    <n v="132.04258582045532"/>
    <s v="CE"/>
    <n v="42865.83985606533"/>
    <n v="13.5"/>
    <n v="8.3000000000000007"/>
    <n v="5.5333333333333341"/>
    <n v="324.63647685870131"/>
    <s v=""/>
    <n v="1.0000000000000002"/>
    <n v="100"/>
    <x v="11"/>
    <x v="11"/>
    <x v="1"/>
    <m/>
    <x v="3"/>
  </r>
  <r>
    <x v="1"/>
    <x v="182"/>
    <s v="05040002"/>
    <s v="Cryptomonas (medium) Length 20-30 µm"/>
    <s v="CE"/>
    <n v="11.462030019136748"/>
    <s v="CE"/>
    <n v="23399.339409861019"/>
    <n v="26.7"/>
    <n v="14.8"/>
    <n v="9.8666666666666671"/>
    <n v="2041.4655493655146"/>
    <s v=""/>
    <n v="1"/>
    <n v="1152"/>
    <x v="11"/>
    <x v="11"/>
    <x v="1"/>
    <m/>
    <x v="3"/>
  </r>
  <r>
    <x v="1"/>
    <x v="182"/>
    <s v="05100012"/>
    <s v="Rhodomonas lacustris var. nannoplanctica"/>
    <s v="CE"/>
    <n v="495.15969682670749"/>
    <s v="CE"/>
    <n v="47157.19431787396"/>
    <n v="8.8000000000000007"/>
    <n v="5.6"/>
    <s v=""/>
    <n v="95.236334096023384"/>
    <s v=""/>
    <n v="0.99999999999999989"/>
    <n v="100"/>
    <x v="11"/>
    <x v="11"/>
    <x v="1"/>
    <m/>
    <x v="15"/>
  </r>
  <r>
    <x v="1"/>
    <x v="182"/>
    <s v="06070110"/>
    <s v="Gymnodinium helveticum"/>
    <s v="CE"/>
    <n v="5.7310150095683738"/>
    <s v="CE"/>
    <n v="35024.182351899188"/>
    <n v="39.700000000000003"/>
    <n v="21"/>
    <n v="14"/>
    <n v="6111.3401890282257"/>
    <s v=""/>
    <n v="1.0000000000000002"/>
    <n v="1152"/>
    <x v="11"/>
    <x v="11"/>
    <x v="2"/>
    <m/>
    <x v="4"/>
  </r>
  <r>
    <x v="1"/>
    <x v="182"/>
    <s v="12000001"/>
    <s v="Small centric diatom (5 - &lt;10 µm diam.)"/>
    <s v="CE"/>
    <n v="264.08517164091063"/>
    <s v="CE"/>
    <n v="53323.760751128313"/>
    <s v=""/>
    <n v="7.1"/>
    <n v="5.0999999999999996"/>
    <n v="201.91879922601333"/>
    <s v=""/>
    <n v="1.0000000000000002"/>
    <n v="100"/>
    <x v="11"/>
    <x v="11"/>
    <x v="3"/>
    <m/>
    <x v="5"/>
  </r>
  <r>
    <x v="1"/>
    <x v="182"/>
    <s v="12000004"/>
    <s v="Very small centric diatom (&lt;5 µm diam.)"/>
    <s v="CE"/>
    <n v="429.13840391647977"/>
    <s v="CE"/>
    <n v="18695.85920707363"/>
    <s v=""/>
    <n v="4.3"/>
    <n v="3"/>
    <n v="43.566036123656453"/>
    <s v=""/>
    <n v="1"/>
    <n v="100"/>
    <x v="11"/>
    <x v="11"/>
    <x v="3"/>
    <m/>
    <x v="36"/>
  </r>
  <r>
    <x v="1"/>
    <x v="182"/>
    <s v="12030000"/>
    <s v="Aulacoseira"/>
    <s v="FI"/>
    <n v="117.48580769615165"/>
    <s v="CE"/>
    <n v="339919.61021275457"/>
    <n v="21.5"/>
    <n v="5"/>
    <s v=""/>
    <n v="422.15151282612845"/>
    <s v=""/>
    <n v="6.8536585365853666"/>
    <n v="1152"/>
    <x v="11"/>
    <x v="11"/>
    <x v="3"/>
    <m/>
    <x v="7"/>
  </r>
  <r>
    <x v="1"/>
    <x v="182"/>
    <s v="12030000"/>
    <s v="Aulacoseira"/>
    <s v="FI"/>
    <n v="20.058552533489308"/>
    <s v="CE"/>
    <n v="52460.330485048027"/>
    <n v="14.4"/>
    <n v="6.9"/>
    <s v=""/>
    <n v="538.45641445467629"/>
    <s v=""/>
    <n v="4.8571428571428577"/>
    <n v="1152"/>
    <x v="11"/>
    <x v="11"/>
    <x v="3"/>
    <m/>
    <x v="7"/>
  </r>
  <r>
    <x v="1"/>
    <x v="182"/>
    <s v="13000001"/>
    <s v="Small pennate diatom &lt;10 µm diam"/>
    <s v="CE"/>
    <n v="2.8655075047841869"/>
    <s v="CE"/>
    <n v="7413.6410163776463"/>
    <n v="82.5"/>
    <n v="5.6"/>
    <n v="5.6"/>
    <n v="2587.1999999999994"/>
    <s v=""/>
    <n v="1"/>
    <n v="1152"/>
    <x v="11"/>
    <x v="11"/>
    <x v="6"/>
    <m/>
    <x v="71"/>
  </r>
  <r>
    <x v="1"/>
    <x v="182"/>
    <s v="13080010"/>
    <s v="Asterionella formosa"/>
    <s v="CO"/>
    <n v="63.041165105252112"/>
    <s v="CE"/>
    <n v="531926.36168835987"/>
    <n v="66.7"/>
    <n v="5.0999999999999996"/>
    <n v="5.0999999999999996"/>
    <n v="1734.867"/>
    <s v=""/>
    <n v="4.8636363636363642"/>
    <n v="1152"/>
    <x v="11"/>
    <x v="11"/>
    <x v="6"/>
    <m/>
    <x v="16"/>
  </r>
  <r>
    <x v="1"/>
    <x v="182"/>
    <s v="13260040"/>
    <s v="Diatoma tenuis"/>
    <s v="CO"/>
    <n v="5.7310150095683738"/>
    <s v="CE"/>
    <n v="46642.312674542962"/>
    <n v="66.8"/>
    <n v="5.9"/>
    <n v="5.9"/>
    <n v="2325.308"/>
    <s v=""/>
    <n v="3.5000000000000004"/>
    <n v="1152"/>
    <x v="11"/>
    <x v="11"/>
    <x v="6"/>
    <m/>
    <x v="17"/>
  </r>
  <r>
    <x v="1"/>
    <x v="182"/>
    <s v="13370040"/>
    <s v="Fragilaria crotonensis"/>
    <s v="CO"/>
    <n v="0.20644247025131479"/>
    <s v="CO"/>
    <n v="1130.4892892197124"/>
    <n v="22.5"/>
    <n v="56.6"/>
    <n v="4.3"/>
    <n v="5476.05"/>
    <s v=""/>
    <n v="1"/>
    <n v="15990.24"/>
    <x v="11"/>
    <x v="11"/>
    <x v="6"/>
    <m/>
    <x v="27"/>
  </r>
  <r>
    <x v="1"/>
    <x v="182"/>
    <s v="16180000"/>
    <s v="Chlamydomonas"/>
    <s v="CE"/>
    <n v="66.021292910227658"/>
    <s v="CE"/>
    <n v="6552.1453575898959"/>
    <n v="6.5"/>
    <n v="5.4"/>
    <s v=""/>
    <n v="99.242911926901584"/>
    <s v=""/>
    <n v="1"/>
    <n v="100"/>
    <x v="11"/>
    <x v="11"/>
    <x v="8"/>
    <m/>
    <x v="34"/>
  </r>
  <r>
    <x v="1"/>
    <x v="182"/>
    <s v="16470010"/>
    <s v="Pandorina morum"/>
    <s v="CO"/>
    <n v="0.82576988100525917"/>
    <s v="CE"/>
    <n v="2321.2609528393878"/>
    <s v=""/>
    <n v="7.1"/>
    <s v=""/>
    <n v="187.40176137316269"/>
    <s v=""/>
    <n v="15"/>
    <n v="15990.24"/>
    <x v="11"/>
    <x v="11"/>
    <x v="8"/>
    <m/>
    <x v="52"/>
  </r>
  <r>
    <x v="1"/>
    <x v="182"/>
    <s v="17210010"/>
    <s v="Coenochloris fottii"/>
    <s v="CO"/>
    <n v="0.41288494050262958"/>
    <s v="CE"/>
    <n v="2277.6116923673726"/>
    <n v="7.6"/>
    <n v="7.6"/>
    <s v=""/>
    <n v="229.84729611703881"/>
    <s v=""/>
    <n v="24"/>
    <n v="15990.24"/>
    <x v="11"/>
    <x v="11"/>
    <x v="4"/>
    <m/>
    <x v="53"/>
  </r>
  <r>
    <x v="1"/>
    <x v="182"/>
    <s v="17330040"/>
    <s v="Dictyosphaerium pulchellum"/>
    <s v="CO"/>
    <n v="0.41288494050262958"/>
    <s v="CE"/>
    <n v="2699.5515169921687"/>
    <s v=""/>
    <n v="5.8"/>
    <s v=""/>
    <n v="102.16040430453528"/>
    <s v=""/>
    <n v="64.000000000000014"/>
    <n v="15990.24"/>
    <x v="11"/>
    <x v="11"/>
    <x v="4"/>
    <m/>
    <x v="23"/>
  </r>
  <r>
    <x v="1"/>
    <x v="182"/>
    <s v="17540040"/>
    <s v="Lagerheimia genevensis"/>
    <s v="CE"/>
    <n v="165.05323227556917"/>
    <s v="CE"/>
    <n v="6893.338112044954"/>
    <n v="4.5999999999999996"/>
    <n v="3.4"/>
    <s v=""/>
    <n v="41.764332736822702"/>
    <s v=""/>
    <n v="0.99999999999999978"/>
    <n v="100"/>
    <x v="11"/>
    <x v="11"/>
    <x v="4"/>
    <m/>
    <x v="37"/>
  </r>
  <r>
    <x v="1"/>
    <x v="182"/>
    <s v="17580020"/>
    <s v="Monoraphidium contortum"/>
    <s v="CE"/>
    <n v="33.010646455113829"/>
    <s v="CE"/>
    <n v="726.91859563015566"/>
    <n v="23.3"/>
    <n v="1.9"/>
    <s v=""/>
    <n v="22.020731905949855"/>
    <s v=""/>
    <n v="1.0000000000000002"/>
    <n v="100"/>
    <x v="11"/>
    <x v="11"/>
    <x v="4"/>
    <m/>
    <x v="9"/>
  </r>
  <r>
    <x v="1"/>
    <x v="182"/>
    <s v="17580080"/>
    <s v="Monoraphidium minutum"/>
    <s v="CE"/>
    <n v="66.021292910227658"/>
    <s v="CE"/>
    <n v="4860.6312885934376"/>
    <n v="10.4"/>
    <n v="5.2"/>
    <s v=""/>
    <n v="73.622176639325616"/>
    <s v=""/>
    <n v="1.0000000000000002"/>
    <n v="100"/>
    <x v="11"/>
    <x v="11"/>
    <x v="4"/>
    <m/>
    <x v="9"/>
  </r>
  <r>
    <x v="1"/>
    <x v="182"/>
    <s v="17680030"/>
    <s v="Pediastrum boryanum"/>
    <s v="CO"/>
    <n v="0.82576988100525917"/>
    <s v="CO"/>
    <n v="6508.4107261117515"/>
    <s v=""/>
    <n v="44.8"/>
    <n v="5"/>
    <n v="7881.6276493260721"/>
    <s v=""/>
    <n v="1.0000000000000002"/>
    <n v="15990.24"/>
    <x v="11"/>
    <x v="11"/>
    <x v="4"/>
    <m/>
    <x v="10"/>
  </r>
  <r>
    <x v="1"/>
    <x v="182"/>
    <s v="17970050"/>
    <s v="Tetrastrum staurogeniaeforme"/>
    <s v="CO"/>
    <n v="33.010646455113829"/>
    <s v="CE"/>
    <n v="1677.634748741777"/>
    <n v="3.5"/>
    <n v="3.1"/>
    <s v=""/>
    <n v="12.705255189586623"/>
    <s v=""/>
    <n v="4"/>
    <n v="100"/>
    <x v="11"/>
    <x v="11"/>
    <x v="4"/>
    <m/>
    <x v="28"/>
  </r>
  <r>
    <x v="1"/>
    <x v="182"/>
    <s v="18110000"/>
    <s v="Desmodesmus"/>
    <s v="CO"/>
    <n v="198.063878730683"/>
    <s v="CE"/>
    <n v="15210.213977733218"/>
    <n v="6.4"/>
    <n v="2.5"/>
    <s v=""/>
    <n v="20.943951023931955"/>
    <s v=""/>
    <n v="3.6666666666666665"/>
    <n v="100"/>
    <x v="11"/>
    <x v="11"/>
    <x v="12"/>
    <m/>
    <x v="72"/>
  </r>
  <r>
    <x v="1"/>
    <x v="183"/>
    <s v="01040000"/>
    <s v="Aphanizomenon"/>
    <s v="FI"/>
    <n v="2.8655075047841869"/>
    <s v="FI"/>
    <n v="9148.2064227315441"/>
    <n v="301.10000000000002"/>
    <n v="4.5"/>
    <s v=""/>
    <n v="3192.5257244861182"/>
    <s v=""/>
    <n v="0.99999999999999989"/>
    <n v="1152"/>
    <x v="11"/>
    <x v="11"/>
    <x v="0"/>
    <m/>
    <x v="48"/>
  </r>
  <r>
    <x v="1"/>
    <x v="183"/>
    <s v="01750010"/>
    <s v="Snowella lacustris"/>
    <s v="CO"/>
    <n v="66.021292910227658"/>
    <s v="CE"/>
    <n v="1555.590065904533"/>
    <n v="2.5"/>
    <n v="1.5"/>
    <s v=""/>
    <n v="2.9452431127404304"/>
    <s v=""/>
    <n v="8"/>
    <n v="100"/>
    <x v="11"/>
    <x v="11"/>
    <x v="0"/>
    <m/>
    <x v="2"/>
  </r>
  <r>
    <x v="1"/>
    <x v="183"/>
    <s v="04100000"/>
    <s v="Trachelomonas"/>
    <s v="CE"/>
    <n v="8.5965225143525608"/>
    <s v="CE"/>
    <n v="12820.942865397625"/>
    <n v="15.4"/>
    <n v="13.6"/>
    <s v=""/>
    <n v="1491.410374833785"/>
    <s v=""/>
    <n v="1"/>
    <n v="1152"/>
    <x v="11"/>
    <x v="11"/>
    <x v="11"/>
    <m/>
    <x v="55"/>
  </r>
  <r>
    <x v="1"/>
    <x v="183"/>
    <s v="05020000"/>
    <s v="Chroomonas"/>
    <s v="CE"/>
    <n v="99.031939365341501"/>
    <s v="CE"/>
    <n v="7251.1238272029987"/>
    <n v="7.6"/>
    <n v="4.5999999999999996"/>
    <n v="4"/>
    <n v="73.220052779666105"/>
    <s v=""/>
    <n v="1.0000000000000002"/>
    <n v="100"/>
    <x v="11"/>
    <x v="11"/>
    <x v="1"/>
    <m/>
    <x v="77"/>
  </r>
  <r>
    <x v="1"/>
    <x v="183"/>
    <s v="05040001"/>
    <s v="Cryptomonas (small) Length &lt;20 µm"/>
    <s v="CE"/>
    <n v="33.010646455113829"/>
    <s v="CE"/>
    <n v="29045.263291428077"/>
    <n v="17.8"/>
    <n v="11.9"/>
    <n v="7.9333333333333336"/>
    <n v="879.87562833470463"/>
    <s v=""/>
    <n v="1.0000000000000002"/>
    <n v="100"/>
    <x v="11"/>
    <x v="11"/>
    <x v="1"/>
    <m/>
    <x v="3"/>
  </r>
  <r>
    <x v="1"/>
    <x v="183"/>
    <s v="05040002"/>
    <s v="Cryptomonas (medium) Length 20-30 µm"/>
    <s v="CE"/>
    <n v="5.7310150095683738"/>
    <s v="CE"/>
    <n v="9439.1188693446093"/>
    <n v="23.4"/>
    <n v="14.2"/>
    <n v="9.4666666666666668"/>
    <n v="1647.023930941599"/>
    <s v=""/>
    <n v="1"/>
    <n v="1152"/>
    <x v="11"/>
    <x v="11"/>
    <x v="1"/>
    <m/>
    <x v="3"/>
  </r>
  <r>
    <x v="1"/>
    <x v="183"/>
    <s v="05040003"/>
    <s v="Cryptomonas (large) Length &gt;30 µm"/>
    <s v="CE"/>
    <n v="2.8655075047841869"/>
    <s v="CE"/>
    <n v="8040.4161431114981"/>
    <n v="31.4"/>
    <n v="16"/>
    <n v="10.666666666666666"/>
    <n v="2805.9309318462433"/>
    <s v=""/>
    <n v="1.0000000000000002"/>
    <n v="1152"/>
    <x v="11"/>
    <x v="11"/>
    <x v="1"/>
    <m/>
    <x v="3"/>
  </r>
  <r>
    <x v="1"/>
    <x v="183"/>
    <s v="05100012"/>
    <s v="Rhodomonas lacustris var. nannoplanctica"/>
    <s v="CE"/>
    <n v="165.05323227556917"/>
    <s v="CE"/>
    <n v="13482.299101194589"/>
    <n v="8"/>
    <n v="5.4"/>
    <s v=""/>
    <n v="81.684550585988205"/>
    <s v=""/>
    <n v="0.99999999999999978"/>
    <n v="100"/>
    <x v="11"/>
    <x v="11"/>
    <x v="1"/>
    <m/>
    <x v="15"/>
  </r>
  <r>
    <x v="1"/>
    <x v="183"/>
    <s v="06070000"/>
    <s v="Gymnodinium"/>
    <s v="CE"/>
    <n v="5.7310150095683738"/>
    <s v="CE"/>
    <n v="25825.225703493234"/>
    <n v="25.5"/>
    <n v="22.5"/>
    <n v="15"/>
    <n v="4506.2219624928593"/>
    <s v=""/>
    <n v="1.0000000000000002"/>
    <n v="1152"/>
    <x v="11"/>
    <x v="11"/>
    <x v="2"/>
    <m/>
    <x v="4"/>
  </r>
  <r>
    <x v="1"/>
    <x v="183"/>
    <s v="06070110"/>
    <s v="Gymnodinium helveticum"/>
    <s v="CE"/>
    <n v="1.238654821507889"/>
    <s v="CE"/>
    <n v="8533.0743638558797"/>
    <n v="42.3"/>
    <n v="21.6"/>
    <n v="14.4"/>
    <n v="6888.984901756613"/>
    <s v=""/>
    <n v="1"/>
    <n v="15990.24"/>
    <x v="11"/>
    <x v="11"/>
    <x v="2"/>
    <m/>
    <x v="4"/>
  </r>
  <r>
    <x v="1"/>
    <x v="183"/>
    <s v="12000001"/>
    <s v="Small centric diatom (5 - &lt;10 µm diam.)"/>
    <s v="CE"/>
    <n v="792.255514922732"/>
    <s v="CE"/>
    <n v="94928.950417784596"/>
    <s v=""/>
    <n v="6.1"/>
    <n v="4.0999999999999996"/>
    <n v="119.82112920607808"/>
    <s v=""/>
    <n v="1"/>
    <n v="100"/>
    <x v="11"/>
    <x v="11"/>
    <x v="3"/>
    <m/>
    <x v="5"/>
  </r>
  <r>
    <x v="1"/>
    <x v="183"/>
    <s v="12030000"/>
    <s v="Aulacoseira"/>
    <s v="FI"/>
    <n v="280.81973546885035"/>
    <s v="CE"/>
    <n v="838914.74278612458"/>
    <n v="18.399999999999999"/>
    <n v="5.6"/>
    <s v=""/>
    <n v="453.19358983624909"/>
    <s v=""/>
    <n v="6.5918367346938771"/>
    <n v="576"/>
    <x v="11"/>
    <x v="11"/>
    <x v="3"/>
    <m/>
    <x v="7"/>
  </r>
  <r>
    <x v="1"/>
    <x v="183"/>
    <s v="13080010"/>
    <s v="Asterionella formosa"/>
    <s v="CO"/>
    <n v="80.234210133957234"/>
    <s v="CE"/>
    <n v="1467415.664739884"/>
    <n v="76.8"/>
    <n v="6.3"/>
    <n v="6.3"/>
    <n v="3048.1919999999996"/>
    <s v=""/>
    <n v="6"/>
    <n v="1152"/>
    <x v="11"/>
    <x v="11"/>
    <x v="6"/>
    <m/>
    <x v="16"/>
  </r>
  <r>
    <x v="1"/>
    <x v="183"/>
    <s v="13260040"/>
    <s v="Diatoma tenuis"/>
    <s v="CO"/>
    <n v="14.327537523920935"/>
    <s v="CE"/>
    <n v="286902.22216692549"/>
    <n v="69.7"/>
    <n v="6.7"/>
    <n v="6.7"/>
    <n v="3128.8330000000001"/>
    <s v=""/>
    <n v="6.4"/>
    <n v="1152"/>
    <x v="11"/>
    <x v="11"/>
    <x v="6"/>
    <m/>
    <x v="17"/>
  </r>
  <r>
    <x v="1"/>
    <x v="183"/>
    <s v="13810010"/>
    <s v="Synedra acus"/>
    <s v="CE"/>
    <n v="2.8655075047841869"/>
    <s v="CE"/>
    <n v="7025.5767970347451"/>
    <n v="132.6"/>
    <n v="4.3"/>
    <n v="4.3"/>
    <n v="2451.7739999999999"/>
    <s v=""/>
    <n v="1"/>
    <n v="1152"/>
    <x v="11"/>
    <x v="11"/>
    <x v="6"/>
    <m/>
    <x v="18"/>
  </r>
  <r>
    <x v="1"/>
    <x v="183"/>
    <s v="16180200"/>
    <s v="Chlamydomonas dinobryonis"/>
    <s v="CE"/>
    <n v="198.063878730683"/>
    <s v="CE"/>
    <n v="26217.91497075501"/>
    <n v="9"/>
    <n v="5.3"/>
    <s v=""/>
    <n v="132.37100645900594"/>
    <s v=""/>
    <n v="1"/>
    <n v="100"/>
    <x v="11"/>
    <x v="11"/>
    <x v="8"/>
    <m/>
    <x v="34"/>
  </r>
  <r>
    <x v="1"/>
    <x v="183"/>
    <s v="16470010"/>
    <s v="Pandorina morum"/>
    <s v="CO"/>
    <n v="0.82576988100525917"/>
    <s v="CE"/>
    <n v="4868.9413378190766"/>
    <s v=""/>
    <n v="9.3000000000000007"/>
    <s v=""/>
    <n v="421.16034034392101"/>
    <s v=""/>
    <n v="13.999999999999998"/>
    <n v="15990.24"/>
    <x v="11"/>
    <x v="11"/>
    <x v="8"/>
    <m/>
    <x v="52"/>
  </r>
  <r>
    <x v="1"/>
    <x v="183"/>
    <s v="17330040"/>
    <s v="Dictyosphaerium pulchellum"/>
    <s v="CO"/>
    <n v="0.20644247025131479"/>
    <s v="CE"/>
    <n v="1494.2779728317798"/>
    <s v=""/>
    <n v="6"/>
    <s v=""/>
    <n v="113.09733552923255"/>
    <s v=""/>
    <n v="64"/>
    <n v="15990.24"/>
    <x v="11"/>
    <x v="11"/>
    <x v="4"/>
    <m/>
    <x v="23"/>
  </r>
  <r>
    <x v="1"/>
    <x v="183"/>
    <s v="17540040"/>
    <s v="Lagerheimia genevensis"/>
    <s v="CE"/>
    <n v="165.05323227556917"/>
    <s v="CE"/>
    <n v="8064.178901649102"/>
    <n v="4.8"/>
    <n v="3.6"/>
    <s v=""/>
    <n v="48.858048948628465"/>
    <s v=""/>
    <n v="1"/>
    <n v="100"/>
    <x v="11"/>
    <x v="11"/>
    <x v="4"/>
    <m/>
    <x v="37"/>
  </r>
  <r>
    <x v="1"/>
    <x v="183"/>
    <s v="17570000"/>
    <s v="Micractinium"/>
    <s v="CO"/>
    <n v="33.010646455113829"/>
    <s v="CE"/>
    <n v="2265.4922346471003"/>
    <s v=""/>
    <n v="3.2"/>
    <s v=""/>
    <n v="17.157284678805059"/>
    <s v=""/>
    <n v="4"/>
    <n v="100"/>
    <x v="11"/>
    <x v="11"/>
    <x v="4"/>
    <m/>
    <x v="19"/>
  </r>
  <r>
    <x v="1"/>
    <x v="183"/>
    <s v="17580020"/>
    <s v="Monoraphidium contortum"/>
    <s v="CE"/>
    <n v="33.010646455113829"/>
    <s v="CE"/>
    <n v="424.77979399633131"/>
    <n v="19.2"/>
    <n v="1.6"/>
    <s v=""/>
    <n v="12.867963509103795"/>
    <s v=""/>
    <n v="1"/>
    <n v="100"/>
    <x v="11"/>
    <x v="11"/>
    <x v="4"/>
    <m/>
    <x v="9"/>
  </r>
  <r>
    <x v="1"/>
    <x v="183"/>
    <s v="17580080"/>
    <s v="Monoraphidium minutum"/>
    <s v="CE"/>
    <n v="66.021292910227658"/>
    <s v="CE"/>
    <n v="7520.8458602967803"/>
    <n v="12.5"/>
    <n v="5.9"/>
    <s v=""/>
    <n v="113.91545861610491"/>
    <s v=""/>
    <n v="1.0000000000000002"/>
    <n v="100"/>
    <x v="11"/>
    <x v="11"/>
    <x v="4"/>
    <m/>
    <x v="9"/>
  </r>
  <r>
    <x v="1"/>
    <x v="183"/>
    <s v="17680030"/>
    <s v="Pediastrum boryanum"/>
    <s v="CO"/>
    <n v="2.8655075047841869"/>
    <s v="CO"/>
    <n v="19286.88620773824"/>
    <s v=""/>
    <n v="41.4"/>
    <n v="5"/>
    <n v="6730.7051806834515"/>
    <s v=""/>
    <n v="1.0000000000000002"/>
    <n v="1152"/>
    <x v="11"/>
    <x v="11"/>
    <x v="4"/>
    <m/>
    <x v="10"/>
  </r>
  <r>
    <x v="1"/>
    <x v="183"/>
    <s v="18110000"/>
    <s v="Desmodesmus"/>
    <s v="CO"/>
    <n v="66.021292910227658"/>
    <s v="CE"/>
    <n v="4283.1962561296741"/>
    <n v="6.4"/>
    <n v="2.2000000000000002"/>
    <s v=""/>
    <n v="16.218995672932909"/>
    <s v=""/>
    <n v="4"/>
    <n v="100"/>
    <x v="11"/>
    <x v="11"/>
    <x v="12"/>
    <m/>
    <x v="72"/>
  </r>
  <r>
    <x v="1"/>
    <x v="183"/>
    <s v="24150000"/>
    <s v="Geminella"/>
    <s v="FI"/>
    <n v="0.20644247025131479"/>
    <s v="CE"/>
    <n v="2645.0179374955342"/>
    <n v="10.7"/>
    <n v="6.6"/>
    <s v=""/>
    <n v="366.06780077424338"/>
    <s v=""/>
    <n v="35"/>
    <n v="15990.24"/>
    <x v="11"/>
    <x v="11"/>
    <x v="14"/>
    <m/>
    <x v="78"/>
  </r>
  <r>
    <x v="1"/>
    <x v="183"/>
    <s v="90000005"/>
    <s v="Nanoplankton - unidentified flagellates 2–20 µm diameter"/>
    <s v="CE"/>
    <n v="330.10646455113834"/>
    <s v="CE"/>
    <n v="11061.973801987791"/>
    <s v=""/>
    <n v="4"/>
    <s v=""/>
    <n v="33.510321638291124"/>
    <s v=""/>
    <n v="0.99999999999999978"/>
    <n v="100"/>
    <x v="11"/>
    <x v="11"/>
    <x v="9"/>
    <m/>
    <x v="57"/>
  </r>
  <r>
    <x v="1"/>
    <x v="184"/>
    <s v="01020000"/>
    <s v="Anabaena"/>
    <s v="FI"/>
    <n v="2.8655075047841869"/>
    <s v="CE"/>
    <n v="4455.1541347551629"/>
    <n v="5.7"/>
    <n v="6.1"/>
    <s v=""/>
    <n v="111.05372950807238"/>
    <s v=""/>
    <n v="14"/>
    <n v="1152"/>
    <x v="11"/>
    <x v="0"/>
    <x v="0"/>
    <m/>
    <x v="0"/>
  </r>
  <r>
    <x v="1"/>
    <x v="184"/>
    <s v="01040000"/>
    <s v="Aphanizomenon"/>
    <s v="FI"/>
    <n v="8.5965225143525608"/>
    <s v="FI"/>
    <n v="28904.281280035058"/>
    <n v="290.7"/>
    <n v="4.7"/>
    <s v=""/>
    <n v="3362.3225242273397"/>
    <s v=""/>
    <n v="1"/>
    <n v="1152"/>
    <x v="11"/>
    <x v="0"/>
    <x v="0"/>
    <m/>
    <x v="48"/>
  </r>
  <r>
    <x v="1"/>
    <x v="184"/>
    <s v="01750010"/>
    <s v="Snowella lacustris"/>
    <s v="CO"/>
    <n v="33.010646455113829"/>
    <s v="CE"/>
    <n v="15292.072583867925"/>
    <n v="3.2"/>
    <n v="2.4"/>
    <s v=""/>
    <n v="9.6509726318278428"/>
    <s v=""/>
    <n v="48.000000000000014"/>
    <n v="100"/>
    <x v="11"/>
    <x v="0"/>
    <x v="0"/>
    <m/>
    <x v="2"/>
  </r>
  <r>
    <x v="1"/>
    <x v="184"/>
    <s v="05040001"/>
    <s v="Cryptomonas (small) Length &lt;20 µm"/>
    <s v="CE"/>
    <n v="99.031939365341501"/>
    <s v="CE"/>
    <n v="30210.430210302937"/>
    <n v="11.1"/>
    <n v="8.1"/>
    <n v="6.48"/>
    <n v="305.0574431229989"/>
    <s v=""/>
    <n v="0.99999999999999989"/>
    <n v="100"/>
    <x v="11"/>
    <x v="0"/>
    <x v="1"/>
    <m/>
    <x v="3"/>
  </r>
  <r>
    <x v="1"/>
    <x v="184"/>
    <s v="05040002"/>
    <s v="Cryptomonas (medium) Length 20-30 µm"/>
    <s v="CE"/>
    <n v="34.386090057410243"/>
    <s v="CE"/>
    <n v="59394.733294110505"/>
    <n v="24.4"/>
    <n v="13"/>
    <n v="10.4"/>
    <n v="1727.2895288457159"/>
    <s v=""/>
    <n v="1.0000000000000002"/>
    <n v="1152"/>
    <x v="11"/>
    <x v="0"/>
    <x v="1"/>
    <m/>
    <x v="3"/>
  </r>
  <r>
    <x v="1"/>
    <x v="184"/>
    <s v="05040003"/>
    <s v="Cryptomonas (large) Length &gt;30 µm"/>
    <s v="CE"/>
    <n v="5.7310150095683738"/>
    <s v="CE"/>
    <n v="20027.573935993409"/>
    <n v="33"/>
    <n v="15.9"/>
    <n v="12.72"/>
    <n v="3494.5945705177569"/>
    <s v=""/>
    <n v="1"/>
    <n v="1152"/>
    <x v="11"/>
    <x v="0"/>
    <x v="1"/>
    <m/>
    <x v="3"/>
  </r>
  <r>
    <x v="1"/>
    <x v="184"/>
    <s v="05100012"/>
    <s v="Rhodomonas lacustris var. nannoplanctica"/>
    <s v="CE"/>
    <n v="198.063878730683"/>
    <s v="CE"/>
    <n v="17646.224810104548"/>
    <n v="8.5"/>
    <n v="5.5"/>
    <s v=""/>
    <n v="89.09360416039803"/>
    <s v=""/>
    <n v="0.99999999999999989"/>
    <n v="100"/>
    <x v="11"/>
    <x v="0"/>
    <x v="1"/>
    <m/>
    <x v="15"/>
  </r>
  <r>
    <x v="1"/>
    <x v="184"/>
    <s v="06070000"/>
    <s v="Gymnodinium"/>
    <s v="CE"/>
    <n v="33.010646455113829"/>
    <s v="CE"/>
    <n v="42541.397695439926"/>
    <n v="15.9"/>
    <n v="15.2"/>
    <n v="10.183999999999999"/>
    <n v="1288.7174976499025"/>
    <s v=""/>
    <n v="1.0000000000000002"/>
    <n v="100"/>
    <x v="11"/>
    <x v="0"/>
    <x v="2"/>
    <m/>
    <x v="4"/>
  </r>
  <r>
    <x v="1"/>
    <x v="184"/>
    <s v="06070110"/>
    <s v="Gymnodinium helveticum"/>
    <s v="CE"/>
    <n v="2.8655075047841869"/>
    <s v="CE"/>
    <n v="28641.573565789375"/>
    <n v="50.3"/>
    <n v="23.8"/>
    <n v="15.946000000000002"/>
    <n v="9995.2882754520961"/>
    <s v=""/>
    <n v="1"/>
    <n v="1152"/>
    <x v="11"/>
    <x v="0"/>
    <x v="2"/>
    <m/>
    <x v="4"/>
  </r>
  <r>
    <x v="1"/>
    <x v="184"/>
    <s v="08010000"/>
    <s v="Chrysochromulina"/>
    <s v="CE"/>
    <n v="165.05323227556917"/>
    <s v="CE"/>
    <n v="3052.5862393266625"/>
    <n v="4.2"/>
    <n v="2.9"/>
    <n v="2.9"/>
    <n v="18.494555951683111"/>
    <s v=""/>
    <n v="0.99999999999999978"/>
    <n v="100"/>
    <x v="11"/>
    <x v="0"/>
    <x v="13"/>
    <m/>
    <x v="75"/>
  </r>
  <r>
    <x v="1"/>
    <x v="184"/>
    <s v="12000001"/>
    <s v="Small centric diatom (5 - &lt;10 µm diam.)"/>
    <s v="CE"/>
    <n v="1089.3513330187563"/>
    <s v="CE"/>
    <n v="230635.51658716434"/>
    <s v=""/>
    <n v="7.2"/>
    <n v="5.2"/>
    <n v="211.71821211072336"/>
    <s v=""/>
    <n v="1.0000000000000002"/>
    <n v="100"/>
    <x v="11"/>
    <x v="0"/>
    <x v="3"/>
    <m/>
    <x v="5"/>
  </r>
  <r>
    <x v="1"/>
    <x v="184"/>
    <s v="12030060"/>
    <s v="Aulacoseira granulata"/>
    <s v="FI"/>
    <n v="1031.5827017223073"/>
    <s v="CE"/>
    <n v="2293054.9860370536"/>
    <n v="19.899999999999999"/>
    <n v="6.4"/>
    <s v=""/>
    <n v="640.18118457791377"/>
    <s v=""/>
    <n v="3.4722222222222228"/>
    <n v="576"/>
    <x v="11"/>
    <x v="0"/>
    <x v="3"/>
    <m/>
    <x v="7"/>
  </r>
  <r>
    <x v="1"/>
    <x v="184"/>
    <s v="13080010"/>
    <s v="Asterionella formosa"/>
    <s v="CO"/>
    <n v="773.68702629173049"/>
    <s v="CE"/>
    <n v="2029564.4165953957"/>
    <n v="70.900000000000006"/>
    <n v="4.4000000000000004"/>
    <n v="4.4000000000000004"/>
    <n v="1372.6240000000003"/>
    <s v=""/>
    <n v="1.9111111111111112"/>
    <n v="576"/>
    <x v="11"/>
    <x v="0"/>
    <x v="6"/>
    <m/>
    <x v="16"/>
  </r>
  <r>
    <x v="1"/>
    <x v="184"/>
    <s v="13260040"/>
    <s v="Diatoma tenuis"/>
    <s v="CO"/>
    <n v="74.503195124388867"/>
    <s v="CE"/>
    <n v="343668.33846978092"/>
    <n v="65"/>
    <n v="6.2"/>
    <n v="6.2"/>
    <n v="2498.6"/>
    <s v=""/>
    <n v="1.846153846153846"/>
    <n v="576"/>
    <x v="11"/>
    <x v="0"/>
    <x v="6"/>
    <m/>
    <x v="17"/>
  </r>
  <r>
    <x v="1"/>
    <x v="184"/>
    <s v="13370040"/>
    <s v="Fragilaria crotonensis"/>
    <s v="CO"/>
    <n v="1.032212351256574"/>
    <s v="CE"/>
    <n v="25074.24438363688"/>
    <n v="66.099999999999994"/>
    <n v="3.5"/>
    <n v="3.5"/>
    <n v="809.72499999999991"/>
    <s v=""/>
    <n v="30.000000000000004"/>
    <n v="15990.24"/>
    <x v="11"/>
    <x v="0"/>
    <x v="6"/>
    <m/>
    <x v="27"/>
  </r>
  <r>
    <x v="1"/>
    <x v="184"/>
    <s v="15110000"/>
    <s v="Pyramimonas"/>
    <s v="CE"/>
    <n v="33.010646455113829"/>
    <s v="CE"/>
    <n v="5282.3171867920237"/>
    <n v="7.7"/>
    <n v="6.3"/>
    <s v=""/>
    <n v="160.01859260692291"/>
    <s v=""/>
    <n v="1"/>
    <n v="100"/>
    <x v="11"/>
    <x v="0"/>
    <x v="17"/>
    <m/>
    <x v="109"/>
  </r>
  <r>
    <x v="1"/>
    <x v="184"/>
    <s v="16060000"/>
    <s v="Carteria"/>
    <s v="CE"/>
    <n v="33.010646455113829"/>
    <s v="CE"/>
    <n v="204860.01143115255"/>
    <n v="22.8"/>
    <n v="22.8"/>
    <s v=""/>
    <n v="6205.8769951600489"/>
    <s v=""/>
    <n v="1.0000000000000002"/>
    <n v="100"/>
    <x v="11"/>
    <x v="0"/>
    <x v="8"/>
    <m/>
    <x v="86"/>
  </r>
  <r>
    <x v="1"/>
    <x v="184"/>
    <s v="16180200"/>
    <s v="Chlamydomonas dinobryonis"/>
    <s v="CE"/>
    <n v="363.11711100625212"/>
    <s v="CE"/>
    <n v="36599.57738392055"/>
    <n v="7.7"/>
    <n v="5"/>
    <s v=""/>
    <n v="100.79276430267254"/>
    <s v=""/>
    <n v="1"/>
    <n v="100"/>
    <x v="11"/>
    <x v="0"/>
    <x v="8"/>
    <m/>
    <x v="34"/>
  </r>
  <r>
    <x v="1"/>
    <x v="184"/>
    <s v="17000000"/>
    <s v="Unidentified green"/>
    <s v="CE"/>
    <n v="396.127757461366"/>
    <s v="CE"/>
    <n v="38411.252143341102"/>
    <s v=""/>
    <n v="5.7"/>
    <s v=""/>
    <n v="96.966828049375763"/>
    <s v=""/>
    <n v="1"/>
    <n v="100"/>
    <x v="11"/>
    <x v="0"/>
    <x v="4"/>
    <m/>
    <x v="65"/>
  </r>
  <r>
    <x v="1"/>
    <x v="184"/>
    <s v="17170000"/>
    <s v="Closteriopsis"/>
    <s v="CE"/>
    <n v="66.021292910227658"/>
    <s v="CE"/>
    <n v="4716.8256291675953"/>
    <n v="106.6"/>
    <n v="1.6"/>
    <s v=""/>
    <n v="71.444005732836686"/>
    <s v=""/>
    <n v="1"/>
    <n v="100"/>
    <x v="11"/>
    <x v="0"/>
    <x v="4"/>
    <m/>
    <x v="32"/>
  </r>
  <r>
    <x v="1"/>
    <x v="184"/>
    <s v="17200000"/>
    <s v="Coelastrum"/>
    <s v="CO"/>
    <n v="0.20644247025131479"/>
    <s v="CE"/>
    <n v="4545.2200238610658"/>
    <s v=""/>
    <n v="13.8"/>
    <s v=""/>
    <n v="1376.0552813841725"/>
    <s v=""/>
    <n v="15.999999999999998"/>
    <n v="15990.24"/>
    <x v="11"/>
    <x v="0"/>
    <x v="4"/>
    <m/>
    <x v="8"/>
  </r>
  <r>
    <x v="1"/>
    <x v="184"/>
    <s v="17510000"/>
    <s v="Kirchneriella"/>
    <s v="CE"/>
    <n v="33.010646455113829"/>
    <s v="CE"/>
    <n v="368.36372760619355"/>
    <n v="7.4"/>
    <n v="2.4"/>
    <s v=""/>
    <n v="11.158937105550946"/>
    <s v=""/>
    <n v="1.0000000000000002"/>
    <n v="100"/>
    <x v="11"/>
    <x v="0"/>
    <x v="4"/>
    <m/>
    <x v="51"/>
  </r>
  <r>
    <x v="1"/>
    <x v="184"/>
    <s v="17540040"/>
    <s v="Lagerheimia genevensis"/>
    <s v="CE"/>
    <n v="231.0745251857968"/>
    <s v="CE"/>
    <n v="10893.667599023955"/>
    <n v="4.9000000000000004"/>
    <n v="3.5"/>
    <s v=""/>
    <n v="47.143524757931836"/>
    <s v=""/>
    <n v="1"/>
    <n v="100"/>
    <x v="11"/>
    <x v="0"/>
    <x v="4"/>
    <m/>
    <x v="37"/>
  </r>
  <r>
    <x v="1"/>
    <x v="184"/>
    <s v="17810000"/>
    <s v="Scenedesmus"/>
    <s v="CO"/>
    <n v="66.021292910227658"/>
    <s v="CE"/>
    <n v="1106.1973801987792"/>
    <n v="4"/>
    <n v="2"/>
    <s v=""/>
    <n v="8.3775804095727811"/>
    <s v=""/>
    <n v="2"/>
    <n v="100"/>
    <x v="11"/>
    <x v="0"/>
    <x v="4"/>
    <m/>
    <x v="11"/>
  </r>
  <r>
    <x v="1"/>
    <x v="184"/>
    <s v="17970050"/>
    <s v="Tetrastrum staurogeniaeforme"/>
    <s v="CO"/>
    <n v="33.010646455113829"/>
    <s v="CE"/>
    <n v="2197.8759197824497"/>
    <n v="3.8"/>
    <n v="3.4"/>
    <s v=""/>
    <n v="16.645205076269921"/>
    <s v=""/>
    <n v="4.0000000000000009"/>
    <n v="100"/>
    <x v="11"/>
    <x v="0"/>
    <x v="4"/>
    <m/>
    <x v="28"/>
  </r>
  <r>
    <x v="1"/>
    <x v="184"/>
    <s v="18110010"/>
    <s v="Desmodesmus abundans"/>
    <s v="CO"/>
    <n v="165.05323227556917"/>
    <s v="CE"/>
    <n v="15142.735937541092"/>
    <n v="7.2"/>
    <n v="2.6"/>
    <s v=""/>
    <n v="25.484599605920405"/>
    <s v=""/>
    <n v="3.6"/>
    <n v="100"/>
    <x v="11"/>
    <x v="0"/>
    <x v="12"/>
    <m/>
    <x v="72"/>
  </r>
  <r>
    <x v="1"/>
    <x v="184"/>
    <s v="25010010"/>
    <s v="Elakatothrix gelatinosa"/>
    <s v="CO"/>
    <n v="2.8655075047841869"/>
    <s v="CE"/>
    <n v="1258.549332616903"/>
    <n v="29.7"/>
    <n v="5.0999999999999996"/>
    <s v=""/>
    <n v="219.60321697215196"/>
    <s v=""/>
    <n v="2"/>
    <n v="1152"/>
    <x v="11"/>
    <x v="0"/>
    <x v="7"/>
    <m/>
    <x v="31"/>
  </r>
  <r>
    <x v="1"/>
    <x v="184"/>
    <s v="90000003"/>
    <s v="Nanoplankton - unidentified single cells 2–20 µm diameter"/>
    <s v="CE"/>
    <n v="165.05323227556917"/>
    <s v="CE"/>
    <n v="6402.8087112630592"/>
    <s v=""/>
    <n v="4.2"/>
    <s v=""/>
    <n v="38.792386086526768"/>
    <s v=""/>
    <n v="0.99999999999999978"/>
    <n v="100"/>
    <x v="11"/>
    <x v="0"/>
    <x v="9"/>
    <m/>
    <x v="57"/>
  </r>
  <r>
    <x v="1"/>
    <x v="184"/>
    <s v="90000005"/>
    <s v="Nanoplankton - unidentified flagellates 2–20 µm diameter"/>
    <s v="CE"/>
    <n v="99.031939365341501"/>
    <s v="CE"/>
    <n v="4122.6766456623918"/>
    <s v=""/>
    <n v="4.3"/>
    <s v=""/>
    <n v="41.629767851493945"/>
    <s v=""/>
    <n v="1.0000000000000002"/>
    <n v="100"/>
    <x v="11"/>
    <x v="0"/>
    <x v="9"/>
    <m/>
    <x v="57"/>
  </r>
  <r>
    <x v="0"/>
    <x v="185"/>
    <s v="01490010"/>
    <s v="Microcystis aeruginosa"/>
    <s v="CO"/>
    <n v="0.82799198997919177"/>
    <s v="CE"/>
    <n v="7802.6972854009327"/>
    <s v=""/>
    <n v="5.2"/>
    <s v=""/>
    <n v="73.622176639325616"/>
    <s v=""/>
    <n v="128.00000000000003"/>
    <n v="15990.24"/>
    <x v="11"/>
    <x v="0"/>
    <x v="0"/>
    <m/>
    <x v="1"/>
  </r>
  <r>
    <x v="0"/>
    <x v="185"/>
    <s v="01780010"/>
    <s v="Woronichinia naegeliana"/>
    <s v="CO"/>
    <n v="0.82799198997919177"/>
    <s v="CE"/>
    <n v="1766.5014652319107"/>
    <n v="5.3"/>
    <n v="3.1"/>
    <s v=""/>
    <n v="26.668456437548155"/>
    <s v=""/>
    <n v="80"/>
    <n v="15990.24"/>
    <x v="11"/>
    <x v="0"/>
    <x v="0"/>
    <m/>
    <x v="14"/>
  </r>
  <r>
    <x v="0"/>
    <x v="185"/>
    <s v="04100000"/>
    <s v="Trachelomonas"/>
    <s v="CE"/>
    <n v="34.478621452721015"/>
    <s v="CE"/>
    <n v="98072.871228557662"/>
    <n v="20.7"/>
    <n v="16.2"/>
    <s v=""/>
    <n v="2844.4545372279626"/>
    <s v=""/>
    <n v="1"/>
    <n v="1152"/>
    <x v="11"/>
    <x v="0"/>
    <x v="11"/>
    <m/>
    <x v="55"/>
  </r>
  <r>
    <x v="0"/>
    <x v="185"/>
    <s v="05040001"/>
    <s v="Cryptomonas (small) Length &lt;20 µm"/>
    <s v="CE"/>
    <n v="57.464369087868356"/>
    <s v="CE"/>
    <n v="35384.852454986336"/>
    <n v="15.7"/>
    <n v="10.6"/>
    <n v="7.0666666666666664"/>
    <n v="615.77031152782013"/>
    <s v=""/>
    <n v="1"/>
    <n v="1152"/>
    <x v="11"/>
    <x v="0"/>
    <x v="1"/>
    <m/>
    <x v="3"/>
  </r>
  <r>
    <x v="0"/>
    <x v="185"/>
    <s v="05040002"/>
    <s v="Cryptomonas (medium) Length 20-30 µm"/>
    <s v="CE"/>
    <n v="57.464369087868356"/>
    <s v="CE"/>
    <n v="88138.581905300962"/>
    <n v="26"/>
    <n v="13"/>
    <n v="8.6666666666666661"/>
    <n v="1533.7953466526167"/>
    <s v=""/>
    <n v="1.0000000000000002"/>
    <n v="1152"/>
    <x v="11"/>
    <x v="0"/>
    <x v="1"/>
    <m/>
    <x v="3"/>
  </r>
  <r>
    <x v="0"/>
    <x v="185"/>
    <s v="05100012"/>
    <s v="Rhodomonas lacustris var. nannoplanctica"/>
    <s v="CE"/>
    <n v="1588.7748765413842"/>
    <s v="CE"/>
    <n v="123263.69698000947"/>
    <n v="7.9"/>
    <n v="5.3"/>
    <s v=""/>
    <n v="77.584117674584036"/>
    <s v=""/>
    <n v="1"/>
    <n v="100"/>
    <x v="11"/>
    <x v="0"/>
    <x v="1"/>
    <m/>
    <x v="15"/>
  </r>
  <r>
    <x v="0"/>
    <x v="185"/>
    <s v="06070110"/>
    <s v="Gymnodinium helveticum"/>
    <s v="CE"/>
    <n v="22.985747635147344"/>
    <s v="CE"/>
    <n v="164196.75417684304"/>
    <n v="41.9"/>
    <n v="22.1"/>
    <n v="14.733333333333334"/>
    <n v="7143.4158585196928"/>
    <s v=""/>
    <n v="0.99999999999999989"/>
    <n v="1152"/>
    <x v="11"/>
    <x v="0"/>
    <x v="2"/>
    <m/>
    <x v="4"/>
  </r>
  <r>
    <x v="0"/>
    <x v="185"/>
    <s v="06110000"/>
    <s v="Peridinium"/>
    <s v="CE"/>
    <n v="11.492873817573672"/>
    <s v="CE"/>
    <n v="35085.935489225572"/>
    <n v="23"/>
    <n v="19.5"/>
    <n v="13"/>
    <n v="3052.8426611258815"/>
    <s v=""/>
    <n v="0.99999999999999989"/>
    <n v="1152"/>
    <x v="11"/>
    <x v="0"/>
    <x v="2"/>
    <m/>
    <x v="33"/>
  </r>
  <r>
    <x v="0"/>
    <x v="185"/>
    <s v="08010000"/>
    <s v="Chrysochromulina"/>
    <s v="CE"/>
    <n v="264.79581275689736"/>
    <s v="CE"/>
    <n v="15333.222851636563"/>
    <n v="4.8"/>
    <n v="4.8"/>
    <n v="4.8"/>
    <n v="57.905835790967068"/>
    <s v=""/>
    <n v="1.0000000000000002"/>
    <n v="100"/>
    <x v="11"/>
    <x v="0"/>
    <x v="13"/>
    <m/>
    <x v="75"/>
  </r>
  <r>
    <x v="0"/>
    <x v="185"/>
    <s v="12000001"/>
    <s v="Small centric diatom (5 - &lt;10 µm diam.)"/>
    <s v="CE"/>
    <n v="1456.3769701629355"/>
    <s v="CE"/>
    <n v="353874.19987640838"/>
    <s v=""/>
    <n v="7.5"/>
    <n v="5.5"/>
    <n v="242.98255680108554"/>
    <s v=""/>
    <n v="1.0000000000000002"/>
    <n v="100"/>
    <x v="11"/>
    <x v="0"/>
    <x v="3"/>
    <m/>
    <x v="5"/>
  </r>
  <r>
    <x v="0"/>
    <x v="185"/>
    <s v="12030000"/>
    <s v="Aulacoseira"/>
    <s v="FI"/>
    <n v="4758.0497604755001"/>
    <s v="CE"/>
    <n v="15946965.857368544"/>
    <n v="20.5"/>
    <n v="6.4"/>
    <s v=""/>
    <n v="659.48312984156939"/>
    <s v=""/>
    <n v="5.0821256038647347"/>
    <n v="576"/>
    <x v="11"/>
    <x v="0"/>
    <x v="3"/>
    <m/>
    <x v="7"/>
  </r>
  <r>
    <x v="0"/>
    <x v="185"/>
    <s v="13080010"/>
    <s v="Asterionella formosa"/>
    <s v="CO"/>
    <n v="3263.9761641909226"/>
    <s v="CE"/>
    <n v="9473095.2098714299"/>
    <n v="75.2"/>
    <n v="4.5999999999999996"/>
    <n v="4.5999999999999996"/>
    <n v="1591.2319999999997"/>
    <s v=""/>
    <n v="1.823943661971831"/>
    <n v="576"/>
    <x v="11"/>
    <x v="0"/>
    <x v="6"/>
    <m/>
    <x v="16"/>
  </r>
  <r>
    <x v="0"/>
    <x v="185"/>
    <s v="13370040"/>
    <s v="Fragilaria crotonensis"/>
    <s v="CO"/>
    <n v="1.6559839799583835"/>
    <s v="CE"/>
    <n v="43772.783516702024"/>
    <n v="61.8"/>
    <n v="3.4"/>
    <n v="3.4"/>
    <n v="714.4079999999999"/>
    <s v=""/>
    <n v="37"/>
    <n v="15990.24"/>
    <x v="11"/>
    <x v="0"/>
    <x v="6"/>
    <m/>
    <x v="27"/>
  </r>
  <r>
    <x v="0"/>
    <x v="185"/>
    <s v="13810010"/>
    <s v="Synedra acus"/>
    <s v="CE"/>
    <n v="34.478621452721015"/>
    <s v="CE"/>
    <n v="225414.22789773511"/>
    <n v="175.7"/>
    <n v="6.1"/>
    <n v="6.1"/>
    <n v="6537.7969999999996"/>
    <s v=""/>
    <n v="1.0000000000000002"/>
    <n v="1152"/>
    <x v="11"/>
    <x v="0"/>
    <x v="6"/>
    <m/>
    <x v="18"/>
  </r>
  <r>
    <x v="0"/>
    <x v="185"/>
    <s v="16180000"/>
    <s v="Chlamydomonas"/>
    <s v="CE"/>
    <n v="661.98953189224346"/>
    <s v="CE"/>
    <n v="21230.285636907269"/>
    <n v="5"/>
    <n v="3.5"/>
    <s v=""/>
    <n v="32.070425005395805"/>
    <s v=""/>
    <n v="1"/>
    <n v="100"/>
    <x v="11"/>
    <x v="0"/>
    <x v="8"/>
    <m/>
    <x v="34"/>
  </r>
  <r>
    <x v="0"/>
    <x v="185"/>
    <s v="16490000"/>
    <s v="Paulschulzia"/>
    <s v="CO"/>
    <n v="0.82799198997919177"/>
    <s v="CE"/>
    <n v="1706.8400311814539"/>
    <s v=""/>
    <n v="5.2"/>
    <s v=""/>
    <n v="73.622176639325616"/>
    <s v=""/>
    <n v="28"/>
    <n v="15990.24"/>
    <x v="11"/>
    <x v="0"/>
    <x v="8"/>
    <m/>
    <x v="91"/>
  </r>
  <r>
    <x v="0"/>
    <x v="185"/>
    <s v="17170010"/>
    <s v="Closteriopsis acicularis"/>
    <s v="CE"/>
    <n v="132.39790637844868"/>
    <s v="CE"/>
    <n v="24441.933924676927"/>
    <n v="133.30000000000001"/>
    <n v="2.2999999999999998"/>
    <s v=""/>
    <n v="184.60967090228482"/>
    <s v=""/>
    <n v="1"/>
    <n v="100"/>
    <x v="11"/>
    <x v="0"/>
    <x v="4"/>
    <m/>
    <x v="32"/>
  </r>
  <r>
    <x v="0"/>
    <x v="185"/>
    <s v="17580080"/>
    <s v="Monoraphidium minutum"/>
    <s v="CE"/>
    <n v="132.39790637844868"/>
    <s v="CE"/>
    <n v="5077.3484586956529"/>
    <n v="10.7"/>
    <n v="3.7"/>
    <s v=""/>
    <n v="38.349159722982812"/>
    <s v=""/>
    <n v="1"/>
    <n v="100"/>
    <x v="11"/>
    <x v="0"/>
    <x v="4"/>
    <m/>
    <x v="9"/>
  </r>
  <r>
    <x v="0"/>
    <x v="185"/>
    <s v="17810160"/>
    <s v="Scenedesmus communis"/>
    <s v="CO"/>
    <n v="132.39790637844868"/>
    <s v="CE"/>
    <n v="52006.40092998476"/>
    <n v="12.4"/>
    <n v="5.5"/>
    <s v=""/>
    <n v="196.40190072692189"/>
    <s v=""/>
    <n v="2.0000000000000004"/>
    <n v="100"/>
    <x v="11"/>
    <x v="0"/>
    <x v="4"/>
    <m/>
    <x v="11"/>
  </r>
  <r>
    <x v="0"/>
    <x v="185"/>
    <s v="25010000"/>
    <s v="Elakatothrix"/>
    <s v="CE"/>
    <n v="132.39790637844868"/>
    <s v="CE"/>
    <n v="15677.621411780741"/>
    <n v="34.9"/>
    <n v="3.6"/>
    <s v=""/>
    <n v="118.41291029910649"/>
    <s v=""/>
    <n v="1"/>
    <n v="100"/>
    <x v="11"/>
    <x v="0"/>
    <x v="7"/>
    <m/>
    <x v="31"/>
  </r>
  <r>
    <x v="0"/>
    <x v="185"/>
    <s v="90000003"/>
    <s v="Nanoplankton - unidentified single cells 2–20 µm diameter"/>
    <s v="CE"/>
    <n v="661.98953189224346"/>
    <s v="CE"/>
    <n v="9358.6565256570811"/>
    <s v=""/>
    <n v="3"/>
    <s v=""/>
    <n v="14.137166941154069"/>
    <s v=""/>
    <n v="1"/>
    <n v="100"/>
    <x v="11"/>
    <x v="0"/>
    <x v="9"/>
    <m/>
    <x v="57"/>
  </r>
  <r>
    <x v="0"/>
    <x v="186"/>
    <s v="01020000"/>
    <s v="Anabaena"/>
    <s v="FI"/>
    <n v="1.6559839799583835"/>
    <s v="CE"/>
    <n v="16565.554517466702"/>
    <n v="6.4"/>
    <n v="6.7"/>
    <s v=""/>
    <n v="150.42783383428886"/>
    <s v=""/>
    <n v="66.500000000000014"/>
    <n v="15990.24"/>
    <x v="11"/>
    <x v="1"/>
    <x v="0"/>
    <m/>
    <x v="0"/>
  </r>
  <r>
    <x v="0"/>
    <x v="186"/>
    <s v="01060000"/>
    <s v="Aphanothece"/>
    <s v="CO"/>
    <n v="110.33158864870725"/>
    <s v="CE"/>
    <n v="2588.0729157372675"/>
    <n v="1.4"/>
    <n v="1"/>
    <s v=""/>
    <n v="0.73303828583761843"/>
    <s v=""/>
    <n v="32.000000000000007"/>
    <n v="120"/>
    <x v="11"/>
    <x v="1"/>
    <x v="0"/>
    <m/>
    <x v="49"/>
  </r>
  <r>
    <x v="0"/>
    <x v="186"/>
    <s v="05020000"/>
    <s v="Chroomonas"/>
    <s v="CE"/>
    <n v="661.98953189224358"/>
    <s v="CE"/>
    <n v="25289.169633775586"/>
    <n v="5.7"/>
    <n v="4"/>
    <n v="3.2"/>
    <n v="38.201766667651889"/>
    <s v=""/>
    <n v="1"/>
    <n v="120"/>
    <x v="11"/>
    <x v="1"/>
    <x v="1"/>
    <m/>
    <x v="77"/>
  </r>
  <r>
    <x v="0"/>
    <x v="186"/>
    <s v="05040001"/>
    <s v="Cryptomonas (small) Length &lt;20 µm"/>
    <s v="CE"/>
    <n v="220.66317729741451"/>
    <s v="CE"/>
    <n v="58122.756679276441"/>
    <n v="11.8"/>
    <n v="7.3"/>
    <n v="5.84"/>
    <n v="263.40034341541883"/>
    <s v=""/>
    <n v="1.0000000000000002"/>
    <n v="120"/>
    <x v="11"/>
    <x v="1"/>
    <x v="1"/>
    <m/>
    <x v="3"/>
  </r>
  <r>
    <x v="0"/>
    <x v="186"/>
    <s v="05040002"/>
    <s v="Cryptomonas (medium) Length 20-30 µm"/>
    <s v="CE"/>
    <n v="80.450116723015697"/>
    <s v="CE"/>
    <n v="191526.02267427693"/>
    <n v="25.6"/>
    <n v="14.9"/>
    <n v="11.920000000000002"/>
    <n v="2380.6804822134445"/>
    <s v=""/>
    <n v="1.0000000000000002"/>
    <n v="1152"/>
    <x v="11"/>
    <x v="1"/>
    <x v="1"/>
    <m/>
    <x v="3"/>
  </r>
  <r>
    <x v="0"/>
    <x v="186"/>
    <s v="05100012"/>
    <s v="Rhodomonas lacustris var. nannoplanctica"/>
    <s v="CE"/>
    <n v="1654.9738297306089"/>
    <s v="CE"/>
    <n v="174902.89195728011"/>
    <n v="9.1"/>
    <n v="5.8"/>
    <s v=""/>
    <n v="105.68317686676063"/>
    <s v=""/>
    <n v="0.99999999999999989"/>
    <n v="120"/>
    <x v="11"/>
    <x v="1"/>
    <x v="1"/>
    <m/>
    <x v="15"/>
  </r>
  <r>
    <x v="0"/>
    <x v="186"/>
    <s v="06070000"/>
    <s v="Gymnodinium"/>
    <s v="CE"/>
    <n v="110.33158864870725"/>
    <s v="CE"/>
    <n v="165781.15502082373"/>
    <n v="17.600000000000001"/>
    <n v="15.6"/>
    <n v="10.452"/>
    <n v="1502.5719927650671"/>
    <s v=""/>
    <n v="1.0000000000000002"/>
    <n v="120"/>
    <x v="11"/>
    <x v="1"/>
    <x v="2"/>
    <m/>
    <x v="4"/>
  </r>
  <r>
    <x v="0"/>
    <x v="186"/>
    <s v="06070110"/>
    <s v="Gymnodinium helveticum"/>
    <s v="CE"/>
    <n v="1.6559839799583835"/>
    <s v="CE"/>
    <n v="11209.04407588106"/>
    <n v="40.6"/>
    <n v="21.8"/>
    <n v="14.606000000000002"/>
    <n v="6768.8119037013594"/>
    <s v=""/>
    <n v="1"/>
    <n v="15990.24"/>
    <x v="11"/>
    <x v="1"/>
    <x v="2"/>
    <m/>
    <x v="4"/>
  </r>
  <r>
    <x v="0"/>
    <x v="186"/>
    <s v="06110000"/>
    <s v="Peridinium"/>
    <s v="CE"/>
    <n v="11.591887859708685"/>
    <s v="CE"/>
    <n v="103333.77054786337"/>
    <n v="34.6"/>
    <n v="27.1"/>
    <n v="18.157000000000004"/>
    <n v="8914.3176502796359"/>
    <s v=""/>
    <n v="1.0000000000000002"/>
    <n v="15990.24"/>
    <x v="11"/>
    <x v="1"/>
    <x v="2"/>
    <m/>
    <x v="33"/>
  </r>
  <r>
    <x v="0"/>
    <x v="186"/>
    <s v="08010000"/>
    <s v="Chrysochromulina"/>
    <s v="CE"/>
    <n v="110.33158864870725"/>
    <s v="CE"/>
    <n v="3336.7654377898339"/>
    <n v="4"/>
    <n v="3.8"/>
    <n v="3.8"/>
    <n v="30.24306527855774"/>
    <s v=""/>
    <n v="1.0000000000000002"/>
    <n v="120"/>
    <x v="11"/>
    <x v="1"/>
    <x v="13"/>
    <m/>
    <x v="75"/>
  </r>
  <r>
    <x v="0"/>
    <x v="186"/>
    <s v="09310000"/>
    <s v="Mallomonas"/>
    <s v="CE"/>
    <n v="110.33158864870725"/>
    <s v="CE"/>
    <n v="149228.28432141087"/>
    <n v="16.8"/>
    <n v="12.4"/>
    <s v=""/>
    <n v="1352.5436019647066"/>
    <s v=""/>
    <n v="1.0000000000000002"/>
    <n v="120"/>
    <x v="11"/>
    <x v="1"/>
    <x v="10"/>
    <m/>
    <x v="90"/>
  </r>
  <r>
    <x v="0"/>
    <x v="186"/>
    <s v="12000001"/>
    <s v="Small centric diatom (5 - &lt;10 µm diam.)"/>
    <s v="CE"/>
    <n v="772.32112054095091"/>
    <s v="CE"/>
    <n v="121543.9918508837"/>
    <s v=""/>
    <n v="6.6"/>
    <n v="4.5999999999999996"/>
    <n v="157.37494238892705"/>
    <s v=""/>
    <n v="0.99999999999999967"/>
    <n v="120"/>
    <x v="11"/>
    <x v="1"/>
    <x v="3"/>
    <m/>
    <x v="5"/>
  </r>
  <r>
    <x v="0"/>
    <x v="186"/>
    <s v="12030060"/>
    <s v="Aulacoseira granulata"/>
    <s v="FI"/>
    <n v="3930.5628456101954"/>
    <s v="CE"/>
    <n v="8516859.5608039126"/>
    <n v="18.7"/>
    <n v="6.1"/>
    <s v=""/>
    <n v="546.50124784235618"/>
    <s v=""/>
    <n v="3.9649122807017547"/>
    <n v="576"/>
    <x v="11"/>
    <x v="1"/>
    <x v="3"/>
    <m/>
    <x v="7"/>
  </r>
  <r>
    <x v="0"/>
    <x v="186"/>
    <s v="13080010"/>
    <s v="Asterionella formosa"/>
    <s v="CO"/>
    <n v="1494.0735962845772"/>
    <s v="CE"/>
    <n v="2886655.3708029818"/>
    <n v="68.3"/>
    <n v="5.2"/>
    <n v="5.2"/>
    <n v="1846.8320000000001"/>
    <s v=""/>
    <n v="1.046153846153846"/>
    <n v="576"/>
    <x v="11"/>
    <x v="1"/>
    <x v="6"/>
    <m/>
    <x v="16"/>
  </r>
  <r>
    <x v="0"/>
    <x v="186"/>
    <s v="13370040"/>
    <s v="Fragilaria crotonensis"/>
    <s v="CO"/>
    <n v="0.82799198997919177"/>
    <s v="CE"/>
    <n v="12294.169137817296"/>
    <n v="63.8"/>
    <n v="3.7"/>
    <n v="3.7"/>
    <n v="873.42200000000003"/>
    <s v=""/>
    <n v="17"/>
    <n v="15990.24"/>
    <x v="11"/>
    <x v="1"/>
    <x v="6"/>
    <m/>
    <x v="27"/>
  </r>
  <r>
    <x v="0"/>
    <x v="186"/>
    <s v="13810010"/>
    <s v="Synedra acus"/>
    <s v="CE"/>
    <n v="22.985747635147344"/>
    <s v="CE"/>
    <n v="90183.523502109354"/>
    <n v="233.4"/>
    <n v="4.0999999999999996"/>
    <n v="4.0999999999999996"/>
    <n v="3923.4539999999993"/>
    <s v=""/>
    <n v="0.99999999999999989"/>
    <n v="1152"/>
    <x v="11"/>
    <x v="1"/>
    <x v="6"/>
    <m/>
    <x v="18"/>
  </r>
  <r>
    <x v="0"/>
    <x v="186"/>
    <s v="16180000"/>
    <s v="Chlamydomonas"/>
    <s v="CE"/>
    <n v="220.66317729741451"/>
    <s v="CE"/>
    <n v="13593.044217123834"/>
    <n v="4.9000000000000004"/>
    <n v="4.9000000000000004"/>
    <s v=""/>
    <n v="61.600872350364277"/>
    <s v=""/>
    <n v="1.0000000000000002"/>
    <n v="120"/>
    <x v="11"/>
    <x v="1"/>
    <x v="8"/>
    <m/>
    <x v="34"/>
  </r>
  <r>
    <x v="0"/>
    <x v="186"/>
    <s v="17000000"/>
    <s v="Unidentified green"/>
    <s v="CE"/>
    <n v="330.99476594612179"/>
    <s v="CE"/>
    <n v="76078.251981608206"/>
    <s v=""/>
    <n v="7.6"/>
    <s v=""/>
    <n v="229.84729611703881"/>
    <s v=""/>
    <n v="1"/>
    <n v="120"/>
    <x v="11"/>
    <x v="1"/>
    <x v="4"/>
    <m/>
    <x v="65"/>
  </r>
  <r>
    <x v="0"/>
    <x v="186"/>
    <s v="17330000"/>
    <s v="Dictyosphaerium "/>
    <s v="CO"/>
    <n v="11.492873817573672"/>
    <s v="CE"/>
    <n v="22946.809593074086"/>
    <n v="6.2"/>
    <n v="6.2"/>
    <s v=""/>
    <n v="124.78824899079137"/>
    <s v=""/>
    <n v="16"/>
    <n v="1152"/>
    <x v="11"/>
    <x v="1"/>
    <x v="4"/>
    <m/>
    <x v="23"/>
  </r>
  <r>
    <x v="0"/>
    <x v="186"/>
    <s v="17540040"/>
    <s v="Lagerheimia genevensis"/>
    <s v="CE"/>
    <n v="220.66317729741451"/>
    <s v="CE"/>
    <n v="7018.9923942428113"/>
    <n v="4.5"/>
    <n v="3"/>
    <s v=""/>
    <n v="31.808625617596654"/>
    <s v=""/>
    <n v="1"/>
    <n v="120"/>
    <x v="11"/>
    <x v="1"/>
    <x v="4"/>
    <m/>
    <x v="37"/>
  </r>
  <r>
    <x v="0"/>
    <x v="186"/>
    <s v="18110000"/>
    <s v="Desmodesmus"/>
    <s v="CO"/>
    <n v="110.33158864870725"/>
    <s v="CE"/>
    <n v="5005.1481566847506"/>
    <n v="6"/>
    <n v="1.9"/>
    <s v=""/>
    <n v="11.341149479459153"/>
    <s v=""/>
    <n v="4"/>
    <n v="120"/>
    <x v="11"/>
    <x v="1"/>
    <x v="12"/>
    <m/>
    <x v="72"/>
  </r>
  <r>
    <x v="0"/>
    <x v="186"/>
    <s v="27050000"/>
    <s v="Cosmarium"/>
    <s v="CE"/>
    <n v="11.492873817573672"/>
    <s v="CE"/>
    <n v="55112.08842886948"/>
    <n v="24"/>
    <n v="26.5"/>
    <n v="14.399999999999999"/>
    <n v="4795.3270264394596"/>
    <s v=""/>
    <n v="1"/>
    <n v="1152"/>
    <x v="11"/>
    <x v="1"/>
    <x v="5"/>
    <m/>
    <x v="22"/>
  </r>
  <r>
    <x v="0"/>
    <x v="186"/>
    <s v="90000005"/>
    <s v="Nanoplankton - unidentified flagellates 2–20 µm diameter"/>
    <s v="CE"/>
    <n v="220.66317729741451"/>
    <s v="CE"/>
    <n v="2817.8799259784023"/>
    <s v=""/>
    <n v="2.9"/>
    <s v=""/>
    <n v="12.77005053806691"/>
    <s v=""/>
    <n v="1.0000000000000002"/>
    <n v="120"/>
    <x v="11"/>
    <x v="1"/>
    <x v="9"/>
    <m/>
    <x v="57"/>
  </r>
  <r>
    <x v="0"/>
    <x v="186"/>
    <s v="90000005"/>
    <s v="Nanoplankton - unidentified flagellates 2–20 µm diameter"/>
    <s v="CE"/>
    <n v="330.99476594612179"/>
    <s v="CE"/>
    <n v="47594.834228862528"/>
    <s v=""/>
    <n v="6.5"/>
    <s v=""/>
    <n v="143.79331374868283"/>
    <s v=""/>
    <n v="1"/>
    <n v="120"/>
    <x v="11"/>
    <x v="1"/>
    <x v="9"/>
    <m/>
    <x v="57"/>
  </r>
  <r>
    <x v="0"/>
    <x v="187"/>
    <s v="05020000"/>
    <s v="Chroomonas"/>
    <s v="CE"/>
    <n v="728.18848508146777"/>
    <s v="CE"/>
    <n v="56474.986112531828"/>
    <n v="7"/>
    <n v="4.5999999999999996"/>
    <n v="4.5999999999999996"/>
    <n v="77.555450641620013"/>
    <s v=""/>
    <n v="1"/>
    <n v="100"/>
    <x v="11"/>
    <x v="1"/>
    <x v="1"/>
    <m/>
    <x v="77"/>
  </r>
  <r>
    <x v="0"/>
    <x v="187"/>
    <s v="05040001"/>
    <s v="Cryptomonas (small) Length &lt;20 µm"/>
    <s v="CE"/>
    <n v="529.59162551379472"/>
    <s v="CE"/>
    <n v="80447.473650426095"/>
    <n v="10.3"/>
    <n v="6.5"/>
    <n v="4.333333333333333"/>
    <n v="151.9047314473265"/>
    <s v=""/>
    <n v="1"/>
    <n v="100"/>
    <x v="11"/>
    <x v="1"/>
    <x v="1"/>
    <m/>
    <x v="3"/>
  </r>
  <r>
    <x v="0"/>
    <x v="187"/>
    <s v="05040002"/>
    <s v="Cryptomonas (medium) Length 20-30 µm"/>
    <s v="CE"/>
    <n v="40.225058361507848"/>
    <s v="CE"/>
    <n v="71914.166543637504"/>
    <n v="25.4"/>
    <n v="14.2"/>
    <n v="9.4666666666666668"/>
    <n v="1787.7952070904537"/>
    <s v=""/>
    <n v="1"/>
    <n v="1152"/>
    <x v="11"/>
    <x v="1"/>
    <x v="1"/>
    <m/>
    <x v="3"/>
  </r>
  <r>
    <x v="0"/>
    <x v="187"/>
    <s v="05100012"/>
    <s v="Rhodomonas lacustris var. nannoplanctica"/>
    <s v="CE"/>
    <n v="1224.6806340006503"/>
    <s v="CE"/>
    <n v="166066.90340044684"/>
    <n v="9.9"/>
    <n v="6.3"/>
    <s v=""/>
    <n v="135.60017100781451"/>
    <s v=""/>
    <n v="0.99999999999999978"/>
    <n v="100"/>
    <x v="11"/>
    <x v="1"/>
    <x v="1"/>
    <m/>
    <x v="15"/>
  </r>
  <r>
    <x v="0"/>
    <x v="187"/>
    <s v="06070000"/>
    <s v="Gymnodinium"/>
    <s v="CE"/>
    <n v="2.8732184543934181"/>
    <s v="CE"/>
    <n v="34333.929245340783"/>
    <n v="36.799999999999997"/>
    <n v="30.5"/>
    <n v="20.333333333333332"/>
    <n v="11949.641069874453"/>
    <s v=""/>
    <n v="0.99999999999999989"/>
    <n v="1152"/>
    <x v="11"/>
    <x v="1"/>
    <x v="2"/>
    <m/>
    <x v="4"/>
  </r>
  <r>
    <x v="0"/>
    <x v="187"/>
    <s v="06070110"/>
    <s v="Gymnodinium helveticum"/>
    <s v="CE"/>
    <n v="2.8732184543934181"/>
    <s v="CE"/>
    <n v="23125.991278200094"/>
    <n v="41.4"/>
    <n v="23.6"/>
    <n v="15.733333333333334"/>
    <n v="8048.8106439795083"/>
    <s v=""/>
    <n v="1"/>
    <n v="1152"/>
    <x v="11"/>
    <x v="1"/>
    <x v="2"/>
    <m/>
    <x v="4"/>
  </r>
  <r>
    <x v="0"/>
    <x v="187"/>
    <s v="06110000"/>
    <s v="Peridinium"/>
    <s v="CE"/>
    <n v="20.112529180753924"/>
    <s v="CE"/>
    <n v="131197.40834646317"/>
    <n v="29.9"/>
    <n v="25"/>
    <n v="16.666666666666668"/>
    <n v="6523.168079328806"/>
    <s v=""/>
    <n v="1.0000000000000002"/>
    <n v="1152"/>
    <x v="11"/>
    <x v="1"/>
    <x v="2"/>
    <m/>
    <x v="33"/>
  </r>
  <r>
    <x v="0"/>
    <x v="187"/>
    <s v="08010000"/>
    <s v="Chrysochromulina"/>
    <s v="CE"/>
    <n v="430.2931957299582"/>
    <s v="CE"/>
    <n v="7242.0750364618052"/>
    <n v="4.0999999999999996"/>
    <n v="2.8"/>
    <n v="2.8"/>
    <n v="16.830559042831716"/>
    <s v=""/>
    <n v="1"/>
    <n v="100"/>
    <x v="11"/>
    <x v="1"/>
    <x v="13"/>
    <m/>
    <x v="75"/>
  </r>
  <r>
    <x v="0"/>
    <x v="187"/>
    <s v="09230000"/>
    <s v="Dinobryon"/>
    <s v="CO"/>
    <n v="2.8732184543934181"/>
    <s v="CE"/>
    <n v="7570.77672495766"/>
    <n v="15.1"/>
    <n v="6.9"/>
    <s v=""/>
    <n v="376.42091936414863"/>
    <s v=""/>
    <n v="7.0000000000000009"/>
    <n v="1152"/>
    <x v="11"/>
    <x v="1"/>
    <x v="10"/>
    <m/>
    <x v="47"/>
  </r>
  <r>
    <x v="0"/>
    <x v="187"/>
    <s v="09310000"/>
    <s v="Mallomonas"/>
    <s v="CE"/>
    <n v="66.198953189224341"/>
    <s v="CE"/>
    <n v="52833.359549944471"/>
    <n v="16.2"/>
    <n v="9.6999999999999993"/>
    <s v=""/>
    <n v="798.0996224959116"/>
    <s v=""/>
    <n v="1"/>
    <n v="100"/>
    <x v="11"/>
    <x v="1"/>
    <x v="10"/>
    <m/>
    <x v="90"/>
  </r>
  <r>
    <x v="0"/>
    <x v="187"/>
    <s v="12000001"/>
    <s v="Small centric diatom (5 - &lt;10 µm diam.)"/>
    <s v="CE"/>
    <n v="926.78534464914071"/>
    <s v="CE"/>
    <n v="196217.33617953662"/>
    <s v=""/>
    <n v="7.2"/>
    <n v="5.2"/>
    <n v="211.71821211072336"/>
    <s v=""/>
    <n v="1"/>
    <n v="100"/>
    <x v="11"/>
    <x v="1"/>
    <x v="3"/>
    <m/>
    <x v="5"/>
  </r>
  <r>
    <x v="0"/>
    <x v="187"/>
    <s v="12000002"/>
    <s v="Medium centric diatom (10-20 µm diam.)"/>
    <s v="CE"/>
    <n v="66.198953189224341"/>
    <s v="CE"/>
    <n v="57421.440911647886"/>
    <s v=""/>
    <n v="12.3"/>
    <n v="7.3000000000000007"/>
    <n v="867.40708342491985"/>
    <s v=""/>
    <n v="1"/>
    <n v="100"/>
    <x v="11"/>
    <x v="1"/>
    <x v="3"/>
    <m/>
    <x v="6"/>
  </r>
  <r>
    <x v="0"/>
    <x v="187"/>
    <s v="12030000"/>
    <s v="Aulacoseira"/>
    <s v="FI"/>
    <n v="1804.3811893590664"/>
    <s v="CE"/>
    <n v="5559027.2811276279"/>
    <n v="18.7"/>
    <n v="5.8"/>
    <s v=""/>
    <n v="494.06885185210592"/>
    <s v=""/>
    <n v="6.2356687898089165"/>
    <n v="288"/>
    <x v="11"/>
    <x v="1"/>
    <x v="3"/>
    <m/>
    <x v="7"/>
  </r>
  <r>
    <x v="0"/>
    <x v="187"/>
    <s v="13080010"/>
    <s v="Asterionella formosa"/>
    <s v="CO"/>
    <n v="1045.8515173992041"/>
    <s v="CE"/>
    <n v="2005690.5510336675"/>
    <n v="69.400000000000006"/>
    <n v="4.3"/>
    <n v="4.3"/>
    <n v="1283.2059999999999"/>
    <s v=""/>
    <n v="1.4945054945054943"/>
    <n v="288"/>
    <x v="11"/>
    <x v="1"/>
    <x v="6"/>
    <m/>
    <x v="16"/>
  </r>
  <r>
    <x v="0"/>
    <x v="187"/>
    <s v="13370040"/>
    <s v="Fragilaria crotonensis"/>
    <s v="CO"/>
    <n v="14.366092271967089"/>
    <s v="CE"/>
    <n v="423875.17273964145"/>
    <n v="69.5"/>
    <n v="3.8"/>
    <n v="3.8"/>
    <n v="1003.5799999999998"/>
    <s v=""/>
    <n v="29.400000000000002"/>
    <n v="1152"/>
    <x v="11"/>
    <x v="1"/>
    <x v="6"/>
    <m/>
    <x v="27"/>
  </r>
  <r>
    <x v="0"/>
    <x v="187"/>
    <s v="13810010"/>
    <s v="Synedra acus"/>
    <s v="CE"/>
    <n v="48.844713724688106"/>
    <s v="CE"/>
    <n v="104710.85504730012"/>
    <n v="175"/>
    <n v="3.5"/>
    <n v="3.5"/>
    <n v="2143.75"/>
    <s v=""/>
    <n v="1"/>
    <n v="1152"/>
    <x v="11"/>
    <x v="1"/>
    <x v="6"/>
    <m/>
    <x v="18"/>
  </r>
  <r>
    <x v="0"/>
    <x v="187"/>
    <s v="16180000"/>
    <s v="Chlamydomonas"/>
    <s v="CE"/>
    <n v="33.09947659461217"/>
    <s v="CE"/>
    <n v="2301.5189406495087"/>
    <n v="7.9"/>
    <n v="4.0999999999999996"/>
    <s v=""/>
    <n v="69.533393800678496"/>
    <s v=""/>
    <n v="1"/>
    <n v="100"/>
    <x v="11"/>
    <x v="1"/>
    <x v="8"/>
    <m/>
    <x v="34"/>
  </r>
  <r>
    <x v="0"/>
    <x v="187"/>
    <s v="16490000"/>
    <s v="Paulschulzia"/>
    <s v="CO"/>
    <n v="66.198953189224341"/>
    <s v="CE"/>
    <n v="111652.20385848168"/>
    <s v=""/>
    <n v="7.1"/>
    <s v=""/>
    <n v="187.40176137316269"/>
    <s v=""/>
    <n v="9"/>
    <n v="100"/>
    <x v="11"/>
    <x v="1"/>
    <x v="8"/>
    <m/>
    <x v="91"/>
  </r>
  <r>
    <x v="0"/>
    <x v="187"/>
    <s v="17330000"/>
    <s v="Dictyosphaerium "/>
    <s v="CO"/>
    <n v="33.09947659461217"/>
    <s v="CE"/>
    <n v="15472.978789086374"/>
    <n v="6.2"/>
    <n v="3"/>
    <s v=""/>
    <n v="29.216811678385074"/>
    <s v=""/>
    <n v="16"/>
    <n v="100"/>
    <x v="11"/>
    <x v="1"/>
    <x v="4"/>
    <m/>
    <x v="23"/>
  </r>
  <r>
    <x v="0"/>
    <x v="187"/>
    <s v="17540040"/>
    <s v="Lagerheimia genevensis"/>
    <s v="CE"/>
    <n v="397.19371913534604"/>
    <s v="CE"/>
    <n v="7798.8804380475676"/>
    <n v="4"/>
    <n v="2.5"/>
    <s v=""/>
    <n v="19.634954084936208"/>
    <s v=""/>
    <n v="1"/>
    <n v="100"/>
    <x v="11"/>
    <x v="1"/>
    <x v="4"/>
    <m/>
    <x v="37"/>
  </r>
  <r>
    <x v="0"/>
    <x v="187"/>
    <s v="17580010"/>
    <s v="Monoraphidium arcuatum"/>
    <s v="CE"/>
    <n v="99.298429783836511"/>
    <s v="CE"/>
    <n v="2981.9799242918684"/>
    <n v="94.8"/>
    <n v="1.1000000000000001"/>
    <s v=""/>
    <n v="30.030484175664839"/>
    <s v=""/>
    <n v="1"/>
    <n v="100"/>
    <x v="11"/>
    <x v="1"/>
    <x v="4"/>
    <m/>
    <x v="9"/>
  </r>
  <r>
    <x v="0"/>
    <x v="187"/>
    <s v="17580020"/>
    <s v="Monoraphidium contortum"/>
    <s v="CE"/>
    <n v="99.298429783836511"/>
    <s v="CE"/>
    <n v="2222.6809248435566"/>
    <n v="38"/>
    <n v="1.5"/>
    <s v=""/>
    <n v="22.383847656827275"/>
    <s v=""/>
    <n v="1"/>
    <n v="100"/>
    <x v="11"/>
    <x v="1"/>
    <x v="4"/>
    <m/>
    <x v="9"/>
  </r>
  <r>
    <x v="0"/>
    <x v="187"/>
    <s v="17580080"/>
    <s v="Monoraphidium minutum"/>
    <s v="CE"/>
    <n v="198.59685956767302"/>
    <s v="CE"/>
    <n v="3097.9232801375078"/>
    <n v="7.6"/>
    <n v="2.8"/>
    <s v=""/>
    <n v="15.599054722624516"/>
    <s v=""/>
    <n v="1.0000000000000002"/>
    <n v="100"/>
    <x v="11"/>
    <x v="1"/>
    <x v="4"/>
    <m/>
    <x v="9"/>
  </r>
  <r>
    <x v="0"/>
    <x v="187"/>
    <s v="17680030"/>
    <s v="Pediastrum boryanum"/>
    <s v="CO"/>
    <n v="2.8732184543934181"/>
    <s v="CO"/>
    <n v="10983.423283583657"/>
    <s v=""/>
    <n v="31.2"/>
    <n v="5"/>
    <n v="3822.6899408880599"/>
    <s v=""/>
    <n v="1"/>
    <n v="1152"/>
    <x v="11"/>
    <x v="1"/>
    <x v="4"/>
    <m/>
    <x v="10"/>
  </r>
  <r>
    <x v="0"/>
    <x v="187"/>
    <s v="17690010"/>
    <s v="Planktosphaeria gelatinosa"/>
    <s v="CE"/>
    <n v="33.09947659461217"/>
    <s v="CE"/>
    <n v="11412.413700212524"/>
    <s v=""/>
    <n v="8.6999999999999993"/>
    <s v=""/>
    <n v="344.79136452780654"/>
    <s v=""/>
    <n v="1"/>
    <n v="100"/>
    <x v="11"/>
    <x v="1"/>
    <x v="4"/>
    <m/>
    <x v="41"/>
  </r>
  <r>
    <x v="0"/>
    <x v="187"/>
    <s v="17810000"/>
    <s v="Scenedesmus"/>
    <s v="CO"/>
    <n v="364.09424254073389"/>
    <s v="CE"/>
    <n v="9076.3370537997562"/>
    <n v="4.5"/>
    <n v="2.2999999999999998"/>
    <s v=""/>
    <n v="12.464268853117503"/>
    <s v=""/>
    <n v="1.9999999999999998"/>
    <n v="100"/>
    <x v="11"/>
    <x v="1"/>
    <x v="4"/>
    <m/>
    <x v="11"/>
  </r>
  <r>
    <x v="0"/>
    <x v="187"/>
    <s v="17810160"/>
    <s v="Scenedesmus communis"/>
    <s v="CO"/>
    <n v="66.198953189224341"/>
    <s v="CE"/>
    <n v="56901.740850101785"/>
    <n v="12.2"/>
    <n v="5.8"/>
    <s v=""/>
    <n v="214.88912629574659"/>
    <s v=""/>
    <n v="4"/>
    <n v="100"/>
    <x v="11"/>
    <x v="1"/>
    <x v="4"/>
    <m/>
    <x v="11"/>
  </r>
  <r>
    <x v="0"/>
    <x v="187"/>
    <s v="17970010"/>
    <s v="Tetrastrum elegans"/>
    <s v="CO"/>
    <n v="66.198953189224341"/>
    <s v="CE"/>
    <n v="5705.8688986206143"/>
    <n v="3.8"/>
    <n v="3.8"/>
    <s v=""/>
    <n v="21.548184010972388"/>
    <s v=""/>
    <n v="4"/>
    <n v="100"/>
    <x v="11"/>
    <x v="1"/>
    <x v="4"/>
    <m/>
    <x v="28"/>
  </r>
  <r>
    <x v="0"/>
    <x v="187"/>
    <s v="18110010"/>
    <s v="Desmodesmus abundans"/>
    <s v="CO"/>
    <n v="33.09947659461217"/>
    <s v="CE"/>
    <n v="10530.221675906005"/>
    <n v="6.2"/>
    <n v="3.5"/>
    <s v=""/>
    <n v="39.767327006690799"/>
    <s v=""/>
    <n v="8"/>
    <n v="100"/>
    <x v="11"/>
    <x v="1"/>
    <x v="12"/>
    <m/>
    <x v="72"/>
  </r>
  <r>
    <x v="0"/>
    <x v="187"/>
    <s v="25010010"/>
    <s v="Elakatothrix gelatinosa"/>
    <s v="CO"/>
    <n v="33.09947659461217"/>
    <s v="CE"/>
    <n v="3170.1149167257017"/>
    <n v="20.3"/>
    <n v="2.9"/>
    <s v=""/>
    <n v="47.887689517750914"/>
    <s v=""/>
    <n v="2"/>
    <n v="100"/>
    <x v="11"/>
    <x v="1"/>
    <x v="7"/>
    <m/>
    <x v="31"/>
  </r>
  <r>
    <x v="0"/>
    <x v="187"/>
    <s v="90000003"/>
    <s v="Nanoplankton - unidentified single cells 2–20 µm diameter"/>
    <s v="CE"/>
    <n v="231.69633616228518"/>
    <s v="CE"/>
    <n v="59813.478857914997"/>
    <s v=""/>
    <n v="7.9"/>
    <s v=""/>
    <n v="258.15461672220971"/>
    <s v=""/>
    <n v="1.0000000000000002"/>
    <n v="100"/>
    <x v="11"/>
    <x v="1"/>
    <x v="9"/>
    <m/>
    <x v="57"/>
  </r>
  <r>
    <x v="0"/>
    <x v="188"/>
    <s v="01490010"/>
    <s v="Microcystis aeruginosa"/>
    <s v="CO"/>
    <n v="0.19602946168355295"/>
    <s v="CE"/>
    <n v="1349.1367687854654"/>
    <m/>
    <n v="5.9"/>
    <m/>
    <n v="107.53619293360305"/>
    <m/>
    <n v="64"/>
    <n v="16924.28"/>
    <x v="11"/>
    <x v="1"/>
    <x v="0"/>
    <m/>
    <x v="1"/>
  </r>
  <r>
    <x v="0"/>
    <x v="188"/>
    <s v="01780010"/>
    <s v="Woronichinia naegeliana"/>
    <s v="CO"/>
    <n v="2.8799110223799667"/>
    <s v="CE"/>
    <n v="6378.7097943607887"/>
    <n v="5.0999999999999996"/>
    <n v="3.6"/>
    <m/>
    <n v="34.607784671945161"/>
    <m/>
    <n v="64"/>
    <n v="1152"/>
    <x v="11"/>
    <x v="1"/>
    <x v="0"/>
    <m/>
    <x v="14"/>
  </r>
  <r>
    <x v="0"/>
    <x v="188"/>
    <s v="04100000"/>
    <s v="Trachelomonas"/>
    <s v="CE"/>
    <n v="33.176574977817211"/>
    <s v="CE"/>
    <n v="69418.498110099928"/>
    <n v="18"/>
    <n v="14.9"/>
    <m/>
    <n v="2092.3949550704101"/>
    <m/>
    <n v="1"/>
    <n v="100"/>
    <x v="11"/>
    <x v="1"/>
    <x v="11"/>
    <m/>
    <x v="55"/>
  </r>
  <r>
    <x v="0"/>
    <x v="188"/>
    <s v="05020000"/>
    <s v="Chroomonas"/>
    <s v="CE"/>
    <n v="431.2954747116238"/>
    <s v="CE"/>
    <n v="28733.711241515106"/>
    <n v="7.2"/>
    <n v="4.7"/>
    <n v="3.7600000000000002"/>
    <n v="66.6218704490866"/>
    <m/>
    <n v="1"/>
    <n v="100"/>
    <x v="11"/>
    <x v="1"/>
    <x v="1"/>
    <m/>
    <x v="77"/>
  </r>
  <r>
    <x v="0"/>
    <x v="188"/>
    <s v="05040001"/>
    <s v="Cryptomonas (small) Length &lt;20 µm"/>
    <s v="CE"/>
    <n v="66.353149955634422"/>
    <s v="CE"/>
    <n v="18568.354726528109"/>
    <n v="12.2"/>
    <n v="7.4"/>
    <n v="5.9200000000000008"/>
    <n v="279.84134496920541"/>
    <m/>
    <n v="1"/>
    <n v="100"/>
    <x v="11"/>
    <x v="1"/>
    <x v="1"/>
    <m/>
    <x v="3"/>
  </r>
  <r>
    <x v="0"/>
    <x v="188"/>
    <s v="05040002"/>
    <s v="Cryptomonas (medium) Length 20-30 µm"/>
    <s v="CE"/>
    <n v="34.558932268559595"/>
    <s v="CE"/>
    <n v="90431.080509463223"/>
    <n v="24.1"/>
    <n v="16.100000000000001"/>
    <n v="12.880000000000003"/>
    <n v="2616.7209046482603"/>
    <m/>
    <n v="1"/>
    <n v="1152"/>
    <x v="11"/>
    <x v="1"/>
    <x v="1"/>
    <m/>
    <x v="3"/>
  </r>
  <r>
    <x v="0"/>
    <x v="188"/>
    <s v="05100012"/>
    <s v="Rhodomonas lacustris var. nannoplanctica"/>
    <s v="CE"/>
    <n v="862.59094942324759"/>
    <s v="CE"/>
    <n v="46829.040861331974"/>
    <n v="7.5"/>
    <n v="4.5999999999999996"/>
    <m/>
    <n v="54.288815449134013"/>
    <m/>
    <n v="0.99999999999999989"/>
    <n v="100"/>
    <x v="11"/>
    <x v="1"/>
    <x v="1"/>
    <m/>
    <x v="15"/>
  </r>
  <r>
    <x v="0"/>
    <x v="188"/>
    <s v="06070110"/>
    <s v="Gymnodinium helveticum"/>
    <s v="CE"/>
    <n v="2.8799110223799667"/>
    <s v="CE"/>
    <n v="38979.460567936563"/>
    <n v="47.5"/>
    <n v="28.5"/>
    <n v="19.095000000000002"/>
    <n v="13534.953081892034"/>
    <m/>
    <n v="0.99999999999999989"/>
    <n v="1152"/>
    <x v="11"/>
    <x v="1"/>
    <x v="2"/>
    <m/>
    <x v="4"/>
  </r>
  <r>
    <x v="0"/>
    <x v="188"/>
    <s v="06110000"/>
    <s v="Peridinium"/>
    <s v="CE"/>
    <n v="17.279466134279797"/>
    <s v="CE"/>
    <n v="147765.10538662056"/>
    <n v="32"/>
    <n v="27.6"/>
    <n v="18.492000000000001"/>
    <n v="8551.4855747468591"/>
    <m/>
    <n v="1"/>
    <n v="1152"/>
    <x v="11"/>
    <x v="1"/>
    <x v="2"/>
    <m/>
    <x v="33"/>
  </r>
  <r>
    <x v="0"/>
    <x v="188"/>
    <s v="08010000"/>
    <s v="Chrysochromulina"/>
    <s v="CE"/>
    <n v="298.58917480035495"/>
    <s v="CE"/>
    <n v="13007.565070853372"/>
    <n v="5.2"/>
    <n v="4"/>
    <n v="4"/>
    <n v="43.563418129778462"/>
    <m/>
    <n v="1"/>
    <n v="100"/>
    <x v="11"/>
    <x v="1"/>
    <x v="13"/>
    <m/>
    <x v="75"/>
  </r>
  <r>
    <x v="0"/>
    <x v="188"/>
    <s v="09230000"/>
    <s v="Dinobryon"/>
    <s v="CO"/>
    <n v="2.4844729356564321"/>
    <s v="CE"/>
    <n v="18047.944014605313"/>
    <n v="17.5"/>
    <n v="8.1"/>
    <m/>
    <n v="601.18302417257667"/>
    <m/>
    <n v="12.083333333333334"/>
    <n v="16024.28"/>
    <x v="11"/>
    <x v="1"/>
    <x v="10"/>
    <m/>
    <x v="47"/>
  </r>
  <r>
    <x v="0"/>
    <x v="188"/>
    <s v="09310000"/>
    <s v="Mallomonas"/>
    <s v="CE"/>
    <n v="33.176574977817211"/>
    <s v="CE"/>
    <n v="63411.879720410179"/>
    <n v="21.6"/>
    <n v="13"/>
    <m/>
    <n v="1911.34497044403"/>
    <m/>
    <n v="1"/>
    <n v="100"/>
    <x v="11"/>
    <x v="1"/>
    <x v="10"/>
    <m/>
    <x v="90"/>
  </r>
  <r>
    <x v="0"/>
    <x v="188"/>
    <s v="12000001"/>
    <s v="Small centric diatom (5 - &lt;10 µm diam.)"/>
    <s v="CE"/>
    <n v="464.47204968944089"/>
    <s v="CE"/>
    <n v="76965.647874226765"/>
    <m/>
    <n v="6.7"/>
    <n v="4.7"/>
    <n v="165.70566070808385"/>
    <m/>
    <n v="1.0000000000000002"/>
    <n v="100"/>
    <x v="11"/>
    <x v="1"/>
    <x v="3"/>
    <m/>
    <x v="5"/>
  </r>
  <r>
    <x v="0"/>
    <x v="188"/>
    <s v="12000002"/>
    <s v="Medium centric diatom (10-20 µm diam.)"/>
    <s v="CE"/>
    <n v="66.353149955634422"/>
    <s v="CE"/>
    <n v="134433.18500726958"/>
    <m/>
    <n v="15.6"/>
    <n v="10.6"/>
    <n v="2026.0256686706716"/>
    <m/>
    <n v="1"/>
    <n v="100"/>
    <x v="11"/>
    <x v="1"/>
    <x v="3"/>
    <m/>
    <x v="6"/>
  </r>
  <r>
    <x v="0"/>
    <x v="188"/>
    <s v="12030000"/>
    <s v="Aulacoseira"/>
    <s v="FI"/>
    <n v="1100.1260105491474"/>
    <s v="CE"/>
    <n v="2914100.410859094"/>
    <n v="19.600000000000001"/>
    <n v="6.2"/>
    <m/>
    <n v="591.73782585955917"/>
    <m/>
    <n v="4.4764397905759159"/>
    <n v="576"/>
    <x v="11"/>
    <x v="1"/>
    <x v="3"/>
    <m/>
    <x v="7"/>
  </r>
  <r>
    <x v="0"/>
    <x v="188"/>
    <s v="13080010"/>
    <s v="Asterionella formosa"/>
    <s v="CO"/>
    <n v="1359.3180025633444"/>
    <s v="CE"/>
    <n v="3691263.8850931679"/>
    <n v="62.7"/>
    <n v="5.2"/>
    <n v="5.2"/>
    <n v="1695.4080000000001"/>
    <m/>
    <n v="1.6016949152542368"/>
    <n v="576"/>
    <x v="11"/>
    <x v="1"/>
    <x v="6"/>
    <m/>
    <x v="16"/>
  </r>
  <r>
    <x v="0"/>
    <x v="188"/>
    <s v="13260040"/>
    <s v="Diatoma tenuis"/>
    <s v="CO"/>
    <n v="282.23128019323673"/>
    <s v="CE"/>
    <n v="469305.36979936896"/>
    <n v="63.4"/>
    <n v="3.8"/>
    <n v="3.8"/>
    <n v="915.49599999999987"/>
    <m/>
    <n v="1.8163265306122449"/>
    <n v="576"/>
    <x v="11"/>
    <x v="1"/>
    <x v="6"/>
    <m/>
    <x v="17"/>
  </r>
  <r>
    <x v="0"/>
    <x v="188"/>
    <s v="13370040"/>
    <s v="Fragilaria crotonensis"/>
    <s v="CO"/>
    <n v="11.519644089519867"/>
    <s v="CE"/>
    <n v="400755.147244405"/>
    <n v="63.4"/>
    <n v="3.8"/>
    <n v="3.8"/>
    <n v="915.49599999999987"/>
    <m/>
    <n v="38"/>
    <n v="1152"/>
    <x v="11"/>
    <x v="1"/>
    <x v="6"/>
    <m/>
    <x v="27"/>
  </r>
  <r>
    <x v="0"/>
    <x v="188"/>
    <s v="13810010"/>
    <s v="Synedra acus"/>
    <s v="CE"/>
    <n v="8.6397330671398986"/>
    <s v="CE"/>
    <n v="42212.387967687071"/>
    <n v="230.9"/>
    <n v="4.5999999999999996"/>
    <n v="4.5999999999999996"/>
    <n v="4885.8439999999991"/>
    <m/>
    <n v="1.0000000000000002"/>
    <n v="1152"/>
    <x v="11"/>
    <x v="1"/>
    <x v="6"/>
    <m/>
    <x v="18"/>
  </r>
  <r>
    <x v="0"/>
    <x v="188"/>
    <s v="13810180"/>
    <s v="Synedra ulna"/>
    <s v="CE"/>
    <n v="2.8799110223799667"/>
    <s v="CE"/>
    <n v="67063.59520574534"/>
    <n v="189"/>
    <n v="11.1"/>
    <n v="11.1"/>
    <n v="23286.69"/>
    <m/>
    <n v="1"/>
    <n v="1152"/>
    <x v="11"/>
    <x v="1"/>
    <x v="6"/>
    <m/>
    <x v="18"/>
  </r>
  <r>
    <x v="0"/>
    <x v="188"/>
    <s v="16060000"/>
    <s v="Carteria"/>
    <s v="CE"/>
    <n v="33.176574977817211"/>
    <s v="CE"/>
    <n v="12246.167388400683"/>
    <n v="8.9"/>
    <n v="8.9"/>
    <m/>
    <n v="369.12090523475717"/>
    <m/>
    <n v="1"/>
    <n v="100"/>
    <x v="11"/>
    <x v="1"/>
    <x v="8"/>
    <m/>
    <x v="86"/>
  </r>
  <r>
    <x v="0"/>
    <x v="188"/>
    <s v="17330040"/>
    <s v="Dictyosphaerium pulchellum"/>
    <s v="CO"/>
    <n v="5.7598220447599333"/>
    <s v="CE"/>
    <n v="15634.092633237227"/>
    <m/>
    <n v="6"/>
    <m/>
    <n v="113.09733552923255"/>
    <m/>
    <n v="24"/>
    <n v="1152"/>
    <x v="11"/>
    <x v="1"/>
    <x v="4"/>
    <m/>
    <x v="23"/>
  </r>
  <r>
    <x v="0"/>
    <x v="188"/>
    <s v="17540040"/>
    <s v="Lagerheimia genevensis"/>
    <s v="CE"/>
    <n v="564.00177462289264"/>
    <s v="CE"/>
    <n v="70195.043491192846"/>
    <n v="6.6"/>
    <n v="4.9000000000000004"/>
    <m/>
    <n v="124.45890536094007"/>
    <m/>
    <n v="1"/>
    <n v="100"/>
    <x v="11"/>
    <x v="1"/>
    <x v="4"/>
    <m/>
    <x v="37"/>
  </r>
  <r>
    <x v="0"/>
    <x v="188"/>
    <s v="17580040"/>
    <s v="Monoraphidium griffithii"/>
    <s v="CE"/>
    <n v="66.353149955634422"/>
    <s v="CE"/>
    <n v="1763.525649029159"/>
    <n v="70.5"/>
    <n v="1.2"/>
    <m/>
    <n v="26.577873849369649"/>
    <m/>
    <n v="1"/>
    <n v="100"/>
    <x v="11"/>
    <x v="1"/>
    <x v="4"/>
    <m/>
    <x v="9"/>
  </r>
  <r>
    <x v="0"/>
    <x v="188"/>
    <s v="17580080"/>
    <s v="Monoraphidium minutum"/>
    <s v="CE"/>
    <n v="33.176574977817211"/>
    <s v="CE"/>
    <n v="1578.1053103989661"/>
    <n v="10.3"/>
    <n v="4.2"/>
    <m/>
    <n v="47.566854368003071"/>
    <m/>
    <n v="1"/>
    <n v="100"/>
    <x v="11"/>
    <x v="1"/>
    <x v="4"/>
    <m/>
    <x v="9"/>
  </r>
  <r>
    <x v="0"/>
    <x v="188"/>
    <s v="17680030"/>
    <s v="Pediastrum boryanum"/>
    <s v="CO"/>
    <n v="8.6397330671398986"/>
    <s v="CE"/>
    <n v="36608.475089963533"/>
    <n v="7.6"/>
    <n v="7.9"/>
    <n v="7.9"/>
    <n v="317.79172000000005"/>
    <m/>
    <n v="13.333333333333337"/>
    <n v="1152"/>
    <x v="11"/>
    <x v="1"/>
    <x v="4"/>
    <m/>
    <x v="10"/>
  </r>
  <r>
    <x v="0"/>
    <x v="188"/>
    <s v="17790000"/>
    <s v="Radiococcus"/>
    <s v="CO"/>
    <n v="8.6397330671398986"/>
    <s v="CE"/>
    <n v="35176.708424783756"/>
    <m/>
    <n v="9"/>
    <m/>
    <n v="381.70350741115982"/>
    <m/>
    <n v="10.666666666666666"/>
    <n v="1152"/>
    <x v="11"/>
    <x v="1"/>
    <x v="4"/>
    <m/>
    <x v="54"/>
  </r>
  <r>
    <x v="0"/>
    <x v="188"/>
    <s v="17810000"/>
    <s v="Scenedesmus"/>
    <s v="CO"/>
    <n v="165.88287488908605"/>
    <s v="CE"/>
    <n v="11539.523772592394"/>
    <n v="6.1"/>
    <n v="3.3"/>
    <m/>
    <n v="34.78214306421939"/>
    <m/>
    <n v="2"/>
    <n v="100"/>
    <x v="11"/>
    <x v="1"/>
    <x v="4"/>
    <m/>
    <x v="11"/>
  </r>
  <r>
    <x v="0"/>
    <x v="188"/>
    <s v="17970010"/>
    <s v="Tetrastrum elegans"/>
    <s v="CO"/>
    <n v="33.176574977817211"/>
    <s v="CE"/>
    <n v="2048.2745895225198"/>
    <n v="3.4"/>
    <n v="3.4"/>
    <m/>
    <n v="15.434644707086653"/>
    <m/>
    <n v="4.0000000000000009"/>
    <n v="100"/>
    <x v="11"/>
    <x v="1"/>
    <x v="4"/>
    <m/>
    <x v="28"/>
  </r>
  <r>
    <x v="0"/>
    <x v="188"/>
    <s v="18110000"/>
    <s v="Desmodesmus"/>
    <s v="CO"/>
    <n v="99.529724933451632"/>
    <s v="CE"/>
    <n v="60311.534923955027"/>
    <n v="10.3"/>
    <n v="5.3"/>
    <m/>
    <n v="151.49126294752901"/>
    <m/>
    <n v="4.0000000000000009"/>
    <n v="100"/>
    <x v="11"/>
    <x v="1"/>
    <x v="12"/>
    <m/>
    <x v="72"/>
  </r>
  <r>
    <x v="0"/>
    <x v="188"/>
    <s v="25010010"/>
    <s v="Elakatothrix gelatinosa"/>
    <s v="CO"/>
    <n v="33.176574977817211"/>
    <s v="CE"/>
    <n v="2072.3163497496316"/>
    <n v="21.7"/>
    <n v="3.2"/>
    <m/>
    <n v="62.463239533774669"/>
    <m/>
    <n v="1"/>
    <n v="100"/>
    <x v="11"/>
    <x v="1"/>
    <x v="7"/>
    <m/>
    <x v="31"/>
  </r>
  <r>
    <x v="0"/>
    <x v="188"/>
    <s v="27050000"/>
    <s v="Cosmarium"/>
    <s v="CE"/>
    <n v="0.20703941130470269"/>
    <s v="CE"/>
    <n v="1546.7421001813361"/>
    <n v="29.3"/>
    <n v="27.7"/>
    <n v="17.579999999999998"/>
    <n v="7470.7616797894343"/>
    <m/>
    <n v="0.99999999999999989"/>
    <n v="16024.28"/>
    <x v="11"/>
    <x v="1"/>
    <x v="5"/>
    <m/>
    <x v="22"/>
  </r>
  <r>
    <x v="0"/>
    <x v="188"/>
    <s v="27370000"/>
    <s v="Staurastrum"/>
    <s v="CE"/>
    <n v="0.20703941130470269"/>
    <s v="CE"/>
    <n v="711.61135573682782"/>
    <n v="24.6"/>
    <n v="22"/>
    <m/>
    <n v="3437.0816225396807"/>
    <m/>
    <n v="1"/>
    <n v="16024.28"/>
    <x v="11"/>
    <x v="1"/>
    <x v="5"/>
    <m/>
    <x v="13"/>
  </r>
  <r>
    <x v="0"/>
    <x v="188"/>
    <s v="90000005"/>
    <s v="Nanoplankton - unidentified flagellates 2–20 µm diameter"/>
    <s v="CE"/>
    <n v="398.11889973380653"/>
    <s v="CE"/>
    <n v="40671.987758082418"/>
    <m/>
    <n v="5.8"/>
    <m/>
    <n v="102.16040430453528"/>
    <m/>
    <n v="1"/>
    <n v="100"/>
    <x v="11"/>
    <x v="1"/>
    <x v="9"/>
    <m/>
    <x v="57"/>
  </r>
  <r>
    <x v="0"/>
    <x v="189"/>
    <s v="01020000"/>
    <s v="Anabaena"/>
    <s v="FI"/>
    <n v="8.6196553631802537"/>
    <s v="CE"/>
    <n v="12305.502012163173"/>
    <n v="5.5"/>
    <n v="5.2"/>
    <s v=""/>
    <n v="77.869609906979008"/>
    <s v=""/>
    <n v="18.333333333333332"/>
    <n v="1152"/>
    <x v="11"/>
    <x v="2"/>
    <x v="0"/>
    <m/>
    <x v="0"/>
  </r>
  <r>
    <x v="0"/>
    <x v="189"/>
    <s v="01040020"/>
    <s v="Aphanizomenon flos-aquae"/>
    <s v="FI"/>
    <n v="17.239310726360507"/>
    <s v="FI"/>
    <n v="15462.336566821956"/>
    <n v="157.30000000000001"/>
    <n v="3.3"/>
    <s v=""/>
    <n v="896.92313180355916"/>
    <s v=""/>
    <n v="1"/>
    <n v="1152"/>
    <x v="11"/>
    <x v="2"/>
    <x v="0"/>
    <m/>
    <x v="48"/>
  </r>
  <r>
    <x v="0"/>
    <x v="189"/>
    <s v="01060000"/>
    <s v="Aphanothece"/>
    <s v="CO"/>
    <n v="33.09947659461217"/>
    <s v="CE"/>
    <n v="10481.695308735931"/>
    <n v="2.1"/>
    <n v="1.5"/>
    <s v=""/>
    <n v="2.4740042147019619"/>
    <s v=""/>
    <n v="128.00000000000003"/>
    <n v="100"/>
    <x v="11"/>
    <x v="2"/>
    <x v="0"/>
    <m/>
    <x v="49"/>
  </r>
  <r>
    <x v="0"/>
    <x v="189"/>
    <s v="01530160"/>
    <s v="Oscillatoria limnetica (Pseudanabaena limnetica)"/>
    <s v="FI"/>
    <n v="33.09947659461217"/>
    <s v="FI"/>
    <n v="13619.444871643738"/>
    <n v="77.5"/>
    <n v="2.6"/>
    <s v=""/>
    <n v="411.47009780392324"/>
    <s v=""/>
    <n v="1"/>
    <n v="100"/>
    <x v="11"/>
    <x v="2"/>
    <x v="0"/>
    <m/>
    <x v="29"/>
  </r>
  <r>
    <x v="0"/>
    <x v="189"/>
    <s v="05020000"/>
    <s v="Chroomonas"/>
    <s v="CE"/>
    <n v="66.198953189224341"/>
    <s v="CE"/>
    <n v="3757.8818736505114"/>
    <n v="5.6"/>
    <n v="4.4000000000000004"/>
    <n v="4.4000000000000004"/>
    <n v="56.766484855265169"/>
    <s v=""/>
    <n v="1"/>
    <n v="100"/>
    <x v="11"/>
    <x v="2"/>
    <x v="1"/>
    <m/>
    <x v="77"/>
  </r>
  <r>
    <x v="0"/>
    <x v="189"/>
    <s v="05040001"/>
    <s v="Cryptomonas (small) Length &lt;20 µm"/>
    <s v="CE"/>
    <n v="264.79581275689736"/>
    <s v="CE"/>
    <n v="130332.39423891075"/>
    <n v="15.3"/>
    <n v="9.6"/>
    <n v="6.3999999999999995"/>
    <n v="492.19960422321998"/>
    <s v=""/>
    <n v="1"/>
    <n v="100"/>
    <x v="11"/>
    <x v="2"/>
    <x v="1"/>
    <m/>
    <x v="3"/>
  </r>
  <r>
    <x v="0"/>
    <x v="189"/>
    <s v="05040002"/>
    <s v="Cryptomonas (medium) Length 20-30 µm"/>
    <s v="CE"/>
    <n v="66.084024451048606"/>
    <s v="CE"/>
    <n v="86548.444744051973"/>
    <n v="22.9"/>
    <n v="12.8"/>
    <n v="8.5333333333333332"/>
    <n v="1309.6727304821193"/>
    <s v=""/>
    <n v="1.0000000000000002"/>
    <n v="1152"/>
    <x v="11"/>
    <x v="2"/>
    <x v="1"/>
    <m/>
    <x v="3"/>
  </r>
  <r>
    <x v="0"/>
    <x v="189"/>
    <s v="05100012"/>
    <s v="Rhodomonas lacustris var. nannoplanctica"/>
    <s v="CE"/>
    <n v="1125.3822042168138"/>
    <s v="CE"/>
    <n v="84446.416029942397"/>
    <n v="8"/>
    <n v="5.2"/>
    <s v=""/>
    <n v="75.037987728543399"/>
    <s v=""/>
    <n v="1"/>
    <n v="100"/>
    <x v="11"/>
    <x v="2"/>
    <x v="1"/>
    <m/>
    <x v="15"/>
  </r>
  <r>
    <x v="0"/>
    <x v="189"/>
    <s v="06070110"/>
    <s v="Gymnodinium helveticum"/>
    <s v="CE"/>
    <n v="20.112529180753924"/>
    <s v="CE"/>
    <n v="165407.93555359697"/>
    <n v="38"/>
    <n v="24.9"/>
    <n v="16.599999999999998"/>
    <n v="8224.1240804204299"/>
    <s v=""/>
    <n v="1.0000000000000002"/>
    <n v="1152"/>
    <x v="11"/>
    <x v="2"/>
    <x v="2"/>
    <m/>
    <x v="4"/>
  </r>
  <r>
    <x v="0"/>
    <x v="189"/>
    <s v="08010000"/>
    <s v="Chrysochromulina"/>
    <s v="CE"/>
    <n v="1390.178016973711"/>
    <s v="CE"/>
    <n v="20926.995842094304"/>
    <n v="4.5999999999999996"/>
    <n v="2.5"/>
    <n v="2.5"/>
    <n v="15.05346479845109"/>
    <s v=""/>
    <n v="1.0000000000000002"/>
    <n v="100"/>
    <x v="11"/>
    <x v="2"/>
    <x v="13"/>
    <m/>
    <x v="75"/>
  </r>
  <r>
    <x v="0"/>
    <x v="189"/>
    <s v="09230000"/>
    <s v="Dinobryon"/>
    <s v="CO"/>
    <n v="8.6196553631802537"/>
    <s v="CE"/>
    <n v="10120.631515955696"/>
    <n v="15.7"/>
    <n v="6.9"/>
    <s v=""/>
    <n v="391.37804198788962"/>
    <s v=""/>
    <n v="2.9999999999999996"/>
    <n v="1152"/>
    <x v="11"/>
    <x v="2"/>
    <x v="10"/>
    <m/>
    <x v="47"/>
  </r>
  <r>
    <x v="0"/>
    <x v="189"/>
    <s v="09310000"/>
    <s v="Mallomonas"/>
    <s v="CE"/>
    <n v="165.49738297306087"/>
    <s v="CE"/>
    <n v="206528.21867583384"/>
    <n v="19"/>
    <n v="11.2"/>
    <s v=""/>
    <n v="1247.9243778099612"/>
    <s v=""/>
    <n v="0.99999999999999978"/>
    <n v="100"/>
    <x v="11"/>
    <x v="2"/>
    <x v="10"/>
    <m/>
    <x v="90"/>
  </r>
  <r>
    <x v="0"/>
    <x v="189"/>
    <s v="09530000"/>
    <s v="Synura"/>
    <s v="CO"/>
    <n v="0.20699799749479794"/>
    <s v="CE"/>
    <n v="4439.5848145073687"/>
    <n v="14.8"/>
    <n v="9.3000000000000007"/>
    <s v=""/>
    <n v="670.2336599021537"/>
    <s v=""/>
    <n v="32"/>
    <n v="15990.24"/>
    <x v="11"/>
    <x v="2"/>
    <x v="10"/>
    <m/>
    <x v="106"/>
  </r>
  <r>
    <x v="0"/>
    <x v="189"/>
    <s v="09559920"/>
    <s v="Pseudopedinella (big &gt;5um)"/>
    <s v="CE"/>
    <n v="330.99476594612173"/>
    <s v="CE"/>
    <n v="35593.917010794925"/>
    <s v=""/>
    <n v="5.9"/>
    <s v=""/>
    <n v="107.53619293360305"/>
    <s v=""/>
    <n v="0.99999999999999978"/>
    <n v="100"/>
    <x v="11"/>
    <x v="2"/>
    <x v="10"/>
    <m/>
    <x v="74"/>
  </r>
  <r>
    <x v="0"/>
    <x v="189"/>
    <s v="12000001"/>
    <s v="Small centric diatom (5 - &lt;10 µm diam.)"/>
    <s v="CE"/>
    <n v="1489.4764467575478"/>
    <s v="CE"/>
    <n v="246814.67871908852"/>
    <s v=""/>
    <n v="6.7"/>
    <n v="4.7"/>
    <n v="165.70566070808385"/>
    <s v=""/>
    <n v="0.99999999999999989"/>
    <n v="100"/>
    <x v="11"/>
    <x v="2"/>
    <x v="3"/>
    <m/>
    <x v="5"/>
  </r>
  <r>
    <x v="0"/>
    <x v="189"/>
    <s v="12000002"/>
    <s v="Medium centric diatom (10-20 µm diam.)"/>
    <s v="CE"/>
    <n v="198.59685956767302"/>
    <s v="CE"/>
    <n v="147684.59125834913"/>
    <s v=""/>
    <n v="11.8"/>
    <n v="6.8000000000000007"/>
    <n v="743.640113845933"/>
    <s v=""/>
    <n v="1"/>
    <n v="100"/>
    <x v="11"/>
    <x v="2"/>
    <x v="3"/>
    <m/>
    <x v="6"/>
  </r>
  <r>
    <x v="0"/>
    <x v="189"/>
    <s v="12030000"/>
    <s v="Aulacoseira"/>
    <s v="FI"/>
    <n v="321.80046689206279"/>
    <s v="CE"/>
    <n v="819071.32513060363"/>
    <n v="20.2"/>
    <n v="5.5"/>
    <s v=""/>
    <n v="479.91754774401079"/>
    <s v=""/>
    <n v="5.3035714285714279"/>
    <n v="576"/>
    <x v="11"/>
    <x v="2"/>
    <x v="3"/>
    <m/>
    <x v="7"/>
  </r>
  <r>
    <x v="0"/>
    <x v="189"/>
    <s v="13080010"/>
    <s v="Asterionella formosa"/>
    <s v="CO"/>
    <n v="385.011272888718"/>
    <s v="CE"/>
    <n v="1439412.6149497866"/>
    <n v="75.400000000000006"/>
    <n v="4.5999999999999996"/>
    <n v="4.5999999999999996"/>
    <n v="1595.4639999999997"/>
    <s v=""/>
    <n v="2.3432835820895521"/>
    <n v="576"/>
    <x v="11"/>
    <x v="2"/>
    <x v="6"/>
    <m/>
    <x v="16"/>
  </r>
  <r>
    <x v="0"/>
    <x v="189"/>
    <s v="13370040"/>
    <s v="Fragilaria crotonensis"/>
    <s v="CO"/>
    <n v="8.6196553631802537"/>
    <s v="CE"/>
    <n v="94727.211053357954"/>
    <n v="67.5"/>
    <n v="2.7"/>
    <n v="2.7"/>
    <n v="492.07500000000005"/>
    <s v=""/>
    <n v="22.333333333333329"/>
    <n v="1152"/>
    <x v="11"/>
    <x v="2"/>
    <x v="6"/>
    <m/>
    <x v="27"/>
  </r>
  <r>
    <x v="0"/>
    <x v="189"/>
    <s v="13810010"/>
    <s v="Synedra acus"/>
    <s v="CE"/>
    <n v="8.6196553631802537"/>
    <s v="CE"/>
    <n v="16151.165433312628"/>
    <n v="239"/>
    <n v="2.8"/>
    <n v="2.8"/>
    <n v="1873.7599999999998"/>
    <s v=""/>
    <n v="0.99999999999999978"/>
    <n v="1152"/>
    <x v="11"/>
    <x v="2"/>
    <x v="6"/>
    <m/>
    <x v="18"/>
  </r>
  <r>
    <x v="0"/>
    <x v="189"/>
    <s v="16180000"/>
    <s v="Chlamydomonas"/>
    <s v="CE"/>
    <n v="66.198953189224341"/>
    <s v="CE"/>
    <n v="3240.5907996175247"/>
    <n v="5.3"/>
    <n v="4.2"/>
    <s v=""/>
    <n v="48.952296728236149"/>
    <s v=""/>
    <n v="1"/>
    <n v="100"/>
    <x v="11"/>
    <x v="2"/>
    <x v="8"/>
    <m/>
    <x v="34"/>
  </r>
  <r>
    <x v="0"/>
    <x v="189"/>
    <s v="16490010"/>
    <s v="Paulschulzia pseudovolvox"/>
    <s v="CO"/>
    <n v="20.112529180753924"/>
    <s v="CE"/>
    <n v="60928.75342224662"/>
    <s v=""/>
    <n v="7.5"/>
    <s v=""/>
    <n v="220.89323345553234"/>
    <s v=""/>
    <n v="13.714285714285712"/>
    <n v="1152"/>
    <x v="11"/>
    <x v="2"/>
    <x v="8"/>
    <m/>
    <x v="91"/>
  </r>
  <r>
    <x v="0"/>
    <x v="189"/>
    <s v="17170010"/>
    <s v="Closteriopsis acicularis"/>
    <s v="CE"/>
    <n v="33.09947659461217"/>
    <s v="CE"/>
    <n v="5295.4744791251342"/>
    <n v="90.4"/>
    <n v="2.6"/>
    <s v=""/>
    <n v="159.98665308161142"/>
    <s v=""/>
    <n v="1"/>
    <n v="100"/>
    <x v="11"/>
    <x v="2"/>
    <x v="4"/>
    <m/>
    <x v="32"/>
  </r>
  <r>
    <x v="0"/>
    <x v="189"/>
    <s v="17330000"/>
    <s v="Dictyosphaerium "/>
    <s v="CO"/>
    <n v="33.09947659461217"/>
    <s v="CE"/>
    <n v="10309.773322190527"/>
    <n v="5.5"/>
    <n v="2.6"/>
    <s v=""/>
    <n v="19.467402476744752"/>
    <s v=""/>
    <n v="16"/>
    <n v="100"/>
    <x v="11"/>
    <x v="2"/>
    <x v="4"/>
    <m/>
    <x v="23"/>
  </r>
  <r>
    <x v="0"/>
    <x v="189"/>
    <s v="17540040"/>
    <s v="Lagerheimia genevensis"/>
    <s v="CE"/>
    <n v="132.39790637844868"/>
    <s v="CE"/>
    <n v="7951.1145841982589"/>
    <n v="5.9"/>
    <n v="3.6"/>
    <s v=""/>
    <n v="60.054685166022502"/>
    <s v=""/>
    <n v="1.0000000000000002"/>
    <n v="100"/>
    <x v="11"/>
    <x v="2"/>
    <x v="4"/>
    <m/>
    <x v="37"/>
  </r>
  <r>
    <x v="0"/>
    <x v="189"/>
    <s v="17580020"/>
    <s v="Monoraphidium contortum"/>
    <s v="CE"/>
    <n v="165.49738297306087"/>
    <s v="CE"/>
    <n v="1291.1479836323194"/>
    <n v="29.8"/>
    <n v="1"/>
    <s v=""/>
    <n v="7.8016217564146535"/>
    <s v=""/>
    <n v="0.99999999999999978"/>
    <n v="100"/>
    <x v="11"/>
    <x v="2"/>
    <x v="4"/>
    <m/>
    <x v="9"/>
  </r>
  <r>
    <x v="0"/>
    <x v="189"/>
    <s v="17580040"/>
    <s v="Monoraphidium griffithii"/>
    <s v="CE"/>
    <n v="198.59685956767302"/>
    <s v="CE"/>
    <n v="6442.0832119723073"/>
    <n v="48.4"/>
    <n v="1.6"/>
    <s v=""/>
    <n v="32.437991345865818"/>
    <s v=""/>
    <n v="1.0000000000000002"/>
    <n v="100"/>
    <x v="11"/>
    <x v="2"/>
    <x v="4"/>
    <m/>
    <x v="9"/>
  </r>
  <r>
    <x v="0"/>
    <x v="189"/>
    <s v="17580080"/>
    <s v="Monoraphidium minutum"/>
    <s v="CE"/>
    <n v="132.39790637844868"/>
    <s v="CE"/>
    <n v="6991.9562753909113"/>
    <n v="12"/>
    <n v="4.0999999999999996"/>
    <s v=""/>
    <n v="52.810172506844417"/>
    <s v=""/>
    <n v="1"/>
    <n v="100"/>
    <x v="11"/>
    <x v="2"/>
    <x v="4"/>
    <m/>
    <x v="9"/>
  </r>
  <r>
    <x v="0"/>
    <x v="189"/>
    <s v="17680030"/>
    <s v="Pediastrum boryanum"/>
    <s v="CO"/>
    <n v="2.8732184543934181"/>
    <s v="CO"/>
    <n v="43232.448314854519"/>
    <s v=""/>
    <n v="61.9"/>
    <n v="5"/>
    <n v="15046.697284276483"/>
    <s v=""/>
    <n v="1"/>
    <n v="1152"/>
    <x v="11"/>
    <x v="2"/>
    <x v="4"/>
    <m/>
    <x v="10"/>
  </r>
  <r>
    <x v="0"/>
    <x v="189"/>
    <s v="17810000"/>
    <s v="Scenedesmus"/>
    <s v="CO"/>
    <n v="529.59162551379472"/>
    <s v="CE"/>
    <n v="26957.367490319371"/>
    <n v="6.2"/>
    <n v="2.8"/>
    <s v=""/>
    <n v="25.451089284282109"/>
    <s v=""/>
    <n v="2.0000000000000004"/>
    <n v="100"/>
    <x v="11"/>
    <x v="2"/>
    <x v="4"/>
    <m/>
    <x v="11"/>
  </r>
  <r>
    <x v="0"/>
    <x v="189"/>
    <s v="17910020"/>
    <s v="Sphaerocystis schroeteri"/>
    <s v="CO"/>
    <n v="2.8732184543934181"/>
    <s v="CE"/>
    <n v="7133.3759740008436"/>
    <s v=""/>
    <n v="8.4"/>
    <s v=""/>
    <n v="310.33908869221415"/>
    <s v=""/>
    <n v="8"/>
    <n v="1152"/>
    <x v="11"/>
    <x v="2"/>
    <x v="4"/>
    <m/>
    <x v="25"/>
  </r>
  <r>
    <x v="0"/>
    <x v="189"/>
    <s v="18110010"/>
    <s v="Desmodesmus abundans"/>
    <s v="CO"/>
    <n v="132.39790637844868"/>
    <s v="CE"/>
    <n v="13973.41005845859"/>
    <n v="7.9"/>
    <n v="2.7"/>
    <s v=""/>
    <n v="30.154577085481638"/>
    <s v=""/>
    <n v="3.5"/>
    <n v="100"/>
    <x v="11"/>
    <x v="2"/>
    <x v="12"/>
    <m/>
    <x v="72"/>
  </r>
  <r>
    <x v="0"/>
    <x v="189"/>
    <s v="27050000"/>
    <s v="Cosmarium"/>
    <s v="CE"/>
    <n v="8.6196553631802537"/>
    <s v="CE"/>
    <n v="42177.654248849576"/>
    <n v="21.9"/>
    <n v="25.3"/>
    <n v="16.866666666666667"/>
    <n v="4893.1949679816398"/>
    <s v=""/>
    <n v="1.0000000000000002"/>
    <n v="1152"/>
    <x v="11"/>
    <x v="2"/>
    <x v="5"/>
    <m/>
    <x v="22"/>
  </r>
  <r>
    <x v="0"/>
    <x v="189"/>
    <s v="90000005"/>
    <s v="Nanoplankton - unidentified flagellates 2–20 µm diameter"/>
    <s v="CE"/>
    <n v="893.68586805452867"/>
    <s v="CE"/>
    <n v="18391.631804221295"/>
    <s v=""/>
    <n v="3.4"/>
    <s v=""/>
    <n v="20.579526276115537"/>
    <s v=""/>
    <n v="1"/>
    <n v="100"/>
    <x v="11"/>
    <x v="2"/>
    <x v="9"/>
    <m/>
    <x v="57"/>
  </r>
  <r>
    <x v="0"/>
    <x v="190"/>
    <s v="01020000"/>
    <s v="Anabaena"/>
    <s v="FI"/>
    <n v="8.6196553631802537"/>
    <s v="CE"/>
    <n v="10117.621184212541"/>
    <n v="6.9"/>
    <n v="5.9"/>
    <m/>
    <n v="125.76266631217982"/>
    <m/>
    <n v="9.3333333333333339"/>
    <n v="1152"/>
    <x v="11"/>
    <x v="2"/>
    <x v="0"/>
    <m/>
    <x v="0"/>
  </r>
  <r>
    <x v="0"/>
    <x v="190"/>
    <s v="01040000"/>
    <s v="Aphanizomenon"/>
    <s v="FI"/>
    <n v="11.492873817573672"/>
    <s v="FI"/>
    <n v="19304.347298607699"/>
    <n v="165.7"/>
    <n v="4.4000000000000004"/>
    <m/>
    <n v="1679.6797393781144"/>
    <m/>
    <n v="1"/>
    <n v="1152"/>
    <x v="11"/>
    <x v="2"/>
    <x v="0"/>
    <m/>
    <x v="48"/>
  </r>
  <r>
    <x v="0"/>
    <x v="190"/>
    <s v="01060000"/>
    <s v="Aphanothece"/>
    <s v="CO"/>
    <n v="11.492873817573672"/>
    <s v="CE"/>
    <n v="770.25979635037709"/>
    <n v="2"/>
    <n v="1"/>
    <m/>
    <n v="1.0471975511965976"/>
    <m/>
    <n v="64"/>
    <n v="288"/>
    <x v="11"/>
    <x v="2"/>
    <x v="0"/>
    <m/>
    <x v="49"/>
  </r>
  <r>
    <x v="0"/>
    <x v="190"/>
    <s v="01530160"/>
    <s v="Oscillatoria limnetica (Pseudanabaena limnetica)"/>
    <s v="FI"/>
    <n v="11.492873817573672"/>
    <s v="FI"/>
    <n v="1361.0490601511165"/>
    <n v="58.9"/>
    <n v="1.6"/>
    <m/>
    <n v="118.42547666972085"/>
    <m/>
    <n v="1"/>
    <n v="288"/>
    <x v="11"/>
    <x v="2"/>
    <x v="0"/>
    <m/>
    <x v="29"/>
  </r>
  <r>
    <x v="0"/>
    <x v="190"/>
    <s v="01750010"/>
    <s v="Snowella lacustris"/>
    <s v="CO"/>
    <n v="11.492873817573672"/>
    <s v="CE"/>
    <n v="5307.5714092268172"/>
    <n v="2.5"/>
    <n v="2.1"/>
    <m/>
    <n v="5.7726765009712446"/>
    <m/>
    <n v="80"/>
    <n v="288"/>
    <x v="11"/>
    <x v="2"/>
    <x v="0"/>
    <m/>
    <x v="2"/>
  </r>
  <r>
    <x v="0"/>
    <x v="190"/>
    <s v="04100000"/>
    <s v="Trachelomonas"/>
    <s v="CE"/>
    <n v="11.492873817573672"/>
    <s v="CE"/>
    <n v="3987.6650539791958"/>
    <n v="10.1"/>
    <n v="8.1"/>
    <m/>
    <n v="346.96848823674424"/>
    <m/>
    <n v="0.99999999999999989"/>
    <n v="288"/>
    <x v="11"/>
    <x v="2"/>
    <x v="11"/>
    <m/>
    <x v="55"/>
  </r>
  <r>
    <x v="0"/>
    <x v="190"/>
    <s v="05020000"/>
    <s v="Chroomonas"/>
    <s v="CE"/>
    <n v="252.84322398662079"/>
    <s v="CE"/>
    <n v="14558.064202981399"/>
    <n v="7.1"/>
    <n v="4.4000000000000004"/>
    <n v="3.5200000000000005"/>
    <n v="57.577434638911825"/>
    <m/>
    <n v="0.99999999999999989"/>
    <n v="288"/>
    <x v="11"/>
    <x v="2"/>
    <x v="1"/>
    <m/>
    <x v="77"/>
  </r>
  <r>
    <x v="0"/>
    <x v="190"/>
    <s v="05040001"/>
    <s v="Cryptomonas (small) Length &lt;20 µm"/>
    <s v="CE"/>
    <n v="172.39310726360506"/>
    <s v="CE"/>
    <n v="98403.3848930479"/>
    <n v="16.100000000000001"/>
    <n v="9.1999999999999993"/>
    <n v="7.3599999999999994"/>
    <n v="570.80811672232335"/>
    <m/>
    <n v="1.0000000000000002"/>
    <n v="288"/>
    <x v="11"/>
    <x v="2"/>
    <x v="1"/>
    <m/>
    <x v="3"/>
  </r>
  <r>
    <x v="0"/>
    <x v="190"/>
    <s v="05040002"/>
    <s v="Cryptomonas (medium) Length 20-30 µm"/>
    <s v="CE"/>
    <n v="31.605402998327598"/>
    <s v="CE"/>
    <n v="59751.426969427179"/>
    <n v="26.3"/>
    <n v="13.1"/>
    <n v="10.48"/>
    <n v="1890.5446949241223"/>
    <m/>
    <n v="0.99999999999999989"/>
    <n v="1152"/>
    <x v="11"/>
    <x v="2"/>
    <x v="1"/>
    <m/>
    <x v="3"/>
  </r>
  <r>
    <x v="0"/>
    <x v="190"/>
    <s v="05100012"/>
    <s v="Rhodomonas lacustris var. nannoplanctica"/>
    <s v="CE"/>
    <n v="861.96553631802533"/>
    <s v="CE"/>
    <n v="75053.392437821662"/>
    <n v="9.6999999999999993"/>
    <n v="5.2"/>
    <m/>
    <n v="87.072381986894698"/>
    <m/>
    <n v="1.0000000000000002"/>
    <n v="288"/>
    <x v="11"/>
    <x v="2"/>
    <x v="1"/>
    <m/>
    <x v="15"/>
  </r>
  <r>
    <x v="0"/>
    <x v="190"/>
    <s v="06070110"/>
    <s v="Gymnodinium helveticum"/>
    <s v="CE"/>
    <n v="3.7259639549063635"/>
    <s v="CE"/>
    <n v="43313.122657492822"/>
    <n v="43.5"/>
    <n v="27.6"/>
    <n v="18.492000000000001"/>
    <n v="11624.67570317151"/>
    <m/>
    <n v="0.99999999999999989"/>
    <n v="15990.24"/>
    <x v="11"/>
    <x v="2"/>
    <x v="2"/>
    <m/>
    <x v="4"/>
  </r>
  <r>
    <x v="0"/>
    <x v="190"/>
    <s v="08010000"/>
    <s v="Chrysochromulina"/>
    <s v="CE"/>
    <n v="494.19357415566787"/>
    <s v="CE"/>
    <n v="12453.560387392896"/>
    <n v="4.7"/>
    <n v="3.2"/>
    <n v="3.2"/>
    <n v="25.199761871994927"/>
    <m/>
    <n v="0.99999999999999989"/>
    <n v="288"/>
    <x v="11"/>
    <x v="2"/>
    <x v="13"/>
    <m/>
    <x v="75"/>
  </r>
  <r>
    <x v="0"/>
    <x v="190"/>
    <s v="09290000"/>
    <s v="Kephyrion"/>
    <s v="CE"/>
    <n v="80.450116723015697"/>
    <s v="CE"/>
    <n v="9032.7283140170093"/>
    <n v="6.6"/>
    <n v="5.7"/>
    <m/>
    <n v="112.27737984664562"/>
    <m/>
    <n v="1"/>
    <n v="288"/>
    <x v="11"/>
    <x v="2"/>
    <x v="10"/>
    <m/>
    <x v="44"/>
  </r>
  <r>
    <x v="0"/>
    <x v="190"/>
    <s v="09530000"/>
    <s v="Synura"/>
    <s v="CE"/>
    <n v="2.8732184543934181"/>
    <s v="CE"/>
    <n v="5634.9077520570927"/>
    <n v="17.100000000000001"/>
    <n v="14.8"/>
    <m/>
    <n v="1961.1831963005791"/>
    <m/>
    <n v="0.99999999999999989"/>
    <n v="1152"/>
    <x v="11"/>
    <x v="2"/>
    <x v="10"/>
    <m/>
    <x v="106"/>
  </r>
  <r>
    <x v="0"/>
    <x v="190"/>
    <s v="09559920"/>
    <s v="Pseudopedinella (big &gt;5um)"/>
    <s v="CE"/>
    <n v="11.492873817573672"/>
    <s v="CE"/>
    <n v="3827.5653517768396"/>
    <m/>
    <n v="8.6"/>
    <m/>
    <n v="333.03814281195156"/>
    <m/>
    <n v="1"/>
    <n v="288"/>
    <x v="11"/>
    <x v="2"/>
    <x v="10"/>
    <m/>
    <x v="74"/>
  </r>
  <r>
    <x v="0"/>
    <x v="190"/>
    <s v="12000001"/>
    <s v="Small centric diatom (5 - &lt;10 µm diam.)"/>
    <s v="CE"/>
    <n v="229.85747635147342"/>
    <s v="CE"/>
    <n v="42115.579132214807"/>
    <m/>
    <n v="6.9"/>
    <n v="4.9000000000000004"/>
    <n v="183.22475214082735"/>
    <m/>
    <n v="1.0000000000000002"/>
    <n v="288"/>
    <x v="11"/>
    <x v="2"/>
    <x v="3"/>
    <m/>
    <x v="5"/>
  </r>
  <r>
    <x v="0"/>
    <x v="190"/>
    <s v="12000002"/>
    <s v="Medium centric diatom (10-20 µm diam.)"/>
    <s v="CE"/>
    <n v="2.8732184543934181"/>
    <s v="CE"/>
    <n v="3313.140877805482"/>
    <m/>
    <n v="13.3"/>
    <n v="8.3000000000000007"/>
    <n v="1153.1113733240095"/>
    <m/>
    <n v="1"/>
    <n v="1152"/>
    <x v="11"/>
    <x v="2"/>
    <x v="3"/>
    <m/>
    <x v="6"/>
  </r>
  <r>
    <x v="0"/>
    <x v="190"/>
    <s v="12030000"/>
    <s v="Aulacoseira"/>
    <s v="FI"/>
    <n v="120.67517508452356"/>
    <s v="CE"/>
    <n v="197304.52610886859"/>
    <n v="19.3"/>
    <n v="6.6"/>
    <m/>
    <n v="660.29051915354194"/>
    <m/>
    <n v="2.4761904761904758"/>
    <n v="1152"/>
    <x v="11"/>
    <x v="2"/>
    <x v="3"/>
    <m/>
    <x v="7"/>
  </r>
  <r>
    <x v="0"/>
    <x v="190"/>
    <s v="13080010"/>
    <s v="Asterionella formosa"/>
    <s v="CO"/>
    <n v="22.985747635147344"/>
    <s v="CE"/>
    <n v="75543.349175340787"/>
    <n v="78"/>
    <n v="5.3"/>
    <n v="5.3"/>
    <n v="2191.02"/>
    <m/>
    <n v="1.4999999999999996"/>
    <n v="1152"/>
    <x v="11"/>
    <x v="2"/>
    <x v="6"/>
    <m/>
    <x v="16"/>
  </r>
  <r>
    <x v="0"/>
    <x v="190"/>
    <s v="13370040"/>
    <s v="Fragilaria crotonensis"/>
    <s v="CO"/>
    <n v="0.82799198997919177"/>
    <s v="CE"/>
    <n v="23316.398715418298"/>
    <n v="71.900000000000006"/>
    <n v="3.9"/>
    <n v="3.9"/>
    <n v="1093.5990000000002"/>
    <m/>
    <n v="25.75"/>
    <n v="15990.24"/>
    <x v="11"/>
    <x v="2"/>
    <x v="6"/>
    <m/>
    <x v="27"/>
  </r>
  <r>
    <x v="0"/>
    <x v="190"/>
    <s v="13810010"/>
    <s v="Synedra acus"/>
    <s v="CE"/>
    <n v="2.8732184543934181"/>
    <s v="CE"/>
    <n v="4486.8179383807619"/>
    <n v="152.5"/>
    <n v="3.2"/>
    <n v="3.2"/>
    <n v="1561.6000000000001"/>
    <m/>
    <n v="1"/>
    <n v="1152"/>
    <x v="11"/>
    <x v="2"/>
    <x v="6"/>
    <m/>
    <x v="18"/>
  </r>
  <r>
    <x v="0"/>
    <x v="190"/>
    <s v="16740020"/>
    <s v="Tetraspora lemmermannii"/>
    <s v="CO"/>
    <n v="17.239310726360507"/>
    <s v="CE"/>
    <n v="47118.885886573902"/>
    <m/>
    <n v="7.8"/>
    <m/>
    <n v="248.47484615772393"/>
    <m/>
    <n v="11.000000000000002"/>
    <n v="1152"/>
    <x v="11"/>
    <x v="2"/>
    <x v="8"/>
    <m/>
    <x v="92"/>
  </r>
  <r>
    <x v="0"/>
    <x v="190"/>
    <s v="17000000"/>
    <s v="Unidentified green"/>
    <s v="CE"/>
    <n v="22.985747635147344"/>
    <s v="CE"/>
    <n v="2868.3511991342607"/>
    <m/>
    <n v="6.2"/>
    <m/>
    <n v="124.78824899079137"/>
    <m/>
    <n v="1"/>
    <n v="288"/>
    <x v="11"/>
    <x v="2"/>
    <x v="4"/>
    <m/>
    <x v="65"/>
  </r>
  <r>
    <x v="0"/>
    <x v="190"/>
    <s v="17330000"/>
    <s v="Dictyosphaerium "/>
    <s v="CO"/>
    <n v="2.8732184543934181"/>
    <s v="CE"/>
    <n v="1331.0089280934515"/>
    <n v="4.8"/>
    <n v="4.8"/>
    <m/>
    <n v="57.905835790967068"/>
    <m/>
    <n v="7.9999999999999991"/>
    <n v="1152"/>
    <x v="11"/>
    <x v="2"/>
    <x v="4"/>
    <m/>
    <x v="23"/>
  </r>
  <r>
    <x v="0"/>
    <x v="190"/>
    <s v="17580020"/>
    <s v="Monoraphidium contortum"/>
    <s v="CE"/>
    <n v="68.95724290544203"/>
    <s v="CE"/>
    <n v="990.60223934385681"/>
    <n v="15.2"/>
    <n v="1.9"/>
    <m/>
    <n v="14.365456007314926"/>
    <m/>
    <n v="1"/>
    <n v="288"/>
    <x v="11"/>
    <x v="2"/>
    <x v="4"/>
    <m/>
    <x v="9"/>
  </r>
  <r>
    <x v="0"/>
    <x v="190"/>
    <s v="17580040"/>
    <s v="Monoraphidium griffithii"/>
    <s v="CE"/>
    <n v="11.492873817573672"/>
    <s v="CE"/>
    <n v="245.09305660589462"/>
    <n v="48.2"/>
    <n v="1.3"/>
    <m/>
    <n v="21.325654531343115"/>
    <m/>
    <n v="1"/>
    <n v="288"/>
    <x v="11"/>
    <x v="2"/>
    <x v="4"/>
    <m/>
    <x v="9"/>
  </r>
  <r>
    <x v="0"/>
    <x v="190"/>
    <s v="17580080"/>
    <s v="Monoraphidium minutum"/>
    <s v="CE"/>
    <n v="68.95724290544203"/>
    <s v="CE"/>
    <n v="2058.9044356445584"/>
    <n v="8.8000000000000007"/>
    <n v="3.6"/>
    <m/>
    <n v="29.857696579717398"/>
    <m/>
    <n v="1"/>
    <n v="288"/>
    <x v="11"/>
    <x v="2"/>
    <x v="4"/>
    <m/>
    <x v="9"/>
  </r>
  <r>
    <x v="0"/>
    <x v="190"/>
    <s v="17640000"/>
    <s v="Oocystis"/>
    <s v="CO"/>
    <n v="34.478621452721015"/>
    <s v="CE"/>
    <n v="14153.09048680273"/>
    <n v="10.6"/>
    <n v="8.6"/>
    <m/>
    <n v="410.48887369845187"/>
    <m/>
    <n v="1"/>
    <n v="288"/>
    <x v="11"/>
    <x v="2"/>
    <x v="4"/>
    <m/>
    <x v="24"/>
  </r>
  <r>
    <x v="0"/>
    <x v="190"/>
    <s v="17680030"/>
    <s v="Pediastrum boryanum"/>
    <s v="CO"/>
    <n v="0.62099399248439391"/>
    <s v="CE"/>
    <n v="29734.848344132733"/>
    <n v="12.5"/>
    <n v="16"/>
    <n v="16"/>
    <n v="2144"/>
    <m/>
    <n v="22.333333333333329"/>
    <n v="15990.24"/>
    <x v="11"/>
    <x v="2"/>
    <x v="4"/>
    <m/>
    <x v="10"/>
  </r>
  <r>
    <x v="0"/>
    <x v="190"/>
    <s v="17810000"/>
    <s v="Scenedesmus"/>
    <s v="CO"/>
    <n v="172.39310726360506"/>
    <s v="CE"/>
    <n v="6529.1553050012435"/>
    <n v="6.2"/>
    <n v="2.5"/>
    <m/>
    <n v="20.289452554434082"/>
    <m/>
    <n v="1.8666666666666667"/>
    <n v="288"/>
    <x v="11"/>
    <x v="2"/>
    <x v="4"/>
    <m/>
    <x v="11"/>
  </r>
  <r>
    <x v="0"/>
    <x v="190"/>
    <s v="17970050"/>
    <s v="Tetrastrum staurogeniaeforme"/>
    <s v="CO"/>
    <n v="11.492873817573672"/>
    <s v="CE"/>
    <n v="1180.7180029852432"/>
    <n v="4.5"/>
    <n v="3.9"/>
    <m/>
    <n v="25.683698040341657"/>
    <m/>
    <n v="3.9999999999999996"/>
    <n v="288"/>
    <x v="11"/>
    <x v="2"/>
    <x v="4"/>
    <m/>
    <x v="28"/>
  </r>
  <r>
    <x v="0"/>
    <x v="190"/>
    <s v="18110000"/>
    <s v="Desmodesmus"/>
    <s v="CO"/>
    <n v="45.971495270294689"/>
    <s v="CE"/>
    <n v="3360.1139378667053"/>
    <n v="5.9"/>
    <n v="2.6"/>
    <m/>
    <n v="20.883213565962556"/>
    <m/>
    <n v="3.4999999999999996"/>
    <n v="288"/>
    <x v="11"/>
    <x v="2"/>
    <x v="12"/>
    <m/>
    <x v="72"/>
  </r>
  <r>
    <x v="0"/>
    <x v="190"/>
    <s v="25010010"/>
    <s v="Elakatothrix gelatinosa"/>
    <s v="CO"/>
    <n v="11.492873817573672"/>
    <m/>
    <n v="2779.8676050285112"/>
    <n v="37.700000000000003"/>
    <n v="4.8"/>
    <m/>
    <n v="241.87750158518537"/>
    <m/>
    <n v="1"/>
    <n v="288"/>
    <x v="11"/>
    <x v="2"/>
    <x v="7"/>
    <m/>
    <x v="31"/>
  </r>
  <r>
    <x v="0"/>
    <x v="190"/>
    <s v="27040000"/>
    <s v="Closterium"/>
    <s v="CE"/>
    <n v="0.20699799749479794"/>
    <s v="CE"/>
    <n v="1666.9845080829016"/>
    <n v="210.1"/>
    <n v="12.1"/>
    <m/>
    <n v="8053.1431620481953"/>
    <m/>
    <n v="1"/>
    <n v="15990.24"/>
    <x v="11"/>
    <x v="2"/>
    <x v="5"/>
    <m/>
    <x v="12"/>
  </r>
  <r>
    <x v="0"/>
    <x v="190"/>
    <s v="27050000"/>
    <s v="Cosmarium"/>
    <s v="CE"/>
    <n v="2.4839759699375756"/>
    <s v="CE"/>
    <n v="12627.855215970536"/>
    <n v="25.7"/>
    <n v="24.5"/>
    <n v="15.419999999999998"/>
    <n v="5083.7268028353292"/>
    <m/>
    <n v="0.99999999999999978"/>
    <n v="15990.24"/>
    <x v="11"/>
    <x v="2"/>
    <x v="5"/>
    <m/>
    <x v="22"/>
  </r>
  <r>
    <x v="0"/>
    <x v="190"/>
    <s v="90000005"/>
    <s v="Nanoplankton - unidentified flagellates 2–20 µm diameter"/>
    <s v="CE"/>
    <n v="298.81471925691545"/>
    <s v="CE"/>
    <n v="14257.328300805711"/>
    <m/>
    <n v="4.5"/>
    <m/>
    <n v="47.712938426394977"/>
    <m/>
    <n v="1.0000000000000002"/>
    <n v="288"/>
    <x v="11"/>
    <x v="2"/>
    <x v="9"/>
    <m/>
    <x v="57"/>
  </r>
  <r>
    <x v="0"/>
    <x v="191"/>
    <s v="01020090"/>
    <s v="Anabaena flos-aquae"/>
    <s v="FI"/>
    <n v="0.41407882260940537"/>
    <s v="CE"/>
    <n v="2085.2221352649308"/>
    <n v="7.2"/>
    <n v="6.2"/>
    <s v=""/>
    <n v="144.91538592479"/>
    <s v=""/>
    <n v="34.749999999999993"/>
    <n v="16024.28"/>
    <x v="11"/>
    <x v="3"/>
    <x v="0"/>
    <m/>
    <x v="0"/>
  </r>
  <r>
    <x v="0"/>
    <x v="191"/>
    <s v="01040000"/>
    <s v="Aphanizomenon"/>
    <s v="FI"/>
    <n v="54.71830942521936"/>
    <s v="FI"/>
    <n v="13972.848149607078"/>
    <n v="66.900000000000006"/>
    <n v="2.7"/>
    <s v=""/>
    <n v="255.35964645806598"/>
    <s v=""/>
    <n v="1.0000000000000002"/>
    <n v="1152"/>
    <x v="11"/>
    <x v="3"/>
    <x v="0"/>
    <m/>
    <x v="48"/>
  </r>
  <r>
    <x v="0"/>
    <x v="191"/>
    <s v="05020000"/>
    <s v="Chroomonas"/>
    <s v="CE"/>
    <n v="25.651990962229803"/>
    <s v="CE"/>
    <n v="1987.8802508565379"/>
    <n v="6.7"/>
    <n v="4.7"/>
    <n v="4.7"/>
    <n v="77.494189584875045"/>
    <s v=""/>
    <n v="1.0000000000000002"/>
    <n v="194"/>
    <x v="11"/>
    <x v="3"/>
    <x v="1"/>
    <m/>
    <x v="77"/>
  </r>
  <r>
    <x v="0"/>
    <x v="191"/>
    <s v="05040001"/>
    <s v="Cryptomonas (small) Length &lt;20 µm"/>
    <s v="CE"/>
    <n v="8.550663654076601"/>
    <s v="CE"/>
    <n v="5762.9360736877697"/>
    <n v="19.7"/>
    <n v="9.9"/>
    <n v="6.6000000000000005"/>
    <n v="673.97529675257908"/>
    <s v=""/>
    <n v="1"/>
    <n v="194"/>
    <x v="11"/>
    <x v="3"/>
    <x v="1"/>
    <m/>
    <x v="3"/>
  </r>
  <r>
    <x v="0"/>
    <x v="191"/>
    <s v="05040002"/>
    <s v="Cryptomonas (medium) Length 20-30 µm"/>
    <s v="CE"/>
    <n v="33.118976757369616"/>
    <s v="CE"/>
    <n v="44346.189202857546"/>
    <n v="26.2"/>
    <n v="12.1"/>
    <n v="8.0666666666666664"/>
    <n v="1338.9963563107262"/>
    <s v=""/>
    <n v="1"/>
    <n v="1152"/>
    <x v="11"/>
    <x v="3"/>
    <x v="1"/>
    <m/>
    <x v="3"/>
  </r>
  <r>
    <x v="0"/>
    <x v="191"/>
    <s v="05040003"/>
    <s v="Cryptomonas (large) Length &gt;30 µm"/>
    <s v="CE"/>
    <n v="7.1997775559499164"/>
    <s v="CE"/>
    <n v="26910.905745544449"/>
    <n v="44"/>
    <n v="15.6"/>
    <n v="10.4"/>
    <n v="3737.7412755349919"/>
    <s v=""/>
    <n v="1.0000000000000002"/>
    <n v="1152"/>
    <x v="11"/>
    <x v="3"/>
    <x v="1"/>
    <m/>
    <x v="3"/>
  </r>
  <r>
    <x v="0"/>
    <x v="191"/>
    <s v="05100012"/>
    <s v="Rhodomonas lacustris var. nannoplanctica"/>
    <s v="CE"/>
    <n v="239.41858231414483"/>
    <s v="CE"/>
    <n v="33170.064576497127"/>
    <n v="11.7"/>
    <n v="6"/>
    <s v=""/>
    <n v="138.54423602330988"/>
    <s v=""/>
    <n v="1"/>
    <n v="194"/>
    <x v="11"/>
    <x v="3"/>
    <x v="1"/>
    <m/>
    <x v="15"/>
  </r>
  <r>
    <x v="0"/>
    <x v="191"/>
    <s v="12030000"/>
    <s v="Aulacoseira"/>
    <s v="FI"/>
    <n v="17.279466134279797"/>
    <s v="CE"/>
    <n v="24053.702936761863"/>
    <n v="21.1"/>
    <n v="6"/>
    <s v=""/>
    <n v="596.58844491670175"/>
    <s v=""/>
    <n v="2.3333333333333339"/>
    <n v="1152"/>
    <x v="11"/>
    <x v="3"/>
    <x v="3"/>
    <m/>
    <x v="7"/>
  </r>
  <r>
    <x v="0"/>
    <x v="191"/>
    <s v="13080010"/>
    <s v="Asterionella formosa"/>
    <s v="CO"/>
    <n v="2.8799110223799667"/>
    <s v="CE"/>
    <n v="9176.7860743708734"/>
    <n v="57.7"/>
    <n v="4.7"/>
    <n v="4.7"/>
    <n v="1274.5930000000001"/>
    <s v=""/>
    <n v="2.5000000000000004"/>
    <n v="1152"/>
    <x v="11"/>
    <x v="3"/>
    <x v="6"/>
    <m/>
    <x v="16"/>
  </r>
  <r>
    <x v="0"/>
    <x v="191"/>
    <s v="13370030"/>
    <s v="Fragilaria capucina"/>
    <s v="CO"/>
    <n v="0.10351970565235134"/>
    <s v="CE"/>
    <n v="5969.6518182283062"/>
    <n v="41.2"/>
    <n v="3.6"/>
    <n v="3.6"/>
    <n v="533.95200000000011"/>
    <s v=""/>
    <n v="108"/>
    <n v="16024.28"/>
    <x v="11"/>
    <x v="3"/>
    <x v="6"/>
    <m/>
    <x v="27"/>
  </r>
  <r>
    <x v="0"/>
    <x v="191"/>
    <s v="17580020"/>
    <s v="Monoraphidium contortum"/>
    <s v="CE"/>
    <n v="17.101327308153202"/>
    <s v="CE"/>
    <n v="171.99292743368883"/>
    <n v="19.600000000000001"/>
    <n v="1.4"/>
    <s v=""/>
    <n v="10.057285281692126"/>
    <s v=""/>
    <n v="1"/>
    <n v="194"/>
    <x v="11"/>
    <x v="3"/>
    <x v="4"/>
    <m/>
    <x v="9"/>
  </r>
  <r>
    <x v="0"/>
    <x v="191"/>
    <s v="17680030"/>
    <s v="Pediastrum boryanum"/>
    <s v="CO"/>
    <n v="0.51759852826175667"/>
    <s v="CE"/>
    <n v="4747.4302643697365"/>
    <n v="9.3000000000000007"/>
    <n v="11.5"/>
    <n v="5"/>
    <n v="358.28250000000003"/>
    <s v=""/>
    <n v="25.599999999999998"/>
    <n v="16024.28"/>
    <x v="11"/>
    <x v="3"/>
    <x v="4"/>
    <m/>
    <x v="10"/>
  </r>
  <r>
    <x v="0"/>
    <x v="191"/>
    <s v="17910020"/>
    <s v="Sphaerocystis schroeteri"/>
    <s v="CO"/>
    <n v="2.8799110223799667"/>
    <s v="CE"/>
    <n v="6897.6627503709997"/>
    <s v=""/>
    <n v="8.3000000000000007"/>
    <s v=""/>
    <n v="299.38697310302456"/>
    <s v=""/>
    <n v="7.9999999999999991"/>
    <n v="1152"/>
    <x v="11"/>
    <x v="3"/>
    <x v="4"/>
    <m/>
    <x v="25"/>
  </r>
  <r>
    <x v="0"/>
    <x v="191"/>
    <s v="25010010"/>
    <s v="Elakatothrix gelatinosa"/>
    <s v="CO"/>
    <n v="2.8799110223799667"/>
    <s v="CE"/>
    <n v="774.75614604708915"/>
    <n v="19.899999999999999"/>
    <n v="4.8"/>
    <s v=""/>
    <n v="134.51043105610057"/>
    <s v=""/>
    <n v="1.9999999999999998"/>
    <n v="1152"/>
    <x v="11"/>
    <x v="3"/>
    <x v="7"/>
    <m/>
    <x v="31"/>
  </r>
  <r>
    <x v="0"/>
    <x v="191"/>
    <s v="27050000"/>
    <s v="Cosmarium"/>
    <s v="CE"/>
    <n v="0.20703941130470269"/>
    <s v="CE"/>
    <n v="1753.2986964632573"/>
    <n v="26.6"/>
    <n v="30.2"/>
    <n v="20.133333333333333"/>
    <n v="8468.4296840609932"/>
    <s v=""/>
    <n v="1"/>
    <n v="16024.28"/>
    <x v="11"/>
    <x v="3"/>
    <x v="5"/>
    <m/>
    <x v="22"/>
  </r>
  <r>
    <x v="0"/>
    <x v="191"/>
    <s v="90000005"/>
    <s v="Nanoplankton - unidentified flagellates 2–20 µm diameter"/>
    <s v="CE"/>
    <n v="34.202654616306404"/>
    <s v="CE"/>
    <n v="4918.1130462803822"/>
    <s v=""/>
    <n v="6.5"/>
    <s v=""/>
    <n v="143.79331374868283"/>
    <s v=""/>
    <n v="1"/>
    <n v="194"/>
    <x v="11"/>
    <x v="3"/>
    <x v="9"/>
    <m/>
    <x v="57"/>
  </r>
  <r>
    <x v="0"/>
    <x v="192"/>
    <s v="01040000"/>
    <s v="Aphanizomenon"/>
    <s v="FI"/>
    <n v="28.079132468204676"/>
    <s v="FI"/>
    <n v="44656.092842478734"/>
    <n v="137.5"/>
    <n v="4.7"/>
    <m/>
    <n v="1590.3658310328831"/>
    <m/>
    <n v="0.99999999999999989"/>
    <n v="1152"/>
    <x v="11"/>
    <x v="3"/>
    <x v="0"/>
    <m/>
    <x v="48"/>
  </r>
  <r>
    <x v="0"/>
    <x v="192"/>
    <s v="05020000"/>
    <s v="Chroomonas"/>
    <s v="CE"/>
    <n v="8.2941437444543027"/>
    <s v="CE"/>
    <n v="1286.3731418627592"/>
    <n v="8.5"/>
    <n v="6.6"/>
    <n v="5.28"/>
    <n v="155.09414612242094"/>
    <m/>
    <n v="1"/>
    <n v="100"/>
    <x v="11"/>
    <x v="3"/>
    <x v="1"/>
    <m/>
    <x v="77"/>
  </r>
  <r>
    <x v="0"/>
    <x v="192"/>
    <s v="05040001"/>
    <s v="Cryptomonas (small) Length &lt;20 µm"/>
    <s v="CE"/>
    <n v="165.88287488908605"/>
    <s v="CE"/>
    <n v="56569.775420400263"/>
    <n v="17.100000000000001"/>
    <n v="6.9"/>
    <n v="5.5200000000000005"/>
    <n v="341.02239582129499"/>
    <m/>
    <n v="1"/>
    <n v="100"/>
    <x v="11"/>
    <x v="3"/>
    <x v="1"/>
    <m/>
    <x v="3"/>
  </r>
  <r>
    <x v="0"/>
    <x v="192"/>
    <s v="05040002"/>
    <s v="Cryptomonas (medium) Length 20-30 µm"/>
    <s v="CE"/>
    <n v="156.95515071970817"/>
    <s v="CE"/>
    <n v="213204.91028437644"/>
    <n v="24.1"/>
    <n v="11.6"/>
    <n v="9.2799999999999994"/>
    <n v="1358.3810999940968"/>
    <m/>
    <n v="1"/>
    <n v="576"/>
    <x v="11"/>
    <x v="3"/>
    <x v="1"/>
    <m/>
    <x v="3"/>
  </r>
  <r>
    <x v="0"/>
    <x v="192"/>
    <s v="05040003"/>
    <s v="Cryptomonas (large) Length &gt;30 µm"/>
    <s v="CE"/>
    <n v="60.478131469979296"/>
    <s v="CE"/>
    <n v="182223.5575390124"/>
    <n v="32.4"/>
    <n v="14.9"/>
    <n v="11.920000000000002"/>
    <n v="3013.0487353013909"/>
    <m/>
    <n v="1.0000000000000002"/>
    <n v="576"/>
    <x v="11"/>
    <x v="3"/>
    <x v="1"/>
    <m/>
    <x v="3"/>
  </r>
  <r>
    <x v="0"/>
    <x v="192"/>
    <s v="05100010"/>
    <s v="Rhodomonas lacustris"/>
    <s v="CE"/>
    <n v="248.82431233362908"/>
    <s v="CE"/>
    <n v="30460.163245546635"/>
    <n v="11"/>
    <n v="5.8"/>
    <m/>
    <n v="122.41634653733107"/>
    <m/>
    <n v="0.99999999999999989"/>
    <n v="100"/>
    <x v="11"/>
    <x v="3"/>
    <x v="1"/>
    <m/>
    <x v="15"/>
  </r>
  <r>
    <x v="0"/>
    <x v="192"/>
    <s v="09559920"/>
    <s v="Pseudopedinella (big &gt;5um)"/>
    <s v="CE"/>
    <n v="8.2941437444543027"/>
    <s v="CE"/>
    <n v="1426.6500380144801"/>
    <m/>
    <n v="6.9"/>
    <m/>
    <n v="172.00691017302157"/>
    <m/>
    <n v="1"/>
    <n v="100"/>
    <x v="11"/>
    <x v="3"/>
    <x v="10"/>
    <m/>
    <x v="74"/>
  </r>
  <r>
    <x v="0"/>
    <x v="192"/>
    <s v="12000001"/>
    <s v="Small centric diatom (5 - &lt;10 µm diam.)"/>
    <s v="CE"/>
    <n v="24.882431233362908"/>
    <s v="CE"/>
    <n v="8481.6320518417378"/>
    <m/>
    <n v="8.3000000000000007"/>
    <n v="6.3000000000000007"/>
    <n v="340.86830070163643"/>
    <m/>
    <n v="1"/>
    <n v="100"/>
    <x v="11"/>
    <x v="3"/>
    <x v="3"/>
    <m/>
    <x v="5"/>
  </r>
  <r>
    <x v="0"/>
    <x v="192"/>
    <s v="12030000"/>
    <s v="Aulacoseira"/>
    <s v="FI"/>
    <n v="33.118976757369616"/>
    <s v="CE"/>
    <n v="56493.031477711782"/>
    <n v="20.5"/>
    <n v="5.9"/>
    <m/>
    <n v="560.46405639123611"/>
    <m/>
    <n v="3.0434782608695654"/>
    <n v="1152"/>
    <x v="11"/>
    <x v="3"/>
    <x v="3"/>
    <m/>
    <x v="7"/>
  </r>
  <r>
    <x v="0"/>
    <x v="192"/>
    <s v="13080010"/>
    <s v="Asterionella formosa"/>
    <s v="CO"/>
    <n v="2.1599332667849747"/>
    <s v="CE"/>
    <n v="7239.2323369565229"/>
    <n v="68.400000000000006"/>
    <n v="7"/>
    <n v="7"/>
    <n v="3351.6000000000004"/>
    <m/>
    <n v="1.0000000000000002"/>
    <n v="1152"/>
    <x v="11"/>
    <x v="3"/>
    <x v="6"/>
    <m/>
    <x v="16"/>
  </r>
  <r>
    <x v="0"/>
    <x v="192"/>
    <s v="17000000"/>
    <s v="Unidentified green"/>
    <s v="CE"/>
    <n v="66.353149955634422"/>
    <s v="CE"/>
    <n v="9988.3091015225982"/>
    <m/>
    <n v="6.6"/>
    <m/>
    <n v="150.53255358940854"/>
    <m/>
    <n v="1"/>
    <n v="100"/>
    <x v="11"/>
    <x v="3"/>
    <x v="4"/>
    <m/>
    <x v="65"/>
  </r>
  <r>
    <x v="0"/>
    <x v="192"/>
    <s v="17060020"/>
    <s v="Ankyra judayi"/>
    <s v="CE"/>
    <n v="8.2941437444543027"/>
    <s v="CE"/>
    <n v="590.72550453985002"/>
    <n v="34.700000000000003"/>
    <n v="2.8"/>
    <m/>
    <n v="71.221999851983"/>
    <m/>
    <n v="1"/>
    <n v="100"/>
    <x v="11"/>
    <x v="3"/>
    <x v="4"/>
    <m/>
    <x v="45"/>
  </r>
  <r>
    <x v="0"/>
    <x v="192"/>
    <s v="17680030"/>
    <s v="Pediastrum boryanum"/>
    <s v="CO"/>
    <n v="0.71997775559499166"/>
    <s v="CE"/>
    <n v="4299.2629589371991"/>
    <n v="5.8"/>
    <n v="4.9000000000000004"/>
    <n v="4.9000000000000004"/>
    <n v="93.30286000000001"/>
    <m/>
    <n v="64"/>
    <n v="1152"/>
    <x v="11"/>
    <x v="3"/>
    <x v="4"/>
    <m/>
    <x v="10"/>
  </r>
  <r>
    <x v="0"/>
    <x v="192"/>
    <s v="17810000"/>
    <s v="Scenedesmus"/>
    <s v="CO"/>
    <n v="8.2941437444543027"/>
    <s v="CE"/>
    <n v="672.71763479416097"/>
    <n v="6.7"/>
    <n v="3.4"/>
    <m/>
    <n v="40.553772367639446"/>
    <m/>
    <n v="2"/>
    <n v="100"/>
    <x v="11"/>
    <x v="3"/>
    <x v="4"/>
    <m/>
    <x v="11"/>
  </r>
  <r>
    <x v="0"/>
    <x v="192"/>
    <s v="17910020"/>
    <s v="Sphaerocystis schroeteri"/>
    <s v="CO"/>
    <n v="128.15604049590851"/>
    <s v="CE"/>
    <n v="778724.50338708155"/>
    <m/>
    <n v="6.4"/>
    <m/>
    <n v="137.25827743044047"/>
    <m/>
    <n v="44.269662921348328"/>
    <n v="576"/>
    <x v="11"/>
    <x v="3"/>
    <x v="4"/>
    <m/>
    <x v="25"/>
  </r>
  <r>
    <x v="0"/>
    <x v="192"/>
    <s v="17910020"/>
    <s v="Sphaerocystis schroeteri"/>
    <s v="CO"/>
    <n v="33.118976757369616"/>
    <s v="CE"/>
    <n v="177767.0258073392"/>
    <m/>
    <n v="9.5"/>
    <m/>
    <n v="448.92050022859144"/>
    <m/>
    <n v="11.956521739130434"/>
    <n v="576"/>
    <x v="11"/>
    <x v="3"/>
    <x v="4"/>
    <m/>
    <x v="25"/>
  </r>
  <r>
    <x v="0"/>
    <x v="192"/>
    <s v="27040000"/>
    <s v="Closterium"/>
    <s v="CE"/>
    <n v="0.10351970565235134"/>
    <s v="CE"/>
    <n v="682.40977975198109"/>
    <n v="224.1"/>
    <n v="10.6"/>
    <m/>
    <n v="6592.0761216584942"/>
    <m/>
    <n v="0.99999999999999989"/>
    <n v="16024.28"/>
    <x v="11"/>
    <x v="3"/>
    <x v="5"/>
    <m/>
    <x v="12"/>
  </r>
  <r>
    <x v="0"/>
    <x v="192"/>
    <s v="27050000"/>
    <s v="Cosmarium"/>
    <s v="CE"/>
    <n v="0.15527955847852701"/>
    <s v="CE"/>
    <n v="1704.9292819851744"/>
    <n v="31.6"/>
    <n v="35"/>
    <n v="18.96"/>
    <n v="10979.740660590185"/>
    <m/>
    <n v="1"/>
    <n v="16024.28"/>
    <x v="11"/>
    <x v="3"/>
    <x v="5"/>
    <m/>
    <x v="22"/>
  </r>
  <r>
    <x v="0"/>
    <x v="192"/>
    <s v="90000005"/>
    <s v="Nanoplankton - unidentified flagellates 2–20 µm diameter"/>
    <s v="CE"/>
    <n v="24.882431233362908"/>
    <s v="CE"/>
    <n v="772.83228409249921"/>
    <m/>
    <n v="3.9"/>
    <m/>
    <n v="31.059355769715491"/>
    <m/>
    <n v="1"/>
    <n v="100"/>
    <x v="11"/>
    <x v="3"/>
    <x v="9"/>
    <m/>
    <x v="57"/>
  </r>
  <r>
    <x v="0"/>
    <x v="193"/>
    <s v="01020090"/>
    <s v="Anabaena flos-aquae"/>
    <s v="FI"/>
    <n v="1.032212351256574"/>
    <s v="CE"/>
    <n v="102251.00007563777"/>
    <n v="8.6"/>
    <n v="7.1"/>
    <s v=""/>
    <n v="226.99368279002806"/>
    <s v=""/>
    <n v="436.40000000000009"/>
    <n v="15990.24"/>
    <x v="11"/>
    <x v="4"/>
    <x v="0"/>
    <m/>
    <x v="0"/>
  </r>
  <r>
    <x v="0"/>
    <x v="193"/>
    <s v="01040000"/>
    <s v="Aphanizomenon"/>
    <s v="FI"/>
    <n v="77.368702629173043"/>
    <s v="FI"/>
    <n v="106137.95070682427"/>
    <n v="141.69999999999999"/>
    <n v="4.3"/>
    <s v=""/>
    <n v="1371.8460708271375"/>
    <s v=""/>
    <n v="1"/>
    <n v="1152"/>
    <x v="11"/>
    <x v="4"/>
    <x v="0"/>
    <m/>
    <x v="48"/>
  </r>
  <r>
    <x v="0"/>
    <x v="193"/>
    <s v="05040001"/>
    <s v="Cryptomonas (small) Length &lt;20 µm"/>
    <s v="CE"/>
    <n v="88.028390546970229"/>
    <s v="CE"/>
    <n v="12774.490257355526"/>
    <n v="14.8"/>
    <n v="5.3"/>
    <n v="3.5333333333333332"/>
    <n v="145.11784411802131"/>
    <s v=""/>
    <n v="1"/>
    <n v="150"/>
    <x v="11"/>
    <x v="4"/>
    <x v="1"/>
    <m/>
    <x v="3"/>
  </r>
  <r>
    <x v="0"/>
    <x v="193"/>
    <s v="05040002"/>
    <s v="Cryptomonas (medium) Length 20-30 µm"/>
    <s v="CE"/>
    <n v="166.19943527748285"/>
    <s v="CE"/>
    <n v="235496.36296969283"/>
    <n v="26.4"/>
    <n v="12.4"/>
    <n v="8.2666666666666675"/>
    <n v="1416.9504401535023"/>
    <s v=""/>
    <n v="1"/>
    <n v="1152"/>
    <x v="11"/>
    <x v="4"/>
    <x v="1"/>
    <m/>
    <x v="3"/>
  </r>
  <r>
    <x v="0"/>
    <x v="193"/>
    <s v="05040003"/>
    <s v="Cryptomonas (large) Length &gt;30 µm"/>
    <s v="CE"/>
    <n v="25.789567543057686"/>
    <s v="CE"/>
    <n v="56109.269460473253"/>
    <n v="31.8"/>
    <n v="14"/>
    <n v="9.3333333333333339"/>
    <n v="2175.6576323660515"/>
    <s v=""/>
    <n v="1"/>
    <n v="1152"/>
    <x v="11"/>
    <x v="4"/>
    <x v="1"/>
    <m/>
    <x v="3"/>
  </r>
  <r>
    <x v="0"/>
    <x v="193"/>
    <s v="05100012"/>
    <s v="Rhodomonas lacustris var. nannoplanctica"/>
    <s v="CE"/>
    <n v="1089.3513330187563"/>
    <s v="CE"/>
    <n v="79772.77158942401"/>
    <n v="9.1999999999999993"/>
    <n v="4.9000000000000004"/>
    <s v=""/>
    <n v="73.229608457320793"/>
    <s v=""/>
    <n v="1.0000000000000002"/>
    <n v="100"/>
    <x v="11"/>
    <x v="4"/>
    <x v="1"/>
    <m/>
    <x v="15"/>
  </r>
  <r>
    <x v="0"/>
    <x v="193"/>
    <s v="06020040"/>
    <s v="Ceratium hirundinella"/>
    <s v="CE"/>
    <n v="0.20644247025131479"/>
    <s v="CE"/>
    <n v="26332.469198224717"/>
    <s v=""/>
    <n v="74.7"/>
    <s v=""/>
    <n v="127553.54635201092"/>
    <s v=""/>
    <n v="1"/>
    <n v="15990.24"/>
    <x v="11"/>
    <x v="4"/>
    <x v="2"/>
    <m/>
    <x v="42"/>
  </r>
  <r>
    <x v="0"/>
    <x v="193"/>
    <s v="06110000"/>
    <s v="Peridinium"/>
    <s v="CE"/>
    <n v="14.327537523920935"/>
    <s v="CE"/>
    <n v="121868.05854851054"/>
    <n v="30"/>
    <n v="28.5"/>
    <n v="19"/>
    <n v="8505.8621095943636"/>
    <s v=""/>
    <n v="1.0000000000000002"/>
    <n v="1152"/>
    <x v="11"/>
    <x v="4"/>
    <x v="2"/>
    <m/>
    <x v="33"/>
  </r>
  <r>
    <x v="0"/>
    <x v="193"/>
    <s v="12000001"/>
    <s v="Small centric diatom (5 - &lt;10 µm diam.)"/>
    <s v="CE"/>
    <n v="22.007097636742557"/>
    <s v="CE"/>
    <n v="11699.333620657011"/>
    <s v=""/>
    <n v="9.5"/>
    <n v="7.5"/>
    <n v="531.61638184964772"/>
    <s v=""/>
    <n v="1"/>
    <n v="150"/>
    <x v="11"/>
    <x v="4"/>
    <x v="3"/>
    <m/>
    <x v="5"/>
  </r>
  <r>
    <x v="0"/>
    <x v="193"/>
    <s v="12030000"/>
    <s v="Aulacoseira"/>
    <s v="FI"/>
    <n v="8.5965225143525608"/>
    <s v="CE"/>
    <n v="10416.007825315077"/>
    <n v="17.2"/>
    <n v="6.2"/>
    <s v=""/>
    <n v="519.28013289716409"/>
    <s v=""/>
    <n v="2.3333333333333339"/>
    <n v="1152"/>
    <x v="11"/>
    <x v="4"/>
    <x v="3"/>
    <m/>
    <x v="7"/>
  </r>
  <r>
    <x v="0"/>
    <x v="193"/>
    <s v="13080010"/>
    <s v="Asterionella formosa"/>
    <s v="CO"/>
    <n v="2.8655075047841869"/>
    <s v="CE"/>
    <n v="4613.5215273451313"/>
    <n v="61.9"/>
    <n v="5.0999999999999996"/>
    <n v="5.0999999999999996"/>
    <n v="1610.0189999999998"/>
    <s v=""/>
    <n v="1"/>
    <n v="1152"/>
    <x v="11"/>
    <x v="4"/>
    <x v="6"/>
    <m/>
    <x v="16"/>
  </r>
  <r>
    <x v="0"/>
    <x v="193"/>
    <s v="17060000"/>
    <s v="Ankyra "/>
    <s v="CE"/>
    <n v="110.0354881837128"/>
    <s v="CE"/>
    <n v="6877.7245969390251"/>
    <n v="38.200000000000003"/>
    <n v="2.5"/>
    <s v=""/>
    <n v="62.504603837046922"/>
    <s v=""/>
    <n v="0.99999999999999989"/>
    <n v="150"/>
    <x v="11"/>
    <x v="4"/>
    <x v="4"/>
    <m/>
    <x v="45"/>
  </r>
  <r>
    <x v="0"/>
    <x v="193"/>
    <s v="17080010"/>
    <s v="Botryococcus braunii"/>
    <s v="CO"/>
    <n v="0.41288494050262958"/>
    <s v="CO"/>
    <n v="391.83721437465289"/>
    <n v="72.5"/>
    <n v="5"/>
    <s v=""/>
    <n v="949.02278077191659"/>
    <s v=""/>
    <n v="1.0000000000000002"/>
    <n v="15990.24"/>
    <x v="11"/>
    <x v="4"/>
    <x v="4"/>
    <m/>
    <x v="60"/>
  </r>
  <r>
    <x v="0"/>
    <x v="193"/>
    <s v="17330040"/>
    <s v="Dictyosphaerium pulchellum"/>
    <s v="CO"/>
    <n v="5.7310150095683738"/>
    <s v="CE"/>
    <n v="2995.5011251720689"/>
    <s v=""/>
    <n v="5.5"/>
    <s v=""/>
    <n v="87.113746290166958"/>
    <s v=""/>
    <n v="6.0000000000000009"/>
    <n v="1152"/>
    <x v="11"/>
    <x v="4"/>
    <x v="4"/>
    <m/>
    <x v="23"/>
  </r>
  <r>
    <x v="0"/>
    <x v="193"/>
    <s v="17580080"/>
    <s v="Monoraphidium minutum"/>
    <s v="CE"/>
    <n v="22.007097636742557"/>
    <s v="CE"/>
    <n v="193.10058018094946"/>
    <n v="7.6"/>
    <n v="2.1"/>
    <s v=""/>
    <n v="8.7744682814762935"/>
    <s v=""/>
    <n v="1"/>
    <n v="150"/>
    <x v="11"/>
    <x v="4"/>
    <x v="4"/>
    <m/>
    <x v="9"/>
  </r>
  <r>
    <x v="0"/>
    <x v="193"/>
    <s v="17640000"/>
    <s v="Oocystis"/>
    <s v="CO"/>
    <n v="14.327537523920935"/>
    <s v="CE"/>
    <n v="38689.631467259998"/>
    <n v="15.3"/>
    <n v="10.6"/>
    <s v=""/>
    <n v="900.12284392124036"/>
    <s v=""/>
    <n v="3.0000000000000004"/>
    <n v="1152"/>
    <x v="11"/>
    <x v="4"/>
    <x v="4"/>
    <m/>
    <x v="24"/>
  </r>
  <r>
    <x v="0"/>
    <x v="193"/>
    <s v="17680030"/>
    <s v="Pediastrum boryanum"/>
    <s v="CO"/>
    <n v="0.41288494050262958"/>
    <s v="CE"/>
    <n v="2149.1057522704755"/>
    <n v="7.2"/>
    <n v="8.3000000000000007"/>
    <n v="5"/>
    <n v="200.19600000000003"/>
    <s v=""/>
    <n v="26"/>
    <n v="15990.24"/>
    <x v="11"/>
    <x v="4"/>
    <x v="4"/>
    <m/>
    <x v="10"/>
  </r>
  <r>
    <x v="0"/>
    <x v="193"/>
    <s v="17910020"/>
    <s v="Sphaerocystis schroeteri"/>
    <s v="CO"/>
    <n v="2.8655075047841869"/>
    <s v="CE"/>
    <n v="1093.774265089125"/>
    <s v=""/>
    <n v="4.5"/>
    <s v=""/>
    <n v="47.712938426394977"/>
    <s v=""/>
    <n v="8"/>
    <n v="1152"/>
    <x v="11"/>
    <x v="4"/>
    <x v="4"/>
    <m/>
    <x v="25"/>
  </r>
  <r>
    <x v="0"/>
    <x v="193"/>
    <s v="27050000"/>
    <s v="Cosmarium"/>
    <s v="CE"/>
    <n v="4.7481768157802406"/>
    <s v="CE"/>
    <n v="43238.27637987394"/>
    <n v="27.5"/>
    <n v="30.8"/>
    <n v="20.533333333333335"/>
    <n v="9106.2902788654555"/>
    <s v=""/>
    <n v="1"/>
    <n v="15990.24"/>
    <x v="11"/>
    <x v="4"/>
    <x v="5"/>
    <m/>
    <x v="22"/>
  </r>
  <r>
    <x v="0"/>
    <x v="193"/>
    <s v="90000005"/>
    <s v="Nanoplankton - unidentified flagellates 2–20 µm diameter"/>
    <s v="CE"/>
    <n v="154.04968345719792"/>
    <s v="CE"/>
    <n v="6413.0525599192752"/>
    <s v=""/>
    <n v="4.3"/>
    <s v=""/>
    <n v="41.629767851493945"/>
    <s v=""/>
    <n v="0.99999999999999978"/>
    <n v="150"/>
    <x v="11"/>
    <x v="4"/>
    <x v="9"/>
    <m/>
    <x v="57"/>
  </r>
  <r>
    <x v="0"/>
    <x v="194"/>
    <s v="01020230"/>
    <s v="Anabaena lemmermannii"/>
    <s v="FI"/>
    <n v="32.563142483125404"/>
    <s v="CE"/>
    <n v="113875.20829243977"/>
    <n v="7.7"/>
    <n v="6.4"/>
    <s v=""/>
    <n v="165.13886503349872"/>
    <s v=""/>
    <n v="21.176470588235293"/>
    <n v="1728"/>
    <x v="11"/>
    <x v="4"/>
    <x v="0"/>
    <m/>
    <x v="0"/>
  </r>
  <r>
    <x v="0"/>
    <x v="194"/>
    <s v="01040000"/>
    <s v="Aphanizomenon"/>
    <s v="FI"/>
    <n v="26.816705574338567"/>
    <s v="FI"/>
    <n v="38501.895268212567"/>
    <n v="148.30000000000001"/>
    <n v="4.3"/>
    <s v=""/>
    <n v="1435.7429238085006"/>
    <s v=""/>
    <n v="1"/>
    <n v="1728"/>
    <x v="11"/>
    <x v="4"/>
    <x v="0"/>
    <m/>
    <x v="48"/>
  </r>
  <r>
    <x v="0"/>
    <x v="194"/>
    <s v="04100000"/>
    <s v="Trachelomonas"/>
    <s v="CE"/>
    <n v="27.582897162176813"/>
    <s v="CE"/>
    <n v="60244.401663807956"/>
    <n v="16.5"/>
    <n v="15.9"/>
    <s v=""/>
    <n v="2184.121606573598"/>
    <s v=""/>
    <n v="1"/>
    <n v="120"/>
    <x v="11"/>
    <x v="4"/>
    <x v="11"/>
    <m/>
    <x v="55"/>
  </r>
  <r>
    <x v="0"/>
    <x v="194"/>
    <s v="05040001"/>
    <s v="Cryptomonas (small) Length &lt;20 µm"/>
    <s v="CE"/>
    <n v="63.210805996655196"/>
    <s v="CE"/>
    <n v="31244.788290883404"/>
    <n v="17.100000000000001"/>
    <n v="9.1"/>
    <n v="6.0666666666666664"/>
    <n v="494.29504652316444"/>
    <s v=""/>
    <n v="1"/>
    <n v="1152"/>
    <x v="11"/>
    <x v="4"/>
    <x v="1"/>
    <m/>
    <x v="3"/>
  </r>
  <r>
    <x v="0"/>
    <x v="194"/>
    <s v="05040002"/>
    <s v="Cryptomonas (medium) Length 20-30 µm"/>
    <s v="CE"/>
    <n v="252.84322398662079"/>
    <s v="CE"/>
    <n v="374522.81901397795"/>
    <n v="25.5"/>
    <n v="12.9"/>
    <n v="8.6"/>
    <n v="1481.2452282043193"/>
    <s v=""/>
    <n v="1"/>
    <n v="1152"/>
    <x v="11"/>
    <x v="4"/>
    <x v="1"/>
    <m/>
    <x v="3"/>
  </r>
  <r>
    <x v="0"/>
    <x v="194"/>
    <s v="05040003"/>
    <s v="Cryptomonas (large) Length &gt;30 µm"/>
    <s v="CE"/>
    <n v="57.464369087868356"/>
    <s v="CE"/>
    <n v="195303.46336980621"/>
    <n v="37.1"/>
    <n v="16.2"/>
    <n v="10.799999999999999"/>
    <n v="3398.6880299889672"/>
    <s v=""/>
    <n v="1"/>
    <n v="1152"/>
    <x v="11"/>
    <x v="4"/>
    <x v="1"/>
    <m/>
    <x v="3"/>
  </r>
  <r>
    <x v="0"/>
    <x v="194"/>
    <s v="05100012"/>
    <s v="Rhodomonas lacustris var. nannoplanctica"/>
    <s v="CE"/>
    <n v="2261.797567298499"/>
    <s v="CE"/>
    <n v="286840.74280993943"/>
    <n v="11.5"/>
    <n v="5.8"/>
    <s v=""/>
    <n v="126.81981224011277"/>
    <s v=""/>
    <n v="0.99999999999999978"/>
    <n v="120"/>
    <x v="11"/>
    <x v="4"/>
    <x v="1"/>
    <m/>
    <x v="15"/>
  </r>
  <r>
    <x v="0"/>
    <x v="194"/>
    <s v="06020040"/>
    <s v="Ceratium hirundinella"/>
    <s v="CE"/>
    <n v="0.20699799749479794"/>
    <s v="CE"/>
    <n v="23051.284270106309"/>
    <s v=""/>
    <n v="70.8"/>
    <s v=""/>
    <n v="111359.93849740314"/>
    <s v=""/>
    <n v="1"/>
    <n v="15990.24"/>
    <x v="11"/>
    <x v="4"/>
    <x v="2"/>
    <m/>
    <x v="42"/>
  </r>
  <r>
    <x v="0"/>
    <x v="194"/>
    <s v="08010000"/>
    <s v="Chrysochromulina"/>
    <s v="CE"/>
    <n v="27.582897162176813"/>
    <s v="CE"/>
    <n v="731.5494274600436"/>
    <n v="3.7"/>
    <n v="3.7"/>
    <n v="3.7"/>
    <n v="26.521848780380633"/>
    <s v=""/>
    <n v="1.0000000000000002"/>
    <n v="120"/>
    <x v="11"/>
    <x v="4"/>
    <x v="13"/>
    <m/>
    <x v="75"/>
  </r>
  <r>
    <x v="0"/>
    <x v="194"/>
    <s v="12000001"/>
    <s v="Small centric diatom (5 - &lt;10 µm diam.)"/>
    <s v="CE"/>
    <n v="82.748691486530447"/>
    <s v="CE"/>
    <n v="16708.516422484059"/>
    <s v=""/>
    <n v="7.1"/>
    <n v="5.0999999999999996"/>
    <n v="201.91879922601333"/>
    <s v=""/>
    <n v="1"/>
    <n v="120"/>
    <x v="11"/>
    <x v="4"/>
    <x v="3"/>
    <m/>
    <x v="5"/>
  </r>
  <r>
    <x v="0"/>
    <x v="194"/>
    <s v="12030000"/>
    <s v="Aulacoseira"/>
    <s v="FI"/>
    <n v="13.408352787169283"/>
    <s v="CE"/>
    <n v="39480.369927533677"/>
    <n v="22.8"/>
    <n v="6.3"/>
    <s v=""/>
    <n v="710.73193079957969"/>
    <s v=""/>
    <n v="4.1428571428571423"/>
    <n v="1728"/>
    <x v="11"/>
    <x v="4"/>
    <x v="3"/>
    <m/>
    <x v="7"/>
  </r>
  <r>
    <x v="0"/>
    <x v="194"/>
    <s v="13080010"/>
    <s v="Asterionella formosa"/>
    <s v="CO"/>
    <n v="1.9154789695956118"/>
    <s v="CE"/>
    <n v="43638.349942336688"/>
    <n v="61.8"/>
    <n v="4.8"/>
    <n v="4.8"/>
    <n v="1423.8719999999998"/>
    <s v=""/>
    <n v="16.000000000000004"/>
    <n v="1728"/>
    <x v="11"/>
    <x v="4"/>
    <x v="6"/>
    <m/>
    <x v="16"/>
  </r>
  <r>
    <x v="0"/>
    <x v="194"/>
    <s v="16490010"/>
    <s v="Paulschulzia pseudovolvox"/>
    <s v="CO"/>
    <n v="5.7464369087868361"/>
    <s v="CE"/>
    <n v="67698.614913607365"/>
    <s v=""/>
    <n v="7.5"/>
    <s v=""/>
    <n v="220.89323345553234"/>
    <s v=""/>
    <n v="53.333333333333329"/>
    <n v="1728"/>
    <x v="11"/>
    <x v="4"/>
    <x v="8"/>
    <m/>
    <x v="91"/>
  </r>
  <r>
    <x v="0"/>
    <x v="194"/>
    <s v="17060000"/>
    <s v="Ankyra "/>
    <s v="CE"/>
    <n v="165.49738297306089"/>
    <s v="CE"/>
    <n v="38018.762247438091"/>
    <n v="52.2"/>
    <n v="4.0999999999999996"/>
    <s v=""/>
    <n v="229.72425040477322"/>
    <s v=""/>
    <n v="1"/>
    <n v="120"/>
    <x v="11"/>
    <x v="4"/>
    <x v="4"/>
    <m/>
    <x v="45"/>
  </r>
  <r>
    <x v="0"/>
    <x v="194"/>
    <s v="17210010"/>
    <s v="Coenochloris fottii"/>
    <s v="CO"/>
    <n v="3.8309579391912236"/>
    <s v="CE"/>
    <n v="3123.9169807316784"/>
    <n v="4.5999999999999996"/>
    <n v="4.5999999999999996"/>
    <s v=""/>
    <n v="50.965010421636002"/>
    <s v=""/>
    <n v="16"/>
    <n v="1728"/>
    <x v="11"/>
    <x v="4"/>
    <x v="4"/>
    <m/>
    <x v="53"/>
  </r>
  <r>
    <x v="0"/>
    <x v="194"/>
    <s v="17260010"/>
    <s v="Crucigeniella apiculata"/>
    <s v="CO"/>
    <n v="3.8309579391912236"/>
    <s v="CE"/>
    <n v="16358.63914883215"/>
    <n v="11.3"/>
    <n v="8.1"/>
    <n v="4.05"/>
    <n v="194.09623351857479"/>
    <s v=""/>
    <n v="21.999999999999996"/>
    <n v="1728"/>
    <x v="11"/>
    <x v="4"/>
    <x v="4"/>
    <m/>
    <x v="83"/>
  </r>
  <r>
    <x v="0"/>
    <x v="194"/>
    <s v="17640000"/>
    <s v="Oocystis"/>
    <s v="CO"/>
    <n v="55.165794324353627"/>
    <s v="CE"/>
    <n v="565219.18041923468"/>
    <n v="10.8"/>
    <n v="7.3"/>
    <s v=""/>
    <n v="301.3478505176401"/>
    <s v=""/>
    <n v="34"/>
    <n v="120"/>
    <x v="11"/>
    <x v="4"/>
    <x v="4"/>
    <m/>
    <x v="24"/>
  </r>
  <r>
    <x v="0"/>
    <x v="194"/>
    <s v="17910020"/>
    <s v="Sphaerocystis schroeteri"/>
    <s v="CO"/>
    <n v="0.62099399248439391"/>
    <s v="CE"/>
    <n v="1792.3939449379734"/>
    <s v=""/>
    <n v="4.3"/>
    <s v=""/>
    <n v="41.629767851493945"/>
    <s v=""/>
    <n v="69.333333333333329"/>
    <n v="15990.24"/>
    <x v="11"/>
    <x v="4"/>
    <x v="4"/>
    <m/>
    <x v="25"/>
  </r>
  <r>
    <x v="0"/>
    <x v="194"/>
    <s v="27040000"/>
    <s v="Closterium"/>
    <s v="CE"/>
    <n v="0.62099399248439391"/>
    <s v="CE"/>
    <n v="4958.4332746329519"/>
    <n v="211.8"/>
    <n v="12"/>
    <s v=""/>
    <n v="7984.6718883638196"/>
    <s v=""/>
    <n v="0.99999999999999978"/>
    <n v="15990.24"/>
    <x v="11"/>
    <x v="4"/>
    <x v="5"/>
    <m/>
    <x v="12"/>
  </r>
  <r>
    <x v="0"/>
    <x v="194"/>
    <s v="27050000"/>
    <s v="Cosmarium"/>
    <s v="CE"/>
    <n v="0.20699799749479794"/>
    <s v="CE"/>
    <n v="13055.886206715209"/>
    <n v="59.3"/>
    <n v="55.2"/>
    <n v="36.800000000000004"/>
    <n v="63072.524201802073"/>
    <s v=""/>
    <n v="1.0000000000000002"/>
    <n v="15990.24"/>
    <x v="11"/>
    <x v="4"/>
    <x v="5"/>
    <m/>
    <x v="22"/>
  </r>
  <r>
    <x v="0"/>
    <x v="194"/>
    <s v="27050000"/>
    <s v="Cosmarium"/>
    <s v="CE"/>
    <n v="1.9154789695956118"/>
    <s v="CE"/>
    <n v="15805.733695622923"/>
    <n v="28.9"/>
    <n v="28.6"/>
    <n v="19.066666666666666"/>
    <n v="8251.5829964762106"/>
    <s v=""/>
    <n v="1"/>
    <n v="1728"/>
    <x v="11"/>
    <x v="4"/>
    <x v="5"/>
    <m/>
    <x v="22"/>
  </r>
  <r>
    <x v="0"/>
    <x v="194"/>
    <s v="27370000"/>
    <s v="Staurastrum"/>
    <s v="CE"/>
    <n v="0.82799198997919177"/>
    <s v="CE"/>
    <n v="2099.504041682178"/>
    <n v="23.1"/>
    <n v="19.5"/>
    <s v=""/>
    <n v="2535.6574303755528"/>
    <s v=""/>
    <n v="1"/>
    <n v="15990.24"/>
    <x v="11"/>
    <x v="4"/>
    <x v="5"/>
    <m/>
    <x v="13"/>
  </r>
  <r>
    <x v="0"/>
    <x v="194"/>
    <s v="90000003"/>
    <s v="Nanoplankton - unidentified single cells 2–20 µm diameter"/>
    <s v="CE"/>
    <n v="137.91448581088406"/>
    <s v="CE"/>
    <n v="1949.7201095118921"/>
    <s v=""/>
    <n v="3"/>
    <s v=""/>
    <n v="14.137166941154069"/>
    <s v=""/>
    <n v="1"/>
    <n v="120"/>
    <x v="11"/>
    <x v="4"/>
    <x v="9"/>
    <m/>
    <x v="57"/>
  </r>
  <r>
    <x v="0"/>
    <x v="195"/>
    <s v="01020000"/>
    <s v="Anabaena"/>
    <s v="CE"/>
    <n v="66.353149955634422"/>
    <s v="CE"/>
    <n v="13288.978738251642"/>
    <n v="6.8"/>
    <n v="7.5"/>
    <s v=""/>
    <n v="200.27653166634931"/>
    <s v=""/>
    <n v="1"/>
    <n v="100"/>
    <x v="11"/>
    <x v="5"/>
    <x v="0"/>
    <m/>
    <x v="0"/>
  </r>
  <r>
    <x v="0"/>
    <x v="195"/>
    <s v="01040000"/>
    <s v="Aphanizomenon"/>
    <s v="FI"/>
    <n v="74.877686581879132"/>
    <s v="FI"/>
    <n v="154020.2407071261"/>
    <n v="194"/>
    <n v="4.5"/>
    <s v=""/>
    <n v="2056.9577899379169"/>
    <s v=""/>
    <n v="0.99999999999999978"/>
    <n v="1152"/>
    <x v="11"/>
    <x v="5"/>
    <x v="0"/>
    <m/>
    <x v="48"/>
  </r>
  <r>
    <x v="0"/>
    <x v="195"/>
    <s v="01530160"/>
    <s v="Oscillatoria limnetica (Pseudanabaena limnetica)"/>
    <s v="FI"/>
    <n v="66.353149955634422"/>
    <s v="FI"/>
    <n v="16623.574355994806"/>
    <n v="60.3"/>
    <n v="2.2999999999999998"/>
    <s v=""/>
    <n v="250.53180394766179"/>
    <s v=""/>
    <n v="1"/>
    <n v="100"/>
    <x v="11"/>
    <x v="5"/>
    <x v="0"/>
    <m/>
    <x v="29"/>
  </r>
  <r>
    <x v="0"/>
    <x v="195"/>
    <s v="01780010"/>
    <s v="Woronichinia naegeliana"/>
    <s v="CO"/>
    <n v="2.8799110223799667"/>
    <s v="CE"/>
    <n v="11350.351251730228"/>
    <n v="5.4"/>
    <n v="3.3"/>
    <s v=""/>
    <n v="30.790749597833564"/>
    <s v=""/>
    <n v="128"/>
    <n v="1152"/>
    <x v="11"/>
    <x v="5"/>
    <x v="0"/>
    <m/>
    <x v="14"/>
  </r>
  <r>
    <x v="0"/>
    <x v="195"/>
    <s v="04100000"/>
    <s v="Trachelomonas"/>
    <s v="CE"/>
    <n v="5.7598220447599333"/>
    <s v="CE"/>
    <n v="19492.483553536833"/>
    <n v="19.3"/>
    <n v="18.3"/>
    <s v=""/>
    <n v="3384.2162834302067"/>
    <s v=""/>
    <n v="0.99999999999999989"/>
    <n v="1152"/>
    <x v="11"/>
    <x v="5"/>
    <x v="11"/>
    <m/>
    <x v="55"/>
  </r>
  <r>
    <x v="0"/>
    <x v="195"/>
    <s v="05020000"/>
    <s v="Chroomonas"/>
    <s v="CE"/>
    <n v="66.353149955634422"/>
    <s v="CE"/>
    <n v="7081.8965385757247"/>
    <n v="6.5"/>
    <n v="5.6"/>
    <n v="5.6"/>
    <n v="106.73037441795724"/>
    <s v=""/>
    <n v="1"/>
    <n v="100"/>
    <x v="11"/>
    <x v="5"/>
    <x v="1"/>
    <m/>
    <x v="77"/>
  </r>
  <r>
    <x v="0"/>
    <x v="195"/>
    <s v="05040001"/>
    <s v="Cryptomonas (small) Length &lt;20 µm"/>
    <s v="CE"/>
    <n v="298.58917480035495"/>
    <s v="CE"/>
    <n v="147352.36534110305"/>
    <n v="16"/>
    <n v="9.4"/>
    <n v="6.2666666666666666"/>
    <n v="493.49533665990066"/>
    <s v=""/>
    <n v="0.99999999999999978"/>
    <n v="100"/>
    <x v="11"/>
    <x v="5"/>
    <x v="1"/>
    <m/>
    <x v="3"/>
  </r>
  <r>
    <x v="0"/>
    <x v="195"/>
    <s v="05040002"/>
    <s v="Cryptomonas (medium) Length 20-30 µm"/>
    <s v="CE"/>
    <n v="213.11341565611752"/>
    <s v="CE"/>
    <n v="271087.73524099553"/>
    <n v="23.7"/>
    <n v="12.4"/>
    <n v="8.2666666666666675"/>
    <n v="1272.0350542287122"/>
    <s v=""/>
    <n v="1"/>
    <n v="1152"/>
    <x v="11"/>
    <x v="5"/>
    <x v="1"/>
    <m/>
    <x v="3"/>
  </r>
  <r>
    <x v="0"/>
    <x v="195"/>
    <s v="05040003"/>
    <s v="Cryptomonas (large) Length &gt;30 µm"/>
    <s v="CE"/>
    <n v="11.519644089519867"/>
    <s v="CE"/>
    <n v="26293.16205192792"/>
    <n v="31.1"/>
    <n v="14.5"/>
    <n v="9.6666666666666661"/>
    <n v="2282.4630559418442"/>
    <s v=""/>
    <n v="1"/>
    <n v="1152"/>
    <x v="11"/>
    <x v="5"/>
    <x v="1"/>
    <m/>
    <x v="3"/>
  </r>
  <r>
    <x v="0"/>
    <x v="195"/>
    <s v="05100012"/>
    <s v="Rhodomonas lacustris var. nannoplanctica"/>
    <s v="CE"/>
    <n v="1426.5927240461401"/>
    <s v="CE"/>
    <n v="140548.4082271182"/>
    <n v="9.1999999999999993"/>
    <n v="5.6"/>
    <s v=""/>
    <n v="98.520345616575895"/>
    <s v=""/>
    <n v="1"/>
    <n v="100"/>
    <x v="11"/>
    <x v="5"/>
    <x v="1"/>
    <m/>
    <x v="15"/>
  </r>
  <r>
    <x v="0"/>
    <x v="195"/>
    <s v="06020040"/>
    <s v="Ceratium hirundinella"/>
    <s v="CE"/>
    <n v="2.2774335243517294"/>
    <s v="CE"/>
    <n v="143244.23523042421"/>
    <s v=""/>
    <n v="56.5"/>
    <s v=""/>
    <n v="62897.219040102886"/>
    <s v=""/>
    <n v="1"/>
    <n v="16024.28"/>
    <x v="11"/>
    <x v="5"/>
    <x v="2"/>
    <m/>
    <x v="42"/>
  </r>
  <r>
    <x v="0"/>
    <x v="195"/>
    <s v="09000000"/>
    <s v="Chrysophyte"/>
    <s v="CE"/>
    <n v="66.353149955634422"/>
    <s v="CE"/>
    <n v="48810.609988952674"/>
    <s v=""/>
    <n v="11.2"/>
    <s v=""/>
    <n v="735.61858060376665"/>
    <s v=""/>
    <n v="1"/>
    <n v="100"/>
    <x v="11"/>
    <x v="5"/>
    <x v="10"/>
    <m/>
    <x v="102"/>
  </r>
  <r>
    <x v="0"/>
    <x v="195"/>
    <s v="09310000"/>
    <s v="Mallomonas"/>
    <s v="CE"/>
    <n v="11.519644089519867"/>
    <s v="CE"/>
    <n v="19012.311229696916"/>
    <n v="20.5"/>
    <n v="12.4"/>
    <s v=""/>
    <n v="1650.4252285878858"/>
    <s v=""/>
    <n v="1.0000000000000002"/>
    <n v="1152"/>
    <x v="11"/>
    <x v="5"/>
    <x v="10"/>
    <m/>
    <x v="90"/>
  </r>
  <r>
    <x v="0"/>
    <x v="195"/>
    <s v="12000001"/>
    <s v="Small centric diatom (5 - &lt;10 µm diam.)"/>
    <s v="CE"/>
    <n v="165.88287488908605"/>
    <s v="CE"/>
    <n v="40306.645070064718"/>
    <s v=""/>
    <n v="7.5"/>
    <n v="5.5"/>
    <n v="242.98255680108554"/>
    <s v=""/>
    <n v="1"/>
    <n v="100"/>
    <x v="11"/>
    <x v="5"/>
    <x v="3"/>
    <m/>
    <x v="5"/>
  </r>
  <r>
    <x v="0"/>
    <x v="195"/>
    <s v="12030000"/>
    <s v="Aulacoseira"/>
    <s v="FI"/>
    <n v="48.958487380459431"/>
    <s v="CE"/>
    <n v="69849.217362145617"/>
    <n v="25.9"/>
    <n v="7.2"/>
    <s v=""/>
    <n v="1054.5195564745643"/>
    <s v=""/>
    <n v="1.3529411764705883"/>
    <n v="1152"/>
    <x v="11"/>
    <x v="5"/>
    <x v="3"/>
    <m/>
    <x v="7"/>
  </r>
  <r>
    <x v="0"/>
    <x v="195"/>
    <s v="13000001"/>
    <s v="Small pennate diatom &lt;10 µm diam"/>
    <s v="CE"/>
    <n v="33.176574977817211"/>
    <s v="CE"/>
    <n v="89408.381322094036"/>
    <n v="37.299999999999997"/>
    <n v="8.5"/>
    <n v="8.5"/>
    <n v="2694.9249999999997"/>
    <s v=""/>
    <n v="1"/>
    <n v="100"/>
    <x v="11"/>
    <x v="5"/>
    <x v="6"/>
    <m/>
    <x v="71"/>
  </r>
  <r>
    <x v="0"/>
    <x v="195"/>
    <s v="13080010"/>
    <s v="Asterionella formosa"/>
    <s v="CO"/>
    <n v="74.877686581879132"/>
    <s v="CE"/>
    <n v="801851.45738825423"/>
    <n v="64.099999999999994"/>
    <n v="5.0999999999999996"/>
    <n v="5.0999999999999996"/>
    <n v="1667.2409999999998"/>
    <s v=""/>
    <n v="6.4230769230769242"/>
    <n v="1152"/>
    <x v="11"/>
    <x v="5"/>
    <x v="6"/>
    <m/>
    <x v="16"/>
  </r>
  <r>
    <x v="0"/>
    <x v="195"/>
    <s v="13370040"/>
    <s v="Fragilaria crotonensis"/>
    <s v="CO"/>
    <n v="0.41407882260940537"/>
    <s v="CE"/>
    <n v="5762.4020548817161"/>
    <n v="68.599999999999994"/>
    <n v="4.2"/>
    <n v="4.2"/>
    <n v="1210.104"/>
    <s v=""/>
    <n v="11.499999999999998"/>
    <n v="16024.28"/>
    <x v="11"/>
    <x v="5"/>
    <x v="6"/>
    <m/>
    <x v="27"/>
  </r>
  <r>
    <x v="0"/>
    <x v="195"/>
    <s v="16180000"/>
    <s v="Chlamydomonas"/>
    <s v="CE"/>
    <n v="66.353149955634422"/>
    <s v="CE"/>
    <n v="7754.5099460856636"/>
    <n v="6.2"/>
    <n v="6"/>
    <s v=""/>
    <n v="116.8672467135403"/>
    <s v=""/>
    <n v="1"/>
    <n v="100"/>
    <x v="11"/>
    <x v="5"/>
    <x v="8"/>
    <m/>
    <x v="34"/>
  </r>
  <r>
    <x v="0"/>
    <x v="195"/>
    <s v="16490000"/>
    <s v="Paulschulzia"/>
    <s v="CO"/>
    <n v="5.7598220447599333"/>
    <s v="CE"/>
    <n v="81314.604653498187"/>
    <s v=""/>
    <n v="11.9"/>
    <s v=""/>
    <n v="882.34718908845377"/>
    <s v=""/>
    <n v="15.999999999999998"/>
    <n v="1152"/>
    <x v="11"/>
    <x v="5"/>
    <x v="8"/>
    <m/>
    <x v="91"/>
  </r>
  <r>
    <x v="0"/>
    <x v="195"/>
    <s v="17060020"/>
    <s v="Ankyra judayi"/>
    <s v="CE"/>
    <n v="132.70629991126884"/>
    <s v="CE"/>
    <n v="8104.7136210701792"/>
    <n v="18"/>
    <n v="3.6"/>
    <s v=""/>
    <n v="61.072561185785588"/>
    <s v=""/>
    <n v="1"/>
    <n v="100"/>
    <x v="11"/>
    <x v="5"/>
    <x v="4"/>
    <m/>
    <x v="45"/>
  </r>
  <r>
    <x v="0"/>
    <x v="195"/>
    <s v="17200020"/>
    <s v="Coelastrum microporum"/>
    <s v="CO"/>
    <n v="2.8799110223799667"/>
    <s v="CE"/>
    <n v="2862.3417929351826"/>
    <s v=""/>
    <n v="3.9"/>
    <s v=""/>
    <n v="31.059355769715491"/>
    <s v=""/>
    <n v="32"/>
    <n v="1152"/>
    <x v="11"/>
    <x v="5"/>
    <x v="4"/>
    <m/>
    <x v="8"/>
  </r>
  <r>
    <x v="0"/>
    <x v="195"/>
    <s v="17210010"/>
    <s v="Coenochloris fottii"/>
    <s v="CO"/>
    <n v="2.8799110223799667"/>
    <s v="CE"/>
    <n v="15345.923493713486"/>
    <n v="8.6"/>
    <n v="8.6"/>
    <s v=""/>
    <n v="333.03814281195156"/>
    <s v=""/>
    <n v="16.000000000000004"/>
    <n v="1152"/>
    <x v="11"/>
    <x v="5"/>
    <x v="4"/>
    <m/>
    <x v="53"/>
  </r>
  <r>
    <x v="0"/>
    <x v="195"/>
    <s v="17510050"/>
    <s v="Kirchneriella obesa"/>
    <s v="CO"/>
    <n v="2.8799110223799667"/>
    <s v="CE"/>
    <n v="6526.4519697448814"/>
    <n v="13.8"/>
    <n v="3.3"/>
    <s v=""/>
    <n v="70.818724075017201"/>
    <s v=""/>
    <n v="32"/>
    <n v="1152"/>
    <x v="11"/>
    <x v="5"/>
    <x v="4"/>
    <m/>
    <x v="51"/>
  </r>
  <r>
    <x v="0"/>
    <x v="195"/>
    <s v="17640000"/>
    <s v="Oocystis"/>
    <s v="CO"/>
    <n v="33.176574977817211"/>
    <s v="CE"/>
    <n v="45729.304043082004"/>
    <n v="11.1"/>
    <n v="7.7"/>
    <s v=""/>
    <n v="344.59030259797686"/>
    <s v=""/>
    <n v="4"/>
    <n v="100"/>
    <x v="11"/>
    <x v="5"/>
    <x v="4"/>
    <m/>
    <x v="24"/>
  </r>
  <r>
    <x v="0"/>
    <x v="195"/>
    <s v="17680030"/>
    <s v="Pediastrum boryanum"/>
    <s v="CO"/>
    <n v="0.82815764521881075"/>
    <s v="CO"/>
    <n v="8293.8400847366684"/>
    <s v=""/>
    <n v="50.5"/>
    <n v="5"/>
    <n v="10014.808331021712"/>
    <s v=""/>
    <n v="1"/>
    <n v="16024.28"/>
    <x v="11"/>
    <x v="5"/>
    <x v="4"/>
    <m/>
    <x v="10"/>
  </r>
  <r>
    <x v="0"/>
    <x v="195"/>
    <s v="17910020"/>
    <s v="Sphaerocystis schroeteri"/>
    <s v="CO"/>
    <n v="2.8799110223799667"/>
    <s v="CE"/>
    <n v="2605.6821055395376"/>
    <s v=""/>
    <n v="3"/>
    <s v=""/>
    <n v="14.137166941154069"/>
    <s v=""/>
    <n v="63.999999999999993"/>
    <n v="1152"/>
    <x v="11"/>
    <x v="5"/>
    <x v="4"/>
    <m/>
    <x v="25"/>
  </r>
  <r>
    <x v="0"/>
    <x v="195"/>
    <s v="27050000"/>
    <s v="Cosmarium"/>
    <s v="CE"/>
    <n v="1.0351970565235133"/>
    <s v="CE"/>
    <n v="7791.5558280060595"/>
    <n v="27.9"/>
    <n v="27.8"/>
    <n v="18.533333333333335"/>
    <n v="7526.6402458410412"/>
    <s v=""/>
    <n v="1"/>
    <n v="16024.28"/>
    <x v="11"/>
    <x v="5"/>
    <x v="5"/>
    <m/>
    <x v="22"/>
  </r>
  <r>
    <x v="0"/>
    <x v="195"/>
    <s v="27370000"/>
    <s v="Staurastrum"/>
    <s v="CE"/>
    <n v="1.2422364678282161"/>
    <s v="CE"/>
    <n v="3707.2893253934117"/>
    <n v="24.6"/>
    <n v="20.5"/>
    <s v=""/>
    <n v="2984.3668427113648"/>
    <s v=""/>
    <n v="1.0000000000000002"/>
    <n v="16024.28"/>
    <x v="11"/>
    <x v="5"/>
    <x v="5"/>
    <m/>
    <x v="13"/>
  </r>
  <r>
    <x v="0"/>
    <x v="195"/>
    <s v="90000005"/>
    <s v="Nanoplankton - unidentified flagellates 2–20 µm diameter"/>
    <s v="CE"/>
    <n v="530.82519964507537"/>
    <s v="CE"/>
    <n v="6101.3262486190843"/>
    <s v=""/>
    <n v="2.8"/>
    <s v=""/>
    <n v="11.494040321933854"/>
    <s v=""/>
    <n v="1"/>
    <n v="100"/>
    <x v="11"/>
    <x v="5"/>
    <x v="9"/>
    <m/>
    <x v="57"/>
  </r>
  <r>
    <x v="0"/>
    <x v="196"/>
    <s v="01040000"/>
    <s v="Aphanizomenon"/>
    <s v="FI"/>
    <n v="131.81334522007259"/>
    <s v="FI"/>
    <n v="222273.82340348462"/>
    <n v="152.19999999999999"/>
    <n v="4.5999999999999996"/>
    <s v=""/>
    <n v="1686.277083950652"/>
    <s v=""/>
    <n v="1"/>
    <n v="576"/>
    <x v="11"/>
    <x v="5"/>
    <x v="0"/>
    <m/>
    <x v="48"/>
  </r>
  <r>
    <x v="0"/>
    <x v="196"/>
    <s v="01060000"/>
    <s v="Aphanothece"/>
    <s v="CO"/>
    <n v="99.031939365341501"/>
    <s v="CE"/>
    <n v="13171.492206026864"/>
    <n v="1.8"/>
    <n v="1.2"/>
    <s v=""/>
    <n v="1.3571680263507906"/>
    <s v=""/>
    <n v="97.999999999999986"/>
    <n v="100"/>
    <x v="11"/>
    <x v="5"/>
    <x v="0"/>
    <m/>
    <x v="49"/>
  </r>
  <r>
    <x v="0"/>
    <x v="196"/>
    <s v="01460000"/>
    <s v="Merismopedia"/>
    <s v="CO"/>
    <n v="66.021292910227658"/>
    <s v="CE"/>
    <n v="5924.9314430171871"/>
    <n v="2.2999999999999998"/>
    <n v="1.8"/>
    <s v=""/>
    <n v="3.9018580757585233"/>
    <s v=""/>
    <n v="23.000000000000004"/>
    <n v="100"/>
    <x v="11"/>
    <x v="5"/>
    <x v="0"/>
    <m/>
    <x v="43"/>
  </r>
  <r>
    <x v="0"/>
    <x v="196"/>
    <s v="01490010"/>
    <s v="Microcystis aeruginosa"/>
    <s v="CO"/>
    <n v="1.9103383365227913"/>
    <s v="CE"/>
    <n v="32859.139465035521"/>
    <s v=""/>
    <n v="6.9"/>
    <s v=""/>
    <n v="172.00691017302157"/>
    <s v=""/>
    <n v="100"/>
    <n v="1728"/>
    <x v="11"/>
    <x v="5"/>
    <x v="0"/>
    <m/>
    <x v="1"/>
  </r>
  <r>
    <x v="0"/>
    <x v="196"/>
    <s v="01530160"/>
    <s v="Oscillatoria limnetica (Pseudanabaena limnetica)"/>
    <s v="FI"/>
    <n v="132.04258582045532"/>
    <s v="FI"/>
    <n v="64868.105748219037"/>
    <n v="69.5"/>
    <n v="3"/>
    <s v=""/>
    <n v="491.26655120510389"/>
    <s v=""/>
    <n v="1"/>
    <n v="100"/>
    <x v="11"/>
    <x v="5"/>
    <x v="0"/>
    <m/>
    <x v="29"/>
  </r>
  <r>
    <x v="0"/>
    <x v="196"/>
    <s v="01750010"/>
    <s v="Snowella lacustris"/>
    <s v="CO"/>
    <n v="165.05323227556917"/>
    <s v="CE"/>
    <n v="50350.717017171577"/>
    <n v="2.7"/>
    <n v="2.7"/>
    <s v=""/>
    <n v="10.305994700101317"/>
    <s v=""/>
    <n v="29.599999999999994"/>
    <n v="100"/>
    <x v="11"/>
    <x v="5"/>
    <x v="0"/>
    <m/>
    <x v="2"/>
  </r>
  <r>
    <x v="0"/>
    <x v="196"/>
    <s v="01780010"/>
    <s v="Woronichinia naegeliana"/>
    <s v="CO"/>
    <n v="14.327537523920935"/>
    <s v="CE"/>
    <n v="26114.954353267949"/>
    <n v="4.7"/>
    <n v="2.7"/>
    <s v=""/>
    <n v="17.940064848324514"/>
    <s v=""/>
    <n v="101.6"/>
    <n v="1152"/>
    <x v="11"/>
    <x v="5"/>
    <x v="0"/>
    <m/>
    <x v="14"/>
  </r>
  <r>
    <x v="0"/>
    <x v="196"/>
    <s v="04100000"/>
    <s v="Trachelomonas"/>
    <s v="CE"/>
    <n v="33.010646455113829"/>
    <s v="CE"/>
    <n v="39692.747239633252"/>
    <n v="13.8"/>
    <n v="12.9"/>
    <s v=""/>
    <n v="1202.4225970129182"/>
    <s v=""/>
    <n v="1"/>
    <n v="100"/>
    <x v="11"/>
    <x v="5"/>
    <x v="11"/>
    <m/>
    <x v="55"/>
  </r>
  <r>
    <x v="0"/>
    <x v="196"/>
    <s v="05020000"/>
    <s v="Chroomonas"/>
    <s v="CE"/>
    <n v="264.08517164091063"/>
    <s v="CE"/>
    <n v="13670.52549916904"/>
    <n v="6.5"/>
    <n v="3.9"/>
    <n v="3.9"/>
    <n v="51.765592949525818"/>
    <s v=""/>
    <n v="1"/>
    <n v="100"/>
    <x v="11"/>
    <x v="5"/>
    <x v="1"/>
    <m/>
    <x v="77"/>
  </r>
  <r>
    <x v="0"/>
    <x v="196"/>
    <s v="05040001"/>
    <s v="Cryptomonas (small) Length &lt;20 µm"/>
    <s v="CE"/>
    <n v="165.05323227556917"/>
    <s v="CE"/>
    <n v="80943.919175957795"/>
    <n v="15.9"/>
    <n v="9.4"/>
    <n v="6.2666666666666666"/>
    <n v="490.41099080577624"/>
    <s v=""/>
    <n v="0.99999999999999978"/>
    <n v="100"/>
    <x v="11"/>
    <x v="5"/>
    <x v="1"/>
    <m/>
    <x v="3"/>
  </r>
  <r>
    <x v="0"/>
    <x v="196"/>
    <s v="05040002"/>
    <s v="Cryptomonas (medium) Length 20-30 µm"/>
    <s v="CE"/>
    <n v="74.503195124388867"/>
    <s v="CE"/>
    <n v="78370.235421951336"/>
    <n v="23.6"/>
    <n v="11.3"/>
    <n v="7.5333333333333341"/>
    <n v="1051.9043551233763"/>
    <s v=""/>
    <n v="1"/>
    <n v="1152"/>
    <x v="11"/>
    <x v="5"/>
    <x v="1"/>
    <m/>
    <x v="3"/>
  </r>
  <r>
    <x v="0"/>
    <x v="196"/>
    <s v="05040003"/>
    <s v="Cryptomonas (large) Length &gt;30 µm"/>
    <s v="CE"/>
    <n v="20.058552533489308"/>
    <s v="CE"/>
    <n v="61785.886878478013"/>
    <n v="35.799999999999997"/>
    <n v="15.7"/>
    <n v="10.466666666666667"/>
    <n v="3080.2764444404293"/>
    <s v=""/>
    <n v="1"/>
    <n v="1152"/>
    <x v="11"/>
    <x v="5"/>
    <x v="1"/>
    <m/>
    <x v="3"/>
  </r>
  <r>
    <x v="0"/>
    <x v="196"/>
    <s v="05100012"/>
    <s v="Rhodomonas lacustris var. nannoplanctica"/>
    <s v="CE"/>
    <n v="2706.8730093193344"/>
    <s v="CE"/>
    <n v="196302.78825811492"/>
    <n v="8.1"/>
    <n v="5.0999999999999996"/>
    <s v=""/>
    <n v="72.520132116385057"/>
    <s v=""/>
    <n v="1"/>
    <n v="100"/>
    <x v="11"/>
    <x v="5"/>
    <x v="1"/>
    <m/>
    <x v="15"/>
  </r>
  <r>
    <x v="0"/>
    <x v="196"/>
    <s v="06020040"/>
    <s v="Ceratium hirundinella"/>
    <s v="CE"/>
    <n v="2.2708671727644627"/>
    <s v="CE"/>
    <n v="153964.82168481071"/>
    <s v=""/>
    <n v="58.2"/>
    <s v=""/>
    <n v="67800.012053272192"/>
    <s v=""/>
    <n v="1"/>
    <n v="15990.24"/>
    <x v="11"/>
    <x v="5"/>
    <x v="2"/>
    <m/>
    <x v="42"/>
  </r>
  <r>
    <x v="0"/>
    <x v="196"/>
    <s v="06070000"/>
    <s v="Gymnodinium"/>
    <s v="CE"/>
    <n v="33.010646455113829"/>
    <s v="CE"/>
    <n v="18419.430852362399"/>
    <n v="12.3"/>
    <n v="11.4"/>
    <n v="7.6000000000000005"/>
    <n v="557.98455438939038"/>
    <s v=""/>
    <n v="1"/>
    <n v="100"/>
    <x v="11"/>
    <x v="5"/>
    <x v="2"/>
    <m/>
    <x v="4"/>
  </r>
  <r>
    <x v="0"/>
    <x v="196"/>
    <s v="06070000"/>
    <s v="Gymnodinium"/>
    <s v="CE"/>
    <n v="2.8655075047841869"/>
    <s v="CE"/>
    <n v="48903.286552404912"/>
    <n v="36.9"/>
    <n v="36.4"/>
    <n v="24.266666666666666"/>
    <n v="17066.18686943136"/>
    <s v=""/>
    <n v="1"/>
    <n v="1152"/>
    <x v="11"/>
    <x v="5"/>
    <x v="2"/>
    <m/>
    <x v="4"/>
  </r>
  <r>
    <x v="0"/>
    <x v="196"/>
    <s v="08010000"/>
    <s v="Chrysochromulina"/>
    <s v="CE"/>
    <n v="99.031939365341501"/>
    <s v="CE"/>
    <n v="3194.40420033496"/>
    <n v="4.5"/>
    <n v="3.7"/>
    <n v="3.7"/>
    <n v="32.256302570733205"/>
    <s v=""/>
    <n v="1"/>
    <n v="100"/>
    <x v="11"/>
    <x v="5"/>
    <x v="13"/>
    <m/>
    <x v="75"/>
  </r>
  <r>
    <x v="0"/>
    <x v="196"/>
    <s v="09310000"/>
    <s v="Mallomonas"/>
    <s v="CE"/>
    <n v="33.010646455113829"/>
    <s v="CE"/>
    <n v="51410.523244738273"/>
    <n v="17.600000000000001"/>
    <n v="13"/>
    <s v=""/>
    <n v="1557.3921981395804"/>
    <s v=""/>
    <n v="1"/>
    <n v="100"/>
    <x v="11"/>
    <x v="5"/>
    <x v="10"/>
    <m/>
    <x v="90"/>
  </r>
  <r>
    <x v="0"/>
    <x v="196"/>
    <s v="09559920"/>
    <s v="Pseudopedinella (big &gt;5um)"/>
    <s v="CE"/>
    <n v="33.010646455113829"/>
    <s v="CE"/>
    <n v="4530.9844692942006"/>
    <s v=""/>
    <n v="6.4"/>
    <s v=""/>
    <n v="137.25827743044047"/>
    <s v=""/>
    <n v="1"/>
    <n v="100"/>
    <x v="11"/>
    <x v="5"/>
    <x v="10"/>
    <m/>
    <x v="74"/>
  </r>
  <r>
    <x v="0"/>
    <x v="196"/>
    <s v="12000001"/>
    <s v="Small centric diatom (5 - &lt;10 µm diam.)"/>
    <s v="CE"/>
    <n v="726.23422201250423"/>
    <s v="CE"/>
    <n v="176462.24810104552"/>
    <s v=""/>
    <n v="7.5"/>
    <n v="5.5"/>
    <n v="242.98255680108554"/>
    <s v=""/>
    <n v="1.0000000000000002"/>
    <n v="100"/>
    <x v="11"/>
    <x v="5"/>
    <x v="3"/>
    <m/>
    <x v="5"/>
  </r>
  <r>
    <x v="0"/>
    <x v="196"/>
    <s v="12000004"/>
    <s v="Very small centric diatom (&lt;5 µm diam.)"/>
    <s v="CE"/>
    <n v="99.031939365341501"/>
    <s v="CE"/>
    <n v="5119.7580249050006"/>
    <s v=""/>
    <n v="4.4000000000000004"/>
    <n v="3.4"/>
    <n v="51.698048707473646"/>
    <s v=""/>
    <n v="0.99999999999999989"/>
    <n v="100"/>
    <x v="11"/>
    <x v="5"/>
    <x v="3"/>
    <m/>
    <x v="36"/>
  </r>
  <r>
    <x v="0"/>
    <x v="196"/>
    <s v="12030000"/>
    <s v="Aulacoseira"/>
    <s v="FI"/>
    <n v="154.73740525834609"/>
    <s v="CE"/>
    <n v="1081745.1067645641"/>
    <n v="19.899999999999999"/>
    <n v="5.8"/>
    <s v=""/>
    <n v="525.77380491213421"/>
    <s v=""/>
    <n v="13.296296296296296"/>
    <n v="576"/>
    <x v="11"/>
    <x v="5"/>
    <x v="3"/>
    <m/>
    <x v="7"/>
  </r>
  <r>
    <x v="0"/>
    <x v="196"/>
    <s v="13080010"/>
    <s v="Asterionella formosa"/>
    <s v="CO"/>
    <n v="8.5965225143525608"/>
    <s v="CE"/>
    <n v="59595.564261199419"/>
    <n v="65.5"/>
    <n v="6.3"/>
    <n v="6.3"/>
    <n v="2599.6949999999997"/>
    <s v=""/>
    <n v="2.666666666666667"/>
    <n v="1152"/>
    <x v="11"/>
    <x v="5"/>
    <x v="6"/>
    <m/>
    <x v="16"/>
  </r>
  <r>
    <x v="0"/>
    <x v="196"/>
    <s v="13370040"/>
    <s v="Fragilaria crotonensis"/>
    <s v="CO"/>
    <n v="14.327537523920935"/>
    <s v="CE"/>
    <n v="563572.42768012779"/>
    <n v="53.5"/>
    <n v="3.2"/>
    <n v="3.2"/>
    <n v="547.84"/>
    <s v=""/>
    <n v="71.8"/>
    <n v="1152"/>
    <x v="11"/>
    <x v="5"/>
    <x v="6"/>
    <m/>
    <x v="27"/>
  </r>
  <r>
    <x v="0"/>
    <x v="196"/>
    <s v="16060000"/>
    <s v="Carteria"/>
    <s v="CE"/>
    <n v="165.05323227556917"/>
    <s v="CE"/>
    <n v="10582.419953337556"/>
    <n v="5.0999999999999996"/>
    <n v="4.9000000000000004"/>
    <s v=""/>
    <n v="64.115193670787292"/>
    <s v=""/>
    <n v="0.99999999999999978"/>
    <n v="100"/>
    <x v="11"/>
    <x v="5"/>
    <x v="8"/>
    <m/>
    <x v="86"/>
  </r>
  <r>
    <x v="0"/>
    <x v="196"/>
    <s v="16180000"/>
    <s v="Chlamydomonas"/>
    <s v="CE"/>
    <n v="264.08517164091063"/>
    <s v="CE"/>
    <n v="20190.314583388121"/>
    <n v="5.4"/>
    <n v="5.2"/>
    <s v=""/>
    <n v="76.453798817761211"/>
    <s v=""/>
    <n v="1"/>
    <n v="100"/>
    <x v="11"/>
    <x v="5"/>
    <x v="8"/>
    <m/>
    <x v="34"/>
  </r>
  <r>
    <x v="0"/>
    <x v="196"/>
    <s v="16470010"/>
    <s v="Pandorina morum"/>
    <s v="CO"/>
    <n v="2.8655075047841869"/>
    <s v="CE"/>
    <n v="23293.01674933801"/>
    <s v=""/>
    <n v="9.9"/>
    <s v=""/>
    <n v="508.04736836425383"/>
    <s v=""/>
    <n v="16"/>
    <n v="1152"/>
    <x v="11"/>
    <x v="5"/>
    <x v="8"/>
    <m/>
    <x v="52"/>
  </r>
  <r>
    <x v="0"/>
    <x v="196"/>
    <s v="16490000"/>
    <s v="Paulschulzia"/>
    <s v="CO"/>
    <n v="165.05323227556917"/>
    <s v="CE"/>
    <n v="163982.83791533959"/>
    <s v=""/>
    <n v="6.6"/>
    <s v=""/>
    <n v="150.53255358940854"/>
    <s v=""/>
    <n v="6.6000000000000005"/>
    <n v="100"/>
    <x v="11"/>
    <x v="5"/>
    <x v="8"/>
    <m/>
    <x v="91"/>
  </r>
  <r>
    <x v="0"/>
    <x v="196"/>
    <s v="17020010"/>
    <s v="Actinastrum hantzschii"/>
    <s v="CO"/>
    <n v="33.010646455113829"/>
    <s v="CE"/>
    <n v="8045.8575075395574"/>
    <n v="19"/>
    <n v="3.5"/>
    <s v=""/>
    <n v="60.933807510252024"/>
    <s v=""/>
    <n v="4"/>
    <n v="100"/>
    <x v="11"/>
    <x v="5"/>
    <x v="4"/>
    <m/>
    <x v="67"/>
  </r>
  <r>
    <x v="0"/>
    <x v="196"/>
    <s v="17060020"/>
    <s v="Ankyra judayi"/>
    <s v="CE"/>
    <n v="66.021292910227658"/>
    <s v="CE"/>
    <n v="2922.1759388016653"/>
    <n v="58.5"/>
    <n v="1.7"/>
    <s v=""/>
    <n v="44.261113498263192"/>
    <s v=""/>
    <n v="1"/>
    <n v="100"/>
    <x v="11"/>
    <x v="5"/>
    <x v="4"/>
    <m/>
    <x v="45"/>
  </r>
  <r>
    <x v="0"/>
    <x v="196"/>
    <s v="17080010"/>
    <s v="Botryococcus braunii"/>
    <s v="CO"/>
    <n v="0.21173918076382295"/>
    <s v="CO"/>
    <n v="939.03820297623486"/>
    <n v="84.7"/>
    <n v="10"/>
    <s v=""/>
    <n v="4434.8816293175905"/>
    <s v=""/>
    <n v="0.99999999999999989"/>
    <n v="15590.24"/>
    <x v="11"/>
    <x v="5"/>
    <x v="4"/>
    <m/>
    <x v="60"/>
  </r>
  <r>
    <x v="0"/>
    <x v="196"/>
    <s v="17170010"/>
    <s v="Closteriopsis acicularis"/>
    <s v="CE"/>
    <n v="33.010646455113829"/>
    <s v="CE"/>
    <n v="1565.9606663438969"/>
    <n v="45.3"/>
    <n v="2"/>
    <s v=""/>
    <n v="47.438049069205874"/>
    <s v=""/>
    <n v="1.0000000000000002"/>
    <n v="100"/>
    <x v="11"/>
    <x v="5"/>
    <x v="4"/>
    <m/>
    <x v="32"/>
  </r>
  <r>
    <x v="0"/>
    <x v="196"/>
    <s v="17200000"/>
    <s v="Coelastrum"/>
    <s v="CO"/>
    <n v="33.010646455113829"/>
    <s v="CE"/>
    <n v="56797.427936961292"/>
    <s v=""/>
    <n v="5.9"/>
    <s v=""/>
    <n v="107.53619293360305"/>
    <s v=""/>
    <n v="16.000000000000004"/>
    <n v="100"/>
    <x v="11"/>
    <x v="5"/>
    <x v="4"/>
    <m/>
    <x v="8"/>
  </r>
  <r>
    <x v="0"/>
    <x v="196"/>
    <s v="17330040"/>
    <s v="Dictyosphaerium pulchellum"/>
    <s v="CO"/>
    <n v="2.8655075047841869"/>
    <s v="CE"/>
    <n v="20741.200878727115"/>
    <s v=""/>
    <n v="6"/>
    <s v=""/>
    <n v="113.09733552923255"/>
    <s v=""/>
    <n v="64.000000000000014"/>
    <n v="1152"/>
    <x v="11"/>
    <x v="5"/>
    <x v="4"/>
    <m/>
    <x v="23"/>
  </r>
  <r>
    <x v="0"/>
    <x v="196"/>
    <s v="17510050"/>
    <s v="Kirchneriella obesa"/>
    <s v="CO"/>
    <n v="33.010646455113829"/>
    <s v="CE"/>
    <n v="3150.0698834566801"/>
    <n v="8.1"/>
    <n v="2.5"/>
    <s v=""/>
    <n v="23.856469213197492"/>
    <s v=""/>
    <n v="4"/>
    <n v="100"/>
    <x v="11"/>
    <x v="5"/>
    <x v="4"/>
    <m/>
    <x v="51"/>
  </r>
  <r>
    <x v="0"/>
    <x v="196"/>
    <s v="17540040"/>
    <s v="Lagerheimia genevensis"/>
    <s v="CE"/>
    <n v="33.010646455113829"/>
    <s v="CE"/>
    <n v="2492.7812276098175"/>
    <n v="5.2"/>
    <n v="4.3"/>
    <s v=""/>
    <n v="75.514462614337845"/>
    <s v=""/>
    <n v="1"/>
    <n v="100"/>
    <x v="11"/>
    <x v="5"/>
    <x v="4"/>
    <m/>
    <x v="37"/>
  </r>
  <r>
    <x v="0"/>
    <x v="196"/>
    <s v="17580020"/>
    <s v="Monoraphidium contortum"/>
    <s v="CE"/>
    <n v="429.13840391647977"/>
    <s v="CE"/>
    <n v="17012.209510077028"/>
    <n v="22.4"/>
    <n v="2.6"/>
    <s v=""/>
    <n v="39.64271049809841"/>
    <s v=""/>
    <n v="1"/>
    <n v="100"/>
    <x v="11"/>
    <x v="5"/>
    <x v="4"/>
    <m/>
    <x v="9"/>
  </r>
  <r>
    <x v="0"/>
    <x v="196"/>
    <s v="17580080"/>
    <s v="Monoraphidium minutum"/>
    <s v="CE"/>
    <n v="33.010646455113829"/>
    <s v="CE"/>
    <n v="2129.4299568826505"/>
    <n v="15.4"/>
    <n v="4"/>
    <s v=""/>
    <n v="64.507369153710428"/>
    <s v=""/>
    <n v="1"/>
    <n v="100"/>
    <x v="11"/>
    <x v="5"/>
    <x v="4"/>
    <m/>
    <x v="9"/>
  </r>
  <r>
    <x v="0"/>
    <x v="196"/>
    <s v="17640000"/>
    <s v="Oocystis"/>
    <s v="CO"/>
    <n v="5.7310150095683738"/>
    <s v="CE"/>
    <n v="40990.746474356107"/>
    <n v="19.899999999999999"/>
    <n v="13.1"/>
    <s v=""/>
    <n v="1788.1102390204387"/>
    <s v=""/>
    <n v="4"/>
    <n v="1152"/>
    <x v="11"/>
    <x v="5"/>
    <x v="4"/>
    <m/>
    <x v="24"/>
  </r>
  <r>
    <x v="0"/>
    <x v="196"/>
    <s v="17680030"/>
    <s v="Pediastrum boryanum"/>
    <s v="CO"/>
    <n v="2.8655075047841869"/>
    <s v="CO"/>
    <n v="21097.802797046803"/>
    <s v=""/>
    <n v="43.3"/>
    <n v="5"/>
    <n v="7362.6758128612073"/>
    <s v=""/>
    <n v="1"/>
    <n v="1152"/>
    <x v="11"/>
    <x v="5"/>
    <x v="4"/>
    <m/>
    <x v="10"/>
  </r>
  <r>
    <x v="0"/>
    <x v="196"/>
    <s v="17680050"/>
    <s v="Pediastrum duplex"/>
    <s v="CO"/>
    <n v="5.7310150095683738"/>
    <s v="CO"/>
    <n v="47002.811006090276"/>
    <s v=""/>
    <n v="45.7"/>
    <n v="5"/>
    <n v="8201.4810513696848"/>
    <s v=""/>
    <n v="1.0000000000000002"/>
    <n v="1152"/>
    <x v="11"/>
    <x v="5"/>
    <x v="4"/>
    <m/>
    <x v="10"/>
  </r>
  <r>
    <x v="0"/>
    <x v="196"/>
    <s v="17690010"/>
    <s v="Planktosphaeria gelatinosa"/>
    <s v="CE"/>
    <n v="66.021292910227658"/>
    <s v="CE"/>
    <n v="20488.987876041792"/>
    <s v=""/>
    <n v="8.4"/>
    <s v=""/>
    <n v="310.33908869221415"/>
    <s v=""/>
    <n v="1.0000000000000002"/>
    <n v="100"/>
    <x v="11"/>
    <x v="5"/>
    <x v="4"/>
    <m/>
    <x v="41"/>
  </r>
  <r>
    <x v="0"/>
    <x v="196"/>
    <s v="17810000"/>
    <s v="Scenedesmus"/>
    <s v="CO"/>
    <n v="165.05323227556917"/>
    <s v="CE"/>
    <n v="13168.173613886267"/>
    <n v="6.2"/>
    <n v="3.2"/>
    <s v=""/>
    <n v="33.242239065184798"/>
    <s v=""/>
    <n v="2.3999999999999995"/>
    <n v="100"/>
    <x v="11"/>
    <x v="5"/>
    <x v="4"/>
    <m/>
    <x v="11"/>
  </r>
  <r>
    <x v="0"/>
    <x v="196"/>
    <s v="17970060"/>
    <s v="Tetrastrum triangulare"/>
    <s v="CO"/>
    <n v="33.010646455113829"/>
    <s v="CE"/>
    <n v="1138.2771042245436"/>
    <n v="2.8"/>
    <n v="2.8"/>
    <s v=""/>
    <n v="8.6205302414503908"/>
    <s v=""/>
    <n v="4"/>
    <n v="100"/>
    <x v="11"/>
    <x v="5"/>
    <x v="4"/>
    <m/>
    <x v="28"/>
  </r>
  <r>
    <x v="0"/>
    <x v="196"/>
    <s v="18100030"/>
    <s v="Acutodesmus dimorphus"/>
    <s v="CO"/>
    <n v="33.010646455113829"/>
    <s v="CE"/>
    <n v="9271.0402434459684"/>
    <n v="11.6"/>
    <n v="3.4"/>
    <s v=""/>
    <n v="70.212501412629479"/>
    <s v=""/>
    <n v="4"/>
    <n v="100"/>
    <x v="11"/>
    <x v="5"/>
    <x v="12"/>
    <m/>
    <x v="110"/>
  </r>
  <r>
    <x v="0"/>
    <x v="196"/>
    <s v="18110000"/>
    <s v="Desmodesmus"/>
    <s v="CO"/>
    <n v="132.04258582045532"/>
    <s v="CE"/>
    <n v="13305.895187721018"/>
    <n v="6.6"/>
    <n v="2.7"/>
    <s v=""/>
    <n v="25.192431489136556"/>
    <s v=""/>
    <n v="4"/>
    <n v="100"/>
    <x v="11"/>
    <x v="5"/>
    <x v="12"/>
    <m/>
    <x v="72"/>
  </r>
  <r>
    <x v="0"/>
    <x v="196"/>
    <s v="27050000"/>
    <s v="Cosmarium"/>
    <s v="CE"/>
    <n v="5.7310150095683738"/>
    <s v="CE"/>
    <n v="61313.664468193929"/>
    <n v="30.5"/>
    <n v="31.7"/>
    <n v="21.133333333333333"/>
    <n v="10698.569863423148"/>
    <s v=""/>
    <n v="1"/>
    <n v="1152"/>
    <x v="11"/>
    <x v="5"/>
    <x v="5"/>
    <m/>
    <x v="22"/>
  </r>
  <r>
    <x v="0"/>
    <x v="196"/>
    <s v="27370000"/>
    <s v="Staurastrum"/>
    <s v="CE"/>
    <n v="0.82576988100525917"/>
    <s v="CE"/>
    <n v="2419.7370430013452"/>
    <n v="22.8"/>
    <n v="21.1"/>
    <s v=""/>
    <n v="2930.2800921434118"/>
    <s v=""/>
    <n v="1.0000000000000002"/>
    <n v="15990.24"/>
    <x v="11"/>
    <x v="5"/>
    <x v="5"/>
    <m/>
    <x v="13"/>
  </r>
  <r>
    <x v="0"/>
    <x v="196"/>
    <s v="90000005"/>
    <s v="Nanoplankton - unidentified flagellates 2–20 µm diameter"/>
    <s v="CE"/>
    <n v="1056.3406865636425"/>
    <s v="CE"/>
    <n v="23714.10633801133"/>
    <s v=""/>
    <n v="3.5"/>
    <s v=""/>
    <n v="22.449297503777061"/>
    <s v=""/>
    <n v="1.0000000000000002"/>
    <n v="100"/>
    <x v="11"/>
    <x v="5"/>
    <x v="9"/>
    <m/>
    <x v="57"/>
  </r>
  <r>
    <x v="0"/>
    <x v="197"/>
    <s v="01020090"/>
    <s v="Anabaena flos-aquae"/>
    <s v="FI"/>
    <n v="11.462030019136748"/>
    <s v="CE"/>
    <n v="75891.579896376672"/>
    <n v="7.3"/>
    <n v="6.5"/>
    <s v=""/>
    <n v="161.49095236390531"/>
    <s v=""/>
    <n v="41"/>
    <n v="1152"/>
    <x v="11"/>
    <x v="6"/>
    <x v="0"/>
    <m/>
    <x v="0"/>
  </r>
  <r>
    <x v="0"/>
    <x v="197"/>
    <s v="01040020"/>
    <s v="Aphanizomenon flos-aquae"/>
    <s v="FI"/>
    <n v="200.58552533489308"/>
    <s v="FI"/>
    <n v="441094.85501566442"/>
    <n v="207.4"/>
    <n v="4.5"/>
    <s v=""/>
    <n v="2199.0363176965157"/>
    <s v=""/>
    <n v="1"/>
    <n v="1152"/>
    <x v="11"/>
    <x v="6"/>
    <x v="0"/>
    <m/>
    <x v="48"/>
  </r>
  <r>
    <x v="0"/>
    <x v="197"/>
    <s v="01060000"/>
    <s v="Aphanothece"/>
    <s v="CO"/>
    <n v="990.31939365341498"/>
    <s v="CE"/>
    <n v="85932.38539930046"/>
    <n v="2.2000000000000002"/>
    <n v="1.9"/>
    <s v=""/>
    <n v="4.1584214758016893"/>
    <s v=""/>
    <n v="20.866666666666667"/>
    <n v="100"/>
    <x v="11"/>
    <x v="6"/>
    <x v="0"/>
    <m/>
    <x v="49"/>
  </r>
  <r>
    <x v="0"/>
    <x v="197"/>
    <s v="01460000"/>
    <s v="Merismopedia"/>
    <s v="CO"/>
    <n v="132.04258582045532"/>
    <s v="CE"/>
    <n v="83867.460577150676"/>
    <n v="2.6"/>
    <n v="2.7"/>
    <s v=""/>
    <n v="9.9242911926901591"/>
    <s v=""/>
    <n v="64"/>
    <n v="100"/>
    <x v="11"/>
    <x v="6"/>
    <x v="0"/>
    <m/>
    <x v="43"/>
  </r>
  <r>
    <x v="0"/>
    <x v="197"/>
    <s v="01490010"/>
    <s v="Microcystis aeruginosa"/>
    <s v="CO"/>
    <n v="0.41288494050262958"/>
    <s v="CE"/>
    <n v="14008.855995297936"/>
    <s v=""/>
    <n v="6"/>
    <s v=""/>
    <n v="113.09733552923255"/>
    <s v=""/>
    <n v="300"/>
    <n v="15990.24"/>
    <x v="11"/>
    <x v="6"/>
    <x v="0"/>
    <m/>
    <x v="1"/>
  </r>
  <r>
    <x v="0"/>
    <x v="197"/>
    <s v="01530160"/>
    <s v="Oscillatoria limnetica (Pseudanabaena limnetica)"/>
    <s v="FI"/>
    <n v="132.04258582045532"/>
    <s v="FI"/>
    <n v="78587.995305479446"/>
    <n v="112.1"/>
    <n v="2.6"/>
    <s v=""/>
    <n v="595.17158662993268"/>
    <s v=""/>
    <n v="1"/>
    <n v="100"/>
    <x v="11"/>
    <x v="6"/>
    <x v="0"/>
    <m/>
    <x v="29"/>
  </r>
  <r>
    <x v="0"/>
    <x v="197"/>
    <s v="01750010"/>
    <s v="Snowella lacustris"/>
    <s v="CO"/>
    <n v="726.23422201250423"/>
    <s v="CE"/>
    <n v="284845.82540118572"/>
    <n v="3.2"/>
    <n v="2.5"/>
    <s v=""/>
    <n v="10.471975511965978"/>
    <s v=""/>
    <n v="37.45454545454546"/>
    <n v="100"/>
    <x v="11"/>
    <x v="6"/>
    <x v="0"/>
    <m/>
    <x v="2"/>
  </r>
  <r>
    <x v="0"/>
    <x v="197"/>
    <s v="01780010"/>
    <s v="Woronichinia naegeliana"/>
    <s v="CO"/>
    <n v="5.7310150095683738"/>
    <s v="CE"/>
    <n v="25880.589586047125"/>
    <n v="6.3"/>
    <n v="3.7"/>
    <s v=""/>
    <n v="45.158823599026483"/>
    <s v=""/>
    <n v="99.999999999999986"/>
    <n v="1152"/>
    <x v="11"/>
    <x v="6"/>
    <x v="0"/>
    <m/>
    <x v="14"/>
  </r>
  <r>
    <x v="0"/>
    <x v="197"/>
    <s v="05020000"/>
    <s v="Chroomonas"/>
    <s v="CE"/>
    <n v="264.08517164091063"/>
    <s v="CE"/>
    <n v="15573.461542455987"/>
    <n v="6.7"/>
    <n v="4.0999999999999996"/>
    <n v="4.0999999999999996"/>
    <n v="58.971359299309597"/>
    <s v=""/>
    <n v="1"/>
    <n v="100"/>
    <x v="11"/>
    <x v="6"/>
    <x v="1"/>
    <m/>
    <x v="77"/>
  </r>
  <r>
    <x v="0"/>
    <x v="197"/>
    <s v="05040001"/>
    <s v="Cryptomonas (small) Length &lt;20 µm"/>
    <s v="CE"/>
    <n v="396.127757461366"/>
    <s v="CE"/>
    <n v="243125.03810829858"/>
    <n v="16.899999999999999"/>
    <n v="10.199999999999999"/>
    <n v="6.8"/>
    <n v="613.75410717591626"/>
    <s v=""/>
    <n v="1"/>
    <n v="100"/>
    <x v="11"/>
    <x v="6"/>
    <x v="1"/>
    <m/>
    <x v="3"/>
  </r>
  <r>
    <x v="0"/>
    <x v="197"/>
    <s v="05040002"/>
    <s v="Cryptomonas (medium) Length 20-30 µm"/>
    <s v="CE"/>
    <n v="97.427255162662362"/>
    <s v="CE"/>
    <n v="106650.74278999804"/>
    <n v="25"/>
    <n v="11.2"/>
    <n v="7.4666666666666659"/>
    <n v="1094.6705068508434"/>
    <s v=""/>
    <n v="0.99999999999999989"/>
    <n v="1152"/>
    <x v="11"/>
    <x v="6"/>
    <x v="1"/>
    <m/>
    <x v="3"/>
  </r>
  <r>
    <x v="0"/>
    <x v="197"/>
    <s v="05100012"/>
    <s v="Rhodomonas lacustris var. nannoplanctica"/>
    <s v="CE"/>
    <n v="792.255514922732"/>
    <s v="CE"/>
    <n v="36241.204001404272"/>
    <n v="7.3"/>
    <n v="4.3"/>
    <s v=""/>
    <n v="45.744337929839276"/>
    <s v=""/>
    <n v="0.99999999999999989"/>
    <n v="100"/>
    <x v="11"/>
    <x v="6"/>
    <x v="1"/>
    <m/>
    <x v="15"/>
  </r>
  <r>
    <x v="0"/>
    <x v="197"/>
    <s v="06020040"/>
    <s v="Ceratium hirundinella"/>
    <s v="CE"/>
    <n v="0.82576988100525917"/>
    <s v="CE"/>
    <n v="42094.395624797733"/>
    <s v=""/>
    <n v="52"/>
    <s v=""/>
    <n v="50975.939657127841"/>
    <s v=""/>
    <n v="1.0000000000000002"/>
    <n v="15990.24"/>
    <x v="11"/>
    <x v="6"/>
    <x v="2"/>
    <m/>
    <x v="42"/>
  </r>
  <r>
    <x v="0"/>
    <x v="197"/>
    <s v="06070000"/>
    <s v="Gymnodinium"/>
    <s v="CE"/>
    <n v="132.04258582045532"/>
    <s v="CE"/>
    <n v="102505.91851079241"/>
    <n v="14.7"/>
    <n v="12.3"/>
    <n v="8.2000000000000011"/>
    <n v="776.30953585061309"/>
    <s v=""/>
    <n v="1"/>
    <n v="100"/>
    <x v="11"/>
    <x v="6"/>
    <x v="2"/>
    <m/>
    <x v="4"/>
  </r>
  <r>
    <x v="0"/>
    <x v="197"/>
    <s v="09230000"/>
    <s v="Dinobryon"/>
    <s v="CO"/>
    <n v="0.41288494050262958"/>
    <s v="CE"/>
    <n v="2593.1948986851507"/>
    <n v="14.4"/>
    <n v="7"/>
    <s v=""/>
    <n v="369.4512960621596"/>
    <s v=""/>
    <n v="17"/>
    <n v="15990.24"/>
    <x v="11"/>
    <x v="6"/>
    <x v="10"/>
    <m/>
    <x v="47"/>
  </r>
  <r>
    <x v="0"/>
    <x v="197"/>
    <s v="09310000"/>
    <s v="Mallomonas"/>
    <s v="CE"/>
    <n v="132.04258582045532"/>
    <s v="CE"/>
    <n v="91923.412135784543"/>
    <n v="19.3"/>
    <n v="8.3000000000000007"/>
    <s v=""/>
    <n v="696.16488926365946"/>
    <s v=""/>
    <n v="1.0000000000000002"/>
    <n v="100"/>
    <x v="11"/>
    <x v="6"/>
    <x v="10"/>
    <m/>
    <x v="90"/>
  </r>
  <r>
    <x v="0"/>
    <x v="197"/>
    <s v="12000001"/>
    <s v="Small centric diatom (5 - &lt;10 µm diam.)"/>
    <s v="CE"/>
    <n v="2904.9368880500169"/>
    <s v="CE"/>
    <n v="457164.27540034056"/>
    <s v=""/>
    <n v="6.6"/>
    <n v="4.5999999999999996"/>
    <n v="157.37494238892705"/>
    <s v=""/>
    <n v="1.0000000000000002"/>
    <n v="100"/>
    <x v="11"/>
    <x v="6"/>
    <x v="3"/>
    <m/>
    <x v="5"/>
  </r>
  <r>
    <x v="0"/>
    <x v="197"/>
    <s v="12000002"/>
    <s v="Medium centric diatom (10-20 µm diam.)"/>
    <s v="CE"/>
    <n v="11.462030019136748"/>
    <s v="CE"/>
    <n v="24806.881352537297"/>
    <s v=""/>
    <n v="15.9"/>
    <n v="10.9"/>
    <n v="2164.2659556047474"/>
    <s v=""/>
    <n v="1.0000000000000002"/>
    <n v="1152"/>
    <x v="11"/>
    <x v="6"/>
    <x v="3"/>
    <m/>
    <x v="6"/>
  </r>
  <r>
    <x v="0"/>
    <x v="197"/>
    <s v="12030000"/>
    <s v="Aulacoseira"/>
    <s v="FI"/>
    <n v="234.97161539230331"/>
    <s v="CE"/>
    <n v="703515.60730532545"/>
    <n v="20"/>
    <n v="5.4"/>
    <s v=""/>
    <n v="458.0442088933919"/>
    <s v=""/>
    <n v="6.5365853658536599"/>
    <n v="1152"/>
    <x v="11"/>
    <x v="6"/>
    <x v="3"/>
    <m/>
    <x v="7"/>
  </r>
  <r>
    <x v="0"/>
    <x v="197"/>
    <s v="13000001"/>
    <s v="Small pennate diatom &lt;10 µm diam"/>
    <s v="CE"/>
    <n v="792.255514922732"/>
    <s v="CE"/>
    <n v="231211.84947505011"/>
    <n v="28.5"/>
    <n v="3.2"/>
    <n v="3.2"/>
    <n v="291.84000000000003"/>
    <s v=""/>
    <n v="0.99999999999999989"/>
    <n v="100"/>
    <x v="11"/>
    <x v="6"/>
    <x v="6"/>
    <m/>
    <x v="71"/>
  </r>
  <r>
    <x v="0"/>
    <x v="197"/>
    <s v="13080010"/>
    <s v="Asterionella formosa"/>
    <s v="CO"/>
    <n v="5.7310150095683738"/>
    <s v="CE"/>
    <n v="16399.689158900554"/>
    <n v="62.1"/>
    <n v="4.8"/>
    <n v="4.8"/>
    <n v="1430.7839999999999"/>
    <s v=""/>
    <n v="2.0000000000000004"/>
    <n v="1152"/>
    <x v="11"/>
    <x v="6"/>
    <x v="6"/>
    <m/>
    <x v="16"/>
  </r>
  <r>
    <x v="0"/>
    <x v="197"/>
    <s v="13260040"/>
    <s v="Diatoma tenuis"/>
    <s v="CO"/>
    <n v="11.462030019136748"/>
    <s v="CE"/>
    <n v="259320.08482511505"/>
    <n v="35.200000000000003"/>
    <n v="6.9"/>
    <n v="6.9"/>
    <n v="1675.8720000000003"/>
    <s v=""/>
    <n v="13.500000000000002"/>
    <n v="1152"/>
    <x v="11"/>
    <x v="6"/>
    <x v="6"/>
    <m/>
    <x v="17"/>
  </r>
  <r>
    <x v="0"/>
    <x v="197"/>
    <s v="13370030"/>
    <s v="Fragilaria capucina"/>
    <s v="CO"/>
    <n v="1.238654821507889"/>
    <s v="CE"/>
    <n v="29962.193073900769"/>
    <n v="30"/>
    <n v="5.0999999999999996"/>
    <n v="5.0999999999999996"/>
    <n v="780.3"/>
    <s v=""/>
    <n v="30.999999999999989"/>
    <n v="15990.24"/>
    <x v="11"/>
    <x v="6"/>
    <x v="6"/>
    <m/>
    <x v="27"/>
  </r>
  <r>
    <x v="0"/>
    <x v="197"/>
    <s v="13370040"/>
    <s v="Fragilaria crotonensis"/>
    <s v="CO"/>
    <n v="4.1288494050262958"/>
    <s v="CE"/>
    <n v="45591.495020113747"/>
    <n v="75.400000000000006"/>
    <n v="3.6"/>
    <n v="3.6"/>
    <n v="977.1840000000002"/>
    <s v=""/>
    <n v="11.299999999999999"/>
    <n v="15990.24"/>
    <x v="11"/>
    <x v="6"/>
    <x v="6"/>
    <m/>
    <x v="27"/>
  </r>
  <r>
    <x v="0"/>
    <x v="197"/>
    <s v="13810010"/>
    <s v="Synedra acus"/>
    <s v="CE"/>
    <n v="11.462030019136748"/>
    <s v="CE"/>
    <n v="30221.636538677358"/>
    <n v="142.6"/>
    <n v="4.3"/>
    <n v="4.3"/>
    <n v="2636.6739999999995"/>
    <s v=""/>
    <n v="1"/>
    <n v="1152"/>
    <x v="11"/>
    <x v="6"/>
    <x v="6"/>
    <m/>
    <x v="18"/>
  </r>
  <r>
    <x v="0"/>
    <x v="197"/>
    <s v="13810180"/>
    <s v="Synedra ulna"/>
    <s v="CE"/>
    <n v="5.7310150095683738"/>
    <s v="CE"/>
    <n v="92429.810074318739"/>
    <n v="175"/>
    <n v="9.6"/>
    <n v="9.6"/>
    <n v="16128"/>
    <s v=""/>
    <n v="1"/>
    <n v="1152"/>
    <x v="11"/>
    <x v="6"/>
    <x v="6"/>
    <m/>
    <x v="18"/>
  </r>
  <r>
    <x v="0"/>
    <x v="197"/>
    <s v="15110010"/>
    <s v="Pyramimonas"/>
    <s v="CE"/>
    <n v="330.10646455113834"/>
    <s v="CE"/>
    <n v="47579.450599096723"/>
    <n v="9.1"/>
    <n v="5.5"/>
    <s v=""/>
    <n v="144.13365295282173"/>
    <s v=""/>
    <n v="1"/>
    <n v="100"/>
    <x v="11"/>
    <x v="6"/>
    <x v="17"/>
    <m/>
    <x v="109"/>
  </r>
  <r>
    <x v="0"/>
    <x v="197"/>
    <s v="16060000"/>
    <s v="Carteria"/>
    <s v="CE"/>
    <n v="198.063878730683"/>
    <s v="CE"/>
    <n v="354611.48177556222"/>
    <n v="14.8"/>
    <n v="15.2"/>
    <s v=""/>
    <n v="1790.3894644906179"/>
    <s v=""/>
    <n v="1"/>
    <n v="100"/>
    <x v="11"/>
    <x v="6"/>
    <x v="8"/>
    <m/>
    <x v="86"/>
  </r>
  <r>
    <x v="0"/>
    <x v="197"/>
    <s v="16180000"/>
    <s v="Chlamydomonas"/>
    <s v="CE"/>
    <n v="330.10646455113834"/>
    <s v="CE"/>
    <n v="22867.17396879664"/>
    <n v="7.5"/>
    <n v="4.2"/>
    <s v=""/>
    <n v="69.272118011654939"/>
    <s v=""/>
    <n v="0.99999999999999978"/>
    <n v="100"/>
    <x v="11"/>
    <x v="6"/>
    <x v="8"/>
    <m/>
    <x v="34"/>
  </r>
  <r>
    <x v="0"/>
    <x v="197"/>
    <s v="16260010"/>
    <s v="Eudorina elegans"/>
    <s v="CO"/>
    <n v="1.238654821507889"/>
    <s v="CE"/>
    <n v="22339.747545001672"/>
    <s v=""/>
    <n v="13.5"/>
    <s v=""/>
    <n v="1288.2493375126644"/>
    <s v=""/>
    <n v="13.999999999999996"/>
    <n v="15990.24"/>
    <x v="11"/>
    <x v="6"/>
    <x v="8"/>
    <m/>
    <x v="50"/>
  </r>
  <r>
    <x v="0"/>
    <x v="197"/>
    <s v="16470010"/>
    <s v="Pandorina morum"/>
    <s v="CO"/>
    <n v="5.7310150095683738"/>
    <s v="CE"/>
    <n v="10897.820640403606"/>
    <s v=""/>
    <n v="6.1"/>
    <s v=""/>
    <n v="118.84697368407744"/>
    <s v=""/>
    <n v="16.000000000000004"/>
    <n v="1152"/>
    <x v="11"/>
    <x v="6"/>
    <x v="8"/>
    <m/>
    <x v="52"/>
  </r>
  <r>
    <x v="0"/>
    <x v="197"/>
    <s v="17330040"/>
    <s v="Dictyosphaerium pulchellum"/>
    <s v="CO"/>
    <n v="66.021292910227658"/>
    <s v="CE"/>
    <n v="39753.415252203537"/>
    <s v=""/>
    <n v="6.6"/>
    <s v=""/>
    <n v="150.53255358940854"/>
    <s v=""/>
    <n v="4.0000000000000009"/>
    <n v="100"/>
    <x v="11"/>
    <x v="6"/>
    <x v="4"/>
    <m/>
    <x v="23"/>
  </r>
  <r>
    <x v="0"/>
    <x v="197"/>
    <s v="17540040"/>
    <s v="Lagerheimia genevensis"/>
    <s v="CE"/>
    <n v="396.127757461366"/>
    <s v="CE"/>
    <n v="12880.285745689536"/>
    <n v="4.5999999999999996"/>
    <n v="3"/>
    <s v=""/>
    <n v="32.515483964654358"/>
    <s v=""/>
    <n v="1"/>
    <n v="100"/>
    <x v="11"/>
    <x v="6"/>
    <x v="4"/>
    <m/>
    <x v="37"/>
  </r>
  <r>
    <x v="0"/>
    <x v="197"/>
    <s v="17580020"/>
    <s v="Monoraphidium contortum"/>
    <s v="CE"/>
    <n v="2442.7878376784233"/>
    <s v="CE"/>
    <n v="58661.923621286332"/>
    <n v="20.8"/>
    <n v="2.1"/>
    <s v=""/>
    <n v="24.014334244040384"/>
    <s v=""/>
    <n v="1.0000000000000002"/>
    <n v="100"/>
    <x v="11"/>
    <x v="6"/>
    <x v="4"/>
    <m/>
    <x v="9"/>
  </r>
  <r>
    <x v="0"/>
    <x v="197"/>
    <s v="17580080"/>
    <s v="Monoraphidium minutum"/>
    <s v="CE"/>
    <n v="132.04258582045532"/>
    <s v="CE"/>
    <n v="5530.1226842906171"/>
    <n v="7.9"/>
    <n v="4.5"/>
    <s v=""/>
    <n v="41.881357063168934"/>
    <s v=""/>
    <n v="1.0000000000000002"/>
    <n v="100"/>
    <x v="11"/>
    <x v="6"/>
    <x v="4"/>
    <m/>
    <x v="9"/>
  </r>
  <r>
    <x v="0"/>
    <x v="197"/>
    <s v="17640000"/>
    <s v="Oocystis"/>
    <s v="CO"/>
    <n v="66.021292910227658"/>
    <s v="CE"/>
    <n v="18937.822599658051"/>
    <n v="6.2"/>
    <n v="4.7"/>
    <s v=""/>
    <n v="71.711041108391811"/>
    <s v=""/>
    <n v="4"/>
    <n v="100"/>
    <x v="11"/>
    <x v="6"/>
    <x v="4"/>
    <m/>
    <x v="24"/>
  </r>
  <r>
    <x v="0"/>
    <x v="197"/>
    <s v="17680030"/>
    <s v="Pediastrum boryanum"/>
    <s v="CO"/>
    <n v="11.462030019136748"/>
    <s v="CO"/>
    <n v="73829.762893515945"/>
    <s v=""/>
    <n v="40.5"/>
    <n v="5"/>
    <n v="6441.2466875633218"/>
    <s v=""/>
    <n v="1.0000000000000002"/>
    <n v="1152"/>
    <x v="11"/>
    <x v="6"/>
    <x v="4"/>
    <m/>
    <x v="10"/>
  </r>
  <r>
    <x v="0"/>
    <x v="197"/>
    <s v="17680050"/>
    <s v="Pediastrum duplex"/>
    <s v="CO"/>
    <n v="17.193045028705122"/>
    <s v="CO"/>
    <n v="339394.77861065837"/>
    <s v=""/>
    <n v="70.900000000000006"/>
    <n v="5"/>
    <n v="19740.236708739638"/>
    <s v=""/>
    <n v="1"/>
    <n v="1152"/>
    <x v="11"/>
    <x v="6"/>
    <x v="4"/>
    <m/>
    <x v="10"/>
  </r>
  <r>
    <x v="0"/>
    <x v="197"/>
    <s v="17690010"/>
    <s v="Planktosphaeria gelatinosa"/>
    <s v="CE"/>
    <n v="66.021292910227658"/>
    <s v="CE"/>
    <n v="52574.62314405683"/>
    <s v=""/>
    <n v="11.5"/>
    <s v=""/>
    <n v="796.32828783806281"/>
    <s v=""/>
    <n v="1"/>
    <n v="100"/>
    <x v="11"/>
    <x v="6"/>
    <x v="4"/>
    <m/>
    <x v="41"/>
  </r>
  <r>
    <x v="0"/>
    <x v="197"/>
    <s v="17810000"/>
    <s v="Scenedesmus"/>
    <s v="CO"/>
    <n v="594.19163619204903"/>
    <s v="CE"/>
    <n v="24630.176043488445"/>
    <n v="5.7"/>
    <n v="2.5"/>
    <s v=""/>
    <n v="18.653206380689397"/>
    <s v=""/>
    <n v="2.2222222222222219"/>
    <n v="100"/>
    <x v="11"/>
    <x v="6"/>
    <x v="4"/>
    <m/>
    <x v="11"/>
  </r>
  <r>
    <x v="0"/>
    <x v="197"/>
    <s v="17910020"/>
    <s v="Sphaerocystis schroeteri"/>
    <s v="CO"/>
    <n v="11.462030019136748"/>
    <s v="CE"/>
    <n v="22431.392696167557"/>
    <s v=""/>
    <n v="4.7"/>
    <s v=""/>
    <n v="54.361595678942187"/>
    <s v=""/>
    <n v="36.000000000000007"/>
    <n v="1152"/>
    <x v="11"/>
    <x v="6"/>
    <x v="4"/>
    <m/>
    <x v="25"/>
  </r>
  <r>
    <x v="0"/>
    <x v="197"/>
    <s v="17960010"/>
    <s v="Tetraedron caudatum"/>
    <s v="CE"/>
    <n v="66.021292910227658"/>
    <s v="CE"/>
    <n v="11154.957650112066"/>
    <n v="8.8000000000000007"/>
    <n v="4.8"/>
    <n v="4"/>
    <n v="168.96"/>
    <s v=""/>
    <n v="1"/>
    <n v="100"/>
    <x v="11"/>
    <x v="6"/>
    <x v="4"/>
    <m/>
    <x v="20"/>
  </r>
  <r>
    <x v="0"/>
    <x v="197"/>
    <s v="17960030"/>
    <s v="Tetraedron minimum"/>
    <s v="CE"/>
    <n v="264.08517164091063"/>
    <s v="CE"/>
    <n v="67605.803940073121"/>
    <n v="8"/>
    <n v="8"/>
    <n v="4"/>
    <n v="256"/>
    <s v=""/>
    <n v="1"/>
    <n v="100"/>
    <x v="11"/>
    <x v="6"/>
    <x v="4"/>
    <m/>
    <x v="20"/>
  </r>
  <r>
    <x v="0"/>
    <x v="197"/>
    <s v="17970010"/>
    <s v="Tetrastrum elegans"/>
    <s v="CO"/>
    <n v="132.04258582045532"/>
    <s v="CE"/>
    <n v="9677.0146819789243"/>
    <n v="3.6"/>
    <n v="3.6"/>
    <s v=""/>
    <n v="18.321768355735678"/>
    <s v=""/>
    <n v="4.0000000000000009"/>
    <n v="100"/>
    <x v="11"/>
    <x v="6"/>
    <x v="4"/>
    <m/>
    <x v="28"/>
  </r>
  <r>
    <x v="0"/>
    <x v="197"/>
    <s v="18110010"/>
    <s v="Desmodesmus abundans"/>
    <s v="CO"/>
    <n v="198.063878730683"/>
    <s v="CE"/>
    <n v="13659.325250694523"/>
    <n v="6.3"/>
    <n v="2.8"/>
    <s v=""/>
    <n v="25.861590724351171"/>
    <s v=""/>
    <n v="2.6666666666666661"/>
    <n v="100"/>
    <x v="11"/>
    <x v="6"/>
    <x v="12"/>
    <m/>
    <x v="72"/>
  </r>
  <r>
    <x v="0"/>
    <x v="197"/>
    <s v="27040000"/>
    <s v="Closterium"/>
    <s v="CE"/>
    <n v="0.41288494050262958"/>
    <s v="CE"/>
    <n v="4346.8407870604915"/>
    <n v="140.80000000000001"/>
    <n v="16.899999999999999"/>
    <s v=""/>
    <n v="10527.971259423561"/>
    <s v=""/>
    <n v="1.0000000000000002"/>
    <n v="15990.24"/>
    <x v="11"/>
    <x v="6"/>
    <x v="5"/>
    <m/>
    <x v="12"/>
  </r>
  <r>
    <x v="0"/>
    <x v="197"/>
    <s v="27050000"/>
    <s v="Cosmarium"/>
    <s v="CE"/>
    <n v="0.82576988100525917"/>
    <s v="CE"/>
    <n v="15940.632558599329"/>
    <n v="38.5"/>
    <n v="37.9"/>
    <n v="25.266666666666666"/>
    <n v="19303.964609600247"/>
    <s v=""/>
    <n v="0.99999999999999989"/>
    <n v="15990.24"/>
    <x v="11"/>
    <x v="6"/>
    <x v="5"/>
    <m/>
    <x v="22"/>
  </r>
  <r>
    <x v="0"/>
    <x v="197"/>
    <s v="27360040"/>
    <s v="Spondylosium planum"/>
    <s v="FI"/>
    <n v="5.7310150095683738"/>
    <s v="CE"/>
    <n v="5701.4296396964"/>
    <n v="9.5"/>
    <n v="10"/>
    <n v="5"/>
    <n v="248.70941840919195"/>
    <s v=""/>
    <n v="4"/>
    <n v="1152"/>
    <x v="11"/>
    <x v="6"/>
    <x v="5"/>
    <m/>
    <x v="84"/>
  </r>
  <r>
    <x v="0"/>
    <x v="197"/>
    <s v="27370000"/>
    <s v="Staurastrum"/>
    <s v="CE"/>
    <n v="0.82576988100525917"/>
    <s v="CE"/>
    <n v="484.41711103810246"/>
    <n v="12.8"/>
    <n v="12.6"/>
    <s v=""/>
    <n v="586.62482391388801"/>
    <s v=""/>
    <n v="1.0000000000000002"/>
    <n v="15990.24"/>
    <x v="11"/>
    <x v="6"/>
    <x v="5"/>
    <m/>
    <x v="13"/>
  </r>
  <r>
    <x v="0"/>
    <x v="197"/>
    <s v="90000005"/>
    <s v="Nanoplankton - unidentified flagellates 2–20 µm diameter"/>
    <s v="CE"/>
    <n v="1584.511029845464"/>
    <s v="CE"/>
    <n v="35571.159507016993"/>
    <s v=""/>
    <n v="3.5"/>
    <s v=""/>
    <n v="22.449297503777061"/>
    <s v=""/>
    <n v="1"/>
    <n v="100"/>
    <x v="11"/>
    <x v="6"/>
    <x v="9"/>
    <m/>
    <x v="57"/>
  </r>
  <r>
    <x v="0"/>
    <x v="198"/>
    <s v="01020000"/>
    <s v="Anabaena"/>
    <s v="FI"/>
    <n v="17.193045028705122"/>
    <s v="CE"/>
    <n v="23289.370835121041"/>
    <n v="5.7"/>
    <n v="4.0999999999999996"/>
    <s v=""/>
    <n v="50.169663881502196"/>
    <s v=""/>
    <n v="27"/>
    <n v="1152"/>
    <x v="11"/>
    <x v="6"/>
    <x v="0"/>
    <m/>
    <x v="0"/>
  </r>
  <r>
    <x v="0"/>
    <x v="198"/>
    <s v="01020130"/>
    <s v="Anabaena planctonica"/>
    <s v="FI"/>
    <n v="5.7310150095683738"/>
    <s v="CE"/>
    <n v="46135.968644423272"/>
    <n v="7.6"/>
    <n v="8.5"/>
    <s v=""/>
    <n v="287.50808768102593"/>
    <s v=""/>
    <n v="28"/>
    <n v="1152"/>
    <x v="11"/>
    <x v="6"/>
    <x v="0"/>
    <m/>
    <x v="0"/>
  </r>
  <r>
    <x v="0"/>
    <x v="198"/>
    <s v="01040020"/>
    <s v="Aphanizomenon flos-aquae"/>
    <s v="FI"/>
    <n v="154.73740525834609"/>
    <s v="FI"/>
    <n v="232965.16826986292"/>
    <n v="124.8"/>
    <n v="4.8"/>
    <s v=""/>
    <n v="1505.5517305651435"/>
    <s v=""/>
    <n v="1.0000000000000002"/>
    <n v="576"/>
    <x v="11"/>
    <x v="6"/>
    <x v="0"/>
    <m/>
    <x v="48"/>
  </r>
  <r>
    <x v="0"/>
    <x v="198"/>
    <s v="01060000"/>
    <s v="Aphanothece"/>
    <s v="CO"/>
    <n v="231.0745251857968"/>
    <s v="CE"/>
    <n v="15131.05172771274"/>
    <n v="2"/>
    <n v="1.3"/>
    <s v=""/>
    <n v="1.7697638615222502"/>
    <s v=""/>
    <n v="37.000000000000007"/>
    <n v="100"/>
    <x v="11"/>
    <x v="6"/>
    <x v="0"/>
    <m/>
    <x v="49"/>
  </r>
  <r>
    <x v="0"/>
    <x v="198"/>
    <s v="01460000"/>
    <s v="Merismopedia"/>
    <s v="CO"/>
    <n v="33.010646455113829"/>
    <s v="CE"/>
    <n v="3048.956529172885"/>
    <n v="2.5"/>
    <n v="2.1"/>
    <s v=""/>
    <n v="5.7726765009712446"/>
    <s v=""/>
    <n v="16"/>
    <n v="100"/>
    <x v="11"/>
    <x v="6"/>
    <x v="0"/>
    <m/>
    <x v="43"/>
  </r>
  <r>
    <x v="0"/>
    <x v="198"/>
    <s v="01530010"/>
    <s v="Oscillatoria agardhii"/>
    <s v="FI"/>
    <n v="2.8655075047841869"/>
    <s v="FI"/>
    <n v="4643.985484421909"/>
    <n v="142.9"/>
    <n v="3.8"/>
    <s v=""/>
    <n v="1620.650260614713"/>
    <s v=""/>
    <n v="1.0000000000000002"/>
    <n v="1152"/>
    <x v="11"/>
    <x v="6"/>
    <x v="0"/>
    <m/>
    <x v="29"/>
  </r>
  <r>
    <x v="0"/>
    <x v="198"/>
    <s v="01530160"/>
    <s v="Oscillatoria limnetica (Pseudanabaena limnetica)"/>
    <s v="FI"/>
    <n v="165.05323227556917"/>
    <s v="FI"/>
    <n v="19256.390160821236"/>
    <n v="51.4"/>
    <n v="1.7"/>
    <s v=""/>
    <n v="116.66775558003735"/>
    <s v=""/>
    <n v="1"/>
    <n v="100"/>
    <x v="11"/>
    <x v="6"/>
    <x v="0"/>
    <m/>
    <x v="29"/>
  </r>
  <r>
    <x v="0"/>
    <x v="198"/>
    <s v="01750010"/>
    <s v="Snowella lacustris"/>
    <s v="CO"/>
    <n v="264.08517164091063"/>
    <s v="CE"/>
    <n v="31858.484549724843"/>
    <n v="2.4"/>
    <n v="2"/>
    <s v=""/>
    <n v="5.026548245743669"/>
    <s v=""/>
    <n v="24"/>
    <n v="100"/>
    <x v="11"/>
    <x v="6"/>
    <x v="0"/>
    <m/>
    <x v="2"/>
  </r>
  <r>
    <x v="0"/>
    <x v="198"/>
    <s v="01780010"/>
    <s v="Woronichinia naegeliana"/>
    <s v="CO"/>
    <n v="28.655075047841869"/>
    <s v="CE"/>
    <n v="47148.590560472425"/>
    <n v="5.6"/>
    <n v="3.2"/>
    <s v=""/>
    <n v="30.025248187908854"/>
    <s v=""/>
    <n v="54.8"/>
    <n v="1152"/>
    <x v="11"/>
    <x v="6"/>
    <x v="0"/>
    <m/>
    <x v="14"/>
  </r>
  <r>
    <x v="0"/>
    <x v="198"/>
    <s v="04100000"/>
    <s v="Trachelomonas"/>
    <s v="CE"/>
    <n v="66.021292910227658"/>
    <s v="CE"/>
    <n v="22680.503160888093"/>
    <n v="8.1"/>
    <n v="9"/>
    <s v=""/>
    <n v="343.53315667004381"/>
    <s v=""/>
    <n v="1"/>
    <n v="100"/>
    <x v="11"/>
    <x v="6"/>
    <x v="11"/>
    <m/>
    <x v="55"/>
  </r>
  <r>
    <x v="0"/>
    <x v="198"/>
    <s v="05020000"/>
    <s v="Chroomonas"/>
    <s v="CE"/>
    <n v="330.10646455113834"/>
    <s v="CE"/>
    <n v="20453.589559875425"/>
    <n v="6.4"/>
    <n v="4.3"/>
    <n v="4.3"/>
    <n v="61.960584709200283"/>
    <s v=""/>
    <n v="0.99999999999999978"/>
    <n v="100"/>
    <x v="11"/>
    <x v="6"/>
    <x v="1"/>
    <m/>
    <x v="77"/>
  </r>
  <r>
    <x v="0"/>
    <x v="198"/>
    <s v="05040001"/>
    <s v="Cryptomonas (small) Length &lt;20 µm"/>
    <s v="CE"/>
    <n v="528.17034328182126"/>
    <s v="CE"/>
    <n v="133265.81078730736"/>
    <n v="13.2"/>
    <n v="7.4"/>
    <n v="4.9333333333333336"/>
    <n v="252.31596677551309"/>
    <s v=""/>
    <n v="1"/>
    <n v="100"/>
    <x v="11"/>
    <x v="6"/>
    <x v="1"/>
    <m/>
    <x v="3"/>
  </r>
  <r>
    <x v="0"/>
    <x v="198"/>
    <s v="05040002"/>
    <s v="Cryptomonas (medium) Length 20-30 µm"/>
    <s v="CE"/>
    <n v="166.19943527748285"/>
    <s v="CE"/>
    <n v="194510.53572883981"/>
    <n v="22.9"/>
    <n v="12.1"/>
    <n v="8.0666666666666664"/>
    <n v="1170.344143492963"/>
    <s v=""/>
    <n v="1"/>
    <n v="576"/>
    <x v="11"/>
    <x v="6"/>
    <x v="1"/>
    <m/>
    <x v="3"/>
  </r>
  <r>
    <x v="0"/>
    <x v="198"/>
    <s v="05100012"/>
    <s v="Rhodomonas lacustris var. nannoplanctica"/>
    <s v="CE"/>
    <n v="1056.3406865636425"/>
    <s v="CE"/>
    <n v="61168.290335471705"/>
    <n v="7.2"/>
    <n v="4.8"/>
    <s v=""/>
    <n v="57.905835790967068"/>
    <s v=""/>
    <n v="1.0000000000000002"/>
    <n v="100"/>
    <x v="11"/>
    <x v="6"/>
    <x v="1"/>
    <m/>
    <x v="15"/>
  </r>
  <r>
    <x v="0"/>
    <x v="198"/>
    <s v="06020040"/>
    <s v="Ceratium hirundinella"/>
    <s v="CE"/>
    <n v="3.5095219942723515"/>
    <s v="CE"/>
    <n v="173720.61562463638"/>
    <s v=""/>
    <n v="51.4"/>
    <s v=""/>
    <n v="49499.793962868389"/>
    <s v=""/>
    <n v="1.0000000000000002"/>
    <n v="15990.24"/>
    <x v="11"/>
    <x v="6"/>
    <x v="2"/>
    <m/>
    <x v="42"/>
  </r>
  <r>
    <x v="0"/>
    <x v="198"/>
    <s v="06070000"/>
    <s v="Gymnodinium"/>
    <s v="CE"/>
    <n v="14.327537523920935"/>
    <s v="CE"/>
    <n v="139120.96473354119"/>
    <n v="30.1"/>
    <n v="30.4"/>
    <n v="20.266666666666666"/>
    <n v="9710.0401587689394"/>
    <s v=""/>
    <n v="1.0000000000000002"/>
    <n v="1152"/>
    <x v="11"/>
    <x v="6"/>
    <x v="2"/>
    <m/>
    <x v="4"/>
  </r>
  <r>
    <x v="0"/>
    <x v="198"/>
    <s v="08010000"/>
    <s v="Chrysochromulina"/>
    <s v="CE"/>
    <n v="33.010646455113829"/>
    <s v="CE"/>
    <n v="814.16127182630146"/>
    <n v="4.5999999999999996"/>
    <n v="3.2"/>
    <n v="3.2"/>
    <n v="24.663596725782266"/>
    <s v=""/>
    <n v="1"/>
    <n v="100"/>
    <x v="11"/>
    <x v="6"/>
    <x v="13"/>
    <m/>
    <x v="75"/>
  </r>
  <r>
    <x v="0"/>
    <x v="198"/>
    <s v="09000000"/>
    <s v="Chrysophyte"/>
    <s v="CE"/>
    <n v="1650.5323227556917"/>
    <s v="CE"/>
    <n v="205967.03845938647"/>
    <s v=""/>
    <n v="6.2"/>
    <s v=""/>
    <n v="124.78824899079137"/>
    <s v=""/>
    <n v="1"/>
    <n v="100"/>
    <x v="11"/>
    <x v="6"/>
    <x v="10"/>
    <m/>
    <x v="102"/>
  </r>
  <r>
    <x v="0"/>
    <x v="198"/>
    <s v="09310000"/>
    <s v="Mallomonas"/>
    <s v="CE"/>
    <n v="66.021292910227658"/>
    <s v="CE"/>
    <n v="63298.826489734558"/>
    <n v="17.600000000000001"/>
    <n v="10.199999999999999"/>
    <s v=""/>
    <n v="958.76381239314742"/>
    <s v=""/>
    <n v="1.0000000000000002"/>
    <n v="100"/>
    <x v="11"/>
    <x v="6"/>
    <x v="10"/>
    <m/>
    <x v="90"/>
  </r>
  <r>
    <x v="0"/>
    <x v="198"/>
    <s v="12000001"/>
    <s v="Small centric diatom (5 - &lt;10 µm diam.)"/>
    <s v="CE"/>
    <n v="1650.5323227556917"/>
    <s v="CE"/>
    <n v="259752.4292047389"/>
    <s v=""/>
    <n v="6.6"/>
    <n v="4.5999999999999996"/>
    <n v="157.37494238892705"/>
    <s v=""/>
    <n v="0.99999999999999989"/>
    <n v="100"/>
    <x v="11"/>
    <x v="6"/>
    <x v="3"/>
    <m/>
    <x v="5"/>
  </r>
  <r>
    <x v="0"/>
    <x v="198"/>
    <s v="12000002"/>
    <s v="Medium centric diatom (10-20 µm diam.)"/>
    <s v="CE"/>
    <n v="330.10646455113834"/>
    <s v="CE"/>
    <n v="699007.50729433377"/>
    <s v=""/>
    <n v="15.8"/>
    <n v="10.8"/>
    <n v="2117.5214131138209"/>
    <s v=""/>
    <n v="0.99999999999999978"/>
    <n v="100"/>
    <x v="11"/>
    <x v="6"/>
    <x v="3"/>
    <m/>
    <x v="6"/>
  </r>
  <r>
    <x v="0"/>
    <x v="198"/>
    <s v="12030060"/>
    <s v="Aulacoseira granulata"/>
    <s v="FI"/>
    <n v="372.51597562194428"/>
    <s v="CE"/>
    <n v="1874267.0945167989"/>
    <n v="22.1"/>
    <n v="6.4"/>
    <s v=""/>
    <n v="710.95498387798477"/>
    <s v=""/>
    <n v="7.0769230769230758"/>
    <n v="576"/>
    <x v="11"/>
    <x v="6"/>
    <x v="3"/>
    <m/>
    <x v="7"/>
  </r>
  <r>
    <x v="0"/>
    <x v="198"/>
    <s v="13080010"/>
    <s v="Asterionella formosa"/>
    <s v="CO"/>
    <n v="28.655075047841869"/>
    <s v="CE"/>
    <n v="86468.497092098347"/>
    <n v="61.9"/>
    <n v="4.0999999999999996"/>
    <n v="4.0999999999999996"/>
    <n v="1040.5389999999998"/>
    <s v=""/>
    <n v="2.9"/>
    <n v="1152"/>
    <x v="11"/>
    <x v="6"/>
    <x v="6"/>
    <m/>
    <x v="16"/>
  </r>
  <r>
    <x v="0"/>
    <x v="198"/>
    <s v="13260040"/>
    <s v="Diatoma tenuis"/>
    <s v="CO"/>
    <n v="37.251597562194434"/>
    <s v="CE"/>
    <n v="331294.07413649611"/>
    <n v="63.5"/>
    <n v="5.0999999999999996"/>
    <n v="5.0999999999999996"/>
    <n v="1651.6349999999998"/>
    <s v=""/>
    <n v="5.384615384615385"/>
    <n v="1152"/>
    <x v="11"/>
    <x v="6"/>
    <x v="6"/>
    <m/>
    <x v="17"/>
  </r>
  <r>
    <x v="0"/>
    <x v="198"/>
    <s v="13370040"/>
    <s v="Fragilaria crotonensis"/>
    <s v="CO"/>
    <n v="20.058552533489308"/>
    <s v="CE"/>
    <n v="312526.90267714288"/>
    <n v="67.8"/>
    <n v="4.3"/>
    <n v="4.3"/>
    <n v="1253.6219999999998"/>
    <s v=""/>
    <n v="12.428571428571429"/>
    <n v="1152"/>
    <x v="11"/>
    <x v="6"/>
    <x v="6"/>
    <m/>
    <x v="27"/>
  </r>
  <r>
    <x v="0"/>
    <x v="198"/>
    <s v="13810010"/>
    <s v="Synedra acus"/>
    <s v="CE"/>
    <n v="65.906672610036296"/>
    <s v="CE"/>
    <n v="199309.62086679033"/>
    <n v="179.9"/>
    <n v="4.0999999999999996"/>
    <n v="4.0999999999999996"/>
    <n v="3024.1189999999992"/>
    <s v=""/>
    <n v="1.0000000000000002"/>
    <n v="1152"/>
    <x v="11"/>
    <x v="6"/>
    <x v="6"/>
    <m/>
    <x v="18"/>
  </r>
  <r>
    <x v="0"/>
    <x v="198"/>
    <s v="16060000"/>
    <s v="Carteria"/>
    <s v="CE"/>
    <n v="132.04258582045532"/>
    <s v="CE"/>
    <n v="69794.348368925552"/>
    <n v="10.3"/>
    <n v="9.9"/>
    <s v=""/>
    <n v="528.57453476280966"/>
    <s v=""/>
    <n v="1.0000000000000002"/>
    <n v="100"/>
    <x v="11"/>
    <x v="6"/>
    <x v="8"/>
    <m/>
    <x v="86"/>
  </r>
  <r>
    <x v="0"/>
    <x v="198"/>
    <s v="16180000"/>
    <s v="Chlamydomonas"/>
    <s v="CE"/>
    <n v="99.031939365341501"/>
    <s v="CE"/>
    <n v="8667.9552592288455"/>
    <n v="7.9"/>
    <n v="4.5999999999999996"/>
    <s v=""/>
    <n v="87.526865724114018"/>
    <s v=""/>
    <n v="0.99999999999999989"/>
    <n v="100"/>
    <x v="11"/>
    <x v="6"/>
    <x v="8"/>
    <m/>
    <x v="34"/>
  </r>
  <r>
    <x v="0"/>
    <x v="198"/>
    <s v="16260010"/>
    <s v="Eudorina elegans"/>
    <s v="CO"/>
    <n v="5.7310150095683738"/>
    <s v="CE"/>
    <n v="62223.602636181335"/>
    <s v=""/>
    <n v="12"/>
    <s v=""/>
    <n v="904.77868423386042"/>
    <s v=""/>
    <n v="12"/>
    <n v="1152"/>
    <x v="11"/>
    <x v="6"/>
    <x v="8"/>
    <m/>
    <x v="50"/>
  </r>
  <r>
    <x v="0"/>
    <x v="198"/>
    <s v="16490010"/>
    <s v="Paulschulzia pseudovolvox"/>
    <s v="CO"/>
    <n v="11.462030019136748"/>
    <s v="CE"/>
    <n v="22644.782203819177"/>
    <s v=""/>
    <n v="6.8"/>
    <s v=""/>
    <n v="164.6362102089243"/>
    <s v=""/>
    <n v="12"/>
    <n v="1152"/>
    <x v="11"/>
    <x v="6"/>
    <x v="8"/>
    <m/>
    <x v="91"/>
  </r>
  <r>
    <x v="0"/>
    <x v="198"/>
    <s v="17060020"/>
    <s v="Ankyra judayi"/>
    <s v="CE"/>
    <n v="33.010646455113829"/>
    <s v="CE"/>
    <n v="3246.7498060526464"/>
    <n v="24.7"/>
    <n v="3.9"/>
    <s v=""/>
    <n v="98.354626604099039"/>
    <s v=""/>
    <n v="1"/>
    <n v="100"/>
    <x v="11"/>
    <x v="6"/>
    <x v="4"/>
    <m/>
    <x v="45"/>
  </r>
  <r>
    <x v="0"/>
    <x v="198"/>
    <s v="17330040"/>
    <s v="Dictyosphaerium pulchellum"/>
    <s v="CO"/>
    <n v="66.021292910227658"/>
    <s v="CE"/>
    <n v="30973.526645565817"/>
    <s v=""/>
    <n v="4"/>
    <s v=""/>
    <n v="33.510321638291124"/>
    <s v=""/>
    <n v="14"/>
    <n v="100"/>
    <x v="11"/>
    <x v="6"/>
    <x v="4"/>
    <m/>
    <x v="23"/>
  </r>
  <r>
    <x v="0"/>
    <x v="198"/>
    <s v="17510050"/>
    <s v="Kirchneriella obesa"/>
    <s v="CO"/>
    <n v="8.5965225143525608"/>
    <s v="CE"/>
    <n v="12943.28714335867"/>
    <n v="14.4"/>
    <n v="4.3"/>
    <s v=""/>
    <n v="125.47018403613058"/>
    <s v=""/>
    <n v="12"/>
    <n v="1152"/>
    <x v="11"/>
    <x v="6"/>
    <x v="4"/>
    <m/>
    <x v="51"/>
  </r>
  <r>
    <x v="0"/>
    <x v="198"/>
    <s v="17540040"/>
    <s v="Lagerheimia genevensis"/>
    <s v="CE"/>
    <n v="297.09581809602452"/>
    <s v="CE"/>
    <n v="5554.6232278286116"/>
    <n v="4.5"/>
    <n v="2.2999999999999998"/>
    <s v=""/>
    <n v="18.696403279676254"/>
    <s v=""/>
    <n v="0.99999999999999978"/>
    <n v="100"/>
    <x v="11"/>
    <x v="6"/>
    <x v="4"/>
    <m/>
    <x v="37"/>
  </r>
  <r>
    <x v="0"/>
    <x v="198"/>
    <s v="17580020"/>
    <s v="Monoraphidium contortum"/>
    <s v="CE"/>
    <n v="495.15969682670749"/>
    <s v="CE"/>
    <n v="27282.327473350182"/>
    <n v="21.9"/>
    <n v="3.1"/>
    <s v=""/>
    <n v="55.098037356821187"/>
    <s v=""/>
    <n v="1"/>
    <n v="100"/>
    <x v="11"/>
    <x v="6"/>
    <x v="4"/>
    <m/>
    <x v="9"/>
  </r>
  <r>
    <x v="0"/>
    <x v="198"/>
    <s v="17580080"/>
    <s v="Monoraphidium minutum"/>
    <s v="CE"/>
    <n v="297.09581809602452"/>
    <s v="CE"/>
    <n v="12658.380822788255"/>
    <n v="10.7"/>
    <n v="3.9"/>
    <s v=""/>
    <n v="42.607064966148165"/>
    <s v=""/>
    <n v="1"/>
    <n v="100"/>
    <x v="11"/>
    <x v="6"/>
    <x v="4"/>
    <m/>
    <x v="9"/>
  </r>
  <r>
    <x v="0"/>
    <x v="198"/>
    <s v="17640000"/>
    <s v="Oocystis"/>
    <s v="CO"/>
    <n v="33.010646455113829"/>
    <s v="CE"/>
    <n v="24450.28069453362"/>
    <n v="9.1999999999999993"/>
    <n v="6.2"/>
    <s v=""/>
    <n v="185.1696597927872"/>
    <s v=""/>
    <n v="4"/>
    <n v="100"/>
    <x v="11"/>
    <x v="6"/>
    <x v="4"/>
    <m/>
    <x v="24"/>
  </r>
  <r>
    <x v="0"/>
    <x v="198"/>
    <s v="17680030"/>
    <s v="Pediastrum boryanum"/>
    <s v="CO"/>
    <n v="8.5965225143525608"/>
    <s v="CO"/>
    <n v="67754.589537175227"/>
    <s v=""/>
    <n v="44.8"/>
    <n v="5"/>
    <n v="7881.6276493260721"/>
    <s v=""/>
    <n v="1"/>
    <n v="1152"/>
    <x v="11"/>
    <x v="6"/>
    <x v="4"/>
    <m/>
    <x v="10"/>
  </r>
  <r>
    <x v="0"/>
    <x v="198"/>
    <s v="17680050"/>
    <s v="Pediastrum duplex"/>
    <s v="CO"/>
    <n v="2.8655075047841869"/>
    <s v="CO"/>
    <n v="36176.583817822815"/>
    <s v=""/>
    <n v="56.7"/>
    <n v="5"/>
    <n v="12624.843507624113"/>
    <s v=""/>
    <n v="1"/>
    <n v="1152"/>
    <x v="11"/>
    <x v="6"/>
    <x v="4"/>
    <m/>
    <x v="10"/>
  </r>
  <r>
    <x v="0"/>
    <x v="198"/>
    <s v="17810000"/>
    <s v="Scenedesmus"/>
    <s v="CO"/>
    <n v="528.17034328182126"/>
    <s v="CE"/>
    <n v="13994.710468903544"/>
    <n v="5.4"/>
    <n v="2.1"/>
    <s v=""/>
    <n v="12.46898124209789"/>
    <s v=""/>
    <n v="2.125"/>
    <n v="100"/>
    <x v="11"/>
    <x v="6"/>
    <x v="4"/>
    <m/>
    <x v="11"/>
  </r>
  <r>
    <x v="0"/>
    <x v="198"/>
    <s v="17810160"/>
    <s v="Scenedesmus communis"/>
    <s v="CO"/>
    <n v="297.09581809602452"/>
    <s v="CE"/>
    <n v="18270.509030053145"/>
    <n v="7.8"/>
    <n v="2.2000000000000002"/>
    <s v=""/>
    <n v="19.766900976386982"/>
    <s v=""/>
    <n v="3.1111111111111112"/>
    <n v="100"/>
    <x v="11"/>
    <x v="6"/>
    <x v="4"/>
    <m/>
    <x v="11"/>
  </r>
  <r>
    <x v="0"/>
    <x v="198"/>
    <s v="17910020"/>
    <s v="Sphaerocystis schroeteri"/>
    <s v="CO"/>
    <n v="33.010646455113829"/>
    <s v="CE"/>
    <n v="51610.744970554253"/>
    <s v=""/>
    <n v="7.2"/>
    <s v=""/>
    <n v="195.43219579451386"/>
    <s v=""/>
    <n v="8.0000000000000018"/>
    <n v="100"/>
    <x v="11"/>
    <x v="6"/>
    <x v="4"/>
    <m/>
    <x v="25"/>
  </r>
  <r>
    <x v="0"/>
    <x v="198"/>
    <s v="17960030"/>
    <s v="Tetraedron minimum"/>
    <s v="CE"/>
    <n v="132.04258582045532"/>
    <s v="CE"/>
    <n v="17762.36864456765"/>
    <n v="5.9"/>
    <n v="5.7"/>
    <n v="4"/>
    <n v="134.52000000000001"/>
    <s v=""/>
    <n v="1"/>
    <n v="100"/>
    <x v="11"/>
    <x v="6"/>
    <x v="4"/>
    <m/>
    <x v="20"/>
  </r>
  <r>
    <x v="0"/>
    <x v="198"/>
    <s v="17970010"/>
    <s v="Tetrastrum elegans"/>
    <s v="CO"/>
    <n v="66.021292910227658"/>
    <s v="CE"/>
    <n v="1261.7909554573637"/>
    <n v="2.2999999999999998"/>
    <n v="2.2999999999999998"/>
    <s v=""/>
    <n v="4.7779697270283759"/>
    <s v=""/>
    <n v="4"/>
    <n v="100"/>
    <x v="11"/>
    <x v="6"/>
    <x v="4"/>
    <m/>
    <x v="28"/>
  </r>
  <r>
    <x v="0"/>
    <x v="198"/>
    <s v="17970050"/>
    <s v="Tetrastrum staurogeniaeforme"/>
    <s v="CO"/>
    <n v="33.010646455113829"/>
    <s v="CE"/>
    <n v="1165.3789400394139"/>
    <n v="2.9"/>
    <n v="2.8"/>
    <s v=""/>
    <n v="8.8257809614849236"/>
    <s v=""/>
    <n v="4.0000000000000009"/>
    <n v="100"/>
    <x v="11"/>
    <x v="6"/>
    <x v="4"/>
    <m/>
    <x v="28"/>
  </r>
  <r>
    <x v="0"/>
    <x v="198"/>
    <s v="18010020"/>
    <s v="Treubaria triappendiculata"/>
    <s v="CE"/>
    <n v="99.031939365341501"/>
    <s v="CE"/>
    <n v="11200.248474512638"/>
    <s v=""/>
    <n v="6"/>
    <n v="6"/>
    <n v="113.09733552923255"/>
    <s v=""/>
    <n v="0.99999999999999967"/>
    <n v="100"/>
    <x v="11"/>
    <x v="6"/>
    <x v="12"/>
    <m/>
    <x v="69"/>
  </r>
  <r>
    <x v="0"/>
    <x v="198"/>
    <s v="24150000"/>
    <s v="Geminella"/>
    <s v="FI"/>
    <n v="2.8655075047841869"/>
    <s v="CE"/>
    <n v="567.14221152769449"/>
    <n v="10.199999999999999"/>
    <n v="6.1"/>
    <s v=""/>
    <n v="14.137166941154069"/>
    <s v=""/>
    <n v="14"/>
    <n v="1152"/>
    <x v="11"/>
    <x v="6"/>
    <x v="14"/>
    <m/>
    <x v="78"/>
  </r>
  <r>
    <x v="0"/>
    <x v="198"/>
    <s v="27040000"/>
    <s v="Closterium"/>
    <s v="CE"/>
    <n v="0.20644247025131479"/>
    <s v="CE"/>
    <n v="2279.0784066189176"/>
    <n v="134.6"/>
    <n v="17.7"/>
    <s v=""/>
    <n v="11039.774925403957"/>
    <s v=""/>
    <n v="1.0000000000000002"/>
    <n v="15990.24"/>
    <x v="11"/>
    <x v="6"/>
    <x v="5"/>
    <m/>
    <x v="12"/>
  </r>
  <r>
    <x v="0"/>
    <x v="198"/>
    <s v="27050000"/>
    <s v="Cosmarium"/>
    <s v="CE"/>
    <n v="1.032212351256574"/>
    <s v="CE"/>
    <n v="17135.298646002251"/>
    <n v="36.9"/>
    <n v="35.9"/>
    <n v="23.933333333333334"/>
    <n v="16600.555714279551"/>
    <s v=""/>
    <n v="1"/>
    <n v="15990.24"/>
    <x v="11"/>
    <x v="6"/>
    <x v="5"/>
    <m/>
    <x v="22"/>
  </r>
  <r>
    <x v="0"/>
    <x v="198"/>
    <s v="27360040"/>
    <s v="Spondylosium planum"/>
    <s v="FI"/>
    <n v="8.5965225143525608"/>
    <s v="CE"/>
    <n v="67416.748323122578"/>
    <n v="9.9"/>
    <n v="12.1"/>
    <n v="6.05"/>
    <n v="379.46747883996733"/>
    <s v=""/>
    <n v="20.666666666666664"/>
    <n v="1152"/>
    <x v="11"/>
    <x v="6"/>
    <x v="5"/>
    <m/>
    <x v="84"/>
  </r>
  <r>
    <x v="0"/>
    <x v="198"/>
    <s v="27370000"/>
    <s v="Staurastrum"/>
    <s v="CE"/>
    <n v="0.41288494050262958"/>
    <s v="CE"/>
    <n v="242.20855551905123"/>
    <n v="12.8"/>
    <n v="12.6"/>
    <s v=""/>
    <n v="586.62482391388801"/>
    <s v=""/>
    <n v="1.0000000000000002"/>
    <n v="15990.24"/>
    <x v="11"/>
    <x v="6"/>
    <x v="5"/>
    <m/>
    <x v="13"/>
  </r>
  <r>
    <x v="0"/>
    <x v="198"/>
    <s v="90000003"/>
    <s v="Nanoplankton - unidentified single cells 2–20 µm diameter"/>
    <s v="CE"/>
    <n v="1056.3406865636425"/>
    <s v="CE"/>
    <n v="151894.72776854489"/>
    <s v=""/>
    <n v="6.5"/>
    <s v=""/>
    <n v="143.79331374868283"/>
    <s v=""/>
    <n v="1"/>
    <n v="100"/>
    <x v="11"/>
    <x v="6"/>
    <x v="9"/>
    <m/>
    <x v="57"/>
  </r>
  <r>
    <x v="0"/>
    <x v="199"/>
    <s v="01020090"/>
    <s v="Anabaena flos-aquae"/>
    <s v="FI"/>
    <n v="28.732184543934178"/>
    <s v="CE"/>
    <n v="173933.53805653719"/>
    <n v="6.5"/>
    <n v="5.5"/>
    <s v=""/>
    <n v="102.95260925201552"/>
    <s v=""/>
    <n v="58.800000000000011"/>
    <n v="1152"/>
    <x v="11"/>
    <x v="7"/>
    <x v="0"/>
    <m/>
    <x v="0"/>
  </r>
  <r>
    <x v="0"/>
    <x v="199"/>
    <s v="01020130"/>
    <s v="Anabaena planctonica"/>
    <s v="FI"/>
    <n v="14.366092271967089"/>
    <s v="CE"/>
    <n v="69255.683056620343"/>
    <n v="8.8000000000000007"/>
    <n v="7.5"/>
    <s v=""/>
    <n v="259.18139392115796"/>
    <s v=""/>
    <n v="18.600000000000001"/>
    <n v="1152"/>
    <x v="11"/>
    <x v="7"/>
    <x v="0"/>
    <m/>
    <x v="0"/>
  </r>
  <r>
    <x v="0"/>
    <x v="199"/>
    <s v="01040020"/>
    <s v="Aphanizomenon flos-aquae"/>
    <s v="FI"/>
    <n v="22.985747635147344"/>
    <s v="FI"/>
    <n v="26872.908022237178"/>
    <n v="163.1"/>
    <n v="3.7"/>
    <s v=""/>
    <n v="1169.1117665081299"/>
    <s v=""/>
    <n v="0.99999999999999989"/>
    <n v="1152"/>
    <x v="11"/>
    <x v="7"/>
    <x v="0"/>
    <m/>
    <x v="48"/>
  </r>
  <r>
    <x v="0"/>
    <x v="199"/>
    <s v="01060000"/>
    <s v="Aphanothece"/>
    <s v="CO"/>
    <n v="66.198953189224341"/>
    <s v="CE"/>
    <n v="7216.8413255333708"/>
    <n v="2.2000000000000002"/>
    <n v="1.3"/>
    <s v=""/>
    <n v="1.9467402476744755"/>
    <s v=""/>
    <n v="56.000000000000007"/>
    <n v="100"/>
    <x v="11"/>
    <x v="7"/>
    <x v="0"/>
    <m/>
    <x v="49"/>
  </r>
  <r>
    <x v="0"/>
    <x v="199"/>
    <s v="01460000"/>
    <s v="Merismopedia"/>
    <s v="CO"/>
    <n v="132.39790637844868"/>
    <s v="CE"/>
    <n v="12910.647955743138"/>
    <n v="2.9"/>
    <n v="2.6"/>
    <s v=""/>
    <n v="10.264630396829052"/>
    <s v=""/>
    <n v="9.5"/>
    <n v="100"/>
    <x v="11"/>
    <x v="7"/>
    <x v="0"/>
    <m/>
    <x v="43"/>
  </r>
  <r>
    <x v="0"/>
    <x v="199"/>
    <s v="01750010"/>
    <s v="Snowella lacustris"/>
    <s v="CO"/>
    <n v="33.09947659461217"/>
    <s v="CE"/>
    <n v="1833.6034452120721"/>
    <n v="2.5"/>
    <n v="2.2999999999999998"/>
    <s v=""/>
    <n v="6.9245938072875015"/>
    <s v=""/>
    <n v="8"/>
    <n v="100"/>
    <x v="11"/>
    <x v="7"/>
    <x v="0"/>
    <m/>
    <x v="2"/>
  </r>
  <r>
    <x v="0"/>
    <x v="199"/>
    <s v="01780010"/>
    <s v="Woronichinia naegeliana"/>
    <s v="CO"/>
    <n v="25.858966089540761"/>
    <s v="CE"/>
    <n v="115030.4264838075"/>
    <n v="6.3"/>
    <n v="4.0999999999999996"/>
    <s v=""/>
    <n v="55.450681132186624"/>
    <s v=""/>
    <n v="80.222222222222243"/>
    <n v="1152"/>
    <x v="11"/>
    <x v="7"/>
    <x v="0"/>
    <m/>
    <x v="14"/>
  </r>
  <r>
    <x v="0"/>
    <x v="199"/>
    <s v="04100000"/>
    <s v="Trachelomonas"/>
    <s v="CE"/>
    <n v="66.198953189224341"/>
    <s v="CE"/>
    <n v="168202.30185505463"/>
    <n v="17.399999999999999"/>
    <n v="16.7"/>
    <s v=""/>
    <n v="2540.8604479630062"/>
    <s v=""/>
    <n v="1"/>
    <n v="100"/>
    <x v="11"/>
    <x v="7"/>
    <x v="11"/>
    <m/>
    <x v="55"/>
  </r>
  <r>
    <x v="0"/>
    <x v="199"/>
    <s v="05020000"/>
    <s v="Chroomonas"/>
    <s v="CE"/>
    <n v="132.39790637844868"/>
    <s v="CE"/>
    <n v="8048.4446120650882"/>
    <n v="6"/>
    <n v="4.5"/>
    <n v="4.3"/>
    <n v="60.789817846962485"/>
    <s v=""/>
    <n v="1"/>
    <n v="100"/>
    <x v="11"/>
    <x v="7"/>
    <x v="1"/>
    <m/>
    <x v="77"/>
  </r>
  <r>
    <x v="0"/>
    <x v="199"/>
    <s v="05040001"/>
    <s v="Cryptomonas (small) Length &lt;20 µm"/>
    <s v="CE"/>
    <n v="99.298429783836511"/>
    <s v="CE"/>
    <n v="23268.427719741205"/>
    <n v="14.1"/>
    <n v="6.9"/>
    <n v="4.6000000000000005"/>
    <n v="234.32825443860915"/>
    <s v=""/>
    <n v="0.99999999999999989"/>
    <n v="100"/>
    <x v="11"/>
    <x v="7"/>
    <x v="1"/>
    <m/>
    <x v="3"/>
  </r>
  <r>
    <x v="0"/>
    <x v="199"/>
    <s v="05040002"/>
    <s v="Cryptomonas (medium) Length 20-30 µm"/>
    <s v="CE"/>
    <n v="66.198953189224341"/>
    <s v="CE"/>
    <n v="58938.092078909205"/>
    <n v="22.7"/>
    <n v="10.6"/>
    <n v="7.0666666666666664"/>
    <n v="890.31758418353593"/>
    <s v=""/>
    <n v="1.0000000000000002"/>
    <n v="100"/>
    <x v="11"/>
    <x v="7"/>
    <x v="1"/>
    <m/>
    <x v="3"/>
  </r>
  <r>
    <x v="0"/>
    <x v="199"/>
    <s v="05100012"/>
    <s v="Rhodomonas lacustris var. nannoplanctica"/>
    <s v="CE"/>
    <n v="1754.2722595144453"/>
    <s v="CE"/>
    <n v="126025.50151140118"/>
    <n v="8"/>
    <n v="5.0999999999999996"/>
    <s v=""/>
    <n v="71.839191908719485"/>
    <s v=""/>
    <n v="0.99999999999999989"/>
    <n v="100"/>
    <x v="11"/>
    <x v="7"/>
    <x v="1"/>
    <m/>
    <x v="15"/>
  </r>
  <r>
    <x v="0"/>
    <x v="199"/>
    <s v="06020030"/>
    <s v="Ceratium furcoides"/>
    <s v="CE"/>
    <n v="1.2738537672779446"/>
    <s v="CE"/>
    <n v="61964.96339183236"/>
    <n v="74.400000000000006"/>
    <n v="53.2"/>
    <s v=""/>
    <n v="48643.702270664246"/>
    <s v=""/>
    <n v="1"/>
    <n v="15590.24"/>
    <x v="11"/>
    <x v="7"/>
    <x v="2"/>
    <m/>
    <x v="42"/>
  </r>
  <r>
    <x v="0"/>
    <x v="199"/>
    <s v="06110000"/>
    <s v="Peridinium"/>
    <s v="CE"/>
    <n v="14.366092271967089"/>
    <s v="CE"/>
    <n v="174218.91028460296"/>
    <n v="33.299999999999997"/>
    <n v="32.299999999999997"/>
    <n v="21.533333333333331"/>
    <n v="12127.091138385671"/>
    <s v=""/>
    <n v="1"/>
    <n v="1152"/>
    <x v="11"/>
    <x v="7"/>
    <x v="2"/>
    <m/>
    <x v="33"/>
  </r>
  <r>
    <x v="0"/>
    <x v="199"/>
    <s v="08010000"/>
    <s v="Chrysochromulina"/>
    <s v="CE"/>
    <n v="297.89528935150958"/>
    <s v="CE"/>
    <n v="10122.322898150698"/>
    <n v="5.2"/>
    <n v="3.9"/>
    <n v="3.2"/>
    <n v="33.979466141227199"/>
    <s v=""/>
    <n v="1"/>
    <n v="100"/>
    <x v="11"/>
    <x v="7"/>
    <x v="13"/>
    <m/>
    <x v="75"/>
  </r>
  <r>
    <x v="0"/>
    <x v="199"/>
    <s v="09230000"/>
    <s v="Dinobryon"/>
    <s v="CE"/>
    <n v="198.59685956767302"/>
    <s v="CE"/>
    <n v="15639.354905098058"/>
    <n v="9.4"/>
    <n v="4"/>
    <s v=""/>
    <n v="78.749255849984152"/>
    <s v=""/>
    <n v="1.0000000000000002"/>
    <n v="100"/>
    <x v="11"/>
    <x v="7"/>
    <x v="10"/>
    <m/>
    <x v="47"/>
  </r>
  <r>
    <x v="0"/>
    <x v="199"/>
    <s v="09310000"/>
    <s v="Mallomonas"/>
    <s v="CE"/>
    <n v="132.39790637844868"/>
    <s v="CE"/>
    <n v="202130.13537244676"/>
    <n v="21.3"/>
    <n v="11.7"/>
    <s v=""/>
    <n v="1526.6867951421691"/>
    <s v=""/>
    <n v="1"/>
    <n v="100"/>
    <x v="11"/>
    <x v="7"/>
    <x v="10"/>
    <m/>
    <x v="90"/>
  </r>
  <r>
    <x v="0"/>
    <x v="199"/>
    <s v="12000001"/>
    <s v="Small centric diatom (5 - &lt;10 µm diam.)"/>
    <s v="CE"/>
    <n v="2283.8638850282396"/>
    <s v="CE"/>
    <n v="842386.32191516052"/>
    <s v=""/>
    <n v="8.5"/>
    <n v="6.5"/>
    <n v="368.84261248552667"/>
    <s v=""/>
    <n v="1.0000000000000002"/>
    <n v="100"/>
    <x v="11"/>
    <x v="7"/>
    <x v="3"/>
    <m/>
    <x v="5"/>
  </r>
  <r>
    <x v="0"/>
    <x v="199"/>
    <s v="12000002"/>
    <s v="Medium centric diatom (10-20 µm diam.)"/>
    <s v="CE"/>
    <n v="3377.4976116951198"/>
    <s v="CE"/>
    <n v="8305210.8134259097"/>
    <s v=""/>
    <n v="16.5"/>
    <n v="11.5"/>
    <n v="2458.9834748269855"/>
    <s v=""/>
    <n v="1"/>
    <n v="98"/>
    <x v="11"/>
    <x v="7"/>
    <x v="3"/>
    <m/>
    <x v="6"/>
  </r>
  <r>
    <x v="0"/>
    <x v="199"/>
    <s v="12000003"/>
    <s v="Large centric diatom (&gt;20 µm diam.)"/>
    <s v="CE"/>
    <n v="297.89528935150958"/>
    <s v="CE"/>
    <n v="1134971.0701490624"/>
    <s v=""/>
    <n v="21"/>
    <n v="11"/>
    <n v="3809.9664906410212"/>
    <s v=""/>
    <n v="1"/>
    <n v="100"/>
    <x v="11"/>
    <x v="7"/>
    <x v="3"/>
    <m/>
    <x v="26"/>
  </r>
  <r>
    <x v="0"/>
    <x v="199"/>
    <s v="12000004"/>
    <s v="Very small centric diatom (&lt;5 µm diam.)"/>
    <s v="CE"/>
    <n v="165.49738297306087"/>
    <s v="CE"/>
    <n v="10623.764914049032"/>
    <s v=""/>
    <n v="4.7"/>
    <n v="3.7"/>
    <n v="64.192948088963647"/>
    <s v=""/>
    <n v="1"/>
    <n v="100"/>
    <x v="11"/>
    <x v="7"/>
    <x v="3"/>
    <m/>
    <x v="36"/>
  </r>
  <r>
    <x v="0"/>
    <x v="199"/>
    <s v="12030060"/>
    <s v="Aulacoseira granulata"/>
    <s v="FI"/>
    <n v="775.76898268622278"/>
    <s v="CE"/>
    <n v="6928923.90034125"/>
    <n v="28.1"/>
    <n v="7"/>
    <s v=""/>
    <n v="1081.4147311819465"/>
    <s v=""/>
    <n v="8.2592592592592595"/>
    <n v="576"/>
    <x v="11"/>
    <x v="7"/>
    <x v="3"/>
    <m/>
    <x v="7"/>
  </r>
  <r>
    <x v="0"/>
    <x v="199"/>
    <s v="13080010"/>
    <s v="Asterionella formosa"/>
    <s v="CO"/>
    <n v="31.605402998327598"/>
    <s v="CE"/>
    <n v="157326.67373981647"/>
    <n v="55.4"/>
    <n v="5.0999999999999996"/>
    <n v="5.0999999999999996"/>
    <n v="1440.9539999999997"/>
    <s v=""/>
    <n v="3.4545454545454541"/>
    <n v="1152"/>
    <x v="11"/>
    <x v="7"/>
    <x v="6"/>
    <m/>
    <x v="16"/>
  </r>
  <r>
    <x v="0"/>
    <x v="199"/>
    <s v="13260040"/>
    <s v="Diatoma tenuis"/>
    <s v="CO"/>
    <n v="112.0555197213433"/>
    <s v="CE"/>
    <n v="1524789.4508494248"/>
    <n v="62.2"/>
    <n v="6"/>
    <n v="6"/>
    <n v="2239.2000000000003"/>
    <s v=""/>
    <n v="6.0769230769230766"/>
    <n v="1152"/>
    <x v="11"/>
    <x v="7"/>
    <x v="6"/>
    <m/>
    <x v="17"/>
  </r>
  <r>
    <x v="0"/>
    <x v="199"/>
    <s v="13370040"/>
    <s v="Fragilaria crotonensis"/>
    <s v="CO"/>
    <n v="20.112529180753924"/>
    <s v="CE"/>
    <n v="210865.18056746601"/>
    <n v="70.2"/>
    <n v="3.3"/>
    <n v="3.3"/>
    <n v="764.47799999999995"/>
    <s v=""/>
    <n v="13.714285714285715"/>
    <n v="1152"/>
    <x v="11"/>
    <x v="7"/>
    <x v="6"/>
    <m/>
    <x v="27"/>
  </r>
  <r>
    <x v="0"/>
    <x v="199"/>
    <s v="13810010"/>
    <s v="Synedra acus"/>
    <s v="CE"/>
    <n v="54.591150633474939"/>
    <s v="CE"/>
    <n v="147123.15095721497"/>
    <n v="220"/>
    <n v="3.5"/>
    <n v="3.5"/>
    <n v="2695"/>
    <s v=""/>
    <n v="1"/>
    <n v="1152"/>
    <x v="11"/>
    <x v="7"/>
    <x v="6"/>
    <m/>
    <x v="18"/>
  </r>
  <r>
    <x v="0"/>
    <x v="199"/>
    <s v="16180000"/>
    <s v="Chlamydomonas"/>
    <s v="CE"/>
    <n v="99.298429783836511"/>
    <s v="CE"/>
    <n v="13826.011218179487"/>
    <n v="6.7"/>
    <n v="6.3"/>
    <s v=""/>
    <n v="139.23695720342641"/>
    <s v=""/>
    <n v="1"/>
    <n v="100"/>
    <x v="11"/>
    <x v="7"/>
    <x v="8"/>
    <m/>
    <x v="34"/>
  </r>
  <r>
    <x v="0"/>
    <x v="199"/>
    <s v="16260010"/>
    <s v="Eudorina elegans"/>
    <s v="CO"/>
    <n v="8.6196553631802537"/>
    <s v="CE"/>
    <n v="30464.37671112331"/>
    <s v=""/>
    <n v="7.5"/>
    <s v=""/>
    <n v="220.89323345553234"/>
    <s v=""/>
    <n v="15.999999999999996"/>
    <n v="1152"/>
    <x v="11"/>
    <x v="7"/>
    <x v="8"/>
    <m/>
    <x v="50"/>
  </r>
  <r>
    <x v="0"/>
    <x v="199"/>
    <s v="16490000"/>
    <s v="Paulschulzia"/>
    <s v="CO"/>
    <n v="5.7464369087868361"/>
    <s v="CE"/>
    <n v="8256.2221921306027"/>
    <s v=""/>
    <n v="7"/>
    <s v=""/>
    <n v="179.59438003021648"/>
    <s v=""/>
    <n v="7.9999999999999991"/>
    <n v="1152"/>
    <x v="11"/>
    <x v="7"/>
    <x v="8"/>
    <m/>
    <x v="91"/>
  </r>
  <r>
    <x v="0"/>
    <x v="199"/>
    <s v="17330040"/>
    <s v="Dictyosphaerium pulchellum"/>
    <s v="CO"/>
    <n v="297.89528935150958"/>
    <s v="CE"/>
    <n v="277293.52668613574"/>
    <s v=""/>
    <n v="5"/>
    <s v=""/>
    <n v="65.449846949787357"/>
    <s v=""/>
    <n v="14.22222222222222"/>
    <n v="100"/>
    <x v="11"/>
    <x v="7"/>
    <x v="4"/>
    <m/>
    <x v="23"/>
  </r>
  <r>
    <x v="0"/>
    <x v="199"/>
    <s v="17510050"/>
    <s v="Kirchneriella obesa"/>
    <s v="CO"/>
    <n v="198.59685956767302"/>
    <s v="CE"/>
    <n v="41566.472958705926"/>
    <n v="9.4"/>
    <n v="4.5"/>
    <s v=""/>
    <n v="89.700324241622567"/>
    <s v=""/>
    <n v="2.3333333333333335"/>
    <n v="100"/>
    <x v="11"/>
    <x v="7"/>
    <x v="4"/>
    <m/>
    <x v="51"/>
  </r>
  <r>
    <x v="0"/>
    <x v="199"/>
    <s v="17540040"/>
    <s v="Lagerheimia genevensis"/>
    <s v="CE"/>
    <n v="198.59685956767302"/>
    <s v="CE"/>
    <n v="10107.349047709647"/>
    <n v="5"/>
    <n v="3.6"/>
    <s v=""/>
    <n v="50.893800988154652"/>
    <s v=""/>
    <n v="1"/>
    <n v="100"/>
    <x v="11"/>
    <x v="7"/>
    <x v="4"/>
    <m/>
    <x v="37"/>
  </r>
  <r>
    <x v="0"/>
    <x v="199"/>
    <s v="17570000"/>
    <s v="Micractinium"/>
    <s v="CO"/>
    <n v="99.298429783836511"/>
    <s v="CE"/>
    <n v="16869.151695951063"/>
    <s v=""/>
    <n v="4.5999999999999996"/>
    <s v=""/>
    <n v="50.965010421636002"/>
    <s v=""/>
    <n v="3.3333333333333335"/>
    <n v="100"/>
    <x v="11"/>
    <x v="7"/>
    <x v="4"/>
    <m/>
    <x v="19"/>
  </r>
  <r>
    <x v="0"/>
    <x v="199"/>
    <s v="17580010"/>
    <s v="Monoraphidium arcuatum"/>
    <s v="CE"/>
    <n v="33.09947659461217"/>
    <s v="CE"/>
    <n v="2873.7314638117668"/>
    <n v="42.3"/>
    <n v="2.8"/>
    <s v=""/>
    <n v="86.821054574607501"/>
    <s v=""/>
    <n v="1"/>
    <n v="100"/>
    <x v="11"/>
    <x v="7"/>
    <x v="4"/>
    <m/>
    <x v="9"/>
  </r>
  <r>
    <x v="0"/>
    <x v="199"/>
    <s v="17580020"/>
    <s v="Monoraphidium contortum"/>
    <s v="CE"/>
    <n v="1224.6806340006503"/>
    <s v="CE"/>
    <n v="17036.498339306148"/>
    <n v="16.399999999999999"/>
    <n v="1.8"/>
    <s v=""/>
    <n v="13.910972270095604"/>
    <s v=""/>
    <n v="0.99999999999999978"/>
    <n v="100"/>
    <x v="11"/>
    <x v="7"/>
    <x v="4"/>
    <m/>
    <x v="9"/>
  </r>
  <r>
    <x v="0"/>
    <x v="199"/>
    <s v="17580080"/>
    <s v="Monoraphidium minutum"/>
    <s v="CE"/>
    <n v="132.39790637844868"/>
    <s v="CE"/>
    <n v="1576.9682862640541"/>
    <n v="9.4"/>
    <n v="2.2000000000000002"/>
    <s v=""/>
    <n v="11.910824947310104"/>
    <s v=""/>
    <n v="1"/>
    <n v="100"/>
    <x v="11"/>
    <x v="7"/>
    <x v="4"/>
    <m/>
    <x v="9"/>
  </r>
  <r>
    <x v="0"/>
    <x v="199"/>
    <s v="17640000"/>
    <s v="Oocystis"/>
    <s v="CO"/>
    <n v="132.39790637844868"/>
    <s v="CE"/>
    <n v="95233.688805086451"/>
    <n v="10.6"/>
    <n v="7.2"/>
    <s v=""/>
    <n v="287.71962158636762"/>
    <s v=""/>
    <n v="2.5"/>
    <n v="100"/>
    <x v="11"/>
    <x v="7"/>
    <x v="4"/>
    <m/>
    <x v="24"/>
  </r>
  <r>
    <x v="0"/>
    <x v="199"/>
    <s v="17680030"/>
    <s v="Pediastrum boryanum"/>
    <s v="CO"/>
    <n v="5.7464369087868361"/>
    <s v="CO"/>
    <n v="50273.894083043677"/>
    <s v=""/>
    <n v="47.2"/>
    <n v="5"/>
    <n v="8748.707221716857"/>
    <s v=""/>
    <n v="0.99999999999999989"/>
    <n v="1152"/>
    <x v="11"/>
    <x v="7"/>
    <x v="4"/>
    <m/>
    <x v="10"/>
  </r>
  <r>
    <x v="0"/>
    <x v="199"/>
    <s v="17680050"/>
    <s v="Pediastrum duplex"/>
    <s v="CO"/>
    <n v="2.8732184543934181"/>
    <s v="CO"/>
    <n v="50197.281817166448"/>
    <s v=""/>
    <n v="66.7"/>
    <n v="5"/>
    <n v="17470.750175786372"/>
    <s v=""/>
    <n v="0.99999999999999989"/>
    <n v="1152"/>
    <x v="11"/>
    <x v="7"/>
    <x v="4"/>
    <m/>
    <x v="10"/>
  </r>
  <r>
    <x v="0"/>
    <x v="199"/>
    <s v="17810000"/>
    <s v="Scenedesmus"/>
    <s v="CO"/>
    <n v="364.09424254073389"/>
    <s v="CE"/>
    <n v="16440.733197220983"/>
    <n v="5.5"/>
    <n v="2.8"/>
    <s v=""/>
    <n v="22.577579203798638"/>
    <s v=""/>
    <n v="2"/>
    <n v="100"/>
    <x v="11"/>
    <x v="7"/>
    <x v="4"/>
    <m/>
    <x v="11"/>
  </r>
  <r>
    <x v="0"/>
    <x v="199"/>
    <s v="17810160"/>
    <s v="Scenedesmus communis"/>
    <s v="CO"/>
    <n v="264.79581275689736"/>
    <s v="CE"/>
    <n v="23035.327848870671"/>
    <n v="5.9"/>
    <n v="3.2"/>
    <s v=""/>
    <n v="31.633743626546828"/>
    <s v=""/>
    <n v="2.75"/>
    <n v="100"/>
    <x v="11"/>
    <x v="7"/>
    <x v="4"/>
    <m/>
    <x v="11"/>
  </r>
  <r>
    <x v="0"/>
    <x v="199"/>
    <s v="17960010"/>
    <s v="Tetraedron caudatum"/>
    <s v="CE"/>
    <n v="66.198953189224341"/>
    <s v="CE"/>
    <n v="9866.2919833219967"/>
    <n v="6.9"/>
    <n v="5.4"/>
    <n v="4"/>
    <n v="149.04000000000002"/>
    <s v=""/>
    <n v="1"/>
    <n v="100"/>
    <x v="11"/>
    <x v="7"/>
    <x v="4"/>
    <m/>
    <x v="20"/>
  </r>
  <r>
    <x v="0"/>
    <x v="199"/>
    <s v="17970050"/>
    <s v="Tetrastrum staurogeniaeforme"/>
    <s v="CO"/>
    <n v="33.09947659461217"/>
    <s v="CE"/>
    <n v="1840.5357833792259"/>
    <n v="4.4000000000000004"/>
    <n v="3"/>
    <s v=""/>
    <n v="13.901547492134835"/>
    <s v=""/>
    <n v="4"/>
    <n v="100"/>
    <x v="11"/>
    <x v="7"/>
    <x v="4"/>
    <m/>
    <x v="28"/>
  </r>
  <r>
    <x v="0"/>
    <x v="199"/>
    <s v="18110010"/>
    <s v="Desmodesmus abundans"/>
    <s v="CO"/>
    <n v="132.39790637844868"/>
    <s v="CE"/>
    <n v="10006.275557232553"/>
    <n v="6.6"/>
    <n v="2.7"/>
    <s v=""/>
    <n v="25.192431489136556"/>
    <s v=""/>
    <n v="3"/>
    <n v="100"/>
    <x v="11"/>
    <x v="7"/>
    <x v="12"/>
    <m/>
    <x v="72"/>
  </r>
  <r>
    <x v="0"/>
    <x v="199"/>
    <s v="25010010"/>
    <s v="Elakatothrix gelatinosa"/>
    <s v="CO"/>
    <n v="2.8732184543934181"/>
    <s v="CE"/>
    <n v="1091.6875545123582"/>
    <n v="30.5"/>
    <n v="4.7"/>
    <s v=""/>
    <n v="189.9764274524735"/>
    <s v=""/>
    <n v="1.9999999999999998"/>
    <n v="1152"/>
    <x v="11"/>
    <x v="7"/>
    <x v="7"/>
    <m/>
    <x v="31"/>
  </r>
  <r>
    <x v="0"/>
    <x v="199"/>
    <s v="27050000"/>
    <s v="Cosmarium"/>
    <s v="CE"/>
    <n v="2.8732184543934181"/>
    <s v="CE"/>
    <n v="5037.2784207939694"/>
    <n v="16.399999999999999"/>
    <n v="17.5"/>
    <n v="11.666666666666666"/>
    <n v="1753.1832336283039"/>
    <s v=""/>
    <n v="0.99999999999999989"/>
    <n v="1152"/>
    <x v="11"/>
    <x v="7"/>
    <x v="5"/>
    <m/>
    <x v="22"/>
  </r>
  <r>
    <x v="0"/>
    <x v="199"/>
    <s v="27360040"/>
    <s v="Spondylosium planum"/>
    <s v="FI"/>
    <n v="8.6196553631802537"/>
    <s v="CE"/>
    <n v="17758.050757434314"/>
    <n v="9.1999999999999993"/>
    <n v="10.8"/>
    <n v="5.4"/>
    <n v="280.93378145461367"/>
    <s v=""/>
    <n v="7.3333333333333339"/>
    <n v="1152"/>
    <x v="11"/>
    <x v="7"/>
    <x v="5"/>
    <m/>
    <x v="84"/>
  </r>
  <r>
    <x v="0"/>
    <x v="199"/>
    <s v="90000005"/>
    <s v="Nanoplankton - unidentified flagellates 2–20 µm diameter"/>
    <s v="CE"/>
    <n v="595.79057870301915"/>
    <s v="CE"/>
    <n v="34499.751416182262"/>
    <s v=""/>
    <n v="4.8"/>
    <s v=""/>
    <n v="57.905835790967068"/>
    <s v=""/>
    <n v="0.99999999999999978"/>
    <n v="100"/>
    <x v="11"/>
    <x v="7"/>
    <x v="9"/>
    <m/>
    <x v="57"/>
  </r>
  <r>
    <x v="0"/>
    <x v="200"/>
    <s v="01020000"/>
    <s v="Anabaena"/>
    <s v="FI"/>
    <n v="5.7598220447599333"/>
    <s v="CE"/>
    <n v="6880.6293099403438"/>
    <n v="7.2"/>
    <n v="6.5"/>
    <s v=""/>
    <n v="159.27874753700252"/>
    <s v=""/>
    <n v="7.5000000000000018"/>
    <n v="1152"/>
    <x v="11"/>
    <x v="7"/>
    <x v="0"/>
    <m/>
    <x v="0"/>
  </r>
  <r>
    <x v="0"/>
    <x v="200"/>
    <s v="01040000"/>
    <s v="Aphanizomenon"/>
    <s v="FI"/>
    <n v="2.8799110223799667"/>
    <s v="FI"/>
    <n v="6082.3375815418294"/>
    <n v="252.1"/>
    <n v="4"/>
    <s v=""/>
    <n v="2111.9880212532985"/>
    <s v=""/>
    <n v="1"/>
    <n v="1152"/>
    <x v="11"/>
    <x v="7"/>
    <x v="0"/>
    <m/>
    <x v="48"/>
  </r>
  <r>
    <x v="0"/>
    <x v="200"/>
    <s v="01060000"/>
    <s v="Aphanothece"/>
    <s v="CO"/>
    <n v="99.529724933451632"/>
    <s v="CE"/>
    <n v="6163.5846797274435"/>
    <n v="1.4"/>
    <n v="1.2"/>
    <s v=""/>
    <n v="1.0555751316061703"/>
    <s v=""/>
    <n v="58.666666666666679"/>
    <n v="100"/>
    <x v="11"/>
    <x v="7"/>
    <x v="0"/>
    <m/>
    <x v="49"/>
  </r>
  <r>
    <x v="0"/>
    <x v="200"/>
    <s v="01460000"/>
    <s v="Merismopedia"/>
    <s v="CO"/>
    <n v="99.529724933451632"/>
    <s v="CE"/>
    <n v="13207.68145655881"/>
    <n v="3"/>
    <n v="2.4"/>
    <s v=""/>
    <n v="9.0477868423386045"/>
    <s v=""/>
    <n v="14.66666666666667"/>
    <n v="100"/>
    <x v="11"/>
    <x v="7"/>
    <x v="0"/>
    <m/>
    <x v="43"/>
  </r>
  <r>
    <x v="0"/>
    <x v="200"/>
    <s v="01530160"/>
    <s v="Oscillatoria limnetica (Pseudanabaena limnetica)"/>
    <s v="FI"/>
    <n v="33.176574977817211"/>
    <s v="FI"/>
    <n v="5100.101585172536"/>
    <n v="37"/>
    <n v="2.2999999999999998"/>
    <s v=""/>
    <n v="153.72598252178253"/>
    <s v=""/>
    <n v="1"/>
    <n v="100"/>
    <x v="11"/>
    <x v="7"/>
    <x v="0"/>
    <m/>
    <x v="29"/>
  </r>
  <r>
    <x v="0"/>
    <x v="200"/>
    <s v="01750010"/>
    <s v="Snowella lacustris"/>
    <s v="CO"/>
    <n v="99.529724933451632"/>
    <s v="CE"/>
    <n v="7316.7553523550214"/>
    <n v="2.5"/>
    <n v="1.8"/>
    <s v=""/>
    <n v="4.2411500823462207"/>
    <s v=""/>
    <n v="17.333333333333332"/>
    <n v="100"/>
    <x v="11"/>
    <x v="7"/>
    <x v="0"/>
    <m/>
    <x v="2"/>
  </r>
  <r>
    <x v="0"/>
    <x v="200"/>
    <s v="01780010"/>
    <s v="Woronichinia naegeliana"/>
    <s v="CO"/>
    <n v="20.159377156659765"/>
    <s v="CE"/>
    <n v="52095.471700274698"/>
    <n v="5"/>
    <n v="3.1"/>
    <s v=""/>
    <n v="25.15892116749826"/>
    <s v=""/>
    <n v="102.71428571428572"/>
    <n v="1152"/>
    <x v="11"/>
    <x v="7"/>
    <x v="0"/>
    <m/>
    <x v="14"/>
  </r>
  <r>
    <x v="0"/>
    <x v="200"/>
    <s v="01780010"/>
    <s v="Woronichinia naegeliana"/>
    <s v="CE"/>
    <n v="99.529724933451632"/>
    <s v="CE"/>
    <n v="3319.6390024573707"/>
    <n v="5.2"/>
    <n v="3.5"/>
    <s v=""/>
    <n v="33.353242005611634"/>
    <s v=""/>
    <n v="1"/>
    <n v="100"/>
    <x v="11"/>
    <x v="7"/>
    <x v="0"/>
    <m/>
    <x v="14"/>
  </r>
  <r>
    <x v="0"/>
    <x v="200"/>
    <s v="04100000"/>
    <s v="Trachelomonas"/>
    <s v="CE"/>
    <n v="33.176574977817211"/>
    <s v="CE"/>
    <n v="78482.050632366561"/>
    <n v="19.3"/>
    <n v="15.3"/>
    <s v=""/>
    <n v="2365.5862814302518"/>
    <s v=""/>
    <n v="1"/>
    <n v="100"/>
    <x v="11"/>
    <x v="7"/>
    <x v="11"/>
    <m/>
    <x v="55"/>
  </r>
  <r>
    <x v="0"/>
    <x v="200"/>
    <s v="05020000"/>
    <s v="Chroomonas"/>
    <s v="CE"/>
    <n v="132.70629991126884"/>
    <s v="CE"/>
    <n v="9809.1076575176266"/>
    <n v="6.7"/>
    <n v="4.9000000000000004"/>
    <n v="4.3"/>
    <n v="73.91591555243626"/>
    <s v=""/>
    <n v="1"/>
    <n v="100"/>
    <x v="11"/>
    <x v="7"/>
    <x v="1"/>
    <m/>
    <x v="77"/>
  </r>
  <r>
    <x v="0"/>
    <x v="200"/>
    <s v="05040001"/>
    <s v="Cryptomonas (small) Length &lt;20 µm"/>
    <s v="CE"/>
    <n v="265.41259982253769"/>
    <s v="CE"/>
    <n v="75981.690197532895"/>
    <n v="12.5"/>
    <n v="8.1"/>
    <n v="5.3999999999999995"/>
    <n v="286.27763055836982"/>
    <s v=""/>
    <n v="1"/>
    <n v="100"/>
    <x v="11"/>
    <x v="7"/>
    <x v="1"/>
    <m/>
    <x v="3"/>
  </r>
  <r>
    <x v="0"/>
    <x v="200"/>
    <s v="05040002"/>
    <s v="Cryptomonas (medium) Length 20-30 µm"/>
    <s v="CE"/>
    <n v="17.279466134279797"/>
    <s v="CE"/>
    <n v="23186.173650748788"/>
    <n v="23.1"/>
    <n v="12.9"/>
    <n v="8.6"/>
    <n v="1341.8339126086187"/>
    <s v=""/>
    <n v="1.0000000000000002"/>
    <n v="1152"/>
    <x v="11"/>
    <x v="7"/>
    <x v="1"/>
    <m/>
    <x v="3"/>
  </r>
  <r>
    <x v="0"/>
    <x v="200"/>
    <s v="05100012"/>
    <s v="Rhodomonas lacustris var. nannoplanctica"/>
    <s v="CE"/>
    <n v="1791.5350488021295"/>
    <s v="CE"/>
    <n v="106197.31017747469"/>
    <n v="7.9"/>
    <n v="4.7"/>
    <s v=""/>
    <n v="59.27727188395292"/>
    <s v=""/>
    <n v="1"/>
    <n v="100"/>
    <x v="11"/>
    <x v="7"/>
    <x v="1"/>
    <m/>
    <x v="15"/>
  </r>
  <r>
    <x v="0"/>
    <x v="200"/>
    <s v="06020030"/>
    <s v="Ceratium furcoides"/>
    <s v="CE"/>
    <n v="0.62111823391410803"/>
    <s v="CE"/>
    <n v="35850.125615944497"/>
    <n v="89.8"/>
    <n v="53.9"/>
    <s v=""/>
    <n v="57718.681659089838"/>
    <s v=""/>
    <n v="1"/>
    <n v="16024.28"/>
    <x v="11"/>
    <x v="7"/>
    <x v="2"/>
    <m/>
    <x v="42"/>
  </r>
  <r>
    <x v="0"/>
    <x v="200"/>
    <s v="06070000"/>
    <s v="Gymnodinium"/>
    <s v="CE"/>
    <n v="33.176574977817211"/>
    <s v="CE"/>
    <n v="33687.092078688918"/>
    <n v="16.2"/>
    <n v="13.4"/>
    <n v="8.9333333333333336"/>
    <n v="1015.3878783814498"/>
    <s v=""/>
    <n v="1.0000000000000002"/>
    <n v="100"/>
    <x v="11"/>
    <x v="7"/>
    <x v="2"/>
    <m/>
    <x v="4"/>
  </r>
  <r>
    <x v="0"/>
    <x v="200"/>
    <s v="08010000"/>
    <s v="Chrysochromulina"/>
    <s v="CE"/>
    <n v="464.47204968944089"/>
    <s v="CE"/>
    <n v="17755.326321714852"/>
    <n v="4.8"/>
    <n v="3.9"/>
    <n v="3.9"/>
    <n v="38.226899408880605"/>
    <s v=""/>
    <n v="1.0000000000000002"/>
    <n v="100"/>
    <x v="11"/>
    <x v="7"/>
    <x v="13"/>
    <m/>
    <x v="75"/>
  </r>
  <r>
    <x v="0"/>
    <x v="200"/>
    <s v="09230000"/>
    <s v="Dinobryon"/>
    <s v="CO"/>
    <n v="2.8799110223799667"/>
    <s v="CE"/>
    <n v="9065.1680451720513"/>
    <n v="14.2"/>
    <n v="8.4"/>
    <s v=""/>
    <n v="524.62084040826664"/>
    <s v=""/>
    <n v="6"/>
    <n v="1152"/>
    <x v="11"/>
    <x v="7"/>
    <x v="10"/>
    <m/>
    <x v="47"/>
  </r>
  <r>
    <x v="0"/>
    <x v="200"/>
    <s v="09310000"/>
    <s v="Mallomonas"/>
    <s v="CE"/>
    <n v="99.529724933451632"/>
    <s v="CE"/>
    <n v="39320.524677223279"/>
    <n v="11.5"/>
    <n v="8.1"/>
    <s v=""/>
    <n v="395.06313017055044"/>
    <s v=""/>
    <n v="0.99999999999999989"/>
    <n v="100"/>
    <x v="11"/>
    <x v="7"/>
    <x v="10"/>
    <m/>
    <x v="90"/>
  </r>
  <r>
    <x v="0"/>
    <x v="200"/>
    <s v="12000001"/>
    <s v="Small centric diatom (5 - &lt;10 µm diam.)"/>
    <s v="CE"/>
    <n v="1426.5927240461401"/>
    <s v="CE"/>
    <n v="161343.83597500817"/>
    <s v=""/>
    <n v="6"/>
    <n v="4"/>
    <n v="113.09733552923255"/>
    <s v=""/>
    <n v="1"/>
    <n v="100"/>
    <x v="11"/>
    <x v="7"/>
    <x v="3"/>
    <m/>
    <x v="5"/>
  </r>
  <r>
    <x v="0"/>
    <x v="200"/>
    <s v="12000002"/>
    <s v="Medium centric diatom (10-20 µm diam.)"/>
    <s v="CE"/>
    <n v="3284.4809228039039"/>
    <s v="CE"/>
    <n v="7108490.2430577539"/>
    <s v=""/>
    <n v="15.9"/>
    <n v="10.9"/>
    <n v="2164.2659556047474"/>
    <s v=""/>
    <n v="1"/>
    <n v="100"/>
    <x v="11"/>
    <x v="7"/>
    <x v="3"/>
    <m/>
    <x v="6"/>
  </r>
  <r>
    <x v="0"/>
    <x v="200"/>
    <s v="12030060"/>
    <s v="Aulacoseira granulata"/>
    <s v="FI"/>
    <n v="668.13935719215226"/>
    <s v="CE"/>
    <n v="5162661.3932731757"/>
    <n v="24.9"/>
    <n v="6.7"/>
    <s v=""/>
    <n v="877.88743651729521"/>
    <s v=""/>
    <n v="8.8017241379310356"/>
    <n v="576"/>
    <x v="11"/>
    <x v="7"/>
    <x v="3"/>
    <m/>
    <x v="7"/>
  </r>
  <r>
    <x v="0"/>
    <x v="200"/>
    <s v="13080010"/>
    <s v="Asterionella formosa"/>
    <s v="CO"/>
    <n v="31.67902124617963"/>
    <s v="CE"/>
    <n v="133887.38598047916"/>
    <n v="60.8"/>
    <n v="3.6"/>
    <n v="3.6"/>
    <n v="787.96799999999996"/>
    <s v=""/>
    <n v="5.3636363636363651"/>
    <n v="1152"/>
    <x v="11"/>
    <x v="7"/>
    <x v="6"/>
    <m/>
    <x v="16"/>
  </r>
  <r>
    <x v="0"/>
    <x v="200"/>
    <s v="13260040"/>
    <s v="Diatoma tenuis"/>
    <s v="CO"/>
    <n v="57.598220447599331"/>
    <s v="CE"/>
    <n v="708000.55124223593"/>
    <n v="63"/>
    <n v="5.8"/>
    <n v="5.8"/>
    <n v="2119.3199999999997"/>
    <s v=""/>
    <n v="5.8"/>
    <n v="1152"/>
    <x v="11"/>
    <x v="7"/>
    <x v="6"/>
    <m/>
    <x v="17"/>
  </r>
  <r>
    <x v="0"/>
    <x v="200"/>
    <s v="13370040"/>
    <s v="Fragilaria crotonensis"/>
    <s v="CO"/>
    <n v="14.399555111899833"/>
    <s v="CE"/>
    <n v="105364.13667369123"/>
    <n v="68.900000000000006"/>
    <n v="3"/>
    <n v="3"/>
    <n v="620.1"/>
    <s v=""/>
    <n v="11.800000000000002"/>
    <n v="1152"/>
    <x v="11"/>
    <x v="7"/>
    <x v="6"/>
    <m/>
    <x v="27"/>
  </r>
  <r>
    <x v="0"/>
    <x v="200"/>
    <s v="13810010"/>
    <s v="Synedra acus"/>
    <s v="CE"/>
    <n v="106.55670782805876"/>
    <s v="CE"/>
    <n v="366721.72961956525"/>
    <n v="195.1"/>
    <n v="4.2"/>
    <n v="4.2"/>
    <n v="3441.5639999999999"/>
    <s v=""/>
    <n v="1.0000000000000002"/>
    <n v="1152"/>
    <x v="11"/>
    <x v="7"/>
    <x v="6"/>
    <m/>
    <x v="18"/>
  </r>
  <r>
    <x v="0"/>
    <x v="200"/>
    <s v="16060000"/>
    <s v="Carteria"/>
    <s v="CE"/>
    <n v="66.353149955634422"/>
    <s v="CE"/>
    <n v="28846.776999438676"/>
    <n v="9.6"/>
    <n v="9.3000000000000007"/>
    <s v=""/>
    <n v="434.74615777436998"/>
    <s v=""/>
    <n v="1.0000000000000002"/>
    <n v="100"/>
    <x v="11"/>
    <x v="7"/>
    <x v="8"/>
    <m/>
    <x v="86"/>
  </r>
  <r>
    <x v="0"/>
    <x v="200"/>
    <s v="16180000"/>
    <s v="Chlamydomonas"/>
    <s v="CE"/>
    <n v="66.353149955634422"/>
    <s v="CE"/>
    <n v="4438.5536410041223"/>
    <n v="7.6"/>
    <n v="4.0999999999999996"/>
    <s v=""/>
    <n v="66.892885175336261"/>
    <s v=""/>
    <n v="1.0000000000000002"/>
    <n v="100"/>
    <x v="11"/>
    <x v="7"/>
    <x v="8"/>
    <m/>
    <x v="34"/>
  </r>
  <r>
    <x v="0"/>
    <x v="200"/>
    <s v="16260010"/>
    <s v="Eudorina elegans"/>
    <s v="CO"/>
    <n v="5.7598220447599333"/>
    <s v="CE"/>
    <n v="19553.424546947292"/>
    <s v=""/>
    <n v="7.4"/>
    <s v=""/>
    <n v="212.17479024304507"/>
    <s v=""/>
    <n v="16"/>
    <n v="1152"/>
    <x v="11"/>
    <x v="7"/>
    <x v="8"/>
    <m/>
    <x v="50"/>
  </r>
  <r>
    <x v="0"/>
    <x v="200"/>
    <s v="16490000"/>
    <s v="Paulschulzia"/>
    <s v="CO"/>
    <n v="33.176574977817211"/>
    <s v="CE"/>
    <n v="41378.78771481703"/>
    <s v=""/>
    <n v="5.3"/>
    <s v=""/>
    <n v="77.951814914747928"/>
    <s v=""/>
    <n v="16"/>
    <n v="100"/>
    <x v="11"/>
    <x v="7"/>
    <x v="8"/>
    <m/>
    <x v="91"/>
  </r>
  <r>
    <x v="0"/>
    <x v="200"/>
    <s v="17060020"/>
    <s v="Ankyra judayi"/>
    <s v="CE"/>
    <n v="33.176574977817211"/>
    <s v="CE"/>
    <n v="3079.6643661441981"/>
    <n v="25.9"/>
    <n v="3.7"/>
    <s v=""/>
    <n v="92.826470731332208"/>
    <s v=""/>
    <n v="1"/>
    <n v="100"/>
    <x v="11"/>
    <x v="7"/>
    <x v="4"/>
    <m/>
    <x v="45"/>
  </r>
  <r>
    <x v="0"/>
    <x v="200"/>
    <s v="17210010"/>
    <s v="Coenochloris fottii"/>
    <s v="CO"/>
    <n v="33.176574977817211"/>
    <s v="CE"/>
    <n v="19155.863082228312"/>
    <n v="4.0999999999999996"/>
    <n v="4.0999999999999996"/>
    <s v=""/>
    <n v="36.086951213010344"/>
    <s v=""/>
    <n v="16"/>
    <n v="100"/>
    <x v="11"/>
    <x v="7"/>
    <x v="4"/>
    <m/>
    <x v="53"/>
  </r>
  <r>
    <x v="0"/>
    <x v="200"/>
    <s v="17330040"/>
    <s v="Dictyosphaerium pulchellum"/>
    <s v="CO"/>
    <n v="66.353149955634422"/>
    <s v="CE"/>
    <n v="11438.319079613239"/>
    <s v=""/>
    <n v="3.8"/>
    <s v=""/>
    <n v="28.730912014629851"/>
    <s v=""/>
    <n v="6"/>
    <n v="100"/>
    <x v="11"/>
    <x v="7"/>
    <x v="4"/>
    <m/>
    <x v="23"/>
  </r>
  <r>
    <x v="0"/>
    <x v="200"/>
    <s v="17510050"/>
    <s v="Kirchneriella obesa"/>
    <s v="CO"/>
    <n v="66.353149955634422"/>
    <s v="CE"/>
    <n v="11438.319079613239"/>
    <n v="8.5"/>
    <n v="2.5"/>
    <s v=""/>
    <n v="8.1812308687234196"/>
    <s v=""/>
    <n v="21.070847999999994"/>
    <n v="100"/>
    <x v="11"/>
    <x v="7"/>
    <x v="4"/>
    <m/>
    <x v="51"/>
  </r>
  <r>
    <x v="0"/>
    <x v="200"/>
    <s v="17540040"/>
    <s v="Lagerheimia genevensis"/>
    <s v="CE"/>
    <n v="199.05944986690326"/>
    <s v="CE"/>
    <n v="18730.893702028854"/>
    <n v="5.2"/>
    <n v="4.8"/>
    <s v=""/>
    <n v="94.096983160321471"/>
    <s v=""/>
    <n v="1.0000000000000002"/>
    <n v="100"/>
    <x v="11"/>
    <x v="7"/>
    <x v="4"/>
    <m/>
    <x v="37"/>
  </r>
  <r>
    <x v="0"/>
    <x v="200"/>
    <s v="17570010"/>
    <s v="Micractinium pusillum"/>
    <s v="CO"/>
    <n v="99.529724933451632"/>
    <s v="CE"/>
    <n v="53270.981874787205"/>
    <s v=""/>
    <n v="4.4000000000000004"/>
    <s v=""/>
    <n v="44.602238100565501"/>
    <s v=""/>
    <n v="12"/>
    <n v="100"/>
    <x v="11"/>
    <x v="7"/>
    <x v="4"/>
    <m/>
    <x v="19"/>
  </r>
  <r>
    <x v="0"/>
    <x v="200"/>
    <s v="17580020"/>
    <s v="Monoraphidium contortum"/>
    <s v="CE"/>
    <n v="1227.5332741792367"/>
    <s v="CE"/>
    <n v="27251.960581136173"/>
    <n v="21.2"/>
    <n v="2"/>
    <s v=""/>
    <n v="22.200588085367869"/>
    <s v=""/>
    <n v="1"/>
    <n v="100"/>
    <x v="11"/>
    <x v="7"/>
    <x v="4"/>
    <m/>
    <x v="9"/>
  </r>
  <r>
    <x v="0"/>
    <x v="200"/>
    <s v="17640000"/>
    <s v="Oocystis"/>
    <s v="CO"/>
    <n v="99.529724933451632"/>
    <s v="CE"/>
    <n v="27859.953072428736"/>
    <n v="6.6"/>
    <n v="4.5"/>
    <s v=""/>
    <n v="69.978976358712643"/>
    <s v=""/>
    <n v="4"/>
    <n v="100"/>
    <x v="11"/>
    <x v="7"/>
    <x v="4"/>
    <m/>
    <x v="24"/>
  </r>
  <r>
    <x v="0"/>
    <x v="200"/>
    <s v="17680030"/>
    <s v="Pediastrum boryanum"/>
    <s v="CO"/>
    <n v="11.519644089519867"/>
    <s v="CO"/>
    <n v="91606.011522874382"/>
    <s v=""/>
    <n v="45"/>
    <n v="5"/>
    <n v="7952.1564043991639"/>
    <s v=""/>
    <n v="1"/>
    <n v="1152"/>
    <x v="11"/>
    <x v="7"/>
    <x v="4"/>
    <m/>
    <x v="10"/>
  </r>
  <r>
    <x v="0"/>
    <x v="200"/>
    <s v="17810000"/>
    <s v="Scenedesmus"/>
    <s v="CO"/>
    <n v="331.76574977817211"/>
    <s v="CE"/>
    <n v="46433.255120714566"/>
    <n v="6.6"/>
    <n v="4.5"/>
    <s v=""/>
    <n v="69.978976358712643"/>
    <s v=""/>
    <n v="2.0000000000000004"/>
    <n v="100"/>
    <x v="11"/>
    <x v="7"/>
    <x v="4"/>
    <m/>
    <x v="11"/>
  </r>
  <r>
    <x v="0"/>
    <x v="200"/>
    <s v="17810160"/>
    <s v="Scenedesmus communis"/>
    <s v="CO"/>
    <n v="165.88287488908605"/>
    <s v="CE"/>
    <n v="18670.54610446456"/>
    <n v="7.1"/>
    <n v="2.9"/>
    <s v=""/>
    <n v="31.264606489750019"/>
    <s v=""/>
    <n v="3.6000000000000005"/>
    <n v="100"/>
    <x v="11"/>
    <x v="7"/>
    <x v="4"/>
    <m/>
    <x v="11"/>
  </r>
  <r>
    <x v="0"/>
    <x v="200"/>
    <s v="17960010"/>
    <s v="Tetraedron caudatum"/>
    <s v="CE"/>
    <n v="33.176574977817211"/>
    <s v="CE"/>
    <n v="1057.5033274179236"/>
    <n v="5.0999999999999996"/>
    <n v="2.5"/>
    <n v="2.5"/>
    <n v="31.875"/>
    <s v=""/>
    <n v="1"/>
    <n v="100"/>
    <x v="11"/>
    <x v="7"/>
    <x v="4"/>
    <m/>
    <x v="20"/>
  </r>
  <r>
    <x v="0"/>
    <x v="200"/>
    <s v="17960030"/>
    <s v="Tetraedron minimum"/>
    <s v="CE"/>
    <n v="33.176574977817211"/>
    <s v="CE"/>
    <n v="7255.0534161490677"/>
    <n v="7.1"/>
    <n v="7.7"/>
    <n v="4"/>
    <n v="218.68"/>
    <s v=""/>
    <n v="1"/>
    <n v="100"/>
    <x v="11"/>
    <x v="7"/>
    <x v="4"/>
    <m/>
    <x v="20"/>
  </r>
  <r>
    <x v="0"/>
    <x v="200"/>
    <s v="17970010"/>
    <s v="Tetrastrum elegans"/>
    <s v="CO"/>
    <n v="33.176574977817211"/>
    <s v="CE"/>
    <n v="922.84574571191968"/>
    <n v="3"/>
    <n v="2.5"/>
    <s v=""/>
    <n v="6.9540462384149073"/>
    <s v=""/>
    <n v="4"/>
    <n v="100"/>
    <x v="11"/>
    <x v="7"/>
    <x v="4"/>
    <m/>
    <x v="28"/>
  </r>
  <r>
    <x v="0"/>
    <x v="200"/>
    <s v="17970050"/>
    <s v="Tetrastrum staurogeniaeforme"/>
    <s v="CO"/>
    <n v="66.353149955634422"/>
    <s v="CE"/>
    <n v="5374.5493957419985"/>
    <n v="3.8"/>
    <n v="3.7"/>
    <s v=""/>
    <n v="20.24978994718251"/>
    <s v=""/>
    <n v="4"/>
    <n v="100"/>
    <x v="11"/>
    <x v="7"/>
    <x v="4"/>
    <m/>
    <x v="28"/>
  </r>
  <r>
    <x v="0"/>
    <x v="200"/>
    <s v="18010010"/>
    <s v="Treubaria setigera"/>
    <s v="CE"/>
    <n v="66.353149955634422"/>
    <s v="CE"/>
    <n v="10806.28482809357"/>
    <s v=""/>
    <n v="7.2"/>
    <n v="4"/>
    <n v="162.86016316209489"/>
    <s v=""/>
    <n v="1"/>
    <n v="100"/>
    <x v="11"/>
    <x v="7"/>
    <x v="12"/>
    <m/>
    <x v="69"/>
  </r>
  <r>
    <x v="0"/>
    <x v="200"/>
    <s v="18100030"/>
    <s v="Acutodesmus dimorphus"/>
    <s v="CO"/>
    <n v="33.176574977817211"/>
    <s v="CE"/>
    <n v="5692.199415621305"/>
    <n v="8"/>
    <n v="3.2"/>
    <s v=""/>
    <n v="42.893211697012646"/>
    <s v=""/>
    <n v="4"/>
    <n v="100"/>
    <x v="11"/>
    <x v="7"/>
    <x v="12"/>
    <m/>
    <x v="110"/>
  </r>
  <r>
    <x v="0"/>
    <x v="200"/>
    <s v="27050000"/>
    <s v="Cosmarium"/>
    <s v="CE"/>
    <n v="0.82815764521881075"/>
    <s v="CE"/>
    <n v="16841.932020371347"/>
    <n v="38.9"/>
    <n v="38.700000000000003"/>
    <n v="25.8"/>
    <n v="20336.625662522834"/>
    <s v=""/>
    <n v="1"/>
    <n v="16024.28"/>
    <x v="11"/>
    <x v="7"/>
    <x v="5"/>
    <m/>
    <x v="22"/>
  </r>
  <r>
    <x v="0"/>
    <x v="200"/>
    <s v="27370000"/>
    <s v="Staurastrum"/>
    <s v="CE"/>
    <n v="0.20704302906775593"/>
    <s v="CE"/>
    <n v="339.97482316121454"/>
    <n v="22.5"/>
    <n v="15.9"/>
    <s v=""/>
    <n v="1642.0491174805795"/>
    <s v=""/>
    <n v="0.99999999999999989"/>
    <n v="16024"/>
    <x v="11"/>
    <x v="7"/>
    <x v="5"/>
    <m/>
    <x v="13"/>
  </r>
  <r>
    <x v="0"/>
    <x v="200"/>
    <s v="90000003"/>
    <s v="Nanoplankton - unidentified single cells 2–20 µm diameter"/>
    <s v="CE"/>
    <n v="928.94409937888179"/>
    <s v="CE"/>
    <n v="26689.411185764227"/>
    <s v=""/>
    <n v="3.8"/>
    <s v=""/>
    <n v="28.730912014629851"/>
    <s v=""/>
    <n v="1.0000000000000002"/>
    <n v="100"/>
    <x v="11"/>
    <x v="7"/>
    <x v="9"/>
    <m/>
    <x v="57"/>
  </r>
  <r>
    <x v="0"/>
    <x v="201"/>
    <s v="01020000"/>
    <s v="Anabaena"/>
    <s v="FI"/>
    <n v="5.7310150095683738"/>
    <s v="CE"/>
    <n v="22175.950643794495"/>
    <n v="5.5"/>
    <n v="4.5999999999999996"/>
    <s v=""/>
    <n v="60.93642550413"/>
    <s v=""/>
    <n v="63.5"/>
    <n v="1152"/>
    <x v="11"/>
    <x v="7"/>
    <x v="0"/>
    <m/>
    <x v="0"/>
  </r>
  <r>
    <x v="0"/>
    <x v="201"/>
    <s v="01040000"/>
    <s v="Aphanizomenon"/>
    <s v="FI"/>
    <n v="8.5965225143525608"/>
    <s v="FI"/>
    <n v="12651.322332864214"/>
    <n v="138.80000000000001"/>
    <n v="4.5"/>
    <s v=""/>
    <n v="1471.6790785741387"/>
    <s v=""/>
    <n v="1"/>
    <n v="1152"/>
    <x v="11"/>
    <x v="7"/>
    <x v="0"/>
    <m/>
    <x v="48"/>
  </r>
  <r>
    <x v="0"/>
    <x v="201"/>
    <s v="01060000"/>
    <s v="Aphanothece"/>
    <s v="CO"/>
    <n v="132.04258582045532"/>
    <s v="CE"/>
    <n v="10139.958285592109"/>
    <n v="2.1"/>
    <n v="1.2"/>
    <s v=""/>
    <n v="1.5833626974092556"/>
    <s v=""/>
    <n v="48.5"/>
    <n v="100"/>
    <x v="11"/>
    <x v="7"/>
    <x v="0"/>
    <m/>
    <x v="49"/>
  </r>
  <r>
    <x v="0"/>
    <x v="201"/>
    <s v="01460000"/>
    <s v="Merismopedia"/>
    <s v="CO"/>
    <n v="66.021292910227658"/>
    <s v="CE"/>
    <n v="13539.855933633058"/>
    <n v="3.4"/>
    <n v="2.4"/>
    <s v=""/>
    <n v="10.254158421317085"/>
    <s v=""/>
    <n v="20"/>
    <n v="100"/>
    <x v="11"/>
    <x v="7"/>
    <x v="0"/>
    <m/>
    <x v="43"/>
  </r>
  <r>
    <x v="0"/>
    <x v="201"/>
    <s v="01490010"/>
    <s v="Microcystis aeruginosa"/>
    <s v="CO"/>
    <n v="2.8655075047841869"/>
    <s v="CE"/>
    <n v="23158.306970714188"/>
    <s v=""/>
    <n v="7"/>
    <s v=""/>
    <n v="179.59438003021648"/>
    <s v=""/>
    <n v="45"/>
    <n v="1152"/>
    <x v="11"/>
    <x v="7"/>
    <x v="0"/>
    <m/>
    <x v="1"/>
  </r>
  <r>
    <x v="0"/>
    <x v="201"/>
    <s v="01780010"/>
    <s v="Woronichinia naegeliana"/>
    <s v="CO"/>
    <n v="5.7310150095683738"/>
    <s v="CE"/>
    <n v="12045.260362164488"/>
    <n v="4.9000000000000004"/>
    <n v="3.2"/>
    <s v=""/>
    <n v="26.272092164420247"/>
    <s v=""/>
    <n v="80"/>
    <n v="1152"/>
    <x v="11"/>
    <x v="7"/>
    <x v="0"/>
    <m/>
    <x v="14"/>
  </r>
  <r>
    <x v="0"/>
    <x v="201"/>
    <s v="04100000"/>
    <s v="Trachelomonas"/>
    <s v="CE"/>
    <n v="33.010646455113829"/>
    <s v="CE"/>
    <n v="115077.78259941528"/>
    <n v="20.100000000000001"/>
    <n v="18.2"/>
    <s v=""/>
    <n v="3486.0808544265287"/>
    <s v=""/>
    <n v="1"/>
    <n v="100"/>
    <x v="11"/>
    <x v="7"/>
    <x v="11"/>
    <m/>
    <x v="55"/>
  </r>
  <r>
    <x v="0"/>
    <x v="201"/>
    <s v="05020000"/>
    <s v="Chroomonas"/>
    <s v="CE"/>
    <n v="198.063878730683"/>
    <s v="CE"/>
    <n v="16053.689480134783"/>
    <n v="7.2"/>
    <n v="5"/>
    <n v="4.3"/>
    <n v="81.053090462616652"/>
    <s v=""/>
    <n v="1"/>
    <n v="100"/>
    <x v="11"/>
    <x v="7"/>
    <x v="1"/>
    <m/>
    <x v="77"/>
  </r>
  <r>
    <x v="0"/>
    <x v="201"/>
    <s v="05040001"/>
    <s v="Cryptomonas (small) Length &lt;20 µm"/>
    <s v="CE"/>
    <n v="264.08517164091063"/>
    <s v="CE"/>
    <n v="91821.01974077987"/>
    <n v="16.8"/>
    <n v="7.7"/>
    <n v="5.1333333333333337"/>
    <n v="347.69471973849915"/>
    <s v=""/>
    <n v="1"/>
    <n v="100"/>
    <x v="11"/>
    <x v="7"/>
    <x v="1"/>
    <m/>
    <x v="3"/>
  </r>
  <r>
    <x v="0"/>
    <x v="201"/>
    <s v="05040002"/>
    <s v="Cryptomonas (medium) Length 20-30 µm"/>
    <s v="CE"/>
    <n v="37.251597562194434"/>
    <s v="CE"/>
    <n v="47747.972856236374"/>
    <n v="25.5"/>
    <n v="12"/>
    <n v="8"/>
    <n v="1281.7698026646356"/>
    <s v=""/>
    <n v="1"/>
    <n v="1152"/>
    <x v="11"/>
    <x v="7"/>
    <x v="1"/>
    <m/>
    <x v="3"/>
  </r>
  <r>
    <x v="0"/>
    <x v="201"/>
    <s v="05100012"/>
    <s v="Rhodomonas lacustris var. nannoplanctica"/>
    <s v="CE"/>
    <n v="1716.5536156659191"/>
    <s v="CE"/>
    <n v="193504.89532341206"/>
    <n v="9.9"/>
    <n v="5.8"/>
    <s v=""/>
    <n v="112.72872199121134"/>
    <s v=""/>
    <n v="1.0000000000000002"/>
    <n v="100"/>
    <x v="11"/>
    <x v="7"/>
    <x v="1"/>
    <m/>
    <x v="15"/>
  </r>
  <r>
    <x v="0"/>
    <x v="201"/>
    <s v="06070000"/>
    <s v="Gymnodinium"/>
    <s v="CE"/>
    <n v="20.058552533489308"/>
    <s v="CE"/>
    <n v="40065.194391162448"/>
    <n v="18.899999999999999"/>
    <n v="17.399999999999999"/>
    <n v="11.6"/>
    <n v="1997.4120427817759"/>
    <s v=""/>
    <n v="1"/>
    <n v="1152"/>
    <x v="11"/>
    <x v="7"/>
    <x v="2"/>
    <m/>
    <x v="4"/>
  </r>
  <r>
    <x v="0"/>
    <x v="201"/>
    <s v="08010000"/>
    <s v="Chrysochromulina"/>
    <s v="CE"/>
    <n v="891.28745428807349"/>
    <s v="CE"/>
    <n v="30998.554361292809"/>
    <n v="4.5999999999999996"/>
    <n v="3.8"/>
    <n v="3.8"/>
    <n v="34.779525070341393"/>
    <s v=""/>
    <n v="1"/>
    <n v="100"/>
    <x v="11"/>
    <x v="7"/>
    <x v="13"/>
    <m/>
    <x v="75"/>
  </r>
  <r>
    <x v="0"/>
    <x v="201"/>
    <s v="09310000"/>
    <s v="Mallomonas"/>
    <s v="CE"/>
    <n v="66.021292910227658"/>
    <s v="CE"/>
    <n v="48803.630843627332"/>
    <n v="14.7"/>
    <n v="9.8000000000000007"/>
    <s v=""/>
    <n v="739.2104682043713"/>
    <s v=""/>
    <n v="1.0000000000000002"/>
    <n v="100"/>
    <x v="11"/>
    <x v="7"/>
    <x v="10"/>
    <m/>
    <x v="90"/>
  </r>
  <r>
    <x v="0"/>
    <x v="201"/>
    <s v="12000001"/>
    <s v="Small centric diatom (5 - &lt;10 µm diam.)"/>
    <s v="CE"/>
    <n v="1287.4152117494393"/>
    <s v="CE"/>
    <n v="224423.11209996793"/>
    <s v=""/>
    <n v="6.8"/>
    <n v="4.8"/>
    <n v="174.32069316239043"/>
    <s v=""/>
    <n v="1"/>
    <n v="100"/>
    <x v="11"/>
    <x v="7"/>
    <x v="3"/>
    <m/>
    <x v="5"/>
  </r>
  <r>
    <x v="0"/>
    <x v="201"/>
    <s v="12000002"/>
    <s v="Medium centric diatom (10-20 µm diam.)"/>
    <s v="CE"/>
    <n v="8464.26832182406"/>
    <s v="CE"/>
    <n v="17533248.419613037"/>
    <s v=""/>
    <n v="15.7"/>
    <n v="10.7"/>
    <n v="2071.4428882654561"/>
    <s v=""/>
    <n v="1"/>
    <n v="39"/>
    <x v="11"/>
    <x v="7"/>
    <x v="3"/>
    <m/>
    <x v="6"/>
  </r>
  <r>
    <x v="0"/>
    <x v="201"/>
    <s v="12030060"/>
    <s v="Aulacoseira granulata"/>
    <s v="FI"/>
    <n v="521.52236587072207"/>
    <s v="CE"/>
    <n v="4767105.7569644423"/>
    <n v="24.3"/>
    <n v="8"/>
    <s v=""/>
    <n v="1221.4512237157116"/>
    <s v=""/>
    <n v="7.4835164835164818"/>
    <n v="576"/>
    <x v="11"/>
    <x v="7"/>
    <x v="3"/>
    <m/>
    <x v="7"/>
  </r>
  <r>
    <x v="0"/>
    <x v="201"/>
    <s v="13080010"/>
    <s v="Asterionella formosa"/>
    <s v="CO"/>
    <n v="28.655075047841869"/>
    <s v="CE"/>
    <n v="60964.061873304228"/>
    <n v="60.8"/>
    <n v="3.6"/>
    <n v="3.6"/>
    <n v="787.96799999999996"/>
    <s v=""/>
    <n v="2.7"/>
    <n v="1152"/>
    <x v="11"/>
    <x v="7"/>
    <x v="6"/>
    <m/>
    <x v="16"/>
  </r>
  <r>
    <x v="0"/>
    <x v="201"/>
    <s v="13260040"/>
    <s v="Diatoma tenuis"/>
    <s v="CO"/>
    <n v="28.655075047841869"/>
    <s v="CE"/>
    <n v="236251.41981612006"/>
    <n v="48.8"/>
    <n v="5.7"/>
    <n v="5.7"/>
    <n v="1585.5119999999999"/>
    <s v=""/>
    <n v="5.2"/>
    <n v="1152"/>
    <x v="11"/>
    <x v="7"/>
    <x v="6"/>
    <m/>
    <x v="17"/>
  </r>
  <r>
    <x v="0"/>
    <x v="201"/>
    <s v="13370040"/>
    <s v="Fragilaria crotonensis"/>
    <s v="CO"/>
    <n v="2.8655075047841869"/>
    <s v="CE"/>
    <n v="11960.674173089275"/>
    <n v="53.9"/>
    <n v="4.4000000000000004"/>
    <n v="4.4000000000000004"/>
    <n v="1043.5040000000001"/>
    <s v=""/>
    <n v="4.0000000000000009"/>
    <n v="1152"/>
    <x v="11"/>
    <x v="7"/>
    <x v="6"/>
    <m/>
    <x v="27"/>
  </r>
  <r>
    <x v="0"/>
    <x v="201"/>
    <s v="13810010"/>
    <s v="Synedra acus"/>
    <s v="CE"/>
    <n v="100.29276266744654"/>
    <s v="CE"/>
    <n v="451178.62681997765"/>
    <n v="212.6"/>
    <n v="4.5999999999999996"/>
    <n v="4.5999999999999996"/>
    <n v="4498.6159999999991"/>
    <s v=""/>
    <n v="1.0000000000000002"/>
    <n v="1152"/>
    <x v="11"/>
    <x v="7"/>
    <x v="6"/>
    <m/>
    <x v="18"/>
  </r>
  <r>
    <x v="0"/>
    <x v="201"/>
    <s v="16060000"/>
    <s v="Carteria"/>
    <s v="CE"/>
    <n v="66.021292910227658"/>
    <s v="CE"/>
    <n v="13495.67717576137"/>
    <n v="8.1999999999999993"/>
    <n v="6.9"/>
    <s v=""/>
    <n v="204.41400919112706"/>
    <s v=""/>
    <n v="1"/>
    <n v="100"/>
    <x v="11"/>
    <x v="7"/>
    <x v="8"/>
    <m/>
    <x v="86"/>
  </r>
  <r>
    <x v="0"/>
    <x v="201"/>
    <s v="16180000"/>
    <s v="Chlamydomonas"/>
    <s v="CE"/>
    <n v="198.063878730683"/>
    <s v="CE"/>
    <n v="40487.031527284104"/>
    <n v="8.1999999999999993"/>
    <n v="6.9"/>
    <s v=""/>
    <n v="204.41400919112706"/>
    <s v=""/>
    <n v="0.99999999999999989"/>
    <n v="100"/>
    <x v="11"/>
    <x v="7"/>
    <x v="8"/>
    <m/>
    <x v="34"/>
  </r>
  <r>
    <x v="0"/>
    <x v="201"/>
    <s v="16470010"/>
    <s v="Pandorina morum"/>
    <s v="CO"/>
    <n v="5.7310150095683738"/>
    <s v="CE"/>
    <n v="8891.4935516993301"/>
    <s v=""/>
    <n v="5.7"/>
    <s v=""/>
    <n v="96.966828049375763"/>
    <s v=""/>
    <n v="16"/>
    <n v="1152"/>
    <x v="11"/>
    <x v="7"/>
    <x v="8"/>
    <m/>
    <x v="52"/>
  </r>
  <r>
    <x v="0"/>
    <x v="201"/>
    <s v="16490000"/>
    <s v="Paulschulzia"/>
    <s v="CO"/>
    <n v="2.8655075047841869"/>
    <s v="CE"/>
    <n v="5477.4114668954016"/>
    <s v=""/>
    <n v="9.6999999999999993"/>
    <s v=""/>
    <n v="477.87446532162613"/>
    <s v=""/>
    <n v="4"/>
    <n v="1152"/>
    <x v="11"/>
    <x v="7"/>
    <x v="8"/>
    <m/>
    <x v="91"/>
  </r>
  <r>
    <x v="0"/>
    <x v="201"/>
    <s v="17330040"/>
    <s v="Dictyosphaerium pulchellum"/>
    <s v="CO"/>
    <n v="99.031939365341501"/>
    <s v="CE"/>
    <n v="37012.534693415997"/>
    <s v=""/>
    <n v="4.5999999999999996"/>
    <s v=""/>
    <n v="50.965010421636002"/>
    <s v=""/>
    <n v="7.333333333333333"/>
    <n v="100"/>
    <x v="11"/>
    <x v="7"/>
    <x v="4"/>
    <m/>
    <x v="23"/>
  </r>
  <r>
    <x v="0"/>
    <x v="201"/>
    <s v="17540020"/>
    <s v="Lagerhemia ciliata"/>
    <s v="CE"/>
    <n v="33.010646455113829"/>
    <s v="CE"/>
    <n v="18750.235722044028"/>
    <n v="13.1"/>
    <n v="9.1"/>
    <s v=""/>
    <n v="568.00571135556606"/>
    <s v=""/>
    <n v="1.0000000000000002"/>
    <n v="100"/>
    <x v="11"/>
    <x v="7"/>
    <x v="4"/>
    <m/>
    <x v="87"/>
  </r>
  <r>
    <x v="0"/>
    <x v="201"/>
    <s v="17540040"/>
    <s v="Lagerheimia genevensis"/>
    <s v="CE"/>
    <n v="165.05323227556917"/>
    <s v="CE"/>
    <n v="15340.19216990657"/>
    <n v="6.4"/>
    <n v="4.3"/>
    <s v=""/>
    <n v="92.940877063800428"/>
    <s v=""/>
    <n v="0.99999999999999978"/>
    <n v="100"/>
    <x v="11"/>
    <x v="7"/>
    <x v="4"/>
    <m/>
    <x v="37"/>
  </r>
  <r>
    <x v="0"/>
    <x v="201"/>
    <s v="17570000"/>
    <s v="Micractinium"/>
    <s v="CO"/>
    <n v="99.031939365341501"/>
    <s v="CE"/>
    <n v="107102.85999888097"/>
    <s v=""/>
    <n v="6.2"/>
    <s v=""/>
    <n v="124.78824899079137"/>
    <s v=""/>
    <n v="8.6666666666666661"/>
    <n v="100"/>
    <x v="11"/>
    <x v="7"/>
    <x v="4"/>
    <m/>
    <x v="19"/>
  </r>
  <r>
    <x v="0"/>
    <x v="201"/>
    <s v="17580020"/>
    <s v="Monoraphidium contortum"/>
    <s v="CE"/>
    <n v="1155.372625928984"/>
    <s v="CE"/>
    <n v="16725.704388605547"/>
    <n v="21.6"/>
    <n v="1.6"/>
    <s v=""/>
    <n v="14.476458947741769"/>
    <s v=""/>
    <n v="1.0000000000000002"/>
    <n v="100"/>
    <x v="11"/>
    <x v="7"/>
    <x v="4"/>
    <m/>
    <x v="9"/>
  </r>
  <r>
    <x v="0"/>
    <x v="201"/>
    <s v="17580040"/>
    <s v="Monoraphidium griffithii"/>
    <s v="CE"/>
    <n v="33.010646455113829"/>
    <s v="CE"/>
    <n v="2765.4934504969483"/>
    <n v="51.2"/>
    <n v="2.5"/>
    <s v=""/>
    <n v="83.775804095727821"/>
    <s v=""/>
    <n v="1"/>
    <n v="100"/>
    <x v="11"/>
    <x v="7"/>
    <x v="4"/>
    <m/>
    <x v="9"/>
  </r>
  <r>
    <x v="0"/>
    <x v="201"/>
    <s v="17580080"/>
    <s v="Monoraphidium minutum"/>
    <s v="CE"/>
    <n v="132.04258582045532"/>
    <s v="CE"/>
    <n v="10825.80066131535"/>
    <n v="14.8"/>
    <n v="4.5999999999999996"/>
    <s v=""/>
    <n v="81.987190678284009"/>
    <s v=""/>
    <n v="1"/>
    <n v="100"/>
    <x v="11"/>
    <x v="7"/>
    <x v="4"/>
    <m/>
    <x v="9"/>
  </r>
  <r>
    <x v="0"/>
    <x v="201"/>
    <s v="17640000"/>
    <s v="Oocystis"/>
    <s v="CO"/>
    <n v="99.031939365341501"/>
    <s v="CE"/>
    <n v="44847.661600027699"/>
    <n v="7.5"/>
    <n v="6.2"/>
    <s v=""/>
    <n v="150.95352700498955"/>
    <s v=""/>
    <n v="3"/>
    <n v="100"/>
    <x v="11"/>
    <x v="7"/>
    <x v="4"/>
    <m/>
    <x v="24"/>
  </r>
  <r>
    <x v="0"/>
    <x v="201"/>
    <s v="17680030"/>
    <s v="Pediastrum boryanum"/>
    <s v="CO"/>
    <n v="5.7310150095683738"/>
    <s v="CO"/>
    <n v="11191.831363912985"/>
    <s v=""/>
    <n v="22.3"/>
    <n v="5"/>
    <n v="1952.8532633795853"/>
    <s v=""/>
    <n v="1"/>
    <n v="1152"/>
    <x v="11"/>
    <x v="7"/>
    <x v="4"/>
    <m/>
    <x v="10"/>
  </r>
  <r>
    <x v="0"/>
    <x v="201"/>
    <s v="17680050"/>
    <s v="Pediastrum duplex"/>
    <s v="CO"/>
    <n v="2.8655075047841869"/>
    <s v="CO"/>
    <n v="167212.5412269652"/>
    <s v=""/>
    <n v="121.9"/>
    <n v="5"/>
    <n v="58353.552014011788"/>
    <s v=""/>
    <n v="1.0000000000000002"/>
    <n v="1152"/>
    <x v="11"/>
    <x v="7"/>
    <x v="4"/>
    <m/>
    <x v="10"/>
  </r>
  <r>
    <x v="0"/>
    <x v="201"/>
    <s v="17810000"/>
    <s v="Scenedesmus"/>
    <s v="CO"/>
    <n v="396.127757461366"/>
    <s v="CE"/>
    <n v="23374.088918272733"/>
    <n v="6.7"/>
    <n v="2.9"/>
    <s v=""/>
    <n v="29.503220208637345"/>
    <s v=""/>
    <n v="2"/>
    <n v="100"/>
    <x v="11"/>
    <x v="7"/>
    <x v="4"/>
    <m/>
    <x v="11"/>
  </r>
  <r>
    <x v="0"/>
    <x v="201"/>
    <s v="17810160"/>
    <s v="Scenedesmus communis"/>
    <s v="CO"/>
    <n v="165.05323227556917"/>
    <s v="CE"/>
    <n v="7525.0113848065894"/>
    <n v="6.7"/>
    <n v="1.9"/>
    <s v=""/>
    <n v="12.664283585396054"/>
    <s v=""/>
    <n v="3.5999999999999992"/>
    <n v="100"/>
    <x v="11"/>
    <x v="7"/>
    <x v="4"/>
    <m/>
    <x v="11"/>
  </r>
  <r>
    <x v="0"/>
    <x v="201"/>
    <s v="17960010"/>
    <s v="Tetraedron caudatum"/>
    <s v="CE"/>
    <n v="66.021292910227658"/>
    <s v="CE"/>
    <n v="5961.7227497935573"/>
    <n v="7"/>
    <n v="4.3"/>
    <n v="3"/>
    <n v="90.3"/>
    <s v=""/>
    <n v="1"/>
    <n v="100"/>
    <x v="11"/>
    <x v="7"/>
    <x v="4"/>
    <m/>
    <x v="20"/>
  </r>
  <r>
    <x v="0"/>
    <x v="201"/>
    <s v="17960030"/>
    <s v="Tetraedron minimum"/>
    <s v="CE"/>
    <n v="99.031939365341501"/>
    <s v="CE"/>
    <n v="10338.934469741651"/>
    <n v="6"/>
    <n v="5.8"/>
    <n v="3"/>
    <n v="104.39999999999999"/>
    <s v=""/>
    <n v="0.99999999999999989"/>
    <n v="100"/>
    <x v="11"/>
    <x v="7"/>
    <x v="4"/>
    <m/>
    <x v="20"/>
  </r>
  <r>
    <x v="0"/>
    <x v="201"/>
    <s v="17970050"/>
    <s v="Tetrastrum staurogeniaeforme"/>
    <s v="CO"/>
    <n v="165.05323227556917"/>
    <s v="CE"/>
    <n v="16693.814792254503"/>
    <n v="4.4000000000000004"/>
    <n v="3.9"/>
    <s v=""/>
    <n v="25.285501171499153"/>
    <s v=""/>
    <n v="4"/>
    <n v="100"/>
    <x v="11"/>
    <x v="7"/>
    <x v="4"/>
    <m/>
    <x v="28"/>
  </r>
  <r>
    <x v="0"/>
    <x v="201"/>
    <s v="18010010"/>
    <s v="Treubaria setigera"/>
    <s v="CE"/>
    <n v="66.021292910227658"/>
    <s v="CE"/>
    <n v="6274.2132658149512"/>
    <s v=""/>
    <n v="5.5"/>
    <n v="4"/>
    <n v="95.033177771091232"/>
    <s v=""/>
    <n v="1.0000000000000002"/>
    <n v="100"/>
    <x v="11"/>
    <x v="7"/>
    <x v="12"/>
    <m/>
    <x v="69"/>
  </r>
  <r>
    <x v="0"/>
    <x v="201"/>
    <s v="18110032"/>
    <s v="Desmodesmus armatus var. bicaudatus"/>
    <s v="CO"/>
    <n v="132.04258582045532"/>
    <s v="CE"/>
    <n v="7846.9493911125664"/>
    <n v="6.7"/>
    <n v="2.2000000000000002"/>
    <s v=""/>
    <n v="16.979261095101638"/>
    <s v=""/>
    <n v="3.5"/>
    <n v="100"/>
    <x v="11"/>
    <x v="7"/>
    <x v="12"/>
    <m/>
    <x v="72"/>
  </r>
  <r>
    <x v="0"/>
    <x v="201"/>
    <s v="27040130"/>
    <s v="Closterium closterioides"/>
    <s v="CE"/>
    <n v="0.20644247025131479"/>
    <s v="CE"/>
    <n v="2796.013559245519"/>
    <n v="236.2"/>
    <n v="11.7"/>
    <s v=""/>
    <n v="13543.790460566395"/>
    <s v=""/>
    <n v="1"/>
    <n v="15990.24"/>
    <x v="11"/>
    <x v="7"/>
    <x v="5"/>
    <m/>
    <x v="12"/>
  </r>
  <r>
    <x v="0"/>
    <x v="201"/>
    <s v="90000003"/>
    <s v="Nanoplankton - unidentified single cells 2–20 µm diameter"/>
    <s v="CE"/>
    <n v="528.17034328182126"/>
    <s v="CE"/>
    <n v="32535.753895751554"/>
    <s v=""/>
    <n v="4.9000000000000004"/>
    <s v=""/>
    <n v="61.600872350364277"/>
    <s v=""/>
    <n v="1"/>
    <n v="100"/>
    <x v="11"/>
    <x v="7"/>
    <x v="9"/>
    <m/>
    <x v="57"/>
  </r>
  <r>
    <x v="0"/>
    <x v="202"/>
    <s v="01020000"/>
    <s v="Anabaena"/>
    <s v="FI"/>
    <n v="8.6397330671398986"/>
    <s v="CE"/>
    <n v="10781.612878823897"/>
    <n v="5.5"/>
    <n v="5"/>
    <m/>
    <n v="71.99483164476608"/>
    <m/>
    <n v="17.333333333333336"/>
    <n v="1152"/>
    <x v="11"/>
    <x v="8"/>
    <x v="0"/>
    <m/>
    <x v="0"/>
  </r>
  <r>
    <x v="0"/>
    <x v="202"/>
    <s v="01040000"/>
    <s v="Aphanizomenon"/>
    <s v="FI"/>
    <n v="31.67902124617963"/>
    <s v="FI"/>
    <n v="34184.447187146827"/>
    <n v="122.6"/>
    <n v="4.0999999999999996"/>
    <m/>
    <n v="1079.0878582231874"/>
    <m/>
    <n v="1"/>
    <n v="1152"/>
    <x v="11"/>
    <x v="8"/>
    <x v="0"/>
    <m/>
    <x v="48"/>
  </r>
  <r>
    <x v="0"/>
    <x v="202"/>
    <s v="01750010"/>
    <s v="Snowella lacustris"/>
    <s v="CO"/>
    <n v="33.176574977817211"/>
    <s v="CE"/>
    <n v="2941.7108698699167"/>
    <n v="2.4"/>
    <n v="2.1"/>
    <m/>
    <n v="5.5417694409323959"/>
    <m/>
    <n v="16"/>
    <n v="100"/>
    <x v="11"/>
    <x v="8"/>
    <x v="0"/>
    <m/>
    <x v="2"/>
  </r>
  <r>
    <x v="0"/>
    <x v="202"/>
    <s v="01780010"/>
    <s v="Woronichinia naegeliana"/>
    <s v="CO"/>
    <n v="5.7598220447599333"/>
    <s v="CE"/>
    <n v="13433.738855226062"/>
    <n v="5.8"/>
    <n v="4"/>
    <m/>
    <n v="48.589966375522131"/>
    <m/>
    <n v="48"/>
    <n v="1152"/>
    <x v="11"/>
    <x v="8"/>
    <x v="0"/>
    <m/>
    <x v="14"/>
  </r>
  <r>
    <x v="0"/>
    <x v="202"/>
    <s v="04100000"/>
    <s v="Trachelomonas"/>
    <s v="CE"/>
    <n v="33.176574977817211"/>
    <s v="CE"/>
    <n v="91428.104234315164"/>
    <n v="19.100000000000001"/>
    <n v="16.600000000000001"/>
    <m/>
    <n v="2755.8029813338649"/>
    <m/>
    <n v="1"/>
    <n v="100"/>
    <x v="11"/>
    <x v="8"/>
    <x v="11"/>
    <m/>
    <x v="55"/>
  </r>
  <r>
    <x v="0"/>
    <x v="202"/>
    <s v="05020000"/>
    <s v="Chroomonas"/>
    <s v="CE"/>
    <n v="298.58917480035495"/>
    <s v="CE"/>
    <n v="23123.073150039992"/>
    <n v="7.7"/>
    <n v="4.9000000000000004"/>
    <n v="3.9200000000000004"/>
    <n v="77.441096669029378"/>
    <m/>
    <n v="0.99999999999999978"/>
    <n v="100"/>
    <x v="11"/>
    <x v="8"/>
    <x v="1"/>
    <m/>
    <x v="77"/>
  </r>
  <r>
    <x v="0"/>
    <x v="202"/>
    <s v="05040001"/>
    <s v="Cryptomonas (small) Length &lt;20 µm"/>
    <s v="CE"/>
    <n v="431.2954747116238"/>
    <s v="CE"/>
    <n v="96008.837787968732"/>
    <n v="12.2"/>
    <n v="6.6"/>
    <n v="5.28"/>
    <n v="222.60571561100411"/>
    <m/>
    <n v="0.99999999999999989"/>
    <n v="100"/>
    <x v="11"/>
    <x v="8"/>
    <x v="1"/>
    <m/>
    <x v="3"/>
  </r>
  <r>
    <x v="0"/>
    <x v="202"/>
    <s v="05040002"/>
    <s v="Cryptomonas (medium) Length 20-30 µm"/>
    <s v="CE"/>
    <n v="48.958487380459431"/>
    <s v="CE"/>
    <n v="74753.663585884162"/>
    <n v="22.6"/>
    <n v="12.7"/>
    <n v="10.16"/>
    <n v="1526.8785370137932"/>
    <m/>
    <n v="1.0000000000000002"/>
    <n v="1152"/>
    <x v="11"/>
    <x v="8"/>
    <x v="1"/>
    <m/>
    <x v="3"/>
  </r>
  <r>
    <x v="0"/>
    <x v="202"/>
    <s v="05100012"/>
    <s v="Rhodomonas lacustris var. nannoplanctica"/>
    <s v="CE"/>
    <n v="928.94409937888179"/>
    <s v="CE"/>
    <n v="64447.204077011229"/>
    <n v="8.1"/>
    <n v="5"/>
    <m/>
    <n v="69.376837766774599"/>
    <m/>
    <n v="1.0000000000000002"/>
    <n v="100"/>
    <x v="11"/>
    <x v="8"/>
    <x v="1"/>
    <m/>
    <x v="15"/>
  </r>
  <r>
    <x v="0"/>
    <x v="202"/>
    <s v="06070000"/>
    <s v="Gymnodinium"/>
    <s v="CE"/>
    <n v="66.353149955634422"/>
    <s v="CE"/>
    <n v="151397.50128538732"/>
    <n v="18.8"/>
    <n v="18.600000000000001"/>
    <n v="12.462000000000002"/>
    <n v="2281.6927513858186"/>
    <m/>
    <n v="1"/>
    <n v="100"/>
    <x v="11"/>
    <x v="8"/>
    <x v="2"/>
    <m/>
    <x v="4"/>
  </r>
  <r>
    <x v="0"/>
    <x v="202"/>
    <s v="06070110"/>
    <s v="Gymnodinium helveticum"/>
    <s v="CE"/>
    <n v="8.6956552747975131"/>
    <s v="CE"/>
    <n v="97317.090643419549"/>
    <n v="48.3"/>
    <n v="25.7"/>
    <n v="17.219000000000001"/>
    <n v="11191.461433098919"/>
    <m/>
    <n v="1"/>
    <n v="16024.28"/>
    <x v="11"/>
    <x v="8"/>
    <x v="2"/>
    <m/>
    <x v="4"/>
  </r>
  <r>
    <x v="0"/>
    <x v="202"/>
    <s v="12000001"/>
    <s v="Small centric diatom (5 - &lt;10 µm diam.)"/>
    <s v="CE"/>
    <n v="928.94409937888179"/>
    <s v="CE"/>
    <n v="196674.38387130297"/>
    <m/>
    <n v="7.2"/>
    <n v="5.2"/>
    <n v="211.71821211072336"/>
    <m/>
    <n v="1"/>
    <n v="100"/>
    <x v="11"/>
    <x v="8"/>
    <x v="3"/>
    <m/>
    <x v="5"/>
  </r>
  <r>
    <x v="0"/>
    <x v="202"/>
    <s v="12000002"/>
    <s v="Medium centric diatom (10-20 µm diam.)"/>
    <s v="CE"/>
    <n v="5266.1230123519381"/>
    <s v="CE"/>
    <n v="7672650.1679383004"/>
    <m/>
    <n v="14.2"/>
    <n v="9.1999999999999993"/>
    <n v="1456.9827081406452"/>
    <m/>
    <n v="1.0000000000000002"/>
    <n v="63"/>
    <x v="11"/>
    <x v="8"/>
    <x v="3"/>
    <m/>
    <x v="6"/>
  </r>
  <r>
    <x v="0"/>
    <x v="202"/>
    <s v="12030000"/>
    <s v="Aulacoseira"/>
    <s v="FI"/>
    <n v="812.13490831115053"/>
    <s v="CE"/>
    <n v="8460531.5231475569"/>
    <n v="23.5"/>
    <n v="8.1"/>
    <m/>
    <n v="1210.9543772619045"/>
    <m/>
    <n v="8.6028368794326244"/>
    <n v="576"/>
    <x v="11"/>
    <x v="8"/>
    <x v="3"/>
    <m/>
    <x v="7"/>
  </r>
  <r>
    <x v="0"/>
    <x v="202"/>
    <s v="13080010"/>
    <s v="Asterionella formosa"/>
    <s v="CO"/>
    <n v="80.637508626639061"/>
    <s v="CE"/>
    <n v="259783.64093463475"/>
    <n v="69.5"/>
    <n v="5.2"/>
    <n v="5.2"/>
    <n v="1879.2800000000002"/>
    <m/>
    <n v="1.7142857142857142"/>
    <n v="576"/>
    <x v="11"/>
    <x v="8"/>
    <x v="6"/>
    <m/>
    <x v="16"/>
  </r>
  <r>
    <x v="0"/>
    <x v="202"/>
    <s v="13260040"/>
    <s v="Diatoma tenuis"/>
    <s v="CO"/>
    <n v="149.75537316375826"/>
    <s v="CE"/>
    <n v="517462.8156887755"/>
    <n v="62.9"/>
    <n v="6.9"/>
    <n v="6.9"/>
    <n v="2994.6689999999999"/>
    <m/>
    <n v="1.1538461538461537"/>
    <n v="576"/>
    <x v="11"/>
    <x v="8"/>
    <x v="6"/>
    <m/>
    <x v="17"/>
  </r>
  <r>
    <x v="0"/>
    <x v="202"/>
    <s v="13370040"/>
    <s v="Fragilaria crotonensis"/>
    <s v="CO"/>
    <n v="1.2422364678282161"/>
    <s v="CE"/>
    <n v="22380.751459272349"/>
    <n v="78.099999999999994"/>
    <n v="3.9"/>
    <n v="3.9"/>
    <n v="1187.9009999999998"/>
    <m/>
    <n v="15.166666666666666"/>
    <n v="16024.28"/>
    <x v="11"/>
    <x v="8"/>
    <x v="6"/>
    <m/>
    <x v="27"/>
  </r>
  <r>
    <x v="0"/>
    <x v="202"/>
    <s v="13810010"/>
    <s v="Synedra acus"/>
    <s v="CE"/>
    <n v="28.799110223799666"/>
    <s v="CE"/>
    <n v="109160.14739229025"/>
    <n v="236.9"/>
    <n v="4"/>
    <n v="4"/>
    <n v="3790.4"/>
    <m/>
    <n v="1"/>
    <n v="1152"/>
    <x v="11"/>
    <x v="8"/>
    <x v="6"/>
    <m/>
    <x v="18"/>
  </r>
  <r>
    <x v="0"/>
    <x v="202"/>
    <s v="16060000"/>
    <s v="Carteria"/>
    <s v="CE"/>
    <n v="33.176574977817211"/>
    <s v="CE"/>
    <n v="23757.410824540952"/>
    <n v="11.1"/>
    <n v="11.1"/>
    <m/>
    <n v="716.0899170702769"/>
    <m/>
    <n v="1"/>
    <n v="100"/>
    <x v="11"/>
    <x v="8"/>
    <x v="8"/>
    <m/>
    <x v="86"/>
  </r>
  <r>
    <x v="0"/>
    <x v="202"/>
    <s v="16180000"/>
    <s v="Chlamydomonas"/>
    <s v="CE"/>
    <n v="66.353149955634422"/>
    <s v="CE"/>
    <n v="3872.2520634001967"/>
    <n v="8.6"/>
    <n v="3.6"/>
    <m/>
    <n v="58.358225133084005"/>
    <m/>
    <n v="1"/>
    <n v="100"/>
    <x v="11"/>
    <x v="8"/>
    <x v="8"/>
    <m/>
    <x v="34"/>
  </r>
  <r>
    <x v="0"/>
    <x v="202"/>
    <s v="17000000"/>
    <s v="Unidentified green"/>
    <s v="CE"/>
    <n v="199.05944986690326"/>
    <s v="CE"/>
    <n v="8286.7986866052815"/>
    <m/>
    <n v="4.3"/>
    <m/>
    <n v="41.629767851493945"/>
    <m/>
    <n v="1.0000000000000002"/>
    <n v="100"/>
    <x v="11"/>
    <x v="8"/>
    <x v="4"/>
    <m/>
    <x v="65"/>
  </r>
  <r>
    <x v="0"/>
    <x v="202"/>
    <s v="17050050"/>
    <s v="Ankistrodesmus fusiformis"/>
    <s v="CO"/>
    <n v="33.176574977817211"/>
    <s v="CE"/>
    <n v="4989.829118466103"/>
    <n v="54.3"/>
    <n v="2.2999999999999998"/>
    <m/>
    <n v="75.201088747142265"/>
    <m/>
    <n v="2"/>
    <n v="100"/>
    <x v="11"/>
    <x v="8"/>
    <x v="4"/>
    <m/>
    <x v="66"/>
  </r>
  <r>
    <x v="0"/>
    <x v="202"/>
    <s v="17210010"/>
    <s v="Coenochloris fottii"/>
    <s v="CO"/>
    <n v="5.7598220447599333"/>
    <s v="CE"/>
    <n v="13191.265659293911"/>
    <n v="9"/>
    <n v="9"/>
    <m/>
    <n v="381.70350741115982"/>
    <m/>
    <n v="6"/>
    <n v="1152"/>
    <x v="11"/>
    <x v="8"/>
    <x v="4"/>
    <m/>
    <x v="53"/>
  </r>
  <r>
    <x v="0"/>
    <x v="202"/>
    <s v="17330000"/>
    <s v="Dictyosphaerium "/>
    <s v="CO"/>
    <n v="14.399555111899833"/>
    <s v="CE"/>
    <n v="59545.189220070708"/>
    <n v="6.1"/>
    <n v="5.5"/>
    <m/>
    <n v="96.61706406727609"/>
    <m/>
    <n v="42.79999999999999"/>
    <n v="1152"/>
    <x v="11"/>
    <x v="8"/>
    <x v="4"/>
    <m/>
    <x v="23"/>
  </r>
  <r>
    <x v="0"/>
    <x v="202"/>
    <s v="17510040"/>
    <s v="Kirchneriella lunaris"/>
    <s v="CO"/>
    <n v="132.70629991126884"/>
    <s v="CE"/>
    <n v="15217.600405487779"/>
    <n v="9.1999999999999993"/>
    <n v="2.2999999999999998"/>
    <m/>
    <n v="12.741252605409001"/>
    <m/>
    <n v="8.9999999999999982"/>
    <n v="100"/>
    <x v="11"/>
    <x v="8"/>
    <x v="4"/>
    <m/>
    <x v="51"/>
  </r>
  <r>
    <x v="0"/>
    <x v="202"/>
    <s v="17570000"/>
    <s v="Micractinium"/>
    <s v="CO"/>
    <n v="33.176574977817211"/>
    <s v="CE"/>
    <n v="3241.885448428071"/>
    <m/>
    <n v="3.6"/>
    <m/>
    <n v="24.429024474314232"/>
    <m/>
    <n v="4"/>
    <n v="100"/>
    <x v="11"/>
    <x v="8"/>
    <x v="4"/>
    <m/>
    <x v="19"/>
  </r>
  <r>
    <x v="0"/>
    <x v="202"/>
    <s v="17580020"/>
    <s v="Monoraphidium contortum"/>
    <s v="CE"/>
    <n v="232.23602484472045"/>
    <s v="CE"/>
    <n v="2831.7250281950924"/>
    <n v="20.7"/>
    <n v="1.5"/>
    <m/>
    <n v="12.193306486745385"/>
    <m/>
    <n v="1"/>
    <n v="100"/>
    <x v="11"/>
    <x v="8"/>
    <x v="4"/>
    <m/>
    <x v="9"/>
  </r>
  <r>
    <x v="0"/>
    <x v="202"/>
    <s v="17580080"/>
    <s v="Monoraphidium minutum"/>
    <s v="CE"/>
    <n v="132.70629991126884"/>
    <s v="CE"/>
    <n v="1921.1173027721904"/>
    <n v="9.6"/>
    <n v="2.4"/>
    <m/>
    <n v="14.476458947741767"/>
    <m/>
    <n v="1"/>
    <n v="100"/>
    <x v="11"/>
    <x v="8"/>
    <x v="4"/>
    <m/>
    <x v="9"/>
  </r>
  <r>
    <x v="0"/>
    <x v="202"/>
    <s v="17640000"/>
    <s v="Oocystis"/>
    <s v="CO"/>
    <n v="11.519644089519867"/>
    <s v="CE"/>
    <n v="30113.542383457243"/>
    <n v="13.5"/>
    <n v="8.1999999999999993"/>
    <m/>
    <n v="475.2915525615997"/>
    <m/>
    <n v="5.5"/>
    <n v="1152"/>
    <x v="11"/>
    <x v="8"/>
    <x v="4"/>
    <m/>
    <x v="24"/>
  </r>
  <r>
    <x v="0"/>
    <x v="202"/>
    <s v="17690010"/>
    <s v="Planktosphaeria gelatinosa"/>
    <s v="CE"/>
    <n v="2.8799110223799667"/>
    <s v="CE"/>
    <n v="8220.8305362325937"/>
    <m/>
    <n v="17.600000000000001"/>
    <m/>
    <n v="2854.543238436192"/>
    <m/>
    <n v="0.99999999999999989"/>
    <n v="1152"/>
    <x v="11"/>
    <x v="8"/>
    <x v="4"/>
    <m/>
    <x v="41"/>
  </r>
  <r>
    <x v="0"/>
    <x v="202"/>
    <s v="17810000"/>
    <s v="Scenedesmus"/>
    <s v="CO"/>
    <n v="66.353149955634422"/>
    <s v="CE"/>
    <n v="1617.3295116943539"/>
    <n v="4.4000000000000004"/>
    <n v="2.2999999999999998"/>
    <m/>
    <n v="12.187285100826003"/>
    <m/>
    <n v="2"/>
    <n v="100"/>
    <x v="11"/>
    <x v="8"/>
    <x v="4"/>
    <m/>
    <x v="11"/>
  </r>
  <r>
    <x v="0"/>
    <x v="202"/>
    <s v="18010010"/>
    <s v="Treubaria setigera"/>
    <s v="CE"/>
    <n v="33.176574977817211"/>
    <s v="CE"/>
    <n v="12847.028996331082"/>
    <m/>
    <n v="7.9"/>
    <n v="7.9"/>
    <n v="387.23192508331454"/>
    <m/>
    <n v="1"/>
    <n v="100"/>
    <x v="11"/>
    <x v="8"/>
    <x v="12"/>
    <m/>
    <x v="69"/>
  </r>
  <r>
    <x v="0"/>
    <x v="202"/>
    <s v="18110000"/>
    <s v="Desmodesmus"/>
    <s v="CO"/>
    <n v="33.176574977817211"/>
    <s v="CE"/>
    <n v="20019.976753281378"/>
    <n v="12"/>
    <n v="4.9000000000000004"/>
    <m/>
    <n v="150.8592792253819"/>
    <m/>
    <n v="4"/>
    <n v="100"/>
    <x v="11"/>
    <x v="8"/>
    <x v="12"/>
    <m/>
    <x v="72"/>
  </r>
  <r>
    <x v="0"/>
    <x v="202"/>
    <s v="18110000"/>
    <s v="Desmodesmus"/>
    <s v="CO"/>
    <n v="165.88287488908605"/>
    <s v="CE"/>
    <n v="17650.265219219495"/>
    <n v="7.2"/>
    <n v="2.8"/>
    <m/>
    <n v="29.556103684972769"/>
    <m/>
    <n v="3.6"/>
    <n v="100"/>
    <x v="11"/>
    <x v="8"/>
    <x v="12"/>
    <m/>
    <x v="72"/>
  </r>
  <r>
    <x v="0"/>
    <x v="202"/>
    <s v="27040000"/>
    <s v="Closterium"/>
    <s v="CE"/>
    <n v="0.41407882260940537"/>
    <s v="CE"/>
    <n v="4115.8234674748001"/>
    <n v="217.9"/>
    <n v="13.2"/>
    <m/>
    <n v="9939.7101294339736"/>
    <m/>
    <n v="1"/>
    <n v="16024.28"/>
    <x v="11"/>
    <x v="8"/>
    <x v="5"/>
    <m/>
    <x v="12"/>
  </r>
  <r>
    <x v="0"/>
    <x v="202"/>
    <s v="90000005"/>
    <s v="Nanoplankton - unidentified flagellates 2–20 µm diameter"/>
    <s v="CE"/>
    <n v="464.47204968944089"/>
    <s v="CE"/>
    <n v="36206.4392504649"/>
    <m/>
    <n v="5.3"/>
    <m/>
    <n v="77.951814914747928"/>
    <m/>
    <n v="1"/>
    <n v="100"/>
    <x v="11"/>
    <x v="8"/>
    <x v="9"/>
    <m/>
    <x v="57"/>
  </r>
  <r>
    <x v="0"/>
    <x v="203"/>
    <s v="01020000"/>
    <s v="Anabaena"/>
    <s v="FI"/>
    <n v="14.366092271967089"/>
    <s v="CE"/>
    <n v="65362.416951276653"/>
    <n v="5.8"/>
    <n v="5.0999999999999996"/>
    <s v=""/>
    <n v="78.989064089208156"/>
    <s v=""/>
    <n v="57.599999999999994"/>
    <n v="1152"/>
    <x v="11"/>
    <x v="8"/>
    <x v="0"/>
    <m/>
    <x v="0"/>
  </r>
  <r>
    <x v="0"/>
    <x v="203"/>
    <s v="01040000"/>
    <s v="Aphanizomenon"/>
    <s v="FI"/>
    <n v="2.8732184543934181"/>
    <s v="FI"/>
    <n v="9700.2772762341265"/>
    <n v="247.9"/>
    <n v="5.0999999999999996"/>
    <s v=""/>
    <n v="3376.1015496059831"/>
    <s v=""/>
    <n v="1"/>
    <n v="1152"/>
    <x v="11"/>
    <x v="8"/>
    <x v="0"/>
    <m/>
    <x v="48"/>
  </r>
  <r>
    <x v="0"/>
    <x v="203"/>
    <s v="04100000"/>
    <s v="Trachelomonas"/>
    <s v="CE"/>
    <n v="22.985747635147344"/>
    <s v="CE"/>
    <n v="9881.0852325317228"/>
    <n v="9.6999999999999993"/>
    <n v="9.1999999999999993"/>
    <s v=""/>
    <n v="429.87878355640805"/>
    <s v=""/>
    <n v="1"/>
    <n v="288"/>
    <x v="11"/>
    <x v="8"/>
    <x v="11"/>
    <m/>
    <x v="55"/>
  </r>
  <r>
    <x v="0"/>
    <x v="203"/>
    <s v="05020000"/>
    <s v="Chroomonas"/>
    <s v="CE"/>
    <n v="22.985747635147344"/>
    <s v="CE"/>
    <n v="1681.6335944540069"/>
    <n v="6.9"/>
    <n v="4.5"/>
    <n v="4.5"/>
    <n v="73.159838920472311"/>
    <s v=""/>
    <n v="0.99999999999999989"/>
    <n v="288"/>
    <x v="11"/>
    <x v="8"/>
    <x v="1"/>
    <m/>
    <x v="77"/>
  </r>
  <r>
    <x v="0"/>
    <x v="203"/>
    <s v="05040001"/>
    <s v="Cryptomonas (small) Length &lt;20 µm"/>
    <s v="CE"/>
    <n v="11.492873817573672"/>
    <s v="CE"/>
    <n v="6133.0050752605621"/>
    <n v="19.3"/>
    <n v="8.9"/>
    <n v="5.9333333333333336"/>
    <n v="533.63546599481742"/>
    <s v=""/>
    <n v="0.99999999999999989"/>
    <n v="288"/>
    <x v="11"/>
    <x v="8"/>
    <x v="1"/>
    <m/>
    <x v="3"/>
  </r>
  <r>
    <x v="0"/>
    <x v="203"/>
    <s v="05040002"/>
    <s v="Cryptomonas (medium) Length 20-30 µm"/>
    <s v="CE"/>
    <n v="37.351839907114432"/>
    <s v="CE"/>
    <n v="57658.408850697815"/>
    <n v="25"/>
    <n v="13.3"/>
    <n v="8.8666666666666671"/>
    <n v="1543.6564569263849"/>
    <s v=""/>
    <n v="1"/>
    <n v="1152"/>
    <x v="11"/>
    <x v="8"/>
    <x v="1"/>
    <m/>
    <x v="3"/>
  </r>
  <r>
    <x v="0"/>
    <x v="203"/>
    <s v="05100012"/>
    <s v="Rhodomonas lacustris var. nannoplanctica"/>
    <s v="CE"/>
    <n v="149.40735962845773"/>
    <s v="CE"/>
    <n v="11648.941287353362"/>
    <n v="8.9"/>
    <n v="5.0999999999999996"/>
    <s v=""/>
    <n v="77.967653777709756"/>
    <s v=""/>
    <n v="1"/>
    <n v="288"/>
    <x v="11"/>
    <x v="8"/>
    <x v="1"/>
    <m/>
    <x v="15"/>
  </r>
  <r>
    <x v="0"/>
    <x v="203"/>
    <s v="06070110"/>
    <s v="Gymnodinium helveticum"/>
    <s v="CE"/>
    <n v="8.6196553631802537"/>
    <s v="CE"/>
    <n v="103226.31846665853"/>
    <n v="49.6"/>
    <n v="26.3"/>
    <n v="17.533333333333335"/>
    <n v="11975.689759894623"/>
    <s v=""/>
    <n v="1"/>
    <n v="1152"/>
    <x v="11"/>
    <x v="8"/>
    <x v="2"/>
    <m/>
    <x v="4"/>
  </r>
  <r>
    <x v="0"/>
    <x v="203"/>
    <s v="12000001"/>
    <s v="Small centric diatom (5 - &lt;10 µm diam.)"/>
    <s v="CE"/>
    <n v="68.95724290544203"/>
    <s v="CE"/>
    <n v="9760.7321393519796"/>
    <s v=""/>
    <n v="6.4"/>
    <n v="4.4000000000000004"/>
    <n v="141.54759860014175"/>
    <s v=""/>
    <n v="0.99999999999999978"/>
    <n v="288"/>
    <x v="11"/>
    <x v="8"/>
    <x v="3"/>
    <m/>
    <x v="5"/>
  </r>
  <r>
    <x v="0"/>
    <x v="203"/>
    <s v="12030000"/>
    <s v="Aulacoseira"/>
    <s v="FI"/>
    <n v="425.23633125022587"/>
    <s v="CE"/>
    <n v="3645466.8342169379"/>
    <n v="24.7"/>
    <n v="6.5"/>
    <s v=""/>
    <n v="819.62188836749203"/>
    <s v=""/>
    <n v="10.459459459459458"/>
    <n v="576"/>
    <x v="11"/>
    <x v="8"/>
    <x v="3"/>
    <m/>
    <x v="7"/>
  </r>
  <r>
    <x v="0"/>
    <x v="203"/>
    <s v="13080010"/>
    <s v="Asterionella formosa"/>
    <s v="CO"/>
    <n v="2.8732184543934181"/>
    <s v="CE"/>
    <n v="22440.34181526057"/>
    <n v="70.400000000000006"/>
    <n v="4.3"/>
    <n v="4.3"/>
    <n v="1301.6960000000001"/>
    <s v=""/>
    <n v="6"/>
    <n v="1152"/>
    <x v="11"/>
    <x v="8"/>
    <x v="6"/>
    <m/>
    <x v="16"/>
  </r>
  <r>
    <x v="0"/>
    <x v="203"/>
    <s v="13260040"/>
    <s v="Diatoma tenuis"/>
    <s v="CO"/>
    <n v="2.8732184543934181"/>
    <s v="CE"/>
    <n v="23266.725414239387"/>
    <n v="65.900000000000006"/>
    <n v="6.4"/>
    <n v="6.4"/>
    <n v="2699.2640000000006"/>
    <s v=""/>
    <n v="2.9999999999999991"/>
    <n v="1152"/>
    <x v="11"/>
    <x v="8"/>
    <x v="6"/>
    <m/>
    <x v="17"/>
  </r>
  <r>
    <x v="0"/>
    <x v="203"/>
    <s v="13370040"/>
    <s v="Fragilaria crotonensis"/>
    <s v="CO"/>
    <n v="1.0349899874739896"/>
    <s v="CE"/>
    <n v="35376.108466403144"/>
    <n v="76.599999999999994"/>
    <n v="3.4"/>
    <n v="3.4"/>
    <n v="885.49599999999998"/>
    <s v=""/>
    <n v="38.600000000000009"/>
    <n v="15990.24"/>
    <x v="11"/>
    <x v="8"/>
    <x v="6"/>
    <m/>
    <x v="27"/>
  </r>
  <r>
    <x v="0"/>
    <x v="203"/>
    <s v="16180000"/>
    <s v="Chlamydomonas"/>
    <s v="CE"/>
    <n v="11.492873817573672"/>
    <s v="CE"/>
    <n v="650.81536902413779"/>
    <n v="7.9"/>
    <n v="3.7"/>
    <s v=""/>
    <n v="56.627731179731626"/>
    <s v=""/>
    <n v="0.99999999999999989"/>
    <n v="288"/>
    <x v="11"/>
    <x v="8"/>
    <x v="8"/>
    <m/>
    <x v="34"/>
  </r>
  <r>
    <x v="0"/>
    <x v="203"/>
    <s v="16470010"/>
    <s v="Pandorina morum"/>
    <s v="CO"/>
    <n v="2.9723254569818707"/>
    <s v="CE"/>
    <n v="8180.1682861450545"/>
    <s v=""/>
    <n v="6.9"/>
    <s v=""/>
    <n v="172.00691017302157"/>
    <s v=""/>
    <n v="16"/>
    <n v="15590.24"/>
    <x v="11"/>
    <x v="8"/>
    <x v="8"/>
    <m/>
    <x v="52"/>
  </r>
  <r>
    <x v="0"/>
    <x v="203"/>
    <s v="17080010"/>
    <s v="Botryococcus braunii"/>
    <s v="CO"/>
    <n v="0.20699799749479794"/>
    <s v="CO"/>
    <n v="325.15169411872779"/>
    <n v="120"/>
    <n v="5"/>
    <s v=""/>
    <n v="1570.7963267948965"/>
    <s v=""/>
    <n v="1"/>
    <n v="15990.24"/>
    <x v="11"/>
    <x v="8"/>
    <x v="4"/>
    <m/>
    <x v="60"/>
  </r>
  <r>
    <x v="0"/>
    <x v="203"/>
    <s v="17580020"/>
    <s v="Monoraphidium contortum"/>
    <s v="CE"/>
    <n v="11.492873817573672"/>
    <s v="CE"/>
    <n v="75.256789165295444"/>
    <n v="14.8"/>
    <n v="1.3"/>
    <s v=""/>
    <n v="6.5481262876323258"/>
    <s v=""/>
    <n v="1"/>
    <n v="288"/>
    <x v="11"/>
    <x v="8"/>
    <x v="4"/>
    <m/>
    <x v="9"/>
  </r>
  <r>
    <x v="0"/>
    <x v="203"/>
    <s v="17640000"/>
    <s v="Oocystis"/>
    <s v="CO"/>
    <n v="22.985747635147344"/>
    <s v="CE"/>
    <n v="4346.9009841567631"/>
    <n v="9.1"/>
    <n v="6.3"/>
    <s v=""/>
    <n v="189.11288217181797"/>
    <s v=""/>
    <n v="1"/>
    <n v="288"/>
    <x v="11"/>
    <x v="8"/>
    <x v="4"/>
    <m/>
    <x v="24"/>
  </r>
  <r>
    <x v="0"/>
    <x v="203"/>
    <s v="17680030"/>
    <s v="Pediastrum boryanum"/>
    <s v="CO"/>
    <n v="2.8732184543934181"/>
    <s v="CE"/>
    <n v="28618.850442000632"/>
    <n v="8.5"/>
    <n v="6.6"/>
    <n v="5"/>
    <n v="187.935"/>
    <s v=""/>
    <n v="53"/>
    <n v="1152"/>
    <x v="11"/>
    <x v="8"/>
    <x v="4"/>
    <m/>
    <x v="10"/>
  </r>
  <r>
    <x v="0"/>
    <x v="203"/>
    <s v="17810000"/>
    <s v="Scenedesmus"/>
    <s v="CO"/>
    <n v="43.551942887647598"/>
    <s v="CE"/>
    <n v="1788.1783872220412"/>
    <n v="5.8"/>
    <n v="2.6"/>
    <s v=""/>
    <n v="20.529260793658104"/>
    <s v=""/>
    <n v="1.9999999999999998"/>
    <n v="228"/>
    <x v="11"/>
    <x v="8"/>
    <x v="4"/>
    <m/>
    <x v="11"/>
  </r>
  <r>
    <x v="0"/>
    <x v="203"/>
    <s v="17810160"/>
    <s v="Scenedesmus communis"/>
    <s v="CO"/>
    <n v="11.492873817573672"/>
    <s v="CE"/>
    <n v="1740.931563463668"/>
    <n v="8.6"/>
    <n v="2.9"/>
    <s v=""/>
    <n v="37.869805043922561"/>
    <s v=""/>
    <n v="4"/>
    <n v="288"/>
    <x v="11"/>
    <x v="8"/>
    <x v="4"/>
    <m/>
    <x v="11"/>
  </r>
  <r>
    <x v="0"/>
    <x v="203"/>
    <s v="17970050"/>
    <s v="Tetrastrum staurogeniaeforme"/>
    <s v="CO"/>
    <n v="11.492873817573672"/>
    <s v="CE"/>
    <n v="947.38946123766891"/>
    <n v="3.9"/>
    <n v="3.7"/>
    <s v=""/>
    <n v="20.608193309079546"/>
    <s v=""/>
    <n v="3.9999999999999996"/>
    <n v="288"/>
    <x v="11"/>
    <x v="8"/>
    <x v="4"/>
    <m/>
    <x v="28"/>
  </r>
  <r>
    <x v="0"/>
    <x v="203"/>
    <s v="90000003"/>
    <s v="Nanoplankton - unidentified single cells 2–20 µm diameter"/>
    <s v="CE"/>
    <n v="218.36460253389976"/>
    <s v="CE"/>
    <n v="3087.0568400604957"/>
    <s v=""/>
    <n v="3"/>
    <s v=""/>
    <n v="14.137166941154069"/>
    <s v=""/>
    <n v="1"/>
    <n v="288"/>
    <x v="11"/>
    <x v="8"/>
    <x v="9"/>
    <m/>
    <x v="57"/>
  </r>
  <r>
    <x v="0"/>
    <x v="204"/>
    <s v="01020000"/>
    <s v="Anabaena"/>
    <s v="FI"/>
    <n v="8.6196553631802537"/>
    <s v="CE"/>
    <n v="5823.2874223293593"/>
    <n v="5.3"/>
    <n v="5.3"/>
    <m/>
    <n v="77.951814914747928"/>
    <m/>
    <n v="8.6666666666666661"/>
    <n v="1152"/>
    <x v="11"/>
    <x v="9"/>
    <x v="0"/>
    <m/>
    <x v="0"/>
  </r>
  <r>
    <x v="0"/>
    <x v="204"/>
    <s v="01040000"/>
    <s v="Aphanizomenon"/>
    <s v="FI"/>
    <n v="28.732184543934178"/>
    <s v="FI"/>
    <n v="41644.802964105562"/>
    <n v="136.69999999999999"/>
    <n v="4.5"/>
    <m/>
    <n v="1449.4130406418208"/>
    <m/>
    <n v="1"/>
    <n v="1152"/>
    <x v="11"/>
    <x v="9"/>
    <x v="0"/>
    <m/>
    <x v="48"/>
  </r>
  <r>
    <x v="0"/>
    <x v="204"/>
    <s v="05040001"/>
    <s v="Cryptomonas (small) Length &lt;20 µm"/>
    <s v="CE"/>
    <n v="33.09947659461217"/>
    <s v="CE"/>
    <n v="16992.380939210387"/>
    <n v="14.8"/>
    <n v="9.1"/>
    <n v="7.28"/>
    <n v="513.37310095037435"/>
    <m/>
    <n v="1"/>
    <n v="200"/>
    <x v="11"/>
    <x v="9"/>
    <x v="1"/>
    <m/>
    <x v="3"/>
  </r>
  <r>
    <x v="0"/>
    <x v="204"/>
    <s v="05040002"/>
    <s v="Cryptomonas (medium) Length 20-30 µm"/>
    <s v="CE"/>
    <n v="17.239310726360507"/>
    <s v="CE"/>
    <n v="29578.033949339206"/>
    <n v="25.8"/>
    <n v="12.6"/>
    <n v="10.08"/>
    <n v="1715.7318189126693"/>
    <m/>
    <n v="1"/>
    <n v="1152"/>
    <x v="11"/>
    <x v="9"/>
    <x v="1"/>
    <m/>
    <x v="3"/>
  </r>
  <r>
    <x v="0"/>
    <x v="204"/>
    <s v="05040003"/>
    <s v="Cryptomonas (large) Length &gt;30 µm"/>
    <s v="CE"/>
    <n v="2.8732184543934181"/>
    <s v="CE"/>
    <n v="10177.134585258995"/>
    <n v="36.6"/>
    <n v="15.2"/>
    <n v="12.16"/>
    <n v="3542.0678054246832"/>
    <m/>
    <n v="1"/>
    <n v="1152"/>
    <x v="11"/>
    <x v="9"/>
    <x v="1"/>
    <m/>
    <x v="3"/>
  </r>
  <r>
    <x v="0"/>
    <x v="204"/>
    <s v="05100012"/>
    <s v="Rhodomonas lacustris var. nannoplanctica"/>
    <s v="CE"/>
    <n v="115.84816808114259"/>
    <s v="CE"/>
    <n v="9584.3366283330815"/>
    <n v="8.6"/>
    <n v="5.3"/>
    <m/>
    <n v="82.731879036878695"/>
    <m/>
    <n v="1.0000000000000002"/>
    <n v="200"/>
    <x v="11"/>
    <x v="9"/>
    <x v="1"/>
    <m/>
    <x v="15"/>
  </r>
  <r>
    <x v="0"/>
    <x v="204"/>
    <s v="06070110"/>
    <s v="Gymnodinium helveticum"/>
    <s v="CE"/>
    <n v="0.82799198997919177"/>
    <s v="CE"/>
    <n v="8450.1430844776605"/>
    <n v="47.3"/>
    <n v="24.8"/>
    <n v="16.616000000000003"/>
    <n v="10205.5855452056"/>
    <m/>
    <n v="1.0000000000000002"/>
    <n v="15990.24"/>
    <x v="11"/>
    <x v="9"/>
    <x v="2"/>
    <m/>
    <x v="4"/>
  </r>
  <r>
    <x v="0"/>
    <x v="204"/>
    <s v="06110000"/>
    <s v="Peridinium"/>
    <s v="CE"/>
    <n v="2.8732184543934181"/>
    <s v="CE"/>
    <n v="36472.659534921273"/>
    <n v="36.700000000000003"/>
    <n v="31.4"/>
    <n v="21.038"/>
    <n v="12694.008518270231"/>
    <m/>
    <n v="0.99999999999999989"/>
    <n v="1152"/>
    <x v="11"/>
    <x v="9"/>
    <x v="2"/>
    <m/>
    <x v="33"/>
  </r>
  <r>
    <x v="0"/>
    <x v="204"/>
    <s v="12000001"/>
    <s v="Small centric diatom (5 - &lt;10 µm diam.)"/>
    <s v="CE"/>
    <n v="33.09947659461217"/>
    <s v="CE"/>
    <n v="13183.305481279986"/>
    <m/>
    <n v="8.6999999999999993"/>
    <n v="6.6999999999999993"/>
    <n v="398.29347281660409"/>
    <m/>
    <n v="1"/>
    <n v="200"/>
    <x v="11"/>
    <x v="9"/>
    <x v="3"/>
    <m/>
    <x v="5"/>
  </r>
  <r>
    <x v="0"/>
    <x v="204"/>
    <s v="12030000"/>
    <s v="Aulacoseira"/>
    <s v="FI"/>
    <n v="77.576898268622287"/>
    <s v="CE"/>
    <n v="242993.61724846711"/>
    <n v="20.6"/>
    <n v="6.6"/>
    <m/>
    <n v="704.76604635041269"/>
    <m/>
    <n v="4.4444444444444438"/>
    <n v="1152"/>
    <x v="11"/>
    <x v="9"/>
    <x v="3"/>
    <m/>
    <x v="7"/>
  </r>
  <r>
    <x v="0"/>
    <x v="204"/>
    <s v="13080010"/>
    <s v="Asterionella formosa"/>
    <s v="CO"/>
    <n v="5.7464369087868361"/>
    <s v="CE"/>
    <n v="56230.468295847561"/>
    <n v="74.099999999999994"/>
    <n v="4.9000000000000004"/>
    <n v="4.9000000000000004"/>
    <n v="1779.1410000000001"/>
    <m/>
    <n v="5.4999999999999991"/>
    <n v="1152"/>
    <x v="11"/>
    <x v="9"/>
    <x v="6"/>
    <m/>
    <x v="16"/>
  </r>
  <r>
    <x v="0"/>
    <x v="204"/>
    <s v="16180000"/>
    <s v="Chlamydomonas"/>
    <s v="CE"/>
    <n v="16.549738297306085"/>
    <s v="CE"/>
    <n v="883.06723200012607"/>
    <n v="6.7"/>
    <n v="3.9"/>
    <m/>
    <n v="53.358380424895842"/>
    <m/>
    <n v="1"/>
    <n v="200"/>
    <x v="11"/>
    <x v="9"/>
    <x v="8"/>
    <m/>
    <x v="34"/>
  </r>
  <r>
    <x v="0"/>
    <x v="204"/>
    <s v="17000000"/>
    <s v="Unidentified green"/>
    <s v="CE"/>
    <n v="66.198953189224341"/>
    <s v="CE"/>
    <n v="7118.7834021589861"/>
    <m/>
    <n v="5.9"/>
    <m/>
    <n v="107.53619293360305"/>
    <m/>
    <n v="1"/>
    <n v="200"/>
    <x v="11"/>
    <x v="9"/>
    <x v="4"/>
    <m/>
    <x v="65"/>
  </r>
  <r>
    <x v="0"/>
    <x v="204"/>
    <s v="17330040"/>
    <s v="Dictyosphaerium pulchellum"/>
    <s v="CO"/>
    <n v="16.549738297306085"/>
    <s v="CE"/>
    <n v="2724.6861932179695"/>
    <m/>
    <n v="3.4"/>
    <m/>
    <n v="20.579526276115537"/>
    <m/>
    <n v="8"/>
    <n v="200"/>
    <x v="11"/>
    <x v="9"/>
    <x v="4"/>
    <m/>
    <x v="23"/>
  </r>
  <r>
    <x v="0"/>
    <x v="204"/>
    <s v="17580020"/>
    <s v="Monoraphidium contortum"/>
    <s v="CE"/>
    <n v="33.09947659461217"/>
    <s v="CE"/>
    <n v="366.85933580575755"/>
    <n v="21.6"/>
    <n v="1.4"/>
    <m/>
    <n v="11.083538881864788"/>
    <m/>
    <n v="1.0000000000000002"/>
    <n v="200"/>
    <x v="11"/>
    <x v="9"/>
    <x v="4"/>
    <m/>
    <x v="9"/>
  </r>
  <r>
    <x v="0"/>
    <x v="204"/>
    <s v="17680030"/>
    <s v="Pediastrum boryanum"/>
    <s v="CO"/>
    <n v="2.6909739674323734"/>
    <s v="CE"/>
    <n v="85997.716530358986"/>
    <n v="12.7"/>
    <n v="15"/>
    <n v="15"/>
    <n v="1914.5250000000001"/>
    <m/>
    <n v="16.692307692307693"/>
    <n v="15990.24"/>
    <x v="11"/>
    <x v="9"/>
    <x v="4"/>
    <m/>
    <x v="10"/>
  </r>
  <r>
    <x v="0"/>
    <x v="204"/>
    <s v="17810000"/>
    <s v="Scenedesmus"/>
    <s v="CO"/>
    <n v="16.549738297306085"/>
    <s v="CE"/>
    <n v="632.64518113441875"/>
    <n v="5.4"/>
    <n v="2.6"/>
    <m/>
    <n v="19.113449704440303"/>
    <m/>
    <n v="2"/>
    <n v="200"/>
    <x v="11"/>
    <x v="9"/>
    <x v="4"/>
    <m/>
    <x v="11"/>
  </r>
  <r>
    <x v="0"/>
    <x v="204"/>
    <s v="18110000"/>
    <s v="Desmodesmus"/>
    <s v="CO"/>
    <n v="82.748691486530433"/>
    <s v="CE"/>
    <n v="16421.625940147769"/>
    <n v="9.1"/>
    <n v="3.5"/>
    <m/>
    <n v="58.368173509820359"/>
    <m/>
    <n v="3.3999999999999995"/>
    <n v="200"/>
    <x v="11"/>
    <x v="9"/>
    <x v="12"/>
    <m/>
    <x v="72"/>
  </r>
  <r>
    <x v="0"/>
    <x v="204"/>
    <s v="27050000"/>
    <s v="Cosmarium"/>
    <s v="CE"/>
    <n v="2.8732184543934181"/>
    <s v="CE"/>
    <n v="15036.775852289433"/>
    <n v="28.3"/>
    <n v="20.8"/>
    <n v="16.98"/>
    <n v="5233.4258918937421"/>
    <m/>
    <n v="1"/>
    <n v="1152"/>
    <x v="11"/>
    <x v="9"/>
    <x v="5"/>
    <m/>
    <x v="22"/>
  </r>
  <r>
    <x v="0"/>
    <x v="204"/>
    <s v="27370000"/>
    <s v="Staurastrum"/>
    <s v="CE"/>
    <n v="0.20699799749479794"/>
    <s v="CE"/>
    <n v="161.63416249015344"/>
    <n v="14"/>
    <n v="13.9"/>
    <m/>
    <n v="780.84891857089326"/>
    <m/>
    <n v="1"/>
    <n v="15990.24"/>
    <x v="11"/>
    <x v="9"/>
    <x v="5"/>
    <m/>
    <x v="13"/>
  </r>
  <r>
    <x v="0"/>
    <x v="205"/>
    <s v="01020000"/>
    <s v="Anabaena"/>
    <s v="FI"/>
    <n v="0.95773948479780591"/>
    <s v="CE"/>
    <n v="1400.6692984258887"/>
    <n v="4.4000000000000004"/>
    <n v="4.5999999999999996"/>
    <s v=""/>
    <n v="48.749140403304011"/>
    <s v=""/>
    <n v="30"/>
    <n v="1152"/>
    <x v="11"/>
    <x v="9"/>
    <x v="0"/>
    <m/>
    <x v="0"/>
  </r>
  <r>
    <x v="0"/>
    <x v="205"/>
    <s v="01040000"/>
    <s v="Aphanizomenon"/>
    <s v="FI"/>
    <n v="0.13799866499653196"/>
    <s v="FI"/>
    <n v="154.30138674743048"/>
    <n v="140.4"/>
    <n v="3.9"/>
    <s v=""/>
    <n v="1118.1368077097575"/>
    <s v=""/>
    <n v="1"/>
    <n v="15990.24"/>
    <x v="11"/>
    <x v="9"/>
    <x v="0"/>
    <m/>
    <x v="48"/>
  </r>
  <r>
    <x v="0"/>
    <x v="205"/>
    <s v="01490000"/>
    <s v="Microcystis"/>
    <s v="CE"/>
    <n v="16.549738297306085"/>
    <s v="CE"/>
    <n v="1364.4921214408025"/>
    <s v=""/>
    <n v="5.4"/>
    <s v=""/>
    <n v="82.44795760081054"/>
    <s v=""/>
    <n v="1"/>
    <n v="200"/>
    <x v="11"/>
    <x v="9"/>
    <x v="0"/>
    <m/>
    <x v="1"/>
  </r>
  <r>
    <x v="0"/>
    <x v="205"/>
    <s v="01490010"/>
    <s v="Microcystis aeruginosa"/>
    <s v="CO"/>
    <n v="0.13799866499653196"/>
    <s v="CE"/>
    <n v="1311.3666963366879"/>
    <s v=""/>
    <n v="5.7"/>
    <s v=""/>
    <n v="96.966828049375763"/>
    <s v=""/>
    <n v="97.999999999999972"/>
    <n v="15990.24"/>
    <x v="11"/>
    <x v="9"/>
    <x v="0"/>
    <m/>
    <x v="1"/>
  </r>
  <r>
    <x v="0"/>
    <x v="205"/>
    <s v="05020000"/>
    <s v="Chroomonas"/>
    <s v="CE"/>
    <n v="16.549738297306085"/>
    <s v="CE"/>
    <n v="776.42187472117996"/>
    <n v="5.6"/>
    <n v="4"/>
    <n v="4"/>
    <n v="46.91445029360758"/>
    <s v=""/>
    <n v="0.99999999999999978"/>
    <n v="200"/>
    <x v="11"/>
    <x v="9"/>
    <x v="1"/>
    <m/>
    <x v="77"/>
  </r>
  <r>
    <x v="0"/>
    <x v="205"/>
    <s v="05040001"/>
    <s v="Cryptomonas (small) Length &lt;20 µm"/>
    <s v="CE"/>
    <n v="11.033158864870723"/>
    <s v="CE"/>
    <n v="2489.5412825881263"/>
    <n v="14.4"/>
    <n v="6.7"/>
    <n v="4.4666666666666668"/>
    <n v="225.64175075143331"/>
    <s v=""/>
    <n v="0.99999999999999989"/>
    <n v="200"/>
    <x v="11"/>
    <x v="9"/>
    <x v="1"/>
    <m/>
    <x v="3"/>
  </r>
  <r>
    <x v="0"/>
    <x v="205"/>
    <s v="05040002"/>
    <s v="Cryptomonas (medium) Length 20-30 µm"/>
    <s v="CE"/>
    <n v="8.6196553631802537"/>
    <s v="CE"/>
    <n v="14079.771382437631"/>
    <n v="25.3"/>
    <n v="13.6"/>
    <n v="9.0666666666666664"/>
    <n v="1633.4494581512884"/>
    <s v=""/>
    <n v="1"/>
    <n v="1152"/>
    <x v="11"/>
    <x v="9"/>
    <x v="1"/>
    <m/>
    <x v="3"/>
  </r>
  <r>
    <x v="0"/>
    <x v="205"/>
    <s v="05100012"/>
    <s v="Rhodomonas lacustris var. nannoplanctica"/>
    <s v="CE"/>
    <n v="88.265270918965783"/>
    <s v="CE"/>
    <n v="7724.0689553270367"/>
    <n v="8.3000000000000007"/>
    <n v="5.5"/>
    <s v=""/>
    <n v="87.509717864213187"/>
    <s v=""/>
    <n v="1"/>
    <n v="200"/>
    <x v="11"/>
    <x v="9"/>
    <x v="1"/>
    <m/>
    <x v="15"/>
  </r>
  <r>
    <x v="0"/>
    <x v="205"/>
    <s v="06070000"/>
    <s v="Gymnodinium"/>
    <s v="CE"/>
    <n v="0.95773948479780591"/>
    <s v="CE"/>
    <n v="4562.6766958923654"/>
    <n v="27.2"/>
    <n v="22.4"/>
    <n v="14.933333333333332"/>
    <n v="4764.00604581487"/>
    <s v=""/>
    <n v="0.99999999999999989"/>
    <n v="1152"/>
    <x v="11"/>
    <x v="9"/>
    <x v="2"/>
    <m/>
    <x v="4"/>
  </r>
  <r>
    <x v="0"/>
    <x v="205"/>
    <s v="06070110"/>
    <s v="Gymnodinium helveticum"/>
    <s v="CE"/>
    <n v="6.8999332498265981E-2"/>
    <s v="CE"/>
    <n v="858.64016948528354"/>
    <n v="44.2"/>
    <n v="28.4"/>
    <n v="18.933333333333334"/>
    <n v="12444.18081155875"/>
    <s v=""/>
    <n v="1"/>
    <n v="15990.24"/>
    <x v="11"/>
    <x v="9"/>
    <x v="2"/>
    <m/>
    <x v="4"/>
  </r>
  <r>
    <x v="0"/>
    <x v="205"/>
    <s v="06110000"/>
    <s v="Peridinium"/>
    <s v="CE"/>
    <n v="0.95773948479780591"/>
    <s v="CE"/>
    <n v="9703.8773381338651"/>
    <n v="30.4"/>
    <n v="30.9"/>
    <n v="20.599999999999998"/>
    <n v="10132.06356442797"/>
    <s v=""/>
    <n v="1"/>
    <n v="1152"/>
    <x v="11"/>
    <x v="9"/>
    <x v="2"/>
    <m/>
    <x v="33"/>
  </r>
  <r>
    <x v="0"/>
    <x v="205"/>
    <s v="12000001"/>
    <s v="Small centric diatom (5 - &lt;10 µm diam.)"/>
    <s v="CE"/>
    <n v="16.549738297306085"/>
    <s v="CE"/>
    <n v="4392.7584011324825"/>
    <s v=""/>
    <n v="7.7"/>
    <n v="5.7"/>
    <n v="265.42766551465786"/>
    <s v=""/>
    <n v="1"/>
    <n v="200"/>
    <x v="11"/>
    <x v="9"/>
    <x v="3"/>
    <m/>
    <x v="5"/>
  </r>
  <r>
    <x v="0"/>
    <x v="205"/>
    <s v="12000002"/>
    <s v="Medium centric diatom (10-20 µm diam.)"/>
    <s v="CE"/>
    <n v="11.033158864870723"/>
    <s v="CE"/>
    <n v="16890.5032975059"/>
    <s v=""/>
    <n v="14.4"/>
    <n v="9.4"/>
    <n v="1530.8855337236919"/>
    <s v=""/>
    <n v="1"/>
    <n v="200"/>
    <x v="11"/>
    <x v="9"/>
    <x v="3"/>
    <m/>
    <x v="6"/>
  </r>
  <r>
    <x v="0"/>
    <x v="205"/>
    <s v="12000004"/>
    <s v="Very small centric diatom (&lt;5 µm diam.)"/>
    <s v="CE"/>
    <n v="22.066317729741446"/>
    <s v="CE"/>
    <n v="1140.7855687867625"/>
    <s v=""/>
    <n v="4.4000000000000004"/>
    <n v="3.4"/>
    <n v="51.698048707473646"/>
    <s v=""/>
    <n v="1"/>
    <n v="200"/>
    <x v="11"/>
    <x v="9"/>
    <x v="3"/>
    <m/>
    <x v="36"/>
  </r>
  <r>
    <x v="0"/>
    <x v="205"/>
    <s v="12030000"/>
    <s v="Aulacoseira"/>
    <s v="FI"/>
    <n v="22.985747635147341"/>
    <s v="CE"/>
    <n v="21334.98380149166"/>
    <n v="19.399999999999999"/>
    <n v="5.9"/>
    <s v=""/>
    <n v="530.39037531658448"/>
    <s v=""/>
    <n v="1.7499999999999998"/>
    <n v="1152"/>
    <x v="11"/>
    <x v="9"/>
    <x v="3"/>
    <m/>
    <x v="7"/>
  </r>
  <r>
    <x v="0"/>
    <x v="205"/>
    <s v="13080010"/>
    <s v="Asterionella formosa"/>
    <s v="CO"/>
    <n v="1.9154789695956118"/>
    <s v="CE"/>
    <n v="24796.214301192809"/>
    <n v="71.099999999999994"/>
    <n v="5.0999999999999996"/>
    <n v="5.0999999999999996"/>
    <n v="1849.3109999999997"/>
    <s v=""/>
    <n v="7"/>
    <n v="1152"/>
    <x v="11"/>
    <x v="9"/>
    <x v="6"/>
    <m/>
    <x v="16"/>
  </r>
  <r>
    <x v="0"/>
    <x v="205"/>
    <s v="13260040"/>
    <s v="Diatoma tenuis"/>
    <s v="CO"/>
    <n v="0.95773948479780591"/>
    <s v="CE"/>
    <n v="4104.6185886194089"/>
    <n v="63.7"/>
    <n v="5.8"/>
    <n v="5.8"/>
    <n v="2142.8679999999999"/>
    <s v=""/>
    <n v="1.9999999999999998"/>
    <n v="1152"/>
    <x v="11"/>
    <x v="9"/>
    <x v="6"/>
    <m/>
    <x v="17"/>
  </r>
  <r>
    <x v="0"/>
    <x v="205"/>
    <s v="17000000"/>
    <s v="Unidentified green"/>
    <s v="CE"/>
    <n v="44.132635459482891"/>
    <s v="CE"/>
    <n v="9363.8326714885552"/>
    <s v=""/>
    <n v="7.4"/>
    <s v=""/>
    <n v="212.17479024304507"/>
    <s v=""/>
    <n v="1"/>
    <n v="200"/>
    <x v="11"/>
    <x v="9"/>
    <x v="4"/>
    <m/>
    <x v="65"/>
  </r>
  <r>
    <x v="0"/>
    <x v="205"/>
    <s v="17200000"/>
    <s v="Coelastrum"/>
    <s v="CO"/>
    <n v="5.5165794324353614"/>
    <s v="CE"/>
    <n v="2741.4624515824812"/>
    <s v=""/>
    <n v="3.9"/>
    <s v=""/>
    <n v="31.059355769715491"/>
    <s v=""/>
    <n v="16.000000000000004"/>
    <n v="200"/>
    <x v="11"/>
    <x v="9"/>
    <x v="4"/>
    <m/>
    <x v="8"/>
  </r>
  <r>
    <x v="0"/>
    <x v="205"/>
    <s v="17210010"/>
    <s v="Coenochloris fottii"/>
    <s v="CO"/>
    <n v="5.5165794324353614"/>
    <s v="CE"/>
    <n v="1267.9708663601366"/>
    <n v="3.8"/>
    <n v="3.8"/>
    <s v=""/>
    <n v="28.730912014629851"/>
    <s v=""/>
    <n v="8.0000000000000018"/>
    <n v="200"/>
    <x v="11"/>
    <x v="9"/>
    <x v="4"/>
    <m/>
    <x v="53"/>
  </r>
  <r>
    <x v="0"/>
    <x v="205"/>
    <s v="17580020"/>
    <s v="Monoraphidium contortum"/>
    <s v="CE"/>
    <n v="11.033158864870723"/>
    <s v="CE"/>
    <n v="104.81695308735931"/>
    <n v="11.2"/>
    <n v="1.8"/>
    <s v=""/>
    <n v="9.500176184455535"/>
    <s v=""/>
    <n v="1"/>
    <n v="200"/>
    <x v="11"/>
    <x v="9"/>
    <x v="4"/>
    <m/>
    <x v="9"/>
  </r>
  <r>
    <x v="0"/>
    <x v="205"/>
    <s v="17640000"/>
    <s v="Oocystis"/>
    <s v="CO"/>
    <n v="11.033158864870723"/>
    <s v="CE"/>
    <n v="1885.0645022062406"/>
    <n v="9.6999999999999993"/>
    <n v="5.8"/>
    <s v=""/>
    <n v="170.85446926792966"/>
    <s v=""/>
    <n v="1"/>
    <n v="200"/>
    <x v="11"/>
    <x v="9"/>
    <x v="4"/>
    <m/>
    <x v="24"/>
  </r>
  <r>
    <x v="0"/>
    <x v="205"/>
    <s v="17680030"/>
    <s v="Pediastrum boryanum"/>
    <s v="CO"/>
    <n v="1.9154789695956118"/>
    <s v="CE"/>
    <n v="27495.5800533478"/>
    <n v="13.8"/>
    <n v="13.8"/>
    <n v="5"/>
    <n v="637.97400000000016"/>
    <s v=""/>
    <n v="22.5"/>
    <n v="1152"/>
    <x v="11"/>
    <x v="9"/>
    <x v="4"/>
    <m/>
    <x v="10"/>
  </r>
  <r>
    <x v="0"/>
    <x v="205"/>
    <s v="17910020"/>
    <s v="Sphaerocystis schroeteri"/>
    <s v="CO"/>
    <n v="6.8999332498265981E-2"/>
    <s v="CE"/>
    <n v="272.24987476527093"/>
    <s v=""/>
    <n v="9.1"/>
    <s v=""/>
    <n v="394.56885292638566"/>
    <s v=""/>
    <n v="10"/>
    <n v="15990.24"/>
    <x v="11"/>
    <x v="9"/>
    <x v="4"/>
    <m/>
    <x v="25"/>
  </r>
  <r>
    <x v="0"/>
    <x v="205"/>
    <s v="17960010"/>
    <s v="Tetraedron caudatum"/>
    <s v="CE"/>
    <n v="5.5165794324353614"/>
    <s v="CE"/>
    <n v="1447.7711062483363"/>
    <n v="8.1"/>
    <n v="8.1"/>
    <n v="4"/>
    <n v="262.44"/>
    <s v=""/>
    <n v="1"/>
    <n v="200"/>
    <x v="11"/>
    <x v="9"/>
    <x v="4"/>
    <m/>
    <x v="20"/>
  </r>
  <r>
    <x v="0"/>
    <x v="205"/>
    <s v="17960030"/>
    <s v="Tetraedron minimum"/>
    <s v="CE"/>
    <n v="5.5165794324353614"/>
    <s v="CE"/>
    <n v="1159.8056598752103"/>
    <n v="7.3"/>
    <n v="7.2"/>
    <n v="4"/>
    <n v="210.24"/>
    <s v=""/>
    <n v="0.99999999999999989"/>
    <n v="200"/>
    <x v="11"/>
    <x v="9"/>
    <x v="4"/>
    <m/>
    <x v="20"/>
  </r>
  <r>
    <x v="0"/>
    <x v="205"/>
    <s v="18110000"/>
    <s v="Desmodesmus"/>
    <s v="CO"/>
    <n v="16.549738297306085"/>
    <s v="CE"/>
    <n v="4993.3631818005897"/>
    <n v="9.8000000000000007"/>
    <n v="4.2"/>
    <s v=""/>
    <n v="90.515567535229138"/>
    <s v=""/>
    <n v="3.333333333333333"/>
    <n v="200"/>
    <x v="11"/>
    <x v="9"/>
    <x v="12"/>
    <m/>
    <x v="72"/>
  </r>
  <r>
    <x v="0"/>
    <x v="205"/>
    <s v="25010010"/>
    <s v="Elakatothrix gelatinosa"/>
    <s v="CO"/>
    <n v="0.95773948479780591"/>
    <s v="CE"/>
    <n v="484.55734948513879"/>
    <n v="34.6"/>
    <n v="5.0999999999999996"/>
    <s v=""/>
    <n v="252.96928714776575"/>
    <s v=""/>
    <n v="2"/>
    <n v="1152"/>
    <x v="11"/>
    <x v="9"/>
    <x v="7"/>
    <m/>
    <x v="31"/>
  </r>
  <r>
    <x v="0"/>
    <x v="205"/>
    <s v="27050000"/>
    <s v="Cosmarium"/>
    <s v="CE"/>
    <n v="6.8999332498265981E-2"/>
    <s v="CE"/>
    <n v="1165.0540699459586"/>
    <n v="38.6"/>
    <n v="35.4"/>
    <n v="23.599999999999998"/>
    <n v="16885.004937913531"/>
    <s v=""/>
    <n v="1"/>
    <n v="15990.24"/>
    <x v="11"/>
    <x v="9"/>
    <x v="5"/>
    <m/>
    <x v="22"/>
  </r>
  <r>
    <x v="0"/>
    <x v="205"/>
    <s v="90000005"/>
    <s v="Nanoplankton - unidentified flagellates 2–20 µm diameter"/>
    <s v="CE"/>
    <n v="49.649214891918255"/>
    <s v="CE"/>
    <n v="634.02298334514035"/>
    <s v=""/>
    <n v="2.9"/>
    <s v=""/>
    <n v="12.77005053806691"/>
    <s v=""/>
    <n v="1"/>
    <n v="200"/>
    <x v="11"/>
    <x v="9"/>
    <x v="9"/>
    <m/>
    <x v="57"/>
  </r>
  <r>
    <x v="1"/>
    <x v="206"/>
    <s v="01040000"/>
    <s v="Aphanizomenon"/>
    <s v="FI"/>
    <n v="7.9013507495818995"/>
    <s v="FI"/>
    <n v="21275.345834993761"/>
    <n v="223.2"/>
    <n v="4.8"/>
    <m/>
    <n v="2692.6213642799685"/>
    <m/>
    <n v="0.99999999999999978"/>
    <n v="1152"/>
    <x v="11"/>
    <x v="10"/>
    <x v="0"/>
    <m/>
    <x v="48"/>
  </r>
  <r>
    <x v="1"/>
    <x v="206"/>
    <s v="05020000"/>
    <s v="Chroomonas"/>
    <s v="CE"/>
    <n v="6.8957242905442033"/>
    <s v="CE"/>
    <n v="492.4733033945771"/>
    <n v="7.4"/>
    <n v="4.8"/>
    <n v="3.84"/>
    <n v="71.417197475526038"/>
    <m/>
    <n v="1.0000000000000002"/>
    <n v="120"/>
    <x v="11"/>
    <x v="10"/>
    <x v="1"/>
    <m/>
    <x v="77"/>
  </r>
  <r>
    <x v="1"/>
    <x v="206"/>
    <s v="05040001"/>
    <s v="Cryptomonas (small) Length &lt;20 µm"/>
    <s v="CE"/>
    <n v="0.71830461359835451"/>
    <s v="CE"/>
    <n v="979.30589801800591"/>
    <n v="18.399999999999999"/>
    <n v="13.3"/>
    <n v="10.64"/>
    <n v="1363.357382757383"/>
    <m/>
    <n v="1"/>
    <n v="1152"/>
    <x v="11"/>
    <x v="10"/>
    <x v="1"/>
    <m/>
    <x v="3"/>
  </r>
  <r>
    <x v="1"/>
    <x v="206"/>
    <s v="05040002"/>
    <s v="Cryptomonas (medium) Length 20-30 µm"/>
    <s v="CE"/>
    <n v="4.3098276815901269"/>
    <s v="CE"/>
    <n v="7926.8976162010031"/>
    <n v="26.8"/>
    <n v="12.8"/>
    <n v="10.240000000000002"/>
    <n v="1839.2609175679027"/>
    <m/>
    <n v="1"/>
    <n v="1152"/>
    <x v="11"/>
    <x v="10"/>
    <x v="1"/>
    <m/>
    <x v="3"/>
  </r>
  <r>
    <x v="1"/>
    <x v="206"/>
    <s v="05040003"/>
    <s v="Cryptomonas (large) Length &gt;30 µm"/>
    <s v="CE"/>
    <n v="0.71830461359835451"/>
    <s v="CE"/>
    <n v="2270.4201827842348"/>
    <n v="35.4"/>
    <n v="14.6"/>
    <n v="11.68"/>
    <n v="3160.8041209850248"/>
    <m/>
    <n v="1"/>
    <n v="1152"/>
    <x v="11"/>
    <x v="10"/>
    <x v="1"/>
    <m/>
    <x v="3"/>
  </r>
  <r>
    <x v="1"/>
    <x v="206"/>
    <s v="05100012"/>
    <s v="Rhodomonas lacustris var. nannoplanctica"/>
    <s v="CE"/>
    <n v="34.478621452721015"/>
    <s v="CE"/>
    <n v="2852.4811393848463"/>
    <n v="8.6"/>
    <n v="5.3"/>
    <m/>
    <n v="82.731879036878695"/>
    <m/>
    <n v="1.0000000000000002"/>
    <n v="120"/>
    <x v="11"/>
    <x v="10"/>
    <x v="1"/>
    <m/>
    <x v="15"/>
  </r>
  <r>
    <x v="1"/>
    <x v="206"/>
    <s v="06070000"/>
    <s v="Gymnodinium"/>
    <s v="CE"/>
    <n v="6.8957242905442033"/>
    <s v="CE"/>
    <n v="412.44639159295832"/>
    <n v="7.4"/>
    <n v="4.8"/>
    <n v="3.2160000000000002"/>
    <n v="59.811902885753064"/>
    <m/>
    <n v="1"/>
    <n v="120"/>
    <x v="11"/>
    <x v="10"/>
    <x v="2"/>
    <m/>
    <x v="4"/>
  </r>
  <r>
    <x v="1"/>
    <x v="206"/>
    <s v="06070110"/>
    <s v="Gymnodinium helveticum"/>
    <s v="CE"/>
    <n v="0.31049699624219695"/>
    <s v="CE"/>
    <n v="3807.8195794371613"/>
    <n v="47.6"/>
    <n v="27.1"/>
    <n v="18.157000000000004"/>
    <n v="12263.627750095684"/>
    <m/>
    <n v="0.99999999999999978"/>
    <n v="15990.24"/>
    <x v="11"/>
    <x v="10"/>
    <x v="2"/>
    <m/>
    <x v="4"/>
  </r>
  <r>
    <x v="1"/>
    <x v="206"/>
    <s v="09559920"/>
    <s v="Pseudopedinella (big &gt;5um)"/>
    <s v="CE"/>
    <n v="6.8957242905442033"/>
    <s v="CE"/>
    <n v="537.53422359963326"/>
    <m/>
    <n v="5.3"/>
    <m/>
    <n v="77.951814914747928"/>
    <m/>
    <n v="1.0000000000000002"/>
    <n v="120"/>
    <x v="11"/>
    <x v="10"/>
    <x v="10"/>
    <m/>
    <x v="74"/>
  </r>
  <r>
    <x v="1"/>
    <x v="206"/>
    <s v="12000002"/>
    <s v="Medium centric diatom (10-20 µm diam.)"/>
    <s v="CE"/>
    <n v="27.582897162176813"/>
    <s v="CE"/>
    <n v="35374.486844247738"/>
    <m/>
    <n v="13.7"/>
    <n v="8.6999999999999993"/>
    <n v="1282.4790172061832"/>
    <m/>
    <n v="1"/>
    <n v="120"/>
    <x v="11"/>
    <x v="10"/>
    <x v="3"/>
    <m/>
    <x v="6"/>
  </r>
  <r>
    <x v="1"/>
    <x v="206"/>
    <s v="12030000"/>
    <s v="Aulacoseira"/>
    <s v="FI"/>
    <n v="23.704052248745697"/>
    <s v="CE"/>
    <n v="27759.140059175556"/>
    <n v="20.399999999999999"/>
    <n v="6"/>
    <m/>
    <n v="576.79641119908592"/>
    <m/>
    <n v="2.0303030303030303"/>
    <n v="1152"/>
    <x v="11"/>
    <x v="10"/>
    <x v="3"/>
    <m/>
    <x v="7"/>
  </r>
  <r>
    <x v="1"/>
    <x v="206"/>
    <s v="13080010"/>
    <s v="Asterionella formosa"/>
    <s v="CO"/>
    <n v="0.71830461359835451"/>
    <s v="CE"/>
    <n v="4888.9607763038002"/>
    <n v="75"/>
    <n v="5.5"/>
    <n v="5.5"/>
    <n v="2268.75"/>
    <m/>
    <n v="3"/>
    <n v="1152"/>
    <x v="11"/>
    <x v="10"/>
    <x v="6"/>
    <m/>
    <x v="16"/>
  </r>
  <r>
    <x v="1"/>
    <x v="206"/>
    <s v="16180000"/>
    <s v="Chlamydomonas"/>
    <s v="CE"/>
    <n v="20.687172871632612"/>
    <s v="CE"/>
    <n v="1994.0437466681292"/>
    <n v="8.6999999999999993"/>
    <n v="4.5999999999999996"/>
    <m/>
    <n v="96.390345797442023"/>
    <m/>
    <n v="1"/>
    <n v="120"/>
    <x v="11"/>
    <x v="10"/>
    <x v="8"/>
    <m/>
    <x v="34"/>
  </r>
  <r>
    <x v="1"/>
    <x v="206"/>
    <s v="17000000"/>
    <s v="Unidentified green"/>
    <s v="CE"/>
    <n v="6.8957242905442033"/>
    <s v="CE"/>
    <n v="4548.3070714693431"/>
    <m/>
    <n v="10.8"/>
    <m/>
    <n v="659.58366080648432"/>
    <m/>
    <n v="1.0000000000000002"/>
    <n v="120"/>
    <x v="11"/>
    <x v="10"/>
    <x v="4"/>
    <m/>
    <x v="65"/>
  </r>
  <r>
    <x v="1"/>
    <x v="206"/>
    <s v="17580020"/>
    <s v="Monoraphidium contortum"/>
    <s v="CE"/>
    <n v="13.791448581088407"/>
    <s v="CE"/>
    <n v="261.90879078496886"/>
    <n v="25.1"/>
    <n v="1.7"/>
    <m/>
    <n v="18.990665791562503"/>
    <m/>
    <n v="1.0000000000000002"/>
    <n v="120"/>
    <x v="11"/>
    <x v="10"/>
    <x v="4"/>
    <m/>
    <x v="9"/>
  </r>
  <r>
    <x v="1"/>
    <x v="206"/>
    <s v="17640000"/>
    <s v="Oocystis"/>
    <s v="CO"/>
    <n v="0.71830461359835451"/>
    <s v="CE"/>
    <n v="2873.0615183185828"/>
    <n v="15.5"/>
    <n v="11.1"/>
    <m/>
    <n v="999.94537969272915"/>
    <m/>
    <n v="4"/>
    <n v="1152"/>
    <x v="11"/>
    <x v="10"/>
    <x v="4"/>
    <m/>
    <x v="24"/>
  </r>
  <r>
    <x v="1"/>
    <x v="206"/>
    <s v="17680030"/>
    <s v="Pediastrum boryanum"/>
    <s v="CO"/>
    <n v="1.436609227196709"/>
    <s v="CE"/>
    <n v="3138.8275029016477"/>
    <n v="6.7"/>
    <n v="5.2"/>
    <n v="5.2"/>
    <n v="121.38256000000003"/>
    <m/>
    <n v="18"/>
    <n v="1152"/>
    <x v="11"/>
    <x v="10"/>
    <x v="4"/>
    <m/>
    <x v="10"/>
  </r>
  <r>
    <x v="1"/>
    <x v="206"/>
    <s v="17960010"/>
    <s v="Tetraedron caudatum"/>
    <s v="CE"/>
    <n v="6.8957242905442033"/>
    <s v="CE"/>
    <n v="903.83637421021012"/>
    <n v="6.4"/>
    <n v="6.4"/>
    <n v="3.2"/>
    <n v="131.07200000000003"/>
    <m/>
    <n v="1.0000000000000002"/>
    <n v="120"/>
    <x v="11"/>
    <x v="10"/>
    <x v="4"/>
    <m/>
    <x v="20"/>
  </r>
  <r>
    <x v="1"/>
    <x v="206"/>
    <s v="18110010"/>
    <s v="Desmodesmus abundans"/>
    <s v="CO"/>
    <n v="41.374345743265224"/>
    <s v="CE"/>
    <n v="5170.6577304255388"/>
    <n v="8.5"/>
    <n v="3.6"/>
    <m/>
    <n v="57.679641119908609"/>
    <m/>
    <n v="2.1666666666666665"/>
    <n v="120"/>
    <x v="11"/>
    <x v="10"/>
    <x v="12"/>
    <m/>
    <x v="72"/>
  </r>
  <r>
    <x v="1"/>
    <x v="206"/>
    <s v="27040000"/>
    <s v="Closterium"/>
    <s v="CE"/>
    <n v="5.1749499373699485E-2"/>
    <s v="CE"/>
    <n v="574.30289188571078"/>
    <n v="219.4"/>
    <n v="13.9"/>
    <m/>
    <n v="11097.747781838201"/>
    <m/>
    <n v="0.99999999999999989"/>
    <n v="15990.24"/>
    <x v="11"/>
    <x v="10"/>
    <x v="5"/>
    <m/>
    <x v="12"/>
  </r>
  <r>
    <x v="1"/>
    <x v="206"/>
    <s v="27370000"/>
    <s v="Staurastrum"/>
    <s v="CE"/>
    <n v="5.1749499373699485E-2"/>
    <s v="CE"/>
    <n v="46.491557660748114"/>
    <n v="14.6"/>
    <n v="14.6"/>
    <m/>
    <n v="898.39627867736237"/>
    <m/>
    <n v="1"/>
    <n v="15990.24"/>
    <x v="11"/>
    <x v="10"/>
    <x v="5"/>
    <m/>
    <x v="13"/>
  </r>
  <r>
    <x v="1"/>
    <x v="206"/>
    <s v="90000005"/>
    <s v="Nanoplankton - unidentified flagellates 2–20 µm diameter"/>
    <s v="CE"/>
    <n v="20.687172871632612"/>
    <s v="CE"/>
    <n v="1274.3478953553592"/>
    <m/>
    <n v="4.9000000000000004"/>
    <m/>
    <n v="61.600872350364277"/>
    <m/>
    <n v="1"/>
    <n v="120"/>
    <x v="11"/>
    <x v="10"/>
    <x v="9"/>
    <m/>
    <x v="57"/>
  </r>
  <r>
    <x v="0"/>
    <x v="207"/>
    <s v="01020000"/>
    <s v="Anabaena"/>
    <s v="FI"/>
    <n v="0.57310150095683743"/>
    <s v="CE"/>
    <n v="362.88849468557095"/>
    <n v="6.5"/>
    <n v="6.1"/>
    <s v=""/>
    <n v="126.64021786008254"/>
    <s v=""/>
    <n v="5"/>
    <n v="1152"/>
    <x v="11"/>
    <x v="10"/>
    <x v="0"/>
    <m/>
    <x v="0"/>
  </r>
  <r>
    <x v="0"/>
    <x v="207"/>
    <s v="01040000"/>
    <s v="Aphanizomenon"/>
    <s v="FI"/>
    <n v="13.181334522007258"/>
    <s v="FI"/>
    <n v="25762.780045176347"/>
    <n v="233.3"/>
    <n v="4"/>
    <s v=""/>
    <n v="1954.48950955333"/>
    <s v=""/>
    <n v="1.0000000000000002"/>
    <n v="1152"/>
    <x v="11"/>
    <x v="10"/>
    <x v="0"/>
    <m/>
    <x v="48"/>
  </r>
  <r>
    <x v="0"/>
    <x v="207"/>
    <s v="01530160"/>
    <s v="Oscillatoria limnetica (Pseudanabaena limnetica)"/>
    <s v="FI"/>
    <n v="6.6021292910227665"/>
    <s v="FI"/>
    <n v="199.19849323929517"/>
    <n v="19.600000000000001"/>
    <n v="1.4"/>
    <s v=""/>
    <n v="30.171855845076376"/>
    <s v=""/>
    <n v="0.99999999999999989"/>
    <n v="100"/>
    <x v="11"/>
    <x v="10"/>
    <x v="0"/>
    <m/>
    <x v="29"/>
  </r>
  <r>
    <x v="0"/>
    <x v="207"/>
    <s v="05020000"/>
    <s v="Chroomonas"/>
    <s v="CE"/>
    <n v="46.214905037159362"/>
    <s v="CE"/>
    <n v="2938.6133404980569"/>
    <n v="6.6"/>
    <n v="4.5999999999999996"/>
    <n v="4"/>
    <n v="63.585835308657408"/>
    <s v=""/>
    <n v="1"/>
    <n v="100"/>
    <x v="11"/>
    <x v="10"/>
    <x v="1"/>
    <m/>
    <x v="77"/>
  </r>
  <r>
    <x v="0"/>
    <x v="207"/>
    <s v="05040002"/>
    <s v="Cryptomonas (medium) Length 20-30 µm"/>
    <s v="CE"/>
    <n v="10.315827017223073"/>
    <s v="CE"/>
    <n v="12547.555113120759"/>
    <n v="23.8"/>
    <n v="12.1"/>
    <n v="8.0666666666666664"/>
    <n v="1216.3402015341712"/>
    <s v=""/>
    <n v="0.99999999999999978"/>
    <n v="1152"/>
    <x v="11"/>
    <x v="10"/>
    <x v="1"/>
    <m/>
    <x v="3"/>
  </r>
  <r>
    <x v="0"/>
    <x v="207"/>
    <s v="05040003"/>
    <s v="Cryptomonas (large) Length &gt;30 µm"/>
    <s v="CE"/>
    <n v="1.7193045028705123"/>
    <s v="CE"/>
    <n v="4574.7023115908069"/>
    <n v="34.799999999999997"/>
    <n v="14.8"/>
    <n v="9.8666666666666671"/>
    <n v="2660.7865587235924"/>
    <s v=""/>
    <n v="0.99999999999999989"/>
    <n v="1152"/>
    <x v="11"/>
    <x v="10"/>
    <x v="1"/>
    <m/>
    <x v="3"/>
  </r>
  <r>
    <x v="0"/>
    <x v="207"/>
    <s v="05100012"/>
    <s v="Rhodomonas lacustris var. nannoplanctica"/>
    <s v="CE"/>
    <n v="39.612775746136599"/>
    <s v="CE"/>
    <n v="2152.5477536953977"/>
    <n v="8"/>
    <n v="4.5"/>
    <s v=""/>
    <n v="54.339735430060948"/>
    <s v=""/>
    <n v="0.99999999999999978"/>
    <n v="100"/>
    <x v="11"/>
    <x v="10"/>
    <x v="1"/>
    <m/>
    <x v="15"/>
  </r>
  <r>
    <x v="0"/>
    <x v="207"/>
    <s v="06070110"/>
    <s v="Gymnodinium helveticum"/>
    <s v="CE"/>
    <n v="0.12386548215078888"/>
    <s v="CE"/>
    <n v="1070.7713181960037"/>
    <n v="49.8"/>
    <n v="22.3"/>
    <n v="14.866666666666667"/>
    <n v="8644.6304458936302"/>
    <s v=""/>
    <n v="1.0000000000000002"/>
    <n v="15990.24"/>
    <x v="11"/>
    <x v="10"/>
    <x v="2"/>
    <m/>
    <x v="4"/>
  </r>
  <r>
    <x v="0"/>
    <x v="207"/>
    <s v="09310000"/>
    <s v="Mallomonas"/>
    <s v="CE"/>
    <n v="1.1462030019136749"/>
    <s v="CE"/>
    <n v="1056.2648595648068"/>
    <n v="17.600000000000001"/>
    <n v="10"/>
    <s v=""/>
    <n v="921.53384505300608"/>
    <s v=""/>
    <n v="1"/>
    <n v="1152"/>
    <x v="11"/>
    <x v="10"/>
    <x v="10"/>
    <m/>
    <x v="90"/>
  </r>
  <r>
    <x v="0"/>
    <x v="207"/>
    <s v="12000001"/>
    <s v="Small centric diatom (5 - &lt;10 µm diam.)"/>
    <s v="CE"/>
    <n v="46.214905037159362"/>
    <s v="CE"/>
    <n v="12266.714355994813"/>
    <s v=""/>
    <n v="7.7"/>
    <n v="5.7"/>
    <n v="265.42766551465786"/>
    <s v=""/>
    <n v="1"/>
    <n v="100"/>
    <x v="11"/>
    <x v="10"/>
    <x v="3"/>
    <m/>
    <x v="5"/>
  </r>
  <r>
    <x v="0"/>
    <x v="207"/>
    <s v="12030000"/>
    <s v="Aulacoseira"/>
    <s v="FI"/>
    <n v="30.947481051669218"/>
    <s v="CE"/>
    <n v="50424.205324444723"/>
    <n v="19.3"/>
    <n v="6.2"/>
    <s v=""/>
    <n v="582.68061423925974"/>
    <s v=""/>
    <n v="2.7962962962962963"/>
    <n v="1152"/>
    <x v="11"/>
    <x v="10"/>
    <x v="3"/>
    <m/>
    <x v="7"/>
  </r>
  <r>
    <x v="0"/>
    <x v="207"/>
    <s v="13080010"/>
    <s v="Asterionella formosa"/>
    <s v="CO"/>
    <n v="1.1462030019136749"/>
    <s v="CE"/>
    <n v="2143.5360117357995"/>
    <n v="71.900000000000006"/>
    <n v="5.0999999999999996"/>
    <n v="5.0999999999999996"/>
    <n v="1870.1189999999999"/>
    <s v=""/>
    <n v="1"/>
    <n v="1152"/>
    <x v="11"/>
    <x v="10"/>
    <x v="6"/>
    <m/>
    <x v="16"/>
  </r>
  <r>
    <x v="0"/>
    <x v="207"/>
    <s v="17060000"/>
    <s v="Ankyra "/>
    <s v="CE"/>
    <n v="6.6021292910227665"/>
    <s v="CE"/>
    <n v="268.90102722566411"/>
    <n v="12.7"/>
    <n v="3.5"/>
    <s v=""/>
    <n v="40.729439756852663"/>
    <s v=""/>
    <n v="0.99999999999999989"/>
    <n v="100"/>
    <x v="11"/>
    <x v="10"/>
    <x v="4"/>
    <m/>
    <x v="45"/>
  </r>
  <r>
    <x v="0"/>
    <x v="207"/>
    <s v="17540040"/>
    <s v="Lagerheimia genevensis"/>
    <s v="CE"/>
    <n v="6.6021292910227665"/>
    <s v="CE"/>
    <n v="170.74156563368157"/>
    <n v="4.2"/>
    <n v="2.8"/>
    <s v=""/>
    <n v="25.861590724351174"/>
    <s v=""/>
    <n v="1"/>
    <n v="100"/>
    <x v="11"/>
    <x v="10"/>
    <x v="4"/>
    <m/>
    <x v="37"/>
  </r>
  <r>
    <x v="0"/>
    <x v="207"/>
    <s v="17580020"/>
    <s v="Monoraphidium contortum"/>
    <s v="CE"/>
    <n v="13.204258582045533"/>
    <s v="CE"/>
    <n v="201.80497081638853"/>
    <n v="20.2"/>
    <n v="1.7"/>
    <s v=""/>
    <n v="15.283324660938744"/>
    <s v=""/>
    <n v="0.99999999999999989"/>
    <n v="100"/>
    <x v="11"/>
    <x v="10"/>
    <x v="4"/>
    <m/>
    <x v="9"/>
  </r>
  <r>
    <x v="0"/>
    <x v="207"/>
    <s v="17680030"/>
    <s v="Pediastrum boryanum"/>
    <s v="CO"/>
    <n v="2.8655075047841869"/>
    <s v="CE"/>
    <n v="9273.8751900439565"/>
    <n v="9.8000000000000007"/>
    <n v="9.3000000000000007"/>
    <n v="5"/>
    <n v="305.31900000000007"/>
    <s v=""/>
    <n v="10.600000000000001"/>
    <n v="1152"/>
    <x v="11"/>
    <x v="10"/>
    <x v="4"/>
    <m/>
    <x v="10"/>
  </r>
  <r>
    <x v="0"/>
    <x v="207"/>
    <s v="17810000"/>
    <s v="Scenedesmus"/>
    <s v="CO"/>
    <n v="6.6021292910227665"/>
    <s v="CE"/>
    <n v="439.57518395648987"/>
    <n v="5.5"/>
    <n v="3.4"/>
    <s v=""/>
    <n v="33.290410152539835"/>
    <s v=""/>
    <n v="2"/>
    <n v="100"/>
    <x v="11"/>
    <x v="10"/>
    <x v="4"/>
    <m/>
    <x v="11"/>
  </r>
  <r>
    <x v="0"/>
    <x v="207"/>
    <s v="18110000"/>
    <s v="Desmodesmus"/>
    <s v="CO"/>
    <n v="19.806387873068299"/>
    <s v="CE"/>
    <n v="1577.3683268271968"/>
    <n v="7.5"/>
    <n v="2.6"/>
    <s v=""/>
    <n v="26.546457922833753"/>
    <s v=""/>
    <n v="3"/>
    <n v="100"/>
    <x v="11"/>
    <x v="10"/>
    <x v="12"/>
    <m/>
    <x v="72"/>
  </r>
  <r>
    <x v="0"/>
    <x v="207"/>
    <s v="27050000"/>
    <s v="Cosmarium"/>
    <s v="CE"/>
    <n v="6.6021292910227665"/>
    <s v="CE"/>
    <n v="17652.670138277615"/>
    <n v="25.3"/>
    <n v="17.399999999999999"/>
    <n v="11.6"/>
    <n v="2673.7843747290444"/>
    <s v=""/>
    <n v="0.99999999999999989"/>
    <n v="100"/>
    <x v="11"/>
    <x v="10"/>
    <x v="5"/>
    <m/>
    <x v="22"/>
  </r>
  <r>
    <x v="0"/>
    <x v="207"/>
    <s v="90000003"/>
    <s v="Nanoplankton - unidentified single cells 2–20 µm diameter"/>
    <s v="CE"/>
    <n v="66.021292910227672"/>
    <s v="CE"/>
    <n v="5443.320758613143"/>
    <s v=""/>
    <n v="5.4"/>
    <s v=""/>
    <n v="82.44795760081054"/>
    <s v=""/>
    <n v="0.99999999999999978"/>
    <n v="100"/>
    <x v="11"/>
    <x v="10"/>
    <x v="9"/>
    <m/>
    <x v="57"/>
  </r>
  <r>
    <x v="1"/>
    <x v="208"/>
    <s v="01040000"/>
    <s v="Aphanizomenon"/>
    <s v="FI"/>
    <n v="2.2924060038273497"/>
    <s v="FI"/>
    <n v="3349.6175202441009"/>
    <n v="158.19999999999999"/>
    <n v="4.2"/>
    <m/>
    <n v="1461.1798759258415"/>
    <m/>
    <n v="1"/>
    <n v="1152"/>
    <x v="12"/>
    <x v="11"/>
    <x v="0"/>
    <m/>
    <x v="48"/>
  </r>
  <r>
    <x v="1"/>
    <x v="208"/>
    <s v="01130040"/>
    <s v="Chroococcus limneticus"/>
    <s v="CO"/>
    <n v="5.2817034328182135"/>
    <s v="CE"/>
    <n v="8194.4004572461035"/>
    <m/>
    <n v="5.7"/>
    <m/>
    <n v="96.966828049375763"/>
    <m/>
    <n v="16.000000000000004"/>
    <n v="125"/>
    <x v="12"/>
    <x v="11"/>
    <x v="0"/>
    <m/>
    <x v="21"/>
  </r>
  <r>
    <x v="1"/>
    <x v="208"/>
    <s v="01750010"/>
    <s v="Snowella lacustris"/>
    <s v="CO"/>
    <n v="5.2817034328182135"/>
    <s v="CE"/>
    <n v="468.31972288095534"/>
    <n v="2.4"/>
    <n v="2.1"/>
    <m/>
    <n v="5.5417694409323959"/>
    <m/>
    <n v="16"/>
    <n v="125"/>
    <x v="12"/>
    <x v="11"/>
    <x v="0"/>
    <m/>
    <x v="2"/>
  </r>
  <r>
    <x v="1"/>
    <x v="208"/>
    <s v="05020000"/>
    <s v="Chroomonas"/>
    <s v="CE"/>
    <n v="21.126813731272854"/>
    <s v="CE"/>
    <n v="2195.1380812664579"/>
    <n v="8.1999999999999993"/>
    <n v="5.5"/>
    <n v="4.4000000000000004"/>
    <n v="103.90294102972643"/>
    <m/>
    <n v="1"/>
    <n v="125"/>
    <x v="12"/>
    <x v="11"/>
    <x v="1"/>
    <m/>
    <x v="77"/>
  </r>
  <r>
    <x v="1"/>
    <x v="208"/>
    <s v="05040001"/>
    <s v="Cryptomonas (small) Length &lt;20 µm"/>
    <s v="CE"/>
    <n v="21.126813731272854"/>
    <s v="CE"/>
    <n v="7075.2030454352289"/>
    <n v="14.6"/>
    <n v="7.4"/>
    <n v="5.9200000000000008"/>
    <n v="334.8921013565901"/>
    <m/>
    <n v="1.0000000000000002"/>
    <n v="125"/>
    <x v="12"/>
    <x v="11"/>
    <x v="1"/>
    <m/>
    <x v="3"/>
  </r>
  <r>
    <x v="1"/>
    <x v="208"/>
    <s v="05040002"/>
    <s v="Cryptomonas (medium) Length 20-30 µm"/>
    <s v="CE"/>
    <n v="6.304116510525211"/>
    <s v="CE"/>
    <n v="9049.4488391598243"/>
    <n v="24.2"/>
    <n v="11.9"/>
    <n v="9.5200000000000014"/>
    <n v="1435.4824857775181"/>
    <m/>
    <n v="1.0000000000000002"/>
    <n v="1152"/>
    <x v="12"/>
    <x v="11"/>
    <x v="1"/>
    <m/>
    <x v="3"/>
  </r>
  <r>
    <x v="1"/>
    <x v="208"/>
    <s v="05100012"/>
    <s v="Rhodomonas lacustris var. nannoplanctica"/>
    <s v="CE"/>
    <n v="58.098737761000351"/>
    <s v="CE"/>
    <n v="5682.345814406408"/>
    <n v="9.6"/>
    <n v="5.5"/>
    <m/>
    <n v="97.804978789414733"/>
    <m/>
    <n v="1"/>
    <n v="125"/>
    <x v="12"/>
    <x v="11"/>
    <x v="1"/>
    <m/>
    <x v="15"/>
  </r>
  <r>
    <x v="1"/>
    <x v="208"/>
    <s v="06070110"/>
    <s v="Gymnodinium helveticum"/>
    <s v="CE"/>
    <n v="0.24773096430157776"/>
    <s v="CE"/>
    <n v="2391.3997640572884"/>
    <n v="46.6"/>
    <n v="24.3"/>
    <n v="16.281000000000002"/>
    <n v="9653.2129957969009"/>
    <m/>
    <n v="0.99999999999999989"/>
    <n v="15990.24"/>
    <x v="12"/>
    <x v="11"/>
    <x v="2"/>
    <m/>
    <x v="4"/>
  </r>
  <r>
    <x v="1"/>
    <x v="208"/>
    <s v="12000001"/>
    <s v="Small centric diatom (5 - &lt;10 µm diam.)"/>
    <s v="CE"/>
    <n v="21.126813731272854"/>
    <s v="CE"/>
    <n v="4265.9008600902653"/>
    <m/>
    <n v="7.1"/>
    <n v="5.0999999999999996"/>
    <n v="201.91879922601333"/>
    <m/>
    <n v="1"/>
    <n v="125"/>
    <x v="12"/>
    <x v="11"/>
    <x v="3"/>
    <m/>
    <x v="5"/>
  </r>
  <r>
    <x v="1"/>
    <x v="208"/>
    <s v="12000002"/>
    <s v="Medium centric diatom (10-20 µm diam.)"/>
    <s v="CE"/>
    <n v="31.690220596909285"/>
    <s v="CE"/>
    <n v="53427.475052002323"/>
    <m/>
    <n v="14.8"/>
    <n v="9.8000000000000007"/>
    <n v="1685.9294143636555"/>
    <m/>
    <n v="1"/>
    <n v="125"/>
    <x v="12"/>
    <x v="11"/>
    <x v="3"/>
    <m/>
    <x v="6"/>
  </r>
  <r>
    <x v="1"/>
    <x v="208"/>
    <s v="12030060"/>
    <s v="Aulacoseira granulata"/>
    <s v="FI"/>
    <n v="68.772180114820486"/>
    <s v="CE"/>
    <n v="114690.54437900946"/>
    <n v="21.6"/>
    <n v="6.4"/>
    <m/>
    <n v="694.8700294916049"/>
    <m/>
    <n v="2.4"/>
    <n v="1152"/>
    <x v="12"/>
    <x v="11"/>
    <x v="3"/>
    <m/>
    <x v="7"/>
  </r>
  <r>
    <x v="1"/>
    <x v="208"/>
    <s v="13370040"/>
    <s v="Fragilaria crotonensis"/>
    <s v="CO"/>
    <n v="4.5848120076546994"/>
    <s v="CE"/>
    <n v="37408.948310297135"/>
    <n v="71"/>
    <n v="5.2"/>
    <n v="5.2"/>
    <n v="1919.84"/>
    <m/>
    <n v="4.2499999999999991"/>
    <n v="1152"/>
    <x v="12"/>
    <x v="11"/>
    <x v="6"/>
    <m/>
    <x v="27"/>
  </r>
  <r>
    <x v="1"/>
    <x v="208"/>
    <s v="16180000"/>
    <s v="Chlamydomonas"/>
    <s v="CE"/>
    <n v="10.563406865636427"/>
    <s v="CE"/>
    <n v="496.34523350829141"/>
    <n v="5.9"/>
    <n v="3.9"/>
    <m/>
    <n v="46.987230523415747"/>
    <m/>
    <n v="1"/>
    <n v="125"/>
    <x v="12"/>
    <x v="11"/>
    <x v="8"/>
    <m/>
    <x v="34"/>
  </r>
  <r>
    <x v="1"/>
    <x v="208"/>
    <s v="17000000"/>
    <s v="Unidentified green"/>
    <s v="CE"/>
    <n v="5.2817034328182135"/>
    <s v="CE"/>
    <n v="1312.3704479202281"/>
    <m/>
    <n v="7.8"/>
    <m/>
    <n v="248.47484615772393"/>
    <m/>
    <n v="1.0000000000000002"/>
    <n v="125"/>
    <x v="12"/>
    <x v="11"/>
    <x v="4"/>
    <m/>
    <x v="65"/>
  </r>
  <r>
    <x v="1"/>
    <x v="208"/>
    <s v="17060020"/>
    <s v="Ankyra judayi"/>
    <s v="CE"/>
    <n v="5.2817034328182135"/>
    <s v="CE"/>
    <n v="899.930285700014"/>
    <n v="56.3"/>
    <n v="3.4"/>
    <m/>
    <n v="170.38637196254481"/>
    <m/>
    <n v="1"/>
    <n v="125"/>
    <x v="12"/>
    <x v="11"/>
    <x v="4"/>
    <m/>
    <x v="45"/>
  </r>
  <r>
    <x v="1"/>
    <x v="208"/>
    <s v="17330040"/>
    <s v="Dictyosphaerium pulchellum"/>
    <s v="CO"/>
    <n v="0.57310150095683743"/>
    <s v="CE"/>
    <n v="4577.0452990974773"/>
    <m/>
    <n v="6.2"/>
    <m/>
    <n v="124.78824899079137"/>
    <m/>
    <n v="63.999999999999986"/>
    <n v="1152"/>
    <x v="12"/>
    <x v="11"/>
    <x v="4"/>
    <m/>
    <x v="23"/>
  </r>
  <r>
    <x v="1"/>
    <x v="208"/>
    <s v="17680030"/>
    <s v="Pediastrum boryanum"/>
    <s v="CO"/>
    <n v="1.1462030019136749"/>
    <s v="CE"/>
    <n v="4303.1094207856559"/>
    <n v="5.7"/>
    <n v="6.4"/>
    <n v="6.4"/>
    <n v="156.42624000000004"/>
    <m/>
    <n v="24"/>
    <n v="1152"/>
    <x v="12"/>
    <x v="11"/>
    <x v="4"/>
    <m/>
    <x v="10"/>
  </r>
  <r>
    <x v="1"/>
    <x v="208"/>
    <s v="17810000"/>
    <s v="Scenedesmus"/>
    <s v="CO"/>
    <n v="15.845110298454642"/>
    <s v="CE"/>
    <n v="1387.6139937213491"/>
    <n v="7"/>
    <n v="3.2"/>
    <m/>
    <n v="37.531560234886065"/>
    <m/>
    <n v="2.333333333333333"/>
    <n v="125"/>
    <x v="12"/>
    <x v="11"/>
    <x v="4"/>
    <m/>
    <x v="11"/>
  </r>
  <r>
    <x v="1"/>
    <x v="208"/>
    <s v="18100000"/>
    <s v="Acutodesmus"/>
    <s v="CO"/>
    <n v="5.2817034328182135"/>
    <s v="CE"/>
    <n v="1585.8445642529705"/>
    <n v="14"/>
    <n v="3.2"/>
    <m/>
    <n v="75.06312046977213"/>
    <m/>
    <n v="4.0000000000000009"/>
    <n v="125"/>
    <x v="12"/>
    <x v="11"/>
    <x v="12"/>
    <m/>
    <x v="110"/>
  </r>
  <r>
    <x v="1"/>
    <x v="208"/>
    <s v="18110000"/>
    <s v="Desmodesmus"/>
    <s v="CO"/>
    <n v="63.380441193818569"/>
    <s v="CE"/>
    <n v="4107.9524671585841"/>
    <n v="7.2"/>
    <n v="2.2999999999999998"/>
    <m/>
    <n v="19.942830164988006"/>
    <m/>
    <n v="3.2500000000000004"/>
    <n v="125"/>
    <x v="12"/>
    <x v="11"/>
    <x v="12"/>
    <m/>
    <x v="72"/>
  </r>
  <r>
    <x v="1"/>
    <x v="208"/>
    <s v="25010010"/>
    <s v="Elakatothrix gelatinosa"/>
    <s v="CO"/>
    <n v="5.2817034328182135"/>
    <s v="CE"/>
    <n v="368.63612871106756"/>
    <n v="14.4"/>
    <n v="2.9"/>
    <m/>
    <n v="34.89746569454492"/>
    <m/>
    <n v="2.0000000000000004"/>
    <n v="125"/>
    <x v="12"/>
    <x v="11"/>
    <x v="7"/>
    <m/>
    <x v="31"/>
  </r>
  <r>
    <x v="1"/>
    <x v="208"/>
    <s v="27040000"/>
    <s v="Closterium"/>
    <s v="CE"/>
    <n v="8.2576988100525911E-2"/>
    <s v="CE"/>
    <n v="725.45924407012967"/>
    <n v="229.2"/>
    <n v="12.1"/>
    <m/>
    <n v="8785.2470858707584"/>
    <m/>
    <n v="1.0000000000000002"/>
    <n v="15990.24"/>
    <x v="12"/>
    <x v="11"/>
    <x v="5"/>
    <m/>
    <x v="12"/>
  </r>
  <r>
    <x v="1"/>
    <x v="208"/>
    <s v="90000003"/>
    <s v="Nanoplankton - unidentified single cells 2–20 µm diameter"/>
    <s v="CE"/>
    <n v="31.690220596909285"/>
    <s v="CE"/>
    <n v="3072.9001714672886"/>
    <m/>
    <n v="5.7"/>
    <m/>
    <n v="96.966828049375763"/>
    <m/>
    <n v="0.99999999999999989"/>
    <n v="125"/>
    <x v="12"/>
    <x v="11"/>
    <x v="9"/>
    <m/>
    <x v="57"/>
  </r>
  <r>
    <x v="0"/>
    <x v="209"/>
    <s v="01020000"/>
    <s v="Anabaena"/>
    <s v="FI"/>
    <n v="0.57310150095683743"/>
    <s v="CE"/>
    <n v="4662.1610419627714"/>
    <n v="7"/>
    <n v="6.8"/>
    <s v=""/>
    <n v="169.47845168565735"/>
    <s v=""/>
    <n v="47.999999999999993"/>
    <n v="1152"/>
    <x v="12"/>
    <x v="11"/>
    <x v="0"/>
    <m/>
    <x v="0"/>
  </r>
  <r>
    <x v="0"/>
    <x v="209"/>
    <s v="01040000"/>
    <s v="Aphanizomenon"/>
    <s v="FI"/>
    <n v="0.57310150095683743"/>
    <s v="FI"/>
    <n v="1230.949761994488"/>
    <n v="269.7"/>
    <n v="3.9"/>
    <s v=""/>
    <n v="2147.8739105364789"/>
    <s v=""/>
    <n v="1"/>
    <n v="1152"/>
    <x v="12"/>
    <x v="11"/>
    <x v="0"/>
    <m/>
    <x v="48"/>
  </r>
  <r>
    <x v="0"/>
    <x v="209"/>
    <s v="01490000"/>
    <s v="Microcystis"/>
    <s v="CO"/>
    <n v="0.57310150095683743"/>
    <s v="CE"/>
    <n v="889.14935516993296"/>
    <s v=""/>
    <n v="5.7"/>
    <s v=""/>
    <n v="96.966828049375763"/>
    <s v=""/>
    <n v="16"/>
    <n v="1152"/>
    <x v="12"/>
    <x v="11"/>
    <x v="0"/>
    <m/>
    <x v="1"/>
  </r>
  <r>
    <x v="0"/>
    <x v="209"/>
    <s v="05020000"/>
    <s v="Chroomonas"/>
    <s v="CE"/>
    <n v="46.214905037159362"/>
    <s v="CE"/>
    <n v="4657.4988809208089"/>
    <n v="7.4"/>
    <n v="5.0999999999999996"/>
    <n v="5.0999999999999996"/>
    <n v="100.77915073450697"/>
    <s v=""/>
    <n v="1"/>
    <n v="100"/>
    <x v="12"/>
    <x v="11"/>
    <x v="1"/>
    <m/>
    <x v="77"/>
  </r>
  <r>
    <x v="0"/>
    <x v="209"/>
    <s v="05040002"/>
    <s v="Cryptomonas (medium) Length 20-30 µm"/>
    <s v="CE"/>
    <n v="4.0117105066978613"/>
    <s v="CE"/>
    <n v="7322.0202045468895"/>
    <n v="26.3"/>
    <n v="14.1"/>
    <n v="9.4"/>
    <n v="1825.1616591781012"/>
    <s v=""/>
    <n v="1"/>
    <n v="1152"/>
    <x v="12"/>
    <x v="11"/>
    <x v="1"/>
    <m/>
    <x v="3"/>
  </r>
  <r>
    <x v="0"/>
    <x v="209"/>
    <s v="05100012"/>
    <s v="Rhodomonas lacustris var. nannoplanctica"/>
    <s v="CE"/>
    <n v="72.62342220125042"/>
    <s v="CE"/>
    <n v="8636.9393859648226"/>
    <n v="10.1"/>
    <n v="5.9"/>
    <s v=""/>
    <n v="118.92773879521354"/>
    <s v=""/>
    <n v="1"/>
    <n v="100"/>
    <x v="12"/>
    <x v="11"/>
    <x v="1"/>
    <m/>
    <x v="15"/>
  </r>
  <r>
    <x v="0"/>
    <x v="209"/>
    <s v="06070000"/>
    <s v="Gymnodinium"/>
    <s v="CE"/>
    <n v="0.57310150095683743"/>
    <s v="CE"/>
    <n v="898.92940752872153"/>
    <n v="18"/>
    <n v="15.8"/>
    <n v="10.533333333333333"/>
    <n v="1568.5343800843118"/>
    <s v=""/>
    <n v="0.99999999999999978"/>
    <n v="1152"/>
    <x v="12"/>
    <x v="11"/>
    <x v="2"/>
    <m/>
    <x v="4"/>
  </r>
  <r>
    <x v="0"/>
    <x v="209"/>
    <s v="06070110"/>
    <s v="Gymnodinium helveticum"/>
    <s v="CE"/>
    <n v="0.57310150095683743"/>
    <s v="CE"/>
    <n v="6824.9249573718562"/>
    <n v="49.7"/>
    <n v="26.2"/>
    <n v="17.466666666666665"/>
    <n v="11908.754288685537"/>
    <s v=""/>
    <n v="1"/>
    <n v="1152"/>
    <x v="12"/>
    <x v="11"/>
    <x v="2"/>
    <m/>
    <x v="4"/>
  </r>
  <r>
    <x v="0"/>
    <x v="209"/>
    <s v="08010000"/>
    <s v="Chrysochromulina"/>
    <s v="CE"/>
    <n v="13.204258582045533"/>
    <s v="CE"/>
    <n v="414.99686091519828"/>
    <n v="4.9000000000000004"/>
    <n v="3.5"/>
    <n v="3.5"/>
    <n v="31.42901650528789"/>
    <s v=""/>
    <n v="0.99999999999999989"/>
    <n v="100"/>
    <x v="12"/>
    <x v="11"/>
    <x v="13"/>
    <m/>
    <x v="75"/>
  </r>
  <r>
    <x v="0"/>
    <x v="209"/>
    <s v="09520000"/>
    <s v="Synuropsis"/>
    <s v="CO"/>
    <n v="6.6021292910227665"/>
    <s v="CE"/>
    <n v="4201.7060137225699"/>
    <n v="8.6999999999999993"/>
    <n v="6.3"/>
    <s v=""/>
    <n v="159.10420064916906"/>
    <s v=""/>
    <n v="4"/>
    <n v="100"/>
    <x v="12"/>
    <x v="11"/>
    <x v="10"/>
    <m/>
    <x v="111"/>
  </r>
  <r>
    <x v="0"/>
    <x v="209"/>
    <s v="12000002"/>
    <s v="Medium centric diatom (10-20 µm diam.)"/>
    <s v="CE"/>
    <n v="1.1462030019136749"/>
    <s v="CE"/>
    <n v="3650.9122702310556"/>
    <s v=""/>
    <n v="17.8"/>
    <n v="12.8"/>
    <n v="3185.2230923628485"/>
    <s v=""/>
    <n v="1"/>
    <n v="1152"/>
    <x v="12"/>
    <x v="11"/>
    <x v="3"/>
    <m/>
    <x v="6"/>
  </r>
  <r>
    <x v="0"/>
    <x v="209"/>
    <s v="12030000"/>
    <s v="Aulacoseira"/>
    <s v="FI"/>
    <n v="16.046842026791445"/>
    <s v="CE"/>
    <n v="30570.455975155885"/>
    <n v="20.399999999999999"/>
    <n v="5.0999999999999996"/>
    <s v=""/>
    <n v="416.73540709133954"/>
    <s v=""/>
    <n v="4.5714285714285721"/>
    <n v="1152"/>
    <x v="12"/>
    <x v="11"/>
    <x v="3"/>
    <m/>
    <x v="7"/>
  </r>
  <r>
    <x v="0"/>
    <x v="209"/>
    <s v="13080010"/>
    <s v="Asterionella formosa"/>
    <s v="CO"/>
    <n v="2.2924060038273497"/>
    <s v="CE"/>
    <n v="31281.713847027248"/>
    <n v="70"/>
    <n v="5.7"/>
    <n v="5.7"/>
    <n v="2274.3000000000002"/>
    <s v=""/>
    <n v="5.9999999999999991"/>
    <n v="1152"/>
    <x v="12"/>
    <x v="11"/>
    <x v="6"/>
    <m/>
    <x v="16"/>
  </r>
  <r>
    <x v="0"/>
    <x v="209"/>
    <s v="16180000"/>
    <s v="Chlamydomonas"/>
    <s v="CE"/>
    <n v="6.6021292910227665"/>
    <s v="CE"/>
    <n v="481.8595788145883"/>
    <n v="7.2"/>
    <n v="4.4000000000000004"/>
    <s v=""/>
    <n v="72.985480528198082"/>
    <s v=""/>
    <n v="1"/>
    <n v="100"/>
    <x v="12"/>
    <x v="11"/>
    <x v="8"/>
    <m/>
    <x v="34"/>
  </r>
  <r>
    <x v="0"/>
    <x v="209"/>
    <s v="17680030"/>
    <s v="Pediastrum boryanum"/>
    <s v="CO"/>
    <n v="0.57310150095683743"/>
    <s v="CE"/>
    <n v="1006.3295571841451"/>
    <n v="6.3"/>
    <n v="5.2"/>
    <n v="5"/>
    <n v="109.746"/>
    <s v=""/>
    <n v="15.999999999999996"/>
    <n v="1152"/>
    <x v="12"/>
    <x v="11"/>
    <x v="4"/>
    <m/>
    <x v="10"/>
  </r>
  <r>
    <x v="0"/>
    <x v="209"/>
    <s v="17680030"/>
    <s v="Pediastrum boryanum"/>
    <s v="CO"/>
    <n v="8.2576988100525911E-2"/>
    <s v="CE"/>
    <n v="1263.1722595828871"/>
    <n v="18.899999999999999"/>
    <n v="15.1"/>
    <n v="5"/>
    <n v="12624.843507624113"/>
    <s v=""/>
    <n v="1.2116509793378614"/>
    <n v="15990.24"/>
    <x v="12"/>
    <x v="11"/>
    <x v="4"/>
    <m/>
    <x v="10"/>
  </r>
  <r>
    <x v="0"/>
    <x v="209"/>
    <s v="17960030"/>
    <s v="Tetraedron minimum"/>
    <s v="CE"/>
    <n v="13.204258582045533"/>
    <s v="CE"/>
    <n v="2400.0060398725959"/>
    <n v="6.4"/>
    <n v="7.1"/>
    <n v="4"/>
    <n v="181.76"/>
    <s v=""/>
    <n v="1"/>
    <n v="100"/>
    <x v="12"/>
    <x v="11"/>
    <x v="4"/>
    <m/>
    <x v="20"/>
  </r>
  <r>
    <x v="0"/>
    <x v="209"/>
    <s v="18110000"/>
    <s v="Desmodesmus"/>
    <s v="CO"/>
    <n v="13.204258582045533"/>
    <s v="CE"/>
    <n v="5206.6498291196131"/>
    <n v="11.2"/>
    <n v="4.0999999999999996"/>
    <s v=""/>
    <n v="98.578988679442901"/>
    <s v=""/>
    <n v="3.9999999999999996"/>
    <n v="100"/>
    <x v="12"/>
    <x v="11"/>
    <x v="12"/>
    <m/>
    <x v="72"/>
  </r>
  <r>
    <x v="0"/>
    <x v="209"/>
    <s v="18110010"/>
    <s v="Desmodesmus abundans"/>
    <s v="CO"/>
    <n v="6.6021292910227665"/>
    <s v="CE"/>
    <n v="341.1789269878085"/>
    <n v="7.3"/>
    <n v="2.6"/>
    <s v=""/>
    <n v="25.838552378224851"/>
    <s v=""/>
    <n v="2"/>
    <n v="100"/>
    <x v="12"/>
    <x v="11"/>
    <x v="12"/>
    <m/>
    <x v="72"/>
  </r>
  <r>
    <x v="0"/>
    <x v="209"/>
    <s v="25010010"/>
    <s v="Elakatothrix gelatinosa"/>
    <s v="CO"/>
    <n v="0.57310150095683743"/>
    <s v="CE"/>
    <n v="307.90555765418185"/>
    <n v="36.9"/>
    <n v="5.0999999999999996"/>
    <s v=""/>
    <n v="268.63091192407421"/>
    <s v=""/>
    <n v="2"/>
    <n v="1152"/>
    <x v="12"/>
    <x v="11"/>
    <x v="7"/>
    <m/>
    <x v="31"/>
  </r>
  <r>
    <x v="0"/>
    <x v="209"/>
    <s v="27040000"/>
    <s v="Closterium"/>
    <s v="CE"/>
    <n v="8.2576988100525911E-2"/>
    <s v="CE"/>
    <n v="360.75452466996228"/>
    <n v="184.9"/>
    <n v="9.5"/>
    <s v=""/>
    <n v="4368.705289066661"/>
    <s v=""/>
    <n v="1"/>
    <n v="15990.24"/>
    <x v="12"/>
    <x v="11"/>
    <x v="5"/>
    <m/>
    <x v="12"/>
  </r>
  <r>
    <x v="0"/>
    <x v="209"/>
    <s v="90000003"/>
    <s v="Nanoplankton - unidentified single cells 2–20 µm diameter"/>
    <s v="CE"/>
    <n v="13.204258582045533"/>
    <s v="CE"/>
    <n v="322.56715606596407"/>
    <s v=""/>
    <n v="3.6"/>
    <s v=""/>
    <n v="24.429024474314232"/>
    <s v=""/>
    <n v="1"/>
    <n v="100"/>
    <x v="12"/>
    <x v="11"/>
    <x v="9"/>
    <m/>
    <x v="57"/>
  </r>
  <r>
    <x v="0"/>
    <x v="209"/>
    <s v="90000005"/>
    <s v="Nanoplankton - unidentified flagellates 2–20 µm diameter"/>
    <s v="CE"/>
    <n v="39.612775746136599"/>
    <s v="CE"/>
    <n v="6521.6972746999227"/>
    <s v=""/>
    <n v="6.8"/>
    <s v=""/>
    <n v="164.6362102089243"/>
    <s v=""/>
    <n v="1"/>
    <n v="100"/>
    <x v="12"/>
    <x v="11"/>
    <x v="9"/>
    <m/>
    <x v="57"/>
  </r>
  <r>
    <x v="1"/>
    <x v="210"/>
    <s v="01020000"/>
    <s v="Anabaena"/>
    <s v="FI"/>
    <n v="0.57598220447599335"/>
    <s v="CE"/>
    <n v="1637.2369229806764"/>
    <n v="5.2"/>
    <n v="6"/>
    <m/>
    <n v="98.017690792001545"/>
    <m/>
    <n v="28.999999999999996"/>
    <n v="1152"/>
    <x v="12"/>
    <x v="0"/>
    <x v="0"/>
    <m/>
    <x v="0"/>
  </r>
  <r>
    <x v="1"/>
    <x v="210"/>
    <s v="01040000"/>
    <s v="Aphanizomenon"/>
    <s v="FI"/>
    <n v="1.1519644089519867"/>
    <s v="FI"/>
    <n v="1673.9885008447106"/>
    <n v="165.1"/>
    <n v="4.0999999999999996"/>
    <m/>
    <n v="1453.1599134800019"/>
    <m/>
    <n v="1"/>
    <n v="1152"/>
    <x v="12"/>
    <x v="0"/>
    <x v="0"/>
    <m/>
    <x v="48"/>
  </r>
  <r>
    <x v="1"/>
    <x v="210"/>
    <s v="05020000"/>
    <s v="Chroomonas"/>
    <s v="CE"/>
    <n v="5.3082519964507542"/>
    <s v="CE"/>
    <n v="538.15298443905999"/>
    <n v="8.3000000000000007"/>
    <n v="5.4"/>
    <n v="4.32"/>
    <n v="101.3804515684041"/>
    <m/>
    <n v="0.99999999999999978"/>
    <n v="125"/>
    <x v="12"/>
    <x v="0"/>
    <x v="1"/>
    <m/>
    <x v="77"/>
  </r>
  <r>
    <x v="1"/>
    <x v="210"/>
    <s v="05040001"/>
    <s v="Cryptomonas (small) Length &lt;20 µm"/>
    <s v="CE"/>
    <n v="15.924755989352265"/>
    <s v="CE"/>
    <n v="3954.9668361584445"/>
    <n v="12.1"/>
    <n v="7"/>
    <n v="5.6000000000000005"/>
    <n v="248.3533712417852"/>
    <m/>
    <n v="0.99999999999999978"/>
    <n v="125"/>
    <x v="12"/>
    <x v="0"/>
    <x v="1"/>
    <m/>
    <x v="3"/>
  </r>
  <r>
    <x v="1"/>
    <x v="210"/>
    <s v="05040002"/>
    <s v="Cryptomonas (medium) Length 20-30 µm"/>
    <s v="CE"/>
    <n v="12.09562629399586"/>
    <s v="CE"/>
    <n v="17283.975076236205"/>
    <n v="23.3"/>
    <n v="12.1"/>
    <n v="9.68"/>
    <n v="1428.9442031468668"/>
    <m/>
    <n v="1.0000000000000002"/>
    <n v="1152"/>
    <x v="12"/>
    <x v="0"/>
    <x v="1"/>
    <m/>
    <x v="3"/>
  </r>
  <r>
    <x v="1"/>
    <x v="210"/>
    <s v="05040003"/>
    <s v="Cryptomonas (large) Length &gt;30 µm"/>
    <s v="CE"/>
    <n v="1.1519644089519867"/>
    <s v="CE"/>
    <n v="9345.9602091347806"/>
    <n v="54.8"/>
    <n v="18.8"/>
    <n v="15.040000000000001"/>
    <n v="8113.0633346887671"/>
    <m/>
    <n v="1"/>
    <n v="1152"/>
    <x v="12"/>
    <x v="0"/>
    <x v="1"/>
    <m/>
    <x v="3"/>
  </r>
  <r>
    <x v="1"/>
    <x v="210"/>
    <s v="05100012"/>
    <s v="Rhodomonas lacustris var. nannoplanctica"/>
    <s v="CE"/>
    <n v="84.932031943212067"/>
    <s v="CE"/>
    <n v="10714.442524631759"/>
    <n v="9.9"/>
    <n v="6.1"/>
    <m/>
    <n v="126.15314009908221"/>
    <m/>
    <n v="1.0000000000000002"/>
    <n v="125"/>
    <x v="12"/>
    <x v="0"/>
    <x v="1"/>
    <m/>
    <x v="15"/>
  </r>
  <r>
    <x v="1"/>
    <x v="210"/>
    <s v="09000000"/>
    <s v="Chrysophyte"/>
    <s v="CE"/>
    <n v="5.3082519964507542"/>
    <s v="CE"/>
    <n v="5181.5524283974564"/>
    <n v="21.9"/>
    <n v="11.3"/>
    <n v="7.5333333333333332"/>
    <n v="976.13158377974287"/>
    <m/>
    <n v="1"/>
    <n v="125"/>
    <x v="12"/>
    <x v="0"/>
    <x v="10"/>
    <m/>
    <x v="102"/>
  </r>
  <r>
    <x v="1"/>
    <x v="210"/>
    <s v="09290000"/>
    <s v="Kephyrion"/>
    <s v="CE"/>
    <n v="10.616503992901508"/>
    <s v="CE"/>
    <n v="2276.5240037850458"/>
    <n v="7.9"/>
    <n v="7.2"/>
    <m/>
    <n v="214.43254816342494"/>
    <m/>
    <n v="1"/>
    <n v="125"/>
    <x v="12"/>
    <x v="0"/>
    <x v="10"/>
    <m/>
    <x v="44"/>
  </r>
  <r>
    <x v="1"/>
    <x v="210"/>
    <s v="12000001"/>
    <s v="Small centric diatom (5 - &lt;10 µm diam.)"/>
    <s v="CE"/>
    <n v="58.390771960958297"/>
    <s v="CE"/>
    <n v="21537.004875126499"/>
    <m/>
    <n v="8.5"/>
    <n v="6.5"/>
    <n v="368.84261248552667"/>
    <m/>
    <n v="1"/>
    <n v="125"/>
    <x v="12"/>
    <x v="0"/>
    <x v="3"/>
    <m/>
    <x v="5"/>
  </r>
  <r>
    <x v="1"/>
    <x v="210"/>
    <s v="12000002"/>
    <s v="Medium centric diatom (10-20 µm diam.)"/>
    <s v="CE"/>
    <n v="31.84951197870453"/>
    <s v="CE"/>
    <n v="21503.131007754488"/>
    <m/>
    <n v="11.5"/>
    <n v="6.5"/>
    <n v="675.1478962105316"/>
    <m/>
    <n v="0.99999999999999989"/>
    <n v="125"/>
    <x v="12"/>
    <x v="0"/>
    <x v="3"/>
    <m/>
    <x v="6"/>
  </r>
  <r>
    <x v="1"/>
    <x v="210"/>
    <s v="12030000"/>
    <s v="Aulacoseira"/>
    <s v="FI"/>
    <n v="70.2698289460712"/>
    <s v="CE"/>
    <n v="97662.441868815018"/>
    <n v="19.100000000000001"/>
    <n v="5.8"/>
    <m/>
    <n v="504.63716953878208"/>
    <m/>
    <n v="2.7540983606557372"/>
    <n v="1152"/>
    <x v="12"/>
    <x v="0"/>
    <x v="3"/>
    <m/>
    <x v="7"/>
  </r>
  <r>
    <x v="1"/>
    <x v="210"/>
    <s v="12030060"/>
    <s v="Aulacoseira granulata"/>
    <s v="FI"/>
    <n v="27.071163610371688"/>
    <s v="CE"/>
    <n v="130739.79564920071"/>
    <n v="27.6"/>
    <n v="8.3000000000000007"/>
    <m/>
    <n v="1493.3277935500262"/>
    <m/>
    <n v="3.2340425531914891"/>
    <n v="1152"/>
    <x v="12"/>
    <x v="0"/>
    <x v="3"/>
    <m/>
    <x v="7"/>
  </r>
  <r>
    <x v="1"/>
    <x v="210"/>
    <s v="13080010"/>
    <s v="Asterionella formosa"/>
    <s v="CO"/>
    <n v="6.9117864537119198"/>
    <s v="CE"/>
    <n v="49863.507482993205"/>
    <n v="69.599999999999994"/>
    <n v="5.2"/>
    <n v="5.2"/>
    <n v="1881.9839999999999"/>
    <m/>
    <n v="3.8333333333333339"/>
    <n v="1152"/>
    <x v="12"/>
    <x v="0"/>
    <x v="6"/>
    <m/>
    <x v="16"/>
  </r>
  <r>
    <x v="1"/>
    <x v="210"/>
    <s v="13370040"/>
    <s v="Fragilaria crotonensis"/>
    <s v="CO"/>
    <n v="4.140788226094054E-2"/>
    <s v="CE"/>
    <n v="3119.5941559304865"/>
    <n v="81.2"/>
    <n v="3.9"/>
    <n v="3.9"/>
    <n v="1235.0519999999999"/>
    <m/>
    <n v="60.999999999999986"/>
    <n v="16024.28"/>
    <x v="12"/>
    <x v="0"/>
    <x v="6"/>
    <m/>
    <x v="27"/>
  </r>
  <r>
    <x v="1"/>
    <x v="210"/>
    <s v="17060020"/>
    <s v="Ankyra judayi"/>
    <s v="CE"/>
    <n v="5.3082519964507542"/>
    <s v="CE"/>
    <n v="452.50066990231159"/>
    <n v="29.9"/>
    <n v="3.3"/>
    <m/>
    <n v="85.244760460668815"/>
    <m/>
    <n v="1.0000000000000002"/>
    <n v="125"/>
    <x v="12"/>
    <x v="0"/>
    <x v="4"/>
    <m/>
    <x v="45"/>
  </r>
  <r>
    <x v="1"/>
    <x v="210"/>
    <s v="17330040"/>
    <s v="Dictyosphaerium pulchellum"/>
    <s v="CO"/>
    <n v="0.57598220447599335"/>
    <s v="CE"/>
    <n v="3389.6256936772697"/>
    <m/>
    <n v="5.6"/>
    <m/>
    <n v="91.952322575470831"/>
    <m/>
    <n v="64"/>
    <n v="1152"/>
    <x v="12"/>
    <x v="0"/>
    <x v="4"/>
    <m/>
    <x v="23"/>
  </r>
  <r>
    <x v="1"/>
    <x v="210"/>
    <s v="17580080"/>
    <s v="Monoraphidium minutum"/>
    <s v="CE"/>
    <n v="10.616503992901508"/>
    <s v="CE"/>
    <n v="433.76894238200913"/>
    <n v="11.4"/>
    <n v="3.7"/>
    <m/>
    <n v="40.85798325626206"/>
    <m/>
    <n v="1"/>
    <n v="125"/>
    <x v="12"/>
    <x v="0"/>
    <x v="4"/>
    <m/>
    <x v="9"/>
  </r>
  <r>
    <x v="1"/>
    <x v="210"/>
    <s v="17640000"/>
    <s v="Oocystis"/>
    <s v="CO"/>
    <n v="10.616503992901508"/>
    <s v="CE"/>
    <n v="6708.9018307747592"/>
    <n v="14.9"/>
    <n v="9"/>
    <m/>
    <n v="631.93136226958688"/>
    <m/>
    <n v="1"/>
    <n v="125"/>
    <x v="12"/>
    <x v="0"/>
    <x v="4"/>
    <m/>
    <x v="24"/>
  </r>
  <r>
    <x v="1"/>
    <x v="210"/>
    <s v="17680030"/>
    <s v="Pediastrum boryanum"/>
    <s v="CO"/>
    <n v="1.1519644089519867"/>
    <s v="CE"/>
    <n v="13524.630943523245"/>
    <n v="10.6"/>
    <n v="11.5"/>
    <n v="11.5"/>
    <n v="939.23950000000002"/>
    <m/>
    <n v="12.5"/>
    <n v="1152"/>
    <x v="12"/>
    <x v="0"/>
    <x v="4"/>
    <m/>
    <x v="10"/>
  </r>
  <r>
    <x v="1"/>
    <x v="210"/>
    <s v="17810000"/>
    <s v="Scenedesmus"/>
    <s v="CO"/>
    <n v="47.77426796805679"/>
    <s v="CE"/>
    <n v="4002.3277141087306"/>
    <n v="7.2"/>
    <n v="2.5"/>
    <m/>
    <n v="23.56194490192345"/>
    <m/>
    <n v="3.5555555555555554"/>
    <n v="125"/>
    <x v="12"/>
    <x v="0"/>
    <x v="4"/>
    <m/>
    <x v="11"/>
  </r>
  <r>
    <x v="1"/>
    <x v="210"/>
    <s v="17810000"/>
    <s v="Scenedesmus"/>
    <s v="CO"/>
    <n v="21.233007985803017"/>
    <s v="CE"/>
    <n v="653.17988294254474"/>
    <n v="5.0999999999999996"/>
    <n v="2.4"/>
    <m/>
    <n v="15.381237631975624"/>
    <m/>
    <n v="2.0000000000000004"/>
    <n v="125"/>
    <x v="12"/>
    <x v="0"/>
    <x v="4"/>
    <m/>
    <x v="11"/>
  </r>
  <r>
    <x v="1"/>
    <x v="210"/>
    <s v="18110000"/>
    <s v="Desmodesmus"/>
    <s v="CO"/>
    <n v="26.54125998225377"/>
    <s v="CE"/>
    <n v="15088.389146389734"/>
    <n v="11.9"/>
    <n v="4.9000000000000004"/>
    <m/>
    <n v="149.60211856517037"/>
    <m/>
    <n v="3.8000000000000003"/>
    <n v="125"/>
    <x v="12"/>
    <x v="0"/>
    <x v="12"/>
    <m/>
    <x v="72"/>
  </r>
  <r>
    <x v="1"/>
    <x v="210"/>
    <s v="27040000"/>
    <s v="Closterium"/>
    <s v="CE"/>
    <n v="0.16563152904376216"/>
    <s v="CE"/>
    <n v="1312.4743630694652"/>
    <n v="232.9"/>
    <n v="11.4"/>
    <m/>
    <n v="7924.0611412981116"/>
    <m/>
    <n v="1"/>
    <n v="16024.28"/>
    <x v="12"/>
    <x v="0"/>
    <x v="5"/>
    <m/>
    <x v="12"/>
  </r>
  <r>
    <x v="1"/>
    <x v="210"/>
    <s v="90000005"/>
    <s v="Nanoplankton - unidentified flagellates 2–20 µm diameter"/>
    <s v="CE"/>
    <n v="53.08251996450754"/>
    <s v="CE"/>
    <n v="3908.0506612875033"/>
    <m/>
    <n v="5.2"/>
    <m/>
    <n v="73.622176639325616"/>
    <m/>
    <n v="1.0000000000000002"/>
    <n v="125"/>
    <x v="12"/>
    <x v="0"/>
    <x v="9"/>
    <m/>
    <x v="57"/>
  </r>
  <r>
    <x v="0"/>
    <x v="211"/>
    <s v="01040000"/>
    <s v="Aphanizomenon"/>
    <s v="FI"/>
    <n v="2.8799110223799667"/>
    <s v="FI"/>
    <n v="6392.7907315723223"/>
    <n v="252.2"/>
    <n v="4.0999999999999996"/>
    <s v=""/>
    <n v="2219.7875843710272"/>
    <s v=""/>
    <n v="1.0000000000000002"/>
    <n v="1152"/>
    <x v="12"/>
    <x v="0"/>
    <x v="0"/>
    <m/>
    <x v="48"/>
  </r>
  <r>
    <x v="0"/>
    <x v="211"/>
    <s v="05020000"/>
    <s v="Chroomonas"/>
    <s v="CE"/>
    <n v="66.353149955634422"/>
    <s v="CE"/>
    <n v="5528.2151551126826"/>
    <n v="7.8"/>
    <n v="5.0999999999999996"/>
    <n v="4"/>
    <n v="83.315037173201304"/>
    <s v=""/>
    <n v="1"/>
    <n v="100"/>
    <x v="12"/>
    <x v="0"/>
    <x v="1"/>
    <m/>
    <x v="77"/>
  </r>
  <r>
    <x v="0"/>
    <x v="211"/>
    <s v="05040002"/>
    <s v="Cryptomonas (medium) Length 20-30 µm"/>
    <s v="CE"/>
    <n v="21.311341565611755"/>
    <s v="CE"/>
    <n v="36713.018594209876"/>
    <n v="23.8"/>
    <n v="14.4"/>
    <n v="9.6"/>
    <n v="1722.6986147812702"/>
    <s v=""/>
    <n v="1"/>
    <n v="1152"/>
    <x v="12"/>
    <x v="0"/>
    <x v="1"/>
    <m/>
    <x v="3"/>
  </r>
  <r>
    <x v="0"/>
    <x v="211"/>
    <s v="05040003"/>
    <s v="Cryptomonas (large) Length &gt;30 µm"/>
    <s v="CE"/>
    <n v="2.3039288179039734"/>
    <s v="CE"/>
    <n v="7483.9372030030363"/>
    <n v="32.200000000000003"/>
    <n v="17"/>
    <n v="11.333333333333334"/>
    <n v="3248.3369906417665"/>
    <s v=""/>
    <n v="1.0000000000000002"/>
    <n v="1152"/>
    <x v="12"/>
    <x v="0"/>
    <x v="1"/>
    <m/>
    <x v="3"/>
  </r>
  <r>
    <x v="0"/>
    <x v="211"/>
    <s v="05100012"/>
    <s v="Rhodomonas lacustris var. nannoplanctica"/>
    <s v="CE"/>
    <n v="331.76574977817216"/>
    <s v="CE"/>
    <n v="55238.376091753773"/>
    <n v="11.3"/>
    <n v="6.6"/>
    <s v=""/>
    <n v="166.49812745495186"/>
    <s v=""/>
    <n v="1"/>
    <n v="100"/>
    <x v="12"/>
    <x v="0"/>
    <x v="1"/>
    <m/>
    <x v="15"/>
  </r>
  <r>
    <x v="0"/>
    <x v="211"/>
    <s v="06070000"/>
    <s v="Gymnodinium"/>
    <s v="CE"/>
    <n v="13.270629991126885"/>
    <s v="CE"/>
    <n v="11553.705631732148"/>
    <n v="14.1"/>
    <n v="13.3"/>
    <n v="8.8666666666666671"/>
    <n v="870.62224170648108"/>
    <s v=""/>
    <n v="1"/>
    <n v="100"/>
    <x v="12"/>
    <x v="0"/>
    <x v="2"/>
    <m/>
    <x v="4"/>
  </r>
  <r>
    <x v="0"/>
    <x v="211"/>
    <s v="06070110"/>
    <s v="Gymnodinium helveticum"/>
    <s v="CE"/>
    <n v="1.0766049387844538"/>
    <s v="CE"/>
    <n v="12882.803184962717"/>
    <n v="51.5"/>
    <n v="25.8"/>
    <n v="17.2"/>
    <n v="11966.137921964306"/>
    <s v=""/>
    <n v="1.0000000000000002"/>
    <n v="16024.28"/>
    <x v="12"/>
    <x v="0"/>
    <x v="2"/>
    <m/>
    <x v="4"/>
  </r>
  <r>
    <x v="0"/>
    <x v="211"/>
    <s v="06110000"/>
    <s v="Peridinium"/>
    <s v="CE"/>
    <n v="1.7279466134279799"/>
    <s v="CE"/>
    <n v="10986.88031202501"/>
    <n v="30.1"/>
    <n v="24.6"/>
    <n v="16.400000000000002"/>
    <n v="6358.3447698240698"/>
    <s v=""/>
    <n v="1"/>
    <n v="1152"/>
    <x v="12"/>
    <x v="0"/>
    <x v="2"/>
    <m/>
    <x v="33"/>
  </r>
  <r>
    <x v="0"/>
    <x v="211"/>
    <s v="09310000"/>
    <s v="Mallomonas"/>
    <s v="CE"/>
    <n v="0.57598220447599335"/>
    <s v="CE"/>
    <n v="923.38859615057379"/>
    <n v="16.8"/>
    <n v="13.5"/>
    <s v=""/>
    <n v="1603.1547311268714"/>
    <s v=""/>
    <n v="1"/>
    <n v="1152"/>
    <x v="12"/>
    <x v="0"/>
    <x v="10"/>
    <m/>
    <x v="90"/>
  </r>
  <r>
    <x v="0"/>
    <x v="211"/>
    <s v="09310030"/>
    <s v="Mallomonas akrokomos"/>
    <s v="CE"/>
    <n v="0.57598220447599335"/>
    <s v="CE"/>
    <n v="181.07191058724939"/>
    <n v="23.4"/>
    <n v="6.7"/>
    <s v=""/>
    <n v="314.37066836462719"/>
    <s v=""/>
    <n v="1"/>
    <n v="1152"/>
    <x v="12"/>
    <x v="0"/>
    <x v="10"/>
    <m/>
    <x v="90"/>
  </r>
  <r>
    <x v="0"/>
    <x v="211"/>
    <s v="09520000"/>
    <s v="Synuropsis"/>
    <s v="CO"/>
    <n v="0.57598220447599335"/>
    <s v="CE"/>
    <n v="8400.9754301732628"/>
    <n v="20.6"/>
    <n v="9.8000000000000007"/>
    <s v=""/>
    <n v="911.59233793257442"/>
    <s v=""/>
    <n v="16"/>
    <n v="1152"/>
    <x v="12"/>
    <x v="0"/>
    <x v="10"/>
    <m/>
    <x v="111"/>
  </r>
  <r>
    <x v="0"/>
    <x v="211"/>
    <s v="12000001"/>
    <s v="Small centric diatom (5 - &lt;10 µm diam.)"/>
    <s v="CE"/>
    <n v="132.70629991126884"/>
    <s v="CE"/>
    <n v="30820.424853458546"/>
    <s v=""/>
    <n v="7.4"/>
    <n v="5.4"/>
    <n v="232.24537850927908"/>
    <s v=""/>
    <n v="1.0000000000000002"/>
    <n v="100"/>
    <x v="12"/>
    <x v="0"/>
    <x v="3"/>
    <m/>
    <x v="5"/>
  </r>
  <r>
    <x v="0"/>
    <x v="211"/>
    <s v="12030000"/>
    <s v="Aulacoseira"/>
    <s v="FI"/>
    <n v="61.630095878931293"/>
    <s v="CE"/>
    <n v="192576.16416050814"/>
    <n v="21.8"/>
    <n v="6.2"/>
    <s v=""/>
    <n v="658.15737774175454"/>
    <s v=""/>
    <n v="4.7476635514018701"/>
    <n v="1152"/>
    <x v="12"/>
    <x v="0"/>
    <x v="3"/>
    <m/>
    <x v="7"/>
  </r>
  <r>
    <x v="0"/>
    <x v="211"/>
    <s v="13080010"/>
    <s v="Asterionella formosa"/>
    <s v="CO"/>
    <n v="5.7598220447599333"/>
    <s v="CE"/>
    <n v="62635.813798309195"/>
    <n v="67.599999999999994"/>
    <n v="4.9000000000000004"/>
    <n v="4.9000000000000004"/>
    <n v="1623.0760000000002"/>
    <s v=""/>
    <n v="6.7"/>
    <n v="1152"/>
    <x v="12"/>
    <x v="0"/>
    <x v="6"/>
    <m/>
    <x v="16"/>
  </r>
  <r>
    <x v="0"/>
    <x v="211"/>
    <s v="16060000"/>
    <s v="Carteria"/>
    <s v="CE"/>
    <n v="26.54125998225377"/>
    <s v="CE"/>
    <n v="9337.7223934114882"/>
    <n v="9.3000000000000007"/>
    <n v="8.5"/>
    <s v=""/>
    <n v="351.81910729388693"/>
    <s v=""/>
    <n v="1.0000000000000002"/>
    <n v="100"/>
    <x v="12"/>
    <x v="0"/>
    <x v="8"/>
    <m/>
    <x v="86"/>
  </r>
  <r>
    <x v="0"/>
    <x v="211"/>
    <s v="16180200"/>
    <s v="Chlamydamonas dinobryonis"/>
    <s v="CE"/>
    <n v="6.6353149955634425"/>
    <s v="CE"/>
    <n v="871.61803551701223"/>
    <n v="8"/>
    <n v="5.6"/>
    <s v=""/>
    <n v="131.3604608221012"/>
    <s v=""/>
    <n v="1"/>
    <n v="100"/>
    <x v="12"/>
    <x v="0"/>
    <x v="8"/>
    <m/>
    <x v="100"/>
  </r>
  <r>
    <x v="0"/>
    <x v="211"/>
    <s v="16330020"/>
    <s v="Gonium sociale"/>
    <s v="CO"/>
    <n v="0.57598220447599335"/>
    <s v="CE"/>
    <n v="775.45943894872369"/>
    <n v="10.3"/>
    <n v="7.9"/>
    <s v=""/>
    <n v="336.58133572642538"/>
    <s v=""/>
    <n v="4"/>
    <n v="1152"/>
    <x v="12"/>
    <x v="0"/>
    <x v="8"/>
    <m/>
    <x v="82"/>
  </r>
  <r>
    <x v="0"/>
    <x v="211"/>
    <s v="17000000"/>
    <s v="Unidentified green"/>
    <s v="CE"/>
    <n v="26.54125998225377"/>
    <s v="CE"/>
    <n v="9796.9339107205469"/>
    <s v=""/>
    <n v="8.9"/>
    <s v=""/>
    <n v="369.12090523475717"/>
    <s v=""/>
    <n v="1"/>
    <n v="100"/>
    <x v="12"/>
    <x v="0"/>
    <x v="4"/>
    <m/>
    <x v="65"/>
  </r>
  <r>
    <x v="0"/>
    <x v="211"/>
    <s v="17580020"/>
    <s v="Monoraphidium contortum"/>
    <s v="CE"/>
    <n v="13.270629991126885"/>
    <s v="CE"/>
    <n v="301.00839683192743"/>
    <n v="24"/>
    <n v="1.9"/>
    <s v=""/>
    <n v="22.682298958918306"/>
    <s v=""/>
    <n v="1.0000000000000002"/>
    <n v="100"/>
    <x v="12"/>
    <x v="0"/>
    <x v="4"/>
    <m/>
    <x v="9"/>
  </r>
  <r>
    <x v="0"/>
    <x v="211"/>
    <s v="17690010"/>
    <s v="Planktosphaeria gelatinosa"/>
    <s v="CE"/>
    <n v="0.57598220447599335"/>
    <s v="CE"/>
    <n v="1561.5144137092429"/>
    <s v=""/>
    <n v="17.3"/>
    <s v=""/>
    <n v="2711.046281594497"/>
    <s v=""/>
    <n v="1"/>
    <n v="1152"/>
    <x v="12"/>
    <x v="0"/>
    <x v="4"/>
    <m/>
    <x v="41"/>
  </r>
  <r>
    <x v="0"/>
    <x v="211"/>
    <s v="17810000"/>
    <s v="Scenedesmus"/>
    <s v="CO"/>
    <n v="6.6353149955634425"/>
    <s v="CE"/>
    <n v="368.96458614439854"/>
    <n v="5.9"/>
    <n v="3"/>
    <s v=""/>
    <n v="27.803094984269666"/>
    <s v=""/>
    <n v="2.0000000000000004"/>
    <n v="100"/>
    <x v="12"/>
    <x v="0"/>
    <x v="4"/>
    <m/>
    <x v="11"/>
  </r>
  <r>
    <x v="0"/>
    <x v="211"/>
    <s v="17960030"/>
    <s v="Tetraedron minimum"/>
    <s v="CE"/>
    <n v="6.6353149955634425"/>
    <s v="CE"/>
    <n v="4241.8241703637977"/>
    <n v="12.2"/>
    <n v="13.1"/>
    <n v="4"/>
    <n v="639.28"/>
    <s v=""/>
    <n v="1.0000000000000002"/>
    <n v="100"/>
    <x v="12"/>
    <x v="0"/>
    <x v="4"/>
    <m/>
    <x v="20"/>
  </r>
  <r>
    <x v="0"/>
    <x v="211"/>
    <s v="18110000"/>
    <s v="Desmodesmus"/>
    <s v="CO"/>
    <n v="13.270629991126885"/>
    <s v="CE"/>
    <n v="2827.4221784781453"/>
    <n v="8.8000000000000007"/>
    <n v="3.4"/>
    <s v=""/>
    <n v="53.264656244063751"/>
    <s v=""/>
    <n v="4"/>
    <n v="100"/>
    <x v="12"/>
    <x v="0"/>
    <x v="12"/>
    <m/>
    <x v="72"/>
  </r>
  <r>
    <x v="0"/>
    <x v="211"/>
    <s v="27040000"/>
    <s v="Closterium"/>
    <s v="CE"/>
    <n v="0.37267094034846482"/>
    <s v="CE"/>
    <n v="2533.8448482567806"/>
    <n v="244.8"/>
    <n v="10.3"/>
    <s v=""/>
    <n v="6799.1479182345602"/>
    <s v=""/>
    <n v="1"/>
    <n v="16024.28"/>
    <x v="12"/>
    <x v="0"/>
    <x v="5"/>
    <m/>
    <x v="12"/>
  </r>
  <r>
    <x v="0"/>
    <x v="211"/>
    <s v="90000005"/>
    <s v="Nanoplankton - unidentified flagellates 2–20 µm diameter"/>
    <s v="CE"/>
    <n v="72.988464951197869"/>
    <s v="CE"/>
    <n v="4496.1531125077763"/>
    <s v=""/>
    <n v="4.9000000000000004"/>
    <s v=""/>
    <n v="61.600872350364277"/>
    <s v=""/>
    <n v="0.99999999999999978"/>
    <n v="100"/>
    <x v="12"/>
    <x v="0"/>
    <x v="9"/>
    <m/>
    <x v="57"/>
  </r>
  <r>
    <x v="0"/>
    <x v="212"/>
    <s v="01020000"/>
    <s v="Anabaena"/>
    <s v="FI"/>
    <n v="0.41399599498959588"/>
    <s v="CE"/>
    <n v="3439.8047003785705"/>
    <n v="7"/>
    <n v="6.7"/>
    <m/>
    <n v="164.53044325625345"/>
    <m/>
    <n v="50.499999999999993"/>
    <n v="100"/>
    <x v="12"/>
    <x v="1"/>
    <x v="0"/>
    <m/>
    <x v="0"/>
  </r>
  <r>
    <x v="0"/>
    <x v="212"/>
    <s v="01060000"/>
    <s v="Aphanothece"/>
    <s v="CO"/>
    <n v="27.582897162176813"/>
    <s v="CE"/>
    <n v="4305.5019271647943"/>
    <n v="2.1"/>
    <n v="1.3"/>
    <m/>
    <n v="1.8582520545983625"/>
    <m/>
    <n v="84.000000000000014"/>
    <n v="100"/>
    <x v="12"/>
    <x v="1"/>
    <x v="0"/>
    <m/>
    <x v="49"/>
  </r>
  <r>
    <x v="0"/>
    <x v="212"/>
    <s v="05020000"/>
    <s v="Chroomonas"/>
    <s v="CE"/>
    <n v="193.08028013523773"/>
    <s v="CE"/>
    <n v="13398.857871164921"/>
    <n v="6.9"/>
    <n v="4.9000000000000004"/>
    <n v="3.9200000000000004"/>
    <n v="69.395268443675675"/>
    <m/>
    <n v="0.99999999999999989"/>
    <n v="100"/>
    <x v="12"/>
    <x v="1"/>
    <x v="1"/>
    <m/>
    <x v="77"/>
  </r>
  <r>
    <x v="0"/>
    <x v="212"/>
    <s v="05040001"/>
    <s v="Cryptomonas (small) Length &lt;20 µm"/>
    <s v="CE"/>
    <n v="8.6196553631802537"/>
    <s v="CE"/>
    <n v="5213.6959965466149"/>
    <n v="16"/>
    <n v="9.5"/>
    <n v="7.6000000000000005"/>
    <n v="604.86130557115484"/>
    <m/>
    <n v="1"/>
    <n v="1152"/>
    <x v="12"/>
    <x v="1"/>
    <x v="1"/>
    <m/>
    <x v="3"/>
  </r>
  <r>
    <x v="0"/>
    <x v="212"/>
    <s v="05040002"/>
    <s v="Cryptomonas (medium) Length 20-30 µm"/>
    <s v="CE"/>
    <n v="74.703679814228863"/>
    <s v="CE"/>
    <n v="136719.61906677464"/>
    <n v="24.7"/>
    <n v="13.3"/>
    <n v="10.64"/>
    <n v="1830.1590953319219"/>
    <m/>
    <n v="1"/>
    <n v="1152"/>
    <x v="12"/>
    <x v="1"/>
    <x v="1"/>
    <m/>
    <x v="3"/>
  </r>
  <r>
    <x v="0"/>
    <x v="212"/>
    <s v="05040003"/>
    <s v="Cryptomonas (large) Length &gt;30 µm"/>
    <s v="CE"/>
    <n v="5.7464369087868361"/>
    <s v="CE"/>
    <n v="14682.896838289293"/>
    <n v="32.5"/>
    <n v="13.7"/>
    <n v="10.96"/>
    <n v="2555.1306089931622"/>
    <m/>
    <n v="1"/>
    <n v="65"/>
    <x v="12"/>
    <x v="1"/>
    <x v="1"/>
    <m/>
    <x v="3"/>
  </r>
  <r>
    <x v="0"/>
    <x v="212"/>
    <s v="05100012"/>
    <s v="Rhodomonas lacustris var. nannoplanctica"/>
    <s v="CE"/>
    <n v="1682.5567268927857"/>
    <s v="CE"/>
    <n v="243574.63384110169"/>
    <n v="10.3"/>
    <n v="6.4"/>
    <m/>
    <n v="144.76458947741767"/>
    <m/>
    <n v="1"/>
    <n v="1152"/>
    <x v="12"/>
    <x v="1"/>
    <x v="1"/>
    <m/>
    <x v="15"/>
  </r>
  <r>
    <x v="0"/>
    <x v="212"/>
    <s v="06070000"/>
    <s v="Gymnodinium"/>
    <s v="CE"/>
    <n v="2.8732184543934181"/>
    <s v="CE"/>
    <n v="2692.2928723500454"/>
    <n v="15.1"/>
    <n v="13.3"/>
    <n v="8.9110000000000014"/>
    <n v="937.03034248345432"/>
    <m/>
    <n v="0.99999999999999989"/>
    <n v="16024.28"/>
    <x v="12"/>
    <x v="1"/>
    <x v="2"/>
    <m/>
    <x v="4"/>
  </r>
  <r>
    <x v="0"/>
    <x v="212"/>
    <s v="06070110"/>
    <s v="Gymnodinium helveticum"/>
    <s v="CE"/>
    <n v="6.8309339173283323"/>
    <s v="CE"/>
    <n v="65448.104694219008"/>
    <n v="45.5"/>
    <n v="24.5"/>
    <n v="16.415000000000003"/>
    <n v="9581.1356816370153"/>
    <m/>
    <n v="1.0000000000000002"/>
    <n v="1152"/>
    <x v="12"/>
    <x v="1"/>
    <x v="2"/>
    <m/>
    <x v="4"/>
  </r>
  <r>
    <x v="0"/>
    <x v="212"/>
    <s v="06110000"/>
    <s v="Peridinium"/>
    <s v="CE"/>
    <n v="2.0699799749479793"/>
    <s v="CE"/>
    <n v="15285.479368848191"/>
    <n v="30.9"/>
    <n v="26.1"/>
    <n v="17.487000000000002"/>
    <n v="7384.3609860198421"/>
    <m/>
    <n v="1.0000000000000002"/>
    <n v="100"/>
    <x v="12"/>
    <x v="1"/>
    <x v="2"/>
    <m/>
    <x v="33"/>
  </r>
  <r>
    <x v="0"/>
    <x v="212"/>
    <s v="08010000"/>
    <s v="Chrysochromulina"/>
    <s v="CE"/>
    <n v="55.165794324353627"/>
    <s v="CE"/>
    <n v="3544.9666607433405"/>
    <n v="5.8"/>
    <n v="4.5999999999999996"/>
    <n v="4.5999999999999996"/>
    <n v="64.260230531628011"/>
    <m/>
    <n v="1.0000000000000002"/>
    <n v="100"/>
    <x v="12"/>
    <x v="1"/>
    <x v="13"/>
    <m/>
    <x v="75"/>
  </r>
  <r>
    <x v="0"/>
    <x v="212"/>
    <s v="12000001"/>
    <s v="Small centric diatom (5 - &lt;10 µm diam.)"/>
    <s v="CE"/>
    <n v="606.82373756788991"/>
    <s v="CE"/>
    <n v="161067.80804152443"/>
    <m/>
    <n v="7.7"/>
    <n v="5.7"/>
    <n v="265.42766551465786"/>
    <m/>
    <n v="1.0000000000000002"/>
    <n v="100"/>
    <x v="12"/>
    <x v="1"/>
    <x v="3"/>
    <m/>
    <x v="5"/>
  </r>
  <r>
    <x v="0"/>
    <x v="212"/>
    <s v="12000002"/>
    <s v="Medium centric diatom (10-20 µm diam.)"/>
    <s v="CE"/>
    <n v="55.165794324353627"/>
    <s v="CE"/>
    <n v="82397.641473444644"/>
    <m/>
    <n v="14.3"/>
    <n v="9.3000000000000007"/>
    <n v="1493.6364550282415"/>
    <m/>
    <n v="1.0000000000000002"/>
    <n v="29"/>
    <x v="12"/>
    <x v="1"/>
    <x v="3"/>
    <m/>
    <x v="6"/>
  </r>
  <r>
    <x v="0"/>
    <x v="212"/>
    <s v="12030000"/>
    <s v="Aulacoseira"/>
    <s v="FI"/>
    <n v="376.39161752553775"/>
    <s v="CE"/>
    <n v="638379.77284031559"/>
    <n v="21.4"/>
    <n v="5.5"/>
    <m/>
    <n v="508.42750107533811"/>
    <m/>
    <n v="3.33587786259542"/>
    <n v="576"/>
    <x v="12"/>
    <x v="1"/>
    <x v="3"/>
    <m/>
    <x v="7"/>
  </r>
  <r>
    <x v="0"/>
    <x v="212"/>
    <s v="13080010"/>
    <s v="Asterionella formosa"/>
    <s v="CO"/>
    <n v="74.703679814228863"/>
    <s v="CE"/>
    <n v="839932.52493660722"/>
    <n v="66.900000000000006"/>
    <n v="5.0999999999999996"/>
    <n v="5.0999999999999996"/>
    <n v="1740.069"/>
    <m/>
    <n v="6.4615384615384617"/>
    <n v="576"/>
    <x v="12"/>
    <x v="1"/>
    <x v="6"/>
    <m/>
    <x v="16"/>
  </r>
  <r>
    <x v="0"/>
    <x v="212"/>
    <s v="16180000"/>
    <s v="Chlamydomonas"/>
    <s v="CE"/>
    <n v="82.748691486530447"/>
    <s v="CE"/>
    <n v="5702.9313203222846"/>
    <n v="6.5"/>
    <n v="4.5"/>
    <m/>
    <n v="68.918688838126087"/>
    <m/>
    <n v="0.99999999999999978"/>
    <n v="100"/>
    <x v="12"/>
    <x v="1"/>
    <x v="8"/>
    <m/>
    <x v="34"/>
  </r>
  <r>
    <x v="0"/>
    <x v="212"/>
    <s v="17580020"/>
    <s v="Monoraphidium contortum"/>
    <s v="CE"/>
    <n v="27.582897162176813"/>
    <s v="CE"/>
    <n v="344.14726288562133"/>
    <n v="28.2"/>
    <n v="1.3"/>
    <m/>
    <n v="12.476835223731863"/>
    <m/>
    <n v="1.0000000000000002"/>
    <n v="100"/>
    <x v="12"/>
    <x v="1"/>
    <x v="4"/>
    <m/>
    <x v="9"/>
  </r>
  <r>
    <x v="0"/>
    <x v="212"/>
    <s v="17580040"/>
    <s v="Monoraphidium griffithii"/>
    <s v="CE"/>
    <n v="82.748691486530447"/>
    <s v="CE"/>
    <n v="1698.7694678609396"/>
    <n v="46.4"/>
    <n v="1.3"/>
    <m/>
    <n v="20.529260793658104"/>
    <m/>
    <n v="1"/>
    <n v="100"/>
    <x v="12"/>
    <x v="1"/>
    <x v="4"/>
    <m/>
    <x v="9"/>
  </r>
  <r>
    <x v="0"/>
    <x v="212"/>
    <s v="18110000"/>
    <s v="Desmodesmus"/>
    <s v="CO"/>
    <n v="27.582897162176813"/>
    <s v="CE"/>
    <n v="10886.197240789334"/>
    <n v="11.6"/>
    <n v="5.7"/>
    <m/>
    <n v="197.33600094258927"/>
    <m/>
    <n v="2.0000000000000004"/>
    <n v="100"/>
    <x v="12"/>
    <x v="1"/>
    <x v="12"/>
    <m/>
    <x v="72"/>
  </r>
  <r>
    <x v="0"/>
    <x v="212"/>
    <s v="25010010"/>
    <s v="Elakatothrix gelatinosa"/>
    <s v="CO"/>
    <n v="27.582897162176813"/>
    <s v="CE"/>
    <n v="3939.8788583321793"/>
    <n v="32.1"/>
    <n v="4"/>
    <m/>
    <n v="142.83774598321591"/>
    <m/>
    <n v="1.0000000000000002"/>
    <n v="100"/>
    <x v="12"/>
    <x v="1"/>
    <x v="7"/>
    <m/>
    <x v="31"/>
  </r>
  <r>
    <x v="0"/>
    <x v="212"/>
    <s v="27040000"/>
    <s v="Closterium"/>
    <s v="CE"/>
    <n v="0.20699799749479794"/>
    <s v="CE"/>
    <n v="2267.6404299534197"/>
    <n v="229.6"/>
    <n v="13.5"/>
    <m/>
    <n v="10954.890662700287"/>
    <m/>
    <n v="1.0000000000000002"/>
    <n v="100"/>
    <x v="12"/>
    <x v="1"/>
    <x v="5"/>
    <m/>
    <x v="12"/>
  </r>
  <r>
    <x v="0"/>
    <x v="212"/>
    <s v="90000005"/>
    <s v="Nanoplankton - unidentified flagellates 2–20 µm diameter"/>
    <s v="CE"/>
    <n v="137.91448581088406"/>
    <s v="CE"/>
    <n v="31699.271659003418"/>
    <m/>
    <n v="7.6"/>
    <m/>
    <n v="229.84729611703881"/>
    <m/>
    <n v="1"/>
    <n v="16024.28"/>
    <x v="12"/>
    <x v="1"/>
    <x v="9"/>
    <m/>
    <x v="57"/>
  </r>
  <r>
    <x v="0"/>
    <x v="213"/>
    <s v="04100000"/>
    <s v="Trachelomonas"/>
    <s v="CE"/>
    <n v="232.23602484472045"/>
    <s v="CE"/>
    <n v="241235.24794461895"/>
    <n v="12.3"/>
    <n v="12.7"/>
    <m/>
    <n v="1038.7503321498705"/>
    <m/>
    <n v="1.0000000000000002"/>
    <n v="100"/>
    <x v="12"/>
    <x v="1"/>
    <x v="11"/>
    <m/>
    <x v="55"/>
  </r>
  <r>
    <x v="0"/>
    <x v="213"/>
    <s v="05020000"/>
    <s v="Chroomonas"/>
    <s v="CE"/>
    <n v="298.58917480035495"/>
    <s v="CE"/>
    <n v="28812.256922904489"/>
    <n v="7.9"/>
    <n v="5.4"/>
    <n v="4.32"/>
    <n v="96.49464667354124"/>
    <m/>
    <n v="0.99999999999999978"/>
    <n v="100"/>
    <x v="12"/>
    <x v="1"/>
    <x v="1"/>
    <m/>
    <x v="77"/>
  </r>
  <r>
    <x v="0"/>
    <x v="213"/>
    <s v="05040001"/>
    <s v="Cryptomonas (small) Length &lt;20 µm"/>
    <s v="CE"/>
    <n v="99.529724933451632"/>
    <s v="CE"/>
    <n v="41318.363683910975"/>
    <n v="13.4"/>
    <n v="8.6"/>
    <n v="6.88"/>
    <n v="415.13591755164197"/>
    <m/>
    <n v="0.99999999999999989"/>
    <n v="100"/>
    <x v="12"/>
    <x v="1"/>
    <x v="1"/>
    <m/>
    <x v="3"/>
  </r>
  <r>
    <x v="0"/>
    <x v="213"/>
    <s v="05040002"/>
    <s v="Cryptomonas (medium) Length 20-30 µm"/>
    <s v="CE"/>
    <n v="178.55448338755792"/>
    <s v="CE"/>
    <n v="279490.17458197841"/>
    <n v="24.7"/>
    <n v="12.3"/>
    <n v="9.8400000000000016"/>
    <n v="1565.2935131028689"/>
    <m/>
    <n v="1"/>
    <n v="1152"/>
    <x v="12"/>
    <x v="1"/>
    <x v="1"/>
    <m/>
    <x v="3"/>
  </r>
  <r>
    <x v="0"/>
    <x v="213"/>
    <s v="05040003"/>
    <s v="Cryptomonas (large) Length &gt;30 µm"/>
    <s v="CE"/>
    <n v="40.318754313319531"/>
    <s v="CE"/>
    <n v="118107.8613678784"/>
    <n v="31.5"/>
    <n v="14.9"/>
    <n v="11.920000000000002"/>
    <n v="2929.3529370985748"/>
    <m/>
    <n v="1"/>
    <n v="1152"/>
    <x v="12"/>
    <x v="1"/>
    <x v="1"/>
    <m/>
    <x v="3"/>
  </r>
  <r>
    <x v="0"/>
    <x v="213"/>
    <s v="05100012"/>
    <s v="Rhodomonas lacustris var. nannoplanctica"/>
    <s v="CE"/>
    <n v="5104.0884581257251"/>
    <s v="CE"/>
    <n v="749837.80763472966"/>
    <n v="10.5"/>
    <n v="6.4"/>
    <m/>
    <n v="146.90925006226831"/>
    <m/>
    <n v="1"/>
    <n v="65"/>
    <x v="12"/>
    <x v="1"/>
    <x v="1"/>
    <m/>
    <x v="15"/>
  </r>
  <r>
    <x v="0"/>
    <x v="213"/>
    <s v="06070000"/>
    <s v="Gymnodinium"/>
    <s v="CE"/>
    <n v="23.039288179039733"/>
    <s v="CE"/>
    <n v="29691.085315087879"/>
    <n v="17"/>
    <n v="14.7"/>
    <n v="9.8490000000000002"/>
    <n v="1288.7153927828247"/>
    <m/>
    <n v="1"/>
    <n v="1152"/>
    <x v="12"/>
    <x v="1"/>
    <x v="2"/>
    <m/>
    <x v="4"/>
  </r>
  <r>
    <x v="0"/>
    <x v="213"/>
    <s v="06070110"/>
    <s v="Gymnodinium helveticum"/>
    <s v="CE"/>
    <n v="21.118019953079674"/>
    <s v="CE"/>
    <n v="195473.22343916327"/>
    <n v="42.9"/>
    <n v="24.8"/>
    <n v="16.616000000000003"/>
    <n v="9256.2287503027528"/>
    <m/>
    <n v="1"/>
    <n v="16024.28"/>
    <x v="12"/>
    <x v="1"/>
    <x v="2"/>
    <m/>
    <x v="4"/>
  </r>
  <r>
    <x v="0"/>
    <x v="213"/>
    <s v="06110000"/>
    <s v="Peridinium"/>
    <s v="CE"/>
    <n v="25.919199201419701"/>
    <s v="CE"/>
    <n v="176160.656415843"/>
    <n v="31.5"/>
    <n v="24.8"/>
    <n v="16.616000000000003"/>
    <n v="6796.5315998726519"/>
    <m/>
    <n v="1"/>
    <n v="1152"/>
    <x v="12"/>
    <x v="1"/>
    <x v="2"/>
    <m/>
    <x v="33"/>
  </r>
  <r>
    <x v="0"/>
    <x v="213"/>
    <s v="08010000"/>
    <s v="Chrysochromulina"/>
    <s v="CE"/>
    <n v="132.70629991126884"/>
    <s v="CE"/>
    <n v="3273.0146639822497"/>
    <n v="4.5999999999999996"/>
    <n v="3.2"/>
    <n v="3.2"/>
    <n v="24.663596725782266"/>
    <m/>
    <n v="1"/>
    <n v="100"/>
    <x v="12"/>
    <x v="1"/>
    <x v="13"/>
    <m/>
    <x v="75"/>
  </r>
  <r>
    <x v="0"/>
    <x v="213"/>
    <s v="09520000"/>
    <s v="Synuropsis"/>
    <s v="CO"/>
    <n v="132.70629991126884"/>
    <s v="CE"/>
    <n v="297878.61825040798"/>
    <n v="16.5"/>
    <n v="8.1"/>
    <m/>
    <n v="498.81014348490362"/>
    <m/>
    <n v="4.5"/>
    <n v="100"/>
    <x v="12"/>
    <x v="1"/>
    <x v="10"/>
    <m/>
    <x v="111"/>
  </r>
  <r>
    <x v="0"/>
    <x v="213"/>
    <s v="09559920"/>
    <s v="Pseudopedinella (big &gt;5um)"/>
    <s v="CE"/>
    <n v="99.529724933451632"/>
    <s v="CE"/>
    <n v="11256.546695930801"/>
    <m/>
    <n v="6"/>
    <m/>
    <n v="113.09733552923255"/>
    <m/>
    <n v="0.99999999999999989"/>
    <n v="100"/>
    <x v="12"/>
    <x v="1"/>
    <x v="10"/>
    <m/>
    <x v="74"/>
  </r>
  <r>
    <x v="0"/>
    <x v="213"/>
    <s v="12000001"/>
    <s v="Small centric diatom (5 - &lt;10 µm diam.)"/>
    <s v="CE"/>
    <n v="11440.198268212831"/>
    <s v="CE"/>
    <n v="2201352.1236454714"/>
    <m/>
    <n v="7"/>
    <n v="5"/>
    <n v="192.42255003237483"/>
    <m/>
    <n v="1"/>
    <n v="29"/>
    <x v="12"/>
    <x v="1"/>
    <x v="3"/>
    <m/>
    <x v="5"/>
  </r>
  <r>
    <x v="0"/>
    <x v="213"/>
    <s v="12030000"/>
    <s v="Aulacoseira"/>
    <s v="FI"/>
    <n v="1284.4403159814651"/>
    <s v="CE"/>
    <n v="2462324.5602909769"/>
    <n v="21.9"/>
    <n v="5.9"/>
    <m/>
    <n v="598.73965048624734"/>
    <m/>
    <n v="3.2017937219730941"/>
    <n v="576"/>
    <x v="12"/>
    <x v="1"/>
    <x v="3"/>
    <m/>
    <x v="7"/>
  </r>
  <r>
    <x v="0"/>
    <x v="213"/>
    <s v="13080010"/>
    <s v="Asterionella formosa"/>
    <s v="CO"/>
    <n v="858.21348466923018"/>
    <s v="CE"/>
    <n v="5277439.3215579726"/>
    <n v="64.900000000000006"/>
    <n v="4.9000000000000004"/>
    <n v="4.9000000000000004"/>
    <n v="1558.2490000000003"/>
    <m/>
    <n v="3.9463087248322144"/>
    <n v="576"/>
    <x v="12"/>
    <x v="1"/>
    <x v="6"/>
    <m/>
    <x v="16"/>
  </r>
  <r>
    <x v="0"/>
    <x v="213"/>
    <s v="16180000"/>
    <s v="Chlamydomonas"/>
    <s v="CE"/>
    <n v="298.58917480035495"/>
    <s v="CE"/>
    <n v="75815.812474694249"/>
    <n v="9.1"/>
    <n v="7.3"/>
    <m/>
    <n v="253.9134666398634"/>
    <m/>
    <n v="0.99999999999999978"/>
    <n v="100"/>
    <x v="12"/>
    <x v="1"/>
    <x v="8"/>
    <m/>
    <x v="34"/>
  </r>
  <r>
    <x v="0"/>
    <x v="213"/>
    <s v="17170010"/>
    <s v="Closteriopsis acicularis"/>
    <s v="CE"/>
    <n v="66.353149955634422"/>
    <s v="CE"/>
    <n v="6104.6615217141762"/>
    <n v="121.6"/>
    <n v="1.7"/>
    <m/>
    <n v="92.002588057928278"/>
    <m/>
    <n v="1"/>
    <n v="100"/>
    <x v="12"/>
    <x v="1"/>
    <x v="4"/>
    <m/>
    <x v="32"/>
  </r>
  <r>
    <x v="0"/>
    <x v="213"/>
    <s v="17580020"/>
    <s v="Monoraphidium contortum"/>
    <s v="CE"/>
    <n v="99.529724933451632"/>
    <s v="CE"/>
    <n v="1195.0700408846531"/>
    <n v="23.4"/>
    <n v="1.4"/>
    <m/>
    <n v="12.007167122020185"/>
    <m/>
    <n v="1"/>
    <n v="100"/>
    <x v="12"/>
    <x v="1"/>
    <x v="4"/>
    <m/>
    <x v="9"/>
  </r>
  <r>
    <x v="0"/>
    <x v="213"/>
    <s v="17810000"/>
    <s v="Scenedesmus"/>
    <s v="CO"/>
    <n v="66.353149955634422"/>
    <s v="CE"/>
    <n v="2937.9586876379399"/>
    <n v="5.8"/>
    <n v="2.7"/>
    <m/>
    <n v="22.138803429847275"/>
    <m/>
    <n v="2"/>
    <n v="100"/>
    <x v="12"/>
    <x v="1"/>
    <x v="4"/>
    <m/>
    <x v="11"/>
  </r>
  <r>
    <x v="0"/>
    <x v="213"/>
    <s v="17810160"/>
    <s v="Scenedesmus communis"/>
    <s v="CO"/>
    <n v="33.176574977817211"/>
    <s v="CE"/>
    <n v="4406.9380314569089"/>
    <n v="8.6999999999999993"/>
    <n v="2.7"/>
    <m/>
    <n v="33.208205144770908"/>
    <m/>
    <n v="4"/>
    <n v="100"/>
    <x v="12"/>
    <x v="1"/>
    <x v="4"/>
    <m/>
    <x v="11"/>
  </r>
  <r>
    <x v="0"/>
    <x v="213"/>
    <s v="17970050"/>
    <s v="Tetrastrum staurogeniaeforme"/>
    <s v="CO"/>
    <n v="33.176574977817211"/>
    <s v="CE"/>
    <n v="3950.6830947769358"/>
    <n v="4"/>
    <n v="4.3"/>
    <m/>
    <n v="29.77012468449858"/>
    <m/>
    <n v="4"/>
    <n v="100"/>
    <x v="12"/>
    <x v="1"/>
    <x v="4"/>
    <m/>
    <x v="28"/>
  </r>
  <r>
    <x v="0"/>
    <x v="213"/>
    <s v="27040000"/>
    <s v="Closterium"/>
    <s v="CE"/>
    <n v="2.0703941130470267"/>
    <s v="CE"/>
    <n v="15737.438384944984"/>
    <n v="212.1"/>
    <n v="11.7"/>
    <m/>
    <n v="7601.1800293346014"/>
    <m/>
    <n v="1"/>
    <n v="16024.28"/>
    <x v="12"/>
    <x v="1"/>
    <x v="5"/>
    <m/>
    <x v="12"/>
  </r>
  <r>
    <x v="0"/>
    <x v="213"/>
    <s v="90000003"/>
    <s v="Nanoplankton - unidentified single cells 2–20 µm diameter"/>
    <s v="CE"/>
    <n v="199.05944986690326"/>
    <s v="CE"/>
    <n v="13028.41052769769"/>
    <m/>
    <n v="5"/>
    <m/>
    <n v="65.449846949787357"/>
    <m/>
    <n v="1.0000000000000002"/>
    <n v="100"/>
    <x v="12"/>
    <x v="1"/>
    <x v="9"/>
    <m/>
    <x v="57"/>
  </r>
  <r>
    <x v="0"/>
    <x v="214"/>
    <s v="01020000"/>
    <s v="Anabaena"/>
    <s v="FI"/>
    <n v="5.7464369087868361"/>
    <s v="CE"/>
    <n v="66786.741650167023"/>
    <n v="6.8"/>
    <n v="5.0999999999999996"/>
    <s v=""/>
    <n v="92.607868242519899"/>
    <s v=""/>
    <n v="125.5"/>
    <n v="1152"/>
    <x v="12"/>
    <x v="1"/>
    <x v="0"/>
    <m/>
    <x v="0"/>
  </r>
  <r>
    <x v="0"/>
    <x v="214"/>
    <s v="04100000"/>
    <s v="Trachelomonas"/>
    <s v="CE"/>
    <n v="33.09947659461217"/>
    <s v="CE"/>
    <n v="94259.452660765572"/>
    <n v="18.600000000000001"/>
    <n v="17.100000000000001"/>
    <s v=""/>
    <n v="2847.762634292194"/>
    <s v=""/>
    <n v="1"/>
    <n v="100"/>
    <x v="12"/>
    <x v="1"/>
    <x v="11"/>
    <m/>
    <x v="55"/>
  </r>
  <r>
    <x v="0"/>
    <x v="214"/>
    <s v="05020000"/>
    <s v="Chroomonas"/>
    <s v="CE"/>
    <n v="827.48691486530424"/>
    <s v="CE"/>
    <n v="68942.103072340498"/>
    <n v="7.8"/>
    <n v="5.0999999999999996"/>
    <n v="4"/>
    <n v="83.315037173201304"/>
    <s v=""/>
    <n v="1.0000000000000002"/>
    <n v="100"/>
    <x v="12"/>
    <x v="1"/>
    <x v="1"/>
    <m/>
    <x v="77"/>
  </r>
  <r>
    <x v="0"/>
    <x v="214"/>
    <s v="05040001"/>
    <s v="Cryptomonas (small) Length &lt;20 µm"/>
    <s v="CE"/>
    <n v="264.79581275689736"/>
    <s v="CE"/>
    <n v="112018.54326892493"/>
    <n v="15.3"/>
    <n v="8.9"/>
    <n v="5.9333333333333336"/>
    <n v="423.03744195444079"/>
    <s v=""/>
    <n v="0.99999999999999978"/>
    <n v="100"/>
    <x v="12"/>
    <x v="1"/>
    <x v="1"/>
    <m/>
    <x v="3"/>
  </r>
  <r>
    <x v="0"/>
    <x v="214"/>
    <s v="05040002"/>
    <s v="Cryptomonas (medium) Length 20-30 µm"/>
    <s v="CE"/>
    <n v="97.689427449376211"/>
    <s v="CE"/>
    <n v="175338.32944840446"/>
    <n v="27"/>
    <n v="13.8"/>
    <n v="9.2000000000000011"/>
    <n v="1794.8547148489208"/>
    <s v=""/>
    <n v="0.99999999999999989"/>
    <n v="1152"/>
    <x v="12"/>
    <x v="1"/>
    <x v="1"/>
    <m/>
    <x v="3"/>
  </r>
  <r>
    <x v="0"/>
    <x v="214"/>
    <s v="05040003"/>
    <s v="Cryptomonas (large) Length &gt;30 µm"/>
    <s v="CE"/>
    <n v="14.366092271967089"/>
    <s v="CE"/>
    <n v="59096.14188711084"/>
    <n v="33.700000000000003"/>
    <n v="18.7"/>
    <n v="12.466666666666667"/>
    <n v="4113.5850145155064"/>
    <s v=""/>
    <n v="1"/>
    <n v="1152"/>
    <x v="12"/>
    <x v="1"/>
    <x v="1"/>
    <m/>
    <x v="3"/>
  </r>
  <r>
    <x v="0"/>
    <x v="214"/>
    <s v="05100012"/>
    <s v="Rhodomonas lacustris var. nannoplanctica"/>
    <s v="CE"/>
    <n v="1224.6806340006503"/>
    <s v="CE"/>
    <n v="160220.54633615757"/>
    <n v="9.9"/>
    <n v="6.2"/>
    <s v=""/>
    <n v="130.82639007099095"/>
    <s v=""/>
    <n v="0.99999999999999978"/>
    <n v="100"/>
    <x v="12"/>
    <x v="1"/>
    <x v="1"/>
    <m/>
    <x v="15"/>
  </r>
  <r>
    <x v="0"/>
    <x v="214"/>
    <s v="06070000"/>
    <s v="Gymnodinium"/>
    <s v="CE"/>
    <n v="99.298429783836511"/>
    <s v="CE"/>
    <n v="29049.963089456298"/>
    <n v="11.6"/>
    <n v="8.5"/>
    <n v="5.666666666666667"/>
    <n v="292.55208921928954"/>
    <s v=""/>
    <n v="1"/>
    <n v="100"/>
    <x v="12"/>
    <x v="1"/>
    <x v="2"/>
    <m/>
    <x v="4"/>
  </r>
  <r>
    <x v="0"/>
    <x v="214"/>
    <s v="06070110"/>
    <s v="Gymnodinium helveticum"/>
    <s v="CE"/>
    <n v="20.112529180753924"/>
    <s v="CE"/>
    <n v="218404.30987801371"/>
    <n v="47.1"/>
    <n v="25.7"/>
    <n v="17.133333333333333"/>
    <n v="10859.117116260501"/>
    <s v=""/>
    <n v="1"/>
    <n v="1152"/>
    <x v="12"/>
    <x v="1"/>
    <x v="2"/>
    <m/>
    <x v="4"/>
  </r>
  <r>
    <x v="0"/>
    <x v="214"/>
    <s v="06110000"/>
    <s v="Peridinium"/>
    <s v="CE"/>
    <n v="48.844713724688106"/>
    <s v="CE"/>
    <n v="376287.99069335038"/>
    <n v="32.9"/>
    <n v="25.9"/>
    <n v="17.266666666666666"/>
    <n v="7703.7607961894792"/>
    <s v=""/>
    <n v="0.99999999999999989"/>
    <n v="1152"/>
    <x v="12"/>
    <x v="1"/>
    <x v="2"/>
    <m/>
    <x v="33"/>
  </r>
  <r>
    <x v="0"/>
    <x v="214"/>
    <s v="08010000"/>
    <s v="Chrysochromulina"/>
    <s v="CE"/>
    <n v="496.49214891918257"/>
    <s v="CE"/>
    <n v="21747.178101495636"/>
    <n v="5.5"/>
    <n v="3.9"/>
    <n v="3.9"/>
    <n v="43.801655572675685"/>
    <s v=""/>
    <n v="0.99999999999999989"/>
    <n v="100"/>
    <x v="12"/>
    <x v="1"/>
    <x v="13"/>
    <m/>
    <x v="75"/>
  </r>
  <r>
    <x v="0"/>
    <x v="214"/>
    <s v="09230000"/>
    <s v="Dinobryon"/>
    <s v="CO"/>
    <n v="2.8732184543934181"/>
    <s v="CE"/>
    <n v="6565.9397235179667"/>
    <n v="11.7"/>
    <n v="7.3"/>
    <s v=""/>
    <n v="326.46017139411009"/>
    <s v=""/>
    <n v="6.9999999999999991"/>
    <n v="1152"/>
    <x v="12"/>
    <x v="1"/>
    <x v="10"/>
    <m/>
    <x v="47"/>
  </r>
  <r>
    <x v="0"/>
    <x v="214"/>
    <s v="09230000"/>
    <s v="Dinobryon"/>
    <s v="CE"/>
    <n v="66.198953189224341"/>
    <s v="CE"/>
    <n v="29744.306080278373"/>
    <n v="19.7"/>
    <n v="6.6"/>
    <s v=""/>
    <n v="449.31686450171929"/>
    <s v=""/>
    <n v="1"/>
    <n v="100"/>
    <x v="12"/>
    <x v="1"/>
    <x v="10"/>
    <m/>
    <x v="47"/>
  </r>
  <r>
    <x v="0"/>
    <x v="214"/>
    <s v="12000001"/>
    <s v="Small centric diatom (5 - &lt;10 µm diam.)"/>
    <s v="CE"/>
    <n v="1158.481680811426"/>
    <s v="CE"/>
    <n v="163980.29994111325"/>
    <s v=""/>
    <n v="6.4"/>
    <n v="4.4000000000000004"/>
    <n v="141.54759860014175"/>
    <s v=""/>
    <n v="0.99999999999999978"/>
    <n v="100"/>
    <x v="12"/>
    <x v="1"/>
    <x v="3"/>
    <m/>
    <x v="5"/>
  </r>
  <r>
    <x v="0"/>
    <x v="214"/>
    <s v="12000002"/>
    <s v="Medium centric diatom (10-20 µm diam.)"/>
    <s v="CE"/>
    <n v="66.198953189224341"/>
    <s v="CE"/>
    <n v="89404.753573153459"/>
    <s v=""/>
    <n v="13.9"/>
    <n v="8.9"/>
    <n v="1350.5463344351867"/>
    <s v=""/>
    <n v="1.0000000000000002"/>
    <n v="100"/>
    <x v="12"/>
    <x v="1"/>
    <x v="3"/>
    <m/>
    <x v="6"/>
  </r>
  <r>
    <x v="0"/>
    <x v="214"/>
    <s v="12030000"/>
    <s v="Aulacoseira"/>
    <s v="FI"/>
    <n v="1045.8515173992041"/>
    <s v="CE"/>
    <n v="4763736.5206695832"/>
    <n v="19.7"/>
    <n v="6.6"/>
    <s v=""/>
    <n v="673.97529675257897"/>
    <s v=""/>
    <n v="6.7582417582417582"/>
    <n v="288"/>
    <x v="12"/>
    <x v="1"/>
    <x v="3"/>
    <m/>
    <x v="7"/>
  </r>
  <r>
    <x v="0"/>
    <x v="214"/>
    <s v="13080010"/>
    <s v="Asterionella formosa"/>
    <s v="CO"/>
    <n v="1264.2161199331038"/>
    <s v="CE"/>
    <n v="13698134.536672873"/>
    <n v="64.2"/>
    <n v="5.6"/>
    <n v="5.6"/>
    <n v="2013.3119999999997"/>
    <s v=""/>
    <n v="5.3818181818181827"/>
    <n v="288"/>
    <x v="12"/>
    <x v="1"/>
    <x v="6"/>
    <m/>
    <x v="16"/>
  </r>
  <r>
    <x v="0"/>
    <x v="214"/>
    <s v="13260040"/>
    <s v="Diatoma tenuis"/>
    <s v="CO"/>
    <n v="126.42161199331039"/>
    <s v="CE"/>
    <n v="1618215.5967561719"/>
    <n v="62.9"/>
    <n v="5.5"/>
    <n v="5.5"/>
    <n v="1902.7249999999999"/>
    <s v=""/>
    <n v="6.7272727272727275"/>
    <n v="288"/>
    <x v="12"/>
    <x v="1"/>
    <x v="6"/>
    <m/>
    <x v="17"/>
  </r>
  <r>
    <x v="0"/>
    <x v="214"/>
    <s v="13370040"/>
    <s v="Fragilaria crotonensis"/>
    <s v="CO"/>
    <n v="2.8732184543934181"/>
    <s v="CE"/>
    <n v="286133.8730443145"/>
    <n v="86.6"/>
    <n v="3.7"/>
    <n v="3.7"/>
    <n v="1185.5540000000001"/>
    <s v=""/>
    <n v="84"/>
    <n v="1152"/>
    <x v="12"/>
    <x v="1"/>
    <x v="6"/>
    <m/>
    <x v="27"/>
  </r>
  <r>
    <x v="0"/>
    <x v="214"/>
    <s v="13810010"/>
    <s v="Synedra acus"/>
    <s v="CE"/>
    <n v="2.8732184543934181"/>
    <s v="CE"/>
    <n v="12297.645067338539"/>
    <n v="281.39999999999998"/>
    <n v="3.9"/>
    <n v="3.9"/>
    <n v="4280.0939999999991"/>
    <s v=""/>
    <n v="1"/>
    <n v="1152"/>
    <x v="12"/>
    <x v="1"/>
    <x v="6"/>
    <m/>
    <x v="18"/>
  </r>
  <r>
    <x v="0"/>
    <x v="214"/>
    <s v="16060000"/>
    <s v="Carteria"/>
    <s v="CE"/>
    <n v="66.198953189224341"/>
    <s v="CE"/>
    <n v="6739.3418725798429"/>
    <n v="6.2"/>
    <n v="5.6"/>
    <s v=""/>
    <n v="101.80435713712843"/>
    <s v=""/>
    <n v="1.0000000000000002"/>
    <n v="100"/>
    <x v="12"/>
    <x v="1"/>
    <x v="8"/>
    <m/>
    <x v="86"/>
  </r>
  <r>
    <x v="0"/>
    <x v="214"/>
    <s v="16180000"/>
    <s v="Chlamydomonas"/>
    <s v="CE"/>
    <n v="264.79581275689736"/>
    <s v="CE"/>
    <n v="13666.134169199515"/>
    <n v="7.2"/>
    <n v="3.7"/>
    <s v=""/>
    <n v="51.610084113173123"/>
    <s v=""/>
    <n v="1"/>
    <n v="100"/>
    <x v="12"/>
    <x v="1"/>
    <x v="8"/>
    <m/>
    <x v="34"/>
  </r>
  <r>
    <x v="0"/>
    <x v="214"/>
    <s v="16260010"/>
    <s v="Eudorina elegans"/>
    <s v="CO"/>
    <n v="0.20699799749479794"/>
    <s v="CE"/>
    <n v="7104.3754949760205"/>
    <s v=""/>
    <n v="12.7"/>
    <s v=""/>
    <n v="1072.5308307563701"/>
    <s v=""/>
    <n v="32"/>
    <n v="15990.24"/>
    <x v="12"/>
    <x v="1"/>
    <x v="8"/>
    <m/>
    <x v="50"/>
  </r>
  <r>
    <x v="0"/>
    <x v="214"/>
    <s v="17000000"/>
    <s v="Unidentified green"/>
    <s v="CE"/>
    <n v="231.69633616228518"/>
    <s v="CE"/>
    <n v="43420.301500520662"/>
    <s v=""/>
    <n v="7.1"/>
    <s v=""/>
    <n v="187.40176137316269"/>
    <s v=""/>
    <n v="1.0000000000000002"/>
    <n v="100"/>
    <x v="12"/>
    <x v="1"/>
    <x v="4"/>
    <m/>
    <x v="65"/>
  </r>
  <r>
    <x v="0"/>
    <x v="214"/>
    <s v="17170010"/>
    <s v="Closteriopsis acicularis"/>
    <s v="CE"/>
    <n v="33.09947659461217"/>
    <s v="CE"/>
    <n v="1868.2651360478396"/>
    <n v="110"/>
    <n v="1.4"/>
    <s v=""/>
    <n v="56.443948009496616"/>
    <s v=""/>
    <n v="1.0000000000000002"/>
    <n v="100"/>
    <x v="12"/>
    <x v="1"/>
    <x v="4"/>
    <m/>
    <x v="32"/>
  </r>
  <r>
    <x v="0"/>
    <x v="214"/>
    <s v="17210010"/>
    <s v="Coenochloris fottii"/>
    <s v="CO"/>
    <n v="33.09947659461217"/>
    <s v="CE"/>
    <n v="29947.700882102661"/>
    <n v="6"/>
    <n v="6"/>
    <s v=""/>
    <n v="113.09733552923255"/>
    <s v=""/>
    <n v="8"/>
    <n v="100"/>
    <x v="12"/>
    <x v="1"/>
    <x v="4"/>
    <m/>
    <x v="53"/>
  </r>
  <r>
    <x v="0"/>
    <x v="214"/>
    <s v="17300010"/>
    <s v="Dichotomococcus"/>
    <s v="CO"/>
    <n v="33.09947659461217"/>
    <s v="CE"/>
    <n v="1091.8779230174948"/>
    <n v="4.5999999999999996"/>
    <n v="1.7"/>
    <s v=""/>
    <n v="4.1234712575305021"/>
    <s v=""/>
    <n v="7.9999999999999982"/>
    <n v="100"/>
    <x v="12"/>
    <x v="1"/>
    <x v="4"/>
    <m/>
    <x v="94"/>
  </r>
  <r>
    <x v="0"/>
    <x v="214"/>
    <s v="17540040"/>
    <s v="Lagerheimia genevensis"/>
    <s v="CE"/>
    <n v="33.09947659461217"/>
    <s v="CE"/>
    <n v="2027.0850034573236"/>
    <n v="5.4"/>
    <n v="3.8"/>
    <s v=""/>
    <n v="61.242207189079423"/>
    <s v=""/>
    <n v="1"/>
    <n v="100"/>
    <x v="12"/>
    <x v="1"/>
    <x v="4"/>
    <m/>
    <x v="37"/>
  </r>
  <r>
    <x v="0"/>
    <x v="214"/>
    <s v="17580020"/>
    <s v="Monoraphidium contortum"/>
    <s v="CE"/>
    <n v="33.09947659461217"/>
    <s v="CE"/>
    <n v="982.65893519399367"/>
    <n v="35"/>
    <n v="1.8"/>
    <s v=""/>
    <n v="29.688050576423549"/>
    <s v=""/>
    <n v="1"/>
    <n v="100"/>
    <x v="12"/>
    <x v="1"/>
    <x v="4"/>
    <m/>
    <x v="9"/>
  </r>
  <r>
    <x v="0"/>
    <x v="214"/>
    <s v="17580080"/>
    <s v="Monoraphidium minutum"/>
    <s v="CE"/>
    <n v="66.198953189224341"/>
    <s v="CE"/>
    <n v="880.75356413683892"/>
    <n v="10.5"/>
    <n v="2.2000000000000002"/>
    <s v=""/>
    <n v="13.304644887952778"/>
    <s v=""/>
    <n v="1"/>
    <n v="100"/>
    <x v="12"/>
    <x v="1"/>
    <x v="4"/>
    <m/>
    <x v="9"/>
  </r>
  <r>
    <x v="0"/>
    <x v="214"/>
    <s v="17640000"/>
    <s v="Oocystis"/>
    <s v="CO"/>
    <n v="33.09947659461217"/>
    <s v="CE"/>
    <n v="26573.593249385762"/>
    <n v="8.8000000000000007"/>
    <n v="6.6"/>
    <s v=""/>
    <n v="200.71007145254472"/>
    <s v=""/>
    <n v="4"/>
    <n v="100"/>
    <x v="12"/>
    <x v="1"/>
    <x v="4"/>
    <m/>
    <x v="24"/>
  </r>
  <r>
    <x v="0"/>
    <x v="214"/>
    <s v="17680030"/>
    <s v="Pediastrum boryanum"/>
    <s v="CO"/>
    <n v="2.8732184543934181"/>
    <s v="CE"/>
    <n v="25410.744010655388"/>
    <n v="15"/>
    <n v="11"/>
    <n v="5"/>
    <n v="552.75"/>
    <s v=""/>
    <n v="16"/>
    <n v="1152"/>
    <x v="12"/>
    <x v="1"/>
    <x v="4"/>
    <m/>
    <x v="10"/>
  </r>
  <r>
    <x v="0"/>
    <x v="214"/>
    <s v="17810000"/>
    <s v="Scenedesmus"/>
    <s v="CO"/>
    <n v="132.39790637844868"/>
    <s v="CE"/>
    <n v="2502.5740783423748"/>
    <n v="5"/>
    <n v="1.9"/>
    <s v=""/>
    <n v="9.4509578995492927"/>
    <s v=""/>
    <n v="2.0000000000000004"/>
    <n v="100"/>
    <x v="12"/>
    <x v="1"/>
    <x v="4"/>
    <m/>
    <x v="11"/>
  </r>
  <r>
    <x v="0"/>
    <x v="214"/>
    <s v="18110000"/>
    <s v="Desmodesmus"/>
    <s v="CO"/>
    <n v="99.298429783836511"/>
    <s v="CE"/>
    <n v="85813.265146360049"/>
    <n v="12.7"/>
    <n v="5.7"/>
    <s v=""/>
    <n v="216.04889758369688"/>
    <s v=""/>
    <n v="4"/>
    <n v="100"/>
    <x v="12"/>
    <x v="1"/>
    <x v="12"/>
    <m/>
    <x v="72"/>
  </r>
  <r>
    <x v="0"/>
    <x v="214"/>
    <s v="25010010"/>
    <s v="Elakatothrix gelatinosa"/>
    <s v="CO"/>
    <n v="66.198953189224341"/>
    <s v="CE"/>
    <n v="16508.670111259089"/>
    <n v="24.9"/>
    <n v="4.2"/>
    <s v=""/>
    <n v="124.68981242097888"/>
    <s v=""/>
    <n v="2"/>
    <n v="100"/>
    <x v="12"/>
    <x v="1"/>
    <x v="7"/>
    <m/>
    <x v="31"/>
  </r>
  <r>
    <x v="0"/>
    <x v="214"/>
    <s v="27040000"/>
    <s v="Closterium"/>
    <s v="CE"/>
    <n v="0.41399599498959588"/>
    <s v="CE"/>
    <n v="2279.6326747359067"/>
    <n v="214.6"/>
    <n v="9.9"/>
    <s v=""/>
    <n v="5506.4123864125695"/>
    <s v=""/>
    <n v="0.99999999999999989"/>
    <n v="15990.24"/>
    <x v="12"/>
    <x v="1"/>
    <x v="5"/>
    <m/>
    <x v="12"/>
  </r>
  <r>
    <x v="0"/>
    <x v="214"/>
    <s v="90000005"/>
    <s v="Nanoplankton - unidentified flagellates 2–20 µm diameter"/>
    <s v="CE"/>
    <n v="496.49214891918257"/>
    <s v="CE"/>
    <n v="59006.589356949145"/>
    <s v=""/>
    <n v="6.1"/>
    <s v=""/>
    <n v="118.84697368407744"/>
    <s v=""/>
    <n v="1"/>
    <n v="100"/>
    <x v="12"/>
    <x v="1"/>
    <x v="9"/>
    <m/>
    <x v="57"/>
  </r>
  <r>
    <x v="0"/>
    <x v="215"/>
    <s v="01020000"/>
    <s v="Anabaena"/>
    <s v="FI"/>
    <n v="2.8732184543934181"/>
    <s v="CE"/>
    <n v="6498.6157076068821"/>
    <n v="6.8"/>
    <n v="5.5"/>
    <m/>
    <n v="107.70426814057008"/>
    <m/>
    <n v="20.999999999999996"/>
    <n v="1152"/>
    <x v="12"/>
    <x v="2"/>
    <x v="0"/>
    <m/>
    <x v="0"/>
  </r>
  <r>
    <x v="0"/>
    <x v="215"/>
    <s v="01040000"/>
    <s v="Aphanizomenon"/>
    <s v="FI"/>
    <n v="2.8732184543934181"/>
    <s v="FI"/>
    <n v="6183.7419275753691"/>
    <n v="256.89999999999998"/>
    <n v="4"/>
    <m/>
    <n v="2152.2004072192472"/>
    <m/>
    <n v="0.99999999999999989"/>
    <n v="1152"/>
    <x v="12"/>
    <x v="2"/>
    <x v="0"/>
    <m/>
    <x v="48"/>
  </r>
  <r>
    <x v="0"/>
    <x v="215"/>
    <s v="05040001"/>
    <s v="Cryptomonas (small) Length &lt;20 µm"/>
    <s v="CE"/>
    <n v="33.09947659461217"/>
    <s v="CE"/>
    <n v="37107.821816752381"/>
    <n v="18.899999999999999"/>
    <n v="11.9"/>
    <n v="9.5200000000000014"/>
    <n v="1121.0999579006236"/>
    <m/>
    <n v="1"/>
    <n v="100"/>
    <x v="12"/>
    <x v="2"/>
    <x v="1"/>
    <m/>
    <x v="3"/>
  </r>
  <r>
    <x v="0"/>
    <x v="215"/>
    <s v="05040002"/>
    <s v="Cryptomonas (medium) Length 20-30 µm"/>
    <s v="CE"/>
    <n v="34.478621452721015"/>
    <s v="CE"/>
    <n v="57465.140638369085"/>
    <n v="26.3"/>
    <n v="12.3"/>
    <n v="9.8400000000000016"/>
    <n v="1666.6890443160103"/>
    <m/>
    <n v="1.0000000000000002"/>
    <n v="1152"/>
    <x v="12"/>
    <x v="2"/>
    <x v="1"/>
    <m/>
    <x v="3"/>
  </r>
  <r>
    <x v="0"/>
    <x v="215"/>
    <s v="05100012"/>
    <s v="Rhodomonas lacustris var. nannoplanctica"/>
    <s v="CE"/>
    <n v="364.09424254073389"/>
    <s v="CE"/>
    <n v="17360.234199000857"/>
    <n v="7.7"/>
    <n v="4.3"/>
    <m/>
    <n v="47.680606202001783"/>
    <m/>
    <n v="1"/>
    <n v="100"/>
    <x v="12"/>
    <x v="2"/>
    <x v="1"/>
    <m/>
    <x v="15"/>
  </r>
  <r>
    <x v="0"/>
    <x v="215"/>
    <s v="06070110"/>
    <s v="Gymnodinium helveticum"/>
    <s v="CE"/>
    <n v="4.3469579473907576"/>
    <s v="CE"/>
    <n v="42543.185309019602"/>
    <n v="46.1"/>
    <n v="24.6"/>
    <n v="16.482000000000003"/>
    <n v="9786.8867893134247"/>
    <m/>
    <n v="0.99999999999999978"/>
    <n v="15990.24"/>
    <x v="12"/>
    <x v="2"/>
    <x v="2"/>
    <m/>
    <x v="4"/>
  </r>
  <r>
    <x v="0"/>
    <x v="215"/>
    <s v="08010000"/>
    <s v="Chrysochromulina"/>
    <s v="CE"/>
    <n v="66.198953189224341"/>
    <s v="CE"/>
    <n v="2796.7825101563644"/>
    <n v="4.8"/>
    <n v="4.0999999999999996"/>
    <n v="4.0999999999999996"/>
    <n v="42.248138005475532"/>
    <m/>
    <n v="1"/>
    <n v="100"/>
    <x v="12"/>
    <x v="2"/>
    <x v="13"/>
    <m/>
    <x v="75"/>
  </r>
  <r>
    <x v="0"/>
    <x v="215"/>
    <s v="09230000"/>
    <s v="Dinobryon"/>
    <s v="CO"/>
    <n v="2.8732184543934181"/>
    <s v="CE"/>
    <n v="8250.7686925958969"/>
    <n v="19.5"/>
    <n v="7.5"/>
    <m/>
    <n v="574.32240698438409"/>
    <m/>
    <n v="4.9999999999999991"/>
    <n v="1152"/>
    <x v="12"/>
    <x v="2"/>
    <x v="10"/>
    <m/>
    <x v="47"/>
  </r>
  <r>
    <x v="0"/>
    <x v="215"/>
    <s v="09310000"/>
    <s v="Mallomonas"/>
    <s v="CE"/>
    <n v="22.985747635147344"/>
    <s v="CE"/>
    <n v="27960.430607518687"/>
    <n v="19.2"/>
    <n v="11"/>
    <m/>
    <n v="1216.424675469968"/>
    <m/>
    <n v="0.99999999999999989"/>
    <n v="1152"/>
    <x v="12"/>
    <x v="2"/>
    <x v="10"/>
    <m/>
    <x v="90"/>
  </r>
  <r>
    <x v="0"/>
    <x v="215"/>
    <s v="12000001"/>
    <s v="Small centric diatom (5 - &lt;10 µm diam.)"/>
    <s v="CE"/>
    <n v="198.59685956767302"/>
    <s v="CE"/>
    <n v="31254.169333084381"/>
    <m/>
    <n v="6.6"/>
    <n v="4.5999999999999996"/>
    <n v="157.37494238892705"/>
    <m/>
    <n v="1.0000000000000002"/>
    <n v="100"/>
    <x v="12"/>
    <x v="2"/>
    <x v="3"/>
    <m/>
    <x v="5"/>
  </r>
  <r>
    <x v="0"/>
    <x v="215"/>
    <s v="12000002"/>
    <s v="Medium centric diatom (10-20 µm diam.)"/>
    <s v="CE"/>
    <n v="33.09947659461217"/>
    <s v="CE"/>
    <n v="51924.296049817531"/>
    <m/>
    <n v="14.5"/>
    <n v="9.5"/>
    <n v="1568.7346566159781"/>
    <m/>
    <n v="1"/>
    <n v="100"/>
    <x v="12"/>
    <x v="2"/>
    <x v="3"/>
    <m/>
    <x v="6"/>
  </r>
  <r>
    <x v="0"/>
    <x v="215"/>
    <s v="12000004"/>
    <s v="Very small centric diatom (&lt;5 µm diam.)"/>
    <s v="CE"/>
    <n v="463.39267232457036"/>
    <s v="CE"/>
    <n v="20544.122805122424"/>
    <m/>
    <n v="4.2"/>
    <n v="3.2"/>
    <n v="44.334155527459167"/>
    <m/>
    <n v="1"/>
    <n v="100"/>
    <x v="12"/>
    <x v="2"/>
    <x v="3"/>
    <m/>
    <x v="36"/>
  </r>
  <r>
    <x v="0"/>
    <x v="215"/>
    <s v="12030000"/>
    <s v="Aulacoseira"/>
    <s v="FI"/>
    <n v="591.88300160504411"/>
    <s v="CE"/>
    <n v="1494187.503125533"/>
    <n v="20.7"/>
    <n v="5.6"/>
    <m/>
    <n v="509.84278856578021"/>
    <m/>
    <n v="4.9514563106796112"/>
    <n v="576"/>
    <x v="12"/>
    <x v="2"/>
    <x v="3"/>
    <m/>
    <x v="7"/>
  </r>
  <r>
    <x v="0"/>
    <x v="215"/>
    <s v="13080010"/>
    <s v="Asterionella formosa"/>
    <s v="CO"/>
    <n v="4855.7391879248762"/>
    <s v="CE"/>
    <n v="9988160.9461957011"/>
    <n v="65.2"/>
    <n v="4.4000000000000004"/>
    <n v="4.4000000000000004"/>
    <n v="1262.2720000000004"/>
    <m/>
    <n v="1.6295857988165678"/>
    <n v="576"/>
    <x v="12"/>
    <x v="2"/>
    <x v="6"/>
    <m/>
    <x v="16"/>
  </r>
  <r>
    <x v="0"/>
    <x v="215"/>
    <s v="13370040"/>
    <s v="Fragilaria crotonensis"/>
    <s v="CO"/>
    <n v="8.6196553631802537"/>
    <s v="CE"/>
    <n v="132223.72038286953"/>
    <n v="97.6"/>
    <n v="3.9"/>
    <n v="3.9"/>
    <n v="1484.4959999999999"/>
    <m/>
    <n v="10.333333333333334"/>
    <n v="1152"/>
    <x v="12"/>
    <x v="2"/>
    <x v="6"/>
    <m/>
    <x v="27"/>
  </r>
  <r>
    <x v="0"/>
    <x v="215"/>
    <s v="16180000"/>
    <s v="Chlamydomonas"/>
    <s v="CE"/>
    <n v="33.09947659461217"/>
    <s v="CE"/>
    <n v="2436.8555125177613"/>
    <n v="5.2"/>
    <n v="5.2"/>
    <m/>
    <n v="73.622176639325616"/>
    <m/>
    <n v="1"/>
    <n v="100"/>
    <x v="12"/>
    <x v="2"/>
    <x v="8"/>
    <m/>
    <x v="34"/>
  </r>
  <r>
    <x v="0"/>
    <x v="215"/>
    <s v="17960030"/>
    <s v="Tetraedron minimum"/>
    <s v="CE"/>
    <n v="33.09947659461217"/>
    <s v="CE"/>
    <n v="8256.4658396664363"/>
    <n v="8.1999999999999993"/>
    <n v="7.8"/>
    <n v="3.9"/>
    <n v="249.44399999999996"/>
    <m/>
    <n v="1"/>
    <n v="100"/>
    <x v="12"/>
    <x v="2"/>
    <x v="4"/>
    <m/>
    <x v="20"/>
  </r>
  <r>
    <x v="0"/>
    <x v="215"/>
    <s v="18110000"/>
    <s v="Desmodesmus"/>
    <s v="CO"/>
    <n v="132.39790637844868"/>
    <s v="CE"/>
    <n v="17391.849993754437"/>
    <n v="7"/>
    <n v="3.2"/>
    <m/>
    <n v="37.531560234886065"/>
    <m/>
    <n v="3.5000000000000004"/>
    <n v="100"/>
    <x v="12"/>
    <x v="2"/>
    <x v="12"/>
    <m/>
    <x v="72"/>
  </r>
  <r>
    <x v="0"/>
    <x v="215"/>
    <s v="90000003"/>
    <s v="Nanoplankton - unidentified single cells 2–20 µm diameter"/>
    <s v="CE"/>
    <n v="264.79581275689736"/>
    <s v="CE"/>
    <n v="24348.589991256202"/>
    <m/>
    <n v="5.6"/>
    <m/>
    <n v="91.952322575470831"/>
    <m/>
    <n v="1"/>
    <n v="100"/>
    <x v="12"/>
    <x v="2"/>
    <x v="9"/>
    <m/>
    <x v="57"/>
  </r>
  <r>
    <x v="0"/>
    <x v="216"/>
    <s v="01020000"/>
    <s v="Anabaena"/>
    <s v="FI"/>
    <n v="2.0699799749479793"/>
    <s v="CE"/>
    <n v="6397.1111658916616"/>
    <n v="5.0999999999999996"/>
    <n v="5.3"/>
    <s v=""/>
    <n v="75.010236993436678"/>
    <s v=""/>
    <n v="41.2"/>
    <n v="15990.24"/>
    <x v="12"/>
    <x v="2"/>
    <x v="0"/>
    <m/>
    <x v="0"/>
  </r>
  <r>
    <x v="0"/>
    <x v="216"/>
    <s v="01040000"/>
    <s v="Aphanizomenon"/>
    <s v="FI"/>
    <n v="5.7464369087868361"/>
    <s v="FI"/>
    <n v="3306.7253057321691"/>
    <n v="47.7"/>
    <n v="4.8"/>
    <s v=""/>
    <n v="575.43924317273525"/>
    <s v=""/>
    <n v="1"/>
    <n v="1152"/>
    <x v="12"/>
    <x v="2"/>
    <x v="0"/>
    <m/>
    <x v="48"/>
  </r>
  <r>
    <x v="0"/>
    <x v="216"/>
    <s v="05020000"/>
    <s v="Chroomonas"/>
    <s v="CE"/>
    <n v="66.198953189224355"/>
    <s v="CE"/>
    <n v="4727.0504787712252"/>
    <n v="7.1"/>
    <n v="4.9000000000000004"/>
    <n v="3.9200000000000004"/>
    <n v="71.40672550001409"/>
    <s v=""/>
    <n v="0.99999999999999978"/>
    <n v="150"/>
    <x v="12"/>
    <x v="2"/>
    <x v="1"/>
    <m/>
    <x v="77"/>
  </r>
  <r>
    <x v="0"/>
    <x v="216"/>
    <s v="05040001"/>
    <s v="Cryptomonas (small) Length &lt;20 µm"/>
    <s v="CE"/>
    <n v="44.132635459482898"/>
    <s v="CE"/>
    <n v="18084.806516943088"/>
    <n v="16.5"/>
    <n v="7.7"/>
    <n v="6.16"/>
    <n v="409.78306254894545"/>
    <s v=""/>
    <n v="1"/>
    <n v="150"/>
    <x v="12"/>
    <x v="2"/>
    <x v="1"/>
    <m/>
    <x v="3"/>
  </r>
  <r>
    <x v="0"/>
    <x v="216"/>
    <s v="05040002"/>
    <s v="Cryptomonas (medium) Length 20-30 µm"/>
    <s v="CE"/>
    <n v="11.492873817573672"/>
    <s v="CE"/>
    <n v="17179.547137385362"/>
    <n v="25.2"/>
    <n v="11.9"/>
    <n v="9.5200000000000014"/>
    <n v="1494.7999438674981"/>
    <s v=""/>
    <n v="0.99999999999999989"/>
    <n v="1152"/>
    <x v="12"/>
    <x v="2"/>
    <x v="1"/>
    <m/>
    <x v="3"/>
  </r>
  <r>
    <x v="0"/>
    <x v="216"/>
    <s v="05100012"/>
    <s v="Rhodomonas lacustris var. nannoplanctica"/>
    <s v="CE"/>
    <n v="132.39790637844871"/>
    <s v="CE"/>
    <n v="11675.079993365967"/>
    <n v="10.4"/>
    <n v="5.0999999999999996"/>
    <s v=""/>
    <n v="88.181756892693571"/>
    <s v=""/>
    <n v="1"/>
    <n v="150"/>
    <x v="12"/>
    <x v="2"/>
    <x v="1"/>
    <m/>
    <x v="15"/>
  </r>
  <r>
    <x v="0"/>
    <x v="216"/>
    <s v="06070110"/>
    <s v="Gymnodinium helveticum"/>
    <s v="CE"/>
    <n v="0.62099399248439391"/>
    <s v="CE"/>
    <n v="10787.796859326823"/>
    <n v="52.2"/>
    <n v="30.8"/>
    <n v="20.636000000000003"/>
    <n v="17371.821611620391"/>
    <s v=""/>
    <n v="0.99999999999999978"/>
    <n v="15990.24"/>
    <x v="12"/>
    <x v="2"/>
    <x v="2"/>
    <m/>
    <x v="4"/>
  </r>
  <r>
    <x v="0"/>
    <x v="216"/>
    <s v="08010000"/>
    <s v="Chrysochromulina"/>
    <s v="CE"/>
    <n v="22.066317729741449"/>
    <s v="CE"/>
    <n v="718.74482117046398"/>
    <n v="4.8"/>
    <n v="3.6"/>
    <n v="3.6"/>
    <n v="32.572032632418974"/>
    <s v=""/>
    <n v="1.0000000000000002"/>
    <n v="150"/>
    <x v="12"/>
    <x v="2"/>
    <x v="13"/>
    <m/>
    <x v="75"/>
  </r>
  <r>
    <x v="0"/>
    <x v="216"/>
    <s v="09310000"/>
    <s v="Mallomonas"/>
    <s v="CE"/>
    <n v="20.112529180753924"/>
    <s v="CE"/>
    <n v="53200.947503376345"/>
    <n v="23.7"/>
    <n v="14.6"/>
    <s v=""/>
    <n v="2645.1644656548406"/>
    <s v=""/>
    <n v="1"/>
    <n v="1152"/>
    <x v="12"/>
    <x v="2"/>
    <x v="10"/>
    <m/>
    <x v="90"/>
  </r>
  <r>
    <x v="0"/>
    <x v="216"/>
    <s v="12000001"/>
    <s v="Small centric diatom (5 - &lt;10 µm diam.)"/>
    <s v="CE"/>
    <n v="88.265270918965797"/>
    <s v="CE"/>
    <n v="9982.5669607008876"/>
    <s v=""/>
    <n v="6"/>
    <n v="4"/>
    <n v="113.09733552923255"/>
    <s v=""/>
    <n v="1"/>
    <n v="150"/>
    <x v="12"/>
    <x v="2"/>
    <x v="3"/>
    <m/>
    <x v="5"/>
  </r>
  <r>
    <x v="0"/>
    <x v="216"/>
    <s v="12030000"/>
    <s v="Aulacoseira"/>
    <s v="FI"/>
    <n v="25.858966089540761"/>
    <s v="CE"/>
    <n v="42436.023756046867"/>
    <n v="20.6"/>
    <n v="6.3"/>
    <s v=""/>
    <n v="642.15253396804133"/>
    <s v=""/>
    <n v="2.5555555555555554"/>
    <n v="1152"/>
    <x v="12"/>
    <x v="2"/>
    <x v="3"/>
    <m/>
    <x v="7"/>
  </r>
  <r>
    <x v="0"/>
    <x v="216"/>
    <s v="13080010"/>
    <s v="Asterionella formosa"/>
    <s v="CO"/>
    <n v="149.40735962845773"/>
    <s v="CE"/>
    <n v="732887.16265580151"/>
    <n v="66.599999999999994"/>
    <n v="4.5999999999999996"/>
    <n v="4.5999999999999996"/>
    <n v="1409.2559999999996"/>
    <s v=""/>
    <n v="3.4807692307692308"/>
    <n v="1152"/>
    <x v="12"/>
    <x v="2"/>
    <x v="6"/>
    <m/>
    <x v="16"/>
  </r>
  <r>
    <x v="0"/>
    <x v="216"/>
    <s v="13260040"/>
    <s v="Diatoma tenuis"/>
    <s v="CO"/>
    <n v="28.732184543934178"/>
    <s v="CE"/>
    <n v="454089.81158443075"/>
    <n v="67.400000000000006"/>
    <n v="6.2"/>
    <n v="6.2"/>
    <n v="2590.8560000000002"/>
    <s v=""/>
    <n v="6.1"/>
    <n v="1152"/>
    <x v="12"/>
    <x v="2"/>
    <x v="6"/>
    <m/>
    <x v="17"/>
  </r>
  <r>
    <x v="0"/>
    <x v="216"/>
    <s v="13370040"/>
    <s v="Fragilaria crotonensis"/>
    <s v="CO"/>
    <n v="31.605402998327598"/>
    <s v="CE"/>
    <n v="174196.1495331644"/>
    <n v="72.599999999999994"/>
    <n v="3.7"/>
    <n v="3.7"/>
    <n v="993.89400000000012"/>
    <s v=""/>
    <n v="5.545454545454545"/>
    <n v="1152"/>
    <x v="12"/>
    <x v="2"/>
    <x v="6"/>
    <m/>
    <x v="27"/>
  </r>
  <r>
    <x v="0"/>
    <x v="216"/>
    <s v="16490000"/>
    <s v="Paulschulzia"/>
    <s v="CO"/>
    <n v="0.41399599498959588"/>
    <s v="CE"/>
    <n v="7194.8318292086678"/>
    <s v=""/>
    <n v="8.4"/>
    <s v=""/>
    <n v="310.33908869221415"/>
    <s v=""/>
    <n v="56"/>
    <n v="15990.24"/>
    <x v="12"/>
    <x v="2"/>
    <x v="8"/>
    <m/>
    <x v="91"/>
  </r>
  <r>
    <x v="0"/>
    <x v="216"/>
    <s v="17580000"/>
    <s v="Monoraphidium"/>
    <s v="CE"/>
    <n v="66.198953189224355"/>
    <s v="CE"/>
    <n v="909.52276753052547"/>
    <n v="20.5"/>
    <n v="1.6"/>
    <s v=""/>
    <n v="13.739231871699362"/>
    <s v=""/>
    <n v="1.0000000000000002"/>
    <n v="150"/>
    <x v="12"/>
    <x v="2"/>
    <x v="4"/>
    <m/>
    <x v="9"/>
  </r>
  <r>
    <x v="0"/>
    <x v="216"/>
    <s v="17580040"/>
    <s v="Monoraphidium griffithii"/>
    <s v="CE"/>
    <n v="44.132635459482898"/>
    <s v="CE"/>
    <n v="1594.7150719719671"/>
    <n v="42.6"/>
    <n v="1.8"/>
    <s v=""/>
    <n v="36.134598701589809"/>
    <s v=""/>
    <n v="1"/>
    <n v="150"/>
    <x v="12"/>
    <x v="2"/>
    <x v="4"/>
    <m/>
    <x v="9"/>
  </r>
  <r>
    <x v="0"/>
    <x v="216"/>
    <s v="17680030"/>
    <s v="Pediastrum boryanum"/>
    <s v="CO"/>
    <n v="2.8732184543934181"/>
    <s v="CE"/>
    <n v="15093.981942329301"/>
    <n v="16.2"/>
    <n v="11"/>
    <n v="11"/>
    <n v="1313.3340000000001"/>
    <s v=""/>
    <n v="4"/>
    <n v="1152"/>
    <x v="12"/>
    <x v="2"/>
    <x v="4"/>
    <m/>
    <x v="10"/>
  </r>
  <r>
    <x v="0"/>
    <x v="216"/>
    <s v="18110010"/>
    <s v="Desmodesmus abundans"/>
    <s v="CO"/>
    <n v="22.066317729741449"/>
    <s v="CE"/>
    <n v="906.01038285916763"/>
    <n v="5.8"/>
    <n v="2.6"/>
    <s v=""/>
    <n v="20.529260793658104"/>
    <s v=""/>
    <n v="2"/>
    <n v="150"/>
    <x v="12"/>
    <x v="2"/>
    <x v="12"/>
    <m/>
    <x v="72"/>
  </r>
  <r>
    <x v="0"/>
    <x v="216"/>
    <s v="27050000"/>
    <s v="Cosmarium"/>
    <s v="CE"/>
    <n v="2.8732184543934181"/>
    <s v="CE"/>
    <n v="5815.2189509625896"/>
    <n v="21.3"/>
    <n v="14.2"/>
    <n v="12.78"/>
    <n v="2023.9390228301575"/>
    <s v=""/>
    <n v="1"/>
    <n v="1152"/>
    <x v="12"/>
    <x v="2"/>
    <x v="5"/>
    <m/>
    <x v="22"/>
  </r>
  <r>
    <x v="0"/>
    <x v="216"/>
    <s v="90000005"/>
    <s v="Nanoplankton - unidentified flagellates 2–20 µm diameter"/>
    <s v="CE"/>
    <n v="88.265270918965797"/>
    <s v="CE"/>
    <n v="1376.8085755844452"/>
    <s v=""/>
    <n v="3.1"/>
    <s v=""/>
    <n v="15.598531123848922"/>
    <s v=""/>
    <n v="1"/>
    <n v="150"/>
    <x v="12"/>
    <x v="2"/>
    <x v="9"/>
    <m/>
    <x v="57"/>
  </r>
  <r>
    <x v="0"/>
    <x v="217"/>
    <s v="01020000"/>
    <s v="Anabaena"/>
    <s v="FI"/>
    <n v="11.462030019136748"/>
    <s v="CE"/>
    <n v="88625.985562477261"/>
    <n v="6.9"/>
    <n v="5.5"/>
    <s v=""/>
    <n v="109.28815443675494"/>
    <s v=""/>
    <n v="70.749999999999986"/>
    <n v="1152"/>
    <x v="12"/>
    <x v="3"/>
    <x v="0"/>
    <m/>
    <x v="0"/>
  </r>
  <r>
    <x v="0"/>
    <x v="217"/>
    <s v="01040000"/>
    <s v="Aphanizomenon"/>
    <s v="FI"/>
    <n v="48.713627581331181"/>
    <s v="FI"/>
    <n v="86445.868395721482"/>
    <n v="147.1"/>
    <n v="4.8"/>
    <s v=""/>
    <n v="1774.5725926773448"/>
    <s v=""/>
    <n v="1"/>
    <n v="1152"/>
    <x v="12"/>
    <x v="3"/>
    <x v="0"/>
    <m/>
    <x v="48"/>
  </r>
  <r>
    <x v="0"/>
    <x v="217"/>
    <s v="05040002"/>
    <s v="Cryptomonas (medium) Length 20-30 µm"/>
    <s v="CE"/>
    <n v="191.98900282054055"/>
    <s v="CE"/>
    <n v="333328.98660670198"/>
    <n v="27.7"/>
    <n v="13.4"/>
    <n v="8.9333333333333336"/>
    <n v="1736.187915504084"/>
    <s v=""/>
    <n v="1"/>
    <n v="1152"/>
    <x v="12"/>
    <x v="3"/>
    <x v="1"/>
    <m/>
    <x v="3"/>
  </r>
  <r>
    <x v="0"/>
    <x v="217"/>
    <s v="05040003"/>
    <s v="Cryptomonas (large) Length &gt;30 µm"/>
    <s v="CE"/>
    <n v="60.175657600467936"/>
    <s v="CE"/>
    <n v="284785.98739674082"/>
    <n v="45.3"/>
    <n v="17.3"/>
    <n v="11.533333333333333"/>
    <n v="4732.5779019742085"/>
    <s v=""/>
    <n v="0.99999999999999978"/>
    <n v="1152"/>
    <x v="12"/>
    <x v="3"/>
    <x v="1"/>
    <m/>
    <x v="3"/>
  </r>
  <r>
    <x v="0"/>
    <x v="217"/>
    <s v="05100012"/>
    <s v="Rhodomonas lacustris var. nannoplanctica"/>
    <s v="CE"/>
    <n v="396.127757461366"/>
    <s v="CE"/>
    <n v="46272.322835385261"/>
    <n v="12"/>
    <n v="5.5"/>
    <s v=""/>
    <n v="116.81161434363298"/>
    <s v=""/>
    <n v="0.99999999999999989"/>
    <n v="100"/>
    <x v="12"/>
    <x v="3"/>
    <x v="1"/>
    <m/>
    <x v="15"/>
  </r>
  <r>
    <x v="0"/>
    <x v="217"/>
    <s v="06070000"/>
    <s v="Gymnodinium"/>
    <s v="CE"/>
    <n v="2.8655075047841869"/>
    <s v="CE"/>
    <n v="10114.9003222805"/>
    <n v="23.6"/>
    <n v="20.7"/>
    <n v="13.799999999999999"/>
    <n v="3529.8809392028775"/>
    <s v=""/>
    <n v="1"/>
    <n v="1152"/>
    <x v="12"/>
    <x v="3"/>
    <x v="2"/>
    <m/>
    <x v="4"/>
  </r>
  <r>
    <x v="0"/>
    <x v="217"/>
    <s v="09310000"/>
    <s v="Mallomonas"/>
    <s v="CE"/>
    <n v="66.021292910227658"/>
    <s v="CE"/>
    <n v="84198.628417847664"/>
    <n v="17.2"/>
    <n v="11.9"/>
    <s v=""/>
    <n v="1275.3253489345718"/>
    <s v=""/>
    <n v="1"/>
    <n v="100"/>
    <x v="12"/>
    <x v="3"/>
    <x v="10"/>
    <m/>
    <x v="90"/>
  </r>
  <r>
    <x v="0"/>
    <x v="217"/>
    <s v="09310030"/>
    <s v="Mallomonas akrokomos"/>
    <s v="CE"/>
    <n v="66.021292910227658"/>
    <s v="CE"/>
    <n v="22947.788102878629"/>
    <n v="46.5"/>
    <n v="5.2"/>
    <s v=""/>
    <n v="347.58162240296997"/>
    <s v=""/>
    <n v="1"/>
    <n v="100"/>
    <x v="12"/>
    <x v="3"/>
    <x v="10"/>
    <m/>
    <x v="90"/>
  </r>
  <r>
    <x v="0"/>
    <x v="217"/>
    <s v="12030000"/>
    <s v="Aulacoseira"/>
    <s v="FI"/>
    <n v="8.5965225143525608"/>
    <s v="CE"/>
    <n v="8335.775204718122"/>
    <n v="22.8"/>
    <n v="5.7"/>
    <s v=""/>
    <n v="581.80096829625461"/>
    <s v=""/>
    <n v="1.6666666666666667"/>
    <n v="1152"/>
    <x v="12"/>
    <x v="3"/>
    <x v="3"/>
    <m/>
    <x v="7"/>
  </r>
  <r>
    <x v="0"/>
    <x v="217"/>
    <s v="13080010"/>
    <s v="Asterionella formosa"/>
    <s v="CO"/>
    <n v="11.462030019136748"/>
    <s v="CE"/>
    <n v="40397.603865606921"/>
    <n v="66.599999999999994"/>
    <n v="5.4"/>
    <n v="5.6"/>
    <n v="2013.9839999999997"/>
    <s v=""/>
    <n v="1.7499999999999998"/>
    <n v="1152"/>
    <x v="12"/>
    <x v="3"/>
    <x v="6"/>
    <m/>
    <x v="16"/>
  </r>
  <r>
    <x v="0"/>
    <x v="217"/>
    <s v="13370040"/>
    <s v="Fragilaria crotonensis"/>
    <s v="CO"/>
    <n v="6.8126015182933886"/>
    <s v="CE"/>
    <n v="576345.99616783636"/>
    <n v="80.7"/>
    <n v="4.3"/>
    <n v="4.3"/>
    <n v="1492.1429999999998"/>
    <s v=""/>
    <n v="56.696969696969695"/>
    <n v="15990.24"/>
    <x v="12"/>
    <x v="3"/>
    <x v="6"/>
    <m/>
    <x v="27"/>
  </r>
  <r>
    <x v="0"/>
    <x v="217"/>
    <s v="16180000"/>
    <s v="Chlamydomonas"/>
    <s v="CE"/>
    <n v="33.010646455113829"/>
    <s v="CE"/>
    <n v="19042.289114750572"/>
    <n v="10.8"/>
    <n v="10.1"/>
    <s v=""/>
    <n v="576.8529598668506"/>
    <s v=""/>
    <n v="1"/>
    <n v="100"/>
    <x v="12"/>
    <x v="3"/>
    <x v="8"/>
    <m/>
    <x v="34"/>
  </r>
  <r>
    <x v="0"/>
    <x v="217"/>
    <s v="16470010"/>
    <s v="Pandorina morum"/>
    <s v="CO"/>
    <n v="0.20644247025131479"/>
    <s v="CE"/>
    <n v="568.15250298263322"/>
    <s v=""/>
    <n v="6.9"/>
    <s v=""/>
    <n v="775.73462439500611"/>
    <s v=""/>
    <n v="3.5477474850561301"/>
    <n v="15990.24"/>
    <x v="12"/>
    <x v="3"/>
    <x v="8"/>
    <m/>
    <x v="52"/>
  </r>
  <r>
    <x v="0"/>
    <x v="217"/>
    <s v="16490010"/>
    <s v="Paulschulzia pseudovolvox"/>
    <s v="CO"/>
    <n v="5.7310150095683738"/>
    <s v="CE"/>
    <n v="21443.665022376779"/>
    <s v=""/>
    <n v="5.3"/>
    <s v=""/>
    <n v="77.951814914747928"/>
    <s v=""/>
    <n v="48"/>
    <n v="1152"/>
    <x v="12"/>
    <x v="3"/>
    <x v="8"/>
    <m/>
    <x v="91"/>
  </r>
  <r>
    <x v="0"/>
    <x v="217"/>
    <s v="17000000"/>
    <s v="Unidentified green"/>
    <s v="CE"/>
    <n v="231.0745251857968"/>
    <s v="CE"/>
    <n v="36389.417166016858"/>
    <s v=""/>
    <n v="6.7"/>
    <s v=""/>
    <n v="157.47913854527118"/>
    <s v=""/>
    <n v="1.0000000000000002"/>
    <n v="100"/>
    <x v="12"/>
    <x v="3"/>
    <x v="4"/>
    <m/>
    <x v="65"/>
  </r>
  <r>
    <x v="0"/>
    <x v="217"/>
    <s v="17060020"/>
    <s v="Ankyra judayi"/>
    <s v="CE"/>
    <n v="1881.6068479414882"/>
    <s v="CE"/>
    <n v="129203.99228188994"/>
    <n v="38.799999999999997"/>
    <n v="2.6"/>
    <s v=""/>
    <n v="68.666837827063304"/>
    <s v=""/>
    <n v="1"/>
    <n v="100"/>
    <x v="12"/>
    <x v="3"/>
    <x v="4"/>
    <m/>
    <x v="45"/>
  </r>
  <r>
    <x v="0"/>
    <x v="217"/>
    <s v="17200020"/>
    <s v="Coelastrum microporum"/>
    <s v="CO"/>
    <n v="2.8655075047841869"/>
    <s v="CE"/>
    <n v="1424.0130728301085"/>
    <s v=""/>
    <n v="3.9"/>
    <s v=""/>
    <n v="96.966828049375763"/>
    <s v=""/>
    <n v="5.1249453273071879"/>
    <n v="1152"/>
    <x v="12"/>
    <x v="3"/>
    <x v="4"/>
    <m/>
    <x v="8"/>
  </r>
  <r>
    <x v="0"/>
    <x v="217"/>
    <s v="17680030"/>
    <s v="Pediastrum boryanum"/>
    <s v="CO"/>
    <n v="2.8655075047841869"/>
    <s v="CE"/>
    <n v="6653.5708817486529"/>
    <n v="5.7"/>
    <n v="3.8"/>
    <n v="5"/>
    <n v="72.561000000000007"/>
    <s v=""/>
    <n v="32"/>
    <n v="1152"/>
    <x v="12"/>
    <x v="3"/>
    <x v="4"/>
    <m/>
    <x v="10"/>
  </r>
  <r>
    <x v="0"/>
    <x v="217"/>
    <s v="17910020"/>
    <s v="Sphaerocystis schroeteri"/>
    <s v="CO"/>
    <n v="8.5965225143525608"/>
    <s v="CE"/>
    <n v="78696.077127114055"/>
    <s v=""/>
    <n v="10.3"/>
    <s v=""/>
    <n v="572.15051926320245"/>
    <s v=""/>
    <n v="16"/>
    <n v="1152"/>
    <x v="12"/>
    <x v="3"/>
    <x v="4"/>
    <m/>
    <x v="25"/>
  </r>
  <r>
    <x v="0"/>
    <x v="217"/>
    <s v="27050000"/>
    <s v="Cosmarium"/>
    <s v="CE"/>
    <n v="2.8655075047841869"/>
    <s v="CE"/>
    <n v="6097.9130583457709"/>
    <n v="29.4"/>
    <n v="14.4"/>
    <n v="9.6"/>
    <n v="2128.0394653180397"/>
    <s v=""/>
    <n v="1"/>
    <n v="1152"/>
    <x v="12"/>
    <x v="3"/>
    <x v="5"/>
    <m/>
    <x v="22"/>
  </r>
  <r>
    <x v="0"/>
    <x v="218"/>
    <s v="01020000"/>
    <s v="Anabaena"/>
    <s v="FI"/>
    <n v="11.462030019136748"/>
    <s v="CE"/>
    <n v="40499.259233394754"/>
    <n v="5.9"/>
    <n v="5.8"/>
    <s v=""/>
    <n v="103.92179058564797"/>
    <s v=""/>
    <n v="34"/>
    <n v="1152"/>
    <x v="12"/>
    <x v="3"/>
    <x v="0"/>
    <m/>
    <x v="0"/>
  </r>
  <r>
    <x v="0"/>
    <x v="218"/>
    <s v="05040001"/>
    <s v="Cryptomonas (small) Length &lt;20 µm"/>
    <s v="CE"/>
    <n v="48.713627581331181"/>
    <s v="CE"/>
    <n v="43452.981482468102"/>
    <n v="18.600000000000001"/>
    <n v="10.7"/>
    <n v="8.56"/>
    <n v="892.00873841554869"/>
    <s v=""/>
    <n v="1"/>
    <n v="1152"/>
    <x v="12"/>
    <x v="3"/>
    <x v="1"/>
    <m/>
    <x v="3"/>
  </r>
  <r>
    <x v="0"/>
    <x v="218"/>
    <s v="05040002"/>
    <s v="Cryptomonas (medium) Length 20-30 µm"/>
    <s v="CE"/>
    <n v="154.73740525834609"/>
    <s v="CE"/>
    <n v="263446.17781622929"/>
    <n v="25.2"/>
    <n v="12.7"/>
    <n v="10.16"/>
    <n v="1702.537129767592"/>
    <s v=""/>
    <n v="1.0000000000000002"/>
    <n v="1152"/>
    <x v="12"/>
    <x v="3"/>
    <x v="1"/>
    <m/>
    <x v="3"/>
  </r>
  <r>
    <x v="0"/>
    <x v="218"/>
    <s v="05040003"/>
    <s v="Cryptomonas (large) Length &gt;30 µm"/>
    <s v="CE"/>
    <n v="57.310150095683738"/>
    <s v="CE"/>
    <n v="200972.34603481708"/>
    <n v="35.299999999999997"/>
    <n v="15.4"/>
    <n v="12.32"/>
    <n v="3506.7496019340056"/>
    <s v=""/>
    <n v="1.0000000000000002"/>
    <n v="1152"/>
    <x v="12"/>
    <x v="3"/>
    <x v="1"/>
    <m/>
    <x v="3"/>
  </r>
  <r>
    <x v="0"/>
    <x v="218"/>
    <s v="05100012"/>
    <s v="Rhodomonas lacustris var. nannoplanctica"/>
    <s v="CE"/>
    <n v="431.67768441302712"/>
    <s v="CE"/>
    <n v="38630.539819195605"/>
    <n v="8.1"/>
    <n v="5.6"/>
    <s v=""/>
    <n v="89.48931393505643"/>
    <s v=""/>
    <n v="1.0000000000000002"/>
    <n v="130"/>
    <x v="12"/>
    <x v="3"/>
    <x v="1"/>
    <m/>
    <x v="15"/>
  </r>
  <r>
    <x v="0"/>
    <x v="218"/>
    <s v="09310000"/>
    <s v="Mallomonas"/>
    <s v="CE"/>
    <n v="2.8655075047841869"/>
    <s v="CE"/>
    <n v="6556.3140028822445"/>
    <n v="20.5"/>
    <n v="14.6"/>
    <s v=""/>
    <n v="2288.0114576339338"/>
    <s v=""/>
    <n v="1"/>
    <n v="1152"/>
    <x v="12"/>
    <x v="3"/>
    <x v="10"/>
    <m/>
    <x v="90"/>
  </r>
  <r>
    <x v="0"/>
    <x v="218"/>
    <s v="12000001"/>
    <s v="Small centric diatom (5 - &lt;10 µm diam.)"/>
    <s v="CE"/>
    <n v="25.39280496547218"/>
    <s v="CE"/>
    <n v="8314.1901460872959"/>
    <s v=""/>
    <n v="8.1999999999999993"/>
    <n v="6.1999999999999993"/>
    <n v="327.42306954243531"/>
    <s v=""/>
    <n v="1.0000000000000002"/>
    <n v="130"/>
    <x v="12"/>
    <x v="3"/>
    <x v="3"/>
    <m/>
    <x v="5"/>
  </r>
  <r>
    <x v="0"/>
    <x v="218"/>
    <s v="12030000"/>
    <s v="Aulacoseira"/>
    <s v="FI"/>
    <n v="5.7310150095683738"/>
    <s v="CE"/>
    <n v="12718.749240234729"/>
    <n v="20.9"/>
    <n v="5.2"/>
    <s v=""/>
    <n v="443.85677646978041"/>
    <s v=""/>
    <n v="4.9999999999999991"/>
    <n v="1152"/>
    <x v="12"/>
    <x v="3"/>
    <x v="3"/>
    <m/>
    <x v="7"/>
  </r>
  <r>
    <x v="0"/>
    <x v="218"/>
    <s v="13080010"/>
    <s v="Asterionella formosa"/>
    <s v="CO"/>
    <n v="0.41288494050262958"/>
    <s v="CE"/>
    <n v="6775.6999267359652"/>
    <n v="77.5"/>
    <n v="5.5"/>
    <n v="5.5"/>
    <n v="2344.375"/>
    <s v=""/>
    <n v="7"/>
    <n v="15990.24"/>
    <x v="12"/>
    <x v="3"/>
    <x v="6"/>
    <m/>
    <x v="16"/>
  </r>
  <r>
    <x v="0"/>
    <x v="218"/>
    <s v="13370040"/>
    <s v="Fragilaria crotonensis"/>
    <s v="CO"/>
    <n v="20.058552533489308"/>
    <s v="CE"/>
    <n v="1146747.9068207843"/>
    <n v="74.5"/>
    <n v="3.8"/>
    <n v="3.8"/>
    <n v="1075.7799999999997"/>
    <s v=""/>
    <n v="53.142857142857146"/>
    <n v="1152"/>
    <x v="12"/>
    <x v="3"/>
    <x v="6"/>
    <m/>
    <x v="27"/>
  </r>
  <r>
    <x v="0"/>
    <x v="218"/>
    <s v="16180000"/>
    <s v="Chlamydomonas"/>
    <s v="CE"/>
    <n v="25.39280496547218"/>
    <s v="CE"/>
    <n v="8169.9590261306093"/>
    <n v="10.1"/>
    <n v="7.8"/>
    <s v=""/>
    <n v="321.74307002474501"/>
    <s v=""/>
    <n v="1.0000000000000002"/>
    <n v="130"/>
    <x v="12"/>
    <x v="3"/>
    <x v="8"/>
    <m/>
    <x v="34"/>
  </r>
  <r>
    <x v="0"/>
    <x v="218"/>
    <s v="16260010"/>
    <s v="Eudorina elegans"/>
    <s v="CO"/>
    <n v="0.20644247025131479"/>
    <s v="CE"/>
    <n v="3003.1485039919958"/>
    <s v=""/>
    <n v="10.5"/>
    <s v=""/>
    <n v="606.13103260198079"/>
    <s v=""/>
    <n v="24.000000000000004"/>
    <n v="15990.24"/>
    <x v="12"/>
    <x v="3"/>
    <x v="8"/>
    <m/>
    <x v="50"/>
  </r>
  <r>
    <x v="0"/>
    <x v="218"/>
    <s v="16490000"/>
    <s v="Paulschulzia"/>
    <s v="CO"/>
    <n v="25.39280496547218"/>
    <s v="CE"/>
    <n v="13614.736987061899"/>
    <s v=""/>
    <n v="8"/>
    <s v=""/>
    <n v="268.08257310632899"/>
    <s v=""/>
    <n v="2"/>
    <n v="130"/>
    <x v="12"/>
    <x v="3"/>
    <x v="8"/>
    <m/>
    <x v="91"/>
  </r>
  <r>
    <x v="0"/>
    <x v="218"/>
    <s v="17060020"/>
    <s v="Ankyra judayi"/>
    <s v="CE"/>
    <n v="50.785609930944361"/>
    <s v="CE"/>
    <n v="6775.4589537175234"/>
    <n v="41.6"/>
    <n v="3.5"/>
    <s v=""/>
    <n v="133.41296802244653"/>
    <s v=""/>
    <n v="1"/>
    <n v="130"/>
    <x v="12"/>
    <x v="3"/>
    <x v="4"/>
    <m/>
    <x v="45"/>
  </r>
  <r>
    <x v="0"/>
    <x v="218"/>
    <s v="17680030"/>
    <s v="Pediastrum boryanum"/>
    <s v="CO"/>
    <n v="0.20644247025131479"/>
    <s v="CE"/>
    <n v="7705.1106660896148"/>
    <n v="21.2"/>
    <n v="13.7"/>
    <n v="13.7"/>
    <n v="2665.9487600000002"/>
    <s v=""/>
    <n v="14"/>
    <n v="15990.24"/>
    <x v="12"/>
    <x v="3"/>
    <x v="4"/>
    <m/>
    <x v="10"/>
  </r>
  <r>
    <x v="0"/>
    <x v="218"/>
    <s v="90000005"/>
    <s v="Nanoplankton - unidentified flagellates 2–20 µm diameter"/>
    <s v="CE"/>
    <n v="101.57121986188872"/>
    <s v="CE"/>
    <n v="425.46053084568433"/>
    <s v=""/>
    <n v="2"/>
    <s v=""/>
    <n v="4.1887902047863905"/>
    <s v=""/>
    <n v="1"/>
    <n v="130"/>
    <x v="12"/>
    <x v="3"/>
    <x v="9"/>
    <m/>
    <x v="57"/>
  </r>
  <r>
    <x v="0"/>
    <x v="219"/>
    <s v="01020000"/>
    <s v="Anabaena"/>
    <s v="FI"/>
    <n v="71.830461359835439"/>
    <s v="CE"/>
    <n v="148645.3613357803"/>
    <n v="6.8"/>
    <n v="6.2"/>
    <s v=""/>
    <n v="136.86453115119053"/>
    <s v=""/>
    <n v="15.120000000000001"/>
    <n v="1152"/>
    <x v="12"/>
    <x v="4"/>
    <x v="0"/>
    <m/>
    <x v="0"/>
  </r>
  <r>
    <x v="0"/>
    <x v="219"/>
    <s v="01530160"/>
    <s v="Oscillatoria limnetica (Pseudanabaena limnetica)"/>
    <s v="FI"/>
    <n v="26.479581275689743"/>
    <s v="FI"/>
    <n v="5789.8888372065148"/>
    <n v="69.599999999999994"/>
    <n v="2"/>
    <s v=""/>
    <n v="218.65484868984959"/>
    <s v=""/>
    <n v="1"/>
    <n v="125"/>
    <x v="12"/>
    <x v="4"/>
    <x v="0"/>
    <m/>
    <x v="29"/>
  </r>
  <r>
    <x v="0"/>
    <x v="219"/>
    <s v="04100000"/>
    <s v="Trachelomonas"/>
    <s v="CE"/>
    <n v="52.959162551379485"/>
    <s v="CE"/>
    <n v="55469.131573830542"/>
    <n v="12.6"/>
    <n v="12.6"/>
    <s v=""/>
    <n v="1047.3944243362225"/>
    <s v=""/>
    <n v="0.99999999999999989"/>
    <n v="125"/>
    <x v="12"/>
    <x v="4"/>
    <x v="11"/>
    <m/>
    <x v="55"/>
  </r>
  <r>
    <x v="0"/>
    <x v="219"/>
    <s v="05040001"/>
    <s v="Cryptomonas (small) Length &lt;20 µm"/>
    <s v="CE"/>
    <n v="26.479581275689743"/>
    <s v="CE"/>
    <n v="19574.405158818878"/>
    <n v="17.3"/>
    <n v="10.1"/>
    <n v="8.08"/>
    <n v="739.22638560714938"/>
    <s v=""/>
    <n v="1"/>
    <n v="125"/>
    <x v="12"/>
    <x v="4"/>
    <x v="1"/>
    <m/>
    <x v="3"/>
  </r>
  <r>
    <x v="0"/>
    <x v="219"/>
    <s v="05040002"/>
    <s v="Cryptomonas (medium) Length 20-30 µm"/>
    <s v="CE"/>
    <n v="356.27908834478382"/>
    <s v="CE"/>
    <n v="676083.21208980202"/>
    <n v="26"/>
    <n v="13.2"/>
    <n v="10.56"/>
    <n v="1897.6224937331501"/>
    <s v=""/>
    <n v="1.0000000000000002"/>
    <n v="576"/>
    <x v="12"/>
    <x v="4"/>
    <x v="1"/>
    <m/>
    <x v="3"/>
  </r>
  <r>
    <x v="0"/>
    <x v="219"/>
    <s v="05040003"/>
    <s v="Cryptomonas (large) Length &gt;30 µm"/>
    <s v="CE"/>
    <n v="34.478621452721015"/>
    <s v="CE"/>
    <n v="96527.032029138398"/>
    <n v="34.1"/>
    <n v="14"/>
    <n v="11.200000000000001"/>
    <n v="2799.6198212710328"/>
    <s v=""/>
    <n v="1"/>
    <n v="1152"/>
    <x v="12"/>
    <x v="4"/>
    <x v="1"/>
    <m/>
    <x v="3"/>
  </r>
  <r>
    <x v="0"/>
    <x v="219"/>
    <s v="05100012"/>
    <s v="Rhodomonas lacustris var. nannoplanctica"/>
    <s v="CE"/>
    <n v="688.4691131679333"/>
    <s v="CE"/>
    <n v="66071.678333834469"/>
    <n v="10.4"/>
    <n v="5.3"/>
    <s v=""/>
    <n v="95.968979682779292"/>
    <s v=""/>
    <n v="1"/>
    <n v="125"/>
    <x v="12"/>
    <x v="4"/>
    <x v="1"/>
    <m/>
    <x v="15"/>
  </r>
  <r>
    <x v="0"/>
    <x v="219"/>
    <s v="09290000"/>
    <s v="Kephyrion"/>
    <s v="CE"/>
    <n v="52.959162551379485"/>
    <s v="CE"/>
    <n v="3449.9751416182271"/>
    <n v="5.4"/>
    <n v="4.8"/>
    <s v=""/>
    <n v="65.144065264837948"/>
    <s v=""/>
    <n v="1"/>
    <n v="125"/>
    <x v="12"/>
    <x v="4"/>
    <x v="10"/>
    <m/>
    <x v="44"/>
  </r>
  <r>
    <x v="0"/>
    <x v="219"/>
    <s v="09310000"/>
    <s v="Mallomonas"/>
    <s v="CE"/>
    <n v="17.239310726360507"/>
    <s v="CE"/>
    <n v="44772.397734776328"/>
    <n v="18.899999999999999"/>
    <n v="16.2"/>
    <s v=""/>
    <n v="2597.1106644255315"/>
    <s v=""/>
    <n v="1"/>
    <n v="1152"/>
    <x v="12"/>
    <x v="4"/>
    <x v="10"/>
    <m/>
    <x v="90"/>
  </r>
  <r>
    <x v="0"/>
    <x v="219"/>
    <s v="12000001"/>
    <s v="Small centric diatom (5 - &lt;10 µm diam.)"/>
    <s v="CE"/>
    <n v="238.31623148120769"/>
    <s v="CE"/>
    <n v="55347.843385258042"/>
    <s v=""/>
    <n v="7.4"/>
    <n v="5.4"/>
    <n v="232.24537850927908"/>
    <s v=""/>
    <n v="0.99999999999999989"/>
    <n v="125"/>
    <x v="12"/>
    <x v="4"/>
    <x v="3"/>
    <m/>
    <x v="5"/>
  </r>
  <r>
    <x v="0"/>
    <x v="219"/>
    <s v="12000002"/>
    <s v="Medium centric diatom (10-20 µm diam.)"/>
    <s v="CE"/>
    <n v="105.91832510275897"/>
    <s v="CE"/>
    <n v="234257.5713444475"/>
    <s v=""/>
    <n v="16"/>
    <n v="11"/>
    <n v="2211.6812281272141"/>
    <s v=""/>
    <n v="1"/>
    <n v="125"/>
    <x v="12"/>
    <x v="4"/>
    <x v="3"/>
    <m/>
    <x v="6"/>
  </r>
  <r>
    <x v="0"/>
    <x v="219"/>
    <s v="12030060"/>
    <s v="Aulacoseira granulata"/>
    <s v="FI"/>
    <n v="919.42990540589369"/>
    <s v="CE"/>
    <n v="2464253.4127677577"/>
    <n v="23"/>
    <n v="7.6"/>
    <s v=""/>
    <n v="1043.385752110242"/>
    <s v=""/>
    <n v="2.5687500000000005"/>
    <n v="576"/>
    <x v="12"/>
    <x v="4"/>
    <x v="3"/>
    <m/>
    <x v="7"/>
  </r>
  <r>
    <x v="0"/>
    <x v="219"/>
    <s v="13080010"/>
    <s v="Asterionella formosa"/>
    <s v="CO"/>
    <n v="17.239310726360507"/>
    <s v="CE"/>
    <n v="50311.204423810494"/>
    <n v="60.8"/>
    <n v="6"/>
    <n v="6"/>
    <n v="2188.7999999999997"/>
    <s v=""/>
    <n v="1.3333333333333333"/>
    <n v="1152"/>
    <x v="12"/>
    <x v="4"/>
    <x v="6"/>
    <m/>
    <x v="16"/>
  </r>
  <r>
    <x v="0"/>
    <x v="219"/>
    <s v="13260040"/>
    <s v="Diatoma tenuis"/>
    <s v="CO"/>
    <n v="2.8732184543934181"/>
    <s v="CE"/>
    <n v="28808.12945412071"/>
    <n v="41.2"/>
    <n v="7.8"/>
    <n v="7.8"/>
    <n v="2506.6080000000002"/>
    <s v=""/>
    <n v="4"/>
    <n v="1152"/>
    <x v="12"/>
    <x v="4"/>
    <x v="6"/>
    <m/>
    <x v="17"/>
  </r>
  <r>
    <x v="0"/>
    <x v="219"/>
    <s v="13370040"/>
    <s v="Fragilaria crotonensis"/>
    <s v="CO"/>
    <n v="2.8732184543934181"/>
    <s v="CE"/>
    <n v="20980.999683652695"/>
    <n v="72.400000000000006"/>
    <n v="4.0999999999999996"/>
    <n v="4.0999999999999996"/>
    <n v="1217.0439999999999"/>
    <s v=""/>
    <n v="6"/>
    <n v="1152"/>
    <x v="12"/>
    <x v="4"/>
    <x v="6"/>
    <m/>
    <x v="27"/>
  </r>
  <r>
    <x v="0"/>
    <x v="219"/>
    <s v="17060020"/>
    <s v="Ankyra judayi"/>
    <s v="CE"/>
    <n v="79.438743827069231"/>
    <s v="CE"/>
    <n v="43699.685127164208"/>
    <n v="51.3"/>
    <n v="6.4"/>
    <s v=""/>
    <n v="550.10544001418714"/>
    <s v=""/>
    <n v="1"/>
    <n v="125"/>
    <x v="12"/>
    <x v="4"/>
    <x v="4"/>
    <m/>
    <x v="45"/>
  </r>
  <r>
    <x v="0"/>
    <x v="219"/>
    <s v="17200000"/>
    <s v="Coelastrum"/>
    <s v="CO"/>
    <n v="2.8732184543934181"/>
    <s v="CE"/>
    <n v="12792.113638507521"/>
    <s v=""/>
    <n v="8.1"/>
    <s v=""/>
    <n v="278.26185690273547"/>
    <s v=""/>
    <n v="16"/>
    <n v="1152"/>
    <x v="12"/>
    <x v="4"/>
    <x v="4"/>
    <m/>
    <x v="8"/>
  </r>
  <r>
    <x v="0"/>
    <x v="219"/>
    <s v="17640050"/>
    <s v="Oocystis lacustris"/>
    <s v="CO"/>
    <n v="8.6196553631802537"/>
    <s v="CE"/>
    <n v="35091.856861410015"/>
    <n v="17.3"/>
    <n v="10.6"/>
    <s v=""/>
    <n v="1017.78596077369"/>
    <s v=""/>
    <n v="4"/>
    <n v="1152"/>
    <x v="12"/>
    <x v="4"/>
    <x v="4"/>
    <m/>
    <x v="24"/>
  </r>
  <r>
    <x v="0"/>
    <x v="219"/>
    <s v="17810000"/>
    <s v="Scenedesmus"/>
    <s v="CO"/>
    <n v="52.959162551379485"/>
    <s v="CE"/>
    <n v="4529.5897584180275"/>
    <n v="7.5"/>
    <n v="3.3"/>
    <s v=""/>
    <n v="42.76492999699105"/>
    <s v=""/>
    <n v="2"/>
    <n v="125"/>
    <x v="12"/>
    <x v="4"/>
    <x v="4"/>
    <m/>
    <x v="11"/>
  </r>
  <r>
    <x v="0"/>
    <x v="219"/>
    <s v="17910020"/>
    <s v="Sphaerocystis schroeteri"/>
    <s v="CO"/>
    <n v="5.7464369087868361"/>
    <s v="CE"/>
    <n v="23775.861875442766"/>
    <s v=""/>
    <n v="8.6999999999999993"/>
    <s v=""/>
    <n v="344.79136452780654"/>
    <s v=""/>
    <n v="12"/>
    <n v="1152"/>
    <x v="12"/>
    <x v="4"/>
    <x v="4"/>
    <m/>
    <x v="25"/>
  </r>
  <r>
    <x v="0"/>
    <x v="219"/>
    <s v="18110000"/>
    <s v="Desmodesmus"/>
    <s v="CO"/>
    <n v="132.39790637844871"/>
    <s v="CE"/>
    <n v="7515.7637473010245"/>
    <n v="7"/>
    <n v="2.2000000000000002"/>
    <s v=""/>
    <n v="17.739526517270367"/>
    <s v=""/>
    <n v="3.1999999999999997"/>
    <n v="125"/>
    <x v="12"/>
    <x v="4"/>
    <x v="12"/>
    <m/>
    <x v="72"/>
  </r>
  <r>
    <x v="0"/>
    <x v="219"/>
    <s v="25010010"/>
    <s v="Elakatothrix gelatinosa"/>
    <s v="CO"/>
    <n v="26.479581275689743"/>
    <s v="CE"/>
    <n v="3711.0539293313914"/>
    <n v="20.100000000000001"/>
    <n v="3.5"/>
    <s v=""/>
    <n v="70.073878636789843"/>
    <s v=""/>
    <n v="2"/>
    <n v="125"/>
    <x v="12"/>
    <x v="4"/>
    <x v="7"/>
    <m/>
    <x v="31"/>
  </r>
  <r>
    <x v="0"/>
    <x v="220"/>
    <s v="01020000"/>
    <s v="Anabaena"/>
    <s v="FI"/>
    <n v="234.97161539230331"/>
    <s v="CE"/>
    <n v="757978.15384823224"/>
    <n v="6.8"/>
    <n v="6.7"/>
    <s v=""/>
    <n v="159.82957344893194"/>
    <s v=""/>
    <n v="20.182926829268293"/>
    <n v="1152"/>
    <x v="12"/>
    <x v="4"/>
    <x v="0"/>
    <m/>
    <x v="0"/>
  </r>
  <r>
    <x v="0"/>
    <x v="220"/>
    <s v="01060000"/>
    <s v="Aphanothece"/>
    <s v="CO"/>
    <n v="66.021292910227658"/>
    <s v="CE"/>
    <n v="5791.0988443472015"/>
    <n v="1.3"/>
    <n v="1.1000000000000001"/>
    <s v=""/>
    <n v="0.82362087401612427"/>
    <s v=""/>
    <n v="106.50000000000001"/>
    <n v="100"/>
    <x v="12"/>
    <x v="4"/>
    <x v="0"/>
    <m/>
    <x v="49"/>
  </r>
  <r>
    <x v="0"/>
    <x v="220"/>
    <s v="01130000"/>
    <s v="Chroococcus"/>
    <s v="CO"/>
    <n v="5.7310150095683738"/>
    <s v="CE"/>
    <n v="13827.467252484743"/>
    <s v=""/>
    <n v="8"/>
    <s v=""/>
    <n v="268.08257310632899"/>
    <s v=""/>
    <n v="9.0000000000000018"/>
    <n v="1152"/>
    <x v="12"/>
    <x v="4"/>
    <x v="0"/>
    <m/>
    <x v="21"/>
  </r>
  <r>
    <x v="0"/>
    <x v="220"/>
    <s v="01750010"/>
    <s v="Snowella lacustris"/>
    <s v="CO"/>
    <n v="66.021292910227658"/>
    <s v="CE"/>
    <n v="32508.790334609206"/>
    <n v="2.9"/>
    <n v="2.2000000000000002"/>
    <s v=""/>
    <n v="7.3492324142977239"/>
    <s v=""/>
    <n v="67"/>
    <n v="100"/>
    <x v="12"/>
    <x v="4"/>
    <x v="0"/>
    <m/>
    <x v="2"/>
  </r>
  <r>
    <x v="0"/>
    <x v="220"/>
    <s v="05020000"/>
    <s v="Chroomonas"/>
    <s v="CE"/>
    <n v="132.04258582045532"/>
    <s v="CE"/>
    <n v="5720.5891319599677"/>
    <n v="6.8"/>
    <n v="3.9"/>
    <n v="3.12"/>
    <n v="43.323819330064687"/>
    <s v=""/>
    <n v="1"/>
    <n v="100"/>
    <x v="12"/>
    <x v="4"/>
    <x v="1"/>
    <m/>
    <x v="77"/>
  </r>
  <r>
    <x v="0"/>
    <x v="220"/>
    <s v="05040001"/>
    <s v="Cryptomonas (small) Length &lt;20 µm"/>
    <s v="CE"/>
    <n v="165.05323227556917"/>
    <s v="CE"/>
    <n v="106073.95816062357"/>
    <n v="17"/>
    <n v="9.5"/>
    <n v="7.6000000000000005"/>
    <n v="642.66513716935208"/>
    <s v=""/>
    <n v="0.99999999999999978"/>
    <n v="100"/>
    <x v="12"/>
    <x v="4"/>
    <x v="1"/>
    <m/>
    <x v="3"/>
  </r>
  <r>
    <x v="0"/>
    <x v="220"/>
    <s v="05040002"/>
    <s v="Cryptomonas (medium) Length 20-30 µm"/>
    <s v="CE"/>
    <n v="303.74379550712382"/>
    <s v="CE"/>
    <n v="696506.11846835958"/>
    <n v="26.4"/>
    <n v="14.4"/>
    <n v="11.520000000000001"/>
    <n v="2293.0710973222963"/>
    <s v=""/>
    <n v="1"/>
    <n v="1152"/>
    <x v="12"/>
    <x v="4"/>
    <x v="1"/>
    <m/>
    <x v="3"/>
  </r>
  <r>
    <x v="0"/>
    <x v="220"/>
    <s v="05040003"/>
    <s v="Cryptomonas (large) Length &gt;30 µm"/>
    <s v="CE"/>
    <n v="42.982612571762807"/>
    <s v="CE"/>
    <n v="159765.5813936702"/>
    <n v="36"/>
    <n v="15.7"/>
    <n v="12.56"/>
    <n v="3716.9816312800708"/>
    <s v=""/>
    <n v="1"/>
    <n v="1152"/>
    <x v="12"/>
    <x v="4"/>
    <x v="1"/>
    <m/>
    <x v="3"/>
  </r>
  <r>
    <x v="0"/>
    <x v="220"/>
    <s v="05100012"/>
    <s v="Rhodomonas lacustris var. nannoplanctica"/>
    <s v="CE"/>
    <n v="1254.4045652943257"/>
    <s v="CE"/>
    <n v="79913.427178966362"/>
    <n v="9.1999999999999993"/>
    <n v="4.5999999999999996"/>
    <s v=""/>
    <n v="63.706263027045011"/>
    <s v=""/>
    <n v="0.99999999999999978"/>
    <n v="100"/>
    <x v="12"/>
    <x v="4"/>
    <x v="1"/>
    <m/>
    <x v="15"/>
  </r>
  <r>
    <x v="0"/>
    <x v="220"/>
    <s v="06020040"/>
    <s v="Ceratium hirundinella"/>
    <s v="CE"/>
    <n v="0.20644247025131479"/>
    <s v="CE"/>
    <n v="23402.729380075674"/>
    <s v=""/>
    <n v="71.3"/>
    <s v=""/>
    <n v="113361.99063877761"/>
    <s v=""/>
    <n v="1"/>
    <n v="15990.24"/>
    <x v="12"/>
    <x v="4"/>
    <x v="2"/>
    <m/>
    <x v="42"/>
  </r>
  <r>
    <x v="0"/>
    <x v="220"/>
    <s v="06070000"/>
    <s v="Gymnodinium"/>
    <s v="CE"/>
    <n v="2.8655075047841869"/>
    <s v="CE"/>
    <n v="9251.8122770124282"/>
    <n v="21.9"/>
    <n v="20.5"/>
    <n v="13.735000000000001"/>
    <n v="3228.6819216372005"/>
    <s v=""/>
    <n v="1"/>
    <n v="1152"/>
    <x v="12"/>
    <x v="4"/>
    <x v="2"/>
    <m/>
    <x v="4"/>
  </r>
  <r>
    <x v="0"/>
    <x v="220"/>
    <s v="08010000"/>
    <s v="Chrysochromulina"/>
    <s v="CE"/>
    <n v="99.031939365341501"/>
    <s v="CE"/>
    <n v="2457.6248921203751"/>
    <n v="4.0999999999999996"/>
    <n v="3.4"/>
    <n v="3.4"/>
    <n v="24.816487568256964"/>
    <s v=""/>
    <n v="1.0000000000000002"/>
    <n v="100"/>
    <x v="12"/>
    <x v="4"/>
    <x v="13"/>
    <m/>
    <x v="75"/>
  </r>
  <r>
    <x v="0"/>
    <x v="220"/>
    <s v="09230000"/>
    <s v="Dinobryon"/>
    <s v="CE"/>
    <n v="33.010646455113829"/>
    <s v="CE"/>
    <n v="1238.9410658226329"/>
    <n v="7"/>
    <n v="3.2"/>
    <s v=""/>
    <n v="37.531560234886065"/>
    <s v=""/>
    <n v="1"/>
    <n v="100"/>
    <x v="12"/>
    <x v="4"/>
    <x v="10"/>
    <m/>
    <x v="47"/>
  </r>
  <r>
    <x v="0"/>
    <x v="220"/>
    <s v="09310000"/>
    <s v="Mallomonas"/>
    <s v="CE"/>
    <n v="2.8655075047841869"/>
    <s v="CE"/>
    <n v="6728.5902013267769"/>
    <n v="20.2"/>
    <n v="14.9"/>
    <s v=""/>
    <n v="2348.132116245682"/>
    <s v=""/>
    <n v="1"/>
    <n v="1152"/>
    <x v="12"/>
    <x v="4"/>
    <x v="10"/>
    <m/>
    <x v="90"/>
  </r>
  <r>
    <x v="0"/>
    <x v="220"/>
    <s v="12000001"/>
    <s v="Small centric diatom (5 - &lt;10 µm diam.)"/>
    <s v="CE"/>
    <n v="66.021292910227658"/>
    <s v="CE"/>
    <n v="27305.376132826681"/>
    <s v=""/>
    <n v="8.8000000000000007"/>
    <n v="6.8000000000000007"/>
    <n v="413.58438965978922"/>
    <s v=""/>
    <n v="1.0000000000000002"/>
    <n v="100"/>
    <x v="12"/>
    <x v="4"/>
    <x v="3"/>
    <m/>
    <x v="5"/>
  </r>
  <r>
    <x v="0"/>
    <x v="220"/>
    <s v="12030000"/>
    <s v="Aulacoseira"/>
    <s v="FI"/>
    <n v="28.655075047841869"/>
    <s v="CE"/>
    <n v="67601.326106202876"/>
    <n v="17.8"/>
    <n v="7.5"/>
    <s v=""/>
    <n v="786.37991110169514"/>
    <s v=""/>
    <n v="3.0000000000000004"/>
    <n v="1152"/>
    <x v="12"/>
    <x v="4"/>
    <x v="3"/>
    <m/>
    <x v="7"/>
  </r>
  <r>
    <x v="0"/>
    <x v="220"/>
    <s v="13080010"/>
    <s v="Asterionella formosa"/>
    <s v="CO"/>
    <n v="0.61932741075394449"/>
    <s v="CE"/>
    <n v="3685.6719222088691"/>
    <n v="62.4"/>
    <n v="5.0999999999999996"/>
    <n v="5.0999999999999996"/>
    <n v="1623.0239999999997"/>
    <s v=""/>
    <n v="3.6666666666666665"/>
    <n v="15990.24"/>
    <x v="12"/>
    <x v="4"/>
    <x v="6"/>
    <m/>
    <x v="16"/>
  </r>
  <r>
    <x v="0"/>
    <x v="220"/>
    <s v="16060000"/>
    <s v="Carteria"/>
    <s v="CE"/>
    <n v="198.063878730683"/>
    <s v="CE"/>
    <n v="7240.6495207592407"/>
    <n v="5.0999999999999996"/>
    <n v="3.7"/>
    <s v=""/>
    <n v="36.557142913497628"/>
    <s v=""/>
    <n v="0.99999999999999989"/>
    <n v="100"/>
    <x v="12"/>
    <x v="4"/>
    <x v="8"/>
    <m/>
    <x v="86"/>
  </r>
  <r>
    <x v="0"/>
    <x v="220"/>
    <s v="16180000"/>
    <s v="Chlamydomonas"/>
    <s v="CE"/>
    <n v="165.05323227556917"/>
    <s v="CE"/>
    <n v="8149.7363552738498"/>
    <n v="6.2"/>
    <n v="3.9"/>
    <s v=""/>
    <n v="49.376411736470779"/>
    <s v=""/>
    <n v="0.99999999999999978"/>
    <n v="100"/>
    <x v="12"/>
    <x v="4"/>
    <x v="8"/>
    <m/>
    <x v="34"/>
  </r>
  <r>
    <x v="0"/>
    <x v="220"/>
    <s v="16260010"/>
    <s v="Eudorina elegans"/>
    <s v="CO"/>
    <n v="0.20644247025131479"/>
    <s v="CE"/>
    <n v="7769.0780540589813"/>
    <s v=""/>
    <n v="16.5"/>
    <s v=""/>
    <n v="2352.0711498345086"/>
    <s v=""/>
    <n v="16"/>
    <n v="15990.24"/>
    <x v="12"/>
    <x v="4"/>
    <x v="8"/>
    <m/>
    <x v="50"/>
  </r>
  <r>
    <x v="0"/>
    <x v="220"/>
    <s v="16470010"/>
    <s v="Pandorina morum"/>
    <s v="CO"/>
    <n v="2.8655075047841869"/>
    <s v="CE"/>
    <n v="4683.862483622921"/>
    <s v=""/>
    <n v="5.8"/>
    <s v=""/>
    <n v="102.16040430453528"/>
    <s v=""/>
    <n v="15.999999999999998"/>
    <n v="1152"/>
    <x v="12"/>
    <x v="4"/>
    <x v="8"/>
    <m/>
    <x v="52"/>
  </r>
  <r>
    <x v="0"/>
    <x v="220"/>
    <s v="17060020"/>
    <s v="Ankyra judayi"/>
    <s v="CE"/>
    <n v="33.010646455113829"/>
    <s v="CE"/>
    <n v="26159.355646940738"/>
    <n v="73.900000000000006"/>
    <n v="6.4"/>
    <s v=""/>
    <n v="792.45208610230873"/>
    <s v=""/>
    <n v="1"/>
    <n v="100"/>
    <x v="12"/>
    <x v="4"/>
    <x v="4"/>
    <m/>
    <x v="45"/>
  </r>
  <r>
    <x v="0"/>
    <x v="220"/>
    <s v="17210010"/>
    <s v="Coenochloris fottii"/>
    <s v="CO"/>
    <n v="2.8655075047841869"/>
    <s v="CE"/>
    <n v="12757.783027999552"/>
    <n v="8.1"/>
    <n v="8.1"/>
    <s v=""/>
    <n v="278.26185690273547"/>
    <s v=""/>
    <n v="16"/>
    <n v="1152"/>
    <x v="12"/>
    <x v="4"/>
    <x v="4"/>
    <m/>
    <x v="53"/>
  </r>
  <r>
    <x v="0"/>
    <x v="220"/>
    <s v="17510000"/>
    <s v="Kirchneriella"/>
    <s v="CE"/>
    <n v="33.010646455113829"/>
    <s v="CE"/>
    <n v="1132.7720438246483"/>
    <n v="10.7"/>
    <n v="3.5"/>
    <s v=""/>
    <n v="34.315354755773505"/>
    <s v=""/>
    <n v="1.0000000000000002"/>
    <n v="100"/>
    <x v="12"/>
    <x v="4"/>
    <x v="4"/>
    <m/>
    <x v="51"/>
  </r>
  <r>
    <x v="0"/>
    <x v="220"/>
    <s v="17580020"/>
    <s v="Monoraphidium contortum"/>
    <s v="CE"/>
    <n v="198.063878730683"/>
    <s v="CE"/>
    <n v="1393.8086990504621"/>
    <n v="10.5"/>
    <n v="1.6"/>
    <s v=""/>
    <n v="7.0371675440411385"/>
    <s v=""/>
    <n v="0.99999999999999989"/>
    <n v="100"/>
    <x v="12"/>
    <x v="4"/>
    <x v="4"/>
    <m/>
    <x v="9"/>
  </r>
  <r>
    <x v="0"/>
    <x v="220"/>
    <s v="17680030"/>
    <s v="Pediastrum boryanum"/>
    <s v="CO"/>
    <n v="0.20644247025131479"/>
    <s v="CE"/>
    <n v="5240.9698230971917"/>
    <n v="17.3"/>
    <n v="11.7"/>
    <n v="11.7"/>
    <n v="1586.6919899999998"/>
    <s v=""/>
    <n v="16.000000000000004"/>
    <n v="15990.24"/>
    <x v="12"/>
    <x v="4"/>
    <x v="4"/>
    <m/>
    <x v="10"/>
  </r>
  <r>
    <x v="0"/>
    <x v="220"/>
    <s v="18110000"/>
    <s v="Desmodesmus"/>
    <s v="CO"/>
    <n v="99.031939365341501"/>
    <s v="CE"/>
    <n v="3144.7808772326043"/>
    <n v="6.3"/>
    <n v="1.9"/>
    <s v=""/>
    <n v="11.908206953432108"/>
    <s v=""/>
    <n v="2.666666666666667"/>
    <n v="100"/>
    <x v="12"/>
    <x v="4"/>
    <x v="12"/>
    <m/>
    <x v="72"/>
  </r>
  <r>
    <x v="0"/>
    <x v="220"/>
    <s v="27050000"/>
    <s v="Cosmarium"/>
    <s v="CE"/>
    <n v="0.61932741075394449"/>
    <s v="CE"/>
    <n v="4688.2527783823907"/>
    <n v="28.2"/>
    <n v="30.3"/>
    <n v="16.919999999999998"/>
    <n v="7569.9100297774639"/>
    <s v=""/>
    <n v="0.99999999999999978"/>
    <n v="15990.24"/>
    <x v="12"/>
    <x v="4"/>
    <x v="5"/>
    <m/>
    <x v="22"/>
  </r>
  <r>
    <x v="0"/>
    <x v="220"/>
    <s v="27370000"/>
    <s v="Staurastrum"/>
    <s v="CE"/>
    <n v="0.20644247025131479"/>
    <s v="CE"/>
    <n v="819.93021792887998"/>
    <n v="23.3"/>
    <n v="24.3"/>
    <s v=""/>
    <n v="3971.7128792865619"/>
    <s v=""/>
    <n v="1.0000000000000002"/>
    <n v="15990.24"/>
    <x v="12"/>
    <x v="4"/>
    <x v="5"/>
    <m/>
    <x v="13"/>
  </r>
  <r>
    <x v="0"/>
    <x v="220"/>
    <s v="90000005"/>
    <s v="Nanoplankton - unidentified flagellates 2–20 µm diameter"/>
    <s v="CE"/>
    <n v="759.24486846761806"/>
    <s v="CE"/>
    <n v="11843.10471141472"/>
    <s v=""/>
    <n v="3.1"/>
    <s v=""/>
    <n v="15.598531123848922"/>
    <s v=""/>
    <n v="1"/>
    <n v="100"/>
    <x v="12"/>
    <x v="4"/>
    <x v="9"/>
    <m/>
    <x v="57"/>
  </r>
  <r>
    <x v="0"/>
    <x v="221"/>
    <s v="01020000"/>
    <s v="Anabaena"/>
    <s v="FI"/>
    <n v="599.02149265503306"/>
    <s v="CE"/>
    <n v="2732007.9263679953"/>
    <n v="7.5"/>
    <n v="7"/>
    <s v=""/>
    <n v="192.4225500323748"/>
    <s v=""/>
    <n v="23.70192307692308"/>
    <n v="576"/>
    <x v="12"/>
    <x v="5"/>
    <x v="0"/>
    <m/>
    <x v="0"/>
  </r>
  <r>
    <x v="0"/>
    <x v="221"/>
    <s v="01060000"/>
    <s v="Aphanothece"/>
    <s v="CO"/>
    <n v="44.235433303756281"/>
    <s v="CE"/>
    <n v="4375.8783007588772"/>
    <n v="1.6"/>
    <n v="1.2"/>
    <s v=""/>
    <n v="1.2063715789784804"/>
    <s v=""/>
    <n v="82"/>
    <n v="150"/>
    <x v="12"/>
    <x v="5"/>
    <x v="0"/>
    <m/>
    <x v="49"/>
  </r>
  <r>
    <x v="0"/>
    <x v="221"/>
    <s v="01490010"/>
    <s v="Microcystis aeruginosa"/>
    <s v="CO"/>
    <n v="0.82815764521881075"/>
    <s v="CE"/>
    <n v="18676.372042209652"/>
    <s v=""/>
    <n v="6.3"/>
    <s v=""/>
    <n v="130.92430304202782"/>
    <s v=""/>
    <n v="172.24999999999997"/>
    <n v="16024.28"/>
    <x v="12"/>
    <x v="5"/>
    <x v="0"/>
    <m/>
    <x v="1"/>
  </r>
  <r>
    <x v="0"/>
    <x v="221"/>
    <s v="01750010"/>
    <s v="Snowella lacustris"/>
    <s v="CO"/>
    <n v="66.353149955634422"/>
    <s v="CE"/>
    <n v="14145.727014553044"/>
    <n v="2.6"/>
    <n v="1.8"/>
    <s v=""/>
    <n v="4.4107960856400696"/>
    <s v=""/>
    <n v="48.333333333333343"/>
    <n v="150"/>
    <x v="12"/>
    <x v="5"/>
    <x v="0"/>
    <m/>
    <x v="2"/>
  </r>
  <r>
    <x v="0"/>
    <x v="221"/>
    <s v="01780010"/>
    <s v="Woronichinia naegeliana"/>
    <s v="CO"/>
    <n v="0.41407882260940537"/>
    <s v="CE"/>
    <n v="5063.4367720725795"/>
    <n v="6.6"/>
    <n v="4.0999999999999996"/>
    <s v=""/>
    <n v="58.091189757528859"/>
    <s v=""/>
    <n v="210.5"/>
    <n v="16024.28"/>
    <x v="12"/>
    <x v="5"/>
    <x v="0"/>
    <m/>
    <x v="14"/>
  </r>
  <r>
    <x v="0"/>
    <x v="221"/>
    <s v="05020000"/>
    <s v="Chroomonas"/>
    <s v="CE"/>
    <n v="176.94173321502512"/>
    <s v="CE"/>
    <n v="16735.066281926633"/>
    <n v="7.2"/>
    <n v="5.6"/>
    <n v="4.4799999999999995"/>
    <n v="94.579531791912871"/>
    <s v=""/>
    <n v="0.99999999999999989"/>
    <n v="150"/>
    <x v="12"/>
    <x v="5"/>
    <x v="1"/>
    <m/>
    <x v="77"/>
  </r>
  <r>
    <x v="0"/>
    <x v="221"/>
    <s v="05040001"/>
    <s v="Cryptomonas (small) Length &lt;20 µm"/>
    <s v="CE"/>
    <n v="22.117716651878141"/>
    <s v="CE"/>
    <n v="25155.185562022551"/>
    <n v="19.5"/>
    <n v="11.8"/>
    <n v="9.4400000000000013"/>
    <n v="1137.3319388231914"/>
    <s v=""/>
    <n v="1"/>
    <n v="150"/>
    <x v="12"/>
    <x v="5"/>
    <x v="1"/>
    <m/>
    <x v="3"/>
  </r>
  <r>
    <x v="0"/>
    <x v="221"/>
    <s v="05040002"/>
    <s v="Cryptomonas (medium) Length 20-30 µm"/>
    <s v="CE"/>
    <n v="21.119347497453088"/>
    <s v="CE"/>
    <n v="41177.684386802997"/>
    <n v="24.8"/>
    <n v="13.7"/>
    <n v="10.96"/>
    <n v="1949.7612031701672"/>
    <s v=""/>
    <n v="1.0000000000000002"/>
    <n v="1728"/>
    <x v="12"/>
    <x v="5"/>
    <x v="1"/>
    <m/>
    <x v="3"/>
  </r>
  <r>
    <x v="0"/>
    <x v="221"/>
    <s v="05040003"/>
    <s v="Cryptomonas (large) Length &gt;30 µm"/>
    <s v="CE"/>
    <n v="7.6797627263465769"/>
    <s v="CE"/>
    <n v="25252.585315749322"/>
    <n v="33.1"/>
    <n v="15.4"/>
    <n v="12.32"/>
    <n v="3288.198635241235"/>
    <s v=""/>
    <n v="1.0000000000000002"/>
    <n v="1728"/>
    <x v="12"/>
    <x v="5"/>
    <x v="1"/>
    <m/>
    <x v="3"/>
  </r>
  <r>
    <x v="0"/>
    <x v="221"/>
    <s v="05100012"/>
    <s v="Rhodomonas lacustris var. nannoplanctica"/>
    <s v="CE"/>
    <n v="199.05944986690326"/>
    <s v="CE"/>
    <n v="20274.630065455753"/>
    <n v="11.2"/>
    <n v="5.3"/>
    <s v=""/>
    <n v="101.85213552540178"/>
    <s v=""/>
    <n v="1"/>
    <n v="150"/>
    <x v="12"/>
    <x v="5"/>
    <x v="1"/>
    <m/>
    <x v="15"/>
  </r>
  <r>
    <x v="0"/>
    <x v="221"/>
    <s v="09310000"/>
    <s v="Mallomonas"/>
    <s v="CE"/>
    <n v="1.9199406815866442"/>
    <s v="CE"/>
    <n v="6597.2654020772761"/>
    <n v="24.4"/>
    <n v="16.399999999999999"/>
    <s v=""/>
    <n v="3436.1818911120099"/>
    <s v=""/>
    <n v="1"/>
    <n v="1728"/>
    <x v="12"/>
    <x v="5"/>
    <x v="10"/>
    <m/>
    <x v="90"/>
  </r>
  <r>
    <x v="0"/>
    <x v="221"/>
    <s v="12000001"/>
    <s v="Small centric diatom (5 - &lt;10 µm diam.)"/>
    <s v="CE"/>
    <n v="88.470866607512562"/>
    <s v="CE"/>
    <n v="22475.293630117241"/>
    <s v=""/>
    <n v="7.6"/>
    <n v="5.6"/>
    <n v="254.04174833988498"/>
    <s v=""/>
    <n v="1"/>
    <n v="150"/>
    <x v="12"/>
    <x v="5"/>
    <x v="3"/>
    <m/>
    <x v="5"/>
  </r>
  <r>
    <x v="0"/>
    <x v="221"/>
    <s v="12000002"/>
    <s v="Medium centric diatom (10-20 µm diam.)"/>
    <s v="CE"/>
    <n v="88.470866607512562"/>
    <s v="CE"/>
    <n v="163748.56787656847"/>
    <s v=""/>
    <n v="15.2"/>
    <n v="10.199999999999999"/>
    <n v="1850.8755950477334"/>
    <s v=""/>
    <n v="1"/>
    <n v="150"/>
    <x v="12"/>
    <x v="5"/>
    <x v="3"/>
    <m/>
    <x v="6"/>
  </r>
  <r>
    <x v="0"/>
    <x v="221"/>
    <s v="12030000"/>
    <s v="Aulacoseira"/>
    <s v="FI"/>
    <n v="5.7598220447599324"/>
    <s v="CE"/>
    <n v="54820.620108183131"/>
    <n v="21.4"/>
    <n v="6.6"/>
    <s v=""/>
    <n v="732.13560154848676"/>
    <s v=""/>
    <n v="13.000000000000002"/>
    <n v="1728"/>
    <x v="12"/>
    <x v="5"/>
    <x v="3"/>
    <m/>
    <x v="7"/>
  </r>
  <r>
    <x v="0"/>
    <x v="221"/>
    <s v="13080010"/>
    <s v="Asterionella formosa"/>
    <s v="CO"/>
    <n v="3.312630580875243"/>
    <s v="CE"/>
    <n v="45006.75517991509"/>
    <n v="60.9"/>
    <n v="5.5"/>
    <n v="5.5"/>
    <n v="1842.2249999999999"/>
    <s v=""/>
    <n v="7.3749999999999991"/>
    <n v="16024.28"/>
    <x v="12"/>
    <x v="5"/>
    <x v="6"/>
    <m/>
    <x v="16"/>
  </r>
  <r>
    <x v="0"/>
    <x v="221"/>
    <s v="13260040"/>
    <s v="Diatoma tenuis"/>
    <s v="CO"/>
    <n v="0.20703941130470269"/>
    <s v="CE"/>
    <n v="16599.471757907286"/>
    <n v="61.1"/>
    <n v="8.1"/>
    <n v="8.1"/>
    <n v="4008.7709999999997"/>
    <s v=""/>
    <n v="20.000000000000004"/>
    <n v="16024.28"/>
    <x v="12"/>
    <x v="5"/>
    <x v="6"/>
    <m/>
    <x v="17"/>
  </r>
  <r>
    <x v="0"/>
    <x v="221"/>
    <s v="13370040"/>
    <s v="Fragilaria crotonensis"/>
    <s v="CO"/>
    <n v="1.2422364678282161"/>
    <s v="CE"/>
    <n v="55900.972315327803"/>
    <n v="88"/>
    <n v="4.5999999999999996"/>
    <n v="4.5999999999999996"/>
    <n v="1862.0799999999997"/>
    <s v=""/>
    <n v="24.166666666666668"/>
    <n v="16024.28"/>
    <x v="12"/>
    <x v="5"/>
    <x v="6"/>
    <m/>
    <x v="27"/>
  </r>
  <r>
    <x v="0"/>
    <x v="221"/>
    <s v="16060000"/>
    <s v="Carteria"/>
    <s v="CE"/>
    <n v="22.117716651878141"/>
    <s v="CE"/>
    <n v="36041.053712023968"/>
    <n v="14.6"/>
    <n v="14.6"/>
    <s v=""/>
    <n v="1629.5105990953871"/>
    <s v=""/>
    <n v="1"/>
    <n v="150"/>
    <x v="12"/>
    <x v="5"/>
    <x v="8"/>
    <m/>
    <x v="86"/>
  </r>
  <r>
    <x v="0"/>
    <x v="221"/>
    <s v="16470010"/>
    <s v="Pandorina morum"/>
    <s v="CO"/>
    <n v="1.9199406815866442"/>
    <s v="CE"/>
    <n v="16084.457441602084"/>
    <s v=""/>
    <n v="10"/>
    <s v=""/>
    <n v="523.59877559829886"/>
    <s v=""/>
    <n v="16"/>
    <n v="1728"/>
    <x v="12"/>
    <x v="5"/>
    <x v="8"/>
    <m/>
    <x v="52"/>
  </r>
  <r>
    <x v="0"/>
    <x v="221"/>
    <s v="16490000"/>
    <s v="Paulschulzia"/>
    <s v="CO"/>
    <n v="1.9199406815866442"/>
    <s v="CE"/>
    <n v="45195.009249030256"/>
    <s v=""/>
    <n v="11.2"/>
    <s v=""/>
    <n v="735.61858060376665"/>
    <s v=""/>
    <n v="32"/>
    <n v="1728"/>
    <x v="12"/>
    <x v="5"/>
    <x v="8"/>
    <m/>
    <x v="91"/>
  </r>
  <r>
    <x v="0"/>
    <x v="221"/>
    <s v="17000000"/>
    <s v="Unidentified green"/>
    <s v="CE"/>
    <n v="22.117716651878141"/>
    <s v="CE"/>
    <n v="3972.2176097780502"/>
    <s v=""/>
    <n v="7"/>
    <s v=""/>
    <n v="179.59438003021648"/>
    <s v=""/>
    <n v="1"/>
    <n v="150"/>
    <x v="12"/>
    <x v="5"/>
    <x v="4"/>
    <m/>
    <x v="65"/>
  </r>
  <r>
    <x v="0"/>
    <x v="221"/>
    <s v="17060020"/>
    <s v="Ankyra judayi"/>
    <s v="CE"/>
    <n v="44.235433303756281"/>
    <s v="CE"/>
    <n v="3843.8559188544946"/>
    <n v="49.1"/>
    <n v="2.6"/>
    <s v=""/>
    <n v="86.895405600742492"/>
    <s v=""/>
    <n v="1"/>
    <n v="150"/>
    <x v="12"/>
    <x v="5"/>
    <x v="4"/>
    <m/>
    <x v="45"/>
  </r>
  <r>
    <x v="0"/>
    <x v="221"/>
    <s v="17210010"/>
    <s v="Coenochloris fottii"/>
    <s v="CO"/>
    <n v="5.7598220447599324"/>
    <s v="CE"/>
    <n v="15265.822895654306"/>
    <n v="7.8"/>
    <n v="7.8"/>
    <s v=""/>
    <n v="248.47484615772393"/>
    <s v=""/>
    <n v="10.666666666666668"/>
    <n v="1728"/>
    <x v="12"/>
    <x v="5"/>
    <x v="4"/>
    <m/>
    <x v="53"/>
  </r>
  <r>
    <x v="0"/>
    <x v="221"/>
    <s v="17330040"/>
    <s v="Dictyosphaerium pulchellum"/>
    <s v="CO"/>
    <n v="1.9199406815866442"/>
    <s v="CE"/>
    <n v="6785.6304831758798"/>
    <s v=""/>
    <n v="7.5"/>
    <s v=""/>
    <n v="220.89323345553234"/>
    <s v=""/>
    <n v="16"/>
    <n v="1728"/>
    <x v="12"/>
    <x v="5"/>
    <x v="4"/>
    <m/>
    <x v="23"/>
  </r>
  <r>
    <x v="0"/>
    <x v="221"/>
    <s v="17510050"/>
    <s v="Kirchneriella obesa"/>
    <s v="CO"/>
    <n v="243.29488317065955"/>
    <s v="CE"/>
    <n v="6331.8075164610773"/>
    <n v="10"/>
    <n v="2.7"/>
    <s v=""/>
    <n v="19.085175370557995"/>
    <s v=""/>
    <n v="1.363636363636364"/>
    <n v="150"/>
    <x v="12"/>
    <x v="5"/>
    <x v="4"/>
    <m/>
    <x v="51"/>
  </r>
  <r>
    <x v="0"/>
    <x v="221"/>
    <s v="17580020"/>
    <s v="Monoraphidium contortum"/>
    <s v="CE"/>
    <n v="88.470866607512562"/>
    <s v="CE"/>
    <n v="923.03682906632605"/>
    <n v="12.3"/>
    <n v="1.8"/>
    <s v=""/>
    <n v="10.433229202571706"/>
    <s v=""/>
    <n v="1"/>
    <n v="150"/>
    <x v="12"/>
    <x v="5"/>
    <x v="4"/>
    <m/>
    <x v="9"/>
  </r>
  <r>
    <x v="0"/>
    <x v="221"/>
    <s v="17580080"/>
    <s v="Monoraphidium minutum"/>
    <s v="CE"/>
    <n v="22.117716651878141"/>
    <s v="CE"/>
    <n v="1313.2637811919271"/>
    <n v="11.2"/>
    <n v="4.5"/>
    <s v=""/>
    <n v="59.376101152847092"/>
    <s v=""/>
    <n v="1.0000000000000002"/>
    <n v="150"/>
    <x v="12"/>
    <x v="5"/>
    <x v="4"/>
    <m/>
    <x v="9"/>
  </r>
  <r>
    <x v="0"/>
    <x v="221"/>
    <s v="17680050"/>
    <s v="Pediastrum duplex"/>
    <s v="CO"/>
    <n v="1.9199406815866442"/>
    <s v="CE"/>
    <n v="27898.502778532606"/>
    <n v="9.6999999999999993"/>
    <n v="9.1"/>
    <n v="9.1"/>
    <n v="538.18218999999999"/>
    <s v=""/>
    <n v="26.999999999999996"/>
    <n v="1728"/>
    <x v="12"/>
    <x v="5"/>
    <x v="4"/>
    <m/>
    <x v="10"/>
  </r>
  <r>
    <x v="0"/>
    <x v="221"/>
    <s v="17960030"/>
    <s v="Tetraedron minimum"/>
    <s v="CE"/>
    <n v="22.117716651878141"/>
    <s v="CE"/>
    <n v="10620.927536231884"/>
    <n v="10"/>
    <n v="9.8000000000000007"/>
    <n v="4.9000000000000004"/>
    <n v="480.20000000000005"/>
    <s v=""/>
    <n v="1"/>
    <n v="150"/>
    <x v="12"/>
    <x v="5"/>
    <x v="4"/>
    <m/>
    <x v="20"/>
  </r>
  <r>
    <x v="0"/>
    <x v="221"/>
    <s v="18110000"/>
    <s v="Desmodesmus"/>
    <s v="CO"/>
    <n v="66.353149955634422"/>
    <s v="CE"/>
    <n v="3332.6789937944263"/>
    <n v="6.8"/>
    <n v="2.2999999999999998"/>
    <s v=""/>
    <n v="18.834895155822004"/>
    <s v=""/>
    <n v="2.666666666666667"/>
    <n v="150"/>
    <x v="12"/>
    <x v="5"/>
    <x v="12"/>
    <m/>
    <x v="72"/>
  </r>
  <r>
    <x v="0"/>
    <x v="221"/>
    <s v="27050000"/>
    <s v="Cosmarium"/>
    <s v="CE"/>
    <n v="2.0703941130470267"/>
    <s v="CE"/>
    <n v="17310.11014643373"/>
    <n v="29.3"/>
    <n v="31"/>
    <n v="17.579999999999998"/>
    <n v="8360.7802192589352"/>
    <s v=""/>
    <n v="1"/>
    <n v="16024.28"/>
    <x v="12"/>
    <x v="5"/>
    <x v="5"/>
    <m/>
    <x v="22"/>
  </r>
  <r>
    <x v="0"/>
    <x v="221"/>
    <s v="27050000"/>
    <s v="Cosmarium"/>
    <s v="CE"/>
    <n v="0.20703941130470269"/>
    <s v="CE"/>
    <n v="10229.063020231421"/>
    <n v="55.1"/>
    <n v="51.8"/>
    <n v="33.06"/>
    <n v="49406.356769326259"/>
    <s v=""/>
    <n v="0.99999999999999989"/>
    <n v="16024.28"/>
    <x v="12"/>
    <x v="5"/>
    <x v="5"/>
    <m/>
    <x v="22"/>
  </r>
  <r>
    <x v="0"/>
    <x v="221"/>
    <s v="90000005"/>
    <s v="Nanoplankton - unidentified flagellates 2–20 µm diameter"/>
    <s v="CE"/>
    <n v="442.35433303756281"/>
    <s v="CE"/>
    <n v="4558.9014118519754"/>
    <s v=""/>
    <n v="2.7"/>
    <s v=""/>
    <n v="10.305994700101317"/>
    <s v=""/>
    <n v="1"/>
    <n v="150"/>
    <x v="12"/>
    <x v="5"/>
    <x v="9"/>
    <m/>
    <x v="57"/>
  </r>
  <r>
    <x v="0"/>
    <x v="222"/>
    <s v="01020090"/>
    <s v="Anabaena flos-aquae"/>
    <s v="FI"/>
    <n v="3.8206766730455826"/>
    <s v="CE"/>
    <n v="22019.365379868908"/>
    <n v="6.2"/>
    <n v="5.9"/>
    <s v=""/>
    <n v="113.00413494717607"/>
    <s v=""/>
    <n v="51.000000000000007"/>
    <n v="1728"/>
    <x v="12"/>
    <x v="5"/>
    <x v="0"/>
    <m/>
    <x v="0"/>
  </r>
  <r>
    <x v="0"/>
    <x v="222"/>
    <s v="01020220"/>
    <s v="Anabaena crassa"/>
    <s v="FI"/>
    <n v="0.84695672305529179"/>
    <s v="CE"/>
    <n v="61653.293582062259"/>
    <n v="10.8"/>
    <n v="12.6"/>
    <s v=""/>
    <n v="1047.3944243362225"/>
    <s v=""/>
    <n v="69.5"/>
    <n v="15590.24"/>
    <x v="12"/>
    <x v="5"/>
    <x v="0"/>
    <m/>
    <x v="0"/>
  </r>
  <r>
    <x v="0"/>
    <x v="222"/>
    <s v="01060020"/>
    <s v="Aphanothece clathrata"/>
    <s v="CO"/>
    <n v="165.05323227556917"/>
    <s v="CE"/>
    <n v="3820.995878881306"/>
    <n v="1.8"/>
    <n v="1.1000000000000001"/>
    <s v=""/>
    <n v="1.140398133253095"/>
    <s v=""/>
    <n v="20.3"/>
    <n v="200"/>
    <x v="12"/>
    <x v="5"/>
    <x v="0"/>
    <m/>
    <x v="49"/>
  </r>
  <r>
    <x v="0"/>
    <x v="222"/>
    <s v="01130040"/>
    <s v="Chroococcus limneticus"/>
    <s v="CO"/>
    <n v="11.462030019136748"/>
    <s v="CE"/>
    <n v="78760.229213319602"/>
    <s v=""/>
    <n v="10.4"/>
    <s v=""/>
    <n v="588.97741311460493"/>
    <s v=""/>
    <n v="11.66666666666667"/>
    <n v="1728"/>
    <x v="12"/>
    <x v="5"/>
    <x v="0"/>
    <m/>
    <x v="21"/>
  </r>
  <r>
    <x v="0"/>
    <x v="222"/>
    <s v="01460000"/>
    <s v="Merismopedia"/>
    <s v="CO"/>
    <n v="16.505323227556914"/>
    <s v="CE"/>
    <n v="2333.3850988568001"/>
    <n v="2.7"/>
    <n v="2.5"/>
    <s v=""/>
    <n v="8.8357293382212934"/>
    <s v=""/>
    <n v="16"/>
    <n v="200"/>
    <x v="12"/>
    <x v="5"/>
    <x v="0"/>
    <m/>
    <x v="43"/>
  </r>
  <r>
    <x v="0"/>
    <x v="222"/>
    <s v="01490010"/>
    <s v="Microcystis aeruginosa"/>
    <s v="CO"/>
    <n v="1.9103383365227913"/>
    <s v="CE"/>
    <n v="194557.28545138368"/>
    <s v=""/>
    <n v="7.3"/>
    <s v=""/>
    <n v="203.68882488692338"/>
    <s v=""/>
    <n v="500"/>
    <n v="1728"/>
    <x v="12"/>
    <x v="5"/>
    <x v="0"/>
    <m/>
    <x v="1"/>
  </r>
  <r>
    <x v="0"/>
    <x v="222"/>
    <s v="01750010"/>
    <s v="Snowella lacustris"/>
    <s v="CO"/>
    <n v="148.54790904801226"/>
    <s v="CE"/>
    <n v="66884.971479499436"/>
    <n v="2.9"/>
    <n v="2.5"/>
    <s v=""/>
    <n v="9.4902278077191671"/>
    <s v=""/>
    <n v="47.444444444444436"/>
    <n v="200"/>
    <x v="12"/>
    <x v="5"/>
    <x v="0"/>
    <m/>
    <x v="2"/>
  </r>
  <r>
    <x v="0"/>
    <x v="222"/>
    <s v="01780010"/>
    <s v="Woronichinia naegeliana"/>
    <s v="CO"/>
    <n v="1.9103383365227913"/>
    <s v="CE"/>
    <n v="4573.4668017853755"/>
    <n v="6.8"/>
    <n v="4.0999999999999996"/>
    <s v=""/>
    <n v="59.851528841090335"/>
    <s v=""/>
    <n v="40.000000000000007"/>
    <n v="1728"/>
    <x v="12"/>
    <x v="5"/>
    <x v="0"/>
    <m/>
    <x v="14"/>
  </r>
  <r>
    <x v="0"/>
    <x v="222"/>
    <s v="01780010"/>
    <s v="Woronichinia naegeliana"/>
    <s v="CE"/>
    <n v="82.526616137784586"/>
    <s v="CE"/>
    <n v="2447.6345470304555"/>
    <n v="4.9000000000000004"/>
    <n v="3.4"/>
    <s v=""/>
    <n v="29.658729044990043"/>
    <s v=""/>
    <n v="0.99999999999999978"/>
    <n v="200"/>
    <x v="12"/>
    <x v="5"/>
    <x v="0"/>
    <m/>
    <x v="14"/>
  </r>
  <r>
    <x v="0"/>
    <x v="222"/>
    <s v="05020000"/>
    <s v="Chroomonas"/>
    <s v="CE"/>
    <n v="33.010646455113829"/>
    <s v="CE"/>
    <n v="3653.0924009011956"/>
    <n v="7.1"/>
    <n v="6.1"/>
    <n v="4.88"/>
    <n v="110.66406729927212"/>
    <s v=""/>
    <n v="1"/>
    <n v="200"/>
    <x v="12"/>
    <x v="5"/>
    <x v="1"/>
    <m/>
    <x v="77"/>
  </r>
  <r>
    <x v="0"/>
    <x v="222"/>
    <s v="05040001"/>
    <s v="Cryptomonas (small) Length &lt;20 µm"/>
    <s v="CE"/>
    <n v="115.5372625928984"/>
    <s v="CE"/>
    <n v="31832.848425438737"/>
    <n v="15.1"/>
    <n v="6.6"/>
    <n v="5.28"/>
    <n v="275.52018899394773"/>
    <s v=""/>
    <n v="1.0000000000000002"/>
    <n v="200"/>
    <x v="12"/>
    <x v="5"/>
    <x v="1"/>
    <m/>
    <x v="3"/>
  </r>
  <r>
    <x v="0"/>
    <x v="222"/>
    <s v="05040002"/>
    <s v="Cryptomonas (medium) Length 20-30 µm"/>
    <s v="CE"/>
    <n v="36.296428393933034"/>
    <s v="CE"/>
    <n v="80100.753351208259"/>
    <n v="26.5"/>
    <n v="14.1"/>
    <n v="11.280000000000001"/>
    <n v="2206.8494586259935"/>
    <s v=""/>
    <n v="1"/>
    <n v="1728"/>
    <x v="12"/>
    <x v="5"/>
    <x v="1"/>
    <m/>
    <x v="3"/>
  </r>
  <r>
    <x v="0"/>
    <x v="222"/>
    <s v="05040003"/>
    <s v="Cryptomonas (large) Length &gt;30 µm"/>
    <s v="CE"/>
    <n v="1.9103383365227913"/>
    <s v="CE"/>
    <n v="8575.3342744159545"/>
    <n v="32"/>
    <n v="18.3"/>
    <n v="14.64"/>
    <n v="4488.9086453789268"/>
    <s v=""/>
    <n v="0.99999999999999989"/>
    <n v="1728"/>
    <x v="12"/>
    <x v="5"/>
    <x v="1"/>
    <m/>
    <x v="3"/>
  </r>
  <r>
    <x v="0"/>
    <x v="222"/>
    <s v="05100012"/>
    <s v="Rhodomonas lacustris var. nannoplanctica"/>
    <s v="CE"/>
    <n v="412.63308068892292"/>
    <s v="CE"/>
    <n v="36805.26095930126"/>
    <n v="10"/>
    <n v="5.2"/>
    <s v=""/>
    <n v="89.196098620721401"/>
    <s v=""/>
    <n v="1"/>
    <n v="200"/>
    <x v="12"/>
    <x v="5"/>
    <x v="1"/>
    <m/>
    <x v="15"/>
  </r>
  <r>
    <x v="0"/>
    <x v="222"/>
    <s v="06020040"/>
    <s v="Ceratium hirundinella"/>
    <s v="CE"/>
    <n v="0.21173918076382295"/>
    <s v="CE"/>
    <n v="19588.174533810052"/>
    <s v=""/>
    <n v="65.8"/>
    <s v=""/>
    <n v="92510.863899388525"/>
    <s v=""/>
    <n v="1.0000000000000002"/>
    <n v="15590.24"/>
    <x v="12"/>
    <x v="5"/>
    <x v="2"/>
    <m/>
    <x v="42"/>
  </r>
  <r>
    <x v="0"/>
    <x v="222"/>
    <s v="09310000"/>
    <s v="Mallomonas"/>
    <s v="CE"/>
    <n v="9.5516916826139582"/>
    <s v="CE"/>
    <n v="42161.291989919962"/>
    <n v="24.9"/>
    <n v="18.399999999999999"/>
    <s v=""/>
    <n v="4414.0130765173444"/>
    <s v=""/>
    <n v="0.99999999999999978"/>
    <n v="1728"/>
    <x v="12"/>
    <x v="5"/>
    <x v="10"/>
    <m/>
    <x v="90"/>
  </r>
  <r>
    <x v="0"/>
    <x v="222"/>
    <s v="12000001"/>
    <s v="Small centric diatom (5 - &lt;10 µm diam.)"/>
    <s v="CE"/>
    <n v="66.021292910227658"/>
    <s v="CE"/>
    <n v="7466.8323163417608"/>
    <s v=""/>
    <n v="6"/>
    <n v="4"/>
    <n v="113.09733552923255"/>
    <s v=""/>
    <n v="1.0000000000000002"/>
    <n v="200"/>
    <x v="12"/>
    <x v="5"/>
    <x v="3"/>
    <m/>
    <x v="5"/>
  </r>
  <r>
    <x v="0"/>
    <x v="222"/>
    <s v="12030060"/>
    <s v="Aulacoseira granulata"/>
    <s v="FI"/>
    <n v="15.28270669218233"/>
    <s v="CE"/>
    <n v="103589.87527413224"/>
    <n v="31.7"/>
    <n v="6.6"/>
    <s v=""/>
    <n v="1084.5186247236929"/>
    <s v=""/>
    <n v="6.25"/>
    <n v="1728"/>
    <x v="12"/>
    <x v="5"/>
    <x v="3"/>
    <m/>
    <x v="7"/>
  </r>
  <r>
    <x v="0"/>
    <x v="222"/>
    <s v="13080010"/>
    <s v="Asterionella formosa"/>
    <s v="CO"/>
    <n v="32.475751720887452"/>
    <s v="CE"/>
    <n v="694345.47905566357"/>
    <n v="59.2"/>
    <n v="6.1"/>
    <n v="6.1"/>
    <n v="2202.8319999999999"/>
    <s v=""/>
    <n v="9.7058823529411775"/>
    <n v="1728"/>
    <x v="12"/>
    <x v="5"/>
    <x v="6"/>
    <m/>
    <x v="16"/>
  </r>
  <r>
    <x v="0"/>
    <x v="222"/>
    <s v="13370040"/>
    <s v="Fragilaria crotonensis"/>
    <s v="CO"/>
    <n v="2.6837521132670923"/>
    <s v="CE"/>
    <n v="102368.54514653135"/>
    <n v="85"/>
    <n v="3.8"/>
    <n v="3.8"/>
    <n v="1227.3999999999999"/>
    <s v=""/>
    <n v="31.07692307692308"/>
    <n v="15990.24"/>
    <x v="12"/>
    <x v="5"/>
    <x v="6"/>
    <m/>
    <x v="27"/>
  </r>
  <r>
    <x v="0"/>
    <x v="222"/>
    <s v="16180000"/>
    <s v="Chlamydomonas"/>
    <s v="CE"/>
    <n v="82.526616137784586"/>
    <s v="CE"/>
    <n v="9265.8722275603523"/>
    <n v="6.6"/>
    <n v="5.7"/>
    <s v=""/>
    <n v="112.27737984664562"/>
    <s v=""/>
    <n v="0.99999999999999978"/>
    <n v="200"/>
    <x v="12"/>
    <x v="5"/>
    <x v="8"/>
    <m/>
    <x v="34"/>
  </r>
  <r>
    <x v="0"/>
    <x v="222"/>
    <s v="16470010"/>
    <s v="Pandorina morum"/>
    <s v="CO"/>
    <n v="0.61932741075394449"/>
    <s v="CE"/>
    <n v="32851.415867121592"/>
    <s v=""/>
    <n v="18.5"/>
    <s v=""/>
    <n v="3315.2310975475793"/>
    <s v=""/>
    <n v="15.999999999999996"/>
    <n v="15990.24"/>
    <x v="12"/>
    <x v="5"/>
    <x v="8"/>
    <m/>
    <x v="52"/>
  </r>
  <r>
    <x v="0"/>
    <x v="222"/>
    <s v="16470010"/>
    <s v="Pandorina morum"/>
    <s v="CO"/>
    <n v="3.8206766730455826"/>
    <s v="CE"/>
    <n v="9200.5590502099458"/>
    <s v=""/>
    <n v="6.9"/>
    <s v=""/>
    <n v="172.00691017302157"/>
    <s v=""/>
    <n v="14"/>
    <n v="1728"/>
    <x v="12"/>
    <x v="5"/>
    <x v="8"/>
    <m/>
    <x v="52"/>
  </r>
  <r>
    <x v="0"/>
    <x v="222"/>
    <s v="16490010"/>
    <s v="Paulschulzia pseudovolvox"/>
    <s v="CO"/>
    <n v="5.7310150095683738"/>
    <s v="CE"/>
    <n v="27617.109020187952"/>
    <s v=""/>
    <n v="7.9"/>
    <s v=""/>
    <n v="258.15461672220971"/>
    <s v=""/>
    <n v="18.666666666666668"/>
    <n v="1728"/>
    <x v="12"/>
    <x v="5"/>
    <x v="8"/>
    <m/>
    <x v="91"/>
  </r>
  <r>
    <x v="0"/>
    <x v="222"/>
    <s v="17060020"/>
    <s v="Ankyra judayi"/>
    <s v="CE"/>
    <n v="33.010646455113829"/>
    <s v="CE"/>
    <n v="3691.8819034112294"/>
    <n v="58.6"/>
    <n v="2.7"/>
    <s v=""/>
    <n v="111.83912767146985"/>
    <s v=""/>
    <n v="1"/>
    <n v="200"/>
    <x v="12"/>
    <x v="5"/>
    <x v="4"/>
    <m/>
    <x v="45"/>
  </r>
  <r>
    <x v="0"/>
    <x v="222"/>
    <s v="17510050"/>
    <s v="Kirchneriella obesa"/>
    <s v="CO"/>
    <n v="16.505323227556914"/>
    <s v="CE"/>
    <n v="12831.88961030584"/>
    <n v="11.6"/>
    <n v="4"/>
    <s v=""/>
    <n v="48.589966375522131"/>
    <s v=""/>
    <n v="16.000000000000004"/>
    <n v="200"/>
    <x v="12"/>
    <x v="5"/>
    <x v="4"/>
    <m/>
    <x v="51"/>
  </r>
  <r>
    <x v="0"/>
    <x v="222"/>
    <s v="17580020"/>
    <s v="Monoraphidium contortum"/>
    <s v="CE"/>
    <n v="66.021292910227658"/>
    <s v="CE"/>
    <n v="630.20410436605755"/>
    <n v="10.1"/>
    <n v="1.9"/>
    <s v=""/>
    <n v="9.5454674785447846"/>
    <s v=""/>
    <n v="1.0000000000000002"/>
    <n v="200"/>
    <x v="12"/>
    <x v="5"/>
    <x v="4"/>
    <m/>
    <x v="9"/>
  </r>
  <r>
    <x v="0"/>
    <x v="222"/>
    <s v="17640050"/>
    <s v="Oocystis lacustris"/>
    <s v="CO"/>
    <n v="16.505323227556914"/>
    <s v="CE"/>
    <n v="125739.79691112495"/>
    <n v="13.2"/>
    <n v="8.3000000000000007"/>
    <s v=""/>
    <n v="476.13349939276191"/>
    <s v=""/>
    <n v="16"/>
    <n v="200"/>
    <x v="12"/>
    <x v="5"/>
    <x v="4"/>
    <m/>
    <x v="24"/>
  </r>
  <r>
    <x v="0"/>
    <x v="222"/>
    <s v="17680030"/>
    <s v="Pediastrum boryanum"/>
    <s v="CO"/>
    <n v="5.7310150095683738"/>
    <s v="CE"/>
    <n v="58754.394533170023"/>
    <n v="10"/>
    <n v="10.1"/>
    <n v="10.1"/>
    <n v="683.46699999999998"/>
    <s v=""/>
    <n v="15.000000000000002"/>
    <n v="1728"/>
    <x v="12"/>
    <x v="5"/>
    <x v="4"/>
    <m/>
    <x v="10"/>
  </r>
  <r>
    <x v="0"/>
    <x v="222"/>
    <s v="17690010"/>
    <s v="Planktosphaeria gelatinosa"/>
    <s v="CE"/>
    <n v="16.505323227556914"/>
    <s v="CE"/>
    <n v="4424.7895207951169"/>
    <s v=""/>
    <n v="8"/>
    <s v=""/>
    <n v="268.08257310632899"/>
    <s v=""/>
    <n v="1"/>
    <n v="200"/>
    <x v="12"/>
    <x v="5"/>
    <x v="4"/>
    <m/>
    <x v="41"/>
  </r>
  <r>
    <x v="0"/>
    <x v="222"/>
    <s v="17910020"/>
    <s v="Sphaerocystis schroeteri"/>
    <s v="CO"/>
    <n v="3.8206766730455826"/>
    <s v="CE"/>
    <n v="11855.324735599106"/>
    <s v=""/>
    <n v="11.4"/>
    <s v=""/>
    <n v="775.73462439500611"/>
    <s v=""/>
    <n v="4"/>
    <n v="1728"/>
    <x v="12"/>
    <x v="5"/>
    <x v="4"/>
    <m/>
    <x v="25"/>
  </r>
  <r>
    <x v="0"/>
    <x v="222"/>
    <s v="17960030"/>
    <s v="Tetraedron minimum"/>
    <s v="CE"/>
    <n v="33.010646455113829"/>
    <s v="CE"/>
    <n v="13709.057387637136"/>
    <n v="9.4"/>
    <n v="9.4"/>
    <n v="4.7"/>
    <n v="415.29200000000009"/>
    <s v=""/>
    <n v="1"/>
    <n v="200"/>
    <x v="12"/>
    <x v="5"/>
    <x v="4"/>
    <m/>
    <x v="20"/>
  </r>
  <r>
    <x v="0"/>
    <x v="222"/>
    <s v="18110010"/>
    <s v="Desmodesmus abundans"/>
    <s v="CO"/>
    <n v="16.505323227556914"/>
    <s v="CE"/>
    <n v="432.31576364893544"/>
    <n v="7.4"/>
    <n v="2.6"/>
    <s v=""/>
    <n v="26.192505150529303"/>
    <s v=""/>
    <n v="1"/>
    <n v="200"/>
    <x v="12"/>
    <x v="5"/>
    <x v="12"/>
    <m/>
    <x v="72"/>
  </r>
  <r>
    <x v="0"/>
    <x v="222"/>
    <s v="27050000"/>
    <s v="Cosmarium"/>
    <s v="CE"/>
    <n v="0.20644247025131479"/>
    <s v="CE"/>
    <n v="5655.0949881818715"/>
    <n v="46.4"/>
    <n v="40.5"/>
    <n v="27.84"/>
    <n v="27393.079443864361"/>
    <s v=""/>
    <n v="1.0000000000000002"/>
    <n v="15990.24"/>
    <x v="12"/>
    <x v="5"/>
    <x v="5"/>
    <m/>
    <x v="22"/>
  </r>
  <r>
    <x v="0"/>
    <x v="222"/>
    <s v="27360040"/>
    <s v="Spondylosium planum"/>
    <s v="FI"/>
    <n v="0.20644247025131479"/>
    <s v="CE"/>
    <n v="1559.3218694877255"/>
    <n v="10.7"/>
    <n v="12.6"/>
    <n v="5.35"/>
    <n v="377.66499005497013"/>
    <s v=""/>
    <n v="20"/>
    <n v="15990.24"/>
    <x v="12"/>
    <x v="5"/>
    <x v="5"/>
    <m/>
    <x v="84"/>
  </r>
  <r>
    <x v="0"/>
    <x v="222"/>
    <s v="27370000"/>
    <s v="Staurastrum"/>
    <s v="CE"/>
    <n v="0.41288494050262958"/>
    <s v="CE"/>
    <n v="1796.0948993490877"/>
    <n v="24.7"/>
    <n v="24.7"/>
    <s v=""/>
    <n v="4350.1099777642494"/>
    <s v=""/>
    <n v="1.0000000000000002"/>
    <n v="15990.24"/>
    <x v="12"/>
    <x v="5"/>
    <x v="5"/>
    <m/>
    <x v="13"/>
  </r>
  <r>
    <x v="0"/>
    <x v="222"/>
    <s v="90000003"/>
    <s v="Nanoplankton - unidentified single cells 2–20 µm diameter"/>
    <s v="CE"/>
    <n v="3709.0613994509927"/>
    <s v="CE"/>
    <n v="20679.054958491233"/>
    <s v=""/>
    <n v="2.2000000000000002"/>
    <s v=""/>
    <n v="5.5752797625706876"/>
    <s v=""/>
    <n v="1"/>
    <n v="89"/>
    <x v="12"/>
    <x v="5"/>
    <x v="9"/>
    <m/>
    <x v="57"/>
  </r>
  <r>
    <x v="0"/>
    <x v="222"/>
    <s v="90000005"/>
    <s v="Nanoplankton - unidentified flagellates 2–20 µm diameter"/>
    <s v="CE"/>
    <n v="280.5904948684676"/>
    <s v="CE"/>
    <n v="13387.79700469089"/>
    <s v=""/>
    <n v="4.5"/>
    <s v=""/>
    <n v="47.712938426394977"/>
    <s v=""/>
    <n v="1"/>
    <n v="200"/>
    <x v="12"/>
    <x v="5"/>
    <x v="9"/>
    <m/>
    <x v="57"/>
  </r>
  <r>
    <x v="0"/>
    <x v="223"/>
    <s v="01020090"/>
    <s v="Anabaena flos-aquae"/>
    <s v="FI"/>
    <n v="11.519644089519867"/>
    <s v="CE"/>
    <n v="52595.60282524248"/>
    <n v="6"/>
    <n v="5.9"/>
    <s v=""/>
    <n v="109.35884027146072"/>
    <s v=""/>
    <n v="41.750000000000007"/>
    <n v="1152"/>
    <x v="12"/>
    <x v="5"/>
    <x v="0"/>
    <m/>
    <x v="0"/>
  </r>
  <r>
    <x v="0"/>
    <x v="223"/>
    <s v="01020220"/>
    <s v="Anabaena crassa"/>
    <s v="FI"/>
    <n v="20.159377156659765"/>
    <s v="CE"/>
    <n v="258616.99496892706"/>
    <n v="9.8000000000000007"/>
    <n v="10.7"/>
    <s v=""/>
    <n v="641.43101485526665"/>
    <s v=""/>
    <n v="20"/>
    <n v="1152"/>
    <x v="12"/>
    <x v="5"/>
    <x v="0"/>
    <m/>
    <x v="0"/>
  </r>
  <r>
    <x v="0"/>
    <x v="223"/>
    <s v="01060000"/>
    <s v="Aphanothece"/>
    <s v="CE"/>
    <n v="22560.070984915707"/>
    <s v="CE"/>
    <n v="43989.472729999216"/>
    <n v="1.9"/>
    <n v="1.4"/>
    <s v=""/>
    <n v="1.9498818403280644"/>
    <s v=""/>
    <n v="1.0000000000000002"/>
    <n v="15"/>
    <x v="12"/>
    <x v="5"/>
    <x v="0"/>
    <m/>
    <x v="49"/>
  </r>
  <r>
    <x v="0"/>
    <x v="223"/>
    <s v="01060000"/>
    <s v="Aphanothece"/>
    <s v="CO"/>
    <n v="348.46923370797595"/>
    <s v="CO"/>
    <n v="390703.70483338198"/>
    <s v=""/>
    <n v="16.239456396906593"/>
    <s v=""/>
    <n v="1121.1999999999982"/>
    <s v=""/>
    <n v="1"/>
    <n v="1152"/>
    <x v="12"/>
    <x v="5"/>
    <x v="0"/>
    <m/>
    <x v="49"/>
  </r>
  <r>
    <x v="0"/>
    <x v="223"/>
    <s v="01130000"/>
    <s v="Chroococcus"/>
    <s v="CO"/>
    <n v="99.529724933451632"/>
    <s v="CE"/>
    <n v="4468.7448110003061"/>
    <s v=""/>
    <n v="3.5"/>
    <s v=""/>
    <n v="22.449297503777061"/>
    <s v=""/>
    <n v="2"/>
    <n v="100"/>
    <x v="12"/>
    <x v="5"/>
    <x v="0"/>
    <m/>
    <x v="21"/>
  </r>
  <r>
    <x v="0"/>
    <x v="223"/>
    <s v="01460000"/>
    <s v="Merismopedia"/>
    <s v="CO"/>
    <n v="33.176574977817211"/>
    <s v="CE"/>
    <n v="7939.6176028631917"/>
    <n v="2.7"/>
    <n v="2.2999999999999998"/>
    <s v=""/>
    <n v="7.478561311870501"/>
    <s v=""/>
    <n v="32"/>
    <n v="100"/>
    <x v="12"/>
    <x v="5"/>
    <x v="0"/>
    <m/>
    <x v="43"/>
  </r>
  <r>
    <x v="0"/>
    <x v="223"/>
    <s v="01490010"/>
    <s v="Microcystis aeruginosa"/>
    <s v="CO"/>
    <n v="23.039288179039733"/>
    <s v="CE"/>
    <n v="365439.7074544293"/>
    <s v=""/>
    <n v="5.9"/>
    <s v=""/>
    <n v="107.53619293360305"/>
    <s v=""/>
    <n v="147.5"/>
    <n v="1152"/>
    <x v="12"/>
    <x v="5"/>
    <x v="0"/>
    <m/>
    <x v="1"/>
  </r>
  <r>
    <x v="0"/>
    <x v="223"/>
    <s v="01490020"/>
    <s v="Microcystis flos-aquae"/>
    <s v="CO"/>
    <n v="2.8799110223799667"/>
    <s v="CE"/>
    <n v="12524.524687195901"/>
    <s v=""/>
    <n v="4.7"/>
    <s v=""/>
    <n v="54.361595678942187"/>
    <s v=""/>
    <n v="80"/>
    <n v="1152"/>
    <x v="12"/>
    <x v="5"/>
    <x v="0"/>
    <m/>
    <x v="1"/>
  </r>
  <r>
    <x v="0"/>
    <x v="223"/>
    <s v="01530160"/>
    <s v="Oscillatoria limnetica (Pseudanabaena limnetica)"/>
    <s v="FI"/>
    <n v="298.58917480035495"/>
    <s v="FI"/>
    <n v="8759.0003977711549"/>
    <n v="16.600000000000001"/>
    <n v="1.5"/>
    <s v=""/>
    <n v="29.334621402894694"/>
    <s v=""/>
    <n v="0.99999999999999967"/>
    <n v="100"/>
    <x v="12"/>
    <x v="5"/>
    <x v="0"/>
    <m/>
    <x v="29"/>
  </r>
  <r>
    <x v="0"/>
    <x v="223"/>
    <s v="01750010"/>
    <s v="Snowella lacustris"/>
    <s v="CO"/>
    <n v="66.353149955634422"/>
    <s v="CE"/>
    <n v="35263.564494968414"/>
    <n v="2.9"/>
    <n v="2.5"/>
    <s v=""/>
    <n v="9.4902278077191671"/>
    <s v=""/>
    <n v="56.000000000000007"/>
    <n v="100"/>
    <x v="12"/>
    <x v="5"/>
    <x v="0"/>
    <m/>
    <x v="2"/>
  </r>
  <r>
    <x v="0"/>
    <x v="223"/>
    <s v="01780010"/>
    <s v="Woronichinia naegeliana"/>
    <s v="CO"/>
    <n v="14.399555111899833"/>
    <s v="CE"/>
    <n v="104792.96453701677"/>
    <n v="6.5"/>
    <n v="4.7"/>
    <s v=""/>
    <n v="75.180930194281743"/>
    <s v=""/>
    <n v="96.800000000000011"/>
    <n v="1152"/>
    <x v="12"/>
    <x v="5"/>
    <x v="0"/>
    <m/>
    <x v="14"/>
  </r>
  <r>
    <x v="0"/>
    <x v="223"/>
    <s v="04100000"/>
    <s v="Trachelomonas"/>
    <s v="CE"/>
    <n v="33.176574977817211"/>
    <s v="CE"/>
    <n v="10450.52236461724"/>
    <n v="9.4"/>
    <n v="8"/>
    <s v=""/>
    <n v="314.99702339993661"/>
    <s v=""/>
    <n v="1"/>
    <n v="100"/>
    <x v="12"/>
    <x v="5"/>
    <x v="11"/>
    <m/>
    <x v="55"/>
  </r>
  <r>
    <x v="0"/>
    <x v="223"/>
    <s v="05020000"/>
    <s v="Chroomonas"/>
    <s v="CE"/>
    <n v="331.76574977817211"/>
    <s v="CE"/>
    <n v="11414.972167947606"/>
    <n v="6"/>
    <n v="3.7"/>
    <n v="2.9600000000000004"/>
    <n v="34.406722742115413"/>
    <s v=""/>
    <n v="1"/>
    <n v="100"/>
    <x v="12"/>
    <x v="5"/>
    <x v="1"/>
    <m/>
    <x v="77"/>
  </r>
  <r>
    <x v="0"/>
    <x v="223"/>
    <s v="05040001"/>
    <s v="Cryptomonas (small) Length &lt;20 µm"/>
    <s v="CE"/>
    <n v="25.919199201419701"/>
    <s v="CE"/>
    <n v="27981.790424880262"/>
    <n v="18.2"/>
    <n v="11.9"/>
    <n v="9.5200000000000014"/>
    <n v="1079.5777372376376"/>
    <s v=""/>
    <n v="0.99999999999999989"/>
    <n v="1152"/>
    <x v="12"/>
    <x v="5"/>
    <x v="1"/>
    <m/>
    <x v="3"/>
  </r>
  <r>
    <x v="0"/>
    <x v="223"/>
    <s v="05040002"/>
    <s v="Cryptomonas (medium) Length 20-30 µm"/>
    <s v="CE"/>
    <n v="92.157152716158933"/>
    <s v="CE"/>
    <n v="168967.8688023276"/>
    <n v="25.9"/>
    <n v="13"/>
    <n v="10.4"/>
    <n v="1833.4753605370513"/>
    <s v=""/>
    <n v="1"/>
    <n v="1152"/>
    <x v="12"/>
    <x v="5"/>
    <x v="1"/>
    <m/>
    <x v="3"/>
  </r>
  <r>
    <x v="0"/>
    <x v="223"/>
    <s v="05040003"/>
    <s v="Cryptomonas (large) Length &gt;30 µm"/>
    <s v="CE"/>
    <n v="28.799110223799666"/>
    <s v="CE"/>
    <n v="89933.489321381188"/>
    <n v="34.5"/>
    <n v="14.7"/>
    <n v="11.76"/>
    <n v="3122.7870799654047"/>
    <s v=""/>
    <n v="1"/>
    <n v="1152"/>
    <x v="12"/>
    <x v="5"/>
    <x v="1"/>
    <m/>
    <x v="3"/>
  </r>
  <r>
    <x v="0"/>
    <x v="223"/>
    <s v="05100012"/>
    <s v="Rhodomonas lacustris var. nannoplanctica"/>
    <s v="CE"/>
    <n v="1028.4738243123336"/>
    <s v="CE"/>
    <n v="90873.163430691377"/>
    <n v="11"/>
    <n v="5"/>
    <s v=""/>
    <n v="88.357293382212944"/>
    <s v=""/>
    <n v="0.99999999999999978"/>
    <n v="100"/>
    <x v="12"/>
    <x v="5"/>
    <x v="1"/>
    <m/>
    <x v="15"/>
  </r>
  <r>
    <x v="0"/>
    <x v="223"/>
    <s v="06020040"/>
    <s v="Ceratium hirundinella"/>
    <s v="CE"/>
    <n v="1.0351970565235133"/>
    <s v="CE"/>
    <n v="92846.261514252052"/>
    <s v=""/>
    <n v="65"/>
    <s v=""/>
    <n v="89689.456639353535"/>
    <s v=""/>
    <n v="1"/>
    <n v="16024.28"/>
    <x v="12"/>
    <x v="5"/>
    <x v="2"/>
    <m/>
    <x v="42"/>
  </r>
  <r>
    <x v="0"/>
    <x v="223"/>
    <s v="06070000"/>
    <s v="Gymnodinium"/>
    <s v="CE"/>
    <n v="2.8799110223799667"/>
    <s v="CE"/>
    <n v="5028.1181694058396"/>
    <n v="19.2"/>
    <n v="16.100000000000001"/>
    <n v="10.787000000000001"/>
    <n v="1745.9283048441503"/>
    <s v=""/>
    <n v="1.0000000000000002"/>
    <n v="1152"/>
    <x v="12"/>
    <x v="5"/>
    <x v="2"/>
    <m/>
    <x v="4"/>
  </r>
  <r>
    <x v="0"/>
    <x v="223"/>
    <s v="09310000"/>
    <s v="Mallomonas"/>
    <s v="CE"/>
    <n v="5.7598220447599333"/>
    <s v="CE"/>
    <n v="13086.956947506529"/>
    <n v="31.7"/>
    <n v="11.7"/>
    <s v=""/>
    <n v="2272.1113336153403"/>
    <s v=""/>
    <n v="1"/>
    <n v="1152"/>
    <x v="12"/>
    <x v="5"/>
    <x v="10"/>
    <m/>
    <x v="90"/>
  </r>
  <r>
    <x v="0"/>
    <x v="223"/>
    <s v="12000001"/>
    <s v="Small centric diatom (5 - &lt;10 µm diam.)"/>
    <s v="CE"/>
    <n v="132.70629991126884"/>
    <s v="CE"/>
    <n v="10333.509866864481"/>
    <s v=""/>
    <n v="5.4"/>
    <n v="3.4000000000000004"/>
    <n v="77.867515511876633"/>
    <s v=""/>
    <n v="1.0000000000000002"/>
    <n v="100"/>
    <x v="12"/>
    <x v="5"/>
    <x v="3"/>
    <m/>
    <x v="5"/>
  </r>
  <r>
    <x v="0"/>
    <x v="223"/>
    <s v="12030000"/>
    <s v="Aulacoseira"/>
    <s v="FI"/>
    <n v="17.279466134279797"/>
    <s v="CE"/>
    <n v="116527.84088113185"/>
    <n v="33.6"/>
    <n v="7.4"/>
    <s v=""/>
    <n v="1445.0823551688477"/>
    <s v=""/>
    <n v="4.666666666666667"/>
    <n v="1152"/>
    <x v="12"/>
    <x v="5"/>
    <x v="3"/>
    <m/>
    <x v="7"/>
  </r>
  <r>
    <x v="0"/>
    <x v="223"/>
    <s v="13080010"/>
    <s v="Asterionella formosa"/>
    <s v="CO"/>
    <n v="152.63528418613825"/>
    <s v="CE"/>
    <n v="1878930.0526494568"/>
    <n v="59.5"/>
    <n v="5.9"/>
    <n v="5.9"/>
    <n v="2071.1950000000002"/>
    <s v=""/>
    <n v="5.9433962264150937"/>
    <n v="1152"/>
    <x v="12"/>
    <x v="5"/>
    <x v="6"/>
    <m/>
    <x v="16"/>
  </r>
  <r>
    <x v="0"/>
    <x v="223"/>
    <s v="13370040"/>
    <s v="Fragilaria crotonensis"/>
    <s v="CO"/>
    <n v="17.279466134279797"/>
    <s v="CE"/>
    <n v="251138.48211512863"/>
    <n v="78.599999999999994"/>
    <n v="4.0999999999999996"/>
    <n v="4.0999999999999996"/>
    <n v="1321.2659999999996"/>
    <s v=""/>
    <n v="11.000000000000002"/>
    <n v="1152"/>
    <x v="12"/>
    <x v="5"/>
    <x v="6"/>
    <m/>
    <x v="27"/>
  </r>
  <r>
    <x v="0"/>
    <x v="223"/>
    <s v="16060000"/>
    <s v="Carteria"/>
    <s v="CE"/>
    <n v="199.05944986690326"/>
    <s v="CE"/>
    <n v="11608.31378017864"/>
    <n v="5.5"/>
    <n v="4.5"/>
    <s v=""/>
    <n v="58.315813632260529"/>
    <s v=""/>
    <n v="1.0000000000000002"/>
    <n v="100"/>
    <x v="12"/>
    <x v="5"/>
    <x v="8"/>
    <m/>
    <x v="86"/>
  </r>
  <r>
    <x v="0"/>
    <x v="223"/>
    <s v="16180000"/>
    <s v="Chlamydomonas"/>
    <s v="CE"/>
    <n v="265.41259982253769"/>
    <s v="CE"/>
    <n v="15368.938422177524"/>
    <n v="4.8"/>
    <n v="4.8"/>
    <s v=""/>
    <n v="57.905835790967068"/>
    <s v=""/>
    <n v="1"/>
    <n v="100"/>
    <x v="12"/>
    <x v="5"/>
    <x v="8"/>
    <m/>
    <x v="34"/>
  </r>
  <r>
    <x v="0"/>
    <x v="223"/>
    <s v="16260010"/>
    <s v="Eudorina elegans"/>
    <s v="CO"/>
    <n v="5.7598220447599333"/>
    <s v="CE"/>
    <n v="9290.8400200278629"/>
    <s v=""/>
    <n v="5.9"/>
    <s v=""/>
    <n v="107.53619293360305"/>
    <s v=""/>
    <n v="15"/>
    <n v="1152"/>
    <x v="12"/>
    <x v="5"/>
    <x v="8"/>
    <m/>
    <x v="50"/>
  </r>
  <r>
    <x v="0"/>
    <x v="223"/>
    <s v="16470010"/>
    <s v="Pandorina morum"/>
    <s v="CO"/>
    <n v="0.41407882260940537"/>
    <s v="CE"/>
    <n v="11653.104028977083"/>
    <s v=""/>
    <n v="14.4"/>
    <s v=""/>
    <n v="1563.4575663561109"/>
    <s v=""/>
    <n v="17.999999999999996"/>
    <n v="16024.28"/>
    <x v="12"/>
    <x v="5"/>
    <x v="8"/>
    <m/>
    <x v="52"/>
  </r>
  <r>
    <x v="0"/>
    <x v="223"/>
    <s v="16490000"/>
    <s v="Paulschulzia"/>
    <s v="CO"/>
    <n v="5.7598220447599333"/>
    <s v="CE"/>
    <n v="76729.61746856742"/>
    <s v=""/>
    <n v="8.6"/>
    <s v=""/>
    <n v="333.03814281195156"/>
    <s v=""/>
    <n v="40"/>
    <n v="1152"/>
    <x v="12"/>
    <x v="5"/>
    <x v="8"/>
    <m/>
    <x v="91"/>
  </r>
  <r>
    <x v="0"/>
    <x v="223"/>
    <s v="17060020"/>
    <s v="Ankyra judayi"/>
    <s v="CE"/>
    <n v="99.529724933451632"/>
    <s v="CE"/>
    <n v="4666.2555146002051"/>
    <n v="37"/>
    <n v="2.2000000000000002"/>
    <s v=""/>
    <n v="46.883034367071694"/>
    <s v=""/>
    <n v="1"/>
    <n v="100"/>
    <x v="12"/>
    <x v="5"/>
    <x v="4"/>
    <m/>
    <x v="45"/>
  </r>
  <r>
    <x v="0"/>
    <x v="223"/>
    <s v="17330040"/>
    <s v="Dictyosphaerium pulchellum"/>
    <s v="CO"/>
    <n v="8.6397330671398986"/>
    <s v="CE"/>
    <n v="56197.083743777475"/>
    <s v=""/>
    <n v="5.5"/>
    <s v=""/>
    <n v="87.113746290166958"/>
    <s v=""/>
    <n v="74.666666666666671"/>
    <n v="1152"/>
    <x v="12"/>
    <x v="5"/>
    <x v="4"/>
    <m/>
    <x v="23"/>
  </r>
  <r>
    <x v="0"/>
    <x v="223"/>
    <s v="17580020"/>
    <s v="Monoraphidium contortum"/>
    <s v="CE"/>
    <n v="165.88287488908605"/>
    <s v="CE"/>
    <n v="1514.5527238448562"/>
    <n v="15.5"/>
    <n v="1.5"/>
    <s v=""/>
    <n v="9.1302536494953355"/>
    <s v=""/>
    <n v="1.0000000000000002"/>
    <n v="100"/>
    <x v="12"/>
    <x v="5"/>
    <x v="4"/>
    <m/>
    <x v="9"/>
  </r>
  <r>
    <x v="0"/>
    <x v="223"/>
    <s v="17680030"/>
    <s v="Pediastrum boryanum"/>
    <s v="CO"/>
    <n v="0.20703941130470269"/>
    <s v="CE"/>
    <n v="10663.647231244953"/>
    <n v="13.8"/>
    <n v="12.8"/>
    <n v="12.8"/>
    <n v="1514.8646400000002"/>
    <s v=""/>
    <n v="33.999999999999993"/>
    <n v="16024.28"/>
    <x v="12"/>
    <x v="5"/>
    <x v="4"/>
    <m/>
    <x v="10"/>
  </r>
  <r>
    <x v="0"/>
    <x v="223"/>
    <s v="17810000"/>
    <s v="Scenedesmus"/>
    <s v="CO"/>
    <n v="33.176574977817211"/>
    <s v="CE"/>
    <n v="4351.2806616825837"/>
    <n v="7.1"/>
    <n v="4.2"/>
    <s v=""/>
    <n v="65.577605051033331"/>
    <s v=""/>
    <n v="2"/>
    <n v="100"/>
    <x v="12"/>
    <x v="5"/>
    <x v="4"/>
    <m/>
    <x v="11"/>
  </r>
  <r>
    <x v="0"/>
    <x v="223"/>
    <s v="17910020"/>
    <s v="Sphaerocystis schroeteri"/>
    <s v="CO"/>
    <n v="2.8799110223799667"/>
    <s v="CE"/>
    <n v="21905.197407313695"/>
    <s v=""/>
    <n v="6.1"/>
    <s v=""/>
    <n v="118.84697368407744"/>
    <s v=""/>
    <n v="64.000000000000014"/>
    <n v="1152"/>
    <x v="12"/>
    <x v="5"/>
    <x v="4"/>
    <m/>
    <x v="25"/>
  </r>
  <r>
    <x v="0"/>
    <x v="223"/>
    <s v="18110000"/>
    <s v="Desmodesmus"/>
    <s v="CO"/>
    <n v="66.353149955634422"/>
    <s v="CE"/>
    <n v="11205.266872093784"/>
    <n v="9.3000000000000007"/>
    <n v="3.4"/>
    <s v=""/>
    <n v="56.291057167021911"/>
    <s v=""/>
    <n v="3"/>
    <n v="100"/>
    <x v="12"/>
    <x v="5"/>
    <x v="12"/>
    <m/>
    <x v="72"/>
  </r>
  <r>
    <x v="0"/>
    <x v="223"/>
    <s v="25010010"/>
    <s v="Elakatothrix gelatinosa"/>
    <s v="CO"/>
    <n v="2.8799110223799667"/>
    <s v="CE"/>
    <n v="2061.0033164497231"/>
    <n v="29.1"/>
    <n v="6.5"/>
    <s v=""/>
    <n v="357.82413075152999"/>
    <s v=""/>
    <n v="2"/>
    <n v="1152"/>
    <x v="12"/>
    <x v="5"/>
    <x v="7"/>
    <m/>
    <x v="31"/>
  </r>
  <r>
    <x v="0"/>
    <x v="223"/>
    <s v="27050000"/>
    <s v="Cosmarium"/>
    <s v="CE"/>
    <n v="0.20703941130470269"/>
    <s v="CE"/>
    <n v="1717.4925349999535"/>
    <n v="30.6"/>
    <n v="28.2"/>
    <n v="18.36"/>
    <n v="8295.4859858652544"/>
    <s v=""/>
    <n v="1"/>
    <n v="16024.28"/>
    <x v="12"/>
    <x v="5"/>
    <x v="5"/>
    <m/>
    <x v="22"/>
  </r>
  <r>
    <x v="0"/>
    <x v="223"/>
    <s v="90000005"/>
    <s v="Nanoplankton - unidentified flagellates 2–20 µm diameter"/>
    <s v="CE"/>
    <n v="331.76574977817211"/>
    <s v="CE"/>
    <n v="5692.199415621305"/>
    <s v=""/>
    <n v="3.2"/>
    <s v=""/>
    <n v="17.157284678805059"/>
    <s v=""/>
    <n v="1"/>
    <n v="100"/>
    <x v="12"/>
    <x v="5"/>
    <x v="9"/>
    <m/>
    <x v="57"/>
  </r>
  <r>
    <x v="0"/>
    <x v="223"/>
    <s v="99999988"/>
    <s v="Gyromitus cordiformis"/>
    <s v="CE"/>
    <n v="33.176574977817211"/>
    <s v="CE"/>
    <n v="15899.950378465426"/>
    <n v="12.1"/>
    <n v="12.3"/>
    <n v="6.15"/>
    <n v="479.25231549961319"/>
    <s v=""/>
    <n v="1"/>
    <n v="100"/>
    <x v="12"/>
    <x v="5"/>
    <x v="16"/>
    <m/>
    <x v="97"/>
  </r>
  <r>
    <x v="0"/>
    <x v="224"/>
    <s v="01020090"/>
    <s v="Anabaena flos-aquae"/>
    <s v="FI"/>
    <n v="5.7464369087868361"/>
    <s v="CE"/>
    <n v="31659.284343794447"/>
    <n v="6.3"/>
    <n v="7.4"/>
    <s v=""/>
    <n v="180.63529439610593"/>
    <s v=""/>
    <n v="30.499999999999996"/>
    <n v="1152"/>
    <x v="12"/>
    <x v="6"/>
    <x v="0"/>
    <m/>
    <x v="0"/>
  </r>
  <r>
    <x v="0"/>
    <x v="224"/>
    <s v="01060000"/>
    <s v="Aphanothece"/>
    <s v="CO"/>
    <n v="43.098276815901265"/>
    <s v="CO"/>
    <n v="41919.351247327351"/>
    <s v=""/>
    <n v="15.488"/>
    <s v=""/>
    <n v="972.64564489179418"/>
    <s v=""/>
    <n v="1.0000000000000002"/>
    <n v="1152"/>
    <x v="12"/>
    <x v="6"/>
    <x v="0"/>
    <m/>
    <x v="49"/>
  </r>
  <r>
    <x v="0"/>
    <x v="224"/>
    <s v="01060000"/>
    <s v="Aphanothece"/>
    <s v="CE"/>
    <n v="8884.5963490801096"/>
    <s v="CE"/>
    <n v="10718.124526226213"/>
    <n v="1.6"/>
    <n v="1.2"/>
    <s v=""/>
    <n v="1.2063715789784804"/>
    <s v=""/>
    <n v="1"/>
    <n v="38"/>
    <x v="12"/>
    <x v="6"/>
    <x v="0"/>
    <m/>
    <x v="49"/>
  </r>
  <r>
    <x v="0"/>
    <x v="224"/>
    <s v="01490010"/>
    <s v="Microcystis aeruginosa"/>
    <s v="CO"/>
    <n v="37.351839907114432"/>
    <s v="CE"/>
    <n v="516685.57450254937"/>
    <s v=""/>
    <n v="6.13"/>
    <s v=""/>
    <n v="120.60909143267965"/>
    <s v=""/>
    <n v="114.69230769230769"/>
    <n v="1152"/>
    <x v="12"/>
    <x v="6"/>
    <x v="0"/>
    <m/>
    <x v="1"/>
  </r>
  <r>
    <x v="0"/>
    <x v="224"/>
    <s v="01530160"/>
    <s v="Oscillatoria limnetica (Pseudanabaena limnetica)"/>
    <s v="FI"/>
    <n v="2548.6596977851373"/>
    <s v="FI"/>
    <n v="70716.504349605078"/>
    <n v="13.8"/>
    <n v="1.6"/>
    <s v=""/>
    <n v="27.746546316505057"/>
    <s v=""/>
    <n v="0.99999999999999978"/>
    <n v="100"/>
    <x v="12"/>
    <x v="6"/>
    <x v="0"/>
    <m/>
    <x v="29"/>
  </r>
  <r>
    <x v="0"/>
    <x v="224"/>
    <s v="01780010"/>
    <s v="Woronichinia naegeliana"/>
    <s v="CO"/>
    <n v="14.366092271967089"/>
    <s v="CE"/>
    <n v="143937.48531924954"/>
    <n v="5.8"/>
    <n v="4"/>
    <s v=""/>
    <n v="48.589966375522131"/>
    <s v=""/>
    <n v="206.20000000000002"/>
    <n v="1152"/>
    <x v="12"/>
    <x v="6"/>
    <x v="0"/>
    <m/>
    <x v="14"/>
  </r>
  <r>
    <x v="0"/>
    <x v="224"/>
    <s v="04100000"/>
    <s v="Trachelomonas"/>
    <s v="CE"/>
    <n v="99.298429783836511"/>
    <s v="CE"/>
    <n v="49353.811053705191"/>
    <n v="10.3"/>
    <n v="9.6"/>
    <s v=""/>
    <n v="497.02509053913406"/>
    <s v=""/>
    <n v="1"/>
    <n v="100"/>
    <x v="12"/>
    <x v="6"/>
    <x v="11"/>
    <m/>
    <x v="55"/>
  </r>
  <r>
    <x v="0"/>
    <x v="224"/>
    <s v="05020000"/>
    <s v="Chroomonas"/>
    <s v="CE"/>
    <n v="330.99476594612173"/>
    <s v="CE"/>
    <n v="8984.3102646307998"/>
    <n v="5"/>
    <n v="3.6"/>
    <n v="2.8800000000000003"/>
    <n v="27.143360527015815"/>
    <s v=""/>
    <n v="1"/>
    <n v="100"/>
    <x v="12"/>
    <x v="6"/>
    <x v="1"/>
    <m/>
    <x v="77"/>
  </r>
  <r>
    <x v="0"/>
    <x v="224"/>
    <s v="05040001"/>
    <s v="Cryptomonas (small) Length &lt;20 µm"/>
    <s v="CE"/>
    <n v="165.49738297306087"/>
    <s v="CE"/>
    <n v="34853.57795623377"/>
    <n v="11.2"/>
    <n v="6.7"/>
    <n v="5.36"/>
    <n v="210.59896736800442"/>
    <s v=""/>
    <n v="0.99999999999999978"/>
    <n v="100"/>
    <x v="12"/>
    <x v="6"/>
    <x v="1"/>
    <m/>
    <x v="3"/>
  </r>
  <r>
    <x v="0"/>
    <x v="224"/>
    <s v="05040002"/>
    <s v="Cryptomonas (medium) Length 20-30 µm"/>
    <s v="CE"/>
    <n v="83.32333517740912"/>
    <s v="CE"/>
    <n v="130039.31592264175"/>
    <n v="23.1"/>
    <n v="12.7"/>
    <n v="10.16"/>
    <n v="1560.659035620293"/>
    <s v=""/>
    <n v="1"/>
    <n v="1152"/>
    <x v="12"/>
    <x v="6"/>
    <x v="1"/>
    <m/>
    <x v="3"/>
  </r>
  <r>
    <x v="0"/>
    <x v="224"/>
    <s v="05100012"/>
    <s v="Rhodomonas lacustris var. nannoplanctica"/>
    <s v="CE"/>
    <n v="2184.565455244403"/>
    <s v="CE"/>
    <n v="191978.82663533464"/>
    <n v="9.3000000000000007"/>
    <n v="5.3"/>
    <s v=""/>
    <n v="87.879640399173383"/>
    <s v=""/>
    <n v="1"/>
    <n v="100"/>
    <x v="12"/>
    <x v="6"/>
    <x v="1"/>
    <m/>
    <x v="15"/>
  </r>
  <r>
    <x v="0"/>
    <x v="224"/>
    <s v="06020040"/>
    <s v="Ceratium hirundinella"/>
    <s v="CE"/>
    <n v="1.2419879849687878"/>
    <s v="CE"/>
    <n v="102918.26106440117"/>
    <s v=""/>
    <n v="63"/>
    <s v=""/>
    <n v="82865.746134402099"/>
    <s v=""/>
    <n v="1"/>
    <n v="15990.24"/>
    <x v="12"/>
    <x v="6"/>
    <x v="2"/>
    <m/>
    <x v="42"/>
  </r>
  <r>
    <x v="0"/>
    <x v="224"/>
    <s v="06070000"/>
    <s v="Gymnodinium"/>
    <s v="CE"/>
    <n v="33.09947659461217"/>
    <s v="CE"/>
    <n v="14898.232496324021"/>
    <n v="11"/>
    <n v="10.8"/>
    <n v="7.2360000000000007"/>
    <n v="450.10477593923974"/>
    <s v=""/>
    <n v="1"/>
    <n v="100"/>
    <x v="12"/>
    <x v="6"/>
    <x v="2"/>
    <m/>
    <x v="4"/>
  </r>
  <r>
    <x v="0"/>
    <x v="224"/>
    <s v="08010000"/>
    <s v="Chrysochromulina"/>
    <s v="CE"/>
    <n v="1026.0837744329774"/>
    <s v="CE"/>
    <n v="36775.187434477863"/>
    <n v="5"/>
    <n v="3.7"/>
    <n v="3.7"/>
    <n v="35.840336189703557"/>
    <s v=""/>
    <n v="1"/>
    <n v="100"/>
    <x v="12"/>
    <x v="6"/>
    <x v="13"/>
    <m/>
    <x v="75"/>
  </r>
  <r>
    <x v="0"/>
    <x v="224"/>
    <s v="09310000"/>
    <s v="Mallomonas"/>
    <s v="CE"/>
    <n v="2.8732184543934181"/>
    <s v="CE"/>
    <n v="4129.9540028046167"/>
    <n v="24.9"/>
    <n v="10.5"/>
    <s v=""/>
    <n v="1437.39644874184"/>
    <s v=""/>
    <n v="0.99999999999999989"/>
    <n v="1152"/>
    <x v="12"/>
    <x v="6"/>
    <x v="10"/>
    <m/>
    <x v="90"/>
  </r>
  <r>
    <x v="0"/>
    <x v="224"/>
    <s v="12000001"/>
    <s v="Small centric diatom (5 - &lt;10 µm diam.)"/>
    <s v="CE"/>
    <n v="165.49738297306087"/>
    <s v="CE"/>
    <n v="68447.134127205762"/>
    <s v=""/>
    <n v="8.8000000000000007"/>
    <n v="6.8000000000000007"/>
    <n v="413.58438965978922"/>
    <s v=""/>
    <n v="0.99999999999999978"/>
    <n v="100"/>
    <x v="12"/>
    <x v="6"/>
    <x v="3"/>
    <m/>
    <x v="5"/>
  </r>
  <r>
    <x v="0"/>
    <x v="224"/>
    <s v="12030060"/>
    <s v="Aulacoseira granulata"/>
    <s v="FI"/>
    <n v="261.46287934980103"/>
    <s v="CE"/>
    <n v="1102572.8012645938"/>
    <n v="25.9"/>
    <n v="7.3"/>
    <s v=""/>
    <n v="1084.0151845009552"/>
    <s v=""/>
    <n v="3.8901098901098896"/>
    <n v="1152"/>
    <x v="12"/>
    <x v="6"/>
    <x v="3"/>
    <m/>
    <x v="7"/>
  </r>
  <r>
    <x v="0"/>
    <x v="224"/>
    <s v="13080010"/>
    <s v="Asterionella formosa"/>
    <s v="CO"/>
    <n v="2.8732184543934181"/>
    <s v="CE"/>
    <n v="8940.5823716621817"/>
    <n v="64.8"/>
    <n v="4.9000000000000004"/>
    <n v="4.9000000000000004"/>
    <n v="1555.848"/>
    <s v=""/>
    <n v="2"/>
    <n v="1152"/>
    <x v="12"/>
    <x v="6"/>
    <x v="6"/>
    <m/>
    <x v="16"/>
  </r>
  <r>
    <x v="0"/>
    <x v="224"/>
    <s v="13370040"/>
    <s v="Fragilaria crotonensis"/>
    <s v="CO"/>
    <n v="48.844713724688106"/>
    <s v="CE"/>
    <n v="743611.80681591341"/>
    <n v="75.5"/>
    <n v="4.5999999999999996"/>
    <n v="4.5999999999999996"/>
    <n v="1597.5799999999997"/>
    <s v=""/>
    <n v="9.5294117647058822"/>
    <n v="1152"/>
    <x v="12"/>
    <x v="6"/>
    <x v="6"/>
    <m/>
    <x v="27"/>
  </r>
  <r>
    <x v="0"/>
    <x v="224"/>
    <s v="13810010"/>
    <s v="Synedra acus"/>
    <s v="CE"/>
    <n v="2.8732184543934181"/>
    <s v="CE"/>
    <n v="5595.4665183191892"/>
    <n v="110.4"/>
    <n v="4.2"/>
    <n v="4.2"/>
    <n v="1947.4560000000004"/>
    <s v=""/>
    <n v="1"/>
    <n v="1152"/>
    <x v="12"/>
    <x v="6"/>
    <x v="6"/>
    <m/>
    <x v="18"/>
  </r>
  <r>
    <x v="0"/>
    <x v="224"/>
    <s v="15110000"/>
    <s v="Pyramimonas"/>
    <s v="CE"/>
    <n v="66.198953189224341"/>
    <s v="CE"/>
    <n v="10606.477395744694"/>
    <n v="8.5"/>
    <n v="6"/>
    <s v=""/>
    <n v="160.22122533307947"/>
    <s v=""/>
    <n v="1"/>
    <n v="100"/>
    <x v="12"/>
    <x v="6"/>
    <x v="17"/>
    <m/>
    <x v="109"/>
  </r>
  <r>
    <x v="0"/>
    <x v="224"/>
    <s v="16060000"/>
    <s v="Carteria"/>
    <s v="CE"/>
    <n v="66.198953189224341"/>
    <s v="CE"/>
    <n v="25231.492580224865"/>
    <n v="9.4"/>
    <n v="8.8000000000000007"/>
    <s v=""/>
    <n v="381.14639831392333"/>
    <s v=""/>
    <n v="1"/>
    <n v="100"/>
    <x v="12"/>
    <x v="6"/>
    <x v="8"/>
    <m/>
    <x v="86"/>
  </r>
  <r>
    <x v="0"/>
    <x v="224"/>
    <s v="16180000"/>
    <s v="Chlamydomonas"/>
    <s v="CE"/>
    <n v="33.09947659461217"/>
    <s v="CE"/>
    <n v="8108.3400138292936"/>
    <n v="8.1"/>
    <n v="7.6"/>
    <s v=""/>
    <n v="244.96882875631766"/>
    <s v=""/>
    <n v="1"/>
    <n v="100"/>
    <x v="12"/>
    <x v="6"/>
    <x v="8"/>
    <m/>
    <x v="34"/>
  </r>
  <r>
    <x v="0"/>
    <x v="224"/>
    <s v="16260010"/>
    <s v="Eudorina elegans"/>
    <s v="CO"/>
    <n v="11.492873817573672"/>
    <s v="CE"/>
    <n v="51428.104317256068"/>
    <s v=""/>
    <n v="8.1999999999999993"/>
    <s v=""/>
    <n v="288.69560970408276"/>
    <s v=""/>
    <n v="15.499999999999998"/>
    <n v="1152"/>
    <x v="12"/>
    <x v="6"/>
    <x v="8"/>
    <m/>
    <x v="50"/>
  </r>
  <r>
    <x v="0"/>
    <x v="224"/>
    <s v="17000000"/>
    <s v="Unidentified green"/>
    <s v="CE"/>
    <n v="1059.1832510275894"/>
    <s v="CE"/>
    <n v="182186.83831627152"/>
    <s v=""/>
    <n v="6.9"/>
    <s v=""/>
    <n v="172.00691017302157"/>
    <s v=""/>
    <n v="1"/>
    <n v="100"/>
    <x v="12"/>
    <x v="6"/>
    <x v="4"/>
    <m/>
    <x v="65"/>
  </r>
  <r>
    <x v="0"/>
    <x v="224"/>
    <s v="17050030"/>
    <s v="Ankistrodesmus falcatus"/>
    <s v="CO"/>
    <n v="2.8732184543934181"/>
    <s v="CE"/>
    <n v="1555.7141707146968"/>
    <n v="76.599999999999994"/>
    <n v="3"/>
    <s v=""/>
    <n v="180.48449794873355"/>
    <s v=""/>
    <n v="3.0000000000000004"/>
    <n v="1152"/>
    <x v="12"/>
    <x v="6"/>
    <x v="4"/>
    <m/>
    <x v="66"/>
  </r>
  <r>
    <x v="0"/>
    <x v="224"/>
    <s v="17200000"/>
    <s v="Coelastrum"/>
    <s v="CO"/>
    <n v="5.7464369087868361"/>
    <s v="CE"/>
    <n v="9887.1991696652585"/>
    <s v=""/>
    <n v="5.9"/>
    <s v=""/>
    <n v="107.53619293360305"/>
    <s v=""/>
    <n v="16"/>
    <n v="1152"/>
    <x v="12"/>
    <x v="6"/>
    <x v="4"/>
    <m/>
    <x v="8"/>
  </r>
  <r>
    <x v="0"/>
    <x v="224"/>
    <s v="17330000"/>
    <s v="Dictyosphaerium "/>
    <s v="CO"/>
    <n v="132.39790637844868"/>
    <s v="CE"/>
    <n v="442976.40888110182"/>
    <n v="7.1"/>
    <n v="6"/>
    <s v=""/>
    <n v="133.83184704292518"/>
    <s v=""/>
    <n v="25.000000000000004"/>
    <n v="100"/>
    <x v="12"/>
    <x v="6"/>
    <x v="4"/>
    <m/>
    <x v="23"/>
  </r>
  <r>
    <x v="0"/>
    <x v="224"/>
    <s v="17510000"/>
    <s v="Kirchneriella"/>
    <s v="CO"/>
    <n v="99.298429783836511"/>
    <s v="CE"/>
    <n v="24257.637714503155"/>
    <n v="13.5"/>
    <n v="3.6"/>
    <s v=""/>
    <n v="45.804420889339184"/>
    <s v=""/>
    <n v="5.333333333333333"/>
    <n v="100"/>
    <x v="12"/>
    <x v="6"/>
    <x v="4"/>
    <m/>
    <x v="51"/>
  </r>
  <r>
    <x v="0"/>
    <x v="224"/>
    <s v="17580020"/>
    <s v="Monoraphidium contortum"/>
    <s v="CE"/>
    <n v="1257.7801105952626"/>
    <s v="CE"/>
    <n v="11759.463879705641"/>
    <n v="24.8"/>
    <n v="1.2"/>
    <s v=""/>
    <n v="9.3493797370832237"/>
    <s v=""/>
    <n v="0.99999999999999978"/>
    <n v="100"/>
    <x v="12"/>
    <x v="6"/>
    <x v="4"/>
    <m/>
    <x v="9"/>
  </r>
  <r>
    <x v="0"/>
    <x v="224"/>
    <s v="17580080"/>
    <s v="Monoraphidium minutum"/>
    <s v="CE"/>
    <n v="165.49738297306087"/>
    <s v="CE"/>
    <n v="8652.077957969972"/>
    <n v="10.8"/>
    <n v="4.3"/>
    <s v=""/>
    <n v="52.279243348387752"/>
    <s v=""/>
    <n v="1"/>
    <n v="100"/>
    <x v="12"/>
    <x v="6"/>
    <x v="4"/>
    <m/>
    <x v="9"/>
  </r>
  <r>
    <x v="0"/>
    <x v="224"/>
    <s v="17680030"/>
    <s v="Pediastrum boryanum"/>
    <s v="CO"/>
    <n v="5.7464369087868361"/>
    <s v="CE"/>
    <n v="69147.901407206431"/>
    <n v="8.1"/>
    <n v="10.4"/>
    <n v="10.4"/>
    <n v="586.98432000000003"/>
    <s v=""/>
    <n v="20.5"/>
    <n v="1152"/>
    <x v="12"/>
    <x v="6"/>
    <x v="4"/>
    <m/>
    <x v="10"/>
  </r>
  <r>
    <x v="0"/>
    <x v="224"/>
    <s v="17810000"/>
    <s v="Scenedesmus"/>
    <s v="CO"/>
    <n v="66.198953189224341"/>
    <s v="CE"/>
    <n v="6411.0263369834584"/>
    <n v="8"/>
    <n v="3.4"/>
    <s v=""/>
    <n v="48.422414767330679"/>
    <s v=""/>
    <n v="2"/>
    <n v="100"/>
    <x v="12"/>
    <x v="6"/>
    <x v="4"/>
    <m/>
    <x v="11"/>
  </r>
  <r>
    <x v="0"/>
    <x v="224"/>
    <s v="17960010"/>
    <s v="Tetraedron caudatum"/>
    <s v="CE"/>
    <n v="33.09947659461217"/>
    <s v="CE"/>
    <n v="47579.835615223092"/>
    <n v="16.5"/>
    <n v="13.2"/>
    <n v="6.6"/>
    <n v="1437.4799999999998"/>
    <s v=""/>
    <n v="1"/>
    <n v="100"/>
    <x v="12"/>
    <x v="6"/>
    <x v="4"/>
    <m/>
    <x v="20"/>
  </r>
  <r>
    <x v="0"/>
    <x v="224"/>
    <s v="17970060"/>
    <s v="Tetrastrum triangulare"/>
    <s v="CO"/>
    <n v="33.09947659461217"/>
    <s v="CE"/>
    <n v="496.78868390362999"/>
    <n v="2.2000000000000002"/>
    <n v="2.1"/>
    <s v=""/>
    <n v="3.7522397256313087"/>
    <s v=""/>
    <n v="4"/>
    <n v="100"/>
    <x v="12"/>
    <x v="6"/>
    <x v="4"/>
    <m/>
    <x v="28"/>
  </r>
  <r>
    <x v="0"/>
    <x v="224"/>
    <s v="18110000"/>
    <s v="Desmodesmus"/>
    <s v="CO"/>
    <n v="66.198953189224341"/>
    <s v="CE"/>
    <n v="3327.5223202336288"/>
    <n v="6"/>
    <n v="2"/>
    <s v=""/>
    <n v="12.566370614359172"/>
    <s v=""/>
    <n v="4"/>
    <n v="100"/>
    <x v="12"/>
    <x v="6"/>
    <x v="12"/>
    <m/>
    <x v="72"/>
  </r>
  <r>
    <x v="0"/>
    <x v="224"/>
    <s v="18110060"/>
    <s v="Desmodesmus bicaudatus"/>
    <s v="CO"/>
    <n v="33.09947659461217"/>
    <s v="CE"/>
    <n v="8909.1637188988552"/>
    <n v="8.9"/>
    <n v="3.8"/>
    <s v=""/>
    <n v="67.290820244790979"/>
    <s v=""/>
    <n v="4"/>
    <n v="100"/>
    <x v="12"/>
    <x v="6"/>
    <x v="12"/>
    <m/>
    <x v="72"/>
  </r>
  <r>
    <x v="0"/>
    <x v="224"/>
    <s v="27050000"/>
    <s v="Cosmarium"/>
    <s v="CE"/>
    <n v="0.62099399248439391"/>
    <s v="CE"/>
    <n v="18462.90012419147"/>
    <n v="47.3"/>
    <n v="42.3"/>
    <n v="28.38"/>
    <n v="29731.205692228108"/>
    <s v=""/>
    <n v="1"/>
    <n v="15990.24"/>
    <x v="12"/>
    <x v="6"/>
    <x v="5"/>
    <m/>
    <x v="22"/>
  </r>
  <r>
    <x v="0"/>
    <x v="224"/>
    <s v="27370000"/>
    <s v="Staurastrum"/>
    <s v="CE"/>
    <n v="0.62099399248439391"/>
    <s v="CE"/>
    <n v="2477.0146485345913"/>
    <n v="24.6"/>
    <n v="23.7"/>
    <s v=""/>
    <n v="3988.7900342237867"/>
    <s v=""/>
    <n v="0.99999999999999978"/>
    <n v="15990.24"/>
    <x v="12"/>
    <x v="6"/>
    <x v="5"/>
    <m/>
    <x v="13"/>
  </r>
  <r>
    <x v="0"/>
    <x v="224"/>
    <s v="90000003"/>
    <s v="Nanoplankton - unidentified single cells 2–20 µm diameter"/>
    <s v="CE"/>
    <n v="397.19371913534604"/>
    <s v="CE"/>
    <n v="20242.982035141275"/>
    <s v=""/>
    <n v="4.5999999999999996"/>
    <s v=""/>
    <n v="50.965010421636002"/>
    <s v=""/>
    <n v="1"/>
    <n v="100"/>
    <x v="12"/>
    <x v="6"/>
    <x v="9"/>
    <m/>
    <x v="57"/>
  </r>
  <r>
    <x v="0"/>
    <x v="224"/>
    <s v="90000005"/>
    <s v="Nanoplankton - unidentified flagellates 2–20 µm diameter"/>
    <s v="CE"/>
    <n v="893.68586805452867"/>
    <s v="CE"/>
    <n v="12634.18630963706"/>
    <s v=""/>
    <n v="3"/>
    <s v=""/>
    <n v="14.137166941154069"/>
    <s v=""/>
    <n v="1"/>
    <n v="100"/>
    <x v="12"/>
    <x v="6"/>
    <x v="9"/>
    <m/>
    <x v="57"/>
  </r>
  <r>
    <x v="0"/>
    <x v="225"/>
    <s v="01020000"/>
    <s v="Anabaena"/>
    <s v="FI"/>
    <n v="28.655075047841869"/>
    <s v="CE"/>
    <n v="109778.02695991223"/>
    <n v="5.8"/>
    <n v="5.8"/>
    <m/>
    <n v="102.16040430453528"/>
    <m/>
    <n v="37.5"/>
    <n v="1152"/>
    <x v="12"/>
    <x v="6"/>
    <x v="0"/>
    <m/>
    <x v="0"/>
  </r>
  <r>
    <x v="0"/>
    <x v="225"/>
    <s v="01040000"/>
    <s v="Aphanizomenon"/>
    <s v="FI"/>
    <n v="2.8655075047841869"/>
    <s v="FI"/>
    <n v="8576.6230975897706"/>
    <n v="203.5"/>
    <n v="5.3"/>
    <m/>
    <n v="2993.0555349341898"/>
    <m/>
    <n v="1"/>
    <n v="1152"/>
    <x v="12"/>
    <x v="6"/>
    <x v="0"/>
    <m/>
    <x v="48"/>
  </r>
  <r>
    <x v="0"/>
    <x v="225"/>
    <s v="01060020"/>
    <s v="Aphanothece clathrata"/>
    <s v="CO"/>
    <n v="66.021292910227658"/>
    <s v="CE"/>
    <n v="16924.819917041321"/>
    <n v="1.7"/>
    <n v="1.5"/>
    <m/>
    <n v="2.0027653166634929"/>
    <m/>
    <n v="128"/>
    <n v="100"/>
    <x v="12"/>
    <x v="6"/>
    <x v="0"/>
    <m/>
    <x v="49"/>
  </r>
  <r>
    <x v="0"/>
    <x v="225"/>
    <s v="01460000"/>
    <s v="Merismopedia"/>
    <s v="CO"/>
    <n v="33.010646455113829"/>
    <s v="CE"/>
    <n v="1758.3007358259599"/>
    <n v="2.2000000000000002"/>
    <n v="1.7"/>
    <m/>
    <n v="3.3290410152539844"/>
    <m/>
    <n v="16.000000000000004"/>
    <n v="100"/>
    <x v="12"/>
    <x v="6"/>
    <x v="0"/>
    <m/>
    <x v="43"/>
  </r>
  <r>
    <x v="0"/>
    <x v="225"/>
    <s v="01490000"/>
    <s v="Microcystis"/>
    <s v="CO"/>
    <n v="8.5965225143525608"/>
    <s v="CE"/>
    <n v="31495.383001615894"/>
    <m/>
    <n v="5.3"/>
    <m/>
    <n v="77.951814914747928"/>
    <m/>
    <n v="47"/>
    <n v="1152"/>
    <x v="12"/>
    <x v="6"/>
    <x v="0"/>
    <m/>
    <x v="1"/>
  </r>
  <r>
    <x v="0"/>
    <x v="225"/>
    <s v="01490000"/>
    <s v="Microcystis"/>
    <s v="CE"/>
    <n v="231.0745251857968"/>
    <s v="CE"/>
    <n v="11025.244592098377"/>
    <m/>
    <n v="4.5"/>
    <m/>
    <n v="47.712938426394977"/>
    <m/>
    <n v="0.99999999999999989"/>
    <n v="100"/>
    <x v="12"/>
    <x v="6"/>
    <x v="0"/>
    <m/>
    <x v="1"/>
  </r>
  <r>
    <x v="0"/>
    <x v="225"/>
    <s v="01530160"/>
    <s v="Oscillatoria limnetica (Pseudanabaena limnetica)"/>
    <s v="FI"/>
    <n v="231.0745251857968"/>
    <s v="FI"/>
    <n v="3343.6889936595971"/>
    <n v="203.5"/>
    <n v="1.4"/>
    <m/>
    <n v="14.470175762434586"/>
    <m/>
    <n v="1"/>
    <n v="100"/>
    <x v="12"/>
    <x v="6"/>
    <x v="0"/>
    <m/>
    <x v="29"/>
  </r>
  <r>
    <x v="0"/>
    <x v="225"/>
    <s v="01750010"/>
    <s v="Snowella lacustris"/>
    <s v="CO"/>
    <n v="33.010646455113829"/>
    <s v="CE"/>
    <n v="691.37336262423707"/>
    <n v="2.5"/>
    <n v="2"/>
    <m/>
    <n v="5.2359877559829888"/>
    <m/>
    <n v="4"/>
    <n v="100"/>
    <x v="12"/>
    <x v="6"/>
    <x v="0"/>
    <m/>
    <x v="2"/>
  </r>
  <r>
    <x v="0"/>
    <x v="225"/>
    <s v="01780010"/>
    <s v="Woronichinia naegeliana"/>
    <s v="CO"/>
    <n v="34.386090057410243"/>
    <s v="CE"/>
    <n v="280451.06741082959"/>
    <n v="5.9"/>
    <n v="4.2"/>
    <m/>
    <n v="54.494066169168555"/>
    <m/>
    <n v="149.66666666666669"/>
    <n v="1152"/>
    <x v="12"/>
    <x v="6"/>
    <x v="0"/>
    <m/>
    <x v="14"/>
  </r>
  <r>
    <x v="0"/>
    <x v="225"/>
    <s v="04100000"/>
    <s v="Trachelomonas"/>
    <s v="CE"/>
    <n v="33.010646455113829"/>
    <s v="CE"/>
    <n v="13024.972906152723"/>
    <n v="9.1"/>
    <n v="9.1"/>
    <m/>
    <n v="394.56885292638566"/>
    <m/>
    <n v="1"/>
    <n v="100"/>
    <x v="12"/>
    <x v="6"/>
    <x v="11"/>
    <m/>
    <x v="55"/>
  </r>
  <r>
    <x v="0"/>
    <x v="225"/>
    <s v="05020000"/>
    <s v="Chroomonas"/>
    <s v="CE"/>
    <n v="858.27680783295955"/>
    <s v="CE"/>
    <n v="51620.839021648571"/>
    <n v="6.5"/>
    <n v="4.7"/>
    <n v="3.7600000000000002"/>
    <n v="60.1447441554254"/>
    <m/>
    <n v="1.0000000000000002"/>
    <n v="100"/>
    <x v="12"/>
    <x v="6"/>
    <x v="1"/>
    <m/>
    <x v="77"/>
  </r>
  <r>
    <x v="0"/>
    <x v="225"/>
    <s v="05040001"/>
    <s v="Cryptomonas (small) Length &lt;20 µm"/>
    <s v="CE"/>
    <n v="231.0745251857968"/>
    <s v="CE"/>
    <n v="162917.36242619934"/>
    <n v="16.5"/>
    <n v="10.1"/>
    <n v="8.08"/>
    <n v="705.04250650392851"/>
    <m/>
    <n v="1"/>
    <n v="100"/>
    <x v="12"/>
    <x v="6"/>
    <x v="1"/>
    <m/>
    <x v="3"/>
  </r>
  <r>
    <x v="0"/>
    <x v="225"/>
    <s v="05040002"/>
    <s v="Cryptomonas (medium) Length 20-30 µm"/>
    <s v="CE"/>
    <n v="120.35131520093587"/>
    <s v="CE"/>
    <n v="182135.62910751661"/>
    <n v="22.4"/>
    <n v="12.7"/>
    <n v="10.16"/>
    <n v="1513.3663375711933"/>
    <m/>
    <n v="1"/>
    <n v="1152"/>
    <x v="12"/>
    <x v="6"/>
    <x v="1"/>
    <m/>
    <x v="3"/>
  </r>
  <r>
    <x v="0"/>
    <x v="225"/>
    <s v="05100012"/>
    <s v="Rhodomonas lacustris var. nannoplanctica"/>
    <s v="CE"/>
    <n v="1584.511029845464"/>
    <s v="CE"/>
    <n v="126777.47919108762"/>
    <n v="9.1999999999999993"/>
    <n v="5.0999999999999996"/>
    <m/>
    <n v="80.010474400706528"/>
    <m/>
    <n v="0.99999999999999989"/>
    <n v="100"/>
    <x v="12"/>
    <x v="6"/>
    <x v="1"/>
    <m/>
    <x v="15"/>
  </r>
  <r>
    <x v="0"/>
    <x v="225"/>
    <s v="06020040"/>
    <s v="Ceratium hirundinella"/>
    <s v="CE"/>
    <n v="0.61932741075394449"/>
    <s v="CE"/>
    <n v="47492.105087276555"/>
    <m/>
    <n v="61.1"/>
    <m/>
    <n v="76683.35723985084"/>
    <m/>
    <n v="0.99999999999999978"/>
    <n v="15990.24"/>
    <x v="12"/>
    <x v="6"/>
    <x v="2"/>
    <m/>
    <x v="42"/>
  </r>
  <r>
    <x v="0"/>
    <x v="225"/>
    <s v="06070000"/>
    <s v="Gymnodinium"/>
    <s v="CE"/>
    <n v="33.010646455113829"/>
    <s v="CE"/>
    <n v="7295.7174090922617"/>
    <n v="11.2"/>
    <n v="7.5"/>
    <n v="5.0250000000000004"/>
    <n v="221.01104318004198"/>
    <m/>
    <n v="1"/>
    <n v="100"/>
    <x v="12"/>
    <x v="6"/>
    <x v="2"/>
    <m/>
    <x v="4"/>
  </r>
  <r>
    <x v="0"/>
    <x v="225"/>
    <s v="06110000"/>
    <s v="Peridinium"/>
    <s v="CE"/>
    <n v="0.20644247025131479"/>
    <s v="CE"/>
    <n v="3466.6969343851806"/>
    <n v="39.299999999999997"/>
    <n v="34.9"/>
    <n v="23.382999999999999"/>
    <n v="16792.556929613187"/>
    <m/>
    <n v="1"/>
    <n v="15990.24"/>
    <x v="12"/>
    <x v="6"/>
    <x v="2"/>
    <m/>
    <x v="33"/>
  </r>
  <r>
    <x v="0"/>
    <x v="225"/>
    <s v="08010000"/>
    <s v="Chrysochromulina"/>
    <s v="CE"/>
    <n v="660.21292910227669"/>
    <s v="CE"/>
    <n v="33237.083034797564"/>
    <n v="5.2"/>
    <n v="4.3"/>
    <n v="4.3"/>
    <n v="50.34297507622523"/>
    <m/>
    <n v="0.99999999999999978"/>
    <n v="100"/>
    <x v="12"/>
    <x v="6"/>
    <x v="13"/>
    <m/>
    <x v="75"/>
  </r>
  <r>
    <x v="0"/>
    <x v="225"/>
    <s v="09230080"/>
    <s v="Dinobryon sociale"/>
    <s v="CO"/>
    <n v="0.20644247025131479"/>
    <s v="CE"/>
    <n v="3378.5988158289374"/>
    <n v="15"/>
    <n v="6.1"/>
    <m/>
    <n v="292.24665660019042"/>
    <m/>
    <n v="56.000000000000007"/>
    <n v="15990.24"/>
    <x v="12"/>
    <x v="6"/>
    <x v="10"/>
    <m/>
    <x v="47"/>
  </r>
  <r>
    <x v="0"/>
    <x v="225"/>
    <s v="09290000"/>
    <s v="Kephyrion"/>
    <s v="CE"/>
    <n v="33.010646455113829"/>
    <s v="CE"/>
    <n v="1493.988699294714"/>
    <n v="4.9000000000000004"/>
    <n v="4.2"/>
    <m/>
    <n v="45.257783767614569"/>
    <m/>
    <n v="1"/>
    <n v="100"/>
    <x v="12"/>
    <x v="6"/>
    <x v="10"/>
    <m/>
    <x v="44"/>
  </r>
  <r>
    <x v="0"/>
    <x v="225"/>
    <s v="09310000"/>
    <s v="Mallomonas"/>
    <s v="CE"/>
    <n v="66.021292910227658"/>
    <s v="CE"/>
    <n v="97883.430776954861"/>
    <n v="16.5"/>
    <n v="13.1"/>
    <m/>
    <n v="1482.6039670269968"/>
    <m/>
    <n v="1"/>
    <n v="100"/>
    <x v="12"/>
    <x v="6"/>
    <x v="10"/>
    <m/>
    <x v="90"/>
  </r>
  <r>
    <x v="0"/>
    <x v="225"/>
    <s v="12000001"/>
    <s v="Small centric diatom (5 - &lt;10 µm diam.)"/>
    <s v="CE"/>
    <n v="924.29810074318721"/>
    <s v="CE"/>
    <n v="104535.65242878466"/>
    <m/>
    <n v="6"/>
    <n v="4"/>
    <n v="113.09733552923255"/>
    <m/>
    <n v="1.0000000000000002"/>
    <n v="100"/>
    <x v="12"/>
    <x v="6"/>
    <x v="3"/>
    <m/>
    <x v="5"/>
  </r>
  <r>
    <x v="0"/>
    <x v="225"/>
    <s v="12000002"/>
    <s v="Medium centric diatom (10-20 µm diam.)"/>
    <s v="CE"/>
    <n v="594.19163619204903"/>
    <s v="CE"/>
    <n v="1001765.1572250434"/>
    <m/>
    <n v="14.8"/>
    <n v="9.8000000000000007"/>
    <n v="1685.9294143636555"/>
    <m/>
    <n v="1"/>
    <n v="100"/>
    <x v="12"/>
    <x v="6"/>
    <x v="3"/>
    <m/>
    <x v="6"/>
  </r>
  <r>
    <x v="0"/>
    <x v="225"/>
    <s v="12030060"/>
    <s v="Aulacoseira granulata"/>
    <s v="FI"/>
    <n v="226.37509287795081"/>
    <s v="CE"/>
    <n v="2181190.0557838655"/>
    <n v="26.9"/>
    <n v="7.2"/>
    <m/>
    <n v="1095.234597265088"/>
    <m/>
    <n v="8.7974683544303787"/>
    <n v="1152"/>
    <x v="12"/>
    <x v="6"/>
    <x v="3"/>
    <m/>
    <x v="7"/>
  </r>
  <r>
    <x v="0"/>
    <x v="225"/>
    <s v="13260040"/>
    <s v="Diatoma tenuis"/>
    <s v="CO"/>
    <n v="8.5965225143525608"/>
    <s v="CE"/>
    <n v="118247.5742112235"/>
    <n v="58"/>
    <n v="7.7"/>
    <n v="7.7"/>
    <n v="3438.82"/>
    <m/>
    <n v="4"/>
    <n v="1152"/>
    <x v="12"/>
    <x v="6"/>
    <x v="6"/>
    <m/>
    <x v="17"/>
  </r>
  <r>
    <x v="0"/>
    <x v="225"/>
    <s v="13370040"/>
    <s v="Fragilaria crotonensis"/>
    <s v="CO"/>
    <n v="11.462030019136748"/>
    <s v="CE"/>
    <n v="148392.16871512725"/>
    <n v="91.9"/>
    <n v="3.5"/>
    <n v="3.5"/>
    <n v="1125.7750000000001"/>
    <m/>
    <n v="11.5"/>
    <n v="1152"/>
    <x v="12"/>
    <x v="6"/>
    <x v="6"/>
    <m/>
    <x v="27"/>
  </r>
  <r>
    <x v="0"/>
    <x v="225"/>
    <s v="16180000"/>
    <s v="Chlamydomonas"/>
    <s v="CE"/>
    <n v="165.05323227556917"/>
    <s v="CE"/>
    <n v="17515.512033733412"/>
    <n v="6.7"/>
    <n v="5.5"/>
    <m/>
    <n v="106.12038184438524"/>
    <m/>
    <n v="1.0000000000000002"/>
    <n v="100"/>
    <x v="12"/>
    <x v="6"/>
    <x v="8"/>
    <m/>
    <x v="34"/>
  </r>
  <r>
    <x v="0"/>
    <x v="225"/>
    <s v="16260010"/>
    <s v="Eudorina elegans"/>
    <s v="CO"/>
    <n v="11.462030019136748"/>
    <s v="CE"/>
    <n v="15665.617170580184"/>
    <m/>
    <n v="6.1"/>
    <m/>
    <n v="118.84697368407744"/>
    <m/>
    <n v="11.500000000000002"/>
    <n v="1152"/>
    <x v="12"/>
    <x v="6"/>
    <x v="8"/>
    <m/>
    <x v="50"/>
  </r>
  <r>
    <x v="0"/>
    <x v="225"/>
    <s v="16490000"/>
    <s v="Paulschulzia"/>
    <s v="CO"/>
    <n v="33.010646455113829"/>
    <s v="CE"/>
    <n v="42348.104913464151"/>
    <m/>
    <n v="10.7"/>
    <m/>
    <n v="641.43101485526665"/>
    <m/>
    <n v="2"/>
    <n v="100"/>
    <x v="12"/>
    <x v="6"/>
    <x v="8"/>
    <m/>
    <x v="91"/>
  </r>
  <r>
    <x v="0"/>
    <x v="225"/>
    <s v="17330040"/>
    <s v="Dictyosphaerium pulchellum"/>
    <s v="CO"/>
    <n v="198.063878730683"/>
    <s v="CE"/>
    <n v="221584.60962237784"/>
    <m/>
    <n v="5.6"/>
    <m/>
    <n v="91.952322575470831"/>
    <m/>
    <n v="12.166666666666666"/>
    <n v="100"/>
    <x v="12"/>
    <x v="6"/>
    <x v="4"/>
    <m/>
    <x v="23"/>
  </r>
  <r>
    <x v="0"/>
    <x v="225"/>
    <s v="17580020"/>
    <s v="Monoraphidium contortum"/>
    <s v="CE"/>
    <n v="891.28745428807349"/>
    <s v="CE"/>
    <n v="9497.8107063867192"/>
    <n v="15.9"/>
    <n v="1.6"/>
    <m/>
    <n v="10.656282280976578"/>
    <m/>
    <n v="1"/>
    <n v="100"/>
    <x v="12"/>
    <x v="6"/>
    <x v="4"/>
    <m/>
    <x v="9"/>
  </r>
  <r>
    <x v="0"/>
    <x v="225"/>
    <s v="17580080"/>
    <s v="Monoraphidium minutum"/>
    <s v="CE"/>
    <n v="99.031939365341501"/>
    <s v="CE"/>
    <n v="1591.7056819346167"/>
    <n v="7.3"/>
    <n v="2.9"/>
    <m/>
    <n v="16.072649815153177"/>
    <m/>
    <n v="1"/>
    <n v="100"/>
    <x v="12"/>
    <x v="6"/>
    <x v="4"/>
    <m/>
    <x v="9"/>
  </r>
  <r>
    <x v="0"/>
    <x v="225"/>
    <s v="17640000"/>
    <s v="Oocystis"/>
    <s v="CO"/>
    <n v="132.04258582045532"/>
    <s v="CE"/>
    <n v="47923.685396347311"/>
    <n v="8.1999999999999993"/>
    <n v="5.0999999999999996"/>
    <m/>
    <n v="111.67419405715634"/>
    <m/>
    <n v="3.2500000000000004"/>
    <n v="100"/>
    <x v="12"/>
    <x v="6"/>
    <x v="4"/>
    <m/>
    <x v="24"/>
  </r>
  <r>
    <x v="0"/>
    <x v="225"/>
    <s v="17680030"/>
    <s v="Pediastrum boryanum"/>
    <s v="CO"/>
    <n v="2.8655075047841869"/>
    <s v="CE"/>
    <n v="20986.16430711103"/>
    <n v="16.5"/>
    <n v="9.1"/>
    <n v="9.1"/>
    <n v="915.46455000000003"/>
    <m/>
    <n v="8"/>
    <n v="1152"/>
    <x v="12"/>
    <x v="6"/>
    <x v="4"/>
    <m/>
    <x v="10"/>
  </r>
  <r>
    <x v="0"/>
    <x v="225"/>
    <s v="17810000"/>
    <s v="Scenedesmus"/>
    <s v="CO"/>
    <n v="297.09581809602452"/>
    <s v="CE"/>
    <n v="5054.1121241238279"/>
    <n v="4.5"/>
    <n v="1.9"/>
    <m/>
    <n v="8.5058621095943643"/>
    <m/>
    <n v="1.9999999999999996"/>
    <n v="100"/>
    <x v="12"/>
    <x v="6"/>
    <x v="4"/>
    <m/>
    <x v="11"/>
  </r>
  <r>
    <x v="0"/>
    <x v="225"/>
    <s v="17960010"/>
    <s v="Tetraedron caudatum"/>
    <s v="CE"/>
    <n v="132.04258582045532"/>
    <s v="CE"/>
    <n v="16977.507514450859"/>
    <n v="8.1999999999999993"/>
    <n v="5.6"/>
    <n v="2.8"/>
    <n v="128.57599999999996"/>
    <m/>
    <n v="1"/>
    <n v="100"/>
    <x v="12"/>
    <x v="6"/>
    <x v="4"/>
    <m/>
    <x v="20"/>
  </r>
  <r>
    <x v="0"/>
    <x v="225"/>
    <s v="18110000"/>
    <s v="Desmodesmus"/>
    <s v="CO"/>
    <n v="66.021292910227658"/>
    <s v="CE"/>
    <n v="6568.0469449302527"/>
    <n v="7.6"/>
    <n v="2.5"/>
    <m/>
    <n v="24.870941840919198"/>
    <m/>
    <n v="4"/>
    <n v="100"/>
    <x v="12"/>
    <x v="6"/>
    <x v="12"/>
    <m/>
    <x v="72"/>
  </r>
  <r>
    <x v="0"/>
    <x v="225"/>
    <s v="90000003"/>
    <s v="Nanoplankton - unidentified single cells 2–20 µm diameter"/>
    <s v="CE"/>
    <n v="462.1490503715936"/>
    <s v="CE"/>
    <n v="8696.0595864195238"/>
    <m/>
    <n v="3.3"/>
    <m/>
    <n v="18.816569198676067"/>
    <m/>
    <n v="1.0000000000000002"/>
    <n v="100"/>
    <x v="12"/>
    <x v="6"/>
    <x v="9"/>
    <m/>
    <x v="57"/>
  </r>
  <r>
    <x v="0"/>
    <x v="225"/>
    <s v="90000005"/>
    <s v="Nanoplankton - unidentified flagellates 2–20 µm diameter"/>
    <s v="CE"/>
    <n v="660.21292910227669"/>
    <s v="CE"/>
    <n v="31500.6988345668"/>
    <m/>
    <n v="4.5"/>
    <m/>
    <n v="47.712938426394977"/>
    <m/>
    <n v="1"/>
    <n v="100"/>
    <x v="12"/>
    <x v="6"/>
    <x v="9"/>
    <m/>
    <x v="57"/>
  </r>
  <r>
    <x v="0"/>
    <x v="226"/>
    <s v="01020000"/>
    <s v="Anabaena"/>
    <s v="FI"/>
    <n v="15.323831756764895"/>
    <s v="CE"/>
    <n v="18390.454109086841"/>
    <n v="6.2"/>
    <n v="6.5"/>
    <m/>
    <n v="137.1566992679744"/>
    <m/>
    <n v="8.7500000000000018"/>
    <n v="1728"/>
    <x v="12"/>
    <x v="7"/>
    <x v="0"/>
    <m/>
    <x v="0"/>
  </r>
  <r>
    <x v="0"/>
    <x v="226"/>
    <s v="01040020"/>
    <s v="Aphanizomenon flos-aquae"/>
    <s v="FI"/>
    <n v="7.6619158783824473"/>
    <s v="FI"/>
    <n v="21466.418405725937"/>
    <n v="183.5"/>
    <n v="5.4"/>
    <m/>
    <n v="2801.7037443979139"/>
    <m/>
    <n v="1.0000000000000002"/>
    <n v="1728"/>
    <x v="12"/>
    <x v="7"/>
    <x v="0"/>
    <m/>
    <x v="48"/>
  </r>
  <r>
    <x v="0"/>
    <x v="226"/>
    <s v="01060000"/>
    <s v="Aphanothece"/>
    <s v="CO"/>
    <n v="120.36173307131699"/>
    <s v="CE"/>
    <n v="12112.18124565041"/>
    <n v="1.4"/>
    <n v="1.2"/>
    <m/>
    <n v="1.0555751316061703"/>
    <m/>
    <n v="95.333333333333357"/>
    <n v="165"/>
    <x v="12"/>
    <x v="7"/>
    <x v="0"/>
    <m/>
    <x v="49"/>
  </r>
  <r>
    <x v="0"/>
    <x v="226"/>
    <s v="01490010"/>
    <s v="Microcystis aeruginosa"/>
    <s v="CO"/>
    <n v="3.8309579391912236"/>
    <s v="CE"/>
    <n v="63099.682517022891"/>
    <m/>
    <n v="6.4"/>
    <m/>
    <n v="137.25827743044047"/>
    <m/>
    <n v="119.99999999999999"/>
    <n v="1728"/>
    <x v="12"/>
    <x v="7"/>
    <x v="0"/>
    <m/>
    <x v="1"/>
  </r>
  <r>
    <x v="0"/>
    <x v="226"/>
    <s v="01750010"/>
    <s v="Snowella lacustris"/>
    <s v="CO"/>
    <n v="3.8309579391912236"/>
    <s v="CE"/>
    <n v="1484.3548158835392"/>
    <n v="3.7"/>
    <n v="2.5"/>
    <m/>
    <n v="12.10822168571066"/>
    <m/>
    <n v="32.000000000000007"/>
    <n v="1728"/>
    <x v="12"/>
    <x v="7"/>
    <x v="0"/>
    <m/>
    <x v="2"/>
  </r>
  <r>
    <x v="0"/>
    <x v="226"/>
    <s v="01780010"/>
    <s v="Woronichinia naegeliana"/>
    <s v="CO"/>
    <n v="19.154789695956122"/>
    <s v="CE"/>
    <n v="244626.63220504631"/>
    <n v="6.7"/>
    <n v="4.7"/>
    <m/>
    <n v="77.494189584875045"/>
    <m/>
    <n v="164.79999999999995"/>
    <n v="1728"/>
    <x v="12"/>
    <x v="7"/>
    <x v="0"/>
    <m/>
    <x v="14"/>
  </r>
  <r>
    <x v="0"/>
    <x v="226"/>
    <s v="04100000"/>
    <s v="Trachelomonas"/>
    <s v="CE"/>
    <n v="7.6619158783824473"/>
    <s v="CE"/>
    <n v="20047.615907927626"/>
    <n v="20.8"/>
    <n v="15.5"/>
    <m/>
    <n v="2616.5278014198188"/>
    <m/>
    <n v="1"/>
    <n v="1728"/>
    <x v="12"/>
    <x v="7"/>
    <x v="11"/>
    <m/>
    <x v="55"/>
  </r>
  <r>
    <x v="0"/>
    <x v="226"/>
    <s v="05020000"/>
    <s v="Chroomonas"/>
    <s v="CE"/>
    <n v="40.120577690438999"/>
    <s v="CE"/>
    <n v="2631.4987625831441"/>
    <n v="7.4"/>
    <n v="4.5999999999999996"/>
    <n v="3.6799999999999997"/>
    <n v="65.58975254262721"/>
    <m/>
    <n v="1"/>
    <n v="165"/>
    <x v="12"/>
    <x v="7"/>
    <x v="1"/>
    <m/>
    <x v="77"/>
  </r>
  <r>
    <x v="0"/>
    <x v="226"/>
    <s v="05040001"/>
    <s v="Cryptomonas (small) Length &lt;20 µm"/>
    <s v="CE"/>
    <n v="240.72346614263398"/>
    <s v="CE"/>
    <n v="137414.06757443587"/>
    <n v="15.1"/>
    <n v="9.5"/>
    <n v="7.6000000000000005"/>
    <n v="570.83785713277746"/>
    <m/>
    <n v="0.99999999999999989"/>
    <n v="165"/>
    <x v="12"/>
    <x v="7"/>
    <x v="1"/>
    <m/>
    <x v="3"/>
  </r>
  <r>
    <x v="0"/>
    <x v="226"/>
    <s v="05040002"/>
    <s v="Cryptomonas (medium) Length 20-30 µm"/>
    <s v="CE"/>
    <n v="34.478621452721015"/>
    <s v="CE"/>
    <n v="55738.540721241254"/>
    <n v="25.1"/>
    <n v="12.4"/>
    <n v="9.9200000000000017"/>
    <n v="1616.6116385387686"/>
    <m/>
    <n v="1"/>
    <n v="1728"/>
    <x v="12"/>
    <x v="7"/>
    <x v="1"/>
    <m/>
    <x v="3"/>
  </r>
  <r>
    <x v="0"/>
    <x v="226"/>
    <s v="05100010"/>
    <s v="Rhodomonas lacustris"/>
    <s v="CE"/>
    <n v="682.04982073746294"/>
    <s v="CE"/>
    <n v="61306.421428644666"/>
    <n v="8.6"/>
    <n v="5.5"/>
    <m/>
    <n v="89.885547308490459"/>
    <m/>
    <n v="1"/>
    <n v="165"/>
    <x v="12"/>
    <x v="7"/>
    <x v="1"/>
    <m/>
    <x v="15"/>
  </r>
  <r>
    <x v="0"/>
    <x v="226"/>
    <s v="06020030"/>
    <s v="Ceratium furcoides"/>
    <s v="CE"/>
    <n v="2.0699799749479793"/>
    <s v="CE"/>
    <n v="151442.47140132557"/>
    <n v="95.9"/>
    <n v="58.6"/>
    <m/>
    <n v="73161.321961644324"/>
    <m/>
    <n v="1"/>
    <n v="15990.24"/>
    <x v="12"/>
    <x v="7"/>
    <x v="2"/>
    <m/>
    <x v="42"/>
  </r>
  <r>
    <x v="0"/>
    <x v="226"/>
    <s v="06070000"/>
    <s v="Gymnodinium"/>
    <s v="CE"/>
    <n v="7.6619158783824473"/>
    <s v="CE"/>
    <n v="11138.663047648024"/>
    <n v="16.600000000000001"/>
    <n v="15.8"/>
    <n v="10.586"/>
    <n v="1453.7699479414766"/>
    <m/>
    <n v="1"/>
    <n v="1728"/>
    <x v="12"/>
    <x v="7"/>
    <x v="2"/>
    <m/>
    <x v="4"/>
  </r>
  <r>
    <x v="0"/>
    <x v="226"/>
    <s v="09230000"/>
    <s v="Dinobryon"/>
    <s v="CO"/>
    <n v="0.41399599498959588"/>
    <s v="CE"/>
    <n v="1447.1110255973745"/>
    <n v="14.7"/>
    <n v="8.6999999999999993"/>
    <m/>
    <n v="582.57851247801796"/>
    <m/>
    <n v="6"/>
    <n v="15990.24"/>
    <x v="12"/>
    <x v="7"/>
    <x v="10"/>
    <m/>
    <x v="47"/>
  </r>
  <r>
    <x v="0"/>
    <x v="226"/>
    <s v="12000001"/>
    <s v="Small centric diatom (5 - &lt;10 µm diam.)"/>
    <s v="CE"/>
    <n v="361.085199213951"/>
    <s v="CE"/>
    <n v="43265.63630941727"/>
    <m/>
    <n v="6.1"/>
    <n v="4.0999999999999996"/>
    <n v="119.82112920607808"/>
    <m/>
    <n v="1"/>
    <n v="165"/>
    <x v="12"/>
    <x v="7"/>
    <x v="3"/>
    <m/>
    <x v="5"/>
  </r>
  <r>
    <x v="0"/>
    <x v="226"/>
    <s v="12000002"/>
    <s v="Medium centric diatom (10-20 µm diam.)"/>
    <s v="CE"/>
    <n v="160.482310761756"/>
    <s v="CE"/>
    <n v="170409.47639984344"/>
    <m/>
    <n v="13"/>
    <n v="8"/>
    <n v="1061.8583169133501"/>
    <m/>
    <n v="1"/>
    <n v="165"/>
    <x v="12"/>
    <x v="7"/>
    <x v="3"/>
    <m/>
    <x v="6"/>
  </r>
  <r>
    <x v="0"/>
    <x v="226"/>
    <s v="12030060"/>
    <s v="Aulacoseira granulata"/>
    <s v="FI"/>
    <n v="1677.9595773657561"/>
    <s v="CE"/>
    <n v="19109410.105806358"/>
    <n v="23.7"/>
    <n v="7.1"/>
    <m/>
    <n v="938.32853757970906"/>
    <m/>
    <n v="12.136986301369863"/>
    <n v="576"/>
    <x v="12"/>
    <x v="7"/>
    <x v="3"/>
    <m/>
    <x v="7"/>
  </r>
  <r>
    <x v="0"/>
    <x v="226"/>
    <s v="13260040"/>
    <s v="Diatoma tenuis"/>
    <s v="CO"/>
    <n v="7.6619158783824473"/>
    <s v="CE"/>
    <n v="46887.668861452257"/>
    <n v="57.8"/>
    <n v="5.5"/>
    <n v="5.5"/>
    <n v="1748.4499999999998"/>
    <m/>
    <n v="3.4999999999999996"/>
    <n v="1728"/>
    <x v="12"/>
    <x v="7"/>
    <x v="6"/>
    <m/>
    <x v="17"/>
  </r>
  <r>
    <x v="0"/>
    <x v="226"/>
    <s v="13370040"/>
    <s v="Fragilaria crotonensis"/>
    <s v="CO"/>
    <n v="11.492873817573672"/>
    <s v="CE"/>
    <n v="149502.46315929815"/>
    <n v="77.7"/>
    <n v="3.5"/>
    <n v="3.5"/>
    <n v="951.82499999999993"/>
    <m/>
    <n v="13.666666666666666"/>
    <n v="1728"/>
    <x v="12"/>
    <x v="7"/>
    <x v="6"/>
    <m/>
    <x v="27"/>
  </r>
  <r>
    <x v="0"/>
    <x v="226"/>
    <s v="16060000"/>
    <s v="Carteria"/>
    <s v="CE"/>
    <n v="40.120577690438999"/>
    <s v="CE"/>
    <n v="23391.914719937824"/>
    <n v="10.1"/>
    <n v="10.5"/>
    <m/>
    <n v="583.0403265980957"/>
    <m/>
    <n v="0.99999999999999978"/>
    <n v="165"/>
    <x v="12"/>
    <x v="7"/>
    <x v="8"/>
    <m/>
    <x v="86"/>
  </r>
  <r>
    <x v="0"/>
    <x v="226"/>
    <s v="16180000"/>
    <s v="Chlamydomonas"/>
    <s v="CE"/>
    <n v="200.602888452195"/>
    <s v="CE"/>
    <n v="10251.457653245019"/>
    <n v="6.1"/>
    <n v="4"/>
    <m/>
    <n v="51.103240498393966"/>
    <m/>
    <n v="1"/>
    <n v="165"/>
    <x v="12"/>
    <x v="7"/>
    <x v="8"/>
    <m/>
    <x v="34"/>
  </r>
  <r>
    <x v="0"/>
    <x v="226"/>
    <s v="16260010"/>
    <s v="Eudorina elegans"/>
    <s v="CO"/>
    <n v="1.2419879849687878"/>
    <s v="CE"/>
    <n v="20283.965013415316"/>
    <m/>
    <n v="14.3"/>
    <m/>
    <n v="1531.111204795975"/>
    <m/>
    <n v="10.666666666666666"/>
    <n v="15990.24"/>
    <x v="12"/>
    <x v="7"/>
    <x v="8"/>
    <m/>
    <x v="50"/>
  </r>
  <r>
    <x v="0"/>
    <x v="226"/>
    <s v="16490010"/>
    <s v="Paulschulzia pseudovolvox"/>
    <s v="CO"/>
    <n v="3.8309579391912236"/>
    <s v="CE"/>
    <n v="9175.5112119956902"/>
    <m/>
    <n v="8.3000000000000007"/>
    <m/>
    <n v="299.38697310302456"/>
    <m/>
    <n v="8"/>
    <n v="1728"/>
    <x v="12"/>
    <x v="7"/>
    <x v="8"/>
    <m/>
    <x v="91"/>
  </r>
  <r>
    <x v="0"/>
    <x v="226"/>
    <s v="17050030"/>
    <s v="Ankistrodesmus falcatus"/>
    <s v="CO"/>
    <n v="3.8309579391912236"/>
    <s v="CE"/>
    <n v="837.07983368377211"/>
    <n v="48.3"/>
    <n v="2.4"/>
    <m/>
    <n v="72.834684080825753"/>
    <m/>
    <n v="3"/>
    <n v="1728"/>
    <x v="12"/>
    <x v="7"/>
    <x v="4"/>
    <m/>
    <x v="66"/>
  </r>
  <r>
    <x v="0"/>
    <x v="226"/>
    <s v="17200000"/>
    <s v="Coelastrum"/>
    <s v="CO"/>
    <n v="40.120577690438999"/>
    <s v="CE"/>
    <n v="11815.057030389145"/>
    <m/>
    <n v="5.2"/>
    <m/>
    <n v="73.622176639325616"/>
    <m/>
    <n v="4"/>
    <n v="165"/>
    <x v="12"/>
    <x v="7"/>
    <x v="4"/>
    <m/>
    <x v="8"/>
  </r>
  <r>
    <x v="0"/>
    <x v="226"/>
    <s v="17330000"/>
    <s v="Dictyosphaerium "/>
    <s v="CO"/>
    <n v="80.241155380877998"/>
    <s v="CE"/>
    <n v="119484.26813891032"/>
    <n v="5.6"/>
    <n v="4.5999999999999996"/>
    <m/>
    <n v="62.04436051329602"/>
    <m/>
    <n v="24"/>
    <n v="165"/>
    <x v="12"/>
    <x v="7"/>
    <x v="4"/>
    <m/>
    <x v="23"/>
  </r>
  <r>
    <x v="0"/>
    <x v="226"/>
    <s v="17510000"/>
    <s v="Kirchneriella"/>
    <s v="CO"/>
    <n v="3.8309579391912236"/>
    <s v="CE"/>
    <n v="3991.9997712185541"/>
    <n v="9.1999999999999993"/>
    <n v="2.6"/>
    <m/>
    <n v="16.281827526004701"/>
    <m/>
    <n v="64"/>
    <n v="1728"/>
    <x v="12"/>
    <x v="7"/>
    <x v="4"/>
    <m/>
    <x v="51"/>
  </r>
  <r>
    <x v="0"/>
    <x v="226"/>
    <s v="17540040"/>
    <s v="Lagerheimia genevensis"/>
    <s v="CE"/>
    <n v="80.241155380877998"/>
    <s v="CE"/>
    <n v="6352.5426113551093"/>
    <n v="6.3"/>
    <n v="4"/>
    <m/>
    <n v="79.168134870462779"/>
    <m/>
    <n v="1"/>
    <n v="165"/>
    <x v="12"/>
    <x v="7"/>
    <x v="4"/>
    <m/>
    <x v="37"/>
  </r>
  <r>
    <x v="0"/>
    <x v="226"/>
    <s v="17580020"/>
    <s v="Monoraphidium contortum"/>
    <s v="CE"/>
    <n v="200.602888452195"/>
    <s v="CE"/>
    <n v="2473.7943714060111"/>
    <n v="18.399999999999999"/>
    <n v="1.6"/>
    <m/>
    <n v="12.331798362891133"/>
    <m/>
    <n v="1.0000000000000002"/>
    <n v="165"/>
    <x v="12"/>
    <x v="7"/>
    <x v="4"/>
    <m/>
    <x v="9"/>
  </r>
  <r>
    <x v="0"/>
    <x v="226"/>
    <s v="17640050"/>
    <s v="Oocystis lacustris"/>
    <s v="CO"/>
    <n v="40.120577690438999"/>
    <s v="CE"/>
    <n v="62849.334078485452"/>
    <n v="11.4"/>
    <n v="8.1"/>
    <m/>
    <n v="391.62779860385007"/>
    <m/>
    <n v="3.9999999999999991"/>
    <n v="165"/>
    <x v="12"/>
    <x v="7"/>
    <x v="4"/>
    <m/>
    <x v="24"/>
  </r>
  <r>
    <x v="0"/>
    <x v="226"/>
    <s v="17810000"/>
    <s v="Scenedesmus"/>
    <s v="CO"/>
    <n v="40.120577690438999"/>
    <s v="CE"/>
    <n v="889.35596558971565"/>
    <n v="4.8"/>
    <n v="2.1"/>
    <m/>
    <n v="11.083538881864792"/>
    <m/>
    <n v="2.0000000000000004"/>
    <n v="165"/>
    <x v="12"/>
    <x v="7"/>
    <x v="4"/>
    <m/>
    <x v="11"/>
  </r>
  <r>
    <x v="0"/>
    <x v="226"/>
    <s v="17810080"/>
    <s v="Scenedesmus armatus"/>
    <s v="CO"/>
    <n v="40.120577690438999"/>
    <s v="CE"/>
    <n v="3781.2753639018515"/>
    <n v="7.2"/>
    <n v="2.5"/>
    <m/>
    <n v="23.56194490192345"/>
    <m/>
    <n v="4"/>
    <n v="165"/>
    <x v="12"/>
    <x v="7"/>
    <x v="4"/>
    <m/>
    <x v="11"/>
  </r>
  <r>
    <x v="0"/>
    <x v="226"/>
    <s v="17960030"/>
    <s v="Tetraedron minimum"/>
    <s v="CE"/>
    <n v="40.120577690438999"/>
    <s v="CE"/>
    <n v="4592.5824679357074"/>
    <n v="5.0999999999999996"/>
    <n v="6.7"/>
    <n v="3.35"/>
    <n v="114.46950000000001"/>
    <m/>
    <n v="1"/>
    <n v="165"/>
    <x v="12"/>
    <x v="7"/>
    <x v="4"/>
    <m/>
    <x v="20"/>
  </r>
  <r>
    <x v="0"/>
    <x v="226"/>
    <s v="18110000"/>
    <s v="Desmodesmus"/>
    <s v="CO"/>
    <n v="40.120577690438999"/>
    <s v="CE"/>
    <n v="4839.2762107215904"/>
    <n v="7.9"/>
    <n v="2.7"/>
    <m/>
    <n v="30.154577085481638"/>
    <m/>
    <n v="4"/>
    <n v="165"/>
    <x v="12"/>
    <x v="7"/>
    <x v="12"/>
    <m/>
    <x v="72"/>
  </r>
  <r>
    <x v="0"/>
    <x v="226"/>
    <s v="27050000"/>
    <s v="Cosmarium"/>
    <s v="CE"/>
    <n v="7.6619158783824473"/>
    <s v="CE"/>
    <n v="15719.847053816673"/>
    <n v="19.600000000000001"/>
    <n v="17"/>
    <n v="11.76"/>
    <n v="2051.6861974651938"/>
    <m/>
    <n v="1"/>
    <n v="1728"/>
    <x v="12"/>
    <x v="7"/>
    <x v="5"/>
    <m/>
    <x v="22"/>
  </r>
  <r>
    <x v="0"/>
    <x v="226"/>
    <s v="27370000"/>
    <s v="Staurastrum"/>
    <s v="CE"/>
    <n v="3.8309579391912236"/>
    <s v="CE"/>
    <n v="2301.1261143094539"/>
    <n v="12.7"/>
    <n v="12.8"/>
    <m/>
    <n v="600.66598246057958"/>
    <m/>
    <n v="1.0000000000000002"/>
    <n v="1728"/>
    <x v="12"/>
    <x v="7"/>
    <x v="5"/>
    <m/>
    <x v="13"/>
  </r>
  <r>
    <x v="0"/>
    <x v="226"/>
    <s v="90000003"/>
    <s v="Nanoplankton - unidentified single cells 2–20 µm diameter"/>
    <s v="CE"/>
    <n v="521.56750997570691"/>
    <s v="CE"/>
    <n v="28353.242096572027"/>
    <m/>
    <n v="4.7"/>
    <m/>
    <n v="54.361595678942187"/>
    <m/>
    <n v="1"/>
    <n v="165"/>
    <x v="12"/>
    <x v="7"/>
    <x v="9"/>
    <m/>
    <x v="57"/>
  </r>
  <r>
    <x v="0"/>
    <x v="227"/>
    <s v="01020000"/>
    <s v="Anabaena"/>
    <s v="FI"/>
    <n v="57.310150095683738"/>
    <s v="CE"/>
    <n v="122127.64764075832"/>
    <n v="6.3"/>
    <n v="5.6"/>
    <m/>
    <n v="103.44636289740468"/>
    <m/>
    <n v="20.599999999999998"/>
    <n v="1152"/>
    <x v="12"/>
    <x v="7"/>
    <x v="0"/>
    <m/>
    <x v="0"/>
  </r>
  <r>
    <x v="0"/>
    <x v="227"/>
    <s v="01040000"/>
    <s v="Aphanizomenon"/>
    <s v="FI"/>
    <n v="5.7310150095683738"/>
    <s v="FI"/>
    <n v="8041.42839693525"/>
    <n v="91.9"/>
    <n v="5.4"/>
    <m/>
    <n v="1403.1420932434239"/>
    <m/>
    <n v="1.0000000000000002"/>
    <n v="1152"/>
    <x v="12"/>
    <x v="7"/>
    <x v="0"/>
    <m/>
    <x v="48"/>
  </r>
  <r>
    <x v="0"/>
    <x v="227"/>
    <s v="01060000"/>
    <s v="Aphanothece"/>
    <s v="CO"/>
    <n v="101.57121986188872"/>
    <s v="CE"/>
    <n v="4962.5716317840634"/>
    <n v="1.8"/>
    <n v="0.9"/>
    <m/>
    <n v="0.76340701482231976"/>
    <m/>
    <n v="64.000000000000014"/>
    <n v="130"/>
    <x v="12"/>
    <x v="7"/>
    <x v="0"/>
    <m/>
    <x v="49"/>
  </r>
  <r>
    <x v="0"/>
    <x v="227"/>
    <s v="01460000"/>
    <s v="Merismopedia"/>
    <s v="CO"/>
    <n v="50.785609930944361"/>
    <s v="CE"/>
    <n v="6341.0637517240812"/>
    <n v="2.2999999999999998"/>
    <n v="1.8"/>
    <m/>
    <n v="3.9018580757585233"/>
    <m/>
    <n v="32.000000000000007"/>
    <n v="130"/>
    <x v="12"/>
    <x v="7"/>
    <x v="0"/>
    <m/>
    <x v="43"/>
  </r>
  <r>
    <x v="0"/>
    <x v="227"/>
    <s v="01490010"/>
    <s v="Microcystis aeruginosa"/>
    <s v="CO"/>
    <n v="1.6515397620105183"/>
    <s v="CE"/>
    <n v="21737.390085297189"/>
    <m/>
    <n v="5.0999999999999996"/>
    <m/>
    <n v="69.455901181889928"/>
    <m/>
    <n v="189.50000000000003"/>
    <n v="15990.24"/>
    <x v="12"/>
    <x v="7"/>
    <x v="0"/>
    <m/>
    <x v="1"/>
  </r>
  <r>
    <x v="0"/>
    <x v="227"/>
    <s v="01780010"/>
    <s v="Woronichinia naegeliana"/>
    <s v="CO"/>
    <n v="3.3030795240210367"/>
    <s v="CE"/>
    <n v="24082.779995472181"/>
    <n v="7.2"/>
    <n v="4"/>
    <m/>
    <n v="60.318578948924028"/>
    <m/>
    <n v="120.875"/>
    <n v="15990.24"/>
    <x v="12"/>
    <x v="7"/>
    <x v="0"/>
    <m/>
    <x v="14"/>
  </r>
  <r>
    <x v="0"/>
    <x v="227"/>
    <s v="05020000"/>
    <s v="Chroomonas"/>
    <s v="CE"/>
    <n v="406.28487944755489"/>
    <s v="CE"/>
    <n v="36814.24881301538"/>
    <n v="8"/>
    <n v="5.2"/>
    <n v="4.16"/>
    <n v="90.611909709939212"/>
    <m/>
    <n v="1"/>
    <n v="130"/>
    <x v="12"/>
    <x v="7"/>
    <x v="1"/>
    <m/>
    <x v="77"/>
  </r>
  <r>
    <x v="0"/>
    <x v="227"/>
    <s v="05040001"/>
    <s v="Cryptomonas (small) Length &lt;20 µm"/>
    <s v="CE"/>
    <n v="101.57121986188872"/>
    <s v="CE"/>
    <n v="72247.963295542679"/>
    <n v="15.7"/>
    <n v="10.4"/>
    <n v="8.32"/>
    <n v="711.30349122302277"/>
    <m/>
    <n v="1"/>
    <n v="130"/>
    <x v="12"/>
    <x v="7"/>
    <x v="1"/>
    <m/>
    <x v="3"/>
  </r>
  <r>
    <x v="0"/>
    <x v="227"/>
    <s v="05040002"/>
    <s v="Cryptomonas (medium) Length 20-30 µm"/>
    <s v="CE"/>
    <n v="11.462030019136748"/>
    <s v="CE"/>
    <n v="16979.361593426129"/>
    <n v="23"/>
    <n v="12.4"/>
    <n v="9.9200000000000017"/>
    <n v="1481.3572783422978"/>
    <m/>
    <n v="1"/>
    <n v="1152"/>
    <x v="12"/>
    <x v="7"/>
    <x v="1"/>
    <m/>
    <x v="3"/>
  </r>
  <r>
    <x v="0"/>
    <x v="227"/>
    <s v="05100012"/>
    <s v="Rhodomonas lacustris var. nannoplanctica"/>
    <s v="CE"/>
    <n v="507.85609930944366"/>
    <s v="CE"/>
    <n v="29821.592258301127"/>
    <n v="8.3000000000000007"/>
    <n v="4.5999999999999996"/>
    <m/>
    <n v="58.720555485798016"/>
    <m/>
    <n v="0.99999999999999978"/>
    <n v="130"/>
    <x v="12"/>
    <x v="7"/>
    <x v="1"/>
    <m/>
    <x v="15"/>
  </r>
  <r>
    <x v="0"/>
    <x v="227"/>
    <s v="06070000"/>
    <s v="Gymnodinium"/>
    <s v="CE"/>
    <n v="11.462030019136748"/>
    <s v="CE"/>
    <n v="18734.681741866549"/>
    <n v="18.2"/>
    <n v="16"/>
    <n v="10.72"/>
    <n v="1634.499448229288"/>
    <m/>
    <n v="1"/>
    <n v="1152"/>
    <x v="12"/>
    <x v="7"/>
    <x v="2"/>
    <m/>
    <x v="4"/>
  </r>
  <r>
    <x v="0"/>
    <x v="227"/>
    <s v="12000001"/>
    <s v="Small centric diatom (5 - &lt;10 µm diam.)"/>
    <s v="CE"/>
    <n v="304.71365958566616"/>
    <s v="CE"/>
    <n v="88122.74130420023"/>
    <m/>
    <n v="7.9"/>
    <n v="5.9"/>
    <n v="289.19852632804503"/>
    <m/>
    <n v="1"/>
    <n v="130"/>
    <x v="12"/>
    <x v="7"/>
    <x v="3"/>
    <m/>
    <x v="5"/>
  </r>
  <r>
    <x v="0"/>
    <x v="227"/>
    <s v="12000004"/>
    <s v="Very small centric diatom (&lt;5 µm diam.)"/>
    <s v="CE"/>
    <n v="761.78414896416541"/>
    <s v="CE"/>
    <n v="48901.170329452019"/>
    <m/>
    <n v="4.7"/>
    <n v="3.7"/>
    <n v="64.192948088963647"/>
    <m/>
    <n v="1"/>
    <n v="130"/>
    <x v="12"/>
    <x v="7"/>
    <x v="3"/>
    <m/>
    <x v="36"/>
  </r>
  <r>
    <x v="0"/>
    <x v="227"/>
    <s v="12030000"/>
    <s v="Aulacoseira"/>
    <s v="FI"/>
    <n v="1386.9056323155467"/>
    <s v="CE"/>
    <n v="13280949.842648555"/>
    <n v="19.8"/>
    <n v="6.9"/>
    <m/>
    <n v="740.37756987517992"/>
    <m/>
    <n v="12.933884297520661"/>
    <n v="576"/>
    <x v="12"/>
    <x v="7"/>
    <x v="3"/>
    <m/>
    <x v="7"/>
  </r>
  <r>
    <x v="0"/>
    <x v="227"/>
    <s v="12030060"/>
    <s v="Aulacoseira granulata"/>
    <s v="FI"/>
    <n v="469.94323078460661"/>
    <s v="CE"/>
    <n v="5868195.0763113955"/>
    <n v="28.1"/>
    <n v="8.1999999999999993"/>
    <m/>
    <n v="1483.9658474423281"/>
    <m/>
    <n v="8.4146341463414647"/>
    <n v="576"/>
    <x v="12"/>
    <x v="7"/>
    <x v="3"/>
    <m/>
    <x v="7"/>
  </r>
  <r>
    <x v="0"/>
    <x v="227"/>
    <s v="13080010"/>
    <s v="Asterionella formosa"/>
    <s v="CO"/>
    <n v="5.7310150095683738"/>
    <s v="CE"/>
    <n v="14390.578689026188"/>
    <n v="62"/>
    <n v="4.5"/>
    <n v="4.5"/>
    <n v="1255.5"/>
    <m/>
    <n v="2.0000000000000004"/>
    <n v="1152"/>
    <x v="12"/>
    <x v="7"/>
    <x v="6"/>
    <m/>
    <x v="16"/>
  </r>
  <r>
    <x v="0"/>
    <x v="227"/>
    <s v="13260040"/>
    <s v="Diatoma tenuis"/>
    <s v="CO"/>
    <n v="40.117105066978617"/>
    <s v="CE"/>
    <n v="563200.82866690739"/>
    <n v="61.9"/>
    <n v="6.3"/>
    <n v="6.3"/>
    <n v="2456.8109999999997"/>
    <m/>
    <n v="5.7142857142857144"/>
    <n v="1152"/>
    <x v="12"/>
    <x v="7"/>
    <x v="6"/>
    <m/>
    <x v="17"/>
  </r>
  <r>
    <x v="0"/>
    <x v="227"/>
    <s v="13370040"/>
    <s v="Fragilaria crotonensis"/>
    <s v="CO"/>
    <n v="5.7310150095683738"/>
    <s v="CE"/>
    <n v="111844.54038163311"/>
    <n v="90.1"/>
    <n v="3.8"/>
    <n v="3.8"/>
    <n v="1301.0439999999996"/>
    <m/>
    <n v="15.000000000000002"/>
    <n v="1152"/>
    <x v="12"/>
    <x v="7"/>
    <x v="6"/>
    <m/>
    <x v="27"/>
  </r>
  <r>
    <x v="0"/>
    <x v="227"/>
    <s v="16060000"/>
    <s v="Carteria"/>
    <s v="CE"/>
    <n v="50.785609930944361"/>
    <s v="CE"/>
    <n v="16330.371781600374"/>
    <n v="8.5"/>
    <n v="8.5"/>
    <m/>
    <n v="321.55509806430535"/>
    <m/>
    <n v="1"/>
    <n v="130"/>
    <x v="12"/>
    <x v="7"/>
    <x v="8"/>
    <m/>
    <x v="86"/>
  </r>
  <r>
    <x v="0"/>
    <x v="227"/>
    <s v="16260010"/>
    <s v="Eudorina elegans"/>
    <s v="CO"/>
    <n v="5.7310150095683738"/>
    <s v="CE"/>
    <n v="11442.613247743693"/>
    <m/>
    <n v="6.2"/>
    <m/>
    <n v="124.78824899079137"/>
    <m/>
    <n v="16"/>
    <n v="1152"/>
    <x v="12"/>
    <x v="7"/>
    <x v="8"/>
    <m/>
    <x v="50"/>
  </r>
  <r>
    <x v="0"/>
    <x v="227"/>
    <s v="17000000"/>
    <s v="Unidentified green"/>
    <s v="CE"/>
    <n v="101.57121986188872"/>
    <s v="CE"/>
    <n v="19850.286527136253"/>
    <m/>
    <n v="7.2"/>
    <m/>
    <n v="195.43219579451386"/>
    <m/>
    <n v="1.0000000000000002"/>
    <n v="130"/>
    <x v="12"/>
    <x v="7"/>
    <x v="4"/>
    <m/>
    <x v="65"/>
  </r>
  <r>
    <x v="0"/>
    <x v="227"/>
    <s v="17330040"/>
    <s v="Dictyosphaerium pulchellum"/>
    <s v="CO"/>
    <n v="11.462030019136748"/>
    <s v="CE"/>
    <n v="12315.088021744223"/>
    <m/>
    <n v="6"/>
    <m/>
    <n v="113.09733552923255"/>
    <m/>
    <n v="9.5"/>
    <n v="1152"/>
    <x v="12"/>
    <x v="7"/>
    <x v="4"/>
    <m/>
    <x v="23"/>
  </r>
  <r>
    <x v="0"/>
    <x v="227"/>
    <s v="17540040"/>
    <s v="Lagerheimia genevensis"/>
    <s v="CE"/>
    <n v="50.785609930944361"/>
    <s v="CE"/>
    <n v="2397.6828215808541"/>
    <n v="5.2"/>
    <n v="3.4"/>
    <m/>
    <n v="47.211854398147409"/>
    <m/>
    <n v="1"/>
    <n v="130"/>
    <x v="12"/>
    <x v="7"/>
    <x v="4"/>
    <m/>
    <x v="37"/>
  </r>
  <r>
    <x v="0"/>
    <x v="227"/>
    <s v="17570010"/>
    <s v="Micractinium pusillum"/>
    <s v="CO"/>
    <n v="50.785609930944361"/>
    <s v="CE"/>
    <n v="50475.786458470306"/>
    <m/>
    <n v="3.9"/>
    <m/>
    <n v="31.059355769715491"/>
    <m/>
    <n v="32"/>
    <n v="130"/>
    <x v="12"/>
    <x v="7"/>
    <x v="4"/>
    <m/>
    <x v="19"/>
  </r>
  <r>
    <x v="0"/>
    <x v="227"/>
    <s v="17580020"/>
    <s v="Monoraphidium contortum"/>
    <s v="CE"/>
    <n v="304.71365958566616"/>
    <s v="CE"/>
    <n v="4523.1772685531832"/>
    <n v="17.5"/>
    <n v="1.8"/>
    <m/>
    <n v="14.844025288211775"/>
    <m/>
    <n v="1.0000000000000002"/>
    <n v="130"/>
    <x v="12"/>
    <x v="7"/>
    <x v="4"/>
    <m/>
    <x v="9"/>
  </r>
  <r>
    <x v="0"/>
    <x v="227"/>
    <s v="17680030"/>
    <s v="Pediastrum boryanum"/>
    <s v="CO"/>
    <n v="5.7310150095683738"/>
    <s v="CE"/>
    <n v="88959.532855078447"/>
    <n v="11.9"/>
    <n v="15.6"/>
    <n v="15.6"/>
    <n v="1940.3092800000004"/>
    <m/>
    <n v="7.9999999999999991"/>
    <n v="1152"/>
    <x v="12"/>
    <x v="7"/>
    <x v="4"/>
    <m/>
    <x v="10"/>
  </r>
  <r>
    <x v="0"/>
    <x v="227"/>
    <s v="17810000"/>
    <s v="Scenedesmus"/>
    <s v="CO"/>
    <n v="101.57121986188872"/>
    <s v="CE"/>
    <n v="2673.7003409669924"/>
    <n v="5.7"/>
    <n v="2.1"/>
    <m/>
    <n v="13.161702422214439"/>
    <m/>
    <n v="2"/>
    <n v="130"/>
    <x v="12"/>
    <x v="7"/>
    <x v="4"/>
    <m/>
    <x v="11"/>
  </r>
  <r>
    <x v="0"/>
    <x v="227"/>
    <s v="27050000"/>
    <s v="Cosmarium"/>
    <s v="CE"/>
    <n v="50.785609930944361"/>
    <s v="CE"/>
    <n v="141426.39904524607"/>
    <n v="20.399999999999999"/>
    <n v="21.3"/>
    <n v="12.239999999999998"/>
    <n v="2784.7730732691871"/>
    <m/>
    <n v="1"/>
    <n v="130"/>
    <x v="12"/>
    <x v="7"/>
    <x v="5"/>
    <m/>
    <x v="22"/>
  </r>
  <r>
    <x v="0"/>
    <x v="227"/>
    <s v="27370000"/>
    <s v="Staurastrum"/>
    <s v="CE"/>
    <n v="0.41288494050262958"/>
    <s v="CE"/>
    <n v="1702.5998233765504"/>
    <n v="24.8"/>
    <n v="24"/>
    <m/>
    <n v="4123.6665626599834"/>
    <m/>
    <n v="1"/>
    <n v="15990.24"/>
    <x v="12"/>
    <x v="7"/>
    <x v="5"/>
    <m/>
    <x v="13"/>
  </r>
  <r>
    <x v="0"/>
    <x v="228"/>
    <s v="01020000"/>
    <s v="Anabaena"/>
    <s v="FI"/>
    <n v="77.757597604259104"/>
    <s v="CE"/>
    <n v="298507.5300985846"/>
    <n v="7"/>
    <n v="7.1"/>
    <m/>
    <n v="184.76229994537167"/>
    <m/>
    <n v="20.777777777777775"/>
    <n v="1152"/>
    <x v="12"/>
    <x v="8"/>
    <x v="0"/>
    <m/>
    <x v="0"/>
  </r>
  <r>
    <x v="0"/>
    <x v="228"/>
    <s v="01040000"/>
    <s v="Aphanizomenon"/>
    <s v="FI"/>
    <n v="23.039288179039733"/>
    <s v="FI"/>
    <n v="74450.707200411474"/>
    <n v="196.8"/>
    <n v="5.6"/>
    <m/>
    <n v="3231.4673362236899"/>
    <m/>
    <n v="1"/>
    <n v="1152"/>
    <x v="12"/>
    <x v="8"/>
    <x v="0"/>
    <m/>
    <x v="48"/>
  </r>
  <r>
    <x v="0"/>
    <x v="228"/>
    <s v="01060000"/>
    <s v="Aphanothece"/>
    <s v="CO"/>
    <n v="99.529724933451632"/>
    <s v="CE"/>
    <n v="14095.69791812668"/>
    <n v="1.8"/>
    <n v="1.4"/>
    <m/>
    <n v="1.847256480310798"/>
    <m/>
    <n v="76.666666666666671"/>
    <n v="100"/>
    <x v="12"/>
    <x v="8"/>
    <x v="0"/>
    <m/>
    <x v="49"/>
  </r>
  <r>
    <x v="0"/>
    <x v="228"/>
    <s v="01750010"/>
    <s v="Snowella lacustris"/>
    <s v="CO"/>
    <n v="33.176574977817211"/>
    <s v="CE"/>
    <n v="2793.569156562975"/>
    <n v="3.8"/>
    <n v="2.2999999999999998"/>
    <m/>
    <n v="10.525382587077003"/>
    <m/>
    <n v="8"/>
    <n v="100"/>
    <x v="12"/>
    <x v="8"/>
    <x v="0"/>
    <m/>
    <x v="2"/>
  </r>
  <r>
    <x v="0"/>
    <x v="228"/>
    <s v="01780010"/>
    <s v="Woronichinia naegeliana"/>
    <s v="CO"/>
    <n v="2.8799110223799667"/>
    <s v="CE"/>
    <n v="18529.294972725605"/>
    <n v="6"/>
    <n v="4"/>
    <m/>
    <n v="50.26548245743669"/>
    <m/>
    <n v="128.00000000000003"/>
    <n v="1152"/>
    <x v="12"/>
    <x v="8"/>
    <x v="0"/>
    <m/>
    <x v="14"/>
  </r>
  <r>
    <x v="0"/>
    <x v="228"/>
    <s v="05020000"/>
    <s v="Chroomonas"/>
    <s v="CE"/>
    <n v="165.88287488908605"/>
    <s v="CE"/>
    <n v="5897.735620106263"/>
    <n v="6.2"/>
    <n v="3.7"/>
    <n v="2.9600000000000004"/>
    <n v="35.553613500185932"/>
    <m/>
    <n v="0.99999999999999978"/>
    <n v="100"/>
    <x v="12"/>
    <x v="8"/>
    <x v="1"/>
    <m/>
    <x v="77"/>
  </r>
  <r>
    <x v="0"/>
    <x v="228"/>
    <s v="05040001"/>
    <s v="Cryptomonas (small) Length &lt;20 µm"/>
    <s v="CE"/>
    <n v="398.11889973380653"/>
    <s v="CE"/>
    <n v="111085.43952336158"/>
    <n v="12.5"/>
    <n v="7.3"/>
    <n v="5.84"/>
    <n v="279.02578751633348"/>
    <m/>
    <n v="1"/>
    <n v="100"/>
    <x v="12"/>
    <x v="8"/>
    <x v="1"/>
    <m/>
    <x v="3"/>
  </r>
  <r>
    <x v="0"/>
    <x v="228"/>
    <s v="05040002"/>
    <s v="Cryptomonas (medium) Length 20-30 µm"/>
    <s v="CE"/>
    <n v="17.279466134279797"/>
    <s v="CE"/>
    <n v="24389.184507850077"/>
    <n v="23.4"/>
    <n v="12"/>
    <n v="9.6000000000000014"/>
    <n v="1411.4547474048222"/>
    <m/>
    <n v="1.0000000000000002"/>
    <n v="1152"/>
    <x v="12"/>
    <x v="8"/>
    <x v="1"/>
    <m/>
    <x v="3"/>
  </r>
  <r>
    <x v="0"/>
    <x v="228"/>
    <s v="05100012"/>
    <s v="Rhodomonas lacustris var. nannoplanctica"/>
    <s v="CE"/>
    <n v="1824.7116237799469"/>
    <s v="CE"/>
    <n v="90634.656661964356"/>
    <n v="7.6"/>
    <n v="4.4000000000000004"/>
    <m/>
    <n v="49.670674248357038"/>
    <m/>
    <n v="0.99999999999999989"/>
    <n v="100"/>
    <x v="12"/>
    <x v="8"/>
    <x v="1"/>
    <m/>
    <x v="15"/>
  </r>
  <r>
    <x v="0"/>
    <x v="228"/>
    <s v="06020040"/>
    <s v="Ceratium hirundinella"/>
    <s v="CE"/>
    <n v="0.20703941130470269"/>
    <s v="CE"/>
    <n v="16813.804831347206"/>
    <m/>
    <n v="62.5"/>
    <m/>
    <n v="81210.648375550605"/>
    <m/>
    <n v="1"/>
    <n v="16024.28"/>
    <x v="12"/>
    <x v="8"/>
    <x v="2"/>
    <m/>
    <x v="42"/>
  </r>
  <r>
    <x v="0"/>
    <x v="228"/>
    <s v="06070000"/>
    <s v="Gymnodinium"/>
    <s v="CE"/>
    <n v="2.8799110223799667"/>
    <s v="CE"/>
    <n v="3367.0434170128378"/>
    <n v="17.5"/>
    <n v="13.8"/>
    <n v="9.2460000000000004"/>
    <n v="1169.1484184224219"/>
    <m/>
    <n v="1"/>
    <n v="1152"/>
    <x v="12"/>
    <x v="8"/>
    <x v="2"/>
    <m/>
    <x v="4"/>
  </r>
  <r>
    <x v="0"/>
    <x v="228"/>
    <s v="08010000"/>
    <s v="Chrysochromulina"/>
    <s v="CE"/>
    <n v="265.41259982253769"/>
    <s v="CE"/>
    <n v="11276.558334501347"/>
    <n v="4.5999999999999996"/>
    <n v="4.2"/>
    <n v="4.2"/>
    <n v="42.486899047148363"/>
    <m/>
    <n v="1.0000000000000002"/>
    <n v="100"/>
    <x v="12"/>
    <x v="8"/>
    <x v="13"/>
    <m/>
    <x v="75"/>
  </r>
  <r>
    <x v="0"/>
    <x v="228"/>
    <s v="09310000"/>
    <s v="Mallomonas"/>
    <s v="CE"/>
    <n v="66.353149955634422"/>
    <s v="CE"/>
    <n v="155255.22545506412"/>
    <n v="28.6"/>
    <n v="12.5"/>
    <m/>
    <n v="2339.8320284548981"/>
    <m/>
    <n v="1"/>
    <n v="100"/>
    <x v="12"/>
    <x v="8"/>
    <x v="10"/>
    <m/>
    <x v="90"/>
  </r>
  <r>
    <x v="0"/>
    <x v="228"/>
    <s v="09559920"/>
    <s v="Pseudopedinella (big &gt;5um)"/>
    <s v="CE"/>
    <n v="33.176574977817211"/>
    <s v="CE"/>
    <n v="4770.5696548919705"/>
    <m/>
    <n v="6.5"/>
    <m/>
    <n v="143.79331374868283"/>
    <m/>
    <n v="1"/>
    <n v="100"/>
    <x v="12"/>
    <x v="8"/>
    <x v="10"/>
    <m/>
    <x v="74"/>
  </r>
  <r>
    <x v="0"/>
    <x v="228"/>
    <s v="12000001"/>
    <s v="Small centric diatom (5 - &lt;10 µm diam.)"/>
    <s v="CE"/>
    <n v="4028.584104449234"/>
    <s v="CE"/>
    <n v="570236.4057434916"/>
    <m/>
    <n v="6.4"/>
    <n v="4.4000000000000004"/>
    <n v="141.54759860014175"/>
    <m/>
    <n v="0.99999999999999978"/>
    <n v="84"/>
    <x v="12"/>
    <x v="8"/>
    <x v="3"/>
    <m/>
    <x v="5"/>
  </r>
  <r>
    <x v="0"/>
    <x v="228"/>
    <s v="12000002"/>
    <s v="Medium centric diatom (10-20 µm diam.)"/>
    <s v="CE"/>
    <n v="663.53149955634422"/>
    <s v="CE"/>
    <n v="447981.89599488507"/>
    <m/>
    <n v="11.5"/>
    <n v="6.5"/>
    <n v="675.1478962105316"/>
    <m/>
    <n v="1"/>
    <n v="100"/>
    <x v="12"/>
    <x v="8"/>
    <x v="3"/>
    <m/>
    <x v="6"/>
  </r>
  <r>
    <x v="0"/>
    <x v="228"/>
    <s v="12000004"/>
    <s v="Very small centric diatom (&lt;5 µm diam.)"/>
    <s v="CE"/>
    <n v="3670.5997847797767"/>
    <s v="CE"/>
    <n v="204324.28510565884"/>
    <m/>
    <n v="4.5"/>
    <n v="3.5"/>
    <n v="55.665094830794146"/>
    <m/>
    <n v="1"/>
    <n v="94"/>
    <x v="12"/>
    <x v="8"/>
    <x v="3"/>
    <m/>
    <x v="36"/>
  </r>
  <r>
    <x v="0"/>
    <x v="228"/>
    <s v="12030000"/>
    <s v="Aulacoseira"/>
    <s v="FI"/>
    <n v="1007.9688578329884"/>
    <s v="CE"/>
    <n v="8629516.1554730143"/>
    <n v="18.899999999999999"/>
    <n v="7.3"/>
    <m/>
    <n v="791.03810760880526"/>
    <m/>
    <n v="10.822857142857142"/>
    <n v="576"/>
    <x v="12"/>
    <x v="8"/>
    <x v="3"/>
    <m/>
    <x v="7"/>
  </r>
  <r>
    <x v="0"/>
    <x v="228"/>
    <s v="13080010"/>
    <s v="Asterionella formosa"/>
    <s v="CO"/>
    <n v="5.7598220447599333"/>
    <s v="CE"/>
    <n v="92772.978489629546"/>
    <n v="66.099999999999994"/>
    <n v="5.7"/>
    <n v="5.7"/>
    <n v="2147.5889999999999"/>
    <m/>
    <n v="7.4999999999999991"/>
    <n v="1152"/>
    <x v="12"/>
    <x v="8"/>
    <x v="6"/>
    <m/>
    <x v="16"/>
  </r>
  <r>
    <x v="0"/>
    <x v="228"/>
    <s v="13260040"/>
    <s v="Diatoma tenuis"/>
    <s v="CO"/>
    <n v="115.19644089519866"/>
    <s v="CE"/>
    <n v="1043290.750529152"/>
    <n v="62.7"/>
    <n v="5.5"/>
    <n v="5.5"/>
    <n v="1896.6750000000002"/>
    <m/>
    <n v="4.7749999999999995"/>
    <n v="1152"/>
    <x v="12"/>
    <x v="8"/>
    <x v="6"/>
    <m/>
    <x v="17"/>
  </r>
  <r>
    <x v="0"/>
    <x v="228"/>
    <s v="13370040"/>
    <s v="Fragilaria crotonensis"/>
    <s v="CO"/>
    <n v="11.519644089519867"/>
    <s v="CE"/>
    <n v="543957.59390712809"/>
    <n v="78.7"/>
    <n v="4"/>
    <n v="4"/>
    <n v="1259.2"/>
    <m/>
    <n v="37.5"/>
    <n v="1152"/>
    <x v="12"/>
    <x v="8"/>
    <x v="6"/>
    <m/>
    <x v="27"/>
  </r>
  <r>
    <x v="0"/>
    <x v="228"/>
    <s v="16060000"/>
    <s v="Carteria"/>
    <s v="CE"/>
    <n v="165.88287488908605"/>
    <s v="CE"/>
    <n v="18760.911159884672"/>
    <n v="6"/>
    <n v="6"/>
    <m/>
    <n v="113.09733552923255"/>
    <m/>
    <n v="1"/>
    <n v="100"/>
    <x v="12"/>
    <x v="8"/>
    <x v="8"/>
    <m/>
    <x v="86"/>
  </r>
  <r>
    <x v="0"/>
    <x v="228"/>
    <s v="16180000"/>
    <s v="Chlamydomonas"/>
    <s v="CE"/>
    <n v="99.529724933451632"/>
    <s v="CE"/>
    <n v="6420.4007080494212"/>
    <n v="7.7"/>
    <n v="4"/>
    <m/>
    <n v="64.507369153710428"/>
    <m/>
    <n v="1"/>
    <n v="100"/>
    <x v="12"/>
    <x v="8"/>
    <x v="8"/>
    <m/>
    <x v="34"/>
  </r>
  <r>
    <x v="0"/>
    <x v="228"/>
    <s v="16490000"/>
    <s v="Paulschulzia"/>
    <s v="CO"/>
    <n v="2.8799110223799667"/>
    <s v="CE"/>
    <n v="7555.8055746878817"/>
    <m/>
    <n v="7.1"/>
    <m/>
    <n v="187.40176137316269"/>
    <m/>
    <n v="14.000000000000002"/>
    <n v="1152"/>
    <x v="12"/>
    <x v="8"/>
    <x v="8"/>
    <m/>
    <x v="91"/>
  </r>
  <r>
    <x v="0"/>
    <x v="228"/>
    <s v="17000000"/>
    <s v="Unidentified green"/>
    <s v="CE"/>
    <n v="199.05944986690326"/>
    <s v="CE"/>
    <n v="21406.095406144192"/>
    <m/>
    <n v="5.9"/>
    <m/>
    <n v="107.53619293360305"/>
    <m/>
    <n v="1"/>
    <n v="100"/>
    <x v="12"/>
    <x v="8"/>
    <x v="4"/>
    <m/>
    <x v="65"/>
  </r>
  <r>
    <x v="0"/>
    <x v="228"/>
    <s v="17050050"/>
    <s v="Ankistrodesmus fusiformis"/>
    <s v="CO"/>
    <n v="66.353149955634422"/>
    <s v="CE"/>
    <n v="9087.3163430691347"/>
    <n v="46.5"/>
    <n v="1.5"/>
    <m/>
    <n v="27.390760948486005"/>
    <m/>
    <n v="4.9999999999999991"/>
    <n v="100"/>
    <x v="12"/>
    <x v="8"/>
    <x v="4"/>
    <m/>
    <x v="66"/>
  </r>
  <r>
    <x v="0"/>
    <x v="228"/>
    <s v="17330040"/>
    <s v="Dictyosphaerium pulchellum"/>
    <s v="CO"/>
    <n v="66.353149955634422"/>
    <s v="CE"/>
    <n v="156370.31842652272"/>
    <m/>
    <n v="6.3"/>
    <m/>
    <n v="130.92430304202782"/>
    <m/>
    <n v="18"/>
    <n v="100"/>
    <x v="12"/>
    <x v="8"/>
    <x v="4"/>
    <m/>
    <x v="23"/>
  </r>
  <r>
    <x v="0"/>
    <x v="228"/>
    <s v="17540040"/>
    <s v="Lagerheimia genevensis"/>
    <s v="CE"/>
    <n v="132.70629991126884"/>
    <s v="CE"/>
    <n v="4589.3357788446765"/>
    <n v="4.3"/>
    <n v="3.2"/>
    <m/>
    <n v="34.582651930716445"/>
    <m/>
    <n v="0.99999999999999978"/>
    <n v="100"/>
    <x v="12"/>
    <x v="8"/>
    <x v="4"/>
    <m/>
    <x v="37"/>
  </r>
  <r>
    <x v="0"/>
    <x v="228"/>
    <s v="17570010"/>
    <s v="Micractinium pusillum"/>
    <s v="CO"/>
    <n v="2.8799110223799667"/>
    <s v="CE"/>
    <n v="14367.634623200362"/>
    <m/>
    <n v="5.3"/>
    <m/>
    <n v="77.951814914747928"/>
    <m/>
    <n v="64"/>
    <n v="1152"/>
    <x v="12"/>
    <x v="8"/>
    <x v="4"/>
    <m/>
    <x v="19"/>
  </r>
  <r>
    <x v="0"/>
    <x v="228"/>
    <s v="17580020"/>
    <s v="Monoraphidium contortum"/>
    <s v="CE"/>
    <n v="829.41437444543033"/>
    <s v="CE"/>
    <n v="9831.2385842006752"/>
    <n v="23.1"/>
    <n v="1.4"/>
    <m/>
    <n v="11.853229081994288"/>
    <m/>
    <n v="1.0000000000000002"/>
    <n v="100"/>
    <x v="12"/>
    <x v="8"/>
    <x v="4"/>
    <m/>
    <x v="9"/>
  </r>
  <r>
    <x v="0"/>
    <x v="228"/>
    <s v="17580080"/>
    <s v="Monoraphidium minutum"/>
    <s v="CE"/>
    <n v="66.353149955634422"/>
    <s v="CE"/>
    <n v="2282.994433589522"/>
    <n v="9.6"/>
    <n v="3.7"/>
    <m/>
    <n v="34.40672274211542"/>
    <m/>
    <n v="1.0000000000000002"/>
    <n v="100"/>
    <x v="12"/>
    <x v="8"/>
    <x v="4"/>
    <m/>
    <x v="9"/>
  </r>
  <r>
    <x v="0"/>
    <x v="228"/>
    <s v="17680030"/>
    <s v="Pediastrum boryanum"/>
    <s v="CO"/>
    <n v="5.7598220447599333"/>
    <s v="CE"/>
    <n v="28036.839246894415"/>
    <n v="8"/>
    <n v="9.3000000000000007"/>
    <n v="9.3000000000000007"/>
    <n v="463.58640000000008"/>
    <m/>
    <n v="10.5"/>
    <n v="1152"/>
    <x v="12"/>
    <x v="8"/>
    <x v="4"/>
    <m/>
    <x v="10"/>
  </r>
  <r>
    <x v="0"/>
    <x v="228"/>
    <s v="17680090"/>
    <s v="Pediastrum tetras"/>
    <s v="CO"/>
    <n v="5.7598220447599333"/>
    <s v="CE"/>
    <n v="9706.6995517844825"/>
    <n v="5.9"/>
    <n v="7.3"/>
    <n v="7.3"/>
    <n v="210.65537"/>
    <m/>
    <n v="8"/>
    <n v="1152"/>
    <x v="12"/>
    <x v="8"/>
    <x v="4"/>
    <m/>
    <x v="10"/>
  </r>
  <r>
    <x v="0"/>
    <x v="228"/>
    <s v="17810000"/>
    <s v="Scenedesmus"/>
    <s v="CO"/>
    <n v="331.76574977817211"/>
    <s v="CE"/>
    <n v="4417.8471538721014"/>
    <n v="4"/>
    <n v="1.7"/>
    <m/>
    <n v="6.0528018459163349"/>
    <m/>
    <n v="2.2000000000000002"/>
    <n v="100"/>
    <x v="12"/>
    <x v="8"/>
    <x v="4"/>
    <m/>
    <x v="11"/>
  </r>
  <r>
    <x v="0"/>
    <x v="228"/>
    <s v="17860010"/>
    <s v="Selenastrum bibraianum"/>
    <s v="CO"/>
    <n v="33.176574977817211"/>
    <s v="CE"/>
    <n v="4206.8216457514727"/>
    <n v="16.8"/>
    <n v="3.1"/>
    <m/>
    <n v="42.26698756139708"/>
    <m/>
    <n v="3"/>
    <n v="100"/>
    <x v="12"/>
    <x v="8"/>
    <x v="4"/>
    <m/>
    <x v="98"/>
  </r>
  <r>
    <x v="0"/>
    <x v="228"/>
    <s v="17960010"/>
    <s v="Tetraedron caudatum"/>
    <s v="CE"/>
    <n v="99.529724933451632"/>
    <s v="CE"/>
    <n v="42667.148957409045"/>
    <n v="9.5"/>
    <n v="9.5"/>
    <n v="4.75"/>
    <n v="428.6875"/>
    <m/>
    <n v="1"/>
    <n v="100"/>
    <x v="12"/>
    <x v="8"/>
    <x v="4"/>
    <m/>
    <x v="20"/>
  </r>
  <r>
    <x v="0"/>
    <x v="228"/>
    <s v="17960030"/>
    <s v="Tetraedron minimum"/>
    <s v="CE"/>
    <n v="33.176574977817211"/>
    <s v="CE"/>
    <n v="7872.0050044365562"/>
    <n v="7.8"/>
    <n v="7.8"/>
    <n v="3.9"/>
    <n v="237.27599999999998"/>
    <m/>
    <n v="1"/>
    <n v="100"/>
    <x v="12"/>
    <x v="8"/>
    <x v="4"/>
    <m/>
    <x v="20"/>
  </r>
  <r>
    <x v="0"/>
    <x v="228"/>
    <s v="18110010"/>
    <s v="Desmodesmus abundans"/>
    <s v="CO"/>
    <n v="232.23602484472045"/>
    <s v="CE"/>
    <n v="45753.276318452954"/>
    <n v="7.6"/>
    <n v="3.8"/>
    <m/>
    <n v="57.461824029259702"/>
    <m/>
    <n v="3.4285714285714288"/>
    <n v="100"/>
    <x v="12"/>
    <x v="8"/>
    <x v="12"/>
    <m/>
    <x v="72"/>
  </r>
  <r>
    <x v="0"/>
    <x v="228"/>
    <s v="25010010"/>
    <s v="Elakatothrix gelatinosa"/>
    <s v="CO"/>
    <n v="2.8799110223799667"/>
    <s v="CE"/>
    <n v="1850.0810403875123"/>
    <n v="23.1"/>
    <n v="4.9000000000000004"/>
    <m/>
    <n v="160.60227434202116"/>
    <m/>
    <n v="4"/>
    <n v="1152"/>
    <x v="12"/>
    <x v="8"/>
    <x v="7"/>
    <m/>
    <x v="31"/>
  </r>
  <r>
    <x v="0"/>
    <x v="228"/>
    <s v="27050000"/>
    <s v="Cosmarium"/>
    <s v="CE"/>
    <n v="2.8799110223799667"/>
    <s v="CE"/>
    <n v="12285.660843513644"/>
    <n v="25.8"/>
    <n v="20.399999999999999"/>
    <n v="15.48"/>
    <n v="4265.9862572284401"/>
    <m/>
    <n v="1"/>
    <n v="1152"/>
    <x v="12"/>
    <x v="8"/>
    <x v="5"/>
    <m/>
    <x v="22"/>
  </r>
  <r>
    <x v="0"/>
    <x v="228"/>
    <s v="90000005"/>
    <s v="Nanoplankton - unidentified flagellates 2–20 µm diameter"/>
    <s v="CE"/>
    <n v="729.88464951197864"/>
    <s v="CE"/>
    <n v="17830.369966354392"/>
    <m/>
    <n v="3.6"/>
    <m/>
    <n v="24.429024474314232"/>
    <m/>
    <n v="1"/>
    <n v="100"/>
    <x v="12"/>
    <x v="8"/>
    <x v="9"/>
    <m/>
    <x v="57"/>
  </r>
  <r>
    <x v="0"/>
    <x v="229"/>
    <s v="01020000"/>
    <s v="Anabaena"/>
    <s v="FI"/>
    <n v="14.399555111899833"/>
    <s v="CE"/>
    <n v="53407.159707276631"/>
    <n v="5.0999999999999996"/>
    <n v="5.0999999999999996"/>
    <m/>
    <n v="69.455901181889928"/>
    <m/>
    <n v="53.4"/>
    <n v="1152"/>
    <x v="12"/>
    <x v="8"/>
    <x v="0"/>
    <m/>
    <x v="0"/>
  </r>
  <r>
    <x v="0"/>
    <x v="229"/>
    <s v="05040001"/>
    <s v="Cryptomonas (small) Length &lt;20 µm"/>
    <s v="CE"/>
    <n v="199.05944986690326"/>
    <s v="CE"/>
    <n v="53765.352729307"/>
    <n v="12.1"/>
    <n v="7.3"/>
    <n v="5.84"/>
    <n v="270.0969623158108"/>
    <m/>
    <n v="1"/>
    <n v="100"/>
    <x v="12"/>
    <x v="8"/>
    <x v="1"/>
    <m/>
    <x v="3"/>
  </r>
  <r>
    <x v="0"/>
    <x v="229"/>
    <s v="05040002"/>
    <s v="Cryptomonas (medium) Length 20-30 µm"/>
    <s v="CE"/>
    <n v="20.159377156659765"/>
    <s v="CE"/>
    <n v="32449.623247143634"/>
    <n v="25.4"/>
    <n v="12.3"/>
    <n v="9.8400000000000016"/>
    <n v="1609.6540580086182"/>
    <m/>
    <n v="1.0000000000000002"/>
    <n v="1152"/>
    <x v="12"/>
    <x v="8"/>
    <x v="1"/>
    <m/>
    <x v="3"/>
  </r>
  <r>
    <x v="0"/>
    <x v="229"/>
    <s v="05100012"/>
    <s v="Rhodomonas lacustris var. nannoplanctica"/>
    <s v="CE"/>
    <n v="2023.7710736468498"/>
    <s v="CE"/>
    <n v="148199.96333041054"/>
    <n v="9.1999999999999993"/>
    <n v="4.9000000000000004"/>
    <m/>
    <n v="73.229608457320793"/>
    <m/>
    <n v="1"/>
    <n v="100"/>
    <x v="12"/>
    <x v="8"/>
    <x v="1"/>
    <m/>
    <x v="15"/>
  </r>
  <r>
    <x v="0"/>
    <x v="229"/>
    <s v="06070110"/>
    <s v="Gymnodinium helveticum"/>
    <s v="CE"/>
    <n v="1.6563152904376215"/>
    <s v="CE"/>
    <n v="22919.035075283588"/>
    <n v="49.6"/>
    <n v="28.2"/>
    <n v="18.894000000000002"/>
    <n v="13837.362492275286"/>
    <m/>
    <n v="0.99999999999999989"/>
    <n v="16024.28"/>
    <x v="12"/>
    <x v="8"/>
    <x v="2"/>
    <m/>
    <x v="4"/>
  </r>
  <r>
    <x v="0"/>
    <x v="229"/>
    <s v="08010000"/>
    <s v="Chrysochromulina"/>
    <s v="CE"/>
    <n v="398.11889973380653"/>
    <s v="CE"/>
    <n v="25935.083587424568"/>
    <n v="5.4"/>
    <n v="4.8"/>
    <n v="4.8"/>
    <n v="65.144065264837948"/>
    <m/>
    <n v="1"/>
    <n v="100"/>
    <x v="12"/>
    <x v="8"/>
    <x v="13"/>
    <m/>
    <x v="75"/>
  </r>
  <r>
    <x v="0"/>
    <x v="229"/>
    <s v="12000001"/>
    <s v="Small centric diatom (5 - &lt;10 µm diam.)"/>
    <s v="CE"/>
    <n v="199.05944986690326"/>
    <s v="CE"/>
    <n v="79284.079584451596"/>
    <m/>
    <n v="8.6999999999999993"/>
    <n v="6.6999999999999993"/>
    <n v="398.29347281660409"/>
    <m/>
    <n v="1"/>
    <n v="100"/>
    <x v="12"/>
    <x v="8"/>
    <x v="3"/>
    <m/>
    <x v="5"/>
  </r>
  <r>
    <x v="0"/>
    <x v="229"/>
    <s v="12000002"/>
    <s v="Medium centric diatom (10-20 µm diam.)"/>
    <s v="CE"/>
    <n v="66.353149955634422"/>
    <s v="CE"/>
    <n v="66598.733162769277"/>
    <m/>
    <n v="12.8"/>
    <n v="7.8000000000000007"/>
    <n v="1003.701153710096"/>
    <m/>
    <n v="1"/>
    <n v="100"/>
    <x v="12"/>
    <x v="8"/>
    <x v="3"/>
    <m/>
    <x v="6"/>
  </r>
  <r>
    <x v="0"/>
    <x v="229"/>
    <s v="12000004"/>
    <s v="Very small centric diatom (&lt;5 µm diam.)"/>
    <s v="CE"/>
    <n v="1360.2395740905056"/>
    <s v="CE"/>
    <n v="93534.398678721001"/>
    <m/>
    <n v="4.8"/>
    <n v="3.8"/>
    <n v="68.763180001773378"/>
    <m/>
    <n v="1.0000000000000002"/>
    <n v="100"/>
    <x v="12"/>
    <x v="8"/>
    <x v="3"/>
    <m/>
    <x v="36"/>
  </r>
  <r>
    <x v="0"/>
    <x v="229"/>
    <s v="12030000"/>
    <s v="Aulacoseira"/>
    <s v="FI"/>
    <n v="316.79021246179633"/>
    <s v="CE"/>
    <n v="2659066.01767678"/>
    <n v="19.3"/>
    <n v="7.2"/>
    <m/>
    <n v="785.80028725710793"/>
    <m/>
    <n v="10.681818181818183"/>
    <n v="1152"/>
    <x v="12"/>
    <x v="8"/>
    <x v="3"/>
    <m/>
    <x v="7"/>
  </r>
  <r>
    <x v="0"/>
    <x v="229"/>
    <s v="13370040"/>
    <s v="Fragilaria crotonensis"/>
    <s v="CO"/>
    <n v="2.8799110223799667"/>
    <s v="CE"/>
    <n v="17329.000603864733"/>
    <n v="61.4"/>
    <n v="3.5"/>
    <n v="3.5"/>
    <n v="752.15"/>
    <m/>
    <n v="7.9999999999999991"/>
    <n v="1152"/>
    <x v="12"/>
    <x v="8"/>
    <x v="6"/>
    <m/>
    <x v="27"/>
  </r>
  <r>
    <x v="0"/>
    <x v="229"/>
    <s v="13810010"/>
    <s v="Synedra acus"/>
    <s v="CE"/>
    <n v="5.7598220447599333"/>
    <s v="CE"/>
    <n v="27263.772059548457"/>
    <n v="256"/>
    <n v="4.3"/>
    <n v="4.3"/>
    <n v="4733.4399999999996"/>
    <m/>
    <n v="1"/>
    <n v="1152"/>
    <x v="12"/>
    <x v="8"/>
    <x v="6"/>
    <m/>
    <x v="18"/>
  </r>
  <r>
    <x v="0"/>
    <x v="229"/>
    <s v="16060000"/>
    <s v="Carteria"/>
    <s v="CE"/>
    <n v="2.8799110223799667"/>
    <s v="CE"/>
    <n v="6806.6930801956578"/>
    <n v="17.2"/>
    <n v="16.2"/>
    <m/>
    <n v="2363.5081178899018"/>
    <m/>
    <n v="1"/>
    <n v="1152"/>
    <x v="12"/>
    <x v="8"/>
    <x v="8"/>
    <m/>
    <x v="86"/>
  </r>
  <r>
    <x v="0"/>
    <x v="229"/>
    <s v="16180000"/>
    <s v="Chlamydomonas"/>
    <s v="CE"/>
    <n v="33.176574977817211"/>
    <s v="CE"/>
    <n v="1838.5692936686978"/>
    <n v="6"/>
    <n v="4.2"/>
    <m/>
    <n v="55.417694409323957"/>
    <m/>
    <n v="1"/>
    <n v="100"/>
    <x v="12"/>
    <x v="8"/>
    <x v="8"/>
    <m/>
    <x v="34"/>
  </r>
  <r>
    <x v="0"/>
    <x v="229"/>
    <s v="17000000"/>
    <s v="Unidentified green"/>
    <s v="CO"/>
    <n v="99.529724933451632"/>
    <s v="CE"/>
    <n v="18393.353642077269"/>
    <m/>
    <n v="4.9000000000000004"/>
    <m/>
    <n v="61.600872350364277"/>
    <m/>
    <n v="3"/>
    <n v="100"/>
    <x v="12"/>
    <x v="8"/>
    <x v="4"/>
    <m/>
    <x v="65"/>
  </r>
  <r>
    <x v="0"/>
    <x v="229"/>
    <s v="17330040"/>
    <s v="Dictyosphaerium pulchellum"/>
    <s v="CO"/>
    <n v="33.176574977817211"/>
    <s v="CE"/>
    <n v="38311.726164456624"/>
    <m/>
    <n v="8.1999999999999993"/>
    <m/>
    <n v="288.69560970408276"/>
    <m/>
    <n v="4"/>
    <n v="100"/>
    <x v="12"/>
    <x v="8"/>
    <x v="4"/>
    <m/>
    <x v="23"/>
  </r>
  <r>
    <x v="0"/>
    <x v="229"/>
    <s v="17540040"/>
    <s v="Lagerheimia genevensis"/>
    <s v="CE"/>
    <n v="132.70629991126884"/>
    <s v="CE"/>
    <n v="7159.1636986119902"/>
    <n v="5.3"/>
    <n v="3.6"/>
    <m/>
    <n v="53.947429047443926"/>
    <m/>
    <n v="1"/>
    <n v="100"/>
    <x v="12"/>
    <x v="8"/>
    <x v="4"/>
    <m/>
    <x v="37"/>
  </r>
  <r>
    <x v="0"/>
    <x v="229"/>
    <s v="17570010"/>
    <s v="Micractinium pusillum"/>
    <s v="CO"/>
    <n v="5.7598220447599333"/>
    <s v="CE"/>
    <n v="6888.4885779577462"/>
    <m/>
    <n v="4.7"/>
    <m/>
    <n v="54.361595678942187"/>
    <m/>
    <n v="22"/>
    <n v="1152"/>
    <x v="12"/>
    <x v="8"/>
    <x v="4"/>
    <m/>
    <x v="19"/>
  </r>
  <r>
    <x v="0"/>
    <x v="229"/>
    <s v="17580020"/>
    <s v="Monoraphidium contortum"/>
    <s v="CE"/>
    <n v="1393.416149068323"/>
    <s v="CE"/>
    <n v="21612.30908797658"/>
    <n v="20.5"/>
    <n v="1.7"/>
    <m/>
    <n v="15.510304730160605"/>
    <m/>
    <n v="0.99999999999999989"/>
    <n v="100"/>
    <x v="12"/>
    <x v="8"/>
    <x v="4"/>
    <m/>
    <x v="9"/>
  </r>
  <r>
    <x v="0"/>
    <x v="229"/>
    <s v="17580080"/>
    <s v="Monoraphidium minutum"/>
    <s v="CE"/>
    <n v="66.353149955634422"/>
    <s v="CE"/>
    <n v="2458.2352407940739"/>
    <n v="9.8000000000000007"/>
    <n v="3.8"/>
    <m/>
    <n v="37.047754966233235"/>
    <m/>
    <n v="1"/>
    <n v="100"/>
    <x v="12"/>
    <x v="8"/>
    <x v="4"/>
    <m/>
    <x v="9"/>
  </r>
  <r>
    <x v="0"/>
    <x v="229"/>
    <s v="17680030"/>
    <s v="Pediastrum boryanum"/>
    <s v="CO"/>
    <n v="5.7598220447599333"/>
    <s v="CE"/>
    <n v="47167.352293700089"/>
    <n v="12.4"/>
    <n v="11.1"/>
    <n v="11.1"/>
    <n v="1023.6286799999999"/>
    <m/>
    <n v="8"/>
    <n v="1152"/>
    <x v="12"/>
    <x v="8"/>
    <x v="4"/>
    <m/>
    <x v="10"/>
  </r>
  <r>
    <x v="0"/>
    <x v="229"/>
    <s v="17810000"/>
    <s v="Scenedesmus"/>
    <s v="CO"/>
    <n v="464.47204968944089"/>
    <s v="CE"/>
    <n v="18685.311636395953"/>
    <n v="4.9000000000000004"/>
    <n v="2.8"/>
    <m/>
    <n v="20.114570563384252"/>
    <m/>
    <n v="2.0000000000000004"/>
    <n v="100"/>
    <x v="12"/>
    <x v="8"/>
    <x v="4"/>
    <m/>
    <x v="11"/>
  </r>
  <r>
    <x v="0"/>
    <x v="229"/>
    <s v="17960010"/>
    <s v="Tetraedron caudatum"/>
    <s v="CE"/>
    <n v="33.176574977817211"/>
    <s v="CE"/>
    <n v="13706.586774622889"/>
    <n v="8.1"/>
    <n v="10.1"/>
    <n v="5.05"/>
    <n v="413.14049999999992"/>
    <m/>
    <n v="1"/>
    <n v="100"/>
    <x v="12"/>
    <x v="8"/>
    <x v="4"/>
    <m/>
    <x v="20"/>
  </r>
  <r>
    <x v="0"/>
    <x v="229"/>
    <s v="17960030"/>
    <s v="Tetraedron minimum"/>
    <s v="CE"/>
    <n v="33.176574977817211"/>
    <s v="CE"/>
    <n v="24358.821938775509"/>
    <n v="11.5"/>
    <n v="11.3"/>
    <n v="5.65"/>
    <n v="734.21750000000009"/>
    <m/>
    <n v="1"/>
    <n v="100"/>
    <x v="12"/>
    <x v="8"/>
    <x v="4"/>
    <m/>
    <x v="20"/>
  </r>
  <r>
    <x v="0"/>
    <x v="229"/>
    <s v="17970050"/>
    <s v="Tetrastrum staurogeniaeforme"/>
    <s v="CO"/>
    <n v="33.176574977817211"/>
    <s v="CE"/>
    <n v="7758.5226965281918"/>
    <n v="5.3"/>
    <n v="5.3"/>
    <m/>
    <n v="58.463861186060939"/>
    <m/>
    <n v="3.9999999999999991"/>
    <n v="100"/>
    <x v="12"/>
    <x v="8"/>
    <x v="4"/>
    <m/>
    <x v="28"/>
  </r>
  <r>
    <x v="0"/>
    <x v="229"/>
    <s v="18110000"/>
    <s v="Desmodesmus"/>
    <s v="CO"/>
    <n v="265.41259982253769"/>
    <s v="CE"/>
    <n v="12022.964659240166"/>
    <n v="6.5"/>
    <n v="2.2000000000000002"/>
    <m/>
    <n v="16.472417480322484"/>
    <m/>
    <n v="2.75"/>
    <n v="100"/>
    <x v="12"/>
    <x v="8"/>
    <x v="12"/>
    <m/>
    <x v="72"/>
  </r>
  <r>
    <x v="0"/>
    <x v="229"/>
    <s v="27050000"/>
    <s v="Cosmarium"/>
    <s v="CE"/>
    <n v="0.20703941130470269"/>
    <s v="CE"/>
    <n v="850.11820216457511"/>
    <n v="25.5"/>
    <n v="20.100000000000001"/>
    <n v="15.299999999999999"/>
    <n v="4106.0694522234935"/>
    <m/>
    <n v="1"/>
    <n v="16024.28"/>
    <x v="12"/>
    <x v="8"/>
    <x v="5"/>
    <m/>
    <x v="22"/>
  </r>
  <r>
    <x v="0"/>
    <x v="229"/>
    <s v="90000003"/>
    <s v="Nanoplankton - unidentified single cells 2–20 µm diameter"/>
    <s v="CE"/>
    <n v="530.82519964507537"/>
    <s v="CE"/>
    <n v="41378.78771481703"/>
    <m/>
    <n v="5.3"/>
    <m/>
    <n v="77.951814914747928"/>
    <m/>
    <n v="1"/>
    <n v="100"/>
    <x v="12"/>
    <x v="8"/>
    <x v="9"/>
    <m/>
    <x v="57"/>
  </r>
  <r>
    <x v="0"/>
    <x v="230"/>
    <s v="01040000"/>
    <s v="Aphanizomenon"/>
    <s v="FI"/>
    <n v="5.7598220447599333"/>
    <s v="FI"/>
    <n v="17263.753776762907"/>
    <n v="211.7"/>
    <n v="5.2"/>
    <m/>
    <n v="2997.2720758740829"/>
    <m/>
    <n v="0.99999999999999989"/>
    <n v="1152"/>
    <x v="12"/>
    <x v="9"/>
    <x v="0"/>
    <m/>
    <x v="48"/>
  </r>
  <r>
    <x v="0"/>
    <x v="230"/>
    <s v="05040001"/>
    <s v="Cryptomonas (small) Length &lt;20 µm"/>
    <s v="CE"/>
    <n v="124.41215616681454"/>
    <s v="CE"/>
    <n v="39131.091588150557"/>
    <n v="13"/>
    <n v="7.6"/>
    <n v="6.08"/>
    <n v="314.52787889700051"/>
    <m/>
    <n v="1"/>
    <n v="80"/>
    <x v="12"/>
    <x v="9"/>
    <x v="1"/>
    <m/>
    <x v="3"/>
  </r>
  <r>
    <x v="0"/>
    <x v="230"/>
    <s v="05040002"/>
    <s v="Cryptomonas (medium) Length 20-30 µm"/>
    <s v="CE"/>
    <n v="31.67902124617963"/>
    <s v="CE"/>
    <n v="46776.369168970275"/>
    <n v="23.3"/>
    <n v="12.3"/>
    <n v="9.8400000000000016"/>
    <n v="1476.5724232913706"/>
    <m/>
    <n v="1.0000000000000002"/>
    <n v="1152"/>
    <x v="12"/>
    <x v="9"/>
    <x v="1"/>
    <m/>
    <x v="3"/>
  </r>
  <r>
    <x v="0"/>
    <x v="230"/>
    <s v="05100012"/>
    <s v="Rhodomonas lacustris var. nannoplanctica"/>
    <s v="CE"/>
    <n v="1741.7701863354037"/>
    <s v="CE"/>
    <n v="162077.49834284914"/>
    <n v="9"/>
    <n v="5.5"/>
    <m/>
    <n v="93.053319900860174"/>
    <m/>
    <n v="0.99999999999999989"/>
    <n v="80"/>
    <x v="12"/>
    <x v="9"/>
    <x v="1"/>
    <m/>
    <x v="15"/>
  </r>
  <r>
    <x v="0"/>
    <x v="230"/>
    <s v="06070110"/>
    <s v="Gymnodinium helveticum"/>
    <s v="CE"/>
    <n v="8.0745370408834045"/>
    <s v="CE"/>
    <n v="95418.834113376623"/>
    <n v="51.4"/>
    <n v="25.6"/>
    <n v="17.152000000000001"/>
    <n v="11817.251395373773"/>
    <m/>
    <n v="1"/>
    <n v="16024.28"/>
    <x v="12"/>
    <x v="9"/>
    <x v="2"/>
    <m/>
    <x v="4"/>
  </r>
  <r>
    <x v="0"/>
    <x v="230"/>
    <s v="08010000"/>
    <s v="Chrysochromulina"/>
    <s v="CE"/>
    <n v="373.23646850044361"/>
    <s v="CE"/>
    <n v="9624.3474250208365"/>
    <n v="3.8"/>
    <n v="3.6"/>
    <n v="3.6"/>
    <n v="25.786192500665024"/>
    <m/>
    <n v="1"/>
    <n v="80"/>
    <x v="12"/>
    <x v="9"/>
    <x v="13"/>
    <m/>
    <x v="75"/>
  </r>
  <r>
    <x v="0"/>
    <x v="230"/>
    <s v="09230000"/>
    <s v="Dinobryon"/>
    <s v="CO"/>
    <n v="0.20703941130470269"/>
    <s v="CE"/>
    <n v="350.0893235728783"/>
    <n v="12"/>
    <n v="5.8"/>
    <m/>
    <n v="211.36635373352127"/>
    <m/>
    <n v="8"/>
    <n v="16024.28"/>
    <x v="12"/>
    <x v="9"/>
    <x v="10"/>
    <m/>
    <x v="47"/>
  </r>
  <r>
    <x v="0"/>
    <x v="230"/>
    <s v="12000001"/>
    <s v="Small centric diatom (5 - &lt;10 µm diam.)"/>
    <s v="CE"/>
    <n v="6339.0955761186451"/>
    <s v="CE"/>
    <n v="716934.81932416407"/>
    <m/>
    <n v="6"/>
    <n v="4"/>
    <n v="113.09733552923255"/>
    <m/>
    <n v="0.99999999999999989"/>
    <n v="56"/>
    <x v="12"/>
    <x v="9"/>
    <x v="3"/>
    <m/>
    <x v="5"/>
  </r>
  <r>
    <x v="0"/>
    <x v="230"/>
    <s v="12000002"/>
    <s v="Medium centric diatom (10-20 µm diam.)"/>
    <s v="CE"/>
    <n v="207.35359361135758"/>
    <s v="CE"/>
    <n v="135453.77857436734"/>
    <m/>
    <n v="11.4"/>
    <n v="6.4"/>
    <n v="653.25021001684729"/>
    <m/>
    <n v="1"/>
    <n v="80"/>
    <x v="12"/>
    <x v="9"/>
    <x v="3"/>
    <m/>
    <x v="6"/>
  </r>
  <r>
    <x v="0"/>
    <x v="230"/>
    <s v="12000004"/>
    <s v="Very small centric diatom (&lt;5 µm diam.)"/>
    <s v="CE"/>
    <n v="1990.5944986690326"/>
    <s v="CE"/>
    <n v="95394.543020223558"/>
    <m/>
    <n v="4.3"/>
    <n v="3.3"/>
    <n v="47.922639736022091"/>
    <m/>
    <n v="1"/>
    <n v="80"/>
    <x v="12"/>
    <x v="9"/>
    <x v="3"/>
    <m/>
    <x v="36"/>
  </r>
  <r>
    <x v="0"/>
    <x v="230"/>
    <s v="12030000"/>
    <s v="Aulacoseira"/>
    <s v="FI"/>
    <n v="190.07412747707781"/>
    <s v="CE"/>
    <n v="1347400.9853117319"/>
    <n v="20.2"/>
    <n v="6.6"/>
    <m/>
    <n v="691.08126875137532"/>
    <m/>
    <n v="10.257575757575758"/>
    <n v="1152"/>
    <x v="12"/>
    <x v="9"/>
    <x v="3"/>
    <m/>
    <x v="7"/>
  </r>
  <r>
    <x v="0"/>
    <x v="230"/>
    <s v="13080010"/>
    <s v="Asterionella formosa"/>
    <s v="CO"/>
    <n v="17.279466134279797"/>
    <s v="CE"/>
    <n v="194540.38564773736"/>
    <n v="66.8"/>
    <n v="5.3"/>
    <n v="5.3"/>
    <n v="1876.4119999999998"/>
    <m/>
    <n v="6.0000000000000009"/>
    <n v="1152"/>
    <x v="12"/>
    <x v="9"/>
    <x v="6"/>
    <m/>
    <x v="16"/>
  </r>
  <r>
    <x v="0"/>
    <x v="230"/>
    <s v="13370040"/>
    <s v="Fragilaria crotonensis"/>
    <s v="CO"/>
    <n v="0.62111823391410803"/>
    <s v="CE"/>
    <n v="8096.6695539518778"/>
    <n v="69.400000000000006"/>
    <n v="3.5"/>
    <n v="3.5"/>
    <n v="850.15000000000009"/>
    <m/>
    <n v="15.333333333333332"/>
    <n v="16024.28"/>
    <x v="12"/>
    <x v="9"/>
    <x v="6"/>
    <m/>
    <x v="27"/>
  </r>
  <r>
    <x v="0"/>
    <x v="230"/>
    <s v="13810010"/>
    <s v="Synedra acus"/>
    <s v="CE"/>
    <n v="11.519644089519867"/>
    <s v="CE"/>
    <n v="63846.25652851721"/>
    <n v="250.9"/>
    <n v="4.7"/>
    <n v="4.7"/>
    <n v="5542.3810000000003"/>
    <m/>
    <n v="1"/>
    <n v="1152"/>
    <x v="12"/>
    <x v="9"/>
    <x v="6"/>
    <m/>
    <x v="18"/>
  </r>
  <r>
    <x v="0"/>
    <x v="230"/>
    <s v="16180000"/>
    <s v="Chlamydomonas"/>
    <s v="CE"/>
    <n v="41.470718722271513"/>
    <s v="CE"/>
    <n v="2188.7729686532116"/>
    <n v="6.3"/>
    <n v="4"/>
    <m/>
    <n v="52.778756580308517"/>
    <m/>
    <n v="1.0000000000000002"/>
    <n v="80"/>
    <x v="12"/>
    <x v="9"/>
    <x v="8"/>
    <m/>
    <x v="34"/>
  </r>
  <r>
    <x v="0"/>
    <x v="230"/>
    <s v="17200000"/>
    <s v="Coelastrum"/>
    <s v="CO"/>
    <n v="5.7598220447599333"/>
    <s v="CE"/>
    <n v="12649.332034714012"/>
    <m/>
    <n v="6.4"/>
    <m/>
    <n v="137.25827743044047"/>
    <m/>
    <n v="15.999999999999998"/>
    <n v="1152"/>
    <x v="12"/>
    <x v="9"/>
    <x v="4"/>
    <m/>
    <x v="8"/>
  </r>
  <r>
    <x v="0"/>
    <x v="230"/>
    <s v="17330040"/>
    <s v="Dictyosphaerium pulchellum"/>
    <s v="CO"/>
    <n v="5.7598220447599333"/>
    <s v="CE"/>
    <n v="16009.310856434922"/>
    <m/>
    <n v="4.8"/>
    <m/>
    <n v="57.905835790967068"/>
    <m/>
    <n v="48"/>
    <n v="1152"/>
    <x v="12"/>
    <x v="9"/>
    <x v="4"/>
    <m/>
    <x v="23"/>
  </r>
  <r>
    <x v="0"/>
    <x v="230"/>
    <s v="17540040"/>
    <s v="Lagerheimia genevensis"/>
    <s v="CE"/>
    <n v="124.41215616681454"/>
    <s v="CE"/>
    <n v="3370.7103717259461"/>
    <n v="4.4000000000000004"/>
    <n v="2.8"/>
    <m/>
    <n v="27.093095044558375"/>
    <m/>
    <n v="1.0000000000000002"/>
    <n v="80"/>
    <x v="12"/>
    <x v="9"/>
    <x v="4"/>
    <m/>
    <x v="37"/>
  </r>
  <r>
    <x v="0"/>
    <x v="230"/>
    <s v="17580020"/>
    <s v="Monoraphidium contortum"/>
    <s v="CE"/>
    <n v="953.82653061224471"/>
    <s v="CE"/>
    <n v="12079.779386149701"/>
    <n v="21.5"/>
    <n v="1.5"/>
    <m/>
    <n v="12.664545384783855"/>
    <m/>
    <n v="1.0000000000000002"/>
    <n v="80"/>
    <x v="12"/>
    <x v="9"/>
    <x v="4"/>
    <m/>
    <x v="9"/>
  </r>
  <r>
    <x v="0"/>
    <x v="230"/>
    <s v="17580080"/>
    <s v="Monoraphidium minutum"/>
    <s v="CE"/>
    <n v="82.941437444543027"/>
    <s v="CE"/>
    <n v="2870.4194074623547"/>
    <n v="10.199999999999999"/>
    <n v="3.6"/>
    <m/>
    <n v="34.607784671945161"/>
    <m/>
    <n v="1"/>
    <n v="80"/>
    <x v="12"/>
    <x v="9"/>
    <x v="4"/>
    <m/>
    <x v="9"/>
  </r>
  <r>
    <x v="0"/>
    <x v="230"/>
    <s v="17640000"/>
    <s v="Oocystis"/>
    <s v="CO"/>
    <n v="82.941437444543027"/>
    <s v="CE"/>
    <n v="50620.846832527146"/>
    <n v="15.4"/>
    <n v="8.6999999999999993"/>
    <m/>
    <n v="610.32034640554264"/>
    <m/>
    <n v="1"/>
    <n v="80"/>
    <x v="12"/>
    <x v="9"/>
    <x v="4"/>
    <m/>
    <x v="24"/>
  </r>
  <r>
    <x v="0"/>
    <x v="230"/>
    <s v="17810000"/>
    <s v="Scenedesmus"/>
    <s v="CO"/>
    <n v="705.00221827861571"/>
    <s v="CE"/>
    <n v="29774.608283579182"/>
    <n v="5.3"/>
    <n v="2.8"/>
    <m/>
    <n v="21.756576323660511"/>
    <m/>
    <n v="1.9411764705882351"/>
    <n v="80"/>
    <x v="12"/>
    <x v="9"/>
    <x v="4"/>
    <m/>
    <x v="11"/>
  </r>
  <r>
    <x v="0"/>
    <x v="230"/>
    <s v="17960030"/>
    <s v="Tetraedron minimum"/>
    <s v="CE"/>
    <n v="41.470718722271513"/>
    <s v="CE"/>
    <n v="2125.3743345164148"/>
    <n v="4.0999999999999996"/>
    <n v="5"/>
    <n v="2.5"/>
    <n v="51.25"/>
    <m/>
    <n v="0.99999999999999978"/>
    <n v="80"/>
    <x v="12"/>
    <x v="9"/>
    <x v="4"/>
    <m/>
    <x v="20"/>
  </r>
  <r>
    <x v="0"/>
    <x v="230"/>
    <s v="17970050"/>
    <s v="Tetrastrum staurogeniaeforme"/>
    <s v="CO"/>
    <n v="41.470718722271513"/>
    <s v="CE"/>
    <n v="4392.5937514659145"/>
    <n v="4.7"/>
    <n v="3.9"/>
    <m/>
    <n v="26.480091778026669"/>
    <m/>
    <n v="4"/>
    <n v="80"/>
    <x v="12"/>
    <x v="9"/>
    <x v="4"/>
    <m/>
    <x v="28"/>
  </r>
  <r>
    <x v="0"/>
    <x v="230"/>
    <s v="18110000"/>
    <s v="Desmodesmus"/>
    <s v="CO"/>
    <n v="124.41215616681454"/>
    <s v="CE"/>
    <n v="13958.183045006834"/>
    <n v="9.6999999999999993"/>
    <n v="4.7"/>
    <m/>
    <n v="112.19308044377429"/>
    <m/>
    <n v="1"/>
    <n v="80"/>
    <x v="12"/>
    <x v="9"/>
    <x v="12"/>
    <m/>
    <x v="72"/>
  </r>
  <r>
    <x v="0"/>
    <x v="230"/>
    <s v="25010010"/>
    <s v="Elakatothrix gelatinosa"/>
    <s v="CO"/>
    <n v="2.8799110223799667"/>
    <s v="CE"/>
    <n v="1011.3891760100538"/>
    <n v="17.899999999999999"/>
    <n v="4.0999999999999996"/>
    <m/>
    <n v="87.796911792628833"/>
    <m/>
    <n v="4"/>
    <n v="1152"/>
    <x v="12"/>
    <x v="9"/>
    <x v="7"/>
    <m/>
    <x v="31"/>
  </r>
  <r>
    <x v="0"/>
    <x v="230"/>
    <s v="27040000"/>
    <s v="Closterium"/>
    <s v="CE"/>
    <n v="0.20703941130470269"/>
    <s v="CE"/>
    <n v="1643.4901472255137"/>
    <n v="221.5"/>
    <n v="11.7"/>
    <m/>
    <n v="7938.0545803753621"/>
    <m/>
    <n v="1"/>
    <n v="16024.28"/>
    <x v="12"/>
    <x v="9"/>
    <x v="5"/>
    <m/>
    <x v="12"/>
  </r>
  <r>
    <x v="0"/>
    <x v="230"/>
    <s v="27050000"/>
    <s v="Cosmarium"/>
    <s v="CE"/>
    <n v="2.8799110223799667"/>
    <s v="CE"/>
    <n v="12197.190698024728"/>
    <n v="23.8"/>
    <n v="23.8"/>
    <n v="14.28"/>
    <n v="4235.2665076245776"/>
    <m/>
    <n v="1"/>
    <n v="1152"/>
    <x v="12"/>
    <x v="9"/>
    <x v="5"/>
    <m/>
    <x v="22"/>
  </r>
  <r>
    <x v="0"/>
    <x v="230"/>
    <s v="27390000"/>
    <s v="Staurodesmus"/>
    <s v="CE"/>
    <n v="2.8799110223799667"/>
    <s v="CE"/>
    <n v="5261.9926235349903"/>
    <n v="18.100000000000001"/>
    <n v="18.7"/>
    <m/>
    <n v="1827.1372214779278"/>
    <m/>
    <n v="1"/>
    <n v="1152"/>
    <x v="12"/>
    <x v="9"/>
    <x v="5"/>
    <m/>
    <x v="112"/>
  </r>
  <r>
    <x v="0"/>
    <x v="230"/>
    <s v="90000003"/>
    <s v="Nanoplankton - unidentified single cells 2–20 µm diameter"/>
    <s v="CE"/>
    <n v="622.06078083407272"/>
    <s v="CE"/>
    <n v="13964.827534375958"/>
    <m/>
    <n v="3.5"/>
    <m/>
    <n v="22.449297503777061"/>
    <m/>
    <n v="1"/>
    <n v="80"/>
    <x v="12"/>
    <x v="9"/>
    <x v="9"/>
    <m/>
    <x v="57"/>
  </r>
  <r>
    <x v="0"/>
    <x v="231"/>
    <s v="01040000"/>
    <s v="Aphanizomenon"/>
    <s v="FI"/>
    <n v="11.492873817573672"/>
    <s v="FI"/>
    <n v="32221.507800928965"/>
    <n v="232.4"/>
    <n v="4.8"/>
    <m/>
    <n v="2803.6075495459881"/>
    <m/>
    <n v="0.99999999999999989"/>
    <n v="1152"/>
    <x v="12"/>
    <x v="9"/>
    <x v="0"/>
    <m/>
    <x v="113"/>
  </r>
  <r>
    <x v="0"/>
    <x v="231"/>
    <s v="05040001"/>
    <s v="Cryptomonas (small) Length &lt;20 µm"/>
    <s v="CE"/>
    <n v="231.69633616228518"/>
    <s v="CE"/>
    <n v="64838.214336091034"/>
    <n v="12.2"/>
    <n v="7.4"/>
    <n v="5.9200000000000008"/>
    <n v="279.84134496920541"/>
    <m/>
    <n v="1.0000000000000002"/>
    <n v="100"/>
    <x v="12"/>
    <x v="9"/>
    <x v="1"/>
    <m/>
    <x v="113"/>
  </r>
  <r>
    <x v="0"/>
    <x v="231"/>
    <s v="05040002"/>
    <s v="Cryptomonas (medium) Length 20-30 µm"/>
    <s v="CE"/>
    <n v="57.464369087868356"/>
    <s v="CE"/>
    <n v="99818.737268841709"/>
    <n v="23.8"/>
    <n v="13.2"/>
    <n v="10.56"/>
    <n v="1737.0544365711139"/>
    <m/>
    <n v="1.0000000000000002"/>
    <n v="1152"/>
    <x v="12"/>
    <x v="9"/>
    <x v="1"/>
    <m/>
    <x v="113"/>
  </r>
  <r>
    <x v="0"/>
    <x v="231"/>
    <s v="05100012"/>
    <s v="Rhodomonas lacustris var. nannoplanctica"/>
    <s v="CE"/>
    <n v="330.99476594612173"/>
    <s v="CE"/>
    <n v="39306.357407759737"/>
    <n v="9.6"/>
    <n v="6"/>
    <m/>
    <n v="118.75220230569418"/>
    <m/>
    <n v="0.99999999999999978"/>
    <n v="100"/>
    <x v="12"/>
    <x v="9"/>
    <x v="1"/>
    <m/>
    <x v="113"/>
  </r>
  <r>
    <x v="0"/>
    <x v="231"/>
    <s v="06070110"/>
    <s v="Gymnodinium helveticum"/>
    <s v="CE"/>
    <n v="9.7289058822555035"/>
    <s v="CE"/>
    <n v="107230.62507390839"/>
    <n v="47.2"/>
    <n v="25.8"/>
    <n v="17.286000000000001"/>
    <n v="11021.858610996096"/>
    <m/>
    <n v="1"/>
    <n v="15990.24"/>
    <x v="12"/>
    <x v="9"/>
    <x v="2"/>
    <m/>
    <x v="113"/>
  </r>
  <r>
    <x v="0"/>
    <x v="231"/>
    <s v="08010000"/>
    <s v="Chrysochromulina"/>
    <s v="CE"/>
    <n v="99.298429783836511"/>
    <s v="CE"/>
    <n v="6109.3309799489416"/>
    <n v="5.0999999999999996"/>
    <n v="4.8"/>
    <n v="4.8"/>
    <n v="61.524950527902497"/>
    <m/>
    <n v="1"/>
    <n v="100"/>
    <x v="12"/>
    <x v="9"/>
    <x v="13"/>
    <m/>
    <x v="113"/>
  </r>
  <r>
    <x v="0"/>
    <x v="231"/>
    <s v="09230000"/>
    <s v="Dinobryon"/>
    <s v="CO"/>
    <n v="0.41399599498959588"/>
    <s v="CE"/>
    <n v="1584.1589963836814"/>
    <n v="14.8"/>
    <n v="6.7"/>
    <m/>
    <n v="347.86436574179305"/>
    <m/>
    <n v="11"/>
    <n v="15990.24"/>
    <x v="12"/>
    <x v="9"/>
    <x v="10"/>
    <m/>
    <x v="113"/>
  </r>
  <r>
    <x v="0"/>
    <x v="231"/>
    <s v="09310000"/>
    <s v="Mallomonas"/>
    <s v="CE"/>
    <n v="66.198953189224341"/>
    <s v="CE"/>
    <n v="19226.423966309907"/>
    <n v="10.7"/>
    <n v="7.2"/>
    <m/>
    <n v="290.43395763906921"/>
    <m/>
    <n v="1"/>
    <n v="100"/>
    <x v="12"/>
    <x v="9"/>
    <x v="10"/>
    <m/>
    <x v="113"/>
  </r>
  <r>
    <x v="0"/>
    <x v="231"/>
    <s v="12000001"/>
    <s v="Small centric diatom (5 - &lt;10 µm diam.)"/>
    <s v="CE"/>
    <n v="11143.490453519435"/>
    <s v="CE"/>
    <n v="1260299.0787884872"/>
    <m/>
    <n v="6"/>
    <n v="4"/>
    <n v="113.09733552923255"/>
    <m/>
    <n v="1"/>
    <n v="30"/>
    <x v="12"/>
    <x v="9"/>
    <x v="3"/>
    <m/>
    <x v="113"/>
  </r>
  <r>
    <x v="0"/>
    <x v="231"/>
    <s v="12030000"/>
    <s v="Aulacoseira"/>
    <s v="FI"/>
    <n v="229.85747635147342"/>
    <s v="CE"/>
    <n v="1792562.0061533852"/>
    <n v="21.3"/>
    <n v="7.5"/>
    <m/>
    <n v="941.00517452056783"/>
    <m/>
    <n v="8.2875000000000014"/>
    <n v="1152"/>
    <x v="12"/>
    <x v="9"/>
    <x v="3"/>
    <m/>
    <x v="113"/>
  </r>
  <r>
    <x v="0"/>
    <x v="231"/>
    <s v="13080010"/>
    <s v="Asterionella formosa"/>
    <s v="CO"/>
    <n v="68.95724290544203"/>
    <s v="CE"/>
    <n v="585288.6060999044"/>
    <n v="64.900000000000006"/>
    <n v="4.5"/>
    <n v="4.5"/>
    <n v="1314.2250000000001"/>
    <m/>
    <n v="6.458333333333333"/>
    <n v="1152"/>
    <x v="12"/>
    <x v="9"/>
    <x v="6"/>
    <m/>
    <x v="113"/>
  </r>
  <r>
    <x v="0"/>
    <x v="231"/>
    <s v="13260040"/>
    <s v="Diatoma tenuis"/>
    <s v="CO"/>
    <n v="2.8732184543934181"/>
    <s v="CE"/>
    <n v="22129.246960329576"/>
    <n v="55.9"/>
    <n v="8.3000000000000007"/>
    <n v="8.3000000000000007"/>
    <n v="3850.9510000000005"/>
    <m/>
    <n v="1.9999999999999998"/>
    <n v="1152"/>
    <x v="12"/>
    <x v="9"/>
    <x v="6"/>
    <m/>
    <x v="113"/>
  </r>
  <r>
    <x v="0"/>
    <x v="231"/>
    <s v="13370040"/>
    <s v="Fragilaria crotonensis"/>
    <s v="CO"/>
    <n v="2.8732184543934181"/>
    <s v="CE"/>
    <n v="30050.290749197877"/>
    <n v="68.599999999999994"/>
    <n v="3.3"/>
    <n v="3.3"/>
    <n v="747.05399999999986"/>
    <m/>
    <n v="13.999999999999998"/>
    <n v="1152"/>
    <x v="12"/>
    <x v="9"/>
    <x v="6"/>
    <m/>
    <x v="113"/>
  </r>
  <r>
    <x v="0"/>
    <x v="231"/>
    <s v="13810010"/>
    <s v="Synedra acus"/>
    <s v="CE"/>
    <n v="146.5341411740643"/>
    <s v="CE"/>
    <n v="772995.14311172976"/>
    <n v="249.3"/>
    <n v="4.5999999999999996"/>
    <n v="4.5999999999999996"/>
    <n v="5275.1879999999992"/>
    <m/>
    <n v="1"/>
    <n v="1152"/>
    <x v="12"/>
    <x v="9"/>
    <x v="6"/>
    <m/>
    <x v="113"/>
  </r>
  <r>
    <x v="0"/>
    <x v="231"/>
    <s v="16180000"/>
    <s v="Chlamydomonas"/>
    <s v="CE"/>
    <n v="33.09947659461217"/>
    <s v="CE"/>
    <n v="1620.2953998087623"/>
    <n v="5.3"/>
    <n v="4.2"/>
    <m/>
    <n v="48.952296728236149"/>
    <m/>
    <n v="1"/>
    <n v="100"/>
    <x v="12"/>
    <x v="9"/>
    <x v="8"/>
    <m/>
    <x v="113"/>
  </r>
  <r>
    <x v="0"/>
    <x v="231"/>
    <s v="16490010"/>
    <s v="Paulschulzia pseudovolvox"/>
    <s v="CO"/>
    <n v="2.8732184543934181"/>
    <s v="CE"/>
    <n v="7655.1307035536793"/>
    <m/>
    <n v="8.6"/>
    <m/>
    <n v="333.03814281195156"/>
    <m/>
    <n v="8"/>
    <n v="1152"/>
    <x v="12"/>
    <x v="9"/>
    <x v="8"/>
    <m/>
    <x v="113"/>
  </r>
  <r>
    <x v="0"/>
    <x v="231"/>
    <s v="17540040"/>
    <s v="Lagerheimia genevensis"/>
    <s v="CE"/>
    <n v="33.09947659461217"/>
    <s v="CE"/>
    <n v="1099.642141764707"/>
    <n v="4.7"/>
    <n v="3"/>
    <m/>
    <n v="33.222342311712062"/>
    <m/>
    <n v="1"/>
    <n v="100"/>
    <x v="12"/>
    <x v="9"/>
    <x v="4"/>
    <m/>
    <x v="113"/>
  </r>
  <r>
    <x v="0"/>
    <x v="231"/>
    <s v="17580020"/>
    <s v="Monoraphidium contortum"/>
    <s v="CE"/>
    <n v="496.49214891918257"/>
    <s v="CE"/>
    <n v="12209.537269785375"/>
    <n v="21.3"/>
    <n v="2.1"/>
    <m/>
    <n v="24.591601894137511"/>
    <m/>
    <n v="1.0000000000000002"/>
    <n v="100"/>
    <x v="12"/>
    <x v="9"/>
    <x v="4"/>
    <m/>
    <x v="113"/>
  </r>
  <r>
    <x v="0"/>
    <x v="231"/>
    <s v="17580080"/>
    <s v="Monoraphidium minutum"/>
    <s v="CE"/>
    <n v="132.39790637844868"/>
    <s v="CE"/>
    <n v="4840.0891849248274"/>
    <n v="10.199999999999999"/>
    <n v="3.7"/>
    <m/>
    <n v="36.557142913497628"/>
    <m/>
    <n v="1"/>
    <n v="100"/>
    <x v="12"/>
    <x v="9"/>
    <x v="4"/>
    <m/>
    <x v="113"/>
  </r>
  <r>
    <x v="0"/>
    <x v="231"/>
    <s v="17680030"/>
    <s v="Pediastrum boryanum"/>
    <s v="CO"/>
    <n v="5.7464369087868361"/>
    <s v="CE"/>
    <n v="18508.995356781306"/>
    <n v="10.9"/>
    <n v="9.9"/>
    <n v="9.9"/>
    <n v="715.7670300000002"/>
    <m/>
    <n v="4.4999999999999991"/>
    <n v="1152"/>
    <x v="12"/>
    <x v="9"/>
    <x v="4"/>
    <m/>
    <x v="113"/>
  </r>
  <r>
    <x v="0"/>
    <x v="231"/>
    <s v="17810000"/>
    <s v="Scenedesmus"/>
    <s v="CO"/>
    <n v="496.49214891918257"/>
    <s v="CE"/>
    <n v="10946.508582843568"/>
    <n v="4.5"/>
    <n v="2.2000000000000002"/>
    <m/>
    <n v="11.403981332530952"/>
    <m/>
    <n v="1.9333333333333331"/>
    <n v="100"/>
    <x v="12"/>
    <x v="9"/>
    <x v="4"/>
    <m/>
    <x v="113"/>
  </r>
  <r>
    <x v="0"/>
    <x v="231"/>
    <s v="17970050"/>
    <s v="Tetrastrum staurogeniaeforme"/>
    <s v="CO"/>
    <n v="132.39790637844868"/>
    <s v="CE"/>
    <n v="17816.871646782605"/>
    <n v="4.8"/>
    <n v="4.3"/>
    <m/>
    <n v="33.642661228823592"/>
    <m/>
    <n v="4"/>
    <n v="100"/>
    <x v="12"/>
    <x v="9"/>
    <x v="4"/>
    <m/>
    <x v="113"/>
  </r>
  <r>
    <x v="0"/>
    <x v="231"/>
    <s v="18110000"/>
    <s v="Desmodesmus"/>
    <s v="CO"/>
    <n v="132.39790637844868"/>
    <s v="CE"/>
    <n v="11530.800705262089"/>
    <n v="8.1"/>
    <n v="3.7"/>
    <m/>
    <n v="58.061344627319762"/>
    <m/>
    <n v="1.5"/>
    <n v="100"/>
    <x v="12"/>
    <x v="9"/>
    <x v="12"/>
    <m/>
    <x v="113"/>
  </r>
  <r>
    <x v="0"/>
    <x v="231"/>
    <s v="27050000"/>
    <s v="Cosmarium"/>
    <s v="CE"/>
    <n v="0.41399599498959588"/>
    <s v="CE"/>
    <n v="9612.5573388615412"/>
    <n v="41.8"/>
    <n v="42.3"/>
    <n v="25.08"/>
    <n v="23218.962152286313"/>
    <m/>
    <n v="1"/>
    <n v="15990.24"/>
    <x v="12"/>
    <x v="9"/>
    <x v="5"/>
    <m/>
    <x v="113"/>
  </r>
  <r>
    <x v="0"/>
    <x v="231"/>
    <s v="90000003"/>
    <s v="Nanoplankton - unidentified single cells 2–20 µm diameter"/>
    <s v="CE"/>
    <n v="231.69633616228518"/>
    <s v="CE"/>
    <n v="11054.913020932425"/>
    <m/>
    <n v="4.5"/>
    <m/>
    <n v="47.712938426394977"/>
    <m/>
    <n v="1"/>
    <n v="100"/>
    <x v="12"/>
    <x v="9"/>
    <x v="9"/>
    <m/>
    <x v="113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  <m/>
    <x v="113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  <m/>
    <x v="113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  <m/>
    <x v="113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  <m/>
    <x v="113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  <m/>
    <x v="113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  <m/>
    <x v="113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  <m/>
    <x v="113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  <m/>
    <x v="113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  <m/>
    <x v="1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  <m/>
    <x v="113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  <m/>
    <x v="11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  <m/>
    <x v="11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  <m/>
    <x v="11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  <m/>
    <x v="113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  <m/>
    <x v="113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  <m/>
    <x v="113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  <m/>
    <x v="113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  <m/>
    <x v="113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  <m/>
    <x v="113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  <m/>
    <x v="113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  <m/>
    <x v="113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  <m/>
    <x v="113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  <m/>
    <x v="113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  <m/>
    <x v="113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  <m/>
    <x v="113"/>
  </r>
  <r>
    <x v="0"/>
    <x v="233"/>
    <s v="01020000"/>
    <s v="Anabaena"/>
    <s v="FI"/>
    <n v="5.8032856906645405"/>
    <s v="CE"/>
    <n v="16294.091843955228"/>
    <n v="6.2"/>
    <n v="6.2"/>
    <m/>
    <n v="124.78824899079137"/>
    <m/>
    <n v="22.5"/>
    <n v="1151.2"/>
    <x v="12"/>
    <x v="10"/>
    <x v="0"/>
    <m/>
    <x v="113"/>
  </r>
  <r>
    <x v="0"/>
    <x v="233"/>
    <s v="01040000"/>
    <s v="Aphanizomenon"/>
    <s v="FI"/>
    <n v="5.8032856906645405"/>
    <s v="FI"/>
    <n v="15083.285347285486"/>
    <n v="256.39999999999998"/>
    <n v="4.4000000000000004"/>
    <m/>
    <n v="2599.0940565874985"/>
    <m/>
    <n v="1.0000000000000002"/>
    <n v="1151.2"/>
    <x v="12"/>
    <x v="10"/>
    <x v="0"/>
    <m/>
    <x v="113"/>
  </r>
  <r>
    <x v="0"/>
    <x v="233"/>
    <s v="05040001"/>
    <s v="Cryptomonas (small) Length &lt;20 µm"/>
    <s v="CE"/>
    <n v="100.21113730639529"/>
    <s v="CE"/>
    <n v="21983.430611359086"/>
    <n v="11"/>
    <n v="6.9"/>
    <n v="5.5200000000000005"/>
    <n v="219.37113181486811"/>
    <m/>
    <n v="1"/>
    <n v="100"/>
    <x v="12"/>
    <x v="10"/>
    <x v="1"/>
    <m/>
    <x v="113"/>
  </r>
  <r>
    <x v="0"/>
    <x v="233"/>
    <s v="05040002"/>
    <s v="Cryptomonas (medium) Length 20-30 µm"/>
    <s v="CE"/>
    <n v="34.819714143987248"/>
    <s v="CE"/>
    <n v="68524.586020719973"/>
    <n v="23.3"/>
    <n v="14.2"/>
    <n v="11.36"/>
    <n v="1967.9824405609879"/>
    <m/>
    <n v="1"/>
    <n v="1151.2"/>
    <x v="12"/>
    <x v="10"/>
    <x v="1"/>
    <m/>
    <x v="113"/>
  </r>
  <r>
    <x v="0"/>
    <x v="233"/>
    <s v="05100012"/>
    <s v="Rhodomonas lacustris var. nannoplanctica"/>
    <s v="CE"/>
    <n v="267.22969948372076"/>
    <s v="CE"/>
    <n v="40691.307254479281"/>
    <n v="11"/>
    <n v="6.4"/>
    <m/>
    <n v="152.27090152439487"/>
    <m/>
    <n v="1"/>
    <n v="100"/>
    <x v="12"/>
    <x v="10"/>
    <x v="1"/>
    <m/>
    <x v="113"/>
  </r>
  <r>
    <x v="0"/>
    <x v="233"/>
    <s v="06070110"/>
    <s v="Gymnodinium helveticum"/>
    <s v="CE"/>
    <n v="12.534037926434539"/>
    <s v="CE"/>
    <n v="124767.16289784684"/>
    <n v="45.4"/>
    <n v="25"/>
    <n v="16.75"/>
    <n v="9954.2672225931583"/>
    <m/>
    <n v="0.99999999999999989"/>
    <n v="15990.24"/>
    <x v="12"/>
    <x v="10"/>
    <x v="2"/>
    <m/>
    <x v="113"/>
  </r>
  <r>
    <x v="0"/>
    <x v="233"/>
    <s v="06110000"/>
    <s v="Peridinium"/>
    <s v="CE"/>
    <n v="1.253403792643454"/>
    <s v="CE"/>
    <n v="11700.568680202332"/>
    <n v="33.700000000000003"/>
    <n v="28.1"/>
    <n v="18.827000000000002"/>
    <n v="9335.0353245107035"/>
    <m/>
    <n v="1"/>
    <n v="15990.24"/>
    <x v="12"/>
    <x v="10"/>
    <x v="2"/>
    <m/>
    <x v="113"/>
  </r>
  <r>
    <x v="0"/>
    <x v="233"/>
    <s v="08010000"/>
    <s v="Chrysochromulina"/>
    <s v="CE"/>
    <n v="133.61484974186038"/>
    <s v="CE"/>
    <n v="6232.9972168369723"/>
    <n v="5.3"/>
    <n v="4.0999999999999996"/>
    <n v="4.0999999999999996"/>
    <n v="46.648985714379229"/>
    <m/>
    <n v="1"/>
    <n v="100"/>
    <x v="12"/>
    <x v="10"/>
    <x v="13"/>
    <m/>
    <x v="113"/>
  </r>
  <r>
    <x v="0"/>
    <x v="233"/>
    <s v="09230050"/>
    <s v="Dinobryon divergens"/>
    <s v="CO"/>
    <n v="1.0445031605362116"/>
    <s v="CE"/>
    <n v="3536.7258491432481"/>
    <n v="14.7"/>
    <n v="6.7"/>
    <m/>
    <n v="345.51393083813224"/>
    <m/>
    <n v="9.8000000000000007"/>
    <n v="15990.24"/>
    <x v="12"/>
    <x v="10"/>
    <x v="10"/>
    <m/>
    <x v="113"/>
  </r>
  <r>
    <x v="0"/>
    <x v="233"/>
    <s v="12000001"/>
    <s v="Small centric diatom (5 - &lt;10 µm diam.)"/>
    <s v="CE"/>
    <n v="534.45939896744153"/>
    <s v="CE"/>
    <n v="53659.198829719768"/>
    <m/>
    <n v="5.8"/>
    <n v="3.8"/>
    <n v="100.3990180234226"/>
    <m/>
    <n v="1"/>
    <n v="100"/>
    <x v="12"/>
    <x v="10"/>
    <x v="3"/>
    <m/>
    <x v="113"/>
  </r>
  <r>
    <x v="0"/>
    <x v="233"/>
    <s v="12030000"/>
    <s v="Aulacoseira"/>
    <s v="FI"/>
    <n v="206.0166420185912"/>
    <s v="CE"/>
    <n v="394388.51768505055"/>
    <n v="21.7"/>
    <n v="5"/>
    <m/>
    <n v="426.07850364311571"/>
    <m/>
    <n v="4.4929577464788739"/>
    <n v="1151.2"/>
    <x v="12"/>
    <x v="10"/>
    <x v="3"/>
    <m/>
    <x v="113"/>
  </r>
  <r>
    <x v="0"/>
    <x v="233"/>
    <s v="13080010"/>
    <s v="Asterionella formosa"/>
    <s v="CO"/>
    <n v="171.19692787460394"/>
    <s v="CE"/>
    <n v="1218284.3801894905"/>
    <n v="67.400000000000006"/>
    <n v="4.7"/>
    <n v="4.7"/>
    <n v="1488.8660000000002"/>
    <m/>
    <n v="4.7796610169491531"/>
    <n v="1151.2"/>
    <x v="12"/>
    <x v="10"/>
    <x v="6"/>
    <m/>
    <x v="113"/>
  </r>
  <r>
    <x v="0"/>
    <x v="233"/>
    <s v="13370040"/>
    <s v="Fragilaria crotonensis"/>
    <s v="CO"/>
    <n v="0.85704164747855316"/>
    <s v="CE"/>
    <n v="19554.051396625389"/>
    <n v="64.099999999999994"/>
    <n v="3.7"/>
    <n v="3.7"/>
    <n v="877.529"/>
    <m/>
    <n v="26"/>
    <n v="15590.24"/>
    <x v="12"/>
    <x v="10"/>
    <x v="6"/>
    <m/>
    <x v="113"/>
  </r>
  <r>
    <x v="0"/>
    <x v="233"/>
    <s v="13810010"/>
    <s v="Synedra acus"/>
    <s v="CE"/>
    <n v="301.77085591455608"/>
    <s v="CE"/>
    <n v="671108.20646838134"/>
    <n v="247.1"/>
    <n v="3"/>
    <n v="3"/>
    <n v="2223.8999999999996"/>
    <m/>
    <n v="1.0000000000000002"/>
    <n v="1151.2"/>
    <x v="12"/>
    <x v="10"/>
    <x v="6"/>
    <m/>
    <x v="113"/>
  </r>
  <r>
    <x v="0"/>
    <x v="233"/>
    <s v="16180000"/>
    <s v="Chlamydomonas"/>
    <s v="CE"/>
    <n v="66.807424870930191"/>
    <s v="CE"/>
    <n v="1599.9283148153584"/>
    <n v="4.2"/>
    <n v="3.3"/>
    <m/>
    <n v="23.94836079831499"/>
    <m/>
    <n v="1"/>
    <n v="100"/>
    <x v="12"/>
    <x v="10"/>
    <x v="8"/>
    <m/>
    <x v="113"/>
  </r>
  <r>
    <x v="0"/>
    <x v="233"/>
    <s v="17540040"/>
    <s v="Lagerheimia genevensis"/>
    <s v="CE"/>
    <n v="100.21113730639529"/>
    <s v="CE"/>
    <n v="3465.5668810483016"/>
    <n v="4.3"/>
    <n v="3.2"/>
    <m/>
    <n v="34.582651930716445"/>
    <m/>
    <n v="1"/>
    <n v="100"/>
    <x v="12"/>
    <x v="10"/>
    <x v="4"/>
    <m/>
    <x v="113"/>
  </r>
  <r>
    <x v="0"/>
    <x v="233"/>
    <s v="17580020"/>
    <s v="Monoraphidium contortum"/>
    <s v="CE"/>
    <n v="367.44083679011607"/>
    <s v="CE"/>
    <n v="5097.6070982861656"/>
    <n v="20.7"/>
    <n v="1.6"/>
    <m/>
    <n v="13.873273158252529"/>
    <m/>
    <n v="1"/>
    <n v="100"/>
    <x v="12"/>
    <x v="10"/>
    <x v="4"/>
    <m/>
    <x v="113"/>
  </r>
  <r>
    <x v="0"/>
    <x v="233"/>
    <s v="17580080"/>
    <s v="Monoraphidium minutum"/>
    <s v="CE"/>
    <n v="133.61484974186038"/>
    <s v="CE"/>
    <n v="5530.8029584172027"/>
    <n v="12.2"/>
    <n v="3.6"/>
    <m/>
    <n v="41.393624803699119"/>
    <m/>
    <n v="1"/>
    <n v="100"/>
    <x v="12"/>
    <x v="10"/>
    <x v="4"/>
    <m/>
    <x v="113"/>
  </r>
  <r>
    <x v="0"/>
    <x v="233"/>
    <s v="17810000"/>
    <s v="Scenedesmus"/>
    <s v="CO"/>
    <n v="367.44083679011607"/>
    <s v="CE"/>
    <n v="20710.567969365526"/>
    <n v="6.4"/>
    <n v="2.9"/>
    <m/>
    <n v="28.182180497802836"/>
    <m/>
    <n v="1.9999999999999998"/>
    <n v="100"/>
    <x v="12"/>
    <x v="10"/>
    <x v="4"/>
    <m/>
    <x v="113"/>
  </r>
  <r>
    <x v="0"/>
    <x v="233"/>
    <s v="25010010"/>
    <s v="Elakatothrix gelatinosa"/>
    <s v="CO"/>
    <n v="2.9016428453322702"/>
    <s v="CE"/>
    <n v="1433.0659215840599"/>
    <n v="19"/>
    <n v="4.7"/>
    <m/>
    <n v="123.47021997291658"/>
    <m/>
    <n v="4"/>
    <n v="1151.2"/>
    <x v="12"/>
    <x v="10"/>
    <x v="7"/>
    <m/>
    <x v="113"/>
  </r>
  <r>
    <x v="0"/>
    <x v="233"/>
    <s v="27050000"/>
    <s v="Cosmarium"/>
    <s v="CE"/>
    <n v="0.20890063210724233"/>
    <s v="CE"/>
    <n v="1139.3964060810172"/>
    <n v="26.3"/>
    <n v="25.1"/>
    <n v="15.78"/>
    <n v="5454.2506386294253"/>
    <m/>
    <n v="1"/>
    <n v="15990.24"/>
    <x v="12"/>
    <x v="10"/>
    <x v="5"/>
    <m/>
    <x v="113"/>
  </r>
  <r>
    <x v="0"/>
    <x v="233"/>
    <s v="90000005"/>
    <s v="Nanoplankton - unidentified flagellates 2–20 µm diameter"/>
    <s v="CE"/>
    <n v="367.44083679011607"/>
    <s v="CE"/>
    <n v="18726.62607634292"/>
    <m/>
    <n v="4.5999999999999996"/>
    <m/>
    <n v="50.965010421636002"/>
    <m/>
    <n v="1"/>
    <n v="100"/>
    <x v="12"/>
    <x v="10"/>
    <x v="9"/>
    <m/>
    <x v="113"/>
  </r>
  <r>
    <x v="0"/>
    <x v="232"/>
    <s v="01040000"/>
    <s v="Aphanizomenon"/>
    <s v="FI"/>
    <n v="2.9016428453322702"/>
    <s v="FI"/>
    <n v="7583.2941910568388"/>
    <n v="191.9"/>
    <n v="5.0999999999999996"/>
    <m/>
    <n v="2613.4485170205253"/>
    <m/>
    <n v="1"/>
    <n v="1151.2"/>
    <x v="12"/>
    <x v="10"/>
    <x v="0"/>
    <m/>
    <x v="113"/>
  </r>
  <r>
    <x v="0"/>
    <x v="232"/>
    <s v="01490010"/>
    <s v="Microcystis aeruginosa"/>
    <s v="CO"/>
    <n v="0.20890063210724233"/>
    <s v="CE"/>
    <n v="3525.7797434954164"/>
    <m/>
    <n v="5.0999999999999996"/>
    <m/>
    <n v="69.455901181889928"/>
    <m/>
    <n v="243"/>
    <n v="15990.24"/>
    <x v="12"/>
    <x v="10"/>
    <x v="0"/>
    <m/>
    <x v="113"/>
  </r>
  <r>
    <x v="0"/>
    <x v="232"/>
    <s v="05020000"/>
    <s v="Chroomonas"/>
    <s v="CE"/>
    <n v="33.403712435465096"/>
    <s v="CE"/>
    <n v="1836.8707791389691"/>
    <n v="7.1"/>
    <n v="4.3"/>
    <n v="3.44"/>
    <n v="54.99001892941525"/>
    <m/>
    <n v="1"/>
    <n v="100"/>
    <x v="12"/>
    <x v="10"/>
    <x v="1"/>
    <m/>
    <x v="113"/>
  </r>
  <r>
    <x v="0"/>
    <x v="232"/>
    <s v="05040001"/>
    <s v="Cryptomonas (small) Length &lt;20 µm"/>
    <s v="CE"/>
    <n v="167.01856217732549"/>
    <s v="CE"/>
    <n v="59817.478155952747"/>
    <n v="13.7"/>
    <n v="7.9"/>
    <n v="6.32"/>
    <n v="358.14868345258452"/>
    <m/>
    <n v="0.99999999999999978"/>
    <n v="100"/>
    <x v="12"/>
    <x v="10"/>
    <x v="1"/>
    <m/>
    <x v="113"/>
  </r>
  <r>
    <x v="0"/>
    <x v="232"/>
    <s v="05040002"/>
    <s v="Cryptomonas (medium) Length 20-30 µm"/>
    <s v="CE"/>
    <n v="49.3279283706486"/>
    <s v="CE"/>
    <n v="83617.73099548716"/>
    <n v="24.7"/>
    <n v="12.8"/>
    <n v="10.240000000000002"/>
    <n v="1695.13972626594"/>
    <m/>
    <n v="1"/>
    <n v="1151.2"/>
    <x v="12"/>
    <x v="10"/>
    <x v="1"/>
    <m/>
    <x v="113"/>
  </r>
  <r>
    <x v="0"/>
    <x v="232"/>
    <s v="05100012"/>
    <s v="Rhodomonas lacustris var. nannoplanctica"/>
    <s v="CE"/>
    <n v="100.21113730639529"/>
    <s v="CE"/>
    <n v="6225.9311990925898"/>
    <n v="7.9"/>
    <n v="4.8"/>
    <m/>
    <n v="62.128136317391757"/>
    <m/>
    <n v="1.0000000000000002"/>
    <n v="100"/>
    <x v="12"/>
    <x v="10"/>
    <x v="1"/>
    <m/>
    <x v="113"/>
  </r>
  <r>
    <x v="0"/>
    <x v="232"/>
    <s v="06070000"/>
    <s v="Gymnodinium"/>
    <s v="CE"/>
    <n v="33.403712435465096"/>
    <s v="CE"/>
    <n v="27923.765266520812"/>
    <n v="14.1"/>
    <n v="13"/>
    <n v="8.7100000000000009"/>
    <n v="835.94795999003509"/>
    <m/>
    <n v="1"/>
    <n v="100"/>
    <x v="12"/>
    <x v="10"/>
    <x v="2"/>
    <m/>
    <x v="113"/>
  </r>
  <r>
    <x v="0"/>
    <x v="232"/>
    <s v="06070110"/>
    <s v="Gymnodinium helveticum"/>
    <s v="CE"/>
    <n v="5.8032856906645405"/>
    <s v="CE"/>
    <n v="37977.494507607342"/>
    <n v="41.9"/>
    <n v="21.1"/>
    <n v="14.137000000000002"/>
    <n v="6544.1366377498634"/>
    <m/>
    <n v="1"/>
    <n v="1151.2"/>
    <x v="12"/>
    <x v="10"/>
    <x v="2"/>
    <m/>
    <x v="113"/>
  </r>
  <r>
    <x v="0"/>
    <x v="232"/>
    <s v="08010000"/>
    <s v="Chrysochromulina"/>
    <s v="CE"/>
    <n v="66.807424870930191"/>
    <s v="CE"/>
    <n v="2781.1775881329468"/>
    <n v="4.3"/>
    <n v="4.3"/>
    <n v="4.3"/>
    <n v="41.629767851493945"/>
    <m/>
    <n v="1"/>
    <n v="100"/>
    <x v="12"/>
    <x v="10"/>
    <x v="13"/>
    <m/>
    <x v="113"/>
  </r>
  <r>
    <x v="0"/>
    <x v="232"/>
    <s v="09230000"/>
    <s v="Dinobryon"/>
    <s v="CO"/>
    <n v="0.20890063210724233"/>
    <s v="CE"/>
    <n v="891.23366317779812"/>
    <n v="13.9"/>
    <n v="7.3"/>
    <m/>
    <n v="387.84584464770347"/>
    <m/>
    <n v="10.999999999999998"/>
    <n v="15990.24"/>
    <x v="12"/>
    <x v="10"/>
    <x v="10"/>
    <m/>
    <x v="113"/>
  </r>
  <r>
    <x v="0"/>
    <x v="232"/>
    <s v="12000002"/>
    <s v="Medium centric diatom (10-20 µm diam.)"/>
    <s v="CE"/>
    <n v="33.403712435465096"/>
    <s v="CE"/>
    <n v="102395.41214818298"/>
    <m/>
    <n v="17.600000000000001"/>
    <n v="12.600000000000001"/>
    <n v="3065.3901821843197"/>
    <m/>
    <n v="1"/>
    <n v="100"/>
    <x v="12"/>
    <x v="10"/>
    <x v="3"/>
    <m/>
    <x v="113"/>
  </r>
  <r>
    <x v="0"/>
    <x v="232"/>
    <s v="12000004"/>
    <s v="Very small centric diatom (&lt;5 µm diam.)"/>
    <s v="CE"/>
    <n v="66.807424870930191"/>
    <s v="CE"/>
    <n v="4593.8909818547245"/>
    <m/>
    <n v="4.8"/>
    <n v="3.8"/>
    <n v="68.763180001773378"/>
    <m/>
    <n v="1"/>
    <n v="100"/>
    <x v="12"/>
    <x v="10"/>
    <x v="3"/>
    <m/>
    <x v="113"/>
  </r>
  <r>
    <x v="0"/>
    <x v="232"/>
    <s v="12030000"/>
    <s v="Aulacoseira"/>
    <s v="FI"/>
    <n v="46.426285525316324"/>
    <s v="CE"/>
    <n v="148645.43853743497"/>
    <n v="18.600000000000001"/>
    <n v="6.5"/>
    <m/>
    <n v="617.20514670588477"/>
    <m/>
    <n v="5.1875000000000009"/>
    <n v="1151.2"/>
    <x v="12"/>
    <x v="10"/>
    <x v="3"/>
    <m/>
    <x v="113"/>
  </r>
  <r>
    <x v="0"/>
    <x v="232"/>
    <s v="13080010"/>
    <s v="Asterionella formosa"/>
    <s v="CO"/>
    <n v="124.77064234928763"/>
    <s v="CE"/>
    <n v="896790.55877264135"/>
    <n v="61.4"/>
    <n v="4.4000000000000004"/>
    <n v="4.4000000000000004"/>
    <n v="1188.7040000000002"/>
    <m/>
    <n v="6.0465116279069768"/>
    <n v="1151.2"/>
    <x v="12"/>
    <x v="10"/>
    <x v="6"/>
    <m/>
    <x v="113"/>
  </r>
  <r>
    <x v="0"/>
    <x v="232"/>
    <s v="13370040"/>
    <s v="Fragilaria crotonensis"/>
    <s v="CO"/>
    <n v="0.41780100292947386"/>
    <s v="CE"/>
    <n v="9326.8224689964027"/>
    <n v="65"/>
    <n v="3.6"/>
    <n v="3.6"/>
    <n v="842.4"/>
    <m/>
    <n v="26.5"/>
    <n v="15990.25"/>
    <x v="12"/>
    <x v="10"/>
    <x v="6"/>
    <m/>
    <x v="113"/>
  </r>
  <r>
    <x v="0"/>
    <x v="232"/>
    <s v="13810010"/>
    <s v="Synedra acus"/>
    <s v="CE"/>
    <n v="113.16407096795854"/>
    <s v="CE"/>
    <n v="299216.21473381144"/>
    <n v="242.8"/>
    <n v="3.3"/>
    <n v="3.3"/>
    <n v="2644.0920000000001"/>
    <m/>
    <n v="1"/>
    <n v="1151.2"/>
    <x v="12"/>
    <x v="10"/>
    <x v="6"/>
    <m/>
    <x v="113"/>
  </r>
  <r>
    <x v="0"/>
    <x v="232"/>
    <s v="16260010"/>
    <s v="Eudorina elegans"/>
    <s v="CO"/>
    <n v="0.62670189632172701"/>
    <s v="CE"/>
    <n v="6799.2202175211305"/>
    <m/>
    <n v="10.9"/>
    <m/>
    <n v="678.07559876428945"/>
    <m/>
    <n v="15.999999999999996"/>
    <n v="15990.24"/>
    <x v="12"/>
    <x v="10"/>
    <x v="8"/>
    <m/>
    <x v="113"/>
  </r>
  <r>
    <x v="0"/>
    <x v="232"/>
    <s v="16490000"/>
    <s v="Paulschulzia"/>
    <s v="CO"/>
    <n v="2.9016428453322702"/>
    <s v="CE"/>
    <n v="4168.9499830124996"/>
    <m/>
    <n v="7"/>
    <m/>
    <n v="179.59438003021648"/>
    <m/>
    <n v="8"/>
    <n v="1151.2"/>
    <x v="12"/>
    <x v="10"/>
    <x v="8"/>
    <m/>
    <x v="113"/>
  </r>
  <r>
    <x v="0"/>
    <x v="232"/>
    <s v="17580020"/>
    <s v="Monoraphidium contortum"/>
    <s v="CE"/>
    <n v="133.61484974186038"/>
    <s v="CE"/>
    <n v="1501.4937903960479"/>
    <n v="21.9"/>
    <n v="1.4"/>
    <m/>
    <n v="11.237476921890687"/>
    <m/>
    <n v="1"/>
    <n v="100"/>
    <x v="12"/>
    <x v="10"/>
    <x v="4"/>
    <m/>
    <x v="113"/>
  </r>
  <r>
    <x v="0"/>
    <x v="232"/>
    <s v="17580080"/>
    <s v="Monoraphidium minutum"/>
    <s v="CE"/>
    <n v="334.03712435465098"/>
    <s v="CE"/>
    <n v="12810.043035282381"/>
    <n v="10.7"/>
    <n v="3.7"/>
    <m/>
    <n v="38.349159722982812"/>
    <m/>
    <n v="0.99999999999999978"/>
    <n v="100"/>
    <x v="12"/>
    <x v="10"/>
    <x v="4"/>
    <m/>
    <x v="113"/>
  </r>
  <r>
    <x v="0"/>
    <x v="232"/>
    <s v="17680030"/>
    <s v="Pediastrum boryanum"/>
    <s v="CO"/>
    <n v="0.20890063210724233"/>
    <s v="CE"/>
    <n v="8709.2027535846391"/>
    <n v="17.100000000000001"/>
    <n v="11.4"/>
    <n v="11.4"/>
    <n v="1488.9517200000003"/>
    <m/>
    <n v="27.999999999999993"/>
    <n v="15990.24"/>
    <x v="12"/>
    <x v="10"/>
    <x v="4"/>
    <m/>
    <x v="113"/>
  </r>
  <r>
    <x v="0"/>
    <x v="232"/>
    <s v="17810000"/>
    <s v="Scenedesmus"/>
    <s v="CO"/>
    <n v="801.68909845116229"/>
    <s v="CE"/>
    <n v="22205.485466019276"/>
    <n v="5"/>
    <n v="2.2999999999999998"/>
    <m/>
    <n v="13.849187614575003"/>
    <m/>
    <n v="2.0000000000000004"/>
    <n v="100"/>
    <x v="12"/>
    <x v="10"/>
    <x v="4"/>
    <m/>
    <x v="113"/>
  </r>
  <r>
    <x v="0"/>
    <x v="232"/>
    <s v="18110000"/>
    <s v="Desmodesmus"/>
    <s v="CO"/>
    <n v="33.403712435465096"/>
    <s v="CE"/>
    <n v="3498.0285863294389"/>
    <n v="8"/>
    <n v="2.5"/>
    <m/>
    <n v="26.179938779914945"/>
    <m/>
    <n v="4"/>
    <n v="100"/>
    <x v="12"/>
    <x v="10"/>
    <x v="12"/>
    <m/>
    <x v="113"/>
  </r>
  <r>
    <x v="0"/>
    <x v="232"/>
    <s v="27040000"/>
    <s v="Closterium"/>
    <s v="CE"/>
    <n v="0.20890063210724233"/>
    <s v="CE"/>
    <n v="1359.6700306789655"/>
    <n v="225.5"/>
    <n v="10.5"/>
    <m/>
    <n v="6508.6927548450794"/>
    <m/>
    <n v="1"/>
    <n v="15990.24"/>
    <x v="12"/>
    <x v="10"/>
    <x v="5"/>
    <m/>
    <x v="113"/>
  </r>
  <r>
    <x v="0"/>
    <x v="232"/>
    <s v="90000005"/>
    <s v="Nanoplankton - unidentified flagellates 2–20 µm diameter"/>
    <s v="CE"/>
    <n v="133.61484974186038"/>
    <s v="CE"/>
    <n v="6375.1570985854014"/>
    <m/>
    <n v="4.5"/>
    <m/>
    <n v="47.712938426394977"/>
    <m/>
    <n v="1"/>
    <n v="100"/>
    <x v="12"/>
    <x v="10"/>
    <x v="9"/>
    <m/>
    <x v="113"/>
  </r>
  <r>
    <x v="2"/>
    <x v="234"/>
    <m/>
    <m/>
    <m/>
    <m/>
    <m/>
    <m/>
    <m/>
    <m/>
    <m/>
    <m/>
    <m/>
    <m/>
    <m/>
    <x v="13"/>
    <x v="12"/>
    <x v="18"/>
    <m/>
    <x v="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" cacheId="4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compact="0" compactData="0" multipleFieldFilters="0" chartFormat="6">
  <location ref="A3:D222" firstHeaderRow="1" firstDataRow="1" firstDataCol="3" rowPageCount="1" colPageCount="1"/>
  <pivotFields count="18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5"/>
    <field x="16"/>
    <field x="1"/>
  </rowFields>
  <rowItems count="219">
    <i>
      <x/>
      <x v="1"/>
      <x/>
    </i>
    <i r="1">
      <x v="2"/>
      <x v="1"/>
    </i>
    <i r="1">
      <x v="3"/>
      <x v="2"/>
    </i>
    <i r="1">
      <x v="4"/>
      <x v="3"/>
    </i>
    <i r="1">
      <x v="5"/>
      <x v="4"/>
    </i>
    <i r="1">
      <x v="6"/>
      <x v="5"/>
    </i>
    <i r="1">
      <x v="7"/>
      <x v="6"/>
    </i>
    <i r="1">
      <x v="8"/>
      <x v="7"/>
    </i>
    <i r="1">
      <x v="9"/>
      <x v="8"/>
    </i>
    <i r="1">
      <x v="10"/>
      <x v="9"/>
    </i>
    <i r="1">
      <x v="11"/>
      <x v="10"/>
    </i>
    <i>
      <x v="1"/>
      <x/>
      <x v="11"/>
    </i>
    <i r="1">
      <x v="1"/>
      <x v="12"/>
    </i>
    <i r="1">
      <x v="2"/>
      <x v="13"/>
    </i>
    <i r="1">
      <x v="3"/>
      <x v="14"/>
    </i>
    <i r="1">
      <x v="4"/>
      <x v="15"/>
    </i>
    <i r="1">
      <x v="5"/>
      <x v="16"/>
    </i>
    <i r="1">
      <x v="6"/>
      <x v="17"/>
    </i>
    <i r="1">
      <x v="7"/>
      <x v="18"/>
    </i>
    <i r="1">
      <x v="8"/>
      <x v="19"/>
    </i>
    <i r="1">
      <x v="9"/>
      <x v="20"/>
    </i>
    <i r="1">
      <x v="10"/>
      <x v="21"/>
    </i>
    <i r="1">
      <x v="11"/>
      <x v="22"/>
    </i>
    <i>
      <x v="2"/>
      <x v="1"/>
      <x v="24"/>
    </i>
    <i r="1">
      <x v="2"/>
      <x v="25"/>
    </i>
    <i r="1">
      <x v="3"/>
      <x v="26"/>
    </i>
    <i r="1">
      <x v="4"/>
      <x v="27"/>
    </i>
    <i r="1">
      <x v="5"/>
      <x v="28"/>
    </i>
    <i r="1">
      <x v="6"/>
      <x v="29"/>
    </i>
    <i r="1">
      <x v="7"/>
      <x v="30"/>
    </i>
    <i r="1">
      <x v="8"/>
      <x v="31"/>
    </i>
    <i r="1">
      <x v="9"/>
      <x v="32"/>
    </i>
    <i r="1">
      <x v="11"/>
      <x v="34"/>
    </i>
    <i>
      <x v="3"/>
      <x/>
      <x v="35"/>
    </i>
    <i r="1">
      <x v="1"/>
      <x v="36"/>
    </i>
    <i r="1">
      <x v="2"/>
      <x v="37"/>
    </i>
    <i r="1">
      <x v="3"/>
      <x v="38"/>
    </i>
    <i r="1">
      <x v="4"/>
      <x v="39"/>
    </i>
    <i r="1">
      <x v="5"/>
      <x v="40"/>
    </i>
    <i r="1">
      <x v="6"/>
      <x v="41"/>
    </i>
    <i r="1">
      <x v="7"/>
      <x v="42"/>
    </i>
    <i r="1">
      <x v="8"/>
      <x v="43"/>
    </i>
    <i r="1">
      <x v="9"/>
      <x v="44"/>
    </i>
    <i r="1">
      <x v="10"/>
      <x v="45"/>
    </i>
    <i r="1">
      <x v="11"/>
      <x v="46"/>
    </i>
    <i>
      <x v="4"/>
      <x/>
      <x v="47"/>
    </i>
    <i r="1">
      <x v="1"/>
      <x v="48"/>
    </i>
    <i r="1">
      <x v="2"/>
      <x v="49"/>
    </i>
    <i r="1">
      <x v="3"/>
      <x v="50"/>
    </i>
    <i r="1">
      <x v="4"/>
      <x v="51"/>
    </i>
    <i r="1">
      <x v="5"/>
      <x v="52"/>
    </i>
    <i r="1">
      <x v="6"/>
      <x v="53"/>
    </i>
    <i r="1">
      <x v="7"/>
      <x v="54"/>
    </i>
    <i r="1">
      <x v="8"/>
      <x v="55"/>
    </i>
    <i r="1">
      <x v="9"/>
      <x v="56"/>
    </i>
    <i r="1">
      <x v="10"/>
      <x v="57"/>
    </i>
    <i r="1">
      <x v="11"/>
      <x v="58"/>
    </i>
    <i>
      <x v="5"/>
      <x/>
      <x v="59"/>
    </i>
    <i r="1">
      <x v="1"/>
      <x v="60"/>
    </i>
    <i r="1">
      <x v="2"/>
      <x v="61"/>
    </i>
    <i r="1">
      <x v="3"/>
      <x v="62"/>
    </i>
    <i r="1">
      <x v="4"/>
      <x v="63"/>
    </i>
    <i r="1">
      <x v="5"/>
      <x v="64"/>
    </i>
    <i r="1">
      <x v="6"/>
      <x v="65"/>
    </i>
    <i r="2">
      <x v="66"/>
    </i>
    <i r="1">
      <x v="7"/>
      <x v="67"/>
    </i>
    <i r="2">
      <x v="68"/>
    </i>
    <i r="1">
      <x v="8"/>
      <x v="69"/>
    </i>
    <i r="2">
      <x v="70"/>
    </i>
    <i r="2">
      <x v="71"/>
    </i>
    <i r="1">
      <x v="9"/>
      <x v="72"/>
    </i>
    <i r="1">
      <x v="10"/>
      <x v="73"/>
    </i>
    <i r="1">
      <x v="11"/>
      <x v="74"/>
    </i>
    <i>
      <x v="6"/>
      <x v="2"/>
      <x v="77"/>
    </i>
    <i r="1">
      <x v="3"/>
      <x v="78"/>
    </i>
    <i r="1">
      <x v="4"/>
      <x v="79"/>
    </i>
    <i r="1">
      <x v="5"/>
      <x v="80"/>
    </i>
    <i r="1">
      <x v="6"/>
      <x v="81"/>
    </i>
    <i r="1">
      <x v="7"/>
      <x v="82"/>
    </i>
    <i r="1">
      <x v="8"/>
      <x v="83"/>
    </i>
    <i r="1">
      <x v="9"/>
      <x v="84"/>
    </i>
    <i r="1">
      <x v="10"/>
      <x v="85"/>
    </i>
    <i r="1">
      <x v="11"/>
      <x v="86"/>
    </i>
    <i>
      <x v="7"/>
      <x/>
      <x v="87"/>
    </i>
    <i r="2">
      <x v="88"/>
    </i>
    <i r="1">
      <x v="1"/>
      <x v="89"/>
    </i>
    <i r="2">
      <x v="90"/>
    </i>
    <i r="1">
      <x v="2"/>
      <x v="91"/>
    </i>
    <i r="1">
      <x v="3"/>
      <x v="93"/>
    </i>
    <i r="2">
      <x v="94"/>
    </i>
    <i r="1">
      <x v="4"/>
      <x v="95"/>
    </i>
    <i r="2">
      <x v="96"/>
    </i>
    <i r="2">
      <x v="97"/>
    </i>
    <i r="1">
      <x v="5"/>
      <x v="98"/>
    </i>
    <i r="2">
      <x v="99"/>
    </i>
    <i r="1">
      <x v="6"/>
      <x v="100"/>
    </i>
    <i r="1">
      <x v="7"/>
      <x v="101"/>
    </i>
    <i r="2">
      <x v="102"/>
    </i>
    <i r="1">
      <x v="8"/>
      <x v="103"/>
    </i>
    <i r="2">
      <x v="104"/>
    </i>
    <i r="1">
      <x v="9"/>
      <x v="105"/>
    </i>
    <i r="2">
      <x v="106"/>
    </i>
    <i r="1">
      <x v="10"/>
      <x v="107"/>
    </i>
    <i r="2">
      <x v="108"/>
    </i>
    <i r="1">
      <x v="11"/>
      <x v="110"/>
    </i>
    <i>
      <x v="8"/>
      <x/>
      <x v="111"/>
    </i>
    <i r="2">
      <x v="112"/>
    </i>
    <i r="2">
      <x v="113"/>
    </i>
    <i r="1">
      <x v="1"/>
      <x v="114"/>
    </i>
    <i r="2">
      <x v="115"/>
    </i>
    <i r="1">
      <x v="3"/>
      <x v="117"/>
    </i>
    <i r="1">
      <x v="4"/>
      <x v="119"/>
    </i>
    <i r="2">
      <x v="120"/>
    </i>
    <i r="2">
      <x v="121"/>
    </i>
    <i r="1">
      <x v="5"/>
      <x v="122"/>
    </i>
    <i r="1">
      <x v="6"/>
      <x v="123"/>
    </i>
    <i r="2">
      <x v="124"/>
    </i>
    <i r="1">
      <x v="7"/>
      <x v="125"/>
    </i>
    <i r="2">
      <x v="126"/>
    </i>
    <i r="1">
      <x v="8"/>
      <x v="127"/>
    </i>
    <i r="2">
      <x v="128"/>
    </i>
    <i r="1">
      <x v="9"/>
      <x v="129"/>
    </i>
    <i r="2">
      <x v="130"/>
    </i>
    <i r="1">
      <x v="10"/>
      <x v="131"/>
    </i>
    <i r="2">
      <x v="132"/>
    </i>
    <i r="2">
      <x v="133"/>
    </i>
    <i>
      <x v="9"/>
      <x/>
      <x v="135"/>
    </i>
    <i r="2">
      <x v="136"/>
    </i>
    <i r="1">
      <x v="1"/>
      <x v="137"/>
    </i>
    <i r="1">
      <x v="2"/>
      <x v="139"/>
    </i>
    <i r="2">
      <x v="140"/>
    </i>
    <i r="1">
      <x v="3"/>
      <x v="141"/>
    </i>
    <i r="2">
      <x v="142"/>
    </i>
    <i r="1">
      <x v="4"/>
      <x v="143"/>
    </i>
    <i r="2">
      <x v="144"/>
    </i>
    <i r="1">
      <x v="5"/>
      <x v="145"/>
    </i>
    <i r="2">
      <x v="146"/>
    </i>
    <i r="1">
      <x v="6"/>
      <x v="147"/>
    </i>
    <i r="2">
      <x v="148"/>
    </i>
    <i r="1">
      <x v="7"/>
      <x v="149"/>
    </i>
    <i r="2">
      <x v="150"/>
    </i>
    <i r="1">
      <x v="8"/>
      <x v="151"/>
    </i>
    <i r="1">
      <x v="9"/>
      <x v="152"/>
    </i>
    <i r="2">
      <x v="153"/>
    </i>
    <i r="2">
      <x v="154"/>
    </i>
    <i r="1">
      <x v="10"/>
      <x v="155"/>
    </i>
    <i r="2">
      <x v="156"/>
    </i>
    <i r="1">
      <x v="11"/>
      <x v="157"/>
    </i>
    <i>
      <x v="10"/>
      <x/>
      <x v="158"/>
    </i>
    <i r="2">
      <x v="159"/>
    </i>
    <i r="1">
      <x v="1"/>
      <x v="160"/>
    </i>
    <i r="1">
      <x v="2"/>
      <x v="161"/>
    </i>
    <i r="2">
      <x v="162"/>
    </i>
    <i r="1">
      <x v="3"/>
      <x v="163"/>
    </i>
    <i r="2">
      <x v="164"/>
    </i>
    <i r="2">
      <x v="165"/>
    </i>
    <i r="1">
      <x v="4"/>
      <x v="166"/>
    </i>
    <i r="2">
      <x v="167"/>
    </i>
    <i r="1">
      <x v="5"/>
      <x v="168"/>
    </i>
    <i r="2">
      <x v="169"/>
    </i>
    <i r="1">
      <x v="6"/>
      <x v="170"/>
    </i>
    <i r="2">
      <x v="171"/>
    </i>
    <i r="1">
      <x v="7"/>
      <x v="172"/>
    </i>
    <i r="2">
      <x v="173"/>
    </i>
    <i r="1">
      <x v="8"/>
      <x v="174"/>
    </i>
    <i r="2">
      <x v="175"/>
    </i>
    <i r="1">
      <x v="9"/>
      <x v="176"/>
    </i>
    <i r="2">
      <x v="177"/>
    </i>
    <i r="2">
      <x v="178"/>
    </i>
    <i r="1">
      <x v="10"/>
      <x v="179"/>
    </i>
    <i r="2">
      <x v="180"/>
    </i>
    <i r="1">
      <x v="11"/>
      <x v="181"/>
    </i>
    <i>
      <x v="11"/>
      <x v="1"/>
      <x v="185"/>
    </i>
    <i r="1">
      <x v="2"/>
      <x v="186"/>
    </i>
    <i r="2">
      <x v="187"/>
    </i>
    <i r="2">
      <x v="188"/>
    </i>
    <i r="1">
      <x v="3"/>
      <x v="189"/>
    </i>
    <i r="2">
      <x v="190"/>
    </i>
    <i r="1">
      <x v="4"/>
      <x v="191"/>
    </i>
    <i r="2">
      <x v="192"/>
    </i>
    <i r="1">
      <x v="5"/>
      <x v="193"/>
    </i>
    <i r="2">
      <x v="194"/>
    </i>
    <i r="1">
      <x v="6"/>
      <x v="195"/>
    </i>
    <i r="2">
      <x v="196"/>
    </i>
    <i r="1">
      <x v="7"/>
      <x v="197"/>
    </i>
    <i r="2">
      <x v="198"/>
    </i>
    <i r="1">
      <x v="8"/>
      <x v="199"/>
    </i>
    <i r="2">
      <x v="200"/>
    </i>
    <i r="2">
      <x v="201"/>
    </i>
    <i r="1">
      <x v="9"/>
      <x v="202"/>
    </i>
    <i r="2">
      <x v="203"/>
    </i>
    <i r="1">
      <x v="10"/>
      <x v="204"/>
    </i>
    <i r="2">
      <x v="205"/>
    </i>
    <i r="1">
      <x v="11"/>
      <x v="207"/>
    </i>
    <i>
      <x v="12"/>
      <x/>
      <x v="209"/>
    </i>
    <i r="1">
      <x v="1"/>
      <x v="211"/>
    </i>
    <i r="1">
      <x v="2"/>
      <x v="212"/>
    </i>
    <i r="2">
      <x v="213"/>
    </i>
    <i r="2">
      <x v="214"/>
    </i>
    <i r="1">
      <x v="3"/>
      <x v="216"/>
    </i>
    <i r="2">
      <x v="217"/>
    </i>
    <i r="1">
      <x v="4"/>
      <x v="218"/>
    </i>
    <i r="2">
      <x v="219"/>
    </i>
    <i r="1">
      <x v="5"/>
      <x v="220"/>
    </i>
    <i r="2">
      <x v="221"/>
    </i>
    <i r="1">
      <x v="6"/>
      <x v="222"/>
    </i>
    <i r="2">
      <x v="223"/>
    </i>
    <i r="2">
      <x v="224"/>
    </i>
    <i r="1">
      <x v="7"/>
      <x v="225"/>
    </i>
    <i r="2">
      <x v="226"/>
    </i>
    <i r="1">
      <x v="8"/>
      <x v="227"/>
    </i>
    <i r="2">
      <x v="228"/>
    </i>
    <i r="1">
      <x v="9"/>
      <x v="229"/>
    </i>
    <i r="2">
      <x v="230"/>
    </i>
    <i r="1">
      <x v="10"/>
      <x v="231"/>
    </i>
    <i r="2">
      <x v="232"/>
    </i>
    <i r="1">
      <x v="11"/>
      <x v="233"/>
    </i>
    <i r="2">
      <x v="234"/>
    </i>
    <i t="grand">
      <x/>
    </i>
  </rowItems>
  <colItems count="1">
    <i/>
  </colItems>
  <pageFields count="1">
    <pageField fld="0" item="0" hier="-1"/>
  </pageFields>
  <dataFields count="1">
    <dataField name="Sum of Biovolume (µm^3 per ml)" fld="7" baseField="1" baseItem="204" numFmtId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L1:N54" firstHeaderRow="1" firstDataRow="1" firstDataCol="2"/>
  <pivotFields count="5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</items>
    </pivotField>
    <pivotField axis="axisRow" compact="0" outline="0" showAll="0" defaultSubtotal="0">
      <items count="13">
        <item h="1" x="11"/>
        <item h="1" x="0"/>
        <item h="1" x="1"/>
        <item h="1" x="2"/>
        <item h="1" x="3"/>
        <item x="4"/>
        <item x="5"/>
        <item x="6"/>
        <item x="7"/>
        <item h="1" x="8"/>
        <item h="1" x="9"/>
        <item h="1" x="10"/>
        <item h="1" x="12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2">
    <field x="0"/>
    <field x="1"/>
  </rowFields>
  <rowItems count="53">
    <i>
      <x/>
      <x v="5"/>
    </i>
    <i r="1">
      <x v="6"/>
    </i>
    <i r="1">
      <x v="7"/>
    </i>
    <i r="1">
      <x v="8"/>
    </i>
    <i>
      <x v="1"/>
      <x v="5"/>
    </i>
    <i r="1">
      <x v="6"/>
    </i>
    <i r="1">
      <x v="7"/>
    </i>
    <i r="1">
      <x v="8"/>
    </i>
    <i>
      <x v="2"/>
      <x v="5"/>
    </i>
    <i r="1">
      <x v="6"/>
    </i>
    <i r="1">
      <x v="7"/>
    </i>
    <i r="1">
      <x v="8"/>
    </i>
    <i>
      <x v="3"/>
      <x v="5"/>
    </i>
    <i r="1">
      <x v="6"/>
    </i>
    <i r="1">
      <x v="7"/>
    </i>
    <i r="1">
      <x v="8"/>
    </i>
    <i>
      <x v="4"/>
      <x v="5"/>
    </i>
    <i r="1">
      <x v="6"/>
    </i>
    <i r="1">
      <x v="7"/>
    </i>
    <i r="1">
      <x v="8"/>
    </i>
    <i>
      <x v="5"/>
      <x v="5"/>
    </i>
    <i r="1">
      <x v="6"/>
    </i>
    <i r="1">
      <x v="7"/>
    </i>
    <i r="1">
      <x v="8"/>
    </i>
    <i>
      <x v="6"/>
      <x v="5"/>
    </i>
    <i r="1">
      <x v="6"/>
    </i>
    <i r="1">
      <x v="7"/>
    </i>
    <i r="1">
      <x v="8"/>
    </i>
    <i>
      <x v="7"/>
      <x v="5"/>
    </i>
    <i r="1">
      <x v="6"/>
    </i>
    <i r="1">
      <x v="7"/>
    </i>
    <i r="1">
      <x v="8"/>
    </i>
    <i>
      <x v="8"/>
      <x v="5"/>
    </i>
    <i r="1">
      <x v="6"/>
    </i>
    <i r="1">
      <x v="7"/>
    </i>
    <i r="1">
      <x v="8"/>
    </i>
    <i>
      <x v="9"/>
      <x v="5"/>
    </i>
    <i r="1">
      <x v="6"/>
    </i>
    <i r="1">
      <x v="7"/>
    </i>
    <i r="1">
      <x v="8"/>
    </i>
    <i>
      <x v="10"/>
      <x v="5"/>
    </i>
    <i r="1">
      <x v="6"/>
    </i>
    <i r="1">
      <x v="7"/>
    </i>
    <i r="1">
      <x v="8"/>
    </i>
    <i>
      <x v="11"/>
      <x v="5"/>
    </i>
    <i r="1">
      <x v="6"/>
    </i>
    <i r="1">
      <x v="7"/>
    </i>
    <i r="1">
      <x v="8"/>
    </i>
    <i>
      <x v="12"/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Average of Biovol (mm3/L)" fld="4" subtotal="average" baseField="1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4">
  <location ref="A3:B214" firstHeaderRow="1" firstDataRow="2" firstDataCol="1" rowPageCount="1" colPageCount="1"/>
  <pivotFields count="20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8"/>
        <item x="120"/>
        <item x="121"/>
        <item x="122"/>
        <item x="123"/>
        <item x="124"/>
        <item x="125"/>
        <item x="126"/>
        <item x="127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1"/>
        <item x="193"/>
        <item x="194"/>
        <item x="195"/>
        <item x="196"/>
        <item x="197"/>
        <item x="198"/>
        <item x="199"/>
        <item x="200"/>
        <item x="201"/>
        <item x="203"/>
        <item x="205"/>
        <item x="207"/>
        <item x="209"/>
        <item x="211"/>
        <item x="214"/>
        <item m="1" x="235"/>
        <item x="216"/>
        <item x="217"/>
        <item x="218"/>
        <item x="219"/>
        <item x="220"/>
        <item x="221"/>
        <item x="222"/>
        <item x="223"/>
        <item x="224"/>
        <item x="225"/>
        <item x="234"/>
        <item x="117"/>
        <item x="109"/>
        <item x="119"/>
        <item x="128"/>
        <item x="132"/>
        <item x="188"/>
        <item x="190"/>
        <item x="192"/>
        <item x="202"/>
        <item x="204"/>
        <item x="206"/>
        <item x="208"/>
        <item x="210"/>
        <item x="212"/>
        <item x="213"/>
        <item x="226"/>
        <item x="227"/>
        <item x="228"/>
        <item x="215"/>
        <item x="229"/>
        <item x="230"/>
        <item x="231"/>
        <item x="232"/>
        <item x="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9">
        <item x="0"/>
        <item h="1" x="11"/>
        <item h="1" x="1"/>
        <item h="1" x="2"/>
        <item h="1" x="13"/>
        <item h="1" x="10"/>
        <item h="1" x="15"/>
        <item h="1" x="3"/>
        <item h="1" x="6"/>
        <item h="1" x="17"/>
        <item h="1" x="8"/>
        <item h="1" x="4"/>
        <item h="1" x="12"/>
        <item h="1" x="14"/>
        <item h="1" x="7"/>
        <item h="1" x="5"/>
        <item h="1" x="9"/>
        <item h="1" x="16"/>
        <item h="1"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1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2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5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</rowItems>
  <colFields count="1">
    <field x="17"/>
  </colFields>
  <colItems count="1">
    <i>
      <x/>
    </i>
  </colItems>
  <pageFields count="1">
    <pageField fld="0" item="0" hier="-1"/>
  </pageFields>
  <dataFields count="1">
    <dataField name="Sum of Biovolume (µm^3 per ml)" fld="7" baseField="1" baseItem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L1:N52" firstHeaderRow="1" firstDataRow="1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h="1" x="9"/>
        <item h="1" x="0"/>
        <item h="1" x="1"/>
        <item h="1" x="2"/>
        <item h="1" x="10"/>
        <item x="11"/>
        <item x="3"/>
        <item x="4"/>
        <item x="5"/>
        <item h="1" x="6"/>
        <item h="1" x="7"/>
        <item h="1" x="8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1">
    <i>
      <x/>
      <x v="6"/>
    </i>
    <i r="1">
      <x v="7"/>
    </i>
    <i r="1">
      <x v="8"/>
    </i>
    <i>
      <x v="1"/>
      <x v="5"/>
    </i>
    <i r="1">
      <x v="6"/>
    </i>
    <i r="1">
      <x v="7"/>
    </i>
    <i r="1">
      <x v="8"/>
    </i>
    <i>
      <x v="2"/>
      <x v="5"/>
    </i>
    <i r="1">
      <x v="6"/>
    </i>
    <i r="1">
      <x v="7"/>
    </i>
    <i r="1">
      <x v="8"/>
    </i>
    <i>
      <x v="3"/>
      <x v="5"/>
    </i>
    <i r="1">
      <x v="6"/>
    </i>
    <i r="1">
      <x v="7"/>
    </i>
    <i r="1">
      <x v="8"/>
    </i>
    <i>
      <x v="4"/>
      <x v="6"/>
    </i>
    <i r="1">
      <x v="7"/>
    </i>
    <i r="1">
      <x v="8"/>
    </i>
    <i>
      <x v="5"/>
      <x v="5"/>
    </i>
    <i r="1">
      <x v="6"/>
    </i>
    <i r="1">
      <x v="7"/>
    </i>
    <i r="1">
      <x v="8"/>
    </i>
    <i>
      <x v="6"/>
      <x v="5"/>
    </i>
    <i r="1">
      <x v="6"/>
    </i>
    <i r="1">
      <x v="7"/>
    </i>
    <i r="1">
      <x v="8"/>
    </i>
    <i>
      <x v="7"/>
      <x v="5"/>
    </i>
    <i r="1">
      <x v="6"/>
    </i>
    <i r="1">
      <x v="7"/>
    </i>
    <i r="1">
      <x v="8"/>
    </i>
    <i>
      <x v="8"/>
      <x v="5"/>
    </i>
    <i r="1">
      <x v="6"/>
    </i>
    <i r="1">
      <x v="7"/>
    </i>
    <i r="1">
      <x v="8"/>
    </i>
    <i>
      <x v="9"/>
      <x v="5"/>
    </i>
    <i r="1">
      <x v="6"/>
    </i>
    <i r="1">
      <x v="7"/>
    </i>
    <i r="1">
      <x v="8"/>
    </i>
    <i>
      <x v="10"/>
      <x v="5"/>
    </i>
    <i r="1">
      <x v="6"/>
    </i>
    <i r="1">
      <x v="7"/>
    </i>
    <i r="1">
      <x v="8"/>
    </i>
    <i>
      <x v="11"/>
      <x v="5"/>
    </i>
    <i r="1">
      <x v="6"/>
    </i>
    <i r="1">
      <x v="7"/>
    </i>
    <i r="1">
      <x v="8"/>
    </i>
    <i>
      <x v="12"/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Average of 01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3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0">
        <item h="1" x="0"/>
        <item h="1" x="11"/>
        <item h="1" x="1"/>
        <item h="1" x="2"/>
        <item h="1" x="13"/>
        <item h="1" x="10"/>
        <item h="1" x="15"/>
        <item x="3"/>
        <item x="6"/>
        <item h="1" x="17"/>
        <item h="1" x="8"/>
        <item h="1" x="4"/>
        <item h="1" x="12"/>
        <item h="1" x="14"/>
        <item h="1" x="7"/>
        <item h="1" x="5"/>
        <item h="1" x="9"/>
        <item h="1" x="16"/>
        <item h="1" x="18"/>
        <item t="default"/>
      </items>
    </pivotField>
  </pivotFields>
  <rowFields count="1">
    <field x="1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hier="-1"/>
  </pageFields>
  <dataFields count="1">
    <dataField name="Sum of Biovolume (µm^3 per ml)" fld="7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2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">
        <item x="0"/>
        <item x="11"/>
        <item x="1"/>
        <item x="2"/>
        <item x="13"/>
        <item x="10"/>
        <item x="15"/>
        <item x="3"/>
        <item x="6"/>
        <item x="17"/>
        <item x="8"/>
        <item x="4"/>
        <item x="12"/>
        <item x="14"/>
        <item x="7"/>
        <item x="5"/>
        <item x="9"/>
        <item x="16"/>
        <item x="18"/>
        <item t="default"/>
      </items>
    </pivotField>
  </pivotFields>
  <rowFields count="1">
    <field x="1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item="2" hier="-1"/>
  </pageFields>
  <dataFields count="1">
    <dataField name="Sum of Biovolume (µm^3 per ml)" fld="7" baseField="1" baseItem="8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B223" firstHeaderRow="1" firstDataRow="1" firstDataCol="1" rowPageCount="2" colPageCount="1"/>
  <pivotFields count="18">
    <pivotField axis="axisPage" showAll="0">
      <items count="4">
        <item x="0"/>
        <item x="1"/>
        <item x="2"/>
        <item t="default"/>
      </items>
    </pivotField>
    <pivotField axis="axisRow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0">
        <item h="1" x="0"/>
        <item h="1" x="11"/>
        <item h="1" x="1"/>
        <item h="1" x="2"/>
        <item h="1" x="13"/>
        <item h="1" x="10"/>
        <item h="1" x="15"/>
        <item h="1" x="3"/>
        <item h="1" x="6"/>
        <item h="1" x="17"/>
        <item x="8"/>
        <item x="4"/>
        <item x="12"/>
        <item x="14"/>
        <item x="7"/>
        <item x="5"/>
        <item h="1" x="9"/>
        <item h="1" x="16"/>
        <item h="1" x="18"/>
        <item t="default"/>
      </items>
    </pivotField>
  </pivotFields>
  <rowFields count="1">
    <field x="1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2"/>
    </i>
    <i>
      <x v="113"/>
    </i>
    <i>
      <x v="114"/>
    </i>
    <i>
      <x v="115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pageFields count="2">
    <pageField fld="0" item="0" hier="-1"/>
    <pageField fld="17" hier="-1"/>
  </pageFields>
  <dataFields count="1">
    <dataField name="Sum of Biovolume (µm^3 per ml)" fld="7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8000000}" name="PivotTable6" cacheId="5" applyNumberFormats="0" applyBorderFormats="0" applyFontFormats="0" applyPatternFormats="0" applyAlignmentFormats="0" applyWidthHeightFormats="1" dataCaption="Values" missingCaption="0" updatedVersion="5" minRefreshableVersion="3" useAutoFormatting="1" itemPrintTitles="1" createdVersion="5" indent="0" compact="0" compactData="0" multipleFieldFilters="0">
  <location ref="A4:H85" firstHeaderRow="1" firstDataRow="2" firstDataCol="3" rowPageCount="2" colPageCount="1"/>
  <pivotFields count="20">
    <pivotField axis="axisPage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m="1" x="23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4"/>
        <item x="230"/>
        <item x="231"/>
        <item x="232"/>
        <item x="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h="1" x="11"/>
        <item h="1" x="0"/>
        <item h="1" x="1"/>
        <item h="1" x="2"/>
        <item h="1" x="3"/>
        <item x="4"/>
        <item x="5"/>
        <item x="6"/>
        <item x="7"/>
        <item h="1" x="8"/>
        <item h="1" x="9"/>
        <item h="1" x="10"/>
        <item h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9">
        <item x="0"/>
        <item x="11"/>
        <item x="1"/>
        <item x="2"/>
        <item x="13"/>
        <item x="10"/>
        <item x="15"/>
        <item x="3"/>
        <item x="6"/>
        <item x="17"/>
        <item x="8"/>
        <item x="4"/>
        <item x="12"/>
        <item x="14"/>
        <item x="7"/>
        <item x="5"/>
        <item x="9"/>
        <item x="16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0">
        <item h="1" x="67"/>
        <item h="1" x="110"/>
        <item h="1" x="0"/>
        <item h="1" x="66"/>
        <item h="1" x="45"/>
        <item h="1" x="48"/>
        <item h="1" x="63"/>
        <item h="1" x="49"/>
        <item h="1" x="16"/>
        <item h="1" x="7"/>
        <item h="1" x="60"/>
        <item h="1" x="86"/>
        <item h="1" m="1" x="115"/>
        <item h="1" x="88"/>
        <item h="1" x="42"/>
        <item h="1" x="100"/>
        <item h="1" x="34"/>
        <item h="1" x="21"/>
        <item h="1" x="77"/>
        <item h="1" x="75"/>
        <item h="1" x="102"/>
        <item h="1" x="32"/>
        <item h="1" x="12"/>
        <item h="1" x="8"/>
        <item h="1" x="53"/>
        <item h="1" x="93"/>
        <item h="1" x="22"/>
        <item h="1" x="89"/>
        <item h="1" x="83"/>
        <item h="1" x="96"/>
        <item x="3"/>
        <item h="1" x="30"/>
        <item h="1" x="64"/>
        <item h="1" x="72"/>
        <item h="1" x="17"/>
        <item h="1" x="94"/>
        <item h="1" x="23"/>
        <item h="1" x="47"/>
        <item h="1" x="31"/>
        <item h="1" x="50"/>
        <item h="1" x="101"/>
        <item h="1" x="27"/>
        <item h="1" x="78"/>
        <item h="1" x="35"/>
        <item h="1" x="99"/>
        <item h="1" x="46"/>
        <item h="1" x="70"/>
        <item h="1" x="81"/>
        <item h="1" x="82"/>
        <item h="1" x="4"/>
        <item h="1" x="97"/>
        <item h="1" x="44"/>
        <item h="1" x="51"/>
        <item h="1" x="37"/>
        <item h="1" x="87"/>
        <item h="1" m="1" x="116"/>
        <item h="1" x="90"/>
        <item h="1" m="1" x="114"/>
        <item h="1" x="58"/>
        <item h="1" x="43"/>
        <item h="1" x="19"/>
        <item h="1" x="105"/>
        <item x="1"/>
        <item h="1" x="9"/>
        <item h="1" x="80"/>
        <item h="1" x="57"/>
        <item h="1" x="68"/>
        <item h="1" x="59"/>
        <item h="1" x="107"/>
        <item h="1" x="24"/>
        <item x="29"/>
        <item h="1" x="52"/>
        <item h="1" x="91"/>
        <item h="1" x="10"/>
        <item h="1" m="1" x="118"/>
        <item h="1" x="33"/>
        <item h="1" x="85"/>
        <item h="1" x="61"/>
        <item h="1" x="41"/>
        <item x="76"/>
        <item h="1" x="40"/>
        <item h="1" x="74"/>
        <item h="1" x="104"/>
        <item h="1" x="109"/>
        <item h="1" x="54"/>
        <item h="1" x="15"/>
        <item h="1" x="11"/>
        <item h="1" x="39"/>
        <item h="1" x="98"/>
        <item h="1" m="1" x="117"/>
        <item h="1" x="2"/>
        <item h="1" x="95"/>
        <item h="1" x="25"/>
        <item h="1" x="73"/>
        <item h="1" x="84"/>
        <item h="1" x="13"/>
        <item h="1" x="18"/>
        <item h="1" x="106"/>
        <item h="1" x="111"/>
        <item h="1" x="79"/>
        <item h="1" x="20"/>
        <item h="1" x="92"/>
        <item h="1" x="28"/>
        <item h="1" x="55"/>
        <item h="1" x="69"/>
        <item h="1" x="38"/>
        <item h="1" x="65"/>
        <item h="1" x="103"/>
        <item h="1" m="1" x="119"/>
        <item h="1" x="108"/>
        <item x="14"/>
        <item h="1" x="113"/>
        <item h="1" x="5"/>
        <item h="1" x="6"/>
        <item h="1" x="26"/>
        <item h="1" x="36"/>
        <item h="1" x="56"/>
        <item h="1" x="62"/>
        <item h="1" x="71"/>
        <item h="1" x="11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5"/>
    <field x="16"/>
    <field x="1"/>
  </rowFields>
  <rowItems count="80">
    <i>
      <x/>
      <x v="5"/>
      <x v="4"/>
    </i>
    <i r="1">
      <x v="6"/>
      <x v="5"/>
    </i>
    <i r="1">
      <x v="7"/>
      <x v="6"/>
    </i>
    <i r="1">
      <x v="8"/>
      <x v="7"/>
    </i>
    <i>
      <x v="1"/>
      <x v="5"/>
      <x v="16"/>
    </i>
    <i r="1">
      <x v="6"/>
      <x v="17"/>
    </i>
    <i r="1">
      <x v="7"/>
      <x v="18"/>
    </i>
    <i r="1">
      <x v="8"/>
      <x v="19"/>
    </i>
    <i>
      <x v="2"/>
      <x v="5"/>
      <x v="28"/>
    </i>
    <i r="1">
      <x v="6"/>
      <x v="29"/>
    </i>
    <i r="1">
      <x v="7"/>
      <x v="30"/>
    </i>
    <i r="1">
      <x v="8"/>
      <x v="31"/>
    </i>
    <i>
      <x v="3"/>
      <x v="5"/>
      <x v="40"/>
    </i>
    <i r="1">
      <x v="6"/>
      <x v="41"/>
    </i>
    <i r="1">
      <x v="7"/>
      <x v="42"/>
    </i>
    <i r="1">
      <x v="8"/>
      <x v="43"/>
    </i>
    <i>
      <x v="4"/>
      <x v="5"/>
      <x v="52"/>
    </i>
    <i r="1">
      <x v="6"/>
      <x v="53"/>
    </i>
    <i r="1">
      <x v="7"/>
      <x v="54"/>
    </i>
    <i r="1">
      <x v="8"/>
      <x v="55"/>
    </i>
    <i>
      <x v="5"/>
      <x v="5"/>
      <x v="64"/>
    </i>
    <i r="1">
      <x v="6"/>
      <x v="65"/>
    </i>
    <i r="2">
      <x v="66"/>
    </i>
    <i r="1">
      <x v="7"/>
      <x v="67"/>
    </i>
    <i r="2">
      <x v="68"/>
    </i>
    <i r="1">
      <x v="8"/>
      <x v="69"/>
    </i>
    <i r="2">
      <x v="70"/>
    </i>
    <i r="2">
      <x v="71"/>
    </i>
    <i>
      <x v="6"/>
      <x v="5"/>
      <x v="80"/>
    </i>
    <i r="1">
      <x v="6"/>
      <x v="81"/>
    </i>
    <i r="1">
      <x v="7"/>
      <x v="82"/>
    </i>
    <i r="1">
      <x v="8"/>
      <x v="83"/>
    </i>
    <i>
      <x v="7"/>
      <x v="5"/>
      <x v="98"/>
    </i>
    <i r="2">
      <x v="99"/>
    </i>
    <i r="1">
      <x v="6"/>
      <x v="100"/>
    </i>
    <i r="1">
      <x v="7"/>
      <x v="101"/>
    </i>
    <i r="2">
      <x v="102"/>
    </i>
    <i r="1">
      <x v="8"/>
      <x v="103"/>
    </i>
    <i r="2">
      <x v="104"/>
    </i>
    <i>
      <x v="8"/>
      <x v="5"/>
      <x v="122"/>
    </i>
    <i r="1">
      <x v="6"/>
      <x v="123"/>
    </i>
    <i r="2">
      <x v="124"/>
    </i>
    <i r="1">
      <x v="7"/>
      <x v="125"/>
    </i>
    <i r="2">
      <x v="126"/>
    </i>
    <i r="1">
      <x v="8"/>
      <x v="127"/>
    </i>
    <i r="2">
      <x v="128"/>
    </i>
    <i>
      <x v="9"/>
      <x v="5"/>
      <x v="145"/>
    </i>
    <i r="2">
      <x v="146"/>
    </i>
    <i r="1">
      <x v="6"/>
      <x v="147"/>
    </i>
    <i r="2">
      <x v="148"/>
    </i>
    <i r="1">
      <x v="7"/>
      <x v="149"/>
    </i>
    <i r="2">
      <x v="150"/>
    </i>
    <i r="1">
      <x v="8"/>
      <x v="151"/>
    </i>
    <i>
      <x v="10"/>
      <x v="5"/>
      <x v="168"/>
    </i>
    <i r="2">
      <x v="169"/>
    </i>
    <i r="1">
      <x v="6"/>
      <x v="170"/>
    </i>
    <i r="2">
      <x v="171"/>
    </i>
    <i r="1">
      <x v="7"/>
      <x v="172"/>
    </i>
    <i r="2">
      <x v="173"/>
    </i>
    <i r="1">
      <x v="8"/>
      <x v="174"/>
    </i>
    <i r="2">
      <x v="175"/>
    </i>
    <i>
      <x v="11"/>
      <x v="5"/>
      <x v="193"/>
    </i>
    <i r="2">
      <x v="194"/>
    </i>
    <i r="1">
      <x v="6"/>
      <x v="195"/>
    </i>
    <i r="2">
      <x v="196"/>
    </i>
    <i r="1">
      <x v="7"/>
      <x v="197"/>
    </i>
    <i r="2">
      <x v="198"/>
    </i>
    <i r="1">
      <x v="8"/>
      <x v="199"/>
    </i>
    <i r="2">
      <x v="200"/>
    </i>
    <i r="2">
      <x v="201"/>
    </i>
    <i>
      <x v="12"/>
      <x v="5"/>
      <x v="220"/>
    </i>
    <i r="2">
      <x v="221"/>
    </i>
    <i r="1">
      <x v="6"/>
      <x v="222"/>
    </i>
    <i r="2">
      <x v="223"/>
    </i>
    <i r="2">
      <x v="224"/>
    </i>
    <i r="1">
      <x v="7"/>
      <x v="225"/>
    </i>
    <i r="2">
      <x v="226"/>
    </i>
    <i r="1">
      <x v="8"/>
      <x v="227"/>
    </i>
    <i r="2">
      <x v="228"/>
    </i>
    <i t="grand">
      <x/>
    </i>
  </rowItems>
  <colFields count="1">
    <field x="19"/>
  </colFields>
  <colItems count="5">
    <i>
      <x v="30"/>
    </i>
    <i>
      <x v="62"/>
    </i>
    <i>
      <x v="70"/>
    </i>
    <i>
      <x v="110"/>
    </i>
    <i t="grand">
      <x/>
    </i>
  </colItems>
  <pageFields count="2">
    <pageField fld="0" item="0" hier="-1"/>
    <pageField fld="17" hier="-1"/>
  </pageFields>
  <dataFields count="1">
    <dataField name="Sum of Biovolume (µm^3 per ml)" fld="7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PivotTable8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P1:R55" firstHeaderRow="1" firstDataRow="1" firstDataCol="2"/>
  <pivotFields count="6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">
        <item x="0"/>
        <item x="22"/>
        <item x="29"/>
        <item x="25"/>
        <item x="14"/>
        <item x="35"/>
        <item x="43"/>
        <item x="21"/>
        <item x="28"/>
        <item x="45"/>
        <item x="36"/>
        <item x="16"/>
        <item x="51"/>
        <item x="44"/>
        <item x="24"/>
        <item x="42"/>
        <item x="41"/>
        <item x="26"/>
        <item x="49"/>
        <item x="19"/>
        <item x="30"/>
        <item x="8"/>
        <item x="27"/>
        <item x="23"/>
        <item x="17"/>
        <item x="50"/>
        <item x="2"/>
        <item x="40"/>
        <item x="46"/>
        <item x="18"/>
        <item x="37"/>
        <item x="20"/>
        <item x="11"/>
        <item x="9"/>
        <item x="15"/>
        <item x="47"/>
        <item x="13"/>
        <item x="12"/>
        <item x="48"/>
        <item x="39"/>
        <item x="4"/>
        <item x="38"/>
        <item x="34"/>
        <item x="5"/>
        <item x="6"/>
        <item x="7"/>
        <item x="31"/>
        <item x="10"/>
        <item x="32"/>
        <item x="3"/>
        <item x="1"/>
        <item x="33"/>
        <item x="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4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1"/>
    </i>
    <i r="1">
      <x v="2"/>
    </i>
    <i r="1">
      <x v="3"/>
    </i>
    <i>
      <x v="10"/>
      <x/>
    </i>
    <i r="1">
      <x v="1"/>
    </i>
    <i r="1">
      <x v="2"/>
    </i>
    <i r="1">
      <x v="3"/>
    </i>
    <i>
      <x v="11"/>
      <x/>
    </i>
    <i r="1">
      <x v="1"/>
    </i>
    <i r="1">
      <x v="2"/>
    </i>
    <i r="1">
      <x v="3"/>
    </i>
    <i>
      <x v="12"/>
      <x/>
    </i>
    <i r="1">
      <x v="1"/>
    </i>
    <i r="1">
      <x v="2"/>
    </i>
    <i r="1">
      <x v="3"/>
    </i>
    <i>
      <x v="13"/>
      <x v="4"/>
    </i>
    <i t="grand">
      <x/>
    </i>
  </rowItems>
  <colItems count="1">
    <i/>
  </colItems>
  <dataFields count="1">
    <dataField name="Average of Woronichinia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9000000}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199" firstHeaderRow="1" firstDataRow="1" firstDataCol="1" rowPageCount="1" colPageCount="1"/>
  <pivotFields count="12">
    <pivotField showAll="0"/>
    <pivotField axis="axisRow" showAl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3"/>
        <item x="232"/>
        <item x="234"/>
        <item t="default"/>
      </items>
    </pivotField>
    <pivotField showAll="0"/>
    <pivotField axis="axisPage" multipleItemSelectionAllowed="1" showAll="0">
      <items count="231">
        <item h="1" x="131"/>
        <item h="1" x="105"/>
        <item h="1" x="118"/>
        <item h="1" x="130"/>
        <item h="1" x="221"/>
        <item h="1" x="217"/>
        <item h="1" x="0"/>
        <item h="1" x="38"/>
        <item h="1" x="1"/>
        <item h="1" x="209"/>
        <item h="1" x="44"/>
        <item h="1" x="204"/>
        <item h="1" x="135"/>
        <item h="1" x="39"/>
        <item h="1" x="189"/>
        <item h="1" x="128"/>
        <item h="1" x="196"/>
        <item h="1" x="153"/>
        <item h="1" x="77"/>
        <item h="1" x="146"/>
        <item h="1" x="90"/>
        <item h="1" x="124"/>
        <item h="1" x="109"/>
        <item h="1" x="91"/>
        <item h="1" x="21"/>
        <item h="1" x="47"/>
        <item h="1" x="8"/>
        <item h="1" x="9"/>
        <item h="1" x="98"/>
        <item h="1" x="99"/>
        <item h="1" x="51"/>
        <item h="1" x="116"/>
        <item h="1" x="169"/>
        <item h="1" x="172"/>
        <item h="1" x="187"/>
        <item h="1" x="72"/>
        <item h="1" x="198"/>
        <item h="1" x="54"/>
        <item h="1" x="178"/>
        <item h="1" x="27"/>
        <item h="1" x="162"/>
        <item h="1" x="115"/>
        <item h="1" x="156"/>
        <item h="1" x="152"/>
        <item h="1" x="188"/>
        <item h="1" x="201"/>
        <item h="1" x="123"/>
        <item h="1" x="52"/>
        <item h="1" x="122"/>
        <item h="1" x="17"/>
        <item h="1" x="126"/>
        <item h="1" x="219"/>
        <item h="1" x="10"/>
        <item h="1" x="113"/>
        <item h="1" x="96"/>
        <item h="1" x="182"/>
        <item h="1" x="30"/>
        <item h="1" x="173"/>
        <item h="1" x="165"/>
        <item h="1" x="216"/>
        <item h="1" x="177"/>
        <item h="1" x="186"/>
        <item h="1" x="28"/>
        <item h="1" x="110"/>
        <item h="1" x="4"/>
        <item h="1" x="76"/>
        <item h="1" x="31"/>
        <item h="1" x="82"/>
        <item h="1" x="125"/>
        <item h="1" x="143"/>
        <item h="1" x="175"/>
        <item h="1" x="218"/>
        <item h="1" x="223"/>
        <item h="1" x="193"/>
        <item h="1" x="22"/>
        <item h="1" x="78"/>
        <item h="1" x="184"/>
        <item h="1" x="183"/>
        <item h="1" x="157"/>
        <item h="1" x="33"/>
        <item h="1" x="88"/>
        <item h="1" x="228"/>
        <item h="1" x="224"/>
        <item h="1" x="144"/>
        <item h="1" x="50"/>
        <item h="1" x="92"/>
        <item h="1" x="199"/>
        <item h="1" x="85"/>
        <item h="1" x="42"/>
        <item h="1" x="158"/>
        <item h="1" x="56"/>
        <item h="1" x="197"/>
        <item h="1" x="79"/>
        <item h="1" x="139"/>
        <item h="1" x="163"/>
        <item h="1" x="191"/>
        <item h="1" x="164"/>
        <item h="1" x="5"/>
        <item h="1" x="65"/>
        <item h="1" x="190"/>
        <item h="1" x="75"/>
        <item h="1" x="132"/>
        <item h="1" x="220"/>
        <item h="1" x="94"/>
        <item h="1" x="150"/>
        <item h="1" x="59"/>
        <item h="1" x="171"/>
        <item h="1" x="119"/>
        <item h="1" x="36"/>
        <item h="1" x="120"/>
        <item h="1" x="176"/>
        <item h="1" x="180"/>
        <item h="1" x="83"/>
        <item h="1" x="7"/>
        <item h="1" x="102"/>
        <item h="1" x="107"/>
        <item h="1" x="74"/>
        <item h="1" x="80"/>
        <item h="1" x="24"/>
        <item h="1" x="206"/>
        <item h="1" x="93"/>
        <item h="1" x="40"/>
        <item h="1" x="2"/>
        <item h="1" x="136"/>
        <item h="1" x="121"/>
        <item h="1" x="11"/>
        <item h="1" x="12"/>
        <item h="1" x="37"/>
        <item h="1" x="13"/>
        <item h="1" x="108"/>
        <item h="1" x="203"/>
        <item h="1" x="61"/>
        <item h="1" x="14"/>
        <item h="1" x="86"/>
        <item h="1" x="161"/>
        <item h="1" x="141"/>
        <item h="1" x="145"/>
        <item h="1" x="134"/>
        <item h="1" x="112"/>
        <item h="1" x="213"/>
        <item h="1" x="34"/>
        <item h="1" x="137"/>
        <item h="1" x="174"/>
        <item h="1" x="106"/>
        <item h="1" x="45"/>
        <item h="1" x="129"/>
        <item h="1" x="46"/>
        <item h="1" x="151"/>
        <item h="1" x="57"/>
        <item h="1" x="170"/>
        <item h="1" x="95"/>
        <item h="1" x="200"/>
        <item h="1" x="179"/>
        <item h="1" x="210"/>
        <item h="1" x="25"/>
        <item h="1" x="55"/>
        <item h="1" x="15"/>
        <item h="1" x="87"/>
        <item h="1" x="73"/>
        <item h="1" x="53"/>
        <item h="1" x="168"/>
        <item h="1" x="211"/>
        <item h="1" x="71"/>
        <item h="1" x="194"/>
        <item h="1" x="155"/>
        <item h="1" x="70"/>
        <item h="1" x="149"/>
        <item h="1" x="205"/>
        <item h="1" x="215"/>
        <item h="1" x="166"/>
        <item h="1" x="97"/>
        <item h="1" x="32"/>
        <item h="1" x="29"/>
        <item h="1" x="20"/>
        <item h="1" x="104"/>
        <item h="1" x="49"/>
        <item h="1" x="16"/>
        <item h="1" x="133"/>
        <item h="1" x="225"/>
        <item h="1" x="62"/>
        <item h="1" x="89"/>
        <item h="1" x="117"/>
        <item h="1" x="66"/>
        <item h="1" x="111"/>
        <item h="1" x="192"/>
        <item h="1" x="226"/>
        <item x="58"/>
        <item x="84"/>
        <item x="6"/>
        <item h="1" x="142"/>
        <item h="1" x="3"/>
        <item h="1" x="185"/>
        <item h="1" x="114"/>
        <item h="1" x="63"/>
        <item h="1" x="35"/>
        <item h="1" x="148"/>
        <item h="1" x="167"/>
        <item h="1" x="18"/>
        <item h="1" x="41"/>
        <item h="1" x="81"/>
        <item h="1" x="227"/>
        <item h="1" x="103"/>
        <item h="1" x="23"/>
        <item h="1" x="140"/>
        <item h="1" x="207"/>
        <item h="1" x="222"/>
        <item h="1" x="159"/>
        <item h="1" x="69"/>
        <item h="1" x="26"/>
        <item h="1" x="160"/>
        <item h="1" x="181"/>
        <item h="1" x="208"/>
        <item h="1" x="195"/>
        <item h="1" x="67"/>
        <item h="1" x="60"/>
        <item h="1" x="43"/>
        <item h="1" x="101"/>
        <item h="1" x="212"/>
        <item h="1" x="138"/>
        <item h="1" x="154"/>
        <item h="1" x="48"/>
        <item h="1" x="64"/>
        <item h="1" x="127"/>
        <item h="1" x="202"/>
        <item h="1" x="68"/>
        <item h="1" x="147"/>
        <item h="1" x="214"/>
        <item h="1" x="100"/>
        <item h="1" x="19"/>
        <item h="1" x="229"/>
        <item t="default"/>
      </items>
    </pivotField>
    <pivotField showAll="0"/>
    <pivotField dataField="1" showAll="0">
      <items count="1722">
        <item x="1579"/>
        <item x="1538"/>
        <item x="1042"/>
        <item x="1563"/>
        <item x="1015"/>
        <item x="1456"/>
        <item x="1212"/>
        <item x="1546"/>
        <item x="1043"/>
        <item x="850"/>
        <item x="1466"/>
        <item x="1583"/>
        <item x="1437"/>
        <item x="449"/>
        <item x="596"/>
        <item x="405"/>
        <item x="274"/>
        <item x="608"/>
        <item x="313"/>
        <item x="734"/>
        <item x="632"/>
        <item x="337"/>
        <item x="720"/>
        <item x="892"/>
        <item x="738"/>
        <item x="885"/>
        <item x="796"/>
        <item x="355"/>
        <item x="387"/>
        <item x="483"/>
        <item x="467"/>
        <item x="1694"/>
        <item x="1204"/>
        <item x="950"/>
        <item x="1557"/>
        <item x="1532"/>
        <item x="1593"/>
        <item x="2"/>
        <item x="452"/>
        <item x="607"/>
        <item x="615"/>
        <item x="264"/>
        <item x="1413"/>
        <item x="759"/>
        <item x="1073"/>
        <item x="631"/>
        <item x="344"/>
        <item x="1400"/>
        <item x="857"/>
        <item x="1245"/>
        <item x="1063"/>
        <item x="797"/>
        <item x="886"/>
        <item x="361"/>
        <item x="374"/>
        <item x="415"/>
        <item x="1703"/>
        <item x="1458"/>
        <item x="1539"/>
        <item x="1022"/>
        <item x="1567"/>
        <item x="456"/>
        <item x="364"/>
        <item x="602"/>
        <item x="273"/>
        <item x="614"/>
        <item x="761"/>
        <item x="658"/>
        <item x="333"/>
        <item x="1393"/>
        <item x="863"/>
        <item x="1057"/>
        <item x="1201"/>
        <item x="924"/>
        <item x="358"/>
        <item x="392"/>
        <item x="472"/>
        <item x="1705"/>
        <item x="1083"/>
        <item x="37"/>
        <item x="51"/>
        <item x="1530"/>
        <item x="1464"/>
        <item x="13"/>
        <item x="451"/>
        <item x="318"/>
        <item x="1414"/>
        <item x="832"/>
        <item x="669"/>
        <item x="320"/>
        <item x="862"/>
        <item x="891"/>
        <item x="792"/>
        <item x="1278"/>
        <item x="362"/>
        <item x="421"/>
        <item x="1627"/>
        <item x="1717"/>
        <item x="22"/>
        <item x="1031"/>
        <item x="837"/>
        <item x="457"/>
        <item x="620"/>
        <item x="304"/>
        <item x="817"/>
        <item x="662"/>
        <item x="328"/>
        <item x="1398"/>
        <item x="1304"/>
        <item x="1071"/>
        <item x="1195"/>
        <item x="1002"/>
        <item x="446"/>
        <item x="1713"/>
        <item x="1589"/>
        <item x="1547"/>
        <item x="1018"/>
        <item x="558"/>
        <item x="576"/>
        <item x="1568"/>
        <item x="97"/>
        <item x="296"/>
        <item x="1084"/>
        <item x="674"/>
        <item x="919"/>
        <item x="1242"/>
        <item x="1060"/>
        <item x="795"/>
        <item x="375"/>
        <item x="508"/>
        <item x="1712"/>
        <item x="1495"/>
        <item x="33"/>
        <item x="55"/>
        <item x="460"/>
        <item x="1203"/>
        <item x="1536"/>
        <item x="314"/>
        <item x="821"/>
        <item x="1169"/>
        <item x="671"/>
        <item x="993"/>
        <item x="1101"/>
        <item x="536"/>
        <item x="171"/>
        <item x="306"/>
        <item x="263"/>
        <item x="1027"/>
        <item x="672"/>
        <item x="1175"/>
        <item x="1072"/>
        <item x="931"/>
        <item x="882"/>
        <item x="376"/>
        <item x="533"/>
        <item x="1544"/>
        <item x="1021"/>
        <item x="1590"/>
        <item x="276"/>
        <item x="1085"/>
        <item x="675"/>
        <item x="1224"/>
        <item x="1145"/>
        <item x="238"/>
        <item x="722"/>
        <item x="640"/>
        <item x="1040"/>
        <item x="530"/>
        <item x="1217"/>
        <item x="1305"/>
        <item x="835"/>
        <item x="266"/>
        <item x="307"/>
        <item x="1086"/>
        <item x="701"/>
        <item x="1227"/>
        <item x="1070"/>
        <item x="1109"/>
        <item x="524"/>
        <item x="38"/>
        <item x="58"/>
        <item x="1463"/>
        <item x="371"/>
        <item x="1483"/>
        <item x="683"/>
        <item x="1342"/>
        <item x="1552"/>
        <item x="560"/>
        <item x="572"/>
        <item x="1586"/>
        <item x="511"/>
        <item x="606"/>
        <item x="1092"/>
        <item x="1335"/>
        <item x="1341"/>
        <item x="471"/>
        <item x="209"/>
        <item x="1357"/>
        <item x="682"/>
        <item x="1303"/>
        <item x="1056"/>
        <item x="1133"/>
        <item x="532"/>
        <item x="48"/>
        <item x="239"/>
        <item x="458"/>
        <item x="619"/>
        <item x="947"/>
        <item x="617"/>
        <item x="770"/>
        <item x="657"/>
        <item x="1394"/>
        <item x="715"/>
        <item x="875"/>
        <item x="552"/>
        <item x="899"/>
        <item x="740"/>
        <item x="391"/>
        <item x="245"/>
        <item x="668"/>
        <item x="966"/>
        <item x="1693"/>
        <item x="594"/>
        <item x="198"/>
        <item x="1515"/>
        <item x="694"/>
        <item x="1143"/>
        <item x="359"/>
        <item x="568"/>
        <item x="103"/>
        <item x="317"/>
        <item x="1184"/>
        <item x="663"/>
        <item x="1089"/>
        <item x="1415"/>
        <item x="1281"/>
        <item x="526"/>
        <item x="597"/>
        <item x="257"/>
        <item x="297"/>
        <item x="1490"/>
        <item x="710"/>
        <item x="997"/>
        <item x="923"/>
        <item x="544"/>
        <item x="20"/>
        <item x="673"/>
        <item x="1448"/>
        <item x="357"/>
        <item x="550"/>
        <item x="232"/>
        <item x="730"/>
        <item x="695"/>
        <item x="1038"/>
        <item x="1307"/>
        <item x="1028"/>
        <item x="1301"/>
        <item x="543"/>
        <item x="102"/>
        <item x="1564"/>
        <item x="1020"/>
        <item x="601"/>
        <item x="1347"/>
        <item x="1059"/>
        <item x="427"/>
        <item x="32"/>
        <item x="106"/>
        <item x="1206"/>
        <item x="686"/>
        <item x="1531"/>
        <item x="827"/>
        <item x="762"/>
        <item x="918"/>
        <item x="1358"/>
        <item x="1559"/>
        <item x="105"/>
        <item x="590"/>
        <item x="584"/>
        <item x="1185"/>
        <item x="1115"/>
        <item x="1036"/>
        <item x="846"/>
        <item x="702"/>
        <item x="583"/>
        <item x="1152"/>
        <item x="498"/>
        <item x="1553"/>
        <item x="1010"/>
        <item x="1569"/>
        <item x="610"/>
        <item x="1302"/>
        <item x="1000"/>
        <item x="1526"/>
        <item x="1361"/>
        <item x="45"/>
        <item x="130"/>
        <item x="56"/>
        <item x="634"/>
        <item x="445"/>
        <item x="1213"/>
        <item x="623"/>
        <item x="323"/>
        <item x="309"/>
        <item x="767"/>
        <item x="648"/>
        <item x="1386"/>
        <item x="852"/>
        <item x="880"/>
        <item x="349"/>
        <item x="1216"/>
        <item x="888"/>
        <item x="1309"/>
        <item x="747"/>
        <item x="254"/>
        <item x="1699"/>
        <item x="1345"/>
        <item x="1373"/>
        <item x="585"/>
        <item x="57"/>
        <item x="1555"/>
        <item x="1541"/>
        <item x="1279"/>
        <item x="1592"/>
        <item x="1614"/>
        <item x="1597"/>
        <item x="1529"/>
        <item x="559"/>
        <item x="574"/>
        <item x="1578"/>
        <item x="86"/>
        <item x="692"/>
        <item x="1209"/>
        <item x="547"/>
        <item x="1454"/>
        <item x="1041"/>
        <item x="836"/>
        <item x="1337"/>
        <item x="741"/>
        <item x="464"/>
        <item x="690"/>
        <item x="1654"/>
        <item x="528"/>
        <item x="1219"/>
        <item x="1306"/>
        <item x="845"/>
        <item x="1332"/>
        <item x="1528"/>
        <item x="1680"/>
        <item x="1156"/>
        <item x="820"/>
        <item x="50"/>
        <item x="241"/>
        <item x="299"/>
        <item x="626"/>
        <item x="1452"/>
        <item x="959"/>
        <item x="1391"/>
        <item x="860"/>
        <item x="894"/>
        <item x="930"/>
        <item x="840"/>
        <item x="246"/>
        <item x="1510"/>
        <item x="525"/>
        <item x="1364"/>
        <item x="1362"/>
        <item x="1634"/>
        <item x="691"/>
        <item x="553"/>
        <item x="1310"/>
        <item x="1690"/>
        <item x="80"/>
        <item x="138"/>
        <item x="1543"/>
        <item x="11"/>
        <item x="1560"/>
        <item x="1016"/>
        <item x="1573"/>
        <item x="1521"/>
        <item x="23"/>
        <item x="128"/>
        <item x="114"/>
        <item x="1205"/>
        <item x="622"/>
        <item x="398"/>
        <item x="1353"/>
        <item x="324"/>
        <item x="186"/>
        <item x="809"/>
        <item x="630"/>
        <item x="707"/>
        <item x="1277"/>
        <item x="588"/>
        <item x="910"/>
        <item x="748"/>
        <item x="379"/>
        <item x="1429"/>
        <item x="510"/>
        <item x="504"/>
        <item x="41"/>
        <item x="1571"/>
        <item x="977"/>
        <item x="1039"/>
        <item x="1711"/>
        <item x="1013"/>
        <item x="593"/>
        <item x="1540"/>
        <item x="1549"/>
        <item x="115"/>
        <item x="1588"/>
        <item x="1477"/>
        <item x="848"/>
        <item x="1535"/>
        <item x="25"/>
        <item x="244"/>
        <item x="621"/>
        <item x="960"/>
        <item x="939"/>
        <item x="1238"/>
        <item x="788"/>
        <item x="1037"/>
        <item x="834"/>
        <item x="3"/>
        <item x="159"/>
        <item x="1635"/>
        <item x="1313"/>
        <item x="529"/>
        <item x="1308"/>
        <item x="88"/>
        <item x="1561"/>
        <item x="1017"/>
        <item x="1570"/>
        <item x="1566"/>
        <item x="166"/>
        <item x="604"/>
        <item x="1628"/>
        <item x="1519"/>
        <item x="819"/>
        <item x="49"/>
        <item x="365"/>
        <item x="595"/>
        <item x="1457"/>
        <item x="336"/>
        <item x="173"/>
        <item x="725"/>
        <item x="688"/>
        <item x="713"/>
        <item x="871"/>
        <item x="352"/>
        <item x="538"/>
        <item x="1044"/>
        <item x="755"/>
        <item x="705"/>
        <item x="259"/>
        <item x="54"/>
        <item x="697"/>
        <item x="1315"/>
        <item x="534"/>
        <item x="1311"/>
        <item x="350"/>
        <item x="125"/>
        <item x="1019"/>
        <item x="1550"/>
        <item x="1025"/>
        <item x="680"/>
        <item x="856"/>
        <item x="823"/>
        <item x="1534"/>
        <item x="208"/>
        <item x="1601"/>
        <item x="844"/>
        <item x="1554"/>
        <item x="1011"/>
        <item x="1581"/>
        <item x="1585"/>
        <item x="1470"/>
        <item x="1523"/>
        <item x="935"/>
        <item x="849"/>
        <item x="0"/>
        <item x="160"/>
        <item x="706"/>
        <item x="1214"/>
        <item x="190"/>
        <item x="598"/>
        <item x="325"/>
        <item x="618"/>
        <item x="812"/>
        <item x="628"/>
        <item x="1524"/>
        <item x="708"/>
        <item x="1280"/>
        <item x="535"/>
        <item x="423"/>
        <item x="1068"/>
        <item x="753"/>
        <item x="395"/>
        <item x="1533"/>
        <item x="826"/>
        <item x="1221"/>
        <item x="522"/>
        <item x="954"/>
        <item x="624"/>
        <item x="438"/>
        <item x="1451"/>
        <item x="1029"/>
        <item x="714"/>
        <item x="903"/>
        <item x="1340"/>
        <item x="778"/>
        <item x="1617"/>
        <item x="1582"/>
        <item x="651"/>
        <item x="1473"/>
        <item x="1577"/>
        <item x="1474"/>
        <item x="258"/>
        <item x="120"/>
        <item x="42"/>
        <item x="203"/>
        <item x="1460"/>
        <item x="599"/>
        <item x="176"/>
        <item x="815"/>
        <item x="647"/>
        <item x="1317"/>
        <item x="353"/>
        <item x="1198"/>
        <item x="1007"/>
        <item x="1035"/>
        <item x="843"/>
        <item x="26"/>
        <item x="1314"/>
        <item x="1548"/>
        <item x="625"/>
        <item x="52"/>
        <item x="82"/>
        <item x="777"/>
        <item x="865"/>
        <item x="1061"/>
        <item x="800"/>
        <item x="1558"/>
        <item x="1575"/>
        <item x="363"/>
        <item x="1636"/>
        <item x="693"/>
        <item x="1472"/>
        <item x="603"/>
        <item x="280"/>
        <item x="315"/>
        <item x="723"/>
        <item x="666"/>
        <item x="912"/>
        <item x="872"/>
        <item x="1453"/>
        <item x="407"/>
        <item x="1053"/>
        <item x="737"/>
        <item x="394"/>
        <item x="27"/>
        <item x="474"/>
        <item x="129"/>
        <item x="1695"/>
        <item x="295"/>
        <item x="1459"/>
        <item x="816"/>
        <item x="696"/>
        <item x="716"/>
        <item x="879"/>
        <item x="542"/>
        <item x="1240"/>
        <item x="934"/>
        <item x="1709"/>
        <item x="1632"/>
        <item x="1023"/>
        <item x="1492"/>
        <item x="1383"/>
        <item x="968"/>
        <item x="985"/>
        <item x="384"/>
        <item x="1218"/>
        <item x="75"/>
        <item x="35"/>
        <item x="1368"/>
        <item x="96"/>
        <item x="1545"/>
        <item x="341"/>
        <item x="773"/>
        <item x="1166"/>
        <item x="1656"/>
        <item x="642"/>
        <item x="1434"/>
        <item x="1267"/>
        <item x="1191"/>
        <item x="791"/>
        <item x="402"/>
        <item x="1537"/>
        <item x="1685"/>
        <item x="698"/>
        <item x="240"/>
        <item x="1354"/>
        <item x="1643"/>
        <item x="1067"/>
        <item x="1197"/>
        <item x="1147"/>
        <item x="1516"/>
        <item x="609"/>
        <item x="1525"/>
        <item x="936"/>
        <item x="895"/>
        <item x="847"/>
        <item x="1"/>
        <item x="154"/>
        <item x="134"/>
        <item x="311"/>
        <item x="982"/>
        <item x="855"/>
        <item x="591"/>
        <item x="360"/>
        <item x="570"/>
        <item x="754"/>
        <item x="393"/>
        <item x="1542"/>
        <item x="1701"/>
        <item x="1259"/>
        <item x="69"/>
        <item x="94"/>
        <item x="1580"/>
        <item x="1612"/>
        <item x="1116"/>
        <item x="1480"/>
        <item x="207"/>
        <item x="1697"/>
        <item x="1527"/>
        <item x="43"/>
        <item x="345"/>
        <item x="956"/>
        <item x="961"/>
        <item x="638"/>
        <item x="944"/>
        <item x="515"/>
        <item x="1104"/>
        <item x="205"/>
        <item x="1618"/>
        <item x="1584"/>
        <item x="994"/>
        <item x="881"/>
        <item x="1316"/>
        <item x="322"/>
        <item x="1180"/>
        <item x="859"/>
        <item x="1232"/>
        <item x="163"/>
        <item x="1220"/>
        <item x="199"/>
        <item x="291"/>
        <item x="1026"/>
        <item x="915"/>
        <item x="527"/>
        <item x="758"/>
        <item x="1556"/>
        <item x="1574"/>
        <item x="1402"/>
        <item x="1074"/>
        <item x="1001"/>
        <item x="1591"/>
        <item x="1207"/>
        <item x="81"/>
        <item x="731"/>
        <item x="704"/>
        <item x="1312"/>
        <item x="928"/>
        <item x="1562"/>
        <item x="370"/>
        <item x="185"/>
        <item x="1208"/>
        <item x="627"/>
        <item x="839"/>
        <item x="283"/>
        <item x="1493"/>
        <item x="265"/>
        <item x="733"/>
        <item x="1551"/>
        <item x="1033"/>
        <item x="649"/>
        <item x="911"/>
        <item x="948"/>
        <item x="877"/>
        <item x="804"/>
        <item x="406"/>
        <item x="562"/>
        <item x="1058"/>
        <item x="1190"/>
        <item x="751"/>
        <item x="382"/>
        <item x="14"/>
        <item x="473"/>
        <item x="1700"/>
        <item x="188"/>
        <item x="340"/>
        <item x="831"/>
        <item x="661"/>
        <item x="851"/>
        <item x="1272"/>
        <item x="905"/>
        <item x="386"/>
        <item x="225"/>
        <item x="1576"/>
        <item x="1097"/>
        <item x="964"/>
        <item x="121"/>
        <item x="1565"/>
        <item x="1594"/>
        <item x="1254"/>
        <item x="687"/>
        <item x="854"/>
        <item x="1407"/>
        <item x="15"/>
        <item x="957"/>
        <item x="1467"/>
        <item x="1518"/>
        <item x="31"/>
        <item x="1671"/>
        <item x="1370"/>
        <item x="78"/>
        <item x="775"/>
        <item x="1624"/>
        <item x="811"/>
        <item x="1663"/>
        <item x="685"/>
        <item x="1382"/>
        <item x="721"/>
        <item x="975"/>
        <item x="404"/>
        <item x="250"/>
        <item x="287"/>
        <item x="1630"/>
        <item x="1520"/>
        <item x="1476"/>
        <item x="1687"/>
        <item x="1181"/>
        <item x="1646"/>
        <item x="1572"/>
        <item x="326"/>
        <item x="1081"/>
        <item x="904"/>
        <item x="1192"/>
        <item x="124"/>
        <item x="613"/>
        <item x="1468"/>
        <item x="1385"/>
        <item x="1522"/>
        <item x="945"/>
        <item x="889"/>
        <item x="925"/>
        <item x="9"/>
        <item x="580"/>
        <item x="153"/>
        <item x="292"/>
        <item x="1256"/>
        <item x="639"/>
        <item x="717"/>
        <item x="557"/>
        <item x="970"/>
        <item x="1260"/>
        <item x="79"/>
        <item x="1266"/>
        <item x="679"/>
        <item x="842"/>
        <item x="373"/>
        <item x="1486"/>
        <item x="1606"/>
        <item x="749"/>
        <item x="397"/>
        <item x="284"/>
        <item x="727"/>
        <item x="676"/>
        <item x="962"/>
        <item x="873"/>
        <item x="413"/>
        <item x="1051"/>
        <item x="743"/>
        <item x="89"/>
        <item x="1698"/>
        <item x="1508"/>
        <item x="1616"/>
        <item x="1032"/>
        <item x="828"/>
        <item x="719"/>
        <item x="822"/>
        <item x="61"/>
        <item x="771"/>
        <item x="24"/>
        <item x="1622"/>
        <item x="1503"/>
        <item x="59"/>
        <item x="867"/>
        <item x="1131"/>
        <item x="327"/>
        <item x="1178"/>
        <item x="92"/>
        <item x="869"/>
        <item x="1241"/>
        <item x="838"/>
        <item x="10"/>
        <item x="1499"/>
        <item x="989"/>
        <item x="1704"/>
        <item x="1162"/>
        <item x="711"/>
        <item x="541"/>
        <item x="1236"/>
        <item x="1196"/>
        <item x="922"/>
        <item x="1631"/>
        <item x="1517"/>
        <item x="1012"/>
        <item x="1377"/>
        <item x="1417"/>
        <item x="104"/>
        <item x="1352"/>
        <item x="1655"/>
        <item x="1325"/>
        <item x="1189"/>
        <item x="1297"/>
        <item x="197"/>
        <item x="1211"/>
        <item x="825"/>
        <item x="1702"/>
        <item x="144"/>
        <item x="1090"/>
        <item x="1173"/>
        <item x="971"/>
        <item x="951"/>
        <item x="1465"/>
        <item x="435"/>
        <item x="210"/>
        <item x="465"/>
        <item x="282"/>
        <item x="1481"/>
        <item x="271"/>
        <item x="760"/>
        <item x="633"/>
        <item x="917"/>
        <item x="1611"/>
        <item x="1047"/>
        <item x="1405"/>
        <item x="410"/>
        <item x="566"/>
        <item x="1065"/>
        <item x="901"/>
        <item x="752"/>
        <item x="380"/>
        <item x="479"/>
        <item x="122"/>
        <item x="1706"/>
        <item x="718"/>
        <item x="545"/>
        <item x="201"/>
        <item x="1263"/>
        <item x="151"/>
        <item x="1167"/>
        <item x="969"/>
        <item x="1237"/>
        <item x="803"/>
        <item x="1692"/>
        <item x="1629"/>
        <item x="1249"/>
        <item x="681"/>
        <item x="1513"/>
        <item x="537"/>
        <item x="1052"/>
        <item x="974"/>
        <item x="955"/>
        <item x="1642"/>
        <item x="1471"/>
        <item x="346"/>
        <item x="941"/>
        <item x="1484"/>
        <item x="1003"/>
        <item x="8"/>
        <item x="1379"/>
        <item x="1461"/>
        <item x="77"/>
        <item x="810"/>
        <item x="1660"/>
        <item x="441"/>
        <item x="351"/>
        <item x="976"/>
        <item x="388"/>
        <item x="249"/>
        <item x="294"/>
        <item x="281"/>
        <item x="735"/>
        <item x="1187"/>
        <item x="1078"/>
        <item x="1478"/>
        <item x="878"/>
        <item x="502"/>
        <item x="1055"/>
        <item x="1235"/>
        <item x="739"/>
        <item x="1469"/>
        <item x="486"/>
        <item x="164"/>
        <item x="1696"/>
        <item x="1006"/>
        <item x="929"/>
        <item x="1716"/>
        <item x="818"/>
        <item x="1446"/>
        <item x="91"/>
        <item x="1014"/>
        <item x="70"/>
        <item x="1384"/>
        <item x="937"/>
        <item x="906"/>
        <item x="841"/>
        <item x="12"/>
        <item x="571"/>
        <item x="1066"/>
        <item x="1150"/>
        <item x="158"/>
        <item x="1164"/>
        <item x="670"/>
        <item x="589"/>
        <item x="1130"/>
        <item x="780"/>
        <item x="1251"/>
        <item x="95"/>
        <item x="1093"/>
        <item x="1275"/>
        <item x="1087"/>
        <item x="1138"/>
        <item x="1613"/>
        <item x="369"/>
        <item x="1595"/>
        <item x="1346"/>
        <item x="1374"/>
        <item x="100"/>
        <item x="1215"/>
        <item x="984"/>
        <item x="629"/>
        <item x="916"/>
        <item x="883"/>
        <item x="354"/>
        <item x="577"/>
        <item x="1199"/>
        <item x="785"/>
        <item x="28"/>
        <item x="484"/>
        <item x="1485"/>
        <item x="1662"/>
        <item x="348"/>
        <item x="952"/>
        <item x="396"/>
        <item x="1715"/>
        <item x="853"/>
        <item x="1683"/>
        <item x="1146"/>
        <item x="63"/>
        <item x="783"/>
        <item x="981"/>
        <item x="646"/>
        <item x="1479"/>
        <item x="1210"/>
        <item x="980"/>
        <item x="965"/>
        <item x="1107"/>
        <item x="321"/>
        <item x="616"/>
        <item x="83"/>
        <item x="1343"/>
        <item x="1427"/>
        <item x="887"/>
        <item x="1243"/>
        <item x="1004"/>
        <item x="578"/>
        <item x="368"/>
        <item x="155"/>
        <item x="1653"/>
        <item x="605"/>
        <item x="709"/>
        <item x="611"/>
        <item x="310"/>
        <item x="1141"/>
        <item x="732"/>
        <item x="1009"/>
        <item x="418"/>
        <item x="750"/>
        <item x="485"/>
        <item x="1488"/>
        <item x="1250"/>
        <item x="1300"/>
        <item x="1621"/>
        <item x="1455"/>
        <item x="1657"/>
        <item x="1172"/>
        <item x="938"/>
        <item x="932"/>
        <item x="21"/>
        <item x="253"/>
        <item x="196"/>
        <item x="377"/>
        <item x="1462"/>
        <item x="85"/>
        <item x="814"/>
        <item x="1445"/>
        <item x="338"/>
        <item x="927"/>
        <item x="109"/>
        <item x="437"/>
        <item x="824"/>
        <item x="983"/>
        <item x="177"/>
        <item x="1649"/>
        <item x="126"/>
        <item x="1348"/>
        <item x="272"/>
        <item x="764"/>
        <item x="782"/>
        <item x="641"/>
        <item x="1390"/>
        <item x="914"/>
        <item x="870"/>
        <item x="443"/>
        <item x="563"/>
        <item x="1048"/>
        <item x="893"/>
        <item x="756"/>
        <item x="133"/>
        <item x="476"/>
        <item x="1710"/>
        <item x="988"/>
        <item x="335"/>
        <item x="1188"/>
        <item x="98"/>
        <item x="864"/>
        <item x="587"/>
        <item x="167"/>
        <item x="1638"/>
        <item x="1418"/>
        <item x="1440"/>
        <item x="1262"/>
        <item x="162"/>
        <item x="1283"/>
        <item x="453"/>
        <item x="772"/>
        <item x="290"/>
        <item x="1225"/>
        <item x="1416"/>
        <item x="312"/>
        <item x="342"/>
        <item x="724"/>
        <item x="689"/>
        <item x="1079"/>
        <item x="414"/>
        <item x="799"/>
        <item x="1450"/>
        <item x="546"/>
        <item x="1034"/>
        <item x="1718"/>
        <item x="1404"/>
        <item x="1667"/>
        <item x="1376"/>
        <item x="262"/>
        <item x="202"/>
        <item x="204"/>
        <item x="907"/>
        <item x="868"/>
        <item x="793"/>
        <item x="68"/>
        <item x="1678"/>
        <item x="347"/>
        <item x="1024"/>
        <item x="1228"/>
        <item x="551"/>
        <item x="973"/>
        <item x="222"/>
        <item x="256"/>
        <item x="293"/>
        <item x="1100"/>
        <item x="329"/>
        <item x="275"/>
        <item x="270"/>
        <item x="769"/>
        <item x="1182"/>
        <item x="655"/>
        <item x="920"/>
        <item x="866"/>
        <item x="422"/>
        <item x="569"/>
        <item x="1054"/>
        <item x="1231"/>
        <item x="744"/>
        <item x="1587"/>
        <item x="390"/>
        <item x="137"/>
        <item x="487"/>
        <item x="170"/>
        <item x="1707"/>
        <item x="1222"/>
        <item x="972"/>
        <item x="87"/>
        <item x="1640"/>
        <item x="74"/>
        <item x="1388"/>
        <item x="459"/>
        <item x="1290"/>
        <item x="1293"/>
        <item x="1619"/>
        <item x="1659"/>
        <item x="999"/>
        <item x="1094"/>
        <item x="1117"/>
        <item x="409"/>
        <item x="996"/>
        <item x="1253"/>
        <item x="1719"/>
        <item x="586"/>
        <item x="194"/>
        <item x="1096"/>
        <item x="1681"/>
        <item x="946"/>
        <item x="926"/>
        <item x="1599"/>
        <item x="1261"/>
        <item x="1165"/>
        <item x="1119"/>
        <item x="1326"/>
        <item x="334"/>
        <item x="1443"/>
        <item x="455"/>
        <item x="1244"/>
        <item x="286"/>
        <item x="305"/>
        <item x="383"/>
        <item x="302"/>
        <item x="1349"/>
        <item x="1421"/>
        <item x="635"/>
        <item x="991"/>
        <item x="876"/>
        <item x="432"/>
        <item x="794"/>
        <item x="108"/>
        <item x="1248"/>
        <item x="1665"/>
        <item x="1319"/>
        <item x="285"/>
        <item x="39"/>
        <item x="1633"/>
        <item x="1258"/>
        <item x="549"/>
        <item x="450"/>
        <item x="1139"/>
        <item x="1514"/>
        <item x="93"/>
        <item x="300"/>
        <item x="226"/>
        <item x="768"/>
        <item x="1371"/>
        <item x="146"/>
        <item x="1076"/>
        <item x="447"/>
        <item x="1069"/>
        <item x="1106"/>
        <item x="1615"/>
        <item x="172"/>
        <item x="729"/>
        <item x="1269"/>
        <item x="123"/>
        <item x="1111"/>
        <item x="830"/>
        <item x="412"/>
        <item x="896"/>
        <item x="1286"/>
        <item x="942"/>
        <item x="495"/>
        <item x="763"/>
        <item x="650"/>
        <item x="1320"/>
        <item x="433"/>
        <item x="575"/>
        <item x="1064"/>
        <item x="807"/>
        <item x="40"/>
        <item x="1670"/>
        <item x="1396"/>
        <item x="107"/>
        <item x="403"/>
        <item x="30"/>
        <item x="440"/>
        <item x="967"/>
        <item x="16"/>
        <item x="90"/>
        <item x="400"/>
        <item x="255"/>
        <item x="298"/>
        <item x="1449"/>
        <item x="1295"/>
        <item x="745"/>
        <item x="1330"/>
        <item x="884"/>
        <item x="501"/>
        <item x="1246"/>
        <item x="742"/>
        <item x="806"/>
        <item x="779"/>
        <item x="343"/>
        <item x="1666"/>
        <item x="492"/>
        <item x="949"/>
        <item x="178"/>
        <item x="1507"/>
        <item x="1664"/>
        <item x="1406"/>
        <item x="127"/>
        <item x="269"/>
        <item x="637"/>
        <item x="833"/>
        <item x="784"/>
        <item x="712"/>
        <item x="660"/>
        <item x="913"/>
        <item x="902"/>
        <item x="1123"/>
        <item x="565"/>
        <item x="1046"/>
        <item x="1200"/>
        <item x="786"/>
        <item x="389"/>
        <item x="482"/>
        <item x="1324"/>
        <item x="1714"/>
        <item x="979"/>
        <item x="156"/>
        <item x="1351"/>
        <item x="1223"/>
        <item x="1077"/>
        <item x="561"/>
        <item x="940"/>
        <item x="385"/>
        <item x="46"/>
        <item x="301"/>
        <item x="978"/>
        <item x="1080"/>
        <item x="874"/>
        <item x="1366"/>
        <item x="1137"/>
        <item x="1135"/>
        <item x="141"/>
        <item x="1265"/>
        <item x="703"/>
        <item x="1401"/>
        <item x="897"/>
        <item x="1108"/>
        <item x="5"/>
        <item x="439"/>
        <item x="953"/>
        <item x="1609"/>
        <item x="829"/>
        <item x="700"/>
        <item x="995"/>
        <item x="416"/>
        <item x="564"/>
        <item x="1126"/>
        <item x="1626"/>
        <item x="478"/>
        <item x="1598"/>
        <item x="1234"/>
        <item x="367"/>
        <item x="1229"/>
        <item x="189"/>
        <item x="1689"/>
        <item x="736"/>
        <item x="1118"/>
        <item x="66"/>
        <item x="431"/>
        <item x="1148"/>
        <item x="1336"/>
        <item x="231"/>
        <item x="366"/>
        <item x="4"/>
        <item x="213"/>
        <item x="223"/>
        <item x="1124"/>
        <item x="1098"/>
        <item x="781"/>
        <item x="664"/>
        <item x="858"/>
        <item x="1426"/>
        <item x="518"/>
        <item x="1062"/>
        <item x="900"/>
        <item x="1194"/>
        <item x="798"/>
        <item x="356"/>
        <item x="1230"/>
        <item x="1502"/>
        <item x="963"/>
        <item x="462"/>
        <item x="728"/>
        <item x="1658"/>
        <item x="766"/>
        <item x="36"/>
        <item x="1620"/>
        <item x="308"/>
        <item x="790"/>
        <item x="582"/>
        <item x="142"/>
        <item x="1411"/>
        <item x="678"/>
        <item x="1323"/>
        <item x="426"/>
        <item x="1153"/>
        <item x="1688"/>
        <item x="448"/>
        <item x="1255"/>
        <item x="909"/>
        <item x="1287"/>
        <item x="1157"/>
        <item x="1433"/>
        <item x="408"/>
        <item x="789"/>
        <item x="1088"/>
        <item x="746"/>
        <item x="1154"/>
        <item x="1288"/>
        <item x="726"/>
        <item x="1322"/>
        <item x="1668"/>
        <item x="497"/>
        <item x="1110"/>
        <item x="454"/>
        <item x="1430"/>
        <item x="1412"/>
        <item x="1498"/>
        <item x="132"/>
        <item x="636"/>
        <item x="1030"/>
        <item x="684"/>
        <item x="417"/>
        <item x="1327"/>
        <item x="1257"/>
        <item x="1708"/>
        <item x="187"/>
        <item x="1512"/>
        <item x="248"/>
        <item x="19"/>
        <item x="1091"/>
        <item x="1605"/>
        <item x="523"/>
        <item x="1049"/>
        <item x="787"/>
        <item x="481"/>
        <item x="436"/>
        <item x="1158"/>
        <item x="1271"/>
        <item x="1339"/>
        <item x="152"/>
        <item x="237"/>
        <item x="1604"/>
        <item x="1652"/>
        <item x="150"/>
        <item x="1318"/>
        <item x="1447"/>
        <item x="1050"/>
        <item x="1149"/>
        <item x="378"/>
        <item x="193"/>
        <item x="34"/>
        <item x="477"/>
        <item x="73"/>
        <item x="600"/>
        <item x="1329"/>
        <item x="1140"/>
        <item x="1120"/>
        <item x="1160"/>
        <item x="933"/>
        <item x="1444"/>
        <item x="466"/>
        <item x="805"/>
        <item x="774"/>
        <item x="212"/>
        <item x="1623"/>
        <item x="1170"/>
        <item x="659"/>
        <item x="1171"/>
        <item x="516"/>
        <item x="898"/>
        <item x="1504"/>
        <item x="861"/>
        <item x="1247"/>
        <item x="1274"/>
        <item x="1686"/>
        <item x="1294"/>
        <item x="1409"/>
        <item x="424"/>
        <item x="1102"/>
        <item x="1134"/>
        <item x="1321"/>
        <item x="224"/>
        <item x="1356"/>
        <item x="652"/>
        <item x="135"/>
        <item x="1675"/>
        <item x="161"/>
        <item x="1285"/>
        <item x="131"/>
        <item x="1292"/>
        <item x="1648"/>
        <item x="507"/>
        <item x="1641"/>
        <item x="1408"/>
        <item x="1420"/>
        <item x="958"/>
        <item x="1005"/>
        <item x="331"/>
        <item x="1179"/>
        <item x="1436"/>
        <item x="72"/>
        <item x="1375"/>
        <item x="1095"/>
        <item x="1650"/>
        <item x="425"/>
        <item x="573"/>
        <item x="808"/>
        <item x="489"/>
        <item x="233"/>
        <item x="1419"/>
        <item x="1381"/>
        <item x="1151"/>
        <item x="1438"/>
        <item x="112"/>
        <item x="765"/>
        <item x="1296"/>
        <item x="494"/>
        <item x="1441"/>
        <item x="1114"/>
        <item x="1155"/>
        <item x="1264"/>
        <item x="1509"/>
        <item x="1607"/>
        <item x="521"/>
        <item x="986"/>
        <item x="475"/>
        <item x="813"/>
        <item x="1128"/>
        <item x="1355"/>
        <item x="990"/>
        <item x="1099"/>
        <item x="429"/>
        <item x="461"/>
        <item x="47"/>
        <item x="1338"/>
        <item x="921"/>
        <item x="1270"/>
        <item x="581"/>
        <item x="1372"/>
        <item x="509"/>
        <item x="1625"/>
        <item x="665"/>
        <item x="1651"/>
        <item x="84"/>
        <item x="430"/>
        <item x="1202"/>
        <item x="1144"/>
        <item x="332"/>
        <item x="1608"/>
        <item x="1129"/>
        <item x="261"/>
        <item x="319"/>
        <item x="229"/>
        <item x="1603"/>
        <item x="1344"/>
        <item x="1333"/>
        <item x="592"/>
        <item x="221"/>
        <item x="1276"/>
        <item x="1328"/>
        <item x="656"/>
        <item x="1273"/>
        <item x="555"/>
        <item x="1136"/>
        <item x="206"/>
        <item x="1439"/>
        <item x="1677"/>
        <item x="1389"/>
        <item x="1410"/>
        <item x="890"/>
        <item x="44"/>
        <item x="1669"/>
        <item x="643"/>
        <item x="1442"/>
        <item x="247"/>
        <item x="567"/>
        <item x="1298"/>
        <item x="1112"/>
        <item x="411"/>
        <item x="490"/>
        <item x="113"/>
        <item x="1331"/>
        <item x="992"/>
        <item x="1142"/>
        <item x="667"/>
        <item x="699"/>
        <item x="1395"/>
        <item x="1423"/>
        <item x="908"/>
        <item x="67"/>
        <item x="1008"/>
        <item x="1239"/>
        <item x="998"/>
        <item x="1432"/>
        <item x="480"/>
        <item x="279"/>
        <item x="29"/>
        <item x="1121"/>
        <item x="463"/>
        <item x="469"/>
        <item x="101"/>
        <item x="776"/>
        <item x="496"/>
        <item x="18"/>
        <item x="1159"/>
        <item x="65"/>
        <item x="1350"/>
        <item x="1422"/>
        <item x="468"/>
        <item x="183"/>
        <item x="1075"/>
        <item x="219"/>
        <item x="1334"/>
        <item x="251"/>
        <item x="612"/>
        <item x="1491"/>
        <item x="677"/>
        <item x="1428"/>
        <item x="1661"/>
        <item x="1289"/>
        <item x="1596"/>
        <item x="200"/>
        <item x="214"/>
        <item x="1505"/>
        <item x="1392"/>
        <item x="1122"/>
        <item x="1679"/>
        <item x="1494"/>
        <item x="802"/>
        <item x="169"/>
        <item x="444"/>
        <item x="1500"/>
        <item x="548"/>
        <item x="1435"/>
        <item x="470"/>
        <item x="1672"/>
        <item x="1397"/>
        <item x="149"/>
        <item x="1082"/>
        <item x="1226"/>
        <item x="531"/>
        <item x="493"/>
        <item x="220"/>
        <item x="1132"/>
        <item x="503"/>
        <item x="1684"/>
        <item x="147"/>
        <item x="1676"/>
        <item x="303"/>
        <item x="316"/>
        <item x="1113"/>
        <item x="514"/>
        <item x="488"/>
        <item x="1161"/>
        <item x="1647"/>
        <item x="1045"/>
        <item x="118"/>
        <item x="192"/>
        <item x="1193"/>
        <item x="1475"/>
        <item x="1496"/>
        <item x="554"/>
        <item x="1125"/>
        <item x="182"/>
        <item x="540"/>
        <item x="1105"/>
        <item x="17"/>
        <item x="987"/>
        <item x="1489"/>
        <item x="157"/>
        <item x="401"/>
        <item x="119"/>
        <item x="539"/>
        <item x="1645"/>
        <item x="1399"/>
        <item x="442"/>
        <item x="211"/>
        <item x="165"/>
        <item x="1380"/>
        <item x="1174"/>
        <item x="1482"/>
        <item x="216"/>
        <item x="1387"/>
        <item x="234"/>
        <item x="434"/>
        <item x="579"/>
        <item x="1487"/>
        <item x="519"/>
        <item x="1127"/>
        <item x="181"/>
        <item x="1378"/>
        <item x="6"/>
        <item x="260"/>
        <item x="111"/>
        <item x="556"/>
        <item x="1299"/>
        <item x="252"/>
        <item x="1282"/>
        <item x="801"/>
        <item x="180"/>
        <item x="372"/>
        <item x="1425"/>
        <item x="1291"/>
        <item x="1501"/>
        <item x="117"/>
        <item x="517"/>
        <item x="1497"/>
        <item x="1186"/>
        <item x="757"/>
        <item x="1163"/>
        <item x="500"/>
        <item x="1674"/>
        <item x="1284"/>
        <item x="288"/>
        <item x="339"/>
        <item x="1637"/>
        <item x="1252"/>
        <item x="267"/>
        <item x="236"/>
        <item x="943"/>
        <item x="1431"/>
        <item x="99"/>
        <item x="420"/>
        <item x="1403"/>
        <item x="1673"/>
        <item x="184"/>
        <item x="330"/>
        <item x="136"/>
        <item x="1363"/>
        <item x="235"/>
        <item x="243"/>
        <item x="60"/>
        <item x="1168"/>
        <item x="1268"/>
        <item x="1424"/>
        <item x="1183"/>
        <item x="7"/>
        <item x="1610"/>
        <item x="1600"/>
        <item x="143"/>
        <item x="1511"/>
        <item x="1365"/>
        <item x="512"/>
        <item x="64"/>
        <item x="419"/>
        <item x="1233"/>
        <item x="1176"/>
        <item x="506"/>
        <item x="168"/>
        <item x="1682"/>
        <item x="1360"/>
        <item x="513"/>
        <item x="1177"/>
        <item x="645"/>
        <item x="499"/>
        <item x="289"/>
        <item x="268"/>
        <item x="1369"/>
        <item x="1103"/>
        <item x="505"/>
        <item x="228"/>
        <item x="76"/>
        <item x="215"/>
        <item x="1506"/>
        <item x="62"/>
        <item x="491"/>
        <item x="654"/>
        <item x="1644"/>
        <item x="227"/>
        <item x="195"/>
        <item x="381"/>
        <item x="1367"/>
        <item x="175"/>
        <item x="277"/>
        <item x="1691"/>
        <item x="1602"/>
        <item x="399"/>
        <item x="148"/>
        <item x="218"/>
        <item x="653"/>
        <item x="230"/>
        <item x="644"/>
        <item x="428"/>
        <item x="110"/>
        <item x="145"/>
        <item x="520"/>
        <item x="1639"/>
        <item x="278"/>
        <item x="71"/>
        <item x="174"/>
        <item x="191"/>
        <item x="179"/>
        <item x="242"/>
        <item x="217"/>
        <item x="116"/>
        <item x="53"/>
        <item x="140"/>
        <item x="1359"/>
        <item x="139"/>
        <item x="172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196">
    <i>
      <x/>
    </i>
    <i>
      <x v="2"/>
    </i>
    <i>
      <x v="3"/>
    </i>
    <i>
      <x v="4"/>
    </i>
    <i>
      <x v="5"/>
    </i>
    <i>
      <x v="8"/>
    </i>
    <i>
      <x v="10"/>
    </i>
    <i>
      <x v="11"/>
    </i>
    <i>
      <x v="12"/>
    </i>
    <i>
      <x v="13"/>
    </i>
    <i>
      <x v="14"/>
    </i>
    <i>
      <x v="15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9"/>
    </i>
    <i>
      <x v="30"/>
    </i>
    <i>
      <x v="31"/>
    </i>
    <i>
      <x v="38"/>
    </i>
    <i>
      <x v="41"/>
    </i>
    <i>
      <x v="44"/>
    </i>
    <i>
      <x v="45"/>
    </i>
    <i>
      <x v="46"/>
    </i>
    <i>
      <x v="48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Items count="1">
    <i/>
  </colItems>
  <pageFields count="1">
    <pageField fld="3" hier="-1"/>
  </pageFields>
  <dataFields count="1">
    <dataField name="Sum of Original no's (per ml)" fld="5" baseField="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055"/>
  <sheetViews>
    <sheetView tabSelected="1" workbookViewId="0">
      <pane ySplit="1" topLeftCell="A2" activePane="bottomLeft" state="frozen"/>
      <selection pane="bottomLeft" activeCell="M16" sqref="M16"/>
    </sheetView>
  </sheetViews>
  <sheetFormatPr defaultRowHeight="14.5" x14ac:dyDescent="0.35"/>
  <cols>
    <col min="1" max="1" width="14" bestFit="1" customWidth="1"/>
    <col min="2" max="2" width="11.26953125" bestFit="1" customWidth="1"/>
    <col min="3" max="3" width="13.453125" bestFit="1" customWidth="1"/>
    <col min="4" max="4" width="33" bestFit="1" customWidth="1"/>
    <col min="5" max="5" width="17.81640625" bestFit="1" customWidth="1"/>
    <col min="6" max="6" width="19.81640625" customWidth="1"/>
    <col min="7" max="7" width="15.54296875" customWidth="1"/>
    <col min="8" max="8" width="23.81640625" customWidth="1"/>
    <col min="9" max="9" width="23.7265625" customWidth="1"/>
    <col min="10" max="10" width="24.54296875" customWidth="1"/>
    <col min="11" max="11" width="15.453125" customWidth="1"/>
    <col min="12" max="12" width="21.453125" customWidth="1"/>
    <col min="13" max="14" width="8.81640625" customWidth="1"/>
    <col min="15" max="15" width="9.1796875" customWidth="1"/>
    <col min="20" max="20" width="19.81640625" bestFit="1" customWidth="1"/>
  </cols>
  <sheetData>
    <row r="1" spans="1:24" x14ac:dyDescent="0.35">
      <c r="A1" s="17" t="s">
        <v>0</v>
      </c>
      <c r="B1" s="17" t="s">
        <v>200</v>
      </c>
      <c r="C1" s="17" t="s">
        <v>201</v>
      </c>
      <c r="D1" s="17" t="s">
        <v>202</v>
      </c>
      <c r="E1" s="17" t="s">
        <v>203</v>
      </c>
      <c r="F1" s="17" t="s">
        <v>204</v>
      </c>
      <c r="G1" s="17" t="s">
        <v>205</v>
      </c>
      <c r="H1" s="17" t="s">
        <v>1</v>
      </c>
      <c r="I1" s="17" t="s">
        <v>206</v>
      </c>
      <c r="J1" s="17" t="s">
        <v>207</v>
      </c>
      <c r="K1" s="17" t="s">
        <v>208</v>
      </c>
      <c r="L1" s="17" t="s">
        <v>209</v>
      </c>
      <c r="M1" t="s">
        <v>293</v>
      </c>
      <c r="N1" s="17" t="s">
        <v>676</v>
      </c>
      <c r="O1" s="17" t="s">
        <v>437</v>
      </c>
      <c r="P1" s="17" t="s">
        <v>438</v>
      </c>
      <c r="Q1" s="17" t="s">
        <v>439</v>
      </c>
      <c r="R1" s="17" t="s">
        <v>443</v>
      </c>
      <c r="S1" s="17" t="s">
        <v>444</v>
      </c>
      <c r="T1" s="17" t="s">
        <v>455</v>
      </c>
    </row>
    <row r="2" spans="1:24" x14ac:dyDescent="0.35">
      <c r="A2" s="1" t="s">
        <v>2</v>
      </c>
      <c r="B2" s="2">
        <v>38028</v>
      </c>
      <c r="C2" s="8" t="s">
        <v>29</v>
      </c>
      <c r="D2" s="4" t="s">
        <v>30</v>
      </c>
      <c r="E2" s="9" t="s">
        <v>23</v>
      </c>
      <c r="F2" s="6">
        <v>22.189104298392479</v>
      </c>
      <c r="H2" s="7">
        <v>41171.95317138925</v>
      </c>
      <c r="N2">
        <v>9</v>
      </c>
      <c r="P2">
        <f t="shared" ref="P2:P65" si="0">YEAR(B2)</f>
        <v>2004</v>
      </c>
      <c r="Q2">
        <f t="shared" ref="Q2:Q65" si="1">MONTH(B2)</f>
        <v>2</v>
      </c>
      <c r="R2" t="str">
        <f t="shared" ref="R2:R65" si="2">LEFT(C2,2)</f>
        <v>01</v>
      </c>
      <c r="T2" t="s">
        <v>30</v>
      </c>
    </row>
    <row r="3" spans="1:24" x14ac:dyDescent="0.35">
      <c r="A3" s="1" t="s">
        <v>2</v>
      </c>
      <c r="B3" s="2">
        <v>38028</v>
      </c>
      <c r="C3" s="8" t="s">
        <v>31</v>
      </c>
      <c r="D3" s="4" t="s">
        <v>32</v>
      </c>
      <c r="E3" s="9" t="s">
        <v>23</v>
      </c>
      <c r="F3" s="6">
        <v>22.189104298392479</v>
      </c>
      <c r="H3" s="7">
        <v>41639.58523210133</v>
      </c>
      <c r="N3">
        <v>7</v>
      </c>
      <c r="P3">
        <f t="shared" si="0"/>
        <v>2004</v>
      </c>
      <c r="Q3">
        <f t="shared" si="1"/>
        <v>2</v>
      </c>
      <c r="R3" t="str">
        <f t="shared" si="2"/>
        <v>01</v>
      </c>
      <c r="T3" t="s">
        <v>30</v>
      </c>
      <c r="U3" t="s">
        <v>456</v>
      </c>
    </row>
    <row r="4" spans="1:24" x14ac:dyDescent="0.35">
      <c r="A4" s="1" t="s">
        <v>2</v>
      </c>
      <c r="B4" s="2">
        <v>38028</v>
      </c>
      <c r="C4" s="3" t="s">
        <v>33</v>
      </c>
      <c r="D4" s="4" t="s">
        <v>34</v>
      </c>
      <c r="E4" s="5" t="s">
        <v>7</v>
      </c>
      <c r="F4" s="6">
        <v>22.189104298392479</v>
      </c>
      <c r="H4" s="7">
        <v>58228.905199536224</v>
      </c>
      <c r="N4">
        <v>55</v>
      </c>
      <c r="P4">
        <f t="shared" si="0"/>
        <v>2004</v>
      </c>
      <c r="Q4">
        <f t="shared" si="1"/>
        <v>2</v>
      </c>
      <c r="R4" t="str">
        <f t="shared" si="2"/>
        <v>01</v>
      </c>
      <c r="T4" t="s">
        <v>187</v>
      </c>
      <c r="U4" t="s">
        <v>457</v>
      </c>
    </row>
    <row r="5" spans="1:24" x14ac:dyDescent="0.35">
      <c r="A5" s="1" t="s">
        <v>2</v>
      </c>
      <c r="B5" s="2">
        <v>38028</v>
      </c>
      <c r="C5" s="3" t="s">
        <v>35</v>
      </c>
      <c r="D5" s="4" t="s">
        <v>36</v>
      </c>
      <c r="E5" s="5" t="s">
        <v>7</v>
      </c>
      <c r="F5" s="6">
        <v>44.378208596784958</v>
      </c>
      <c r="H5" s="7">
        <v>27081.995863847151</v>
      </c>
      <c r="N5">
        <v>37</v>
      </c>
      <c r="P5">
        <f t="shared" si="0"/>
        <v>2004</v>
      </c>
      <c r="Q5">
        <f t="shared" si="1"/>
        <v>2</v>
      </c>
      <c r="R5" t="str">
        <f t="shared" si="2"/>
        <v>01</v>
      </c>
      <c r="T5" t="s">
        <v>458</v>
      </c>
      <c r="U5" t="s">
        <v>459</v>
      </c>
    </row>
    <row r="6" spans="1:24" x14ac:dyDescent="0.35">
      <c r="A6" s="1" t="s">
        <v>2</v>
      </c>
      <c r="B6" s="2">
        <v>38028</v>
      </c>
      <c r="C6" s="3" t="s">
        <v>37</v>
      </c>
      <c r="D6" s="4" t="s">
        <v>38</v>
      </c>
      <c r="E6" s="5" t="s">
        <v>4</v>
      </c>
      <c r="F6" s="6">
        <v>0.4000067043762513</v>
      </c>
      <c r="H6" s="7">
        <v>1178.116991267982</v>
      </c>
      <c r="N6">
        <v>1</v>
      </c>
      <c r="P6">
        <f t="shared" si="0"/>
        <v>2004</v>
      </c>
      <c r="Q6">
        <f t="shared" si="1"/>
        <v>2</v>
      </c>
      <c r="R6" t="str">
        <f t="shared" si="2"/>
        <v>05</v>
      </c>
      <c r="T6" t="s">
        <v>460</v>
      </c>
      <c r="U6" t="s">
        <v>461</v>
      </c>
      <c r="V6" t="s">
        <v>462</v>
      </c>
    </row>
    <row r="7" spans="1:24" x14ac:dyDescent="0.35">
      <c r="A7" s="1" t="s">
        <v>2</v>
      </c>
      <c r="B7" s="2">
        <v>38028</v>
      </c>
      <c r="C7" s="3" t="s">
        <v>27</v>
      </c>
      <c r="D7" s="4" t="s">
        <v>39</v>
      </c>
      <c r="E7" s="5" t="s">
        <v>4</v>
      </c>
      <c r="F7" s="6">
        <v>14.800248061921298</v>
      </c>
      <c r="H7" s="7">
        <v>11624.087647177423</v>
      </c>
      <c r="N7">
        <v>1</v>
      </c>
      <c r="P7">
        <f t="shared" si="0"/>
        <v>2004</v>
      </c>
      <c r="Q7">
        <f t="shared" si="1"/>
        <v>2</v>
      </c>
      <c r="R7" t="str">
        <f t="shared" si="2"/>
        <v>06</v>
      </c>
      <c r="T7" t="s">
        <v>39</v>
      </c>
    </row>
    <row r="8" spans="1:24" x14ac:dyDescent="0.35">
      <c r="A8" s="1" t="s">
        <v>2</v>
      </c>
      <c r="B8" s="2">
        <v>38028</v>
      </c>
      <c r="C8" s="3" t="s">
        <v>40</v>
      </c>
      <c r="D8" s="4" t="s">
        <v>41</v>
      </c>
      <c r="E8" s="5" t="s">
        <v>4</v>
      </c>
      <c r="F8" s="6">
        <v>643.48402465338188</v>
      </c>
      <c r="H8" s="7">
        <v>123820.83694506696</v>
      </c>
      <c r="N8">
        <v>1</v>
      </c>
      <c r="P8">
        <f t="shared" si="0"/>
        <v>2004</v>
      </c>
      <c r="Q8">
        <f t="shared" si="1"/>
        <v>2</v>
      </c>
      <c r="R8" t="str">
        <f t="shared" si="2"/>
        <v>12</v>
      </c>
      <c r="T8" t="s">
        <v>662</v>
      </c>
      <c r="U8" t="s">
        <v>463</v>
      </c>
      <c r="V8" t="s">
        <v>464</v>
      </c>
      <c r="W8" t="s">
        <v>465</v>
      </c>
      <c r="X8" t="s">
        <v>466</v>
      </c>
    </row>
    <row r="9" spans="1:24" x14ac:dyDescent="0.35">
      <c r="A9" s="1" t="s">
        <v>2</v>
      </c>
      <c r="B9" s="2">
        <v>38028</v>
      </c>
      <c r="C9" s="3" t="s">
        <v>42</v>
      </c>
      <c r="D9" s="4" t="s">
        <v>43</v>
      </c>
      <c r="E9" s="5" t="s">
        <v>4</v>
      </c>
      <c r="F9" s="6">
        <v>576.91671175820443</v>
      </c>
      <c r="H9" s="7">
        <v>1019495.9832915434</v>
      </c>
      <c r="N9">
        <v>1</v>
      </c>
      <c r="P9">
        <f t="shared" si="0"/>
        <v>2004</v>
      </c>
      <c r="Q9">
        <f t="shared" si="1"/>
        <v>2</v>
      </c>
      <c r="R9" t="str">
        <f t="shared" si="2"/>
        <v>12</v>
      </c>
      <c r="T9" t="s">
        <v>663</v>
      </c>
      <c r="U9" t="s">
        <v>463</v>
      </c>
      <c r="V9" t="s">
        <v>464</v>
      </c>
      <c r="W9" t="s">
        <v>467</v>
      </c>
      <c r="X9" t="s">
        <v>466</v>
      </c>
    </row>
    <row r="10" spans="1:24" x14ac:dyDescent="0.35">
      <c r="A10" s="1" t="s">
        <v>2</v>
      </c>
      <c r="B10" s="2">
        <v>38028</v>
      </c>
      <c r="C10" s="3" t="s">
        <v>28</v>
      </c>
      <c r="D10" s="4" t="s">
        <v>45</v>
      </c>
      <c r="E10" s="5" t="s">
        <v>4</v>
      </c>
      <c r="F10" s="6">
        <v>3017.718184581377</v>
      </c>
      <c r="H10" s="7">
        <v>3318154.4481830751</v>
      </c>
      <c r="N10">
        <v>1</v>
      </c>
      <c r="P10">
        <f t="shared" si="0"/>
        <v>2004</v>
      </c>
      <c r="Q10">
        <f t="shared" si="1"/>
        <v>2</v>
      </c>
      <c r="R10" t="str">
        <f t="shared" si="2"/>
        <v>12</v>
      </c>
      <c r="T10" t="s">
        <v>107</v>
      </c>
      <c r="U10" t="s">
        <v>468</v>
      </c>
      <c r="V10" t="s">
        <v>470</v>
      </c>
    </row>
    <row r="11" spans="1:24" x14ac:dyDescent="0.35">
      <c r="A11" s="1" t="s">
        <v>2</v>
      </c>
      <c r="B11" s="2">
        <v>38028</v>
      </c>
      <c r="C11" s="3" t="s">
        <v>28</v>
      </c>
      <c r="D11" s="4" t="s">
        <v>44</v>
      </c>
      <c r="E11" s="5" t="s">
        <v>4</v>
      </c>
      <c r="F11" s="6">
        <v>4792.8465284527756</v>
      </c>
      <c r="H11" s="7">
        <v>2951205.6033251816</v>
      </c>
      <c r="N11">
        <v>1</v>
      </c>
      <c r="P11">
        <f t="shared" si="0"/>
        <v>2004</v>
      </c>
      <c r="Q11">
        <f t="shared" si="1"/>
        <v>2</v>
      </c>
      <c r="R11" t="str">
        <f t="shared" si="2"/>
        <v>12</v>
      </c>
      <c r="T11" t="s">
        <v>107</v>
      </c>
      <c r="U11" t="s">
        <v>468</v>
      </c>
      <c r="V11" t="s">
        <v>469</v>
      </c>
    </row>
    <row r="12" spans="1:24" x14ac:dyDescent="0.35">
      <c r="A12" s="1" t="s">
        <v>2</v>
      </c>
      <c r="B12" s="2">
        <v>38028</v>
      </c>
      <c r="C12" s="3" t="s">
        <v>46</v>
      </c>
      <c r="D12" s="4" t="s">
        <v>47</v>
      </c>
      <c r="E12" s="5" t="s">
        <v>7</v>
      </c>
      <c r="F12" s="6">
        <v>22.189104298392479</v>
      </c>
      <c r="H12" s="7">
        <v>47588.097408115806</v>
      </c>
      <c r="N12">
        <v>8</v>
      </c>
      <c r="P12">
        <f t="shared" si="0"/>
        <v>2004</v>
      </c>
      <c r="Q12">
        <f t="shared" si="1"/>
        <v>2</v>
      </c>
      <c r="R12" t="str">
        <f t="shared" si="2"/>
        <v>17</v>
      </c>
      <c r="T12" t="s">
        <v>47</v>
      </c>
    </row>
    <row r="13" spans="1:24" x14ac:dyDescent="0.35">
      <c r="A13" s="1" t="s">
        <v>2</v>
      </c>
      <c r="B13" s="2">
        <v>38028</v>
      </c>
      <c r="C13" s="3" t="s">
        <v>48</v>
      </c>
      <c r="D13" s="4" t="s">
        <v>49</v>
      </c>
      <c r="E13" s="5" t="s">
        <v>4</v>
      </c>
      <c r="F13" s="6">
        <v>155.32373008874737</v>
      </c>
      <c r="H13" s="7">
        <v>4038.4169823074312</v>
      </c>
      <c r="N13">
        <v>1</v>
      </c>
      <c r="P13">
        <f t="shared" si="0"/>
        <v>2004</v>
      </c>
      <c r="Q13">
        <f t="shared" si="1"/>
        <v>2</v>
      </c>
      <c r="R13" t="str">
        <f t="shared" si="2"/>
        <v>17</v>
      </c>
      <c r="T13" t="s">
        <v>250</v>
      </c>
      <c r="U13" t="s">
        <v>471</v>
      </c>
    </row>
    <row r="14" spans="1:24" x14ac:dyDescent="0.35">
      <c r="A14" s="1" t="s">
        <v>2</v>
      </c>
      <c r="B14" s="2">
        <v>38028</v>
      </c>
      <c r="C14" s="3" t="s">
        <v>12</v>
      </c>
      <c r="D14" s="4" t="s">
        <v>13</v>
      </c>
      <c r="E14" s="5" t="s">
        <v>4</v>
      </c>
      <c r="F14" s="6">
        <v>155.32373008874737</v>
      </c>
      <c r="H14" s="7">
        <v>1463.8916683160621</v>
      </c>
      <c r="N14">
        <v>1</v>
      </c>
      <c r="P14">
        <f t="shared" si="0"/>
        <v>2004</v>
      </c>
      <c r="Q14">
        <f t="shared" si="1"/>
        <v>2</v>
      </c>
      <c r="R14" t="str">
        <f t="shared" si="2"/>
        <v>17</v>
      </c>
      <c r="T14" t="s">
        <v>250</v>
      </c>
      <c r="U14" t="s">
        <v>472</v>
      </c>
    </row>
    <row r="15" spans="1:24" x14ac:dyDescent="0.35">
      <c r="A15" s="1" t="s">
        <v>2</v>
      </c>
      <c r="B15" s="2">
        <v>38028</v>
      </c>
      <c r="C15" s="3" t="s">
        <v>50</v>
      </c>
      <c r="D15" s="4" t="s">
        <v>51</v>
      </c>
      <c r="E15" s="5" t="s">
        <v>4</v>
      </c>
      <c r="F15" s="6">
        <v>88.756417193569916</v>
      </c>
      <c r="H15" s="7">
        <v>15655.508119491224</v>
      </c>
      <c r="N15">
        <v>1</v>
      </c>
      <c r="P15">
        <f t="shared" si="0"/>
        <v>2004</v>
      </c>
      <c r="Q15">
        <f t="shared" si="1"/>
        <v>2</v>
      </c>
      <c r="R15" t="str">
        <f t="shared" si="2"/>
        <v>17</v>
      </c>
      <c r="T15" t="s">
        <v>250</v>
      </c>
      <c r="U15" t="s">
        <v>473</v>
      </c>
    </row>
    <row r="16" spans="1:24" x14ac:dyDescent="0.35">
      <c r="A16" s="1" t="s">
        <v>2</v>
      </c>
      <c r="B16" s="2">
        <v>38028</v>
      </c>
      <c r="C16" s="3" t="s">
        <v>52</v>
      </c>
      <c r="D16" s="4" t="s">
        <v>53</v>
      </c>
      <c r="E16" s="5" t="s">
        <v>4</v>
      </c>
      <c r="F16" s="6">
        <v>110.94552149196241</v>
      </c>
      <c r="H16" s="7">
        <v>8829.8227612714873</v>
      </c>
      <c r="N16">
        <v>1</v>
      </c>
      <c r="P16">
        <f t="shared" si="0"/>
        <v>2004</v>
      </c>
      <c r="Q16">
        <f t="shared" si="1"/>
        <v>2</v>
      </c>
      <c r="R16" t="str">
        <f t="shared" si="2"/>
        <v>17</v>
      </c>
      <c r="T16" t="s">
        <v>250</v>
      </c>
      <c r="U16" t="s">
        <v>474</v>
      </c>
    </row>
    <row r="17" spans="1:23" x14ac:dyDescent="0.35">
      <c r="A17" s="1" t="s">
        <v>2</v>
      </c>
      <c r="B17" s="2">
        <v>38028</v>
      </c>
      <c r="C17" s="3" t="s">
        <v>15</v>
      </c>
      <c r="D17" s="4" t="s">
        <v>16</v>
      </c>
      <c r="E17" s="5" t="s">
        <v>7</v>
      </c>
      <c r="F17" s="6">
        <v>10.400174313782534</v>
      </c>
      <c r="H17" s="7">
        <v>130692.44489799479</v>
      </c>
      <c r="N17">
        <v>1</v>
      </c>
      <c r="P17">
        <f t="shared" si="0"/>
        <v>2004</v>
      </c>
      <c r="Q17">
        <f t="shared" si="1"/>
        <v>2</v>
      </c>
      <c r="R17" t="str">
        <f t="shared" si="2"/>
        <v>17</v>
      </c>
      <c r="T17" t="s">
        <v>73</v>
      </c>
      <c r="U17" t="s">
        <v>475</v>
      </c>
    </row>
    <row r="18" spans="1:23" x14ac:dyDescent="0.35">
      <c r="A18" s="1" t="s">
        <v>2</v>
      </c>
      <c r="B18" s="2">
        <v>38028</v>
      </c>
      <c r="C18" s="3" t="s">
        <v>54</v>
      </c>
      <c r="D18" s="4" t="s">
        <v>55</v>
      </c>
      <c r="E18" s="5" t="s">
        <v>7</v>
      </c>
      <c r="F18" s="6">
        <v>177.51283438713983</v>
      </c>
      <c r="H18" s="7">
        <v>50097.625982371916</v>
      </c>
      <c r="N18">
        <v>4</v>
      </c>
      <c r="P18">
        <f t="shared" si="0"/>
        <v>2004</v>
      </c>
      <c r="Q18">
        <f t="shared" si="1"/>
        <v>2</v>
      </c>
      <c r="R18" t="str">
        <f t="shared" si="2"/>
        <v>17</v>
      </c>
      <c r="T18" t="s">
        <v>218</v>
      </c>
      <c r="U18" t="s">
        <v>468</v>
      </c>
      <c r="V18" t="s">
        <v>476</v>
      </c>
      <c r="W18" t="s">
        <v>477</v>
      </c>
    </row>
    <row r="19" spans="1:23" x14ac:dyDescent="0.35">
      <c r="A19" s="1" t="s">
        <v>2</v>
      </c>
      <c r="B19" s="2">
        <v>38028</v>
      </c>
      <c r="C19" s="3" t="s">
        <v>56</v>
      </c>
      <c r="D19" s="4" t="s">
        <v>57</v>
      </c>
      <c r="E19" s="5" t="s">
        <v>4</v>
      </c>
      <c r="F19" s="6">
        <v>0.8000134087525026</v>
      </c>
      <c r="H19" s="7">
        <v>6936.752844585877</v>
      </c>
      <c r="N19">
        <v>1</v>
      </c>
      <c r="P19">
        <f t="shared" si="0"/>
        <v>2004</v>
      </c>
      <c r="Q19">
        <f t="shared" si="1"/>
        <v>2</v>
      </c>
      <c r="R19" t="str">
        <f t="shared" si="2"/>
        <v>27</v>
      </c>
      <c r="T19" t="s">
        <v>57</v>
      </c>
    </row>
    <row r="20" spans="1:23" x14ac:dyDescent="0.35">
      <c r="A20" s="1" t="s">
        <v>2</v>
      </c>
      <c r="B20" s="2">
        <v>38028</v>
      </c>
      <c r="C20" s="3" t="s">
        <v>58</v>
      </c>
      <c r="D20" s="4" t="s">
        <v>59</v>
      </c>
      <c r="E20" s="5" t="s">
        <v>4</v>
      </c>
      <c r="F20" s="6">
        <v>0.4000067043762513</v>
      </c>
      <c r="H20" s="7">
        <v>4523.9692464690506</v>
      </c>
      <c r="N20">
        <v>1</v>
      </c>
      <c r="P20">
        <f t="shared" si="0"/>
        <v>2004</v>
      </c>
      <c r="Q20">
        <f t="shared" si="1"/>
        <v>2</v>
      </c>
      <c r="R20" t="str">
        <f t="shared" si="2"/>
        <v>27</v>
      </c>
      <c r="T20" t="s">
        <v>59</v>
      </c>
    </row>
    <row r="21" spans="1:23" x14ac:dyDescent="0.35">
      <c r="A21" s="1" t="s">
        <v>2</v>
      </c>
      <c r="B21" s="2">
        <v>38055</v>
      </c>
      <c r="C21" s="3" t="s">
        <v>31</v>
      </c>
      <c r="D21" s="4" t="s">
        <v>32</v>
      </c>
      <c r="E21" s="5" t="s">
        <v>23</v>
      </c>
      <c r="F21" s="6">
        <v>66.567312895177437</v>
      </c>
      <c r="H21" s="7">
        <v>154661.31657637638</v>
      </c>
      <c r="N21">
        <v>8.6666666666666661</v>
      </c>
      <c r="P21">
        <f t="shared" si="0"/>
        <v>2004</v>
      </c>
      <c r="Q21">
        <f t="shared" si="1"/>
        <v>3</v>
      </c>
      <c r="R21" t="str">
        <f t="shared" si="2"/>
        <v>01</v>
      </c>
      <c r="T21" t="s">
        <v>30</v>
      </c>
      <c r="U21" t="s">
        <v>456</v>
      </c>
    </row>
    <row r="22" spans="1:23" x14ac:dyDescent="0.35">
      <c r="A22" s="1" t="s">
        <v>2</v>
      </c>
      <c r="B22" s="2">
        <v>38055</v>
      </c>
      <c r="C22" s="3" t="s">
        <v>35</v>
      </c>
      <c r="D22" s="4" t="s">
        <v>36</v>
      </c>
      <c r="E22" s="5" t="s">
        <v>7</v>
      </c>
      <c r="F22" s="6">
        <v>22.189104298392479</v>
      </c>
      <c r="H22" s="7">
        <v>17566.700019792748</v>
      </c>
      <c r="N22">
        <v>48</v>
      </c>
      <c r="P22">
        <f t="shared" si="0"/>
        <v>2004</v>
      </c>
      <c r="Q22">
        <f t="shared" si="1"/>
        <v>3</v>
      </c>
      <c r="R22" t="str">
        <f t="shared" si="2"/>
        <v>01</v>
      </c>
      <c r="T22" t="s">
        <v>458</v>
      </c>
      <c r="U22" t="s">
        <v>459</v>
      </c>
    </row>
    <row r="23" spans="1:23" x14ac:dyDescent="0.35">
      <c r="A23" s="1" t="s">
        <v>2</v>
      </c>
      <c r="B23" s="2">
        <v>38055</v>
      </c>
      <c r="C23" s="3" t="s">
        <v>60</v>
      </c>
      <c r="D23" s="4" t="s">
        <v>61</v>
      </c>
      <c r="E23" s="5" t="s">
        <v>7</v>
      </c>
      <c r="F23" s="6">
        <v>66.567312895177437</v>
      </c>
      <c r="H23" s="7">
        <v>84766.298508206281</v>
      </c>
      <c r="N23">
        <v>25.333333333333332</v>
      </c>
      <c r="P23">
        <f t="shared" si="0"/>
        <v>2004</v>
      </c>
      <c r="Q23">
        <f t="shared" si="1"/>
        <v>3</v>
      </c>
      <c r="R23" t="str">
        <f t="shared" si="2"/>
        <v>01</v>
      </c>
      <c r="T23" t="s">
        <v>211</v>
      </c>
      <c r="U23" t="s">
        <v>478</v>
      </c>
    </row>
    <row r="24" spans="1:23" x14ac:dyDescent="0.35">
      <c r="A24" s="1" t="s">
        <v>2</v>
      </c>
      <c r="B24" s="2">
        <v>38055</v>
      </c>
      <c r="C24" s="3" t="s">
        <v>62</v>
      </c>
      <c r="D24" s="4" t="s">
        <v>63</v>
      </c>
      <c r="E24" s="5" t="s">
        <v>4</v>
      </c>
      <c r="F24" s="6">
        <v>110.94552149196241</v>
      </c>
      <c r="H24" s="7">
        <v>6616.9210454018439</v>
      </c>
      <c r="N24">
        <v>1</v>
      </c>
      <c r="P24">
        <f t="shared" si="0"/>
        <v>2004</v>
      </c>
      <c r="Q24">
        <f t="shared" si="1"/>
        <v>3</v>
      </c>
      <c r="R24" t="str">
        <f t="shared" si="2"/>
        <v>05</v>
      </c>
      <c r="T24" t="s">
        <v>84</v>
      </c>
      <c r="U24" t="s">
        <v>459</v>
      </c>
      <c r="V24" t="s">
        <v>479</v>
      </c>
      <c r="W24" t="s">
        <v>480</v>
      </c>
    </row>
    <row r="25" spans="1:23" x14ac:dyDescent="0.35">
      <c r="A25" s="1" t="s">
        <v>2</v>
      </c>
      <c r="B25" s="2">
        <v>38055</v>
      </c>
      <c r="C25" s="3" t="s">
        <v>27</v>
      </c>
      <c r="D25" s="4" t="s">
        <v>39</v>
      </c>
      <c r="E25" s="5" t="s">
        <v>4</v>
      </c>
      <c r="F25" s="6">
        <v>75.064434600032442</v>
      </c>
      <c r="H25" s="7">
        <v>58955.46907903134</v>
      </c>
      <c r="N25">
        <v>1</v>
      </c>
      <c r="P25">
        <f t="shared" si="0"/>
        <v>2004</v>
      </c>
      <c r="Q25">
        <f t="shared" si="1"/>
        <v>3</v>
      </c>
      <c r="R25" t="str">
        <f t="shared" si="2"/>
        <v>06</v>
      </c>
      <c r="T25" t="s">
        <v>39</v>
      </c>
    </row>
    <row r="26" spans="1:23" x14ac:dyDescent="0.35">
      <c r="A26" s="1" t="s">
        <v>2</v>
      </c>
      <c r="B26" s="2">
        <v>38055</v>
      </c>
      <c r="C26" s="3" t="s">
        <v>28</v>
      </c>
      <c r="D26" s="4" t="s">
        <v>45</v>
      </c>
      <c r="E26" s="5" t="s">
        <v>4</v>
      </c>
      <c r="F26" s="6">
        <v>488.16029456463457</v>
      </c>
      <c r="H26" s="7">
        <v>536760.27838255628</v>
      </c>
      <c r="N26">
        <v>1</v>
      </c>
      <c r="P26">
        <f t="shared" si="0"/>
        <v>2004</v>
      </c>
      <c r="Q26">
        <f t="shared" si="1"/>
        <v>3</v>
      </c>
      <c r="R26" t="str">
        <f t="shared" si="2"/>
        <v>12</v>
      </c>
      <c r="T26" t="s">
        <v>107</v>
      </c>
      <c r="U26" t="s">
        <v>468</v>
      </c>
      <c r="V26" t="s">
        <v>470</v>
      </c>
    </row>
    <row r="27" spans="1:23" x14ac:dyDescent="0.35">
      <c r="A27" s="1" t="s">
        <v>2</v>
      </c>
      <c r="B27" s="2">
        <v>38055</v>
      </c>
      <c r="C27" s="3" t="s">
        <v>28</v>
      </c>
      <c r="D27" s="4" t="s">
        <v>44</v>
      </c>
      <c r="E27" s="5" t="s">
        <v>4</v>
      </c>
      <c r="F27" s="6">
        <v>2396.4232642263878</v>
      </c>
      <c r="H27" s="7">
        <v>1475602.8016625908</v>
      </c>
      <c r="N27">
        <v>1</v>
      </c>
      <c r="P27">
        <f t="shared" si="0"/>
        <v>2004</v>
      </c>
      <c r="Q27">
        <f t="shared" si="1"/>
        <v>3</v>
      </c>
      <c r="R27" t="str">
        <f t="shared" si="2"/>
        <v>12</v>
      </c>
      <c r="T27" t="s">
        <v>107</v>
      </c>
      <c r="U27" t="s">
        <v>468</v>
      </c>
      <c r="V27" t="s">
        <v>469</v>
      </c>
    </row>
    <row r="28" spans="1:23" x14ac:dyDescent="0.35">
      <c r="A28" s="1" t="s">
        <v>2</v>
      </c>
      <c r="B28" s="2">
        <v>38055</v>
      </c>
      <c r="C28" s="3" t="s">
        <v>64</v>
      </c>
      <c r="D28" s="4" t="s">
        <v>65</v>
      </c>
      <c r="E28" s="5" t="s">
        <v>4</v>
      </c>
      <c r="F28" s="6">
        <v>1553.2373008874736</v>
      </c>
      <c r="H28" s="7">
        <v>1255792.3577675223</v>
      </c>
      <c r="N28">
        <v>1</v>
      </c>
      <c r="P28">
        <f t="shared" si="0"/>
        <v>2004</v>
      </c>
      <c r="Q28">
        <f t="shared" si="1"/>
        <v>3</v>
      </c>
      <c r="R28" t="str">
        <f t="shared" si="2"/>
        <v>13</v>
      </c>
      <c r="T28" t="s">
        <v>481</v>
      </c>
      <c r="U28" t="s">
        <v>482</v>
      </c>
    </row>
    <row r="29" spans="1:23" x14ac:dyDescent="0.35">
      <c r="A29" s="1" t="s">
        <v>2</v>
      </c>
      <c r="B29" s="2">
        <v>38055</v>
      </c>
      <c r="C29" s="3" t="s">
        <v>66</v>
      </c>
      <c r="D29" s="4" t="s">
        <v>67</v>
      </c>
      <c r="E29" s="5" t="s">
        <v>4</v>
      </c>
      <c r="F29" s="6">
        <v>110.94552149196241</v>
      </c>
      <c r="H29" s="7">
        <v>262108.79452476115</v>
      </c>
      <c r="N29">
        <v>1</v>
      </c>
      <c r="P29">
        <f t="shared" si="0"/>
        <v>2004</v>
      </c>
      <c r="Q29">
        <f t="shared" si="1"/>
        <v>3</v>
      </c>
      <c r="R29" t="str">
        <f t="shared" si="2"/>
        <v>13</v>
      </c>
      <c r="T29" t="s">
        <v>67</v>
      </c>
    </row>
    <row r="30" spans="1:23" x14ac:dyDescent="0.35">
      <c r="A30" s="1" t="s">
        <v>2</v>
      </c>
      <c r="B30" s="2">
        <v>38055</v>
      </c>
      <c r="C30" s="3" t="s">
        <v>68</v>
      </c>
      <c r="D30" s="4" t="s">
        <v>69</v>
      </c>
      <c r="E30" s="5" t="s">
        <v>4</v>
      </c>
      <c r="F30" s="6">
        <v>44.378208596784958</v>
      </c>
      <c r="H30" s="7">
        <v>99850.969342766155</v>
      </c>
      <c r="N30">
        <v>1</v>
      </c>
      <c r="P30">
        <f t="shared" si="0"/>
        <v>2004</v>
      </c>
      <c r="Q30">
        <f t="shared" si="1"/>
        <v>3</v>
      </c>
      <c r="R30" t="str">
        <f t="shared" si="2"/>
        <v>13</v>
      </c>
      <c r="T30" t="s">
        <v>217</v>
      </c>
      <c r="U30" t="s">
        <v>483</v>
      </c>
    </row>
    <row r="31" spans="1:23" x14ac:dyDescent="0.35">
      <c r="A31" s="1" t="s">
        <v>2</v>
      </c>
      <c r="B31" s="2">
        <v>38055</v>
      </c>
      <c r="C31" s="3" t="s">
        <v>46</v>
      </c>
      <c r="D31" s="4" t="s">
        <v>47</v>
      </c>
      <c r="E31" s="5" t="s">
        <v>7</v>
      </c>
      <c r="F31" s="6">
        <v>22.189104298392479</v>
      </c>
      <c r="H31" s="7">
        <v>47588.097408115806</v>
      </c>
      <c r="N31">
        <v>8</v>
      </c>
      <c r="P31">
        <f t="shared" si="0"/>
        <v>2004</v>
      </c>
      <c r="Q31">
        <f t="shared" si="1"/>
        <v>3</v>
      </c>
      <c r="R31" t="str">
        <f t="shared" si="2"/>
        <v>17</v>
      </c>
      <c r="T31" t="s">
        <v>47</v>
      </c>
    </row>
    <row r="32" spans="1:23" x14ac:dyDescent="0.35">
      <c r="A32" s="1" t="s">
        <v>2</v>
      </c>
      <c r="B32" s="2">
        <v>38055</v>
      </c>
      <c r="C32" s="3" t="s">
        <v>70</v>
      </c>
      <c r="D32" s="4" t="s">
        <v>71</v>
      </c>
      <c r="E32" s="5" t="s">
        <v>7</v>
      </c>
      <c r="F32" s="6">
        <v>66.567312895177437</v>
      </c>
      <c r="H32" s="7">
        <v>47820.461164991371</v>
      </c>
      <c r="N32">
        <v>4</v>
      </c>
      <c r="P32">
        <f t="shared" si="0"/>
        <v>2004</v>
      </c>
      <c r="Q32">
        <f t="shared" si="1"/>
        <v>3</v>
      </c>
      <c r="R32" t="str">
        <f t="shared" si="2"/>
        <v>17</v>
      </c>
      <c r="T32" t="s">
        <v>164</v>
      </c>
      <c r="U32" t="s">
        <v>474</v>
      </c>
    </row>
    <row r="33" spans="1:24" x14ac:dyDescent="0.35">
      <c r="A33" s="1" t="s">
        <v>2</v>
      </c>
      <c r="B33" s="2">
        <v>38055</v>
      </c>
      <c r="C33" s="3" t="s">
        <v>12</v>
      </c>
      <c r="D33" s="4" t="s">
        <v>13</v>
      </c>
      <c r="E33" s="5" t="s">
        <v>4</v>
      </c>
      <c r="F33" s="6">
        <v>820.99685904052171</v>
      </c>
      <c r="H33" s="7">
        <v>7737.7131039563292</v>
      </c>
      <c r="N33">
        <v>1</v>
      </c>
      <c r="P33">
        <f t="shared" si="0"/>
        <v>2004</v>
      </c>
      <c r="Q33">
        <f t="shared" si="1"/>
        <v>3</v>
      </c>
      <c r="R33" t="str">
        <f t="shared" si="2"/>
        <v>17</v>
      </c>
      <c r="T33" t="s">
        <v>250</v>
      </c>
      <c r="U33" t="s">
        <v>472</v>
      </c>
    </row>
    <row r="34" spans="1:24" x14ac:dyDescent="0.35">
      <c r="A34" s="1" t="s">
        <v>2</v>
      </c>
      <c r="B34" s="2">
        <v>38055</v>
      </c>
      <c r="C34" s="3" t="s">
        <v>52</v>
      </c>
      <c r="D34" s="4" t="s">
        <v>53</v>
      </c>
      <c r="E34" s="5" t="s">
        <v>4</v>
      </c>
      <c r="F34" s="6">
        <v>44.378208596784958</v>
      </c>
      <c r="H34" s="7">
        <v>3531.9291045085947</v>
      </c>
      <c r="N34">
        <v>1</v>
      </c>
      <c r="P34">
        <f t="shared" si="0"/>
        <v>2004</v>
      </c>
      <c r="Q34">
        <f t="shared" si="1"/>
        <v>3</v>
      </c>
      <c r="R34" t="str">
        <f t="shared" si="2"/>
        <v>17</v>
      </c>
      <c r="T34" t="s">
        <v>250</v>
      </c>
      <c r="U34" t="s">
        <v>474</v>
      </c>
    </row>
    <row r="35" spans="1:24" x14ac:dyDescent="0.35">
      <c r="A35" s="1" t="s">
        <v>2</v>
      </c>
      <c r="B35" s="2">
        <v>38055</v>
      </c>
      <c r="C35" s="3" t="s">
        <v>72</v>
      </c>
      <c r="D35" s="4" t="s">
        <v>73</v>
      </c>
      <c r="E35" s="5" t="s">
        <v>7</v>
      </c>
      <c r="F35" s="6">
        <v>3.7068856592608612</v>
      </c>
      <c r="H35" s="7">
        <v>58227.623781759336</v>
      </c>
      <c r="N35">
        <v>1</v>
      </c>
      <c r="P35">
        <f t="shared" si="0"/>
        <v>2004</v>
      </c>
      <c r="Q35">
        <f t="shared" si="1"/>
        <v>3</v>
      </c>
      <c r="R35" t="str">
        <f t="shared" si="2"/>
        <v>17</v>
      </c>
      <c r="T35" t="s">
        <v>73</v>
      </c>
    </row>
    <row r="36" spans="1:24" x14ac:dyDescent="0.35">
      <c r="A36" s="1" t="s">
        <v>2</v>
      </c>
      <c r="B36" s="2">
        <v>38055</v>
      </c>
      <c r="C36" s="3" t="s">
        <v>54</v>
      </c>
      <c r="D36" s="4" t="s">
        <v>55</v>
      </c>
      <c r="E36" s="5" t="s">
        <v>7</v>
      </c>
      <c r="F36" s="6">
        <v>244.08014728231728</v>
      </c>
      <c r="H36" s="7">
        <v>43835.422734575426</v>
      </c>
      <c r="N36">
        <v>2.5454545454545454</v>
      </c>
      <c r="P36">
        <f t="shared" si="0"/>
        <v>2004</v>
      </c>
      <c r="Q36">
        <f t="shared" si="1"/>
        <v>3</v>
      </c>
      <c r="R36" t="str">
        <f t="shared" si="2"/>
        <v>17</v>
      </c>
      <c r="T36" t="s">
        <v>218</v>
      </c>
      <c r="U36" t="s">
        <v>468</v>
      </c>
      <c r="V36" t="s">
        <v>476</v>
      </c>
      <c r="W36" t="s">
        <v>477</v>
      </c>
    </row>
    <row r="37" spans="1:24" x14ac:dyDescent="0.35">
      <c r="A37" s="1" t="s">
        <v>2</v>
      </c>
      <c r="B37" s="2">
        <v>38055</v>
      </c>
      <c r="C37" s="3" t="s">
        <v>19</v>
      </c>
      <c r="D37" s="4" t="s">
        <v>20</v>
      </c>
      <c r="E37" s="5" t="s">
        <v>4</v>
      </c>
      <c r="F37" s="6">
        <v>22.189104298392479</v>
      </c>
      <c r="H37" s="7">
        <v>3261.7983318636943</v>
      </c>
      <c r="N37">
        <v>1</v>
      </c>
      <c r="P37">
        <f t="shared" si="0"/>
        <v>2004</v>
      </c>
      <c r="Q37">
        <f t="shared" si="1"/>
        <v>3</v>
      </c>
      <c r="R37" t="str">
        <f t="shared" si="2"/>
        <v>17</v>
      </c>
      <c r="T37" t="s">
        <v>484</v>
      </c>
      <c r="U37" t="s">
        <v>485</v>
      </c>
    </row>
    <row r="38" spans="1:24" x14ac:dyDescent="0.35">
      <c r="A38" s="1" t="s">
        <v>2</v>
      </c>
      <c r="B38" s="2">
        <v>38055</v>
      </c>
      <c r="C38" s="3" t="s">
        <v>56</v>
      </c>
      <c r="D38" s="4" t="s">
        <v>57</v>
      </c>
      <c r="E38" s="5" t="s">
        <v>4</v>
      </c>
      <c r="F38" s="6">
        <v>0.92672141481521531</v>
      </c>
      <c r="H38" s="7">
        <v>5871.2853979940664</v>
      </c>
      <c r="N38">
        <v>1</v>
      </c>
      <c r="P38">
        <f t="shared" si="0"/>
        <v>2004</v>
      </c>
      <c r="Q38">
        <f t="shared" si="1"/>
        <v>3</v>
      </c>
      <c r="R38" t="str">
        <f t="shared" si="2"/>
        <v>27</v>
      </c>
      <c r="T38" t="s">
        <v>57</v>
      </c>
    </row>
    <row r="39" spans="1:24" x14ac:dyDescent="0.35">
      <c r="A39" s="1" t="s">
        <v>2</v>
      </c>
      <c r="B39" s="2">
        <v>38097</v>
      </c>
      <c r="C39" s="3" t="s">
        <v>31</v>
      </c>
      <c r="D39" s="4" t="s">
        <v>32</v>
      </c>
      <c r="E39" s="5" t="s">
        <v>23</v>
      </c>
      <c r="F39" s="6">
        <v>11.09455214919624</v>
      </c>
      <c r="H39" s="7">
        <v>80304.914376195433</v>
      </c>
      <c r="N39">
        <v>27</v>
      </c>
      <c r="P39">
        <f t="shared" si="0"/>
        <v>2004</v>
      </c>
      <c r="Q39">
        <f t="shared" si="1"/>
        <v>4</v>
      </c>
      <c r="R39" t="str">
        <f t="shared" si="2"/>
        <v>01</v>
      </c>
      <c r="T39" t="s">
        <v>30</v>
      </c>
      <c r="U39" t="s">
        <v>456</v>
      </c>
    </row>
    <row r="40" spans="1:24" x14ac:dyDescent="0.35">
      <c r="A40" s="1" t="s">
        <v>2</v>
      </c>
      <c r="B40" s="2">
        <v>38097</v>
      </c>
      <c r="C40" s="3" t="s">
        <v>74</v>
      </c>
      <c r="D40" s="4" t="s">
        <v>75</v>
      </c>
      <c r="E40" s="5" t="s">
        <v>7</v>
      </c>
      <c r="F40" s="6">
        <v>11.09455214919624</v>
      </c>
      <c r="H40" s="7">
        <v>3985.0384304159475</v>
      </c>
      <c r="N40">
        <v>2</v>
      </c>
      <c r="P40">
        <f t="shared" si="0"/>
        <v>2004</v>
      </c>
      <c r="Q40">
        <f t="shared" si="1"/>
        <v>4</v>
      </c>
      <c r="R40" t="str">
        <f t="shared" si="2"/>
        <v>01</v>
      </c>
      <c r="T40" t="s">
        <v>75</v>
      </c>
    </row>
    <row r="41" spans="1:24" x14ac:dyDescent="0.35">
      <c r="A41" s="1" t="s">
        <v>2</v>
      </c>
      <c r="B41" s="2">
        <v>38097</v>
      </c>
      <c r="C41" s="3" t="s">
        <v>37</v>
      </c>
      <c r="D41" s="4" t="s">
        <v>38</v>
      </c>
      <c r="E41" s="5" t="s">
        <v>4</v>
      </c>
      <c r="F41" s="6">
        <v>105.67386844408334</v>
      </c>
      <c r="H41" s="7">
        <v>281965.28866759135</v>
      </c>
      <c r="N41">
        <v>1</v>
      </c>
      <c r="P41">
        <f t="shared" si="0"/>
        <v>2004</v>
      </c>
      <c r="Q41">
        <f t="shared" si="1"/>
        <v>4</v>
      </c>
      <c r="R41" t="str">
        <f t="shared" si="2"/>
        <v>05</v>
      </c>
      <c r="T41" t="s">
        <v>460</v>
      </c>
      <c r="U41" t="s">
        <v>461</v>
      </c>
      <c r="V41" t="s">
        <v>462</v>
      </c>
    </row>
    <row r="42" spans="1:24" x14ac:dyDescent="0.35">
      <c r="A42" s="1" t="s">
        <v>2</v>
      </c>
      <c r="B42" s="2">
        <v>38097</v>
      </c>
      <c r="C42" s="3" t="s">
        <v>76</v>
      </c>
      <c r="D42" s="4" t="s">
        <v>77</v>
      </c>
      <c r="E42" s="5" t="s">
        <v>4</v>
      </c>
      <c r="F42" s="6">
        <v>13.904456374221491</v>
      </c>
      <c r="H42" s="7">
        <v>68799.367354910384</v>
      </c>
      <c r="N42">
        <v>1</v>
      </c>
      <c r="P42">
        <f t="shared" si="0"/>
        <v>2004</v>
      </c>
      <c r="Q42">
        <f t="shared" si="1"/>
        <v>4</v>
      </c>
      <c r="R42" t="str">
        <f t="shared" si="2"/>
        <v>05</v>
      </c>
      <c r="T42" t="s">
        <v>460</v>
      </c>
      <c r="U42" t="s">
        <v>486</v>
      </c>
      <c r="V42" t="s">
        <v>487</v>
      </c>
    </row>
    <row r="43" spans="1:24" x14ac:dyDescent="0.35">
      <c r="A43" s="1" t="s">
        <v>2</v>
      </c>
      <c r="B43" s="2">
        <v>38097</v>
      </c>
      <c r="C43" s="3" t="s">
        <v>78</v>
      </c>
      <c r="D43" s="4" t="s">
        <v>79</v>
      </c>
      <c r="E43" s="5" t="s">
        <v>4</v>
      </c>
      <c r="F43" s="6">
        <v>643.48402465338188</v>
      </c>
      <c r="H43" s="7">
        <v>78841.022707879369</v>
      </c>
      <c r="N43">
        <v>1</v>
      </c>
      <c r="P43">
        <f t="shared" si="0"/>
        <v>2004</v>
      </c>
      <c r="Q43">
        <f t="shared" si="1"/>
        <v>4</v>
      </c>
      <c r="R43" t="str">
        <f t="shared" si="2"/>
        <v>05</v>
      </c>
      <c r="T43" t="s">
        <v>84</v>
      </c>
      <c r="U43" t="s">
        <v>459</v>
      </c>
    </row>
    <row r="44" spans="1:24" x14ac:dyDescent="0.35">
      <c r="A44" s="1" t="s">
        <v>2</v>
      </c>
      <c r="B44" s="2">
        <v>38097</v>
      </c>
      <c r="C44" s="3" t="s">
        <v>27</v>
      </c>
      <c r="D44" s="4" t="s">
        <v>39</v>
      </c>
      <c r="E44" s="5" t="s">
        <v>4</v>
      </c>
      <c r="F44" s="6">
        <v>30.589804023287279</v>
      </c>
      <c r="H44" s="7">
        <v>24025.175901714741</v>
      </c>
      <c r="N44">
        <v>1</v>
      </c>
      <c r="P44">
        <f t="shared" si="0"/>
        <v>2004</v>
      </c>
      <c r="Q44">
        <f t="shared" si="1"/>
        <v>4</v>
      </c>
      <c r="R44" t="str">
        <f t="shared" si="2"/>
        <v>06</v>
      </c>
      <c r="T44" t="s">
        <v>39</v>
      </c>
    </row>
    <row r="45" spans="1:24" x14ac:dyDescent="0.35">
      <c r="A45" s="1" t="s">
        <v>2</v>
      </c>
      <c r="B45" s="2">
        <v>38097</v>
      </c>
      <c r="C45" s="3" t="s">
        <v>40</v>
      </c>
      <c r="D45" s="4" t="s">
        <v>41</v>
      </c>
      <c r="E45" s="5" t="s">
        <v>4</v>
      </c>
      <c r="F45" s="6">
        <v>33.283656447588719</v>
      </c>
      <c r="H45" s="7">
        <v>6404.5260488827726</v>
      </c>
      <c r="N45">
        <v>1</v>
      </c>
      <c r="P45">
        <f t="shared" si="0"/>
        <v>2004</v>
      </c>
      <c r="Q45">
        <f t="shared" si="1"/>
        <v>4</v>
      </c>
      <c r="R45" t="str">
        <f t="shared" si="2"/>
        <v>12</v>
      </c>
      <c r="T45" t="s">
        <v>662</v>
      </c>
      <c r="U45" t="s">
        <v>463</v>
      </c>
      <c r="V45" t="s">
        <v>464</v>
      </c>
      <c r="W45" t="s">
        <v>465</v>
      </c>
      <c r="X45" t="s">
        <v>466</v>
      </c>
    </row>
    <row r="46" spans="1:24" x14ac:dyDescent="0.35">
      <c r="A46" s="1" t="s">
        <v>2</v>
      </c>
      <c r="B46" s="2">
        <v>38097</v>
      </c>
      <c r="C46" s="3" t="s">
        <v>42</v>
      </c>
      <c r="D46" s="4" t="s">
        <v>43</v>
      </c>
      <c r="E46" s="5" t="s">
        <v>4</v>
      </c>
      <c r="F46" s="6">
        <v>11.09455214919624</v>
      </c>
      <c r="H46" s="7">
        <v>19605.691986375834</v>
      </c>
      <c r="N46">
        <v>1</v>
      </c>
      <c r="P46">
        <f t="shared" si="0"/>
        <v>2004</v>
      </c>
      <c r="Q46">
        <f t="shared" si="1"/>
        <v>4</v>
      </c>
      <c r="R46" t="str">
        <f t="shared" si="2"/>
        <v>12</v>
      </c>
      <c r="T46" t="s">
        <v>663</v>
      </c>
      <c r="U46" t="s">
        <v>463</v>
      </c>
      <c r="V46" t="s">
        <v>464</v>
      </c>
      <c r="W46" t="s">
        <v>467</v>
      </c>
      <c r="X46" t="s">
        <v>466</v>
      </c>
    </row>
    <row r="47" spans="1:24" x14ac:dyDescent="0.35">
      <c r="A47" s="1" t="s">
        <v>2</v>
      </c>
      <c r="B47" s="2">
        <v>38097</v>
      </c>
      <c r="C47" s="3" t="s">
        <v>28</v>
      </c>
      <c r="D47" s="4" t="s">
        <v>45</v>
      </c>
      <c r="E47" s="5" t="s">
        <v>4</v>
      </c>
      <c r="F47" s="6">
        <v>66.567312895177437</v>
      </c>
      <c r="H47" s="7">
        <v>73194.583415803121</v>
      </c>
      <c r="N47">
        <v>1</v>
      </c>
      <c r="P47">
        <f t="shared" si="0"/>
        <v>2004</v>
      </c>
      <c r="Q47">
        <f t="shared" si="1"/>
        <v>4</v>
      </c>
      <c r="R47" t="str">
        <f t="shared" si="2"/>
        <v>12</v>
      </c>
      <c r="T47" t="s">
        <v>107</v>
      </c>
      <c r="U47" t="s">
        <v>468</v>
      </c>
      <c r="V47" t="s">
        <v>470</v>
      </c>
    </row>
    <row r="48" spans="1:24" x14ac:dyDescent="0.35">
      <c r="A48" s="1" t="s">
        <v>2</v>
      </c>
      <c r="B48" s="2">
        <v>38097</v>
      </c>
      <c r="C48" s="3" t="s">
        <v>28</v>
      </c>
      <c r="D48" s="4" t="s">
        <v>44</v>
      </c>
      <c r="E48" s="5" t="s">
        <v>4</v>
      </c>
      <c r="F48" s="6">
        <v>199.7019386855323</v>
      </c>
      <c r="H48" s="7">
        <v>122966.90013854923</v>
      </c>
      <c r="N48">
        <v>1</v>
      </c>
      <c r="P48">
        <f t="shared" si="0"/>
        <v>2004</v>
      </c>
      <c r="Q48">
        <f t="shared" si="1"/>
        <v>4</v>
      </c>
      <c r="R48" t="str">
        <f t="shared" si="2"/>
        <v>12</v>
      </c>
      <c r="T48" t="s">
        <v>107</v>
      </c>
      <c r="U48" t="s">
        <v>468</v>
      </c>
      <c r="V48" t="s">
        <v>469</v>
      </c>
    </row>
    <row r="49" spans="1:24" x14ac:dyDescent="0.35">
      <c r="A49" s="1" t="s">
        <v>2</v>
      </c>
      <c r="B49" s="2">
        <v>38097</v>
      </c>
      <c r="C49" s="3" t="s">
        <v>64</v>
      </c>
      <c r="D49" s="4" t="s">
        <v>65</v>
      </c>
      <c r="E49" s="5" t="s">
        <v>4</v>
      </c>
      <c r="F49" s="6">
        <v>1519.9536444398848</v>
      </c>
      <c r="H49" s="7">
        <v>1228882.5215296471</v>
      </c>
      <c r="N49">
        <v>1</v>
      </c>
      <c r="P49">
        <f t="shared" si="0"/>
        <v>2004</v>
      </c>
      <c r="Q49">
        <f t="shared" si="1"/>
        <v>4</v>
      </c>
      <c r="R49" t="str">
        <f t="shared" si="2"/>
        <v>13</v>
      </c>
      <c r="T49" t="s">
        <v>481</v>
      </c>
      <c r="U49" t="s">
        <v>482</v>
      </c>
    </row>
    <row r="50" spans="1:24" x14ac:dyDescent="0.35">
      <c r="A50" s="1" t="s">
        <v>2</v>
      </c>
      <c r="B50" s="2">
        <v>38097</v>
      </c>
      <c r="C50" s="3" t="s">
        <v>12</v>
      </c>
      <c r="D50" s="4" t="s">
        <v>13</v>
      </c>
      <c r="E50" s="5" t="s">
        <v>4</v>
      </c>
      <c r="F50" s="6">
        <v>477.06574241543831</v>
      </c>
      <c r="H50" s="7">
        <v>4496.2386955421916</v>
      </c>
      <c r="N50">
        <v>1</v>
      </c>
      <c r="P50">
        <f t="shared" si="0"/>
        <v>2004</v>
      </c>
      <c r="Q50">
        <f t="shared" si="1"/>
        <v>4</v>
      </c>
      <c r="R50" t="str">
        <f t="shared" si="2"/>
        <v>17</v>
      </c>
      <c r="T50" t="s">
        <v>250</v>
      </c>
      <c r="U50" t="s">
        <v>472</v>
      </c>
    </row>
    <row r="51" spans="1:24" x14ac:dyDescent="0.35">
      <c r="A51" s="1" t="s">
        <v>2</v>
      </c>
      <c r="B51" s="2">
        <v>38097</v>
      </c>
      <c r="C51" s="3" t="s">
        <v>54</v>
      </c>
      <c r="D51" s="4" t="s">
        <v>55</v>
      </c>
      <c r="E51" s="5" t="s">
        <v>7</v>
      </c>
      <c r="F51" s="6">
        <v>77.661865044373684</v>
      </c>
      <c r="H51" s="7">
        <v>21917.711367287713</v>
      </c>
      <c r="N51">
        <v>4</v>
      </c>
      <c r="P51">
        <f t="shared" si="0"/>
        <v>2004</v>
      </c>
      <c r="Q51">
        <f t="shared" si="1"/>
        <v>4</v>
      </c>
      <c r="R51" t="str">
        <f t="shared" si="2"/>
        <v>17</v>
      </c>
      <c r="T51" t="s">
        <v>218</v>
      </c>
      <c r="U51" t="s">
        <v>468</v>
      </c>
      <c r="V51" t="s">
        <v>476</v>
      </c>
      <c r="W51" t="s">
        <v>477</v>
      </c>
    </row>
    <row r="52" spans="1:24" x14ac:dyDescent="0.35">
      <c r="A52" s="1" t="s">
        <v>2</v>
      </c>
      <c r="B52" s="2">
        <v>38097</v>
      </c>
      <c r="C52" s="3" t="s">
        <v>80</v>
      </c>
      <c r="D52" s="4" t="s">
        <v>81</v>
      </c>
      <c r="E52" s="5" t="s">
        <v>4</v>
      </c>
      <c r="F52" s="6">
        <v>4.1713369122664474</v>
      </c>
      <c r="H52" s="7">
        <v>36856.80394013058</v>
      </c>
      <c r="N52">
        <v>1</v>
      </c>
      <c r="P52">
        <f t="shared" si="0"/>
        <v>2004</v>
      </c>
      <c r="Q52">
        <f t="shared" si="1"/>
        <v>4</v>
      </c>
      <c r="R52" t="str">
        <f t="shared" si="2"/>
        <v>27</v>
      </c>
      <c r="T52" t="s">
        <v>81</v>
      </c>
    </row>
    <row r="53" spans="1:24" x14ac:dyDescent="0.35">
      <c r="A53" s="1" t="s">
        <v>2</v>
      </c>
      <c r="B53" s="2">
        <v>38097</v>
      </c>
      <c r="C53" s="3" t="s">
        <v>58</v>
      </c>
      <c r="D53" s="4" t="s">
        <v>59</v>
      </c>
      <c r="E53" s="5" t="s">
        <v>4</v>
      </c>
      <c r="F53" s="6">
        <v>1.390445637422149</v>
      </c>
      <c r="H53" s="7">
        <v>15725.569681122375</v>
      </c>
      <c r="N53">
        <v>1</v>
      </c>
      <c r="P53">
        <f t="shared" si="0"/>
        <v>2004</v>
      </c>
      <c r="Q53">
        <f t="shared" si="1"/>
        <v>4</v>
      </c>
      <c r="R53" t="str">
        <f t="shared" si="2"/>
        <v>27</v>
      </c>
      <c r="T53" t="s">
        <v>59</v>
      </c>
    </row>
    <row r="54" spans="1:24" x14ac:dyDescent="0.35">
      <c r="A54" s="1" t="s">
        <v>2</v>
      </c>
      <c r="B54" s="2">
        <v>38125</v>
      </c>
      <c r="C54" s="3" t="s">
        <v>82</v>
      </c>
      <c r="D54" s="4" t="s">
        <v>83</v>
      </c>
      <c r="E54" s="5" t="s">
        <v>4</v>
      </c>
      <c r="F54" s="6">
        <v>865.37506763730676</v>
      </c>
      <c r="H54" s="7">
        <v>1042151.4495869114</v>
      </c>
      <c r="N54">
        <v>1</v>
      </c>
      <c r="P54">
        <f t="shared" si="0"/>
        <v>2004</v>
      </c>
      <c r="Q54">
        <f t="shared" si="1"/>
        <v>5</v>
      </c>
      <c r="R54" t="str">
        <f t="shared" si="2"/>
        <v>05</v>
      </c>
      <c r="T54" t="s">
        <v>460</v>
      </c>
      <c r="U54" t="s">
        <v>488</v>
      </c>
      <c r="V54" t="s">
        <v>489</v>
      </c>
    </row>
    <row r="55" spans="1:24" x14ac:dyDescent="0.35">
      <c r="A55" s="1" t="s">
        <v>2</v>
      </c>
      <c r="B55" s="2">
        <v>38125</v>
      </c>
      <c r="C55" s="3" t="s">
        <v>76</v>
      </c>
      <c r="D55" s="4" t="s">
        <v>77</v>
      </c>
      <c r="E55" s="5" t="s">
        <v>4</v>
      </c>
      <c r="F55" s="6">
        <v>38.932477847820174</v>
      </c>
      <c r="H55" s="7">
        <v>192638.22859374905</v>
      </c>
      <c r="N55">
        <v>1</v>
      </c>
      <c r="P55">
        <f t="shared" si="0"/>
        <v>2004</v>
      </c>
      <c r="Q55">
        <f t="shared" si="1"/>
        <v>5</v>
      </c>
      <c r="R55" t="str">
        <f t="shared" si="2"/>
        <v>05</v>
      </c>
      <c r="T55" t="s">
        <v>460</v>
      </c>
      <c r="U55" t="s">
        <v>486</v>
      </c>
      <c r="V55" t="s">
        <v>487</v>
      </c>
    </row>
    <row r="56" spans="1:24" x14ac:dyDescent="0.35">
      <c r="A56" s="1" t="s">
        <v>2</v>
      </c>
      <c r="B56" s="2">
        <v>38125</v>
      </c>
      <c r="C56" s="3" t="s">
        <v>26</v>
      </c>
      <c r="D56" s="4" t="s">
        <v>84</v>
      </c>
      <c r="E56" s="5" t="s">
        <v>4</v>
      </c>
      <c r="F56" s="6">
        <v>687.86223325016681</v>
      </c>
      <c r="H56" s="7">
        <v>90761.283435595862</v>
      </c>
      <c r="N56">
        <v>1</v>
      </c>
      <c r="P56">
        <f t="shared" si="0"/>
        <v>2004</v>
      </c>
      <c r="Q56">
        <f t="shared" si="1"/>
        <v>5</v>
      </c>
      <c r="R56" t="str">
        <f t="shared" si="2"/>
        <v>05</v>
      </c>
      <c r="T56" t="s">
        <v>84</v>
      </c>
    </row>
    <row r="57" spans="1:24" x14ac:dyDescent="0.35">
      <c r="A57" s="1" t="s">
        <v>2</v>
      </c>
      <c r="B57" s="2">
        <v>38125</v>
      </c>
      <c r="C57" s="3" t="s">
        <v>40</v>
      </c>
      <c r="D57" s="4" t="s">
        <v>41</v>
      </c>
      <c r="E57" s="5" t="s">
        <v>4</v>
      </c>
      <c r="F57" s="6">
        <v>44.378208596784958</v>
      </c>
      <c r="H57" s="7">
        <v>8539.3680651770301</v>
      </c>
      <c r="N57">
        <v>1</v>
      </c>
      <c r="P57">
        <f t="shared" si="0"/>
        <v>2004</v>
      </c>
      <c r="Q57">
        <f t="shared" si="1"/>
        <v>5</v>
      </c>
      <c r="R57" t="str">
        <f t="shared" si="2"/>
        <v>12</v>
      </c>
      <c r="T57" t="s">
        <v>662</v>
      </c>
      <c r="U57" t="s">
        <v>463</v>
      </c>
      <c r="V57" t="s">
        <v>464</v>
      </c>
      <c r="W57" t="s">
        <v>465</v>
      </c>
      <c r="X57" t="s">
        <v>466</v>
      </c>
    </row>
    <row r="58" spans="1:24" x14ac:dyDescent="0.35">
      <c r="A58" s="1" t="s">
        <v>2</v>
      </c>
      <c r="B58" s="2">
        <v>38125</v>
      </c>
      <c r="C58" s="3" t="s">
        <v>42</v>
      </c>
      <c r="D58" s="4" t="s">
        <v>43</v>
      </c>
      <c r="E58" s="5" t="s">
        <v>4</v>
      </c>
      <c r="F58" s="6">
        <v>1.390445637422149</v>
      </c>
      <c r="H58" s="7">
        <v>2457.1202626753711</v>
      </c>
      <c r="N58">
        <v>1</v>
      </c>
      <c r="P58">
        <f t="shared" si="0"/>
        <v>2004</v>
      </c>
      <c r="Q58">
        <f t="shared" si="1"/>
        <v>5</v>
      </c>
      <c r="R58" t="str">
        <f t="shared" si="2"/>
        <v>12</v>
      </c>
      <c r="T58" t="s">
        <v>663</v>
      </c>
      <c r="U58" t="s">
        <v>463</v>
      </c>
      <c r="V58" t="s">
        <v>464</v>
      </c>
      <c r="W58" t="s">
        <v>467</v>
      </c>
      <c r="X58" t="s">
        <v>466</v>
      </c>
    </row>
    <row r="59" spans="1:24" x14ac:dyDescent="0.35">
      <c r="A59" s="1" t="s">
        <v>2</v>
      </c>
      <c r="B59" s="2">
        <v>38125</v>
      </c>
      <c r="C59" s="3" t="s">
        <v>72</v>
      </c>
      <c r="D59" s="4" t="s">
        <v>73</v>
      </c>
      <c r="E59" s="5" t="s">
        <v>7</v>
      </c>
      <c r="F59" s="6">
        <v>0.6952228187110745</v>
      </c>
      <c r="H59" s="7">
        <v>10920.534500779428</v>
      </c>
      <c r="N59">
        <v>1</v>
      </c>
      <c r="P59">
        <f t="shared" si="0"/>
        <v>2004</v>
      </c>
      <c r="Q59">
        <f t="shared" si="1"/>
        <v>5</v>
      </c>
      <c r="R59" t="str">
        <f t="shared" si="2"/>
        <v>17</v>
      </c>
      <c r="T59" t="s">
        <v>73</v>
      </c>
    </row>
    <row r="60" spans="1:24" x14ac:dyDescent="0.35">
      <c r="A60" s="1" t="s">
        <v>2</v>
      </c>
      <c r="B60" s="2">
        <v>38125</v>
      </c>
      <c r="C60" s="3" t="s">
        <v>80</v>
      </c>
      <c r="D60" s="4" t="s">
        <v>81</v>
      </c>
      <c r="E60" s="5" t="s">
        <v>4</v>
      </c>
      <c r="F60" s="6">
        <v>2.0856684561332237</v>
      </c>
      <c r="H60" s="7">
        <v>18428.40197006529</v>
      </c>
      <c r="N60">
        <v>1</v>
      </c>
      <c r="P60">
        <f t="shared" si="0"/>
        <v>2004</v>
      </c>
      <c r="Q60">
        <f t="shared" si="1"/>
        <v>5</v>
      </c>
      <c r="R60" t="str">
        <f t="shared" si="2"/>
        <v>27</v>
      </c>
      <c r="T60" t="s">
        <v>81</v>
      </c>
    </row>
    <row r="61" spans="1:24" x14ac:dyDescent="0.35">
      <c r="A61" s="1" t="s">
        <v>2</v>
      </c>
      <c r="B61" s="2">
        <v>38146</v>
      </c>
      <c r="C61" s="3" t="s">
        <v>82</v>
      </c>
      <c r="D61" s="4" t="s">
        <v>83</v>
      </c>
      <c r="E61" s="5" t="s">
        <v>4</v>
      </c>
      <c r="F61" s="6">
        <v>410.49842952026086</v>
      </c>
      <c r="H61" s="7">
        <v>408379.3027088063</v>
      </c>
      <c r="N61">
        <v>1</v>
      </c>
      <c r="P61">
        <f t="shared" si="0"/>
        <v>2004</v>
      </c>
      <c r="Q61">
        <f t="shared" si="1"/>
        <v>6</v>
      </c>
      <c r="R61" t="str">
        <f t="shared" si="2"/>
        <v>05</v>
      </c>
      <c r="T61" t="s">
        <v>460</v>
      </c>
      <c r="U61" t="s">
        <v>488</v>
      </c>
      <c r="V61" t="s">
        <v>489</v>
      </c>
    </row>
    <row r="62" spans="1:24" x14ac:dyDescent="0.35">
      <c r="A62" s="1" t="s">
        <v>2</v>
      </c>
      <c r="B62" s="2">
        <v>38146</v>
      </c>
      <c r="C62" s="3" t="s">
        <v>37</v>
      </c>
      <c r="D62" s="4" t="s">
        <v>38</v>
      </c>
      <c r="E62" s="5" t="s">
        <v>4</v>
      </c>
      <c r="F62" s="6">
        <v>77.661865044373684</v>
      </c>
      <c r="H62" s="7">
        <v>231132.22896412495</v>
      </c>
      <c r="N62">
        <v>1</v>
      </c>
      <c r="P62">
        <f t="shared" si="0"/>
        <v>2004</v>
      </c>
      <c r="Q62">
        <f t="shared" si="1"/>
        <v>6</v>
      </c>
      <c r="R62" t="str">
        <f t="shared" si="2"/>
        <v>05</v>
      </c>
      <c r="T62" t="s">
        <v>460</v>
      </c>
      <c r="U62" t="s">
        <v>461</v>
      </c>
      <c r="V62" t="s">
        <v>462</v>
      </c>
    </row>
    <row r="63" spans="1:24" x14ac:dyDescent="0.35">
      <c r="A63" s="1" t="s">
        <v>2</v>
      </c>
      <c r="B63" s="2">
        <v>38146</v>
      </c>
      <c r="C63" s="3" t="s">
        <v>40</v>
      </c>
      <c r="D63" s="4" t="s">
        <v>41</v>
      </c>
      <c r="E63" s="5" t="s">
        <v>4</v>
      </c>
      <c r="F63" s="6">
        <v>465.97119026624205</v>
      </c>
      <c r="H63" s="7">
        <v>89663.364684358836</v>
      </c>
      <c r="N63">
        <v>1</v>
      </c>
      <c r="P63">
        <f t="shared" si="0"/>
        <v>2004</v>
      </c>
      <c r="Q63">
        <f t="shared" si="1"/>
        <v>6</v>
      </c>
      <c r="R63" t="str">
        <f t="shared" si="2"/>
        <v>12</v>
      </c>
      <c r="T63" t="s">
        <v>662</v>
      </c>
      <c r="U63" t="s">
        <v>463</v>
      </c>
      <c r="V63" t="s">
        <v>464</v>
      </c>
      <c r="W63" t="s">
        <v>465</v>
      </c>
      <c r="X63" t="s">
        <v>466</v>
      </c>
    </row>
    <row r="64" spans="1:24" x14ac:dyDescent="0.35">
      <c r="A64" s="1" t="s">
        <v>2</v>
      </c>
      <c r="B64" s="2">
        <v>38146</v>
      </c>
      <c r="C64" s="3" t="s">
        <v>42</v>
      </c>
      <c r="D64" s="4" t="s">
        <v>43</v>
      </c>
      <c r="E64" s="5" t="s">
        <v>4</v>
      </c>
      <c r="F64" s="6">
        <v>12.047378392597798</v>
      </c>
      <c r="H64" s="7">
        <v>21289.474945205762</v>
      </c>
      <c r="N64">
        <v>1</v>
      </c>
      <c r="P64">
        <f t="shared" si="0"/>
        <v>2004</v>
      </c>
      <c r="Q64">
        <f t="shared" si="1"/>
        <v>6</v>
      </c>
      <c r="R64" t="str">
        <f t="shared" si="2"/>
        <v>12</v>
      </c>
      <c r="T64" t="s">
        <v>663</v>
      </c>
      <c r="U64" t="s">
        <v>463</v>
      </c>
      <c r="V64" t="s">
        <v>464</v>
      </c>
      <c r="W64" t="s">
        <v>467</v>
      </c>
      <c r="X64" t="s">
        <v>466</v>
      </c>
    </row>
    <row r="65" spans="1:24" x14ac:dyDescent="0.35">
      <c r="A65" s="1" t="s">
        <v>2</v>
      </c>
      <c r="B65" s="2">
        <v>38146</v>
      </c>
      <c r="C65" s="3" t="s">
        <v>28</v>
      </c>
      <c r="D65" s="4" t="s">
        <v>44</v>
      </c>
      <c r="E65" s="5" t="s">
        <v>4</v>
      </c>
      <c r="F65" s="6">
        <v>22.189104298392479</v>
      </c>
      <c r="H65" s="7">
        <v>13662.988904283247</v>
      </c>
      <c r="N65">
        <v>1</v>
      </c>
      <c r="P65">
        <f t="shared" si="0"/>
        <v>2004</v>
      </c>
      <c r="Q65">
        <f t="shared" si="1"/>
        <v>6</v>
      </c>
      <c r="R65" t="str">
        <f t="shared" si="2"/>
        <v>12</v>
      </c>
      <c r="T65" t="s">
        <v>107</v>
      </c>
      <c r="U65" t="s">
        <v>468</v>
      </c>
      <c r="V65" t="s">
        <v>469</v>
      </c>
    </row>
    <row r="66" spans="1:24" x14ac:dyDescent="0.35">
      <c r="A66" s="1" t="s">
        <v>2</v>
      </c>
      <c r="B66" s="2">
        <v>38146</v>
      </c>
      <c r="C66" s="3" t="s">
        <v>8</v>
      </c>
      <c r="D66" s="4" t="s">
        <v>9</v>
      </c>
      <c r="E66" s="5" t="s">
        <v>7</v>
      </c>
      <c r="F66" s="6">
        <v>0.92672141481521531</v>
      </c>
      <c r="H66" s="7">
        <v>2132.1014908087545</v>
      </c>
      <c r="N66">
        <v>16</v>
      </c>
      <c r="P66">
        <f t="shared" ref="P66:P129" si="3">YEAR(B66)</f>
        <v>2004</v>
      </c>
      <c r="Q66">
        <f t="shared" ref="Q66:Q129" si="4">MONTH(B66)</f>
        <v>6</v>
      </c>
      <c r="R66" t="str">
        <f t="shared" ref="R66:R129" si="5">LEFT(C66,2)</f>
        <v>17</v>
      </c>
      <c r="T66" t="s">
        <v>490</v>
      </c>
      <c r="U66" t="s">
        <v>491</v>
      </c>
    </row>
    <row r="67" spans="1:24" x14ac:dyDescent="0.35">
      <c r="A67" s="1" t="s">
        <v>2</v>
      </c>
      <c r="B67" s="2">
        <v>38146</v>
      </c>
      <c r="C67" s="3" t="s">
        <v>85</v>
      </c>
      <c r="D67" s="4" t="s">
        <v>86</v>
      </c>
      <c r="E67" s="5" t="s">
        <v>4</v>
      </c>
      <c r="F67" s="6">
        <v>27.801642444456455</v>
      </c>
      <c r="H67" s="7">
        <v>48503.610610205527</v>
      </c>
      <c r="N67">
        <v>1</v>
      </c>
      <c r="P67">
        <f t="shared" si="3"/>
        <v>2004</v>
      </c>
      <c r="Q67">
        <f t="shared" si="4"/>
        <v>6</v>
      </c>
      <c r="R67" t="str">
        <f t="shared" si="5"/>
        <v>17</v>
      </c>
      <c r="T67" t="s">
        <v>86</v>
      </c>
    </row>
    <row r="68" spans="1:24" x14ac:dyDescent="0.35">
      <c r="A68" s="1" t="s">
        <v>2</v>
      </c>
      <c r="B68" s="2">
        <v>38146</v>
      </c>
      <c r="C68" s="3" t="s">
        <v>72</v>
      </c>
      <c r="D68" s="4" t="s">
        <v>73</v>
      </c>
      <c r="E68" s="5" t="s">
        <v>7</v>
      </c>
      <c r="F68" s="6">
        <v>0.92672141481521531</v>
      </c>
      <c r="H68" s="7">
        <v>14556.905945439834</v>
      </c>
      <c r="N68">
        <v>1</v>
      </c>
      <c r="P68">
        <f t="shared" si="3"/>
        <v>2004</v>
      </c>
      <c r="Q68">
        <f t="shared" si="4"/>
        <v>6</v>
      </c>
      <c r="R68" t="str">
        <f t="shared" si="5"/>
        <v>17</v>
      </c>
      <c r="T68" t="s">
        <v>73</v>
      </c>
    </row>
    <row r="69" spans="1:24" x14ac:dyDescent="0.35">
      <c r="A69" s="1" t="s">
        <v>2</v>
      </c>
      <c r="B69" s="2">
        <v>38146</v>
      </c>
      <c r="C69" s="3" t="s">
        <v>54</v>
      </c>
      <c r="D69" s="4" t="s">
        <v>55</v>
      </c>
      <c r="E69" s="5" t="s">
        <v>7</v>
      </c>
      <c r="F69" s="6">
        <v>11.09455214919624</v>
      </c>
      <c r="H69" s="7">
        <v>3131.1016238982447</v>
      </c>
      <c r="N69">
        <v>4</v>
      </c>
      <c r="P69">
        <f t="shared" si="3"/>
        <v>2004</v>
      </c>
      <c r="Q69">
        <f t="shared" si="4"/>
        <v>6</v>
      </c>
      <c r="R69" t="str">
        <f t="shared" si="5"/>
        <v>17</v>
      </c>
      <c r="T69" t="s">
        <v>218</v>
      </c>
      <c r="U69" t="s">
        <v>468</v>
      </c>
      <c r="V69" t="s">
        <v>476</v>
      </c>
      <c r="W69" t="s">
        <v>477</v>
      </c>
    </row>
    <row r="70" spans="1:24" x14ac:dyDescent="0.35">
      <c r="A70" s="1" t="s">
        <v>2</v>
      </c>
      <c r="B70" s="2">
        <v>38146</v>
      </c>
      <c r="C70" s="3" t="s">
        <v>87</v>
      </c>
      <c r="D70" s="4" t="s">
        <v>88</v>
      </c>
      <c r="E70" s="5" t="s">
        <v>7</v>
      </c>
      <c r="F70" s="6">
        <v>12.047378392597798</v>
      </c>
      <c r="H70" s="7">
        <v>50463.940610858102</v>
      </c>
      <c r="N70">
        <v>8</v>
      </c>
      <c r="P70">
        <f t="shared" si="3"/>
        <v>2004</v>
      </c>
      <c r="Q70">
        <f t="shared" si="4"/>
        <v>6</v>
      </c>
      <c r="R70" t="str">
        <f t="shared" si="5"/>
        <v>17</v>
      </c>
      <c r="T70" t="s">
        <v>237</v>
      </c>
      <c r="U70" t="s">
        <v>492</v>
      </c>
    </row>
    <row r="71" spans="1:24" x14ac:dyDescent="0.35">
      <c r="A71" s="1" t="s">
        <v>2</v>
      </c>
      <c r="B71" s="2">
        <v>38146</v>
      </c>
      <c r="C71" s="3" t="s">
        <v>80</v>
      </c>
      <c r="D71" s="4" t="s">
        <v>81</v>
      </c>
      <c r="E71" s="5" t="s">
        <v>4</v>
      </c>
      <c r="F71" s="6">
        <v>3.7068856592608612</v>
      </c>
      <c r="H71" s="7">
        <v>32753.038377239638</v>
      </c>
      <c r="N71">
        <v>1</v>
      </c>
      <c r="P71">
        <f t="shared" si="3"/>
        <v>2004</v>
      </c>
      <c r="Q71">
        <f t="shared" si="4"/>
        <v>6</v>
      </c>
      <c r="R71" t="str">
        <f t="shared" si="5"/>
        <v>27</v>
      </c>
      <c r="T71" t="s">
        <v>81</v>
      </c>
    </row>
    <row r="72" spans="1:24" x14ac:dyDescent="0.35">
      <c r="A72" s="1" t="s">
        <v>2</v>
      </c>
      <c r="B72" s="2">
        <v>38181</v>
      </c>
      <c r="C72" s="3" t="s">
        <v>29</v>
      </c>
      <c r="D72" s="4" t="s">
        <v>30</v>
      </c>
      <c r="E72" s="5" t="s">
        <v>23</v>
      </c>
      <c r="F72" s="6">
        <v>50.013536672567177</v>
      </c>
      <c r="H72" s="7">
        <v>371201.10160871584</v>
      </c>
      <c r="N72">
        <v>36</v>
      </c>
      <c r="P72">
        <f t="shared" si="3"/>
        <v>2004</v>
      </c>
      <c r="Q72">
        <f t="shared" si="4"/>
        <v>7</v>
      </c>
      <c r="R72" t="str">
        <f t="shared" si="5"/>
        <v>01</v>
      </c>
      <c r="T72" t="s">
        <v>30</v>
      </c>
    </row>
    <row r="73" spans="1:24" x14ac:dyDescent="0.35">
      <c r="A73" s="1" t="s">
        <v>2</v>
      </c>
      <c r="B73" s="2">
        <v>38181</v>
      </c>
      <c r="C73" s="3" t="s">
        <v>60</v>
      </c>
      <c r="D73" s="4" t="s">
        <v>61</v>
      </c>
      <c r="E73" s="5" t="s">
        <v>4</v>
      </c>
      <c r="F73" s="6">
        <v>1375.7244665003336</v>
      </c>
      <c r="H73" s="7">
        <v>69151.454046168277</v>
      </c>
      <c r="N73">
        <v>1</v>
      </c>
      <c r="P73">
        <f t="shared" si="3"/>
        <v>2004</v>
      </c>
      <c r="Q73">
        <f t="shared" si="4"/>
        <v>7</v>
      </c>
      <c r="R73" t="str">
        <f t="shared" si="5"/>
        <v>01</v>
      </c>
      <c r="T73" t="s">
        <v>211</v>
      </c>
      <c r="U73" t="s">
        <v>478</v>
      </c>
    </row>
    <row r="74" spans="1:24" x14ac:dyDescent="0.35">
      <c r="A74" s="1" t="s">
        <v>2</v>
      </c>
      <c r="B74" s="2">
        <v>38181</v>
      </c>
      <c r="C74" s="3" t="s">
        <v>82</v>
      </c>
      <c r="D74" s="4" t="s">
        <v>83</v>
      </c>
      <c r="E74" s="5" t="s">
        <v>4</v>
      </c>
      <c r="F74" s="6">
        <v>11.09455214919624</v>
      </c>
      <c r="H74" s="7">
        <v>11037.278451589358</v>
      </c>
      <c r="N74">
        <v>1</v>
      </c>
      <c r="P74">
        <f t="shared" si="3"/>
        <v>2004</v>
      </c>
      <c r="Q74">
        <f t="shared" si="4"/>
        <v>7</v>
      </c>
      <c r="R74" t="str">
        <f t="shared" si="5"/>
        <v>05</v>
      </c>
      <c r="T74" t="s">
        <v>460</v>
      </c>
      <c r="U74" t="s">
        <v>488</v>
      </c>
      <c r="V74" t="s">
        <v>489</v>
      </c>
    </row>
    <row r="75" spans="1:24" x14ac:dyDescent="0.35">
      <c r="A75" s="1" t="s">
        <v>2</v>
      </c>
      <c r="B75" s="2">
        <v>38181</v>
      </c>
      <c r="C75" s="3" t="s">
        <v>76</v>
      </c>
      <c r="D75" s="4" t="s">
        <v>77</v>
      </c>
      <c r="E75" s="5" t="s">
        <v>4</v>
      </c>
      <c r="F75" s="6">
        <v>5.5570596302852415</v>
      </c>
      <c r="H75" s="7">
        <v>27496.377896941907</v>
      </c>
      <c r="N75">
        <v>1</v>
      </c>
      <c r="P75">
        <f t="shared" si="3"/>
        <v>2004</v>
      </c>
      <c r="Q75">
        <f t="shared" si="4"/>
        <v>7</v>
      </c>
      <c r="R75" t="str">
        <f t="shared" si="5"/>
        <v>05</v>
      </c>
      <c r="T75" t="s">
        <v>460</v>
      </c>
      <c r="U75" t="s">
        <v>486</v>
      </c>
      <c r="V75" t="s">
        <v>487</v>
      </c>
    </row>
    <row r="76" spans="1:24" x14ac:dyDescent="0.35">
      <c r="A76" s="1" t="s">
        <v>2</v>
      </c>
      <c r="B76" s="2">
        <v>38181</v>
      </c>
      <c r="C76" s="3" t="s">
        <v>78</v>
      </c>
      <c r="D76" s="4" t="s">
        <v>79</v>
      </c>
      <c r="E76" s="5" t="s">
        <v>4</v>
      </c>
      <c r="F76" s="6">
        <v>11.09455214919624</v>
      </c>
      <c r="H76" s="7">
        <v>1359.327977722058</v>
      </c>
      <c r="N76">
        <v>1</v>
      </c>
      <c r="P76">
        <f t="shared" si="3"/>
        <v>2004</v>
      </c>
      <c r="Q76">
        <f t="shared" si="4"/>
        <v>7</v>
      </c>
      <c r="R76" t="str">
        <f t="shared" si="5"/>
        <v>05</v>
      </c>
      <c r="T76" t="s">
        <v>84</v>
      </c>
      <c r="U76" t="s">
        <v>459</v>
      </c>
    </row>
    <row r="77" spans="1:24" x14ac:dyDescent="0.35">
      <c r="A77" s="1" t="s">
        <v>2</v>
      </c>
      <c r="B77" s="2">
        <v>38181</v>
      </c>
      <c r="C77" s="3" t="s">
        <v>27</v>
      </c>
      <c r="D77" s="4" t="s">
        <v>39</v>
      </c>
      <c r="E77" s="5" t="s">
        <v>4</v>
      </c>
      <c r="F77" s="6">
        <v>22.189104298392479</v>
      </c>
      <c r="H77" s="7">
        <v>17427.281765667409</v>
      </c>
      <c r="N77">
        <v>1</v>
      </c>
      <c r="P77">
        <f t="shared" si="3"/>
        <v>2004</v>
      </c>
      <c r="Q77">
        <f t="shared" si="4"/>
        <v>7</v>
      </c>
      <c r="R77" t="str">
        <f t="shared" si="5"/>
        <v>06</v>
      </c>
      <c r="T77" t="s">
        <v>39</v>
      </c>
    </row>
    <row r="78" spans="1:24" x14ac:dyDescent="0.35">
      <c r="A78" s="1" t="s">
        <v>2</v>
      </c>
      <c r="B78" s="2">
        <v>38181</v>
      </c>
      <c r="C78" s="3" t="s">
        <v>40</v>
      </c>
      <c r="D78" s="4" t="s">
        <v>41</v>
      </c>
      <c r="E78" s="5" t="s">
        <v>4</v>
      </c>
      <c r="F78" s="6">
        <v>554.72760745981191</v>
      </c>
      <c r="H78" s="7">
        <v>106742.10081471289</v>
      </c>
      <c r="N78">
        <v>1</v>
      </c>
      <c r="P78">
        <f t="shared" si="3"/>
        <v>2004</v>
      </c>
      <c r="Q78">
        <f t="shared" si="4"/>
        <v>7</v>
      </c>
      <c r="R78" t="str">
        <f t="shared" si="5"/>
        <v>12</v>
      </c>
      <c r="T78" t="s">
        <v>662</v>
      </c>
      <c r="U78" t="s">
        <v>463</v>
      </c>
      <c r="V78" t="s">
        <v>464</v>
      </c>
      <c r="W78" t="s">
        <v>465</v>
      </c>
      <c r="X78" t="s">
        <v>466</v>
      </c>
    </row>
    <row r="79" spans="1:24" x14ac:dyDescent="0.35">
      <c r="A79" s="1" t="s">
        <v>2</v>
      </c>
      <c r="B79" s="2">
        <v>38181</v>
      </c>
      <c r="C79" s="3" t="s">
        <v>42</v>
      </c>
      <c r="D79" s="4" t="s">
        <v>43</v>
      </c>
      <c r="E79" s="5" t="s">
        <v>4</v>
      </c>
      <c r="F79" s="6">
        <v>1220.4007364115864</v>
      </c>
      <c r="H79" s="7">
        <v>2156626.1185013419</v>
      </c>
      <c r="N79">
        <v>1</v>
      </c>
      <c r="P79">
        <f t="shared" si="3"/>
        <v>2004</v>
      </c>
      <c r="Q79">
        <f t="shared" si="4"/>
        <v>7</v>
      </c>
      <c r="R79" t="str">
        <f t="shared" si="5"/>
        <v>12</v>
      </c>
      <c r="T79" t="s">
        <v>663</v>
      </c>
      <c r="U79" t="s">
        <v>463</v>
      </c>
      <c r="V79" t="s">
        <v>464</v>
      </c>
      <c r="W79" t="s">
        <v>467</v>
      </c>
      <c r="X79" t="s">
        <v>466</v>
      </c>
    </row>
    <row r="80" spans="1:24" x14ac:dyDescent="0.35">
      <c r="A80" s="1" t="s">
        <v>2</v>
      </c>
      <c r="B80" s="2">
        <v>38181</v>
      </c>
      <c r="C80" s="3" t="s">
        <v>89</v>
      </c>
      <c r="D80" s="4" t="s">
        <v>90</v>
      </c>
      <c r="E80" s="5" t="s">
        <v>4</v>
      </c>
      <c r="F80" s="6">
        <v>2.7785298151426208</v>
      </c>
      <c r="H80" s="7">
        <v>17316.171318431276</v>
      </c>
      <c r="N80">
        <v>1</v>
      </c>
      <c r="P80">
        <f t="shared" si="3"/>
        <v>2004</v>
      </c>
      <c r="Q80">
        <f t="shared" si="4"/>
        <v>7</v>
      </c>
      <c r="R80" t="str">
        <f t="shared" si="5"/>
        <v>12</v>
      </c>
      <c r="T80" t="s">
        <v>664</v>
      </c>
      <c r="U80" t="s">
        <v>463</v>
      </c>
      <c r="V80" t="s">
        <v>464</v>
      </c>
      <c r="W80" t="s">
        <v>493</v>
      </c>
      <c r="X80" t="s">
        <v>466</v>
      </c>
    </row>
    <row r="81" spans="1:24" x14ac:dyDescent="0.35">
      <c r="A81" s="1" t="s">
        <v>2</v>
      </c>
      <c r="B81" s="2">
        <v>38181</v>
      </c>
      <c r="C81" s="3" t="s">
        <v>28</v>
      </c>
      <c r="D81" s="4" t="s">
        <v>44</v>
      </c>
      <c r="E81" s="5" t="s">
        <v>4</v>
      </c>
      <c r="F81" s="6">
        <v>554.72760745981191</v>
      </c>
      <c r="H81" s="7">
        <v>341574.72260708123</v>
      </c>
      <c r="N81">
        <v>1</v>
      </c>
      <c r="P81">
        <f t="shared" si="3"/>
        <v>2004</v>
      </c>
      <c r="Q81">
        <f t="shared" si="4"/>
        <v>7</v>
      </c>
      <c r="R81" t="str">
        <f t="shared" si="5"/>
        <v>12</v>
      </c>
      <c r="T81" t="s">
        <v>107</v>
      </c>
      <c r="U81" t="s">
        <v>468</v>
      </c>
      <c r="V81" t="s">
        <v>469</v>
      </c>
    </row>
    <row r="82" spans="1:24" x14ac:dyDescent="0.35">
      <c r="A82" s="1" t="s">
        <v>2</v>
      </c>
      <c r="B82" s="2">
        <v>38181</v>
      </c>
      <c r="C82" s="3" t="s">
        <v>12</v>
      </c>
      <c r="D82" s="4" t="s">
        <v>13</v>
      </c>
      <c r="E82" s="5" t="s">
        <v>4</v>
      </c>
      <c r="F82" s="6">
        <v>33.283656447588719</v>
      </c>
      <c r="H82" s="7">
        <v>313.69107178201341</v>
      </c>
      <c r="N82">
        <v>1</v>
      </c>
      <c r="P82">
        <f t="shared" si="3"/>
        <v>2004</v>
      </c>
      <c r="Q82">
        <f t="shared" si="4"/>
        <v>7</v>
      </c>
      <c r="R82" t="str">
        <f t="shared" si="5"/>
        <v>17</v>
      </c>
      <c r="T82" t="s">
        <v>250</v>
      </c>
      <c r="U82" t="s">
        <v>472</v>
      </c>
    </row>
    <row r="83" spans="1:24" x14ac:dyDescent="0.35">
      <c r="A83" s="1" t="s">
        <v>2</v>
      </c>
      <c r="B83" s="2">
        <v>38181</v>
      </c>
      <c r="C83" s="3" t="s">
        <v>91</v>
      </c>
      <c r="D83" s="4" t="s">
        <v>92</v>
      </c>
      <c r="E83" s="5" t="s">
        <v>4</v>
      </c>
      <c r="F83" s="6">
        <v>22.189104298392479</v>
      </c>
      <c r="H83" s="7">
        <v>145.22734804722839</v>
      </c>
      <c r="N83">
        <v>1</v>
      </c>
      <c r="P83">
        <f t="shared" si="3"/>
        <v>2004</v>
      </c>
      <c r="Q83">
        <f t="shared" si="4"/>
        <v>7</v>
      </c>
      <c r="R83" t="str">
        <f t="shared" si="5"/>
        <v>17</v>
      </c>
      <c r="T83" t="s">
        <v>250</v>
      </c>
      <c r="U83" t="s">
        <v>494</v>
      </c>
    </row>
    <row r="84" spans="1:24" x14ac:dyDescent="0.35">
      <c r="A84" s="1" t="s">
        <v>2</v>
      </c>
      <c r="B84" s="2">
        <v>38181</v>
      </c>
      <c r="C84" s="3" t="s">
        <v>50</v>
      </c>
      <c r="D84" s="4" t="s">
        <v>51</v>
      </c>
      <c r="E84" s="5" t="s">
        <v>4</v>
      </c>
      <c r="F84" s="6">
        <v>22.189104298392479</v>
      </c>
      <c r="H84" s="7">
        <v>3913.8770298728059</v>
      </c>
      <c r="N84">
        <v>1</v>
      </c>
      <c r="P84">
        <f t="shared" si="3"/>
        <v>2004</v>
      </c>
      <c r="Q84">
        <f t="shared" si="4"/>
        <v>7</v>
      </c>
      <c r="R84" t="str">
        <f t="shared" si="5"/>
        <v>17</v>
      </c>
      <c r="T84" t="s">
        <v>250</v>
      </c>
      <c r="U84" t="s">
        <v>473</v>
      </c>
    </row>
    <row r="85" spans="1:24" x14ac:dyDescent="0.35">
      <c r="A85" s="1" t="s">
        <v>2</v>
      </c>
      <c r="B85" s="2">
        <v>38181</v>
      </c>
      <c r="C85" s="3" t="s">
        <v>85</v>
      </c>
      <c r="D85" s="4" t="s">
        <v>86</v>
      </c>
      <c r="E85" s="5" t="s">
        <v>7</v>
      </c>
      <c r="F85" s="6">
        <v>16.671178890855725</v>
      </c>
      <c r="H85" s="7">
        <v>116340.23003506087</v>
      </c>
      <c r="N85">
        <v>4</v>
      </c>
      <c r="P85">
        <f t="shared" si="3"/>
        <v>2004</v>
      </c>
      <c r="Q85">
        <f t="shared" si="4"/>
        <v>7</v>
      </c>
      <c r="R85" t="str">
        <f t="shared" si="5"/>
        <v>17</v>
      </c>
      <c r="T85" t="s">
        <v>86</v>
      </c>
    </row>
    <row r="86" spans="1:24" x14ac:dyDescent="0.35">
      <c r="A86" s="1" t="s">
        <v>2</v>
      </c>
      <c r="B86" s="2">
        <v>38181</v>
      </c>
      <c r="C86" s="3" t="s">
        <v>72</v>
      </c>
      <c r="D86" s="4" t="s">
        <v>73</v>
      </c>
      <c r="E86" s="5" t="s">
        <v>7</v>
      </c>
      <c r="F86" s="6">
        <v>8.3355894454278623</v>
      </c>
      <c r="H86" s="7">
        <v>130935.13284258051</v>
      </c>
      <c r="N86">
        <v>1</v>
      </c>
      <c r="P86">
        <f t="shared" si="3"/>
        <v>2004</v>
      </c>
      <c r="Q86">
        <f t="shared" si="4"/>
        <v>7</v>
      </c>
      <c r="R86" t="str">
        <f t="shared" si="5"/>
        <v>17</v>
      </c>
      <c r="T86" t="s">
        <v>73</v>
      </c>
    </row>
    <row r="87" spans="1:24" x14ac:dyDescent="0.35">
      <c r="A87" s="1" t="s">
        <v>2</v>
      </c>
      <c r="B87" s="2">
        <v>38181</v>
      </c>
      <c r="C87" s="3" t="s">
        <v>54</v>
      </c>
      <c r="D87" s="4" t="s">
        <v>55</v>
      </c>
      <c r="E87" s="5" t="s">
        <v>7</v>
      </c>
      <c r="F87" s="6">
        <v>33.283656447588719</v>
      </c>
      <c r="H87" s="7">
        <v>9393.3048716947342</v>
      </c>
      <c r="N87">
        <v>4</v>
      </c>
      <c r="P87">
        <f t="shared" si="3"/>
        <v>2004</v>
      </c>
      <c r="Q87">
        <f t="shared" si="4"/>
        <v>7</v>
      </c>
      <c r="R87" t="str">
        <f t="shared" si="5"/>
        <v>17</v>
      </c>
      <c r="T87" t="s">
        <v>218</v>
      </c>
      <c r="U87" t="s">
        <v>468</v>
      </c>
      <c r="V87" t="s">
        <v>476</v>
      </c>
      <c r="W87" t="s">
        <v>477</v>
      </c>
    </row>
    <row r="88" spans="1:24" x14ac:dyDescent="0.35">
      <c r="A88" s="1" t="s">
        <v>2</v>
      </c>
      <c r="B88" s="2">
        <v>38181</v>
      </c>
      <c r="C88" s="3" t="s">
        <v>87</v>
      </c>
      <c r="D88" s="4" t="s">
        <v>88</v>
      </c>
      <c r="E88" s="5" t="s">
        <v>7</v>
      </c>
      <c r="F88" s="6">
        <v>5.5570596302852415</v>
      </c>
      <c r="H88" s="7">
        <v>23277.356949792094</v>
      </c>
      <c r="N88">
        <v>8</v>
      </c>
      <c r="P88">
        <f t="shared" si="3"/>
        <v>2004</v>
      </c>
      <c r="Q88">
        <f t="shared" si="4"/>
        <v>7</v>
      </c>
      <c r="R88" t="str">
        <f t="shared" si="5"/>
        <v>17</v>
      </c>
      <c r="T88" t="s">
        <v>237</v>
      </c>
      <c r="U88" t="s">
        <v>492</v>
      </c>
    </row>
    <row r="89" spans="1:24" x14ac:dyDescent="0.35">
      <c r="A89" s="1" t="s">
        <v>2</v>
      </c>
      <c r="B89" s="2">
        <v>38181</v>
      </c>
      <c r="C89" s="3" t="s">
        <v>19</v>
      </c>
      <c r="D89" s="4" t="s">
        <v>20</v>
      </c>
      <c r="E89" s="5" t="s">
        <v>4</v>
      </c>
      <c r="F89" s="6">
        <v>11.09455214919624</v>
      </c>
      <c r="H89" s="7">
        <v>1630.8991659318472</v>
      </c>
      <c r="N89">
        <v>1</v>
      </c>
      <c r="P89">
        <f t="shared" si="3"/>
        <v>2004</v>
      </c>
      <c r="Q89">
        <f t="shared" si="4"/>
        <v>7</v>
      </c>
      <c r="R89" t="str">
        <f t="shared" si="5"/>
        <v>17</v>
      </c>
      <c r="T89" t="s">
        <v>484</v>
      </c>
      <c r="U89" t="s">
        <v>485</v>
      </c>
    </row>
    <row r="90" spans="1:24" x14ac:dyDescent="0.35">
      <c r="A90" s="1" t="s">
        <v>2</v>
      </c>
      <c r="B90" s="2">
        <v>38181</v>
      </c>
      <c r="C90" s="3" t="s">
        <v>58</v>
      </c>
      <c r="D90" s="4" t="s">
        <v>59</v>
      </c>
      <c r="E90" s="5" t="s">
        <v>4</v>
      </c>
      <c r="F90" s="6">
        <v>2.7785298151426208</v>
      </c>
      <c r="H90" s="7">
        <v>31424.431882219324</v>
      </c>
      <c r="N90">
        <v>1</v>
      </c>
      <c r="P90">
        <f t="shared" si="3"/>
        <v>2004</v>
      </c>
      <c r="Q90">
        <f t="shared" si="4"/>
        <v>7</v>
      </c>
      <c r="R90" t="str">
        <f t="shared" si="5"/>
        <v>27</v>
      </c>
      <c r="T90" t="s">
        <v>59</v>
      </c>
    </row>
    <row r="91" spans="1:24" x14ac:dyDescent="0.35">
      <c r="A91" s="1" t="s">
        <v>2</v>
      </c>
      <c r="B91" s="2">
        <v>38216</v>
      </c>
      <c r="C91" s="3" t="s">
        <v>93</v>
      </c>
      <c r="D91" s="4" t="s">
        <v>94</v>
      </c>
      <c r="E91" s="5" t="s">
        <v>23</v>
      </c>
      <c r="F91" s="6">
        <v>0.69524554509526293</v>
      </c>
      <c r="H91" s="7">
        <v>14448.33943596149</v>
      </c>
      <c r="N91">
        <v>90</v>
      </c>
      <c r="P91">
        <f t="shared" si="3"/>
        <v>2004</v>
      </c>
      <c r="Q91">
        <f t="shared" si="4"/>
        <v>8</v>
      </c>
      <c r="R91" t="str">
        <f t="shared" si="5"/>
        <v>01</v>
      </c>
      <c r="T91" t="s">
        <v>30</v>
      </c>
      <c r="U91" t="s">
        <v>495</v>
      </c>
    </row>
    <row r="92" spans="1:24" x14ac:dyDescent="0.35">
      <c r="A92" s="1" t="s">
        <v>2</v>
      </c>
      <c r="B92" s="2">
        <v>38216</v>
      </c>
      <c r="C92" s="3" t="s">
        <v>95</v>
      </c>
      <c r="D92" s="4" t="s">
        <v>96</v>
      </c>
      <c r="E92" s="5" t="s">
        <v>23</v>
      </c>
      <c r="F92" s="6">
        <v>31.286049529286835</v>
      </c>
      <c r="H92" s="7">
        <v>286558.73214656947</v>
      </c>
      <c r="N92">
        <v>51</v>
      </c>
      <c r="P92">
        <f t="shared" si="3"/>
        <v>2004</v>
      </c>
      <c r="Q92">
        <f t="shared" si="4"/>
        <v>8</v>
      </c>
      <c r="R92" t="str">
        <f t="shared" si="5"/>
        <v>01</v>
      </c>
      <c r="T92" t="s">
        <v>30</v>
      </c>
      <c r="U92" t="s">
        <v>496</v>
      </c>
    </row>
    <row r="93" spans="1:24" x14ac:dyDescent="0.35">
      <c r="A93" s="1" t="s">
        <v>2</v>
      </c>
      <c r="B93" s="2">
        <v>38216</v>
      </c>
      <c r="C93" s="3" t="s">
        <v>97</v>
      </c>
      <c r="D93" s="4" t="s">
        <v>98</v>
      </c>
      <c r="E93" s="5" t="s">
        <v>4</v>
      </c>
      <c r="F93" s="6">
        <v>93737.871108559018</v>
      </c>
      <c r="H93" s="7">
        <v>6135129.3182551637</v>
      </c>
      <c r="N93">
        <v>1</v>
      </c>
      <c r="P93">
        <f t="shared" si="3"/>
        <v>2004</v>
      </c>
      <c r="Q93">
        <f t="shared" si="4"/>
        <v>8</v>
      </c>
      <c r="R93" t="str">
        <f t="shared" si="5"/>
        <v>01</v>
      </c>
      <c r="T93" t="s">
        <v>187</v>
      </c>
      <c r="U93" t="s">
        <v>497</v>
      </c>
    </row>
    <row r="94" spans="1:24" x14ac:dyDescent="0.35">
      <c r="A94" s="1" t="s">
        <v>2</v>
      </c>
      <c r="B94" s="2">
        <v>38216</v>
      </c>
      <c r="C94" s="3" t="s">
        <v>76</v>
      </c>
      <c r="D94" s="4" t="s">
        <v>77</v>
      </c>
      <c r="E94" s="5" t="s">
        <v>4</v>
      </c>
      <c r="F94" s="6">
        <v>18.076384172476835</v>
      </c>
      <c r="H94" s="7">
        <v>89442.101270237763</v>
      </c>
      <c r="N94">
        <v>1</v>
      </c>
      <c r="P94">
        <f t="shared" si="3"/>
        <v>2004</v>
      </c>
      <c r="Q94">
        <f t="shared" si="4"/>
        <v>8</v>
      </c>
      <c r="R94" t="str">
        <f t="shared" si="5"/>
        <v>05</v>
      </c>
      <c r="T94" t="s">
        <v>460</v>
      </c>
      <c r="U94" t="s">
        <v>486</v>
      </c>
      <c r="V94" t="s">
        <v>487</v>
      </c>
    </row>
    <row r="95" spans="1:24" x14ac:dyDescent="0.35">
      <c r="A95" s="1" t="s">
        <v>2</v>
      </c>
      <c r="B95" s="2">
        <v>38216</v>
      </c>
      <c r="C95" s="3" t="s">
        <v>26</v>
      </c>
      <c r="D95" s="4" t="s">
        <v>84</v>
      </c>
      <c r="E95" s="5" t="s">
        <v>4</v>
      </c>
      <c r="F95" s="6">
        <v>11.09455214919624</v>
      </c>
      <c r="H95" s="7">
        <v>907.67092529517754</v>
      </c>
      <c r="N95">
        <v>1</v>
      </c>
      <c r="P95">
        <f t="shared" si="3"/>
        <v>2004</v>
      </c>
      <c r="Q95">
        <f t="shared" si="4"/>
        <v>8</v>
      </c>
      <c r="R95" t="str">
        <f t="shared" si="5"/>
        <v>05</v>
      </c>
      <c r="T95" t="s">
        <v>84</v>
      </c>
    </row>
    <row r="96" spans="1:24" x14ac:dyDescent="0.35">
      <c r="A96" s="1" t="s">
        <v>2</v>
      </c>
      <c r="B96" s="2">
        <v>38216</v>
      </c>
      <c r="C96" s="3" t="s">
        <v>89</v>
      </c>
      <c r="D96" s="4" t="s">
        <v>90</v>
      </c>
      <c r="E96" s="5" t="s">
        <v>4</v>
      </c>
      <c r="F96" s="6">
        <v>1.3904910901905259</v>
      </c>
      <c r="H96" s="7">
        <v>8665.7273941310959</v>
      </c>
      <c r="N96">
        <v>1</v>
      </c>
      <c r="P96">
        <f t="shared" si="3"/>
        <v>2004</v>
      </c>
      <c r="Q96">
        <f t="shared" si="4"/>
        <v>8</v>
      </c>
      <c r="R96" t="str">
        <f t="shared" si="5"/>
        <v>12</v>
      </c>
      <c r="T96" t="s">
        <v>664</v>
      </c>
      <c r="U96" t="s">
        <v>463</v>
      </c>
      <c r="V96" t="s">
        <v>464</v>
      </c>
      <c r="W96" t="s">
        <v>493</v>
      </c>
      <c r="X96" t="s">
        <v>466</v>
      </c>
    </row>
    <row r="97" spans="1:24" x14ac:dyDescent="0.35">
      <c r="A97" s="1" t="s">
        <v>2</v>
      </c>
      <c r="B97" s="2">
        <v>38216</v>
      </c>
      <c r="C97" s="3" t="s">
        <v>28</v>
      </c>
      <c r="D97" s="4" t="s">
        <v>45</v>
      </c>
      <c r="E97" s="5" t="s">
        <v>4</v>
      </c>
      <c r="F97" s="6">
        <v>5.5619643607621034</v>
      </c>
      <c r="H97" s="7">
        <v>6115.6992321530106</v>
      </c>
      <c r="N97">
        <v>1</v>
      </c>
      <c r="P97">
        <f t="shared" si="3"/>
        <v>2004</v>
      </c>
      <c r="Q97">
        <f t="shared" si="4"/>
        <v>8</v>
      </c>
      <c r="R97" t="str">
        <f t="shared" si="5"/>
        <v>12</v>
      </c>
      <c r="T97" t="s">
        <v>107</v>
      </c>
      <c r="U97" t="s">
        <v>468</v>
      </c>
      <c r="V97" t="s">
        <v>470</v>
      </c>
    </row>
    <row r="98" spans="1:24" x14ac:dyDescent="0.35">
      <c r="A98" s="1" t="s">
        <v>2</v>
      </c>
      <c r="B98" s="2">
        <v>38216</v>
      </c>
      <c r="C98" s="3" t="s">
        <v>28</v>
      </c>
      <c r="D98" s="4" t="s">
        <v>44</v>
      </c>
      <c r="E98" s="5" t="s">
        <v>4</v>
      </c>
      <c r="F98" s="6">
        <v>88.756417193569916</v>
      </c>
      <c r="H98" s="7">
        <v>54651.95561713299</v>
      </c>
      <c r="N98">
        <v>1</v>
      </c>
      <c r="P98">
        <f t="shared" si="3"/>
        <v>2004</v>
      </c>
      <c r="Q98">
        <f t="shared" si="4"/>
        <v>8</v>
      </c>
      <c r="R98" t="str">
        <f t="shared" si="5"/>
        <v>12</v>
      </c>
      <c r="T98" t="s">
        <v>107</v>
      </c>
      <c r="U98" t="s">
        <v>468</v>
      </c>
      <c r="V98" t="s">
        <v>469</v>
      </c>
    </row>
    <row r="99" spans="1:24" x14ac:dyDescent="0.35">
      <c r="A99" s="1" t="s">
        <v>2</v>
      </c>
      <c r="B99" s="2">
        <v>38216</v>
      </c>
      <c r="C99" s="3" t="s">
        <v>15</v>
      </c>
      <c r="D99" s="4" t="s">
        <v>16</v>
      </c>
      <c r="E99" s="5" t="s">
        <v>7</v>
      </c>
      <c r="F99" s="6">
        <v>6.2572099058573665</v>
      </c>
      <c r="H99" s="7">
        <v>98288.023373887656</v>
      </c>
      <c r="N99">
        <v>1</v>
      </c>
      <c r="P99">
        <f t="shared" si="3"/>
        <v>2004</v>
      </c>
      <c r="Q99">
        <f t="shared" si="4"/>
        <v>8</v>
      </c>
      <c r="R99" t="str">
        <f t="shared" si="5"/>
        <v>17</v>
      </c>
      <c r="T99" t="s">
        <v>73</v>
      </c>
      <c r="U99" t="s">
        <v>475</v>
      </c>
    </row>
    <row r="100" spans="1:24" x14ac:dyDescent="0.35">
      <c r="A100" s="1" t="s">
        <v>2</v>
      </c>
      <c r="B100" s="2">
        <v>38216</v>
      </c>
      <c r="C100" s="3" t="s">
        <v>54</v>
      </c>
      <c r="D100" s="4" t="s">
        <v>55</v>
      </c>
      <c r="E100" s="5" t="s">
        <v>7</v>
      </c>
      <c r="F100" s="6">
        <v>11.09455214919624</v>
      </c>
      <c r="H100" s="7">
        <v>3131.1016238982447</v>
      </c>
      <c r="N100">
        <v>4</v>
      </c>
      <c r="P100">
        <f t="shared" si="3"/>
        <v>2004</v>
      </c>
      <c r="Q100">
        <f t="shared" si="4"/>
        <v>8</v>
      </c>
      <c r="R100" t="str">
        <f t="shared" si="5"/>
        <v>17</v>
      </c>
      <c r="T100" t="s">
        <v>218</v>
      </c>
      <c r="U100" t="s">
        <v>468</v>
      </c>
      <c r="V100" t="s">
        <v>476</v>
      </c>
      <c r="W100" t="s">
        <v>477</v>
      </c>
    </row>
    <row r="101" spans="1:24" x14ac:dyDescent="0.35">
      <c r="A101" s="1" t="s">
        <v>2</v>
      </c>
      <c r="B101" s="2">
        <v>38216</v>
      </c>
      <c r="C101" s="3" t="s">
        <v>56</v>
      </c>
      <c r="D101" s="4" t="s">
        <v>57</v>
      </c>
      <c r="E101" s="5" t="s">
        <v>4</v>
      </c>
      <c r="F101" s="6">
        <v>0.69524554509526293</v>
      </c>
      <c r="H101" s="7">
        <v>4404.7595660149655</v>
      </c>
      <c r="N101">
        <v>1</v>
      </c>
      <c r="P101">
        <f t="shared" si="3"/>
        <v>2004</v>
      </c>
      <c r="Q101">
        <f t="shared" si="4"/>
        <v>8</v>
      </c>
      <c r="R101" t="str">
        <f t="shared" si="5"/>
        <v>27</v>
      </c>
      <c r="T101" t="s">
        <v>57</v>
      </c>
    </row>
    <row r="102" spans="1:24" x14ac:dyDescent="0.35">
      <c r="A102" s="1" t="s">
        <v>2</v>
      </c>
      <c r="B102" s="2">
        <v>38216</v>
      </c>
      <c r="C102" s="3" t="s">
        <v>58</v>
      </c>
      <c r="D102" s="4" t="s">
        <v>59</v>
      </c>
      <c r="E102" s="5" t="s">
        <v>4</v>
      </c>
      <c r="F102" s="6">
        <v>0.69524554509526293</v>
      </c>
      <c r="H102" s="7">
        <v>7863.0418699110132</v>
      </c>
      <c r="N102">
        <v>1</v>
      </c>
      <c r="P102">
        <f t="shared" si="3"/>
        <v>2004</v>
      </c>
      <c r="Q102">
        <f t="shared" si="4"/>
        <v>8</v>
      </c>
      <c r="R102" t="str">
        <f t="shared" si="5"/>
        <v>27</v>
      </c>
      <c r="T102" t="s">
        <v>59</v>
      </c>
    </row>
    <row r="103" spans="1:24" x14ac:dyDescent="0.35">
      <c r="A103" s="1" t="s">
        <v>2</v>
      </c>
      <c r="B103" s="2">
        <v>38216</v>
      </c>
      <c r="C103" s="3" t="s">
        <v>99</v>
      </c>
      <c r="D103" s="4" t="s">
        <v>100</v>
      </c>
      <c r="E103" s="5" t="s">
        <v>4</v>
      </c>
      <c r="F103" s="6">
        <v>2.0857366352857887</v>
      </c>
      <c r="H103" s="7">
        <v>133098.3649854729</v>
      </c>
      <c r="N103">
        <v>1</v>
      </c>
      <c r="P103">
        <f t="shared" si="3"/>
        <v>2004</v>
      </c>
      <c r="Q103">
        <f t="shared" si="4"/>
        <v>8</v>
      </c>
      <c r="R103" t="str">
        <f t="shared" si="5"/>
        <v>27</v>
      </c>
      <c r="T103" t="s">
        <v>59</v>
      </c>
      <c r="U103" t="s">
        <v>498</v>
      </c>
    </row>
    <row r="104" spans="1:24" x14ac:dyDescent="0.35">
      <c r="A104" s="1" t="s">
        <v>2</v>
      </c>
      <c r="B104" s="2">
        <v>38259</v>
      </c>
      <c r="C104" s="3" t="s">
        <v>93</v>
      </c>
      <c r="D104" s="4" t="s">
        <v>94</v>
      </c>
      <c r="E104" s="5" t="s">
        <v>23</v>
      </c>
      <c r="F104" s="6">
        <v>16.671178890855725</v>
      </c>
      <c r="H104" s="7">
        <v>346454.36150146811</v>
      </c>
      <c r="N104">
        <v>90</v>
      </c>
      <c r="P104">
        <f t="shared" si="3"/>
        <v>2004</v>
      </c>
      <c r="Q104">
        <f t="shared" si="4"/>
        <v>9</v>
      </c>
      <c r="R104" t="str">
        <f t="shared" si="5"/>
        <v>01</v>
      </c>
      <c r="T104" t="s">
        <v>30</v>
      </c>
      <c r="U104" t="s">
        <v>495</v>
      </c>
    </row>
    <row r="105" spans="1:24" x14ac:dyDescent="0.35">
      <c r="A105" s="1" t="s">
        <v>2</v>
      </c>
      <c r="B105" s="2">
        <v>38259</v>
      </c>
      <c r="C105" s="3" t="s">
        <v>95</v>
      </c>
      <c r="D105" s="4" t="s">
        <v>96</v>
      </c>
      <c r="E105" s="5" t="s">
        <v>23</v>
      </c>
      <c r="F105" s="6">
        <v>108.36266279056221</v>
      </c>
      <c r="H105" s="7">
        <v>992527.58748661319</v>
      </c>
      <c r="N105">
        <v>51</v>
      </c>
      <c r="P105">
        <f t="shared" si="3"/>
        <v>2004</v>
      </c>
      <c r="Q105">
        <f t="shared" si="4"/>
        <v>9</v>
      </c>
      <c r="R105" t="str">
        <f t="shared" si="5"/>
        <v>01</v>
      </c>
      <c r="T105" t="s">
        <v>30</v>
      </c>
      <c r="U105" t="s">
        <v>496</v>
      </c>
    </row>
    <row r="106" spans="1:24" x14ac:dyDescent="0.35">
      <c r="A106" s="1" t="s">
        <v>2</v>
      </c>
      <c r="B106" s="2">
        <v>38259</v>
      </c>
      <c r="C106" s="3" t="s">
        <v>35</v>
      </c>
      <c r="D106" s="4" t="s">
        <v>36</v>
      </c>
      <c r="E106" s="5" t="s">
        <v>4</v>
      </c>
      <c r="F106" s="6">
        <v>4516.2223615328157</v>
      </c>
      <c r="H106" s="7">
        <v>74487.687722815637</v>
      </c>
      <c r="N106">
        <v>1</v>
      </c>
      <c r="P106">
        <f t="shared" si="3"/>
        <v>2004</v>
      </c>
      <c r="Q106">
        <f t="shared" si="4"/>
        <v>9</v>
      </c>
      <c r="R106" t="str">
        <f t="shared" si="5"/>
        <v>01</v>
      </c>
      <c r="T106" t="s">
        <v>458</v>
      </c>
      <c r="U106" t="s">
        <v>459</v>
      </c>
    </row>
    <row r="107" spans="1:24" x14ac:dyDescent="0.35">
      <c r="A107" s="1" t="s">
        <v>2</v>
      </c>
      <c r="B107" s="2">
        <v>38259</v>
      </c>
      <c r="C107" s="3" t="s">
        <v>37</v>
      </c>
      <c r="D107" s="4" t="s">
        <v>38</v>
      </c>
      <c r="E107" s="5" t="s">
        <v>4</v>
      </c>
      <c r="F107" s="6">
        <v>105.02842701239106</v>
      </c>
      <c r="H107" s="7">
        <v>312578.8239324356</v>
      </c>
      <c r="N107">
        <v>1</v>
      </c>
      <c r="P107">
        <f t="shared" si="3"/>
        <v>2004</v>
      </c>
      <c r="Q107">
        <f t="shared" si="4"/>
        <v>9</v>
      </c>
      <c r="R107" t="str">
        <f t="shared" si="5"/>
        <v>05</v>
      </c>
      <c r="T107" t="s">
        <v>460</v>
      </c>
      <c r="U107" t="s">
        <v>461</v>
      </c>
      <c r="V107" t="s">
        <v>462</v>
      </c>
    </row>
    <row r="108" spans="1:24" x14ac:dyDescent="0.35">
      <c r="A108" s="1" t="s">
        <v>2</v>
      </c>
      <c r="B108" s="2">
        <v>38259</v>
      </c>
      <c r="C108" s="3" t="s">
        <v>26</v>
      </c>
      <c r="D108" s="4" t="s">
        <v>84</v>
      </c>
      <c r="E108" s="5" t="s">
        <v>4</v>
      </c>
      <c r="F108" s="6">
        <v>105.02842701239106</v>
      </c>
      <c r="H108" s="7">
        <v>8592.618092794346</v>
      </c>
      <c r="N108">
        <v>1</v>
      </c>
      <c r="P108">
        <f t="shared" si="3"/>
        <v>2004</v>
      </c>
      <c r="Q108">
        <f t="shared" si="4"/>
        <v>9</v>
      </c>
      <c r="R108" t="str">
        <f t="shared" si="5"/>
        <v>05</v>
      </c>
      <c r="T108" t="s">
        <v>84</v>
      </c>
    </row>
    <row r="109" spans="1:24" x14ac:dyDescent="0.35">
      <c r="A109" s="1" t="s">
        <v>2</v>
      </c>
      <c r="B109" s="2">
        <v>38259</v>
      </c>
      <c r="C109" s="3" t="s">
        <v>42</v>
      </c>
      <c r="D109" s="4" t="s">
        <v>43</v>
      </c>
      <c r="E109" s="5" t="s">
        <v>4</v>
      </c>
      <c r="F109" s="6">
        <v>8612.3310150160669</v>
      </c>
      <c r="H109" s="7">
        <v>15219245.165957347</v>
      </c>
      <c r="N109">
        <v>1</v>
      </c>
      <c r="P109">
        <f t="shared" si="3"/>
        <v>2004</v>
      </c>
      <c r="Q109">
        <f t="shared" si="4"/>
        <v>9</v>
      </c>
      <c r="R109" t="str">
        <f t="shared" si="5"/>
        <v>12</v>
      </c>
      <c r="T109" t="s">
        <v>663</v>
      </c>
      <c r="U109" t="s">
        <v>463</v>
      </c>
      <c r="V109" t="s">
        <v>464</v>
      </c>
      <c r="W109" t="s">
        <v>467</v>
      </c>
      <c r="X109" t="s">
        <v>466</v>
      </c>
    </row>
    <row r="110" spans="1:24" x14ac:dyDescent="0.35">
      <c r="A110" s="1" t="s">
        <v>2</v>
      </c>
      <c r="B110" s="2">
        <v>38259</v>
      </c>
      <c r="C110" s="3" t="s">
        <v>28</v>
      </c>
      <c r="D110" s="4" t="s">
        <v>45</v>
      </c>
      <c r="E110" s="5" t="s">
        <v>4</v>
      </c>
      <c r="F110" s="6">
        <v>210.05685402478213</v>
      </c>
      <c r="H110" s="7">
        <v>230969.57433431206</v>
      </c>
      <c r="N110">
        <v>1</v>
      </c>
      <c r="P110">
        <f t="shared" si="3"/>
        <v>2004</v>
      </c>
      <c r="Q110">
        <f t="shared" si="4"/>
        <v>9</v>
      </c>
      <c r="R110" t="str">
        <f t="shared" si="5"/>
        <v>12</v>
      </c>
      <c r="T110" t="s">
        <v>107</v>
      </c>
      <c r="U110" t="s">
        <v>468</v>
      </c>
      <c r="V110" t="s">
        <v>470</v>
      </c>
    </row>
    <row r="111" spans="1:24" x14ac:dyDescent="0.35">
      <c r="A111" s="1" t="s">
        <v>2</v>
      </c>
      <c r="B111" s="2">
        <v>38259</v>
      </c>
      <c r="C111" s="3" t="s">
        <v>28</v>
      </c>
      <c r="D111" s="4" t="s">
        <v>44</v>
      </c>
      <c r="E111" s="5" t="s">
        <v>4</v>
      </c>
      <c r="F111" s="6">
        <v>5461.4782046443343</v>
      </c>
      <c r="H111" s="7">
        <v>3362917.0023075836</v>
      </c>
      <c r="N111">
        <v>1</v>
      </c>
      <c r="P111">
        <f t="shared" si="3"/>
        <v>2004</v>
      </c>
      <c r="Q111">
        <f t="shared" si="4"/>
        <v>9</v>
      </c>
      <c r="R111" t="str">
        <f t="shared" si="5"/>
        <v>12</v>
      </c>
      <c r="T111" t="s">
        <v>107</v>
      </c>
      <c r="U111" t="s">
        <v>468</v>
      </c>
      <c r="V111" t="s">
        <v>469</v>
      </c>
    </row>
    <row r="112" spans="1:24" x14ac:dyDescent="0.35">
      <c r="A112" s="1" t="s">
        <v>2</v>
      </c>
      <c r="B112" s="2">
        <v>38259</v>
      </c>
      <c r="C112" s="3" t="s">
        <v>64</v>
      </c>
      <c r="D112" s="4" t="s">
        <v>65</v>
      </c>
      <c r="E112" s="5" t="s">
        <v>4</v>
      </c>
      <c r="F112" s="6">
        <v>1575.4264051858659</v>
      </c>
      <c r="H112" s="7">
        <v>1273732.2485927725</v>
      </c>
      <c r="N112">
        <v>1</v>
      </c>
      <c r="P112">
        <f t="shared" si="3"/>
        <v>2004</v>
      </c>
      <c r="Q112">
        <f t="shared" si="4"/>
        <v>9</v>
      </c>
      <c r="R112" t="str">
        <f t="shared" si="5"/>
        <v>13</v>
      </c>
      <c r="T112" t="s">
        <v>481</v>
      </c>
      <c r="U112" t="s">
        <v>482</v>
      </c>
    </row>
    <row r="113" spans="1:23" x14ac:dyDescent="0.35">
      <c r="A113" s="1" t="s">
        <v>2</v>
      </c>
      <c r="B113" s="2">
        <v>38259</v>
      </c>
      <c r="C113" s="3" t="s">
        <v>101</v>
      </c>
      <c r="D113" s="4" t="s">
        <v>102</v>
      </c>
      <c r="E113" s="5" t="s">
        <v>4</v>
      </c>
      <c r="F113" s="6">
        <v>630.17056207434632</v>
      </c>
      <c r="H113" s="7">
        <v>220559.69672602121</v>
      </c>
      <c r="N113">
        <v>1</v>
      </c>
      <c r="P113">
        <f t="shared" si="3"/>
        <v>2004</v>
      </c>
      <c r="Q113">
        <f t="shared" si="4"/>
        <v>9</v>
      </c>
      <c r="R113" t="str">
        <f t="shared" si="5"/>
        <v>13</v>
      </c>
      <c r="T113" t="s">
        <v>499</v>
      </c>
      <c r="U113" t="s">
        <v>500</v>
      </c>
    </row>
    <row r="114" spans="1:23" x14ac:dyDescent="0.35">
      <c r="A114" s="1" t="s">
        <v>2</v>
      </c>
      <c r="B114" s="2">
        <v>38259</v>
      </c>
      <c r="C114" s="3" t="s">
        <v>12</v>
      </c>
      <c r="D114" s="4" t="s">
        <v>13</v>
      </c>
      <c r="E114" s="5" t="s">
        <v>4</v>
      </c>
      <c r="F114" s="6">
        <v>1470.3979781734747</v>
      </c>
      <c r="H114" s="7">
        <v>13858.174460058721</v>
      </c>
      <c r="N114">
        <v>1</v>
      </c>
      <c r="P114">
        <f t="shared" si="3"/>
        <v>2004</v>
      </c>
      <c r="Q114">
        <f t="shared" si="4"/>
        <v>9</v>
      </c>
      <c r="R114" t="str">
        <f t="shared" si="5"/>
        <v>17</v>
      </c>
      <c r="T114" t="s">
        <v>250</v>
      </c>
      <c r="U114" t="s">
        <v>472</v>
      </c>
    </row>
    <row r="115" spans="1:23" x14ac:dyDescent="0.35">
      <c r="A115" s="1" t="s">
        <v>2</v>
      </c>
      <c r="B115" s="2">
        <v>38259</v>
      </c>
      <c r="C115" s="3" t="s">
        <v>52</v>
      </c>
      <c r="D115" s="4" t="s">
        <v>53</v>
      </c>
      <c r="E115" s="5" t="s">
        <v>4</v>
      </c>
      <c r="F115" s="6">
        <v>315.08528103717316</v>
      </c>
      <c r="H115" s="7">
        <v>25076.696642011022</v>
      </c>
      <c r="N115">
        <v>1</v>
      </c>
      <c r="P115">
        <f t="shared" si="3"/>
        <v>2004</v>
      </c>
      <c r="Q115">
        <f t="shared" si="4"/>
        <v>9</v>
      </c>
      <c r="R115" t="str">
        <f t="shared" si="5"/>
        <v>17</v>
      </c>
      <c r="T115" t="s">
        <v>250</v>
      </c>
      <c r="U115" t="s">
        <v>474</v>
      </c>
    </row>
    <row r="116" spans="1:23" x14ac:dyDescent="0.35">
      <c r="A116" s="1" t="s">
        <v>2</v>
      </c>
      <c r="B116" s="2">
        <v>38259</v>
      </c>
      <c r="C116" s="3" t="s">
        <v>85</v>
      </c>
      <c r="D116" s="4" t="s">
        <v>86</v>
      </c>
      <c r="E116" s="5" t="s">
        <v>7</v>
      </c>
      <c r="F116" s="6">
        <v>8.3355894454278623</v>
      </c>
      <c r="H116" s="7">
        <v>58170.115017530436</v>
      </c>
      <c r="N116">
        <v>4</v>
      </c>
      <c r="P116">
        <f t="shared" si="3"/>
        <v>2004</v>
      </c>
      <c r="Q116">
        <f t="shared" si="4"/>
        <v>9</v>
      </c>
      <c r="R116" t="str">
        <f t="shared" si="5"/>
        <v>17</v>
      </c>
      <c r="T116" t="s">
        <v>86</v>
      </c>
    </row>
    <row r="117" spans="1:23" x14ac:dyDescent="0.35">
      <c r="A117" s="1" t="s">
        <v>2</v>
      </c>
      <c r="B117" s="2">
        <v>38259</v>
      </c>
      <c r="C117" s="3" t="s">
        <v>15</v>
      </c>
      <c r="D117" s="4" t="s">
        <v>16</v>
      </c>
      <c r="E117" s="5" t="s">
        <v>7</v>
      </c>
      <c r="F117" s="6">
        <v>8.3355894454278623</v>
      </c>
      <c r="H117" s="7">
        <v>130935.13284258051</v>
      </c>
      <c r="N117">
        <v>1</v>
      </c>
      <c r="P117">
        <f t="shared" si="3"/>
        <v>2004</v>
      </c>
      <c r="Q117">
        <f t="shared" si="4"/>
        <v>9</v>
      </c>
      <c r="R117" t="str">
        <f t="shared" si="5"/>
        <v>17</v>
      </c>
      <c r="T117" t="s">
        <v>73</v>
      </c>
      <c r="U117" t="s">
        <v>475</v>
      </c>
    </row>
    <row r="118" spans="1:23" x14ac:dyDescent="0.35">
      <c r="A118" s="1" t="s">
        <v>2</v>
      </c>
      <c r="B118" s="2">
        <v>38259</v>
      </c>
      <c r="C118" s="3" t="s">
        <v>54</v>
      </c>
      <c r="D118" s="4" t="s">
        <v>55</v>
      </c>
      <c r="E118" s="5" t="s">
        <v>7</v>
      </c>
      <c r="F118" s="6">
        <v>105.02842701239106</v>
      </c>
      <c r="H118" s="7">
        <v>29641.095372903383</v>
      </c>
      <c r="N118">
        <v>4</v>
      </c>
      <c r="P118">
        <f t="shared" si="3"/>
        <v>2004</v>
      </c>
      <c r="Q118">
        <f t="shared" si="4"/>
        <v>9</v>
      </c>
      <c r="R118" t="str">
        <f t="shared" si="5"/>
        <v>17</v>
      </c>
      <c r="T118" t="s">
        <v>218</v>
      </c>
      <c r="U118" t="s">
        <v>468</v>
      </c>
      <c r="V118" t="s">
        <v>476</v>
      </c>
      <c r="W118" t="s">
        <v>477</v>
      </c>
    </row>
    <row r="119" spans="1:23" x14ac:dyDescent="0.35">
      <c r="A119" s="1" t="s">
        <v>2</v>
      </c>
      <c r="B119" s="2">
        <v>38259</v>
      </c>
      <c r="C119" s="3" t="s">
        <v>103</v>
      </c>
      <c r="D119" s="4" t="s">
        <v>104</v>
      </c>
      <c r="E119" s="5" t="s">
        <v>7</v>
      </c>
      <c r="F119" s="6">
        <v>105.02842701239106</v>
      </c>
      <c r="H119" s="7">
        <v>4454.4132193045898</v>
      </c>
      <c r="N119">
        <v>4</v>
      </c>
      <c r="P119">
        <f t="shared" si="3"/>
        <v>2004</v>
      </c>
      <c r="Q119">
        <f t="shared" si="4"/>
        <v>9</v>
      </c>
      <c r="R119" t="str">
        <f t="shared" si="5"/>
        <v>17</v>
      </c>
      <c r="T119" t="s">
        <v>501</v>
      </c>
      <c r="U119" t="s">
        <v>502</v>
      </c>
    </row>
    <row r="120" spans="1:23" x14ac:dyDescent="0.35">
      <c r="A120" s="1" t="s">
        <v>2</v>
      </c>
      <c r="B120" s="2">
        <v>38259</v>
      </c>
      <c r="C120" s="3" t="s">
        <v>58</v>
      </c>
      <c r="D120" s="4" t="s">
        <v>59</v>
      </c>
      <c r="E120" s="5" t="s">
        <v>4</v>
      </c>
      <c r="F120" s="6">
        <v>2.7785298151426208</v>
      </c>
      <c r="H120" s="7">
        <v>31424.431882219324</v>
      </c>
      <c r="N120">
        <v>1</v>
      </c>
      <c r="P120">
        <f t="shared" si="3"/>
        <v>2004</v>
      </c>
      <c r="Q120">
        <f t="shared" si="4"/>
        <v>9</v>
      </c>
      <c r="R120" t="str">
        <f t="shared" si="5"/>
        <v>27</v>
      </c>
      <c r="T120" t="s">
        <v>59</v>
      </c>
    </row>
    <row r="121" spans="1:23" x14ac:dyDescent="0.35">
      <c r="A121" s="1" t="s">
        <v>2</v>
      </c>
      <c r="B121" s="2">
        <v>38259</v>
      </c>
      <c r="C121" s="3" t="s">
        <v>99</v>
      </c>
      <c r="D121" s="4" t="s">
        <v>100</v>
      </c>
      <c r="E121" s="5" t="s">
        <v>4</v>
      </c>
      <c r="F121" s="6">
        <v>2.7785298151426208</v>
      </c>
      <c r="H121" s="7">
        <v>177307.99239099448</v>
      </c>
      <c r="N121">
        <v>1</v>
      </c>
      <c r="P121">
        <f t="shared" si="3"/>
        <v>2004</v>
      </c>
      <c r="Q121">
        <f t="shared" si="4"/>
        <v>9</v>
      </c>
      <c r="R121" t="str">
        <f t="shared" si="5"/>
        <v>27</v>
      </c>
      <c r="T121" t="s">
        <v>59</v>
      </c>
      <c r="U121" t="s">
        <v>498</v>
      </c>
    </row>
    <row r="122" spans="1:23" x14ac:dyDescent="0.35">
      <c r="A122" s="1" t="s">
        <v>2</v>
      </c>
      <c r="B122" s="2">
        <v>38279</v>
      </c>
      <c r="C122" s="8" t="s">
        <v>29</v>
      </c>
      <c r="D122" s="4" t="s">
        <v>30</v>
      </c>
      <c r="E122" s="9" t="s">
        <v>23</v>
      </c>
      <c r="F122" s="6">
        <v>5.5570596302852415</v>
      </c>
      <c r="H122" s="7">
        <v>19476.601010333856</v>
      </c>
      <c r="N122">
        <v>17</v>
      </c>
      <c r="P122">
        <f t="shared" si="3"/>
        <v>2004</v>
      </c>
      <c r="Q122">
        <f t="shared" si="4"/>
        <v>10</v>
      </c>
      <c r="R122" t="str">
        <f t="shared" si="5"/>
        <v>01</v>
      </c>
      <c r="T122" t="s">
        <v>30</v>
      </c>
    </row>
    <row r="123" spans="1:23" x14ac:dyDescent="0.35">
      <c r="A123" s="1" t="s">
        <v>2</v>
      </c>
      <c r="B123" s="2">
        <v>38279</v>
      </c>
      <c r="C123" s="8" t="s">
        <v>31</v>
      </c>
      <c r="D123" s="4" t="s">
        <v>32</v>
      </c>
      <c r="E123" s="9" t="s">
        <v>23</v>
      </c>
      <c r="F123" s="6">
        <v>47.235006857424551</v>
      </c>
      <c r="H123" s="7">
        <v>17361.998614926182</v>
      </c>
      <c r="N123">
        <v>26</v>
      </c>
      <c r="P123">
        <f t="shared" si="3"/>
        <v>2004</v>
      </c>
      <c r="Q123">
        <f t="shared" si="4"/>
        <v>10</v>
      </c>
      <c r="R123" t="str">
        <f t="shared" si="5"/>
        <v>01</v>
      </c>
      <c r="T123" t="s">
        <v>30</v>
      </c>
      <c r="U123" t="s">
        <v>456</v>
      </c>
    </row>
    <row r="124" spans="1:23" x14ac:dyDescent="0.35">
      <c r="A124" s="1" t="s">
        <v>2</v>
      </c>
      <c r="B124" s="2">
        <v>38279</v>
      </c>
      <c r="C124" s="3" t="s">
        <v>21</v>
      </c>
      <c r="D124" s="4" t="s">
        <v>22</v>
      </c>
      <c r="E124" s="5" t="s">
        <v>23</v>
      </c>
      <c r="F124" s="6">
        <v>2.7785298151426208</v>
      </c>
      <c r="H124" s="7">
        <v>6619.4983825971267</v>
      </c>
      <c r="N124">
        <v>26</v>
      </c>
      <c r="P124">
        <f t="shared" si="3"/>
        <v>2004</v>
      </c>
      <c r="Q124">
        <f t="shared" si="4"/>
        <v>10</v>
      </c>
      <c r="R124" t="str">
        <f t="shared" si="5"/>
        <v>01</v>
      </c>
      <c r="T124" t="s">
        <v>30</v>
      </c>
      <c r="U124" t="s">
        <v>457</v>
      </c>
    </row>
    <row r="125" spans="1:23" x14ac:dyDescent="0.35">
      <c r="A125" s="1" t="s">
        <v>2</v>
      </c>
      <c r="B125" s="2">
        <v>38279</v>
      </c>
      <c r="C125" s="3" t="s">
        <v>105</v>
      </c>
      <c r="D125" s="4" t="s">
        <v>106</v>
      </c>
      <c r="E125" s="5" t="s">
        <v>23</v>
      </c>
      <c r="F125" s="6">
        <v>2.7785298151426208</v>
      </c>
      <c r="H125" s="7">
        <v>15984.997467865041</v>
      </c>
      <c r="N125">
        <v>1</v>
      </c>
      <c r="P125">
        <f t="shared" si="3"/>
        <v>2004</v>
      </c>
      <c r="Q125">
        <f t="shared" si="4"/>
        <v>10</v>
      </c>
      <c r="R125" t="str">
        <f t="shared" si="5"/>
        <v>01</v>
      </c>
      <c r="T125" t="s">
        <v>222</v>
      </c>
      <c r="U125" t="s">
        <v>503</v>
      </c>
    </row>
    <row r="126" spans="1:23" x14ac:dyDescent="0.35">
      <c r="A126" s="1" t="s">
        <v>2</v>
      </c>
      <c r="B126" s="2">
        <v>38279</v>
      </c>
      <c r="C126" s="3" t="s">
        <v>24</v>
      </c>
      <c r="D126" s="4" t="s">
        <v>25</v>
      </c>
      <c r="E126" s="5" t="s">
        <v>23</v>
      </c>
      <c r="F126" s="6">
        <v>175.04737835398507</v>
      </c>
      <c r="H126" s="7">
        <v>158104.17290741598</v>
      </c>
      <c r="N126">
        <v>1</v>
      </c>
      <c r="P126">
        <f t="shared" si="3"/>
        <v>2004</v>
      </c>
      <c r="Q126">
        <f t="shared" si="4"/>
        <v>10</v>
      </c>
      <c r="R126" t="str">
        <f t="shared" si="5"/>
        <v>01</v>
      </c>
      <c r="T126" t="s">
        <v>222</v>
      </c>
      <c r="U126" t="s">
        <v>504</v>
      </c>
    </row>
    <row r="127" spans="1:23" x14ac:dyDescent="0.35">
      <c r="A127" s="1" t="s">
        <v>2</v>
      </c>
      <c r="B127" s="2">
        <v>38279</v>
      </c>
      <c r="C127" s="3" t="s">
        <v>35</v>
      </c>
      <c r="D127" s="4" t="s">
        <v>36</v>
      </c>
      <c r="E127" s="5" t="s">
        <v>7</v>
      </c>
      <c r="F127" s="6">
        <v>175.04737835398507</v>
      </c>
      <c r="H127" s="7">
        <v>20622.28342270643</v>
      </c>
      <c r="N127">
        <v>12</v>
      </c>
      <c r="P127">
        <f t="shared" si="3"/>
        <v>2004</v>
      </c>
      <c r="Q127">
        <f t="shared" si="4"/>
        <v>10</v>
      </c>
      <c r="R127" t="str">
        <f t="shared" si="5"/>
        <v>01</v>
      </c>
      <c r="T127" t="s">
        <v>458</v>
      </c>
      <c r="U127" t="s">
        <v>459</v>
      </c>
    </row>
    <row r="128" spans="1:23" x14ac:dyDescent="0.35">
      <c r="A128" s="1" t="s">
        <v>2</v>
      </c>
      <c r="B128" s="2">
        <v>38279</v>
      </c>
      <c r="C128" s="3" t="s">
        <v>62</v>
      </c>
      <c r="D128" s="4" t="s">
        <v>63</v>
      </c>
      <c r="E128" s="5" t="s">
        <v>4</v>
      </c>
      <c r="F128" s="6">
        <v>175.04737835398507</v>
      </c>
      <c r="H128" s="7">
        <v>11368.033736766918</v>
      </c>
      <c r="N128">
        <v>1</v>
      </c>
      <c r="P128">
        <f t="shared" si="3"/>
        <v>2004</v>
      </c>
      <c r="Q128">
        <f t="shared" si="4"/>
        <v>10</v>
      </c>
      <c r="R128" t="str">
        <f t="shared" si="5"/>
        <v>05</v>
      </c>
      <c r="T128" t="s">
        <v>84</v>
      </c>
      <c r="U128" t="s">
        <v>459</v>
      </c>
      <c r="V128" t="s">
        <v>479</v>
      </c>
      <c r="W128" t="s">
        <v>480</v>
      </c>
    </row>
    <row r="129" spans="1:24" x14ac:dyDescent="0.35">
      <c r="A129" s="1" t="s">
        <v>2</v>
      </c>
      <c r="B129" s="2">
        <v>38279</v>
      </c>
      <c r="C129" s="3" t="s">
        <v>40</v>
      </c>
      <c r="D129" s="4" t="s">
        <v>41</v>
      </c>
      <c r="E129" s="5" t="s">
        <v>4</v>
      </c>
      <c r="F129" s="6">
        <v>175.04737835398507</v>
      </c>
      <c r="H129" s="7">
        <v>554326.97840234893</v>
      </c>
      <c r="N129">
        <v>1</v>
      </c>
      <c r="P129">
        <f t="shared" si="3"/>
        <v>2004</v>
      </c>
      <c r="Q129">
        <f t="shared" si="4"/>
        <v>10</v>
      </c>
      <c r="R129" t="str">
        <f t="shared" si="5"/>
        <v>12</v>
      </c>
      <c r="T129" t="s">
        <v>662</v>
      </c>
      <c r="U129" t="s">
        <v>463</v>
      </c>
      <c r="V129" t="s">
        <v>464</v>
      </c>
      <c r="W129" t="s">
        <v>465</v>
      </c>
      <c r="X129" t="s">
        <v>466</v>
      </c>
    </row>
    <row r="130" spans="1:24" x14ac:dyDescent="0.35">
      <c r="A130" s="1" t="s">
        <v>2</v>
      </c>
      <c r="B130" s="2">
        <v>38279</v>
      </c>
      <c r="C130" s="3" t="s">
        <v>42</v>
      </c>
      <c r="D130" s="4" t="s">
        <v>43</v>
      </c>
      <c r="E130" s="5" t="s">
        <v>4</v>
      </c>
      <c r="F130" s="6">
        <v>27482.438401575655</v>
      </c>
      <c r="H130" s="7">
        <v>24865524.459762506</v>
      </c>
      <c r="N130">
        <v>1</v>
      </c>
      <c r="P130">
        <f t="shared" ref="P130:P193" si="6">YEAR(B130)</f>
        <v>2004</v>
      </c>
      <c r="Q130">
        <f t="shared" ref="Q130:Q193" si="7">MONTH(B130)</f>
        <v>10</v>
      </c>
      <c r="R130" t="str">
        <f t="shared" ref="R130:R193" si="8">LEFT(C130,2)</f>
        <v>12</v>
      </c>
      <c r="T130" t="s">
        <v>663</v>
      </c>
      <c r="U130" t="s">
        <v>463</v>
      </c>
      <c r="V130" t="s">
        <v>464</v>
      </c>
      <c r="W130" t="s">
        <v>467</v>
      </c>
      <c r="X130" t="s">
        <v>466</v>
      </c>
    </row>
    <row r="131" spans="1:24" x14ac:dyDescent="0.35">
      <c r="A131" s="1" t="s">
        <v>2</v>
      </c>
      <c r="B131" s="2">
        <v>38279</v>
      </c>
      <c r="C131" s="3" t="s">
        <v>28</v>
      </c>
      <c r="D131" s="4" t="s">
        <v>107</v>
      </c>
      <c r="E131" s="5" t="s">
        <v>4</v>
      </c>
      <c r="F131" s="6">
        <v>1050.2842701239103</v>
      </c>
      <c r="H131" s="7">
        <v>415745.23380176164</v>
      </c>
      <c r="N131">
        <v>1</v>
      </c>
      <c r="P131">
        <f t="shared" si="6"/>
        <v>2004</v>
      </c>
      <c r="Q131">
        <f t="shared" si="7"/>
        <v>10</v>
      </c>
      <c r="R131" t="str">
        <f t="shared" si="8"/>
        <v>12</v>
      </c>
      <c r="T131" t="s">
        <v>107</v>
      </c>
    </row>
    <row r="132" spans="1:24" x14ac:dyDescent="0.35">
      <c r="A132" s="1" t="s">
        <v>2</v>
      </c>
      <c r="B132" s="2">
        <v>38279</v>
      </c>
      <c r="C132" s="3" t="s">
        <v>64</v>
      </c>
      <c r="D132" s="4" t="s">
        <v>65</v>
      </c>
      <c r="E132" s="5" t="s">
        <v>4</v>
      </c>
      <c r="F132" s="6">
        <v>875.23689176992536</v>
      </c>
      <c r="H132" s="7">
        <v>707629.0269959846</v>
      </c>
      <c r="N132">
        <v>1</v>
      </c>
      <c r="P132">
        <f t="shared" si="6"/>
        <v>2004</v>
      </c>
      <c r="Q132">
        <f t="shared" si="7"/>
        <v>10</v>
      </c>
      <c r="R132" t="str">
        <f t="shared" si="8"/>
        <v>13</v>
      </c>
      <c r="T132" t="s">
        <v>481</v>
      </c>
      <c r="U132" t="s">
        <v>482</v>
      </c>
    </row>
    <row r="133" spans="1:24" x14ac:dyDescent="0.35">
      <c r="A133" s="1" t="s">
        <v>2</v>
      </c>
      <c r="B133" s="2">
        <v>38279</v>
      </c>
      <c r="C133" s="3" t="s">
        <v>101</v>
      </c>
      <c r="D133" s="4" t="s">
        <v>102</v>
      </c>
      <c r="E133" s="5" t="s">
        <v>4</v>
      </c>
      <c r="F133" s="6">
        <v>350.09475670797013</v>
      </c>
      <c r="H133" s="7">
        <v>204805.43267416253</v>
      </c>
      <c r="N133">
        <v>1</v>
      </c>
      <c r="P133">
        <f t="shared" si="6"/>
        <v>2004</v>
      </c>
      <c r="Q133">
        <f t="shared" si="7"/>
        <v>10</v>
      </c>
      <c r="R133" t="str">
        <f t="shared" si="8"/>
        <v>13</v>
      </c>
      <c r="T133" t="s">
        <v>499</v>
      </c>
      <c r="U133" t="s">
        <v>500</v>
      </c>
    </row>
    <row r="134" spans="1:24" x14ac:dyDescent="0.35">
      <c r="A134" s="1" t="s">
        <v>2</v>
      </c>
      <c r="B134" s="2">
        <v>38279</v>
      </c>
      <c r="C134" s="3" t="s">
        <v>12</v>
      </c>
      <c r="D134" s="4" t="s">
        <v>13</v>
      </c>
      <c r="E134" s="5" t="s">
        <v>4</v>
      </c>
      <c r="F134" s="6">
        <v>175.04737835398507</v>
      </c>
      <c r="H134" s="7">
        <v>1649.7826738165145</v>
      </c>
      <c r="N134">
        <v>1</v>
      </c>
      <c r="P134">
        <f t="shared" si="6"/>
        <v>2004</v>
      </c>
      <c r="Q134">
        <f t="shared" si="7"/>
        <v>10</v>
      </c>
      <c r="R134" t="str">
        <f t="shared" si="8"/>
        <v>17</v>
      </c>
      <c r="T134" t="s">
        <v>250</v>
      </c>
      <c r="U134" t="s">
        <v>472</v>
      </c>
    </row>
    <row r="135" spans="1:24" x14ac:dyDescent="0.35">
      <c r="A135" s="1" t="s">
        <v>2</v>
      </c>
      <c r="B135" s="2">
        <v>38279</v>
      </c>
      <c r="C135" s="3" t="s">
        <v>50</v>
      </c>
      <c r="D135" s="4" t="s">
        <v>51</v>
      </c>
      <c r="E135" s="5" t="s">
        <v>4</v>
      </c>
      <c r="F135" s="6">
        <v>175.04737835398507</v>
      </c>
      <c r="H135" s="7">
        <v>30876.141013441018</v>
      </c>
      <c r="N135">
        <v>1</v>
      </c>
      <c r="P135">
        <f t="shared" si="6"/>
        <v>2004</v>
      </c>
      <c r="Q135">
        <f t="shared" si="7"/>
        <v>10</v>
      </c>
      <c r="R135" t="str">
        <f t="shared" si="8"/>
        <v>17</v>
      </c>
      <c r="T135" t="s">
        <v>250</v>
      </c>
      <c r="U135" t="s">
        <v>473</v>
      </c>
    </row>
    <row r="136" spans="1:24" x14ac:dyDescent="0.35">
      <c r="A136" s="1" t="s">
        <v>2</v>
      </c>
      <c r="B136" s="2">
        <v>38279</v>
      </c>
      <c r="C136" s="3" t="s">
        <v>54</v>
      </c>
      <c r="D136" s="4" t="s">
        <v>55</v>
      </c>
      <c r="E136" s="5" t="s">
        <v>7</v>
      </c>
      <c r="F136" s="6">
        <v>175.04737835398507</v>
      </c>
      <c r="H136" s="7">
        <v>49401.825621505632</v>
      </c>
      <c r="N136">
        <v>4</v>
      </c>
      <c r="P136">
        <f t="shared" si="6"/>
        <v>2004</v>
      </c>
      <c r="Q136">
        <f t="shared" si="7"/>
        <v>10</v>
      </c>
      <c r="R136" t="str">
        <f t="shared" si="8"/>
        <v>17</v>
      </c>
      <c r="T136" t="s">
        <v>218</v>
      </c>
      <c r="U136" t="s">
        <v>468</v>
      </c>
      <c r="V136" t="s">
        <v>476</v>
      </c>
      <c r="W136" t="s">
        <v>477</v>
      </c>
    </row>
    <row r="137" spans="1:24" x14ac:dyDescent="0.35">
      <c r="A137" s="1" t="s">
        <v>2</v>
      </c>
      <c r="B137" s="2">
        <v>38279</v>
      </c>
      <c r="C137" s="3" t="s">
        <v>56</v>
      </c>
      <c r="D137" s="4" t="s">
        <v>57</v>
      </c>
      <c r="E137" s="5" t="s">
        <v>4</v>
      </c>
      <c r="F137" s="6">
        <v>2.7785298151426208</v>
      </c>
      <c r="H137" s="7">
        <v>24092.064443034815</v>
      </c>
      <c r="N137">
        <v>1</v>
      </c>
      <c r="P137">
        <f t="shared" si="6"/>
        <v>2004</v>
      </c>
      <c r="Q137">
        <f t="shared" si="7"/>
        <v>10</v>
      </c>
      <c r="R137" t="str">
        <f t="shared" si="8"/>
        <v>27</v>
      </c>
      <c r="T137" t="s">
        <v>57</v>
      </c>
    </row>
    <row r="138" spans="1:24" x14ac:dyDescent="0.35">
      <c r="A138" s="1" t="s">
        <v>2</v>
      </c>
      <c r="B138" s="2">
        <v>38306</v>
      </c>
      <c r="C138" s="8" t="s">
        <v>29</v>
      </c>
      <c r="D138" s="4" t="s">
        <v>30</v>
      </c>
      <c r="E138" s="9" t="s">
        <v>23</v>
      </c>
      <c r="F138" s="6">
        <v>38.899417411996687</v>
      </c>
      <c r="H138" s="7">
        <v>115141.08244344426</v>
      </c>
      <c r="N138">
        <v>14.357142857142858</v>
      </c>
      <c r="P138">
        <f t="shared" si="6"/>
        <v>2004</v>
      </c>
      <c r="Q138">
        <f t="shared" si="7"/>
        <v>11</v>
      </c>
      <c r="R138" t="str">
        <f t="shared" si="8"/>
        <v>01</v>
      </c>
      <c r="T138" t="s">
        <v>30</v>
      </c>
    </row>
    <row r="139" spans="1:24" x14ac:dyDescent="0.35">
      <c r="A139" s="1" t="s">
        <v>2</v>
      </c>
      <c r="B139" s="2">
        <v>38306</v>
      </c>
      <c r="C139" s="8" t="s">
        <v>42</v>
      </c>
      <c r="D139" s="4" t="s">
        <v>43</v>
      </c>
      <c r="E139" s="9" t="s">
        <v>4</v>
      </c>
      <c r="F139" s="6">
        <v>7877.1320259293298</v>
      </c>
      <c r="H139" s="7">
        <v>5988711.1059539486</v>
      </c>
      <c r="N139">
        <v>1</v>
      </c>
      <c r="P139">
        <f t="shared" si="6"/>
        <v>2004</v>
      </c>
      <c r="Q139">
        <f t="shared" si="7"/>
        <v>11</v>
      </c>
      <c r="R139" t="str">
        <f t="shared" si="8"/>
        <v>12</v>
      </c>
      <c r="T139" t="s">
        <v>663</v>
      </c>
      <c r="U139" t="s">
        <v>463</v>
      </c>
      <c r="V139" t="s">
        <v>464</v>
      </c>
      <c r="W139" t="s">
        <v>467</v>
      </c>
      <c r="X139" t="s">
        <v>466</v>
      </c>
    </row>
    <row r="140" spans="1:24" x14ac:dyDescent="0.35">
      <c r="A140" s="1" t="s">
        <v>2</v>
      </c>
      <c r="B140" s="2">
        <v>38306</v>
      </c>
      <c r="C140" s="3" t="s">
        <v>28</v>
      </c>
      <c r="D140" s="4" t="s">
        <v>107</v>
      </c>
      <c r="E140" s="5" t="s">
        <v>4</v>
      </c>
      <c r="F140" s="6">
        <v>315.08528103717316</v>
      </c>
      <c r="H140" s="7">
        <v>124723.57014052849</v>
      </c>
      <c r="N140">
        <v>1</v>
      </c>
      <c r="P140">
        <f t="shared" si="6"/>
        <v>2004</v>
      </c>
      <c r="Q140">
        <f t="shared" si="7"/>
        <v>11</v>
      </c>
      <c r="R140" t="str">
        <f t="shared" si="8"/>
        <v>12</v>
      </c>
      <c r="T140" t="s">
        <v>107</v>
      </c>
    </row>
    <row r="141" spans="1:24" x14ac:dyDescent="0.35">
      <c r="A141" s="1" t="s">
        <v>2</v>
      </c>
      <c r="B141" s="2">
        <v>38306</v>
      </c>
      <c r="C141" s="3" t="s">
        <v>64</v>
      </c>
      <c r="D141" s="4" t="s">
        <v>65</v>
      </c>
      <c r="E141" s="5" t="s">
        <v>4</v>
      </c>
      <c r="F141" s="6">
        <v>157.54264051858658</v>
      </c>
      <c r="H141" s="7">
        <v>127373.22485927725</v>
      </c>
      <c r="N141">
        <v>1</v>
      </c>
      <c r="P141">
        <f t="shared" si="6"/>
        <v>2004</v>
      </c>
      <c r="Q141">
        <f t="shared" si="7"/>
        <v>11</v>
      </c>
      <c r="R141" t="str">
        <f t="shared" si="8"/>
        <v>13</v>
      </c>
      <c r="T141" t="s">
        <v>481</v>
      </c>
      <c r="U141" t="s">
        <v>482</v>
      </c>
    </row>
    <row r="142" spans="1:24" x14ac:dyDescent="0.35">
      <c r="A142" s="1" t="s">
        <v>2</v>
      </c>
      <c r="B142" s="2">
        <v>38306</v>
      </c>
      <c r="C142" s="3" t="s">
        <v>12</v>
      </c>
      <c r="D142" s="4" t="s">
        <v>13</v>
      </c>
      <c r="E142" s="5" t="s">
        <v>4</v>
      </c>
      <c r="F142" s="6">
        <v>78.77132025929329</v>
      </c>
      <c r="H142" s="7">
        <v>742.40220321743152</v>
      </c>
      <c r="N142">
        <v>1</v>
      </c>
      <c r="P142">
        <f t="shared" si="6"/>
        <v>2004</v>
      </c>
      <c r="Q142">
        <f t="shared" si="7"/>
        <v>11</v>
      </c>
      <c r="R142" t="str">
        <f t="shared" si="8"/>
        <v>17</v>
      </c>
      <c r="T142" t="s">
        <v>250</v>
      </c>
      <c r="U142" t="s">
        <v>472</v>
      </c>
    </row>
    <row r="143" spans="1:24" x14ac:dyDescent="0.35">
      <c r="A143" s="1" t="s">
        <v>2</v>
      </c>
      <c r="B143" s="2">
        <v>38306</v>
      </c>
      <c r="C143" s="3" t="s">
        <v>50</v>
      </c>
      <c r="D143" s="4" t="s">
        <v>51</v>
      </c>
      <c r="E143" s="5" t="s">
        <v>4</v>
      </c>
      <c r="F143" s="6">
        <v>78.77132025929329</v>
      </c>
      <c r="H143" s="7">
        <v>13894.263456048458</v>
      </c>
      <c r="N143">
        <v>1</v>
      </c>
      <c r="P143">
        <f t="shared" si="6"/>
        <v>2004</v>
      </c>
      <c r="Q143">
        <f t="shared" si="7"/>
        <v>11</v>
      </c>
      <c r="R143" t="str">
        <f t="shared" si="8"/>
        <v>17</v>
      </c>
      <c r="T143" t="s">
        <v>250</v>
      </c>
      <c r="U143" t="s">
        <v>473</v>
      </c>
    </row>
    <row r="144" spans="1:24" x14ac:dyDescent="0.35">
      <c r="A144" s="1" t="s">
        <v>2</v>
      </c>
      <c r="B144" s="2">
        <v>38306</v>
      </c>
      <c r="C144" s="3" t="s">
        <v>52</v>
      </c>
      <c r="D144" s="4" t="s">
        <v>53</v>
      </c>
      <c r="E144" s="5" t="s">
        <v>4</v>
      </c>
      <c r="F144" s="6">
        <v>78.77132025929329</v>
      </c>
      <c r="H144" s="7">
        <v>6269.1741605027555</v>
      </c>
      <c r="N144">
        <v>1</v>
      </c>
      <c r="P144">
        <f t="shared" si="6"/>
        <v>2004</v>
      </c>
      <c r="Q144">
        <f t="shared" si="7"/>
        <v>11</v>
      </c>
      <c r="R144" t="str">
        <f t="shared" si="8"/>
        <v>17</v>
      </c>
      <c r="T144" t="s">
        <v>250</v>
      </c>
      <c r="U144" t="s">
        <v>474</v>
      </c>
    </row>
    <row r="145" spans="1:28" x14ac:dyDescent="0.35">
      <c r="A145" s="1" t="s">
        <v>2</v>
      </c>
      <c r="B145" s="2">
        <v>38306</v>
      </c>
      <c r="C145" s="3" t="s">
        <v>15</v>
      </c>
      <c r="D145" s="4" t="s">
        <v>16</v>
      </c>
      <c r="E145" s="5" t="s">
        <v>7</v>
      </c>
      <c r="F145" s="6">
        <v>5.5570596302852415</v>
      </c>
      <c r="H145" s="7">
        <v>69832.070849376294</v>
      </c>
      <c r="N145">
        <v>1</v>
      </c>
      <c r="P145">
        <f t="shared" si="6"/>
        <v>2004</v>
      </c>
      <c r="Q145">
        <f t="shared" si="7"/>
        <v>11</v>
      </c>
      <c r="R145" t="str">
        <f t="shared" si="8"/>
        <v>17</v>
      </c>
      <c r="T145" t="s">
        <v>73</v>
      </c>
      <c r="U145" t="s">
        <v>475</v>
      </c>
    </row>
    <row r="146" spans="1:28" x14ac:dyDescent="0.35">
      <c r="A146" s="1" t="s">
        <v>2</v>
      </c>
      <c r="B146" s="2">
        <v>38306</v>
      </c>
      <c r="C146" s="3" t="s">
        <v>54</v>
      </c>
      <c r="D146" s="4" t="s">
        <v>55</v>
      </c>
      <c r="E146" s="5" t="s">
        <v>7</v>
      </c>
      <c r="F146" s="6">
        <v>157.54264051858658</v>
      </c>
      <c r="H146" s="7">
        <v>44461.643059355076</v>
      </c>
      <c r="N146">
        <v>4</v>
      </c>
      <c r="P146">
        <f t="shared" si="6"/>
        <v>2004</v>
      </c>
      <c r="Q146">
        <f t="shared" si="7"/>
        <v>11</v>
      </c>
      <c r="R146" t="str">
        <f t="shared" si="8"/>
        <v>17</v>
      </c>
      <c r="T146" t="s">
        <v>218</v>
      </c>
      <c r="U146" t="s">
        <v>468</v>
      </c>
      <c r="V146" t="s">
        <v>476</v>
      </c>
      <c r="W146" t="s">
        <v>477</v>
      </c>
    </row>
    <row r="147" spans="1:28" x14ac:dyDescent="0.35">
      <c r="A147" s="1" t="s">
        <v>2</v>
      </c>
      <c r="B147" s="2">
        <v>38306</v>
      </c>
      <c r="C147" s="3" t="s">
        <v>56</v>
      </c>
      <c r="D147" s="4" t="s">
        <v>57</v>
      </c>
      <c r="E147" s="5" t="s">
        <v>4</v>
      </c>
      <c r="F147" s="6">
        <v>2.7785298151426208</v>
      </c>
      <c r="H147" s="7">
        <v>24092.064443034815</v>
      </c>
      <c r="N147">
        <v>1</v>
      </c>
      <c r="P147">
        <f t="shared" si="6"/>
        <v>2004</v>
      </c>
      <c r="Q147">
        <f t="shared" si="7"/>
        <v>11</v>
      </c>
      <c r="R147" t="str">
        <f t="shared" si="8"/>
        <v>27</v>
      </c>
      <c r="T147" t="s">
        <v>57</v>
      </c>
    </row>
    <row r="148" spans="1:28" x14ac:dyDescent="0.35">
      <c r="A148" s="1" t="s">
        <v>2</v>
      </c>
      <c r="B148" s="2">
        <v>38336</v>
      </c>
      <c r="C148" s="3" t="s">
        <v>108</v>
      </c>
      <c r="D148" s="4" t="s">
        <v>109</v>
      </c>
      <c r="E148" s="5" t="s">
        <v>4</v>
      </c>
      <c r="F148" s="6">
        <v>94.525584311151945</v>
      </c>
      <c r="H148" s="7">
        <v>395.94784171596348</v>
      </c>
      <c r="N148">
        <v>1</v>
      </c>
      <c r="P148">
        <f t="shared" si="6"/>
        <v>2004</v>
      </c>
      <c r="Q148">
        <f t="shared" si="7"/>
        <v>12</v>
      </c>
      <c r="R148" t="str">
        <f t="shared" si="8"/>
        <v>01</v>
      </c>
      <c r="T148" t="s">
        <v>506</v>
      </c>
      <c r="U148" t="s">
        <v>506</v>
      </c>
      <c r="V148" t="s">
        <v>468</v>
      </c>
      <c r="W148" t="s">
        <v>507</v>
      </c>
      <c r="X148" t="s">
        <v>508</v>
      </c>
      <c r="Y148" t="s">
        <v>509</v>
      </c>
      <c r="Z148">
        <v>2</v>
      </c>
      <c r="AA148" t="s">
        <v>510</v>
      </c>
      <c r="AB148" t="s">
        <v>511</v>
      </c>
    </row>
    <row r="149" spans="1:28" x14ac:dyDescent="0.35">
      <c r="A149" s="1" t="s">
        <v>2</v>
      </c>
      <c r="B149" s="2">
        <v>38336</v>
      </c>
      <c r="C149" s="3" t="s">
        <v>29</v>
      </c>
      <c r="D149" s="4" t="s">
        <v>30</v>
      </c>
      <c r="E149" s="5" t="s">
        <v>23</v>
      </c>
      <c r="F149" s="6">
        <v>9.7334376313336826</v>
      </c>
      <c r="H149" s="7">
        <v>24080.565726602479</v>
      </c>
      <c r="N149">
        <v>12</v>
      </c>
      <c r="P149">
        <f t="shared" si="6"/>
        <v>2004</v>
      </c>
      <c r="Q149">
        <f t="shared" si="7"/>
        <v>12</v>
      </c>
      <c r="R149" t="str">
        <f t="shared" si="8"/>
        <v>01</v>
      </c>
      <c r="T149" t="s">
        <v>30</v>
      </c>
    </row>
    <row r="150" spans="1:28" x14ac:dyDescent="0.35">
      <c r="A150" s="1" t="s">
        <v>2</v>
      </c>
      <c r="B150" s="2">
        <v>38336</v>
      </c>
      <c r="C150" s="3" t="s">
        <v>24</v>
      </c>
      <c r="D150" s="4" t="s">
        <v>25</v>
      </c>
      <c r="E150" s="5" t="s">
        <v>23</v>
      </c>
      <c r="F150" s="6">
        <v>63.017056207434635</v>
      </c>
      <c r="H150" s="7">
        <v>17013.383823732805</v>
      </c>
      <c r="N150">
        <v>1</v>
      </c>
      <c r="P150">
        <f t="shared" si="6"/>
        <v>2004</v>
      </c>
      <c r="Q150">
        <f t="shared" si="7"/>
        <v>12</v>
      </c>
      <c r="R150" t="str">
        <f t="shared" si="8"/>
        <v>01</v>
      </c>
      <c r="T150" t="s">
        <v>222</v>
      </c>
      <c r="U150" t="s">
        <v>504</v>
      </c>
    </row>
    <row r="151" spans="1:28" x14ac:dyDescent="0.35">
      <c r="A151" s="1" t="s">
        <v>2</v>
      </c>
      <c r="B151" s="2">
        <v>38336</v>
      </c>
      <c r="C151" s="3" t="s">
        <v>82</v>
      </c>
      <c r="D151" s="4" t="s">
        <v>83</v>
      </c>
      <c r="E151" s="5" t="s">
        <v>4</v>
      </c>
      <c r="F151" s="6">
        <v>31.508528103717317</v>
      </c>
      <c r="H151" s="7">
        <v>37945.001497779842</v>
      </c>
      <c r="N151">
        <v>1</v>
      </c>
      <c r="P151">
        <f t="shared" si="6"/>
        <v>2004</v>
      </c>
      <c r="Q151">
        <f t="shared" si="7"/>
        <v>12</v>
      </c>
      <c r="R151" t="str">
        <f t="shared" si="8"/>
        <v>05</v>
      </c>
      <c r="T151" t="s">
        <v>460</v>
      </c>
      <c r="U151" t="s">
        <v>488</v>
      </c>
      <c r="V151" t="s">
        <v>489</v>
      </c>
    </row>
    <row r="152" spans="1:28" x14ac:dyDescent="0.35">
      <c r="A152" s="1" t="s">
        <v>2</v>
      </c>
      <c r="B152" s="2">
        <v>38336</v>
      </c>
      <c r="C152" s="3" t="s">
        <v>78</v>
      </c>
      <c r="D152" s="4" t="s">
        <v>79</v>
      </c>
      <c r="E152" s="5" t="s">
        <v>4</v>
      </c>
      <c r="F152" s="6">
        <v>220.55969672602123</v>
      </c>
      <c r="H152" s="7">
        <v>27023.440197114513</v>
      </c>
      <c r="N152">
        <v>1</v>
      </c>
      <c r="P152">
        <f t="shared" si="6"/>
        <v>2004</v>
      </c>
      <c r="Q152">
        <f t="shared" si="7"/>
        <v>12</v>
      </c>
      <c r="R152" t="str">
        <f t="shared" si="8"/>
        <v>05</v>
      </c>
      <c r="T152" t="s">
        <v>84</v>
      </c>
      <c r="U152" t="s">
        <v>459</v>
      </c>
    </row>
    <row r="153" spans="1:28" x14ac:dyDescent="0.35">
      <c r="A153" s="1" t="s">
        <v>2</v>
      </c>
      <c r="B153" s="2">
        <v>38336</v>
      </c>
      <c r="C153" s="3" t="s">
        <v>27</v>
      </c>
      <c r="D153" s="4" t="s">
        <v>39</v>
      </c>
      <c r="E153" s="5" t="s">
        <v>4</v>
      </c>
      <c r="F153" s="6">
        <v>31.508528103717317</v>
      </c>
      <c r="H153" s="7">
        <v>24746.740107247715</v>
      </c>
      <c r="N153">
        <v>1</v>
      </c>
      <c r="P153">
        <f t="shared" si="6"/>
        <v>2004</v>
      </c>
      <c r="Q153">
        <f t="shared" si="7"/>
        <v>12</v>
      </c>
      <c r="R153" t="str">
        <f t="shared" si="8"/>
        <v>06</v>
      </c>
      <c r="T153" t="s">
        <v>39</v>
      </c>
    </row>
    <row r="154" spans="1:28" x14ac:dyDescent="0.35">
      <c r="A154" s="1" t="s">
        <v>2</v>
      </c>
      <c r="B154" s="2">
        <v>38336</v>
      </c>
      <c r="C154" s="3" t="s">
        <v>40</v>
      </c>
      <c r="D154" s="4" t="s">
        <v>41</v>
      </c>
      <c r="E154" s="5" t="s">
        <v>4</v>
      </c>
      <c r="F154" s="6">
        <v>1260.3411241486926</v>
      </c>
      <c r="H154" s="7">
        <v>554326.97840234893</v>
      </c>
      <c r="N154">
        <v>1</v>
      </c>
      <c r="P154">
        <f t="shared" si="6"/>
        <v>2004</v>
      </c>
      <c r="Q154">
        <f t="shared" si="7"/>
        <v>12</v>
      </c>
      <c r="R154" t="str">
        <f t="shared" si="8"/>
        <v>12</v>
      </c>
      <c r="T154" t="s">
        <v>662</v>
      </c>
      <c r="U154" t="s">
        <v>463</v>
      </c>
      <c r="V154" t="s">
        <v>464</v>
      </c>
      <c r="W154" t="s">
        <v>465</v>
      </c>
      <c r="X154" t="s">
        <v>466</v>
      </c>
    </row>
    <row r="155" spans="1:28" x14ac:dyDescent="0.35">
      <c r="A155" s="1" t="s">
        <v>2</v>
      </c>
      <c r="B155" s="2">
        <v>38336</v>
      </c>
      <c r="C155" s="3" t="s">
        <v>28</v>
      </c>
      <c r="D155" s="4" t="s">
        <v>107</v>
      </c>
      <c r="E155" s="5" t="s">
        <v>4</v>
      </c>
      <c r="F155" s="6">
        <v>252.06822482973854</v>
      </c>
      <c r="H155" s="7">
        <v>99778.8561124228</v>
      </c>
      <c r="N155">
        <v>1</v>
      </c>
      <c r="P155">
        <f t="shared" si="6"/>
        <v>2004</v>
      </c>
      <c r="Q155">
        <f t="shared" si="7"/>
        <v>12</v>
      </c>
      <c r="R155" t="str">
        <f t="shared" si="8"/>
        <v>12</v>
      </c>
      <c r="T155" t="s">
        <v>107</v>
      </c>
    </row>
    <row r="156" spans="1:28" x14ac:dyDescent="0.35">
      <c r="A156" s="1" t="s">
        <v>2</v>
      </c>
      <c r="B156" s="2">
        <v>38336</v>
      </c>
      <c r="C156" s="3" t="s">
        <v>64</v>
      </c>
      <c r="D156" s="4" t="s">
        <v>65</v>
      </c>
      <c r="E156" s="5" t="s">
        <v>4</v>
      </c>
      <c r="F156" s="6">
        <v>63.017056207434635</v>
      </c>
      <c r="H156" s="7">
        <v>50949.289943710901</v>
      </c>
      <c r="N156">
        <v>1</v>
      </c>
      <c r="P156">
        <f t="shared" si="6"/>
        <v>2004</v>
      </c>
      <c r="Q156">
        <f t="shared" si="7"/>
        <v>12</v>
      </c>
      <c r="R156" t="str">
        <f t="shared" si="8"/>
        <v>13</v>
      </c>
      <c r="T156" t="s">
        <v>481</v>
      </c>
      <c r="U156" t="s">
        <v>482</v>
      </c>
    </row>
    <row r="157" spans="1:28" x14ac:dyDescent="0.35">
      <c r="A157" s="1" t="s">
        <v>2</v>
      </c>
      <c r="B157" s="2">
        <v>38336</v>
      </c>
      <c r="C157" s="3" t="s">
        <v>46</v>
      </c>
      <c r="D157" s="4" t="s">
        <v>47</v>
      </c>
      <c r="E157" s="5" t="s">
        <v>7</v>
      </c>
      <c r="F157" s="6">
        <v>31.508528103717317</v>
      </c>
      <c r="H157" s="7">
        <v>67575.098319524433</v>
      </c>
      <c r="N157">
        <v>8</v>
      </c>
      <c r="P157">
        <f t="shared" si="6"/>
        <v>2004</v>
      </c>
      <c r="Q157">
        <f t="shared" si="7"/>
        <v>12</v>
      </c>
      <c r="R157" t="str">
        <f t="shared" si="8"/>
        <v>17</v>
      </c>
      <c r="T157" t="s">
        <v>47</v>
      </c>
    </row>
    <row r="158" spans="1:28" x14ac:dyDescent="0.35">
      <c r="A158" s="1" t="s">
        <v>2</v>
      </c>
      <c r="B158" s="2">
        <v>38336</v>
      </c>
      <c r="C158" s="3" t="s">
        <v>12</v>
      </c>
      <c r="D158" s="4" t="s">
        <v>13</v>
      </c>
      <c r="E158" s="5" t="s">
        <v>4</v>
      </c>
      <c r="F158" s="6">
        <v>220.55969672602123</v>
      </c>
      <c r="H158" s="7">
        <v>2078.726169008808</v>
      </c>
      <c r="N158">
        <v>1</v>
      </c>
      <c r="P158">
        <f t="shared" si="6"/>
        <v>2004</v>
      </c>
      <c r="Q158">
        <f t="shared" si="7"/>
        <v>12</v>
      </c>
      <c r="R158" t="str">
        <f t="shared" si="8"/>
        <v>17</v>
      </c>
      <c r="T158" t="s">
        <v>250</v>
      </c>
      <c r="U158" t="s">
        <v>472</v>
      </c>
    </row>
    <row r="159" spans="1:28" x14ac:dyDescent="0.35">
      <c r="A159" s="1" t="s">
        <v>2</v>
      </c>
      <c r="B159" s="2">
        <v>38336</v>
      </c>
      <c r="C159" s="3" t="s">
        <v>50</v>
      </c>
      <c r="D159" s="4" t="s">
        <v>51</v>
      </c>
      <c r="E159" s="5" t="s">
        <v>4</v>
      </c>
      <c r="F159" s="6">
        <v>94.525584311151945</v>
      </c>
      <c r="H159" s="7">
        <v>16673.116147258152</v>
      </c>
      <c r="N159">
        <v>1</v>
      </c>
      <c r="P159">
        <f t="shared" si="6"/>
        <v>2004</v>
      </c>
      <c r="Q159">
        <f t="shared" si="7"/>
        <v>12</v>
      </c>
      <c r="R159" t="str">
        <f t="shared" si="8"/>
        <v>17</v>
      </c>
      <c r="T159" t="s">
        <v>250</v>
      </c>
      <c r="U159" t="s">
        <v>473</v>
      </c>
    </row>
    <row r="160" spans="1:28" x14ac:dyDescent="0.35">
      <c r="A160" s="1" t="s">
        <v>2</v>
      </c>
      <c r="B160" s="2">
        <v>38336</v>
      </c>
      <c r="C160" s="3" t="s">
        <v>72</v>
      </c>
      <c r="D160" s="4" t="s">
        <v>73</v>
      </c>
      <c r="E160" s="5" t="s">
        <v>7</v>
      </c>
      <c r="F160" s="6">
        <v>5.5619643607621034</v>
      </c>
      <c r="H160" s="7">
        <v>184290.04382603941</v>
      </c>
      <c r="N160">
        <v>1</v>
      </c>
      <c r="P160">
        <f t="shared" si="6"/>
        <v>2004</v>
      </c>
      <c r="Q160">
        <f t="shared" si="7"/>
        <v>12</v>
      </c>
      <c r="R160" t="str">
        <f t="shared" si="8"/>
        <v>17</v>
      </c>
      <c r="T160" t="s">
        <v>73</v>
      </c>
    </row>
    <row r="161" spans="1:24" x14ac:dyDescent="0.35">
      <c r="A161" s="1" t="s">
        <v>2</v>
      </c>
      <c r="B161" s="2">
        <v>38336</v>
      </c>
      <c r="C161" s="3" t="s">
        <v>54</v>
      </c>
      <c r="D161" s="4" t="s">
        <v>110</v>
      </c>
      <c r="E161" s="5" t="s">
        <v>7</v>
      </c>
      <c r="F161" s="6">
        <v>6.9524554509526295</v>
      </c>
      <c r="H161" s="7">
        <v>23297.901836773373</v>
      </c>
      <c r="N161">
        <v>3.8181818181818183</v>
      </c>
      <c r="P161">
        <f t="shared" si="6"/>
        <v>2004</v>
      </c>
      <c r="Q161">
        <f t="shared" si="7"/>
        <v>12</v>
      </c>
      <c r="R161" t="str">
        <f t="shared" si="8"/>
        <v>17</v>
      </c>
      <c r="T161" t="s">
        <v>218</v>
      </c>
      <c r="U161" t="s">
        <v>468</v>
      </c>
      <c r="V161" t="s">
        <v>512</v>
      </c>
      <c r="W161" t="s">
        <v>477</v>
      </c>
    </row>
    <row r="162" spans="1:24" x14ac:dyDescent="0.35">
      <c r="A162" s="1" t="s">
        <v>2</v>
      </c>
      <c r="B162" s="2">
        <v>38336</v>
      </c>
      <c r="C162" s="3" t="s">
        <v>54</v>
      </c>
      <c r="D162" s="4" t="s">
        <v>55</v>
      </c>
      <c r="E162" s="5" t="s">
        <v>7</v>
      </c>
      <c r="F162" s="6">
        <v>346.59380914089047</v>
      </c>
      <c r="H162" s="7">
        <v>93369.450424645649</v>
      </c>
      <c r="N162">
        <v>4</v>
      </c>
      <c r="P162">
        <f t="shared" si="6"/>
        <v>2004</v>
      </c>
      <c r="Q162">
        <f t="shared" si="7"/>
        <v>12</v>
      </c>
      <c r="R162" t="str">
        <f t="shared" si="8"/>
        <v>17</v>
      </c>
      <c r="T162" t="s">
        <v>218</v>
      </c>
      <c r="U162" t="s">
        <v>468</v>
      </c>
      <c r="V162" t="s">
        <v>476</v>
      </c>
      <c r="W162" t="s">
        <v>477</v>
      </c>
    </row>
    <row r="163" spans="1:24" x14ac:dyDescent="0.35">
      <c r="A163" s="1" t="s">
        <v>2</v>
      </c>
      <c r="B163" s="2">
        <v>38336</v>
      </c>
      <c r="C163" s="3" t="s">
        <v>111</v>
      </c>
      <c r="D163" s="4" t="s">
        <v>112</v>
      </c>
      <c r="E163" s="5" t="s">
        <v>7</v>
      </c>
      <c r="F163" s="6">
        <v>31.508528103717317</v>
      </c>
      <c r="H163" s="7">
        <v>3587.246201379784</v>
      </c>
      <c r="N163">
        <v>2</v>
      </c>
      <c r="P163">
        <f t="shared" si="6"/>
        <v>2004</v>
      </c>
      <c r="Q163">
        <f t="shared" si="7"/>
        <v>12</v>
      </c>
      <c r="R163" t="str">
        <f t="shared" si="8"/>
        <v>25</v>
      </c>
      <c r="T163" t="s">
        <v>320</v>
      </c>
      <c r="U163" t="s">
        <v>513</v>
      </c>
    </row>
    <row r="164" spans="1:24" x14ac:dyDescent="0.35">
      <c r="A164" s="1" t="s">
        <v>2</v>
      </c>
      <c r="B164" s="2">
        <v>38365</v>
      </c>
      <c r="C164" s="8" t="s">
        <v>24</v>
      </c>
      <c r="D164" s="4" t="s">
        <v>25</v>
      </c>
      <c r="E164" s="9" t="s">
        <v>23</v>
      </c>
      <c r="F164" s="6">
        <v>15.754264051858659</v>
      </c>
      <c r="H164" s="7">
        <v>1809.6053703424896</v>
      </c>
      <c r="N164">
        <v>13</v>
      </c>
      <c r="P164">
        <f t="shared" si="6"/>
        <v>2005</v>
      </c>
      <c r="Q164">
        <f t="shared" si="7"/>
        <v>1</v>
      </c>
      <c r="R164" t="str">
        <f t="shared" si="8"/>
        <v>01</v>
      </c>
      <c r="T164" t="s">
        <v>222</v>
      </c>
      <c r="U164" t="s">
        <v>504</v>
      </c>
    </row>
    <row r="165" spans="1:24" x14ac:dyDescent="0.35">
      <c r="A165" s="1" t="s">
        <v>2</v>
      </c>
      <c r="B165" s="2">
        <v>38365</v>
      </c>
      <c r="C165" s="8" t="s">
        <v>78</v>
      </c>
      <c r="D165" s="4" t="s">
        <v>79</v>
      </c>
      <c r="E165" s="9" t="s">
        <v>4</v>
      </c>
      <c r="F165" s="6">
        <v>99.850969342766149</v>
      </c>
      <c r="H165" s="7">
        <v>12233.951799498524</v>
      </c>
      <c r="N165">
        <v>1</v>
      </c>
      <c r="P165">
        <f t="shared" si="6"/>
        <v>2005</v>
      </c>
      <c r="Q165">
        <f t="shared" si="7"/>
        <v>1</v>
      </c>
      <c r="R165" t="str">
        <f t="shared" si="8"/>
        <v>05</v>
      </c>
      <c r="T165" t="s">
        <v>84</v>
      </c>
      <c r="U165" t="s">
        <v>459</v>
      </c>
    </row>
    <row r="166" spans="1:24" x14ac:dyDescent="0.35">
      <c r="A166" s="1" t="s">
        <v>2</v>
      </c>
      <c r="B166" s="2">
        <v>38365</v>
      </c>
      <c r="C166" s="3" t="s">
        <v>40</v>
      </c>
      <c r="D166" s="4" t="s">
        <v>41</v>
      </c>
      <c r="E166" s="5" t="s">
        <v>4</v>
      </c>
      <c r="F166" s="6">
        <v>252.06822482973854</v>
      </c>
      <c r="H166" s="7">
        <v>48503.610610205527</v>
      </c>
      <c r="N166">
        <v>1</v>
      </c>
      <c r="P166">
        <f t="shared" si="6"/>
        <v>2005</v>
      </c>
      <c r="Q166">
        <f t="shared" si="7"/>
        <v>1</v>
      </c>
      <c r="R166" t="str">
        <f t="shared" si="8"/>
        <v>12</v>
      </c>
      <c r="T166" t="s">
        <v>662</v>
      </c>
      <c r="U166" t="s">
        <v>463</v>
      </c>
      <c r="V166" t="s">
        <v>464</v>
      </c>
      <c r="W166" t="s">
        <v>465</v>
      </c>
      <c r="X166" t="s">
        <v>466</v>
      </c>
    </row>
    <row r="167" spans="1:24" x14ac:dyDescent="0.35">
      <c r="A167" s="1" t="s">
        <v>2</v>
      </c>
      <c r="B167" s="2">
        <v>38365</v>
      </c>
      <c r="C167" s="3" t="s">
        <v>42</v>
      </c>
      <c r="D167" s="4" t="s">
        <v>43</v>
      </c>
      <c r="E167" s="5" t="s">
        <v>4</v>
      </c>
      <c r="F167" s="6">
        <v>488.38218560761845</v>
      </c>
      <c r="H167" s="7">
        <v>863042.56124026421</v>
      </c>
      <c r="N167">
        <v>1</v>
      </c>
      <c r="P167">
        <f t="shared" si="6"/>
        <v>2005</v>
      </c>
      <c r="Q167">
        <f t="shared" si="7"/>
        <v>1</v>
      </c>
      <c r="R167" t="str">
        <f t="shared" si="8"/>
        <v>12</v>
      </c>
      <c r="T167" t="s">
        <v>663</v>
      </c>
      <c r="U167" t="s">
        <v>463</v>
      </c>
      <c r="V167" t="s">
        <v>464</v>
      </c>
      <c r="W167" t="s">
        <v>467</v>
      </c>
      <c r="X167" t="s">
        <v>466</v>
      </c>
    </row>
    <row r="168" spans="1:24" x14ac:dyDescent="0.35">
      <c r="A168" s="1" t="s">
        <v>2</v>
      </c>
      <c r="B168" s="2">
        <v>38365</v>
      </c>
      <c r="C168" s="3" t="s">
        <v>28</v>
      </c>
      <c r="D168" s="4" t="s">
        <v>45</v>
      </c>
      <c r="E168" s="5" t="s">
        <v>4</v>
      </c>
      <c r="F168" s="6">
        <v>173.29690457044524</v>
      </c>
      <c r="H168" s="7">
        <v>190549.89882580744</v>
      </c>
      <c r="N168">
        <v>1</v>
      </c>
      <c r="P168">
        <f t="shared" si="6"/>
        <v>2005</v>
      </c>
      <c r="Q168">
        <f t="shared" si="7"/>
        <v>1</v>
      </c>
      <c r="R168" t="str">
        <f t="shared" si="8"/>
        <v>12</v>
      </c>
      <c r="T168" t="s">
        <v>107</v>
      </c>
      <c r="U168" t="s">
        <v>468</v>
      </c>
      <c r="V168" t="s">
        <v>470</v>
      </c>
    </row>
    <row r="169" spans="1:24" x14ac:dyDescent="0.35">
      <c r="A169" s="1" t="s">
        <v>2</v>
      </c>
      <c r="B169" s="2">
        <v>38365</v>
      </c>
      <c r="C169" s="3" t="s">
        <v>28</v>
      </c>
      <c r="D169" s="4" t="s">
        <v>44</v>
      </c>
      <c r="E169" s="5" t="s">
        <v>4</v>
      </c>
      <c r="F169" s="6">
        <v>110.27984836301061</v>
      </c>
      <c r="H169" s="7">
        <v>45472.13494706768</v>
      </c>
      <c r="N169">
        <v>1</v>
      </c>
      <c r="P169">
        <f t="shared" si="6"/>
        <v>2005</v>
      </c>
      <c r="Q169">
        <f t="shared" si="7"/>
        <v>1</v>
      </c>
      <c r="R169" t="str">
        <f t="shared" si="8"/>
        <v>12</v>
      </c>
      <c r="T169" t="s">
        <v>107</v>
      </c>
      <c r="U169" t="s">
        <v>468</v>
      </c>
      <c r="V169" t="s">
        <v>469</v>
      </c>
    </row>
    <row r="170" spans="1:24" x14ac:dyDescent="0.35">
      <c r="A170" s="1" t="s">
        <v>2</v>
      </c>
      <c r="B170" s="2">
        <v>38365</v>
      </c>
      <c r="C170" s="3" t="s">
        <v>113</v>
      </c>
      <c r="D170" s="4" t="s">
        <v>114</v>
      </c>
      <c r="E170" s="5" t="s">
        <v>4</v>
      </c>
      <c r="F170" s="6">
        <v>425.36512940018372</v>
      </c>
      <c r="H170" s="7">
        <v>261919.49729510985</v>
      </c>
      <c r="N170">
        <v>1</v>
      </c>
      <c r="P170">
        <f t="shared" si="6"/>
        <v>2005</v>
      </c>
      <c r="Q170">
        <f t="shared" si="7"/>
        <v>1</v>
      </c>
      <c r="R170" t="str">
        <f t="shared" si="8"/>
        <v>12</v>
      </c>
      <c r="T170" t="s">
        <v>107</v>
      </c>
      <c r="U170" t="s">
        <v>514</v>
      </c>
    </row>
    <row r="171" spans="1:24" x14ac:dyDescent="0.35">
      <c r="A171" s="1" t="s">
        <v>2</v>
      </c>
      <c r="B171" s="2">
        <v>38365</v>
      </c>
      <c r="C171" s="3" t="s">
        <v>64</v>
      </c>
      <c r="D171" s="4" t="s">
        <v>65</v>
      </c>
      <c r="E171" s="5" t="s">
        <v>4</v>
      </c>
      <c r="F171" s="6">
        <v>15.754264051858659</v>
      </c>
      <c r="H171" s="7">
        <v>12737.322485927725</v>
      </c>
      <c r="N171">
        <v>1</v>
      </c>
      <c r="P171">
        <f t="shared" si="6"/>
        <v>2005</v>
      </c>
      <c r="Q171">
        <f t="shared" si="7"/>
        <v>1</v>
      </c>
      <c r="R171" t="str">
        <f t="shared" si="8"/>
        <v>13</v>
      </c>
      <c r="T171" t="s">
        <v>481</v>
      </c>
      <c r="U171" t="s">
        <v>482</v>
      </c>
    </row>
    <row r="172" spans="1:24" x14ac:dyDescent="0.35">
      <c r="A172" s="1" t="s">
        <v>2</v>
      </c>
      <c r="B172" s="2">
        <v>38365</v>
      </c>
      <c r="C172" s="3" t="s">
        <v>115</v>
      </c>
      <c r="D172" s="4" t="s">
        <v>116</v>
      </c>
      <c r="E172" s="5" t="s">
        <v>4</v>
      </c>
      <c r="F172" s="6">
        <v>31.508528103717317</v>
      </c>
      <c r="H172" s="7">
        <v>2577.7854278383038</v>
      </c>
      <c r="N172">
        <v>1</v>
      </c>
      <c r="P172">
        <f t="shared" si="6"/>
        <v>2005</v>
      </c>
      <c r="Q172">
        <f t="shared" si="7"/>
        <v>1</v>
      </c>
      <c r="R172" t="str">
        <f t="shared" si="8"/>
        <v>17</v>
      </c>
      <c r="T172" t="s">
        <v>6</v>
      </c>
      <c r="U172" t="s">
        <v>515</v>
      </c>
    </row>
    <row r="173" spans="1:24" x14ac:dyDescent="0.35">
      <c r="A173" s="1" t="s">
        <v>2</v>
      </c>
      <c r="B173" s="2">
        <v>38365</v>
      </c>
      <c r="C173" s="3" t="s">
        <v>12</v>
      </c>
      <c r="D173" s="4" t="s">
        <v>13</v>
      </c>
      <c r="E173" s="5" t="s">
        <v>4</v>
      </c>
      <c r="F173" s="6">
        <v>47.262792155575973</v>
      </c>
      <c r="H173" s="7">
        <v>445.44132193045891</v>
      </c>
      <c r="N173">
        <v>1</v>
      </c>
      <c r="P173">
        <f t="shared" si="6"/>
        <v>2005</v>
      </c>
      <c r="Q173">
        <f t="shared" si="7"/>
        <v>1</v>
      </c>
      <c r="R173" t="str">
        <f t="shared" si="8"/>
        <v>17</v>
      </c>
      <c r="T173" t="s">
        <v>250</v>
      </c>
      <c r="U173" t="s">
        <v>472</v>
      </c>
    </row>
    <row r="174" spans="1:24" x14ac:dyDescent="0.35">
      <c r="A174" s="1" t="s">
        <v>2</v>
      </c>
      <c r="B174" s="2">
        <v>38365</v>
      </c>
      <c r="C174" s="3" t="s">
        <v>52</v>
      </c>
      <c r="D174" s="4" t="s">
        <v>53</v>
      </c>
      <c r="E174" s="5" t="s">
        <v>4</v>
      </c>
      <c r="F174" s="6">
        <v>189.05116862230389</v>
      </c>
      <c r="H174" s="7">
        <v>15046.017985206612</v>
      </c>
      <c r="N174">
        <v>1</v>
      </c>
      <c r="P174">
        <f t="shared" si="6"/>
        <v>2005</v>
      </c>
      <c r="Q174">
        <f t="shared" si="7"/>
        <v>1</v>
      </c>
      <c r="R174" t="str">
        <f t="shared" si="8"/>
        <v>17</v>
      </c>
      <c r="T174" t="s">
        <v>250</v>
      </c>
      <c r="U174" t="s">
        <v>474</v>
      </c>
    </row>
    <row r="175" spans="1:24" x14ac:dyDescent="0.35">
      <c r="A175" s="1" t="s">
        <v>2</v>
      </c>
      <c r="B175" s="2">
        <v>38365</v>
      </c>
      <c r="C175" s="3" t="s">
        <v>15</v>
      </c>
      <c r="D175" s="4" t="s">
        <v>16</v>
      </c>
      <c r="E175" s="5" t="s">
        <v>7</v>
      </c>
      <c r="F175" s="6">
        <v>1.3904910901905259</v>
      </c>
      <c r="H175" s="7">
        <v>21841.782971975037</v>
      </c>
      <c r="N175">
        <v>1</v>
      </c>
      <c r="P175">
        <f t="shared" si="6"/>
        <v>2005</v>
      </c>
      <c r="Q175">
        <f t="shared" si="7"/>
        <v>1</v>
      </c>
      <c r="R175" t="str">
        <f t="shared" si="8"/>
        <v>17</v>
      </c>
      <c r="T175" t="s">
        <v>73</v>
      </c>
      <c r="U175" t="s">
        <v>475</v>
      </c>
    </row>
    <row r="176" spans="1:24" x14ac:dyDescent="0.35">
      <c r="A176" s="1" t="s">
        <v>2</v>
      </c>
      <c r="B176" s="2">
        <v>38365</v>
      </c>
      <c r="C176" s="3" t="s">
        <v>54</v>
      </c>
      <c r="D176" s="4" t="s">
        <v>110</v>
      </c>
      <c r="E176" s="5" t="s">
        <v>7</v>
      </c>
      <c r="F176" s="6">
        <v>2.0857366352857887</v>
      </c>
      <c r="H176" s="7">
        <v>5591.4964408256101</v>
      </c>
      <c r="N176">
        <v>4</v>
      </c>
      <c r="P176">
        <f t="shared" si="6"/>
        <v>2005</v>
      </c>
      <c r="Q176">
        <f t="shared" si="7"/>
        <v>1</v>
      </c>
      <c r="R176" t="str">
        <f t="shared" si="8"/>
        <v>17</v>
      </c>
      <c r="T176" t="s">
        <v>218</v>
      </c>
      <c r="U176" t="s">
        <v>468</v>
      </c>
      <c r="V176" t="s">
        <v>512</v>
      </c>
      <c r="W176" t="s">
        <v>477</v>
      </c>
    </row>
    <row r="177" spans="1:24" x14ac:dyDescent="0.35">
      <c r="A177" s="1" t="s">
        <v>2</v>
      </c>
      <c r="B177" s="2">
        <v>38365</v>
      </c>
      <c r="C177" s="3" t="s">
        <v>54</v>
      </c>
      <c r="D177" s="4" t="s">
        <v>55</v>
      </c>
      <c r="E177" s="5" t="s">
        <v>7</v>
      </c>
      <c r="F177" s="6">
        <v>63.017056207434635</v>
      </c>
      <c r="H177" s="7">
        <v>17784.657223742026</v>
      </c>
      <c r="N177">
        <v>4</v>
      </c>
      <c r="P177">
        <f t="shared" si="6"/>
        <v>2005</v>
      </c>
      <c r="Q177">
        <f t="shared" si="7"/>
        <v>1</v>
      </c>
      <c r="R177" t="str">
        <f t="shared" si="8"/>
        <v>17</v>
      </c>
      <c r="T177" t="s">
        <v>218</v>
      </c>
      <c r="U177" t="s">
        <v>468</v>
      </c>
      <c r="V177" t="s">
        <v>476</v>
      </c>
      <c r="W177" t="s">
        <v>477</v>
      </c>
    </row>
    <row r="178" spans="1:24" x14ac:dyDescent="0.35">
      <c r="A178" s="1" t="s">
        <v>2</v>
      </c>
      <c r="B178" s="2">
        <v>38365</v>
      </c>
      <c r="C178" s="3" t="s">
        <v>56</v>
      </c>
      <c r="D178" s="4" t="s">
        <v>57</v>
      </c>
      <c r="E178" s="5" t="s">
        <v>4</v>
      </c>
      <c r="F178" s="6">
        <v>1.3904910901905259</v>
      </c>
      <c r="H178" s="7">
        <v>8809.5191320299309</v>
      </c>
      <c r="N178">
        <v>1</v>
      </c>
      <c r="P178">
        <f t="shared" si="6"/>
        <v>2005</v>
      </c>
      <c r="Q178">
        <f t="shared" si="7"/>
        <v>1</v>
      </c>
      <c r="R178" t="str">
        <f t="shared" si="8"/>
        <v>27</v>
      </c>
      <c r="T178" t="s">
        <v>57</v>
      </c>
    </row>
    <row r="179" spans="1:24" x14ac:dyDescent="0.35">
      <c r="A179" s="1" t="s">
        <v>2</v>
      </c>
      <c r="B179" s="2">
        <v>38405</v>
      </c>
      <c r="C179" s="3" t="s">
        <v>29</v>
      </c>
      <c r="D179" s="4" t="s">
        <v>30</v>
      </c>
      <c r="E179" s="5" t="s">
        <v>23</v>
      </c>
      <c r="F179" s="6">
        <v>39.385660129646645</v>
      </c>
      <c r="H179" s="7">
        <v>73080.216879215921</v>
      </c>
      <c r="N179">
        <v>9</v>
      </c>
      <c r="P179">
        <f t="shared" si="6"/>
        <v>2005</v>
      </c>
      <c r="Q179">
        <f t="shared" si="7"/>
        <v>2</v>
      </c>
      <c r="R179" t="str">
        <f t="shared" si="8"/>
        <v>01</v>
      </c>
      <c r="T179" t="s">
        <v>30</v>
      </c>
    </row>
    <row r="180" spans="1:24" x14ac:dyDescent="0.35">
      <c r="A180" s="1" t="s">
        <v>2</v>
      </c>
      <c r="B180" s="2">
        <v>38405</v>
      </c>
      <c r="C180" s="8" t="s">
        <v>95</v>
      </c>
      <c r="D180" s="4" t="s">
        <v>96</v>
      </c>
      <c r="E180" s="9" t="s">
        <v>23</v>
      </c>
      <c r="F180" s="6">
        <v>1.200020113128754</v>
      </c>
      <c r="H180" s="7">
        <v>3017.2361557700528</v>
      </c>
      <c r="N180">
        <v>14</v>
      </c>
      <c r="P180">
        <f t="shared" si="6"/>
        <v>2005</v>
      </c>
      <c r="Q180">
        <f t="shared" si="7"/>
        <v>2</v>
      </c>
      <c r="R180" t="str">
        <f t="shared" si="8"/>
        <v>01</v>
      </c>
      <c r="T180" t="s">
        <v>30</v>
      </c>
      <c r="U180" t="s">
        <v>496</v>
      </c>
    </row>
    <row r="181" spans="1:24" x14ac:dyDescent="0.35">
      <c r="A181" s="1" t="s">
        <v>2</v>
      </c>
      <c r="B181" s="2">
        <v>38405</v>
      </c>
      <c r="C181" s="8" t="s">
        <v>78</v>
      </c>
      <c r="D181" s="4" t="s">
        <v>79</v>
      </c>
      <c r="E181" s="9" t="s">
        <v>4</v>
      </c>
      <c r="F181" s="6">
        <v>275.69962090752654</v>
      </c>
      <c r="H181" s="7">
        <v>33779.300246393141</v>
      </c>
      <c r="N181">
        <v>1</v>
      </c>
      <c r="P181">
        <f t="shared" si="6"/>
        <v>2005</v>
      </c>
      <c r="Q181">
        <f t="shared" si="7"/>
        <v>2</v>
      </c>
      <c r="R181" t="str">
        <f t="shared" si="8"/>
        <v>05</v>
      </c>
      <c r="T181" t="s">
        <v>84</v>
      </c>
      <c r="U181" t="s">
        <v>459</v>
      </c>
    </row>
    <row r="182" spans="1:24" x14ac:dyDescent="0.35">
      <c r="A182" s="1" t="s">
        <v>2</v>
      </c>
      <c r="B182" s="2">
        <v>38405</v>
      </c>
      <c r="C182" s="3" t="s">
        <v>27</v>
      </c>
      <c r="D182" s="4" t="s">
        <v>39</v>
      </c>
      <c r="E182" s="5" t="s">
        <v>4</v>
      </c>
      <c r="F182" s="6">
        <v>88.756417193569916</v>
      </c>
      <c r="H182" s="7">
        <v>69709.127062669635</v>
      </c>
      <c r="N182">
        <v>1</v>
      </c>
      <c r="P182">
        <f t="shared" si="6"/>
        <v>2005</v>
      </c>
      <c r="Q182">
        <f t="shared" si="7"/>
        <v>2</v>
      </c>
      <c r="R182" t="str">
        <f t="shared" si="8"/>
        <v>06</v>
      </c>
      <c r="T182" t="s">
        <v>39</v>
      </c>
    </row>
    <row r="183" spans="1:24" x14ac:dyDescent="0.35">
      <c r="A183" s="1" t="s">
        <v>2</v>
      </c>
      <c r="B183" s="2">
        <v>38405</v>
      </c>
      <c r="C183" s="3" t="s">
        <v>117</v>
      </c>
      <c r="D183" s="4" t="s">
        <v>118</v>
      </c>
      <c r="E183" s="5" t="s">
        <v>4</v>
      </c>
      <c r="F183" s="6">
        <v>39.385660129646645</v>
      </c>
      <c r="H183" s="7">
        <v>368231.49279584608</v>
      </c>
      <c r="N183">
        <v>1</v>
      </c>
      <c r="P183">
        <f t="shared" si="6"/>
        <v>2005</v>
      </c>
      <c r="Q183">
        <f t="shared" si="7"/>
        <v>2</v>
      </c>
      <c r="R183" t="str">
        <f t="shared" si="8"/>
        <v>06</v>
      </c>
      <c r="T183" t="s">
        <v>118</v>
      </c>
    </row>
    <row r="184" spans="1:24" x14ac:dyDescent="0.35">
      <c r="A184" s="1" t="s">
        <v>2</v>
      </c>
      <c r="B184" s="2">
        <v>38405</v>
      </c>
      <c r="C184" s="3" t="s">
        <v>40</v>
      </c>
      <c r="D184" s="4" t="s">
        <v>41</v>
      </c>
      <c r="E184" s="5" t="s">
        <v>4</v>
      </c>
      <c r="F184" s="6">
        <v>3977.9516730943114</v>
      </c>
      <c r="H184" s="7">
        <v>765447.60494230606</v>
      </c>
      <c r="N184">
        <v>1</v>
      </c>
      <c r="P184">
        <f t="shared" si="6"/>
        <v>2005</v>
      </c>
      <c r="Q184">
        <f t="shared" si="7"/>
        <v>2</v>
      </c>
      <c r="R184" t="str">
        <f t="shared" si="8"/>
        <v>12</v>
      </c>
      <c r="T184" t="s">
        <v>662</v>
      </c>
      <c r="U184" t="s">
        <v>463</v>
      </c>
      <c r="V184" t="s">
        <v>464</v>
      </c>
      <c r="W184" t="s">
        <v>465</v>
      </c>
      <c r="X184" t="s">
        <v>466</v>
      </c>
    </row>
    <row r="185" spans="1:24" x14ac:dyDescent="0.35">
      <c r="A185" s="1" t="s">
        <v>2</v>
      </c>
      <c r="B185" s="2">
        <v>38405</v>
      </c>
      <c r="C185" s="3" t="s">
        <v>42</v>
      </c>
      <c r="D185" s="4" t="s">
        <v>43</v>
      </c>
      <c r="E185" s="5" t="s">
        <v>4</v>
      </c>
      <c r="F185" s="6">
        <v>196.92830064823323</v>
      </c>
      <c r="H185" s="7">
        <v>348001.03275817109</v>
      </c>
      <c r="N185">
        <v>1</v>
      </c>
      <c r="P185">
        <f t="shared" si="6"/>
        <v>2005</v>
      </c>
      <c r="Q185">
        <f t="shared" si="7"/>
        <v>2</v>
      </c>
      <c r="R185" t="str">
        <f t="shared" si="8"/>
        <v>12</v>
      </c>
      <c r="T185" t="s">
        <v>663</v>
      </c>
      <c r="U185" t="s">
        <v>463</v>
      </c>
      <c r="V185" t="s">
        <v>464</v>
      </c>
      <c r="W185" t="s">
        <v>467</v>
      </c>
      <c r="X185" t="s">
        <v>466</v>
      </c>
    </row>
    <row r="186" spans="1:24" x14ac:dyDescent="0.35">
      <c r="A186" s="1" t="s">
        <v>2</v>
      </c>
      <c r="B186" s="2">
        <v>38405</v>
      </c>
      <c r="C186" s="3" t="s">
        <v>28</v>
      </c>
      <c r="D186" s="4" t="s">
        <v>45</v>
      </c>
      <c r="E186" s="5" t="s">
        <v>4</v>
      </c>
      <c r="F186" s="6">
        <v>630.17056207434632</v>
      </c>
      <c r="H186" s="7">
        <v>692908.72300293623</v>
      </c>
      <c r="N186">
        <v>1</v>
      </c>
      <c r="P186">
        <f t="shared" si="6"/>
        <v>2005</v>
      </c>
      <c r="Q186">
        <f t="shared" si="7"/>
        <v>2</v>
      </c>
      <c r="R186" t="str">
        <f t="shared" si="8"/>
        <v>12</v>
      </c>
      <c r="T186" t="s">
        <v>107</v>
      </c>
      <c r="U186" t="s">
        <v>468</v>
      </c>
      <c r="V186" t="s">
        <v>470</v>
      </c>
    </row>
    <row r="187" spans="1:24" x14ac:dyDescent="0.35">
      <c r="A187" s="1" t="s">
        <v>2</v>
      </c>
      <c r="B187" s="2">
        <v>38405</v>
      </c>
      <c r="C187" s="3" t="s">
        <v>28</v>
      </c>
      <c r="D187" s="4" t="s">
        <v>44</v>
      </c>
      <c r="E187" s="5" t="s">
        <v>4</v>
      </c>
      <c r="F187" s="6">
        <v>1536.0407450562193</v>
      </c>
      <c r="H187" s="7">
        <v>633361.87961987127</v>
      </c>
      <c r="N187">
        <v>1</v>
      </c>
      <c r="P187">
        <f t="shared" si="6"/>
        <v>2005</v>
      </c>
      <c r="Q187">
        <f t="shared" si="7"/>
        <v>2</v>
      </c>
      <c r="R187" t="str">
        <f t="shared" si="8"/>
        <v>12</v>
      </c>
      <c r="T187" t="s">
        <v>107</v>
      </c>
      <c r="U187" t="s">
        <v>468</v>
      </c>
      <c r="V187" t="s">
        <v>469</v>
      </c>
    </row>
    <row r="188" spans="1:24" x14ac:dyDescent="0.35">
      <c r="A188" s="1" t="s">
        <v>2</v>
      </c>
      <c r="B188" s="2">
        <v>38405</v>
      </c>
      <c r="C188" s="3" t="s">
        <v>3</v>
      </c>
      <c r="D188" s="4" t="s">
        <v>119</v>
      </c>
      <c r="E188" s="5" t="s">
        <v>4</v>
      </c>
      <c r="F188" s="6">
        <v>39.385660129646645</v>
      </c>
      <c r="H188" s="7">
        <v>11878.435251478904</v>
      </c>
      <c r="N188">
        <v>1</v>
      </c>
      <c r="P188">
        <f t="shared" si="6"/>
        <v>2005</v>
      </c>
      <c r="Q188">
        <f t="shared" si="7"/>
        <v>2</v>
      </c>
      <c r="R188" t="str">
        <f t="shared" si="8"/>
        <v>16</v>
      </c>
      <c r="T188" t="s">
        <v>119</v>
      </c>
    </row>
    <row r="189" spans="1:24" x14ac:dyDescent="0.35">
      <c r="A189" s="1" t="s">
        <v>2</v>
      </c>
      <c r="B189" s="2">
        <v>38405</v>
      </c>
      <c r="C189" s="3" t="s">
        <v>70</v>
      </c>
      <c r="D189" s="4" t="s">
        <v>71</v>
      </c>
      <c r="E189" s="5" t="s">
        <v>7</v>
      </c>
      <c r="F189" s="6">
        <v>39.385660129646645</v>
      </c>
      <c r="H189" s="7">
        <v>28293.772855953226</v>
      </c>
      <c r="N189">
        <v>4</v>
      </c>
      <c r="P189">
        <f t="shared" si="6"/>
        <v>2005</v>
      </c>
      <c r="Q189">
        <f t="shared" si="7"/>
        <v>2</v>
      </c>
      <c r="R189" t="str">
        <f t="shared" si="8"/>
        <v>17</v>
      </c>
      <c r="T189" t="s">
        <v>164</v>
      </c>
      <c r="U189" t="s">
        <v>474</v>
      </c>
    </row>
    <row r="190" spans="1:24" x14ac:dyDescent="0.35">
      <c r="A190" s="8" t="s">
        <v>2</v>
      </c>
      <c r="B190" s="10">
        <v>38405</v>
      </c>
      <c r="C190" s="8" t="s">
        <v>12</v>
      </c>
      <c r="D190" s="4" t="s">
        <v>13</v>
      </c>
      <c r="E190" s="9" t="s">
        <v>4</v>
      </c>
      <c r="F190" s="6">
        <v>78.77132025929329</v>
      </c>
      <c r="H190" s="7">
        <v>742.40220321743152</v>
      </c>
      <c r="N190">
        <v>1</v>
      </c>
      <c r="P190">
        <f t="shared" si="6"/>
        <v>2005</v>
      </c>
      <c r="Q190">
        <f t="shared" si="7"/>
        <v>2</v>
      </c>
      <c r="R190" t="str">
        <f t="shared" si="8"/>
        <v>17</v>
      </c>
      <c r="T190" t="s">
        <v>250</v>
      </c>
      <c r="U190" t="s">
        <v>472</v>
      </c>
    </row>
    <row r="191" spans="1:24" x14ac:dyDescent="0.35">
      <c r="A191" s="8" t="s">
        <v>2</v>
      </c>
      <c r="B191" s="10">
        <v>38405</v>
      </c>
      <c r="C191" s="8" t="s">
        <v>52</v>
      </c>
      <c r="D191" s="4" t="s">
        <v>53</v>
      </c>
      <c r="E191" s="9" t="s">
        <v>4</v>
      </c>
      <c r="F191" s="6">
        <v>196.92830064823323</v>
      </c>
      <c r="H191" s="7">
        <v>15672.935401256889</v>
      </c>
      <c r="N191">
        <v>1</v>
      </c>
      <c r="P191">
        <f t="shared" si="6"/>
        <v>2005</v>
      </c>
      <c r="Q191">
        <f t="shared" si="7"/>
        <v>2</v>
      </c>
      <c r="R191" t="str">
        <f t="shared" si="8"/>
        <v>17</v>
      </c>
      <c r="T191" t="s">
        <v>250</v>
      </c>
      <c r="U191" t="s">
        <v>474</v>
      </c>
    </row>
    <row r="192" spans="1:24" x14ac:dyDescent="0.35">
      <c r="A192" s="8" t="s">
        <v>2</v>
      </c>
      <c r="B192" s="10">
        <v>38405</v>
      </c>
      <c r="C192" s="3" t="s">
        <v>72</v>
      </c>
      <c r="D192" s="4" t="s">
        <v>120</v>
      </c>
      <c r="E192" s="5" t="s">
        <v>7</v>
      </c>
      <c r="F192" s="6">
        <v>4.0000670437625132</v>
      </c>
      <c r="H192" s="7">
        <v>22619.846232345255</v>
      </c>
      <c r="N192">
        <v>1</v>
      </c>
      <c r="P192">
        <f t="shared" si="6"/>
        <v>2005</v>
      </c>
      <c r="Q192">
        <f t="shared" si="7"/>
        <v>2</v>
      </c>
      <c r="R192" t="str">
        <f t="shared" si="8"/>
        <v>17</v>
      </c>
      <c r="T192" t="s">
        <v>73</v>
      </c>
      <c r="U192" t="s">
        <v>468</v>
      </c>
      <c r="V192" t="s">
        <v>476</v>
      </c>
    </row>
    <row r="193" spans="1:24" x14ac:dyDescent="0.35">
      <c r="A193" s="8" t="s">
        <v>2</v>
      </c>
      <c r="B193" s="10">
        <v>38405</v>
      </c>
      <c r="C193" s="3" t="s">
        <v>54</v>
      </c>
      <c r="D193" s="4" t="s">
        <v>110</v>
      </c>
      <c r="E193" s="5" t="s">
        <v>7</v>
      </c>
      <c r="F193" s="6">
        <v>3.2000536350100104</v>
      </c>
      <c r="H193" s="7">
        <v>8578.7861266376076</v>
      </c>
      <c r="N193">
        <v>4</v>
      </c>
      <c r="P193">
        <f t="shared" si="6"/>
        <v>2005</v>
      </c>
      <c r="Q193">
        <f t="shared" si="7"/>
        <v>2</v>
      </c>
      <c r="R193" t="str">
        <f t="shared" si="8"/>
        <v>17</v>
      </c>
      <c r="T193" t="s">
        <v>218</v>
      </c>
      <c r="U193" t="s">
        <v>468</v>
      </c>
      <c r="V193" t="s">
        <v>512</v>
      </c>
      <c r="W193" t="s">
        <v>477</v>
      </c>
    </row>
    <row r="194" spans="1:24" x14ac:dyDescent="0.35">
      <c r="A194" s="8" t="s">
        <v>2</v>
      </c>
      <c r="B194" s="10">
        <v>38405</v>
      </c>
      <c r="C194" s="3" t="s">
        <v>54</v>
      </c>
      <c r="D194" s="4" t="s">
        <v>55</v>
      </c>
      <c r="E194" s="5" t="s">
        <v>7</v>
      </c>
      <c r="F194" s="6">
        <v>118.15698038893993</v>
      </c>
      <c r="H194" s="7">
        <v>33346.232294516303</v>
      </c>
      <c r="N194">
        <v>4</v>
      </c>
      <c r="P194">
        <f t="shared" ref="P194:P257" si="9">YEAR(B194)</f>
        <v>2005</v>
      </c>
      <c r="Q194">
        <f t="shared" ref="Q194:Q257" si="10">MONTH(B194)</f>
        <v>2</v>
      </c>
      <c r="R194" t="str">
        <f t="shared" ref="R194:R257" si="11">LEFT(C194,2)</f>
        <v>17</v>
      </c>
      <c r="T194" t="s">
        <v>218</v>
      </c>
      <c r="U194" t="s">
        <v>468</v>
      </c>
      <c r="V194" t="s">
        <v>476</v>
      </c>
      <c r="W194" t="s">
        <v>477</v>
      </c>
    </row>
    <row r="195" spans="1:24" x14ac:dyDescent="0.35">
      <c r="A195" s="8" t="s">
        <v>2</v>
      </c>
      <c r="B195" s="10">
        <v>38405</v>
      </c>
      <c r="C195" s="3" t="s">
        <v>56</v>
      </c>
      <c r="D195" s="4" t="s">
        <v>57</v>
      </c>
      <c r="E195" s="5" t="s">
        <v>4</v>
      </c>
      <c r="F195" s="6">
        <v>4.6000771003268905</v>
      </c>
      <c r="H195" s="7">
        <v>29143.996326211498</v>
      </c>
      <c r="N195">
        <v>1</v>
      </c>
      <c r="P195">
        <f t="shared" si="9"/>
        <v>2005</v>
      </c>
      <c r="Q195">
        <f t="shared" si="10"/>
        <v>2</v>
      </c>
      <c r="R195" t="str">
        <f t="shared" si="11"/>
        <v>27</v>
      </c>
      <c r="T195" t="s">
        <v>57</v>
      </c>
    </row>
    <row r="196" spans="1:24" x14ac:dyDescent="0.35">
      <c r="A196" s="8" t="s">
        <v>2</v>
      </c>
      <c r="B196" s="10">
        <v>38433</v>
      </c>
      <c r="C196" s="3" t="s">
        <v>29</v>
      </c>
      <c r="D196" s="4" t="s">
        <v>30</v>
      </c>
      <c r="E196" s="5" t="s">
        <v>23</v>
      </c>
      <c r="F196" s="6">
        <v>4.1714732705715774</v>
      </c>
      <c r="H196" s="7">
        <v>24882.159161673968</v>
      </c>
      <c r="N196">
        <v>89</v>
      </c>
      <c r="P196">
        <f t="shared" si="9"/>
        <v>2005</v>
      </c>
      <c r="Q196">
        <f t="shared" si="10"/>
        <v>3</v>
      </c>
      <c r="R196" t="str">
        <f t="shared" si="11"/>
        <v>01</v>
      </c>
      <c r="T196" t="s">
        <v>30</v>
      </c>
    </row>
    <row r="197" spans="1:24" x14ac:dyDescent="0.35">
      <c r="A197" s="8" t="s">
        <v>2</v>
      </c>
      <c r="B197" s="10">
        <v>38433</v>
      </c>
      <c r="C197" s="3" t="s">
        <v>24</v>
      </c>
      <c r="D197" s="4" t="s">
        <v>25</v>
      </c>
      <c r="E197" s="5" t="s">
        <v>23</v>
      </c>
      <c r="F197" s="6">
        <v>157.54264051858658</v>
      </c>
      <c r="H197" s="7">
        <v>116000.34425272369</v>
      </c>
      <c r="N197">
        <v>1</v>
      </c>
      <c r="P197">
        <f t="shared" si="9"/>
        <v>2005</v>
      </c>
      <c r="Q197">
        <f t="shared" si="10"/>
        <v>3</v>
      </c>
      <c r="R197" t="str">
        <f t="shared" si="11"/>
        <v>01</v>
      </c>
      <c r="T197" t="s">
        <v>222</v>
      </c>
      <c r="U197" t="s">
        <v>504</v>
      </c>
    </row>
    <row r="198" spans="1:24" x14ac:dyDescent="0.35">
      <c r="A198" s="8" t="s">
        <v>2</v>
      </c>
      <c r="B198" s="10">
        <v>38433</v>
      </c>
      <c r="C198" s="3" t="s">
        <v>82</v>
      </c>
      <c r="D198" s="4" t="s">
        <v>83</v>
      </c>
      <c r="E198" s="5" t="s">
        <v>4</v>
      </c>
      <c r="F198" s="6">
        <v>472.62792155575971</v>
      </c>
      <c r="H198" s="7">
        <v>470188.06203770667</v>
      </c>
      <c r="N198">
        <v>1</v>
      </c>
      <c r="P198">
        <f t="shared" si="9"/>
        <v>2005</v>
      </c>
      <c r="Q198">
        <f t="shared" si="10"/>
        <v>3</v>
      </c>
      <c r="R198" t="str">
        <f t="shared" si="11"/>
        <v>05</v>
      </c>
      <c r="T198" t="s">
        <v>460</v>
      </c>
      <c r="U198" t="s">
        <v>488</v>
      </c>
      <c r="V198" t="s">
        <v>489</v>
      </c>
    </row>
    <row r="199" spans="1:24" x14ac:dyDescent="0.35">
      <c r="A199" s="8" t="s">
        <v>2</v>
      </c>
      <c r="B199" s="10">
        <v>38433</v>
      </c>
      <c r="C199" s="3" t="s">
        <v>78</v>
      </c>
      <c r="D199" s="4" t="s">
        <v>79</v>
      </c>
      <c r="E199" s="5" t="s">
        <v>4</v>
      </c>
      <c r="F199" s="6">
        <v>472.62792155575971</v>
      </c>
      <c r="H199" s="7">
        <v>57907.371850959666</v>
      </c>
      <c r="N199">
        <v>1</v>
      </c>
      <c r="P199">
        <f t="shared" si="9"/>
        <v>2005</v>
      </c>
      <c r="Q199">
        <f t="shared" si="10"/>
        <v>3</v>
      </c>
      <c r="R199" t="str">
        <f t="shared" si="11"/>
        <v>05</v>
      </c>
      <c r="T199" t="s">
        <v>84</v>
      </c>
      <c r="U199" t="s">
        <v>459</v>
      </c>
    </row>
    <row r="200" spans="1:24" x14ac:dyDescent="0.35">
      <c r="A200" s="8" t="s">
        <v>2</v>
      </c>
      <c r="B200" s="10">
        <v>38433</v>
      </c>
      <c r="C200" s="3" t="s">
        <v>121</v>
      </c>
      <c r="D200" s="4" t="s">
        <v>122</v>
      </c>
      <c r="E200" s="5" t="s">
        <v>4</v>
      </c>
      <c r="F200" s="6">
        <v>399.4038773710646</v>
      </c>
      <c r="H200" s="7">
        <v>401027.89435065561</v>
      </c>
      <c r="N200">
        <v>1</v>
      </c>
      <c r="P200">
        <f t="shared" si="9"/>
        <v>2005</v>
      </c>
      <c r="Q200">
        <f t="shared" si="10"/>
        <v>3</v>
      </c>
      <c r="R200" t="str">
        <f t="shared" si="11"/>
        <v>06</v>
      </c>
      <c r="T200" t="s">
        <v>122</v>
      </c>
    </row>
    <row r="201" spans="1:24" x14ac:dyDescent="0.35">
      <c r="A201" s="8" t="s">
        <v>2</v>
      </c>
      <c r="B201" s="10">
        <v>38433</v>
      </c>
      <c r="C201" s="3" t="s">
        <v>27</v>
      </c>
      <c r="D201" s="4" t="s">
        <v>39</v>
      </c>
      <c r="E201" s="5" t="s">
        <v>4</v>
      </c>
      <c r="F201" s="6">
        <v>255.17469943151349</v>
      </c>
      <c r="H201" s="7">
        <v>1179134.2410854981</v>
      </c>
      <c r="N201">
        <v>1</v>
      </c>
      <c r="P201">
        <f t="shared" si="9"/>
        <v>2005</v>
      </c>
      <c r="Q201">
        <f t="shared" si="10"/>
        <v>3</v>
      </c>
      <c r="R201" t="str">
        <f t="shared" si="11"/>
        <v>06</v>
      </c>
      <c r="T201" t="s">
        <v>39</v>
      </c>
    </row>
    <row r="202" spans="1:24" x14ac:dyDescent="0.35">
      <c r="A202" s="8" t="s">
        <v>2</v>
      </c>
      <c r="B202" s="10">
        <v>38433</v>
      </c>
      <c r="C202" s="3" t="s">
        <v>40</v>
      </c>
      <c r="D202" s="4" t="s">
        <v>41</v>
      </c>
      <c r="E202" s="5" t="s">
        <v>4</v>
      </c>
      <c r="F202" s="6">
        <v>17172.14781652594</v>
      </c>
      <c r="H202" s="7">
        <v>1517284.5028256257</v>
      </c>
      <c r="N202">
        <v>1</v>
      </c>
      <c r="P202">
        <f t="shared" si="9"/>
        <v>2005</v>
      </c>
      <c r="Q202">
        <f t="shared" si="10"/>
        <v>3</v>
      </c>
      <c r="R202" t="str">
        <f t="shared" si="11"/>
        <v>12</v>
      </c>
      <c r="T202" t="s">
        <v>662</v>
      </c>
      <c r="U202" t="s">
        <v>463</v>
      </c>
      <c r="V202" t="s">
        <v>464</v>
      </c>
      <c r="W202" t="s">
        <v>465</v>
      </c>
      <c r="X202" t="s">
        <v>466</v>
      </c>
    </row>
    <row r="203" spans="1:24" x14ac:dyDescent="0.35">
      <c r="A203" s="8" t="s">
        <v>2</v>
      </c>
      <c r="B203" s="10">
        <v>38433</v>
      </c>
      <c r="C203" s="3" t="s">
        <v>28</v>
      </c>
      <c r="D203" s="4" t="s">
        <v>45</v>
      </c>
      <c r="E203" s="5" t="s">
        <v>4</v>
      </c>
      <c r="F203" s="6">
        <v>3150.8528103717317</v>
      </c>
      <c r="H203" s="7">
        <v>3464543.6150146807</v>
      </c>
      <c r="N203">
        <v>1</v>
      </c>
      <c r="P203">
        <f t="shared" si="9"/>
        <v>2005</v>
      </c>
      <c r="Q203">
        <f t="shared" si="10"/>
        <v>3</v>
      </c>
      <c r="R203" t="str">
        <f t="shared" si="11"/>
        <v>12</v>
      </c>
      <c r="T203" t="s">
        <v>107</v>
      </c>
      <c r="U203" t="s">
        <v>468</v>
      </c>
      <c r="V203" t="s">
        <v>470</v>
      </c>
    </row>
    <row r="204" spans="1:24" x14ac:dyDescent="0.35">
      <c r="A204" s="8" t="s">
        <v>2</v>
      </c>
      <c r="B204" s="10">
        <v>38433</v>
      </c>
      <c r="C204" s="3" t="s">
        <v>28</v>
      </c>
      <c r="D204" s="4" t="s">
        <v>44</v>
      </c>
      <c r="E204" s="5" t="s">
        <v>4</v>
      </c>
      <c r="F204" s="6">
        <v>7877.1320259293298</v>
      </c>
      <c r="H204" s="7">
        <v>3248009.6390762627</v>
      </c>
      <c r="N204">
        <v>1</v>
      </c>
      <c r="P204">
        <f t="shared" si="9"/>
        <v>2005</v>
      </c>
      <c r="Q204">
        <f t="shared" si="10"/>
        <v>3</v>
      </c>
      <c r="R204" t="str">
        <f t="shared" si="11"/>
        <v>12</v>
      </c>
      <c r="T204" t="s">
        <v>107</v>
      </c>
      <c r="U204" t="s">
        <v>468</v>
      </c>
      <c r="V204" t="s">
        <v>469</v>
      </c>
    </row>
    <row r="205" spans="1:24" x14ac:dyDescent="0.35">
      <c r="A205" s="8" t="s">
        <v>2</v>
      </c>
      <c r="B205" s="10">
        <v>38433</v>
      </c>
      <c r="C205" s="3" t="s">
        <v>64</v>
      </c>
      <c r="D205" s="4" t="s">
        <v>65</v>
      </c>
      <c r="E205" s="5" t="s">
        <v>4</v>
      </c>
      <c r="F205" s="6">
        <v>157.54264051858658</v>
      </c>
      <c r="H205" s="7">
        <v>127373.22485927725</v>
      </c>
      <c r="N205">
        <v>1</v>
      </c>
      <c r="P205">
        <f t="shared" si="9"/>
        <v>2005</v>
      </c>
      <c r="Q205">
        <f t="shared" si="10"/>
        <v>3</v>
      </c>
      <c r="R205" t="str">
        <f t="shared" si="11"/>
        <v>13</v>
      </c>
      <c r="T205" t="s">
        <v>481</v>
      </c>
      <c r="U205" t="s">
        <v>482</v>
      </c>
    </row>
    <row r="206" spans="1:24" x14ac:dyDescent="0.35">
      <c r="A206" s="8" t="s">
        <v>2</v>
      </c>
      <c r="B206" s="10">
        <v>38433</v>
      </c>
      <c r="C206" s="3" t="s">
        <v>68</v>
      </c>
      <c r="D206" s="4" t="s">
        <v>69</v>
      </c>
      <c r="E206" s="5" t="s">
        <v>4</v>
      </c>
      <c r="F206" s="6">
        <v>1102.7984836301061</v>
      </c>
      <c r="H206" s="7">
        <v>2344825.2758185128</v>
      </c>
      <c r="N206">
        <v>1</v>
      </c>
      <c r="P206">
        <f t="shared" si="9"/>
        <v>2005</v>
      </c>
      <c r="Q206">
        <f t="shared" si="10"/>
        <v>3</v>
      </c>
      <c r="R206" t="str">
        <f t="shared" si="11"/>
        <v>13</v>
      </c>
      <c r="T206" t="s">
        <v>217</v>
      </c>
      <c r="U206" t="s">
        <v>483</v>
      </c>
    </row>
    <row r="207" spans="1:24" x14ac:dyDescent="0.35">
      <c r="A207" s="8" t="s">
        <v>2</v>
      </c>
      <c r="B207" s="10">
        <v>38433</v>
      </c>
      <c r="C207" s="3" t="s">
        <v>12</v>
      </c>
      <c r="D207" s="4" t="s">
        <v>13</v>
      </c>
      <c r="E207" s="5" t="s">
        <v>4</v>
      </c>
      <c r="F207" s="6">
        <v>1417.8837646672794</v>
      </c>
      <c r="H207" s="7">
        <v>13363.239657913768</v>
      </c>
      <c r="N207">
        <v>1</v>
      </c>
      <c r="P207">
        <f t="shared" si="9"/>
        <v>2005</v>
      </c>
      <c r="Q207">
        <f t="shared" si="10"/>
        <v>3</v>
      </c>
      <c r="R207" t="str">
        <f t="shared" si="11"/>
        <v>17</v>
      </c>
      <c r="T207" t="s">
        <v>250</v>
      </c>
      <c r="U207" t="s">
        <v>472</v>
      </c>
    </row>
    <row r="208" spans="1:24" x14ac:dyDescent="0.35">
      <c r="A208" s="8" t="s">
        <v>2</v>
      </c>
      <c r="B208" s="10">
        <v>38433</v>
      </c>
      <c r="C208" s="3" t="s">
        <v>52</v>
      </c>
      <c r="D208" s="4" t="s">
        <v>53</v>
      </c>
      <c r="E208" s="5" t="s">
        <v>4</v>
      </c>
      <c r="F208" s="6">
        <v>157.54264051858658</v>
      </c>
      <c r="H208" s="7">
        <v>12538.348321005511</v>
      </c>
      <c r="N208">
        <v>1</v>
      </c>
      <c r="P208">
        <f t="shared" si="9"/>
        <v>2005</v>
      </c>
      <c r="Q208">
        <f t="shared" si="10"/>
        <v>3</v>
      </c>
      <c r="R208" t="str">
        <f t="shared" si="11"/>
        <v>17</v>
      </c>
      <c r="T208" t="s">
        <v>250</v>
      </c>
      <c r="U208" t="s">
        <v>474</v>
      </c>
    </row>
    <row r="209" spans="1:25" x14ac:dyDescent="0.35">
      <c r="A209" s="8" t="s">
        <v>2</v>
      </c>
      <c r="B209" s="10">
        <v>38433</v>
      </c>
      <c r="C209" s="3" t="s">
        <v>72</v>
      </c>
      <c r="D209" s="4" t="s">
        <v>120</v>
      </c>
      <c r="E209" s="5" t="s">
        <v>7</v>
      </c>
      <c r="F209" s="6">
        <v>4.1714732705715774</v>
      </c>
      <c r="H209" s="7">
        <v>23589.125609733041</v>
      </c>
      <c r="N209">
        <v>1</v>
      </c>
      <c r="P209">
        <f t="shared" si="9"/>
        <v>2005</v>
      </c>
      <c r="Q209">
        <f t="shared" si="10"/>
        <v>3</v>
      </c>
      <c r="R209" t="str">
        <f t="shared" si="11"/>
        <v>17</v>
      </c>
      <c r="T209" t="s">
        <v>73</v>
      </c>
      <c r="U209" t="s">
        <v>468</v>
      </c>
      <c r="V209" t="s">
        <v>476</v>
      </c>
    </row>
    <row r="210" spans="1:25" x14ac:dyDescent="0.35">
      <c r="A210" s="8" t="s">
        <v>2</v>
      </c>
      <c r="B210" s="10">
        <v>38433</v>
      </c>
      <c r="C210" s="3" t="s">
        <v>54</v>
      </c>
      <c r="D210" s="4" t="s">
        <v>55</v>
      </c>
      <c r="E210" s="5" t="s">
        <v>7</v>
      </c>
      <c r="F210" s="6">
        <v>157.54264051858658</v>
      </c>
      <c r="H210" s="7">
        <v>44461.643059355076</v>
      </c>
      <c r="N210">
        <v>4</v>
      </c>
      <c r="P210">
        <f t="shared" si="9"/>
        <v>2005</v>
      </c>
      <c r="Q210">
        <f t="shared" si="10"/>
        <v>3</v>
      </c>
      <c r="R210" t="str">
        <f t="shared" si="11"/>
        <v>17</v>
      </c>
      <c r="T210" t="s">
        <v>218</v>
      </c>
      <c r="U210" t="s">
        <v>468</v>
      </c>
      <c r="V210" t="s">
        <v>476</v>
      </c>
      <c r="W210" t="s">
        <v>477</v>
      </c>
    </row>
    <row r="211" spans="1:25" x14ac:dyDescent="0.35">
      <c r="A211" s="8" t="s">
        <v>2</v>
      </c>
      <c r="B211" s="10">
        <v>38433</v>
      </c>
      <c r="C211" s="3" t="s">
        <v>103</v>
      </c>
      <c r="D211" s="4" t="s">
        <v>104</v>
      </c>
      <c r="E211" s="5" t="s">
        <v>7</v>
      </c>
      <c r="F211" s="6">
        <v>315.08528103717316</v>
      </c>
      <c r="H211" s="7">
        <v>13363.239657913768</v>
      </c>
      <c r="N211">
        <v>4</v>
      </c>
      <c r="P211">
        <f t="shared" si="9"/>
        <v>2005</v>
      </c>
      <c r="Q211">
        <f t="shared" si="10"/>
        <v>3</v>
      </c>
      <c r="R211" t="str">
        <f t="shared" si="11"/>
        <v>17</v>
      </c>
      <c r="T211" t="s">
        <v>501</v>
      </c>
      <c r="U211" t="s">
        <v>502</v>
      </c>
    </row>
    <row r="212" spans="1:25" x14ac:dyDescent="0.35">
      <c r="A212" s="8" t="s">
        <v>2</v>
      </c>
      <c r="B212" s="10">
        <v>38433</v>
      </c>
      <c r="C212" s="3" t="s">
        <v>56</v>
      </c>
      <c r="D212" s="4" t="s">
        <v>57</v>
      </c>
      <c r="E212" s="5" t="s">
        <v>4</v>
      </c>
      <c r="F212" s="6">
        <v>11.123928721524207</v>
      </c>
      <c r="H212" s="7">
        <v>70476.153056239447</v>
      </c>
      <c r="N212">
        <v>1</v>
      </c>
      <c r="P212">
        <f t="shared" si="9"/>
        <v>2005</v>
      </c>
      <c r="Q212">
        <f t="shared" si="10"/>
        <v>3</v>
      </c>
      <c r="R212" t="str">
        <f t="shared" si="11"/>
        <v>27</v>
      </c>
      <c r="T212" t="s">
        <v>57</v>
      </c>
    </row>
    <row r="213" spans="1:25" x14ac:dyDescent="0.35">
      <c r="A213" s="8" t="s">
        <v>2</v>
      </c>
      <c r="B213" s="10">
        <v>38461</v>
      </c>
      <c r="C213" s="3" t="s">
        <v>29</v>
      </c>
      <c r="D213" s="4" t="s">
        <v>30</v>
      </c>
      <c r="E213" s="5" t="s">
        <v>23</v>
      </c>
      <c r="F213" s="6">
        <v>2.7785298151426208</v>
      </c>
      <c r="H213" s="7">
        <v>11173.131335900205</v>
      </c>
      <c r="N213">
        <v>60</v>
      </c>
      <c r="P213">
        <f t="shared" si="9"/>
        <v>2005</v>
      </c>
      <c r="Q213">
        <f t="shared" si="10"/>
        <v>4</v>
      </c>
      <c r="R213" t="str">
        <f t="shared" si="11"/>
        <v>01</v>
      </c>
      <c r="T213" t="s">
        <v>30</v>
      </c>
    </row>
    <row r="214" spans="1:25" x14ac:dyDescent="0.35">
      <c r="A214" s="8" t="s">
        <v>2</v>
      </c>
      <c r="B214" s="10">
        <v>38461</v>
      </c>
      <c r="C214" s="3" t="s">
        <v>95</v>
      </c>
      <c r="D214" s="4" t="s">
        <v>96</v>
      </c>
      <c r="E214" s="5" t="s">
        <v>23</v>
      </c>
      <c r="F214" s="6">
        <v>8.3355894454278623</v>
      </c>
      <c r="H214" s="7">
        <v>29940.500376670079</v>
      </c>
      <c r="N214">
        <v>20</v>
      </c>
      <c r="P214">
        <f t="shared" si="9"/>
        <v>2005</v>
      </c>
      <c r="Q214">
        <f t="shared" si="10"/>
        <v>4</v>
      </c>
      <c r="R214" t="str">
        <f t="shared" si="11"/>
        <v>01</v>
      </c>
      <c r="T214" t="s">
        <v>30</v>
      </c>
      <c r="U214" t="s">
        <v>496</v>
      </c>
    </row>
    <row r="215" spans="1:25" x14ac:dyDescent="0.35">
      <c r="A215" s="8" t="s">
        <v>2</v>
      </c>
      <c r="B215" s="10">
        <v>38461</v>
      </c>
      <c r="C215" s="3" t="s">
        <v>24</v>
      </c>
      <c r="D215" s="4" t="s">
        <v>25</v>
      </c>
      <c r="E215" s="5" t="s">
        <v>23</v>
      </c>
      <c r="F215" s="6">
        <v>1260.3411241486926</v>
      </c>
      <c r="H215" s="7">
        <v>320994.91527913167</v>
      </c>
      <c r="N215">
        <v>1</v>
      </c>
      <c r="P215">
        <f t="shared" si="9"/>
        <v>2005</v>
      </c>
      <c r="Q215">
        <f t="shared" si="10"/>
        <v>4</v>
      </c>
      <c r="R215" t="str">
        <f t="shared" si="11"/>
        <v>01</v>
      </c>
      <c r="T215" t="s">
        <v>222</v>
      </c>
      <c r="U215" t="s">
        <v>504</v>
      </c>
    </row>
    <row r="216" spans="1:25" x14ac:dyDescent="0.35">
      <c r="A216" s="8" t="s">
        <v>2</v>
      </c>
      <c r="B216" s="10">
        <v>38461</v>
      </c>
      <c r="C216" s="3" t="s">
        <v>123</v>
      </c>
      <c r="D216" s="4" t="s">
        <v>124</v>
      </c>
      <c r="E216" s="5" t="s">
        <v>23</v>
      </c>
      <c r="F216" s="6">
        <v>1260.3411241486926</v>
      </c>
      <c r="H216" s="7">
        <v>234123.95880664923</v>
      </c>
      <c r="N216">
        <v>1</v>
      </c>
      <c r="P216">
        <f t="shared" si="9"/>
        <v>2005</v>
      </c>
      <c r="Q216">
        <f t="shared" si="10"/>
        <v>4</v>
      </c>
      <c r="R216" t="str">
        <f t="shared" si="11"/>
        <v>01</v>
      </c>
      <c r="T216" t="s">
        <v>222</v>
      </c>
      <c r="U216" t="s">
        <v>516</v>
      </c>
    </row>
    <row r="217" spans="1:25" x14ac:dyDescent="0.35">
      <c r="A217" s="8" t="s">
        <v>2</v>
      </c>
      <c r="B217" s="10">
        <v>38461</v>
      </c>
      <c r="C217" s="3" t="s">
        <v>76</v>
      </c>
      <c r="D217" s="4" t="s">
        <v>77</v>
      </c>
      <c r="E217" s="5" t="s">
        <v>4</v>
      </c>
      <c r="F217" s="6">
        <v>13.209665356809996</v>
      </c>
      <c r="H217" s="7">
        <v>65361.535543635291</v>
      </c>
      <c r="N217">
        <v>1</v>
      </c>
      <c r="P217">
        <f t="shared" si="9"/>
        <v>2005</v>
      </c>
      <c r="Q217">
        <f t="shared" si="10"/>
        <v>4</v>
      </c>
      <c r="R217" t="str">
        <f t="shared" si="11"/>
        <v>05</v>
      </c>
      <c r="T217" t="s">
        <v>460</v>
      </c>
      <c r="U217" t="s">
        <v>486</v>
      </c>
      <c r="V217" t="s">
        <v>487</v>
      </c>
    </row>
    <row r="218" spans="1:25" x14ac:dyDescent="0.35">
      <c r="A218" s="8" t="s">
        <v>2</v>
      </c>
      <c r="B218" s="10">
        <v>38461</v>
      </c>
      <c r="C218" s="3" t="s">
        <v>62</v>
      </c>
      <c r="D218" s="4" t="s">
        <v>63</v>
      </c>
      <c r="E218" s="5" t="s">
        <v>4</v>
      </c>
      <c r="F218" s="6">
        <v>472.62792155575971</v>
      </c>
      <c r="H218" s="7">
        <v>28188.08365341185</v>
      </c>
      <c r="N218">
        <v>1</v>
      </c>
      <c r="P218">
        <f t="shared" si="9"/>
        <v>2005</v>
      </c>
      <c r="Q218">
        <f t="shared" si="10"/>
        <v>4</v>
      </c>
      <c r="R218" t="str">
        <f t="shared" si="11"/>
        <v>05</v>
      </c>
      <c r="T218" t="s">
        <v>84</v>
      </c>
      <c r="U218" t="s">
        <v>459</v>
      </c>
      <c r="V218" t="s">
        <v>479</v>
      </c>
      <c r="W218" t="s">
        <v>480</v>
      </c>
    </row>
    <row r="219" spans="1:25" x14ac:dyDescent="0.35">
      <c r="A219" s="8" t="s">
        <v>2</v>
      </c>
      <c r="B219" s="10">
        <v>38461</v>
      </c>
      <c r="C219" s="3" t="s">
        <v>27</v>
      </c>
      <c r="D219" s="4" t="s">
        <v>39</v>
      </c>
      <c r="E219" s="5" t="s">
        <v>4</v>
      </c>
      <c r="F219" s="6">
        <v>110.94552149196241</v>
      </c>
      <c r="H219" s="7">
        <v>512667.06134152098</v>
      </c>
      <c r="N219">
        <v>1</v>
      </c>
      <c r="P219">
        <f t="shared" si="9"/>
        <v>2005</v>
      </c>
      <c r="Q219">
        <f t="shared" si="10"/>
        <v>4</v>
      </c>
      <c r="R219" t="str">
        <f t="shared" si="11"/>
        <v>06</v>
      </c>
      <c r="T219" t="s">
        <v>39</v>
      </c>
    </row>
    <row r="220" spans="1:25" x14ac:dyDescent="0.35">
      <c r="A220" s="8" t="s">
        <v>2</v>
      </c>
      <c r="B220" s="10">
        <v>38461</v>
      </c>
      <c r="C220" s="3" t="s">
        <v>125</v>
      </c>
      <c r="D220" s="4" t="s">
        <v>126</v>
      </c>
      <c r="E220" s="5" t="s">
        <v>4</v>
      </c>
      <c r="F220" s="6">
        <v>64067.340477558537</v>
      </c>
      <c r="H220" s="7">
        <v>2086803.5049798139</v>
      </c>
      <c r="N220">
        <v>1</v>
      </c>
      <c r="P220">
        <f t="shared" si="9"/>
        <v>2005</v>
      </c>
      <c r="Q220">
        <f t="shared" si="10"/>
        <v>4</v>
      </c>
      <c r="R220" t="str">
        <f t="shared" si="11"/>
        <v>12</v>
      </c>
      <c r="T220" t="s">
        <v>665</v>
      </c>
      <c r="U220" t="s">
        <v>463</v>
      </c>
      <c r="V220" t="s">
        <v>464</v>
      </c>
      <c r="W220" t="s">
        <v>517</v>
      </c>
      <c r="X220" t="s">
        <v>518</v>
      </c>
      <c r="Y220" t="s">
        <v>466</v>
      </c>
    </row>
    <row r="221" spans="1:25" x14ac:dyDescent="0.35">
      <c r="A221" s="8" t="s">
        <v>2</v>
      </c>
      <c r="B221" s="10">
        <v>38461</v>
      </c>
      <c r="C221" s="3" t="s">
        <v>28</v>
      </c>
      <c r="D221" s="4" t="s">
        <v>44</v>
      </c>
      <c r="E221" s="5" t="s">
        <v>4</v>
      </c>
      <c r="F221" s="6">
        <v>3308.395450890318</v>
      </c>
      <c r="H221" s="7">
        <v>1364164.0484120306</v>
      </c>
      <c r="N221">
        <v>1</v>
      </c>
      <c r="P221">
        <f t="shared" si="9"/>
        <v>2005</v>
      </c>
      <c r="Q221">
        <f t="shared" si="10"/>
        <v>4</v>
      </c>
      <c r="R221" t="str">
        <f t="shared" si="11"/>
        <v>12</v>
      </c>
      <c r="T221" t="s">
        <v>107</v>
      </c>
      <c r="U221" t="s">
        <v>468</v>
      </c>
      <c r="V221" t="s">
        <v>469</v>
      </c>
    </row>
    <row r="222" spans="1:25" x14ac:dyDescent="0.35">
      <c r="A222" s="8" t="s">
        <v>2</v>
      </c>
      <c r="B222" s="10">
        <v>38461</v>
      </c>
      <c r="C222" s="3" t="s">
        <v>68</v>
      </c>
      <c r="D222" s="4" t="s">
        <v>69</v>
      </c>
      <c r="E222" s="5" t="s">
        <v>4</v>
      </c>
      <c r="F222" s="6">
        <v>2205.5969672602123</v>
      </c>
      <c r="H222" s="7">
        <v>4689650.5516370256</v>
      </c>
      <c r="N222">
        <v>1</v>
      </c>
      <c r="P222">
        <f t="shared" si="9"/>
        <v>2005</v>
      </c>
      <c r="Q222">
        <f t="shared" si="10"/>
        <v>4</v>
      </c>
      <c r="R222" t="str">
        <f t="shared" si="11"/>
        <v>13</v>
      </c>
      <c r="T222" t="s">
        <v>217</v>
      </c>
      <c r="U222" t="s">
        <v>483</v>
      </c>
    </row>
    <row r="223" spans="1:25" x14ac:dyDescent="0.35">
      <c r="A223" s="8" t="s">
        <v>2</v>
      </c>
      <c r="B223" s="10">
        <v>38461</v>
      </c>
      <c r="C223" s="3" t="s">
        <v>3</v>
      </c>
      <c r="D223" s="4" t="s">
        <v>119</v>
      </c>
      <c r="E223" s="5" t="s">
        <v>4</v>
      </c>
      <c r="F223" s="6">
        <v>3150.8528103717317</v>
      </c>
      <c r="H223" s="7">
        <v>950274.82011831237</v>
      </c>
      <c r="N223">
        <v>1</v>
      </c>
      <c r="P223">
        <f t="shared" si="9"/>
        <v>2005</v>
      </c>
      <c r="Q223">
        <f t="shared" si="10"/>
        <v>4</v>
      </c>
      <c r="R223" t="str">
        <f t="shared" si="11"/>
        <v>16</v>
      </c>
      <c r="T223" t="s">
        <v>119</v>
      </c>
    </row>
    <row r="224" spans="1:25" x14ac:dyDescent="0.35">
      <c r="A224" s="8" t="s">
        <v>2</v>
      </c>
      <c r="B224" s="10">
        <v>38461</v>
      </c>
      <c r="C224" s="3" t="s">
        <v>10</v>
      </c>
      <c r="D224" s="4" t="s">
        <v>11</v>
      </c>
      <c r="E224" s="5" t="s">
        <v>4</v>
      </c>
      <c r="F224" s="6">
        <v>3150.8528103717317</v>
      </c>
      <c r="H224" s="7">
        <v>100224.29743435328</v>
      </c>
      <c r="N224">
        <v>1</v>
      </c>
      <c r="P224">
        <f t="shared" si="9"/>
        <v>2005</v>
      </c>
      <c r="Q224">
        <f t="shared" si="10"/>
        <v>4</v>
      </c>
      <c r="R224" t="str">
        <f t="shared" si="11"/>
        <v>17</v>
      </c>
      <c r="T224" t="s">
        <v>289</v>
      </c>
      <c r="U224" t="s">
        <v>519</v>
      </c>
    </row>
    <row r="225" spans="1:24" x14ac:dyDescent="0.35">
      <c r="A225" s="8" t="s">
        <v>2</v>
      </c>
      <c r="B225" s="10">
        <v>38461</v>
      </c>
      <c r="C225" s="3" t="s">
        <v>12</v>
      </c>
      <c r="D225" s="4" t="s">
        <v>13</v>
      </c>
      <c r="E225" s="5" t="s">
        <v>4</v>
      </c>
      <c r="F225" s="6">
        <v>2520.6822482973853</v>
      </c>
      <c r="H225" s="7">
        <v>23756.870502957809</v>
      </c>
      <c r="N225">
        <v>1</v>
      </c>
      <c r="P225">
        <f t="shared" si="9"/>
        <v>2005</v>
      </c>
      <c r="Q225">
        <f t="shared" si="10"/>
        <v>4</v>
      </c>
      <c r="R225" t="str">
        <f t="shared" si="11"/>
        <v>17</v>
      </c>
      <c r="T225" t="s">
        <v>250</v>
      </c>
      <c r="U225" t="s">
        <v>472</v>
      </c>
    </row>
    <row r="226" spans="1:24" x14ac:dyDescent="0.35">
      <c r="A226" s="8" t="s">
        <v>2</v>
      </c>
      <c r="B226" s="10">
        <v>38461</v>
      </c>
      <c r="C226" s="3" t="s">
        <v>72</v>
      </c>
      <c r="D226" s="4" t="s">
        <v>120</v>
      </c>
      <c r="E226" s="5" t="s">
        <v>7</v>
      </c>
      <c r="F226" s="6">
        <v>27.785298151426208</v>
      </c>
      <c r="H226" s="7">
        <v>157122.15941109665</v>
      </c>
      <c r="N226">
        <v>1</v>
      </c>
      <c r="P226">
        <f t="shared" si="9"/>
        <v>2005</v>
      </c>
      <c r="Q226">
        <f t="shared" si="10"/>
        <v>4</v>
      </c>
      <c r="R226" t="str">
        <f t="shared" si="11"/>
        <v>17</v>
      </c>
      <c r="T226" t="s">
        <v>73</v>
      </c>
      <c r="U226" t="s">
        <v>468</v>
      </c>
      <c r="V226" t="s">
        <v>476</v>
      </c>
    </row>
    <row r="227" spans="1:24" x14ac:dyDescent="0.35">
      <c r="A227" s="8" t="s">
        <v>2</v>
      </c>
      <c r="B227" s="10">
        <v>38461</v>
      </c>
      <c r="C227" s="3" t="s">
        <v>54</v>
      </c>
      <c r="D227" s="4" t="s">
        <v>110</v>
      </c>
      <c r="E227" s="5" t="s">
        <v>7</v>
      </c>
      <c r="F227" s="6">
        <v>72.24177519370815</v>
      </c>
      <c r="H227" s="7">
        <v>193667.60982227026</v>
      </c>
      <c r="N227">
        <v>4</v>
      </c>
      <c r="P227">
        <f t="shared" si="9"/>
        <v>2005</v>
      </c>
      <c r="Q227">
        <f t="shared" si="10"/>
        <v>4</v>
      </c>
      <c r="R227" t="str">
        <f t="shared" si="11"/>
        <v>17</v>
      </c>
      <c r="T227" t="s">
        <v>218</v>
      </c>
      <c r="U227" t="s">
        <v>468</v>
      </c>
      <c r="V227" t="s">
        <v>512</v>
      </c>
      <c r="W227" t="s">
        <v>477</v>
      </c>
    </row>
    <row r="228" spans="1:24" x14ac:dyDescent="0.35">
      <c r="A228" s="8" t="s">
        <v>2</v>
      </c>
      <c r="B228" s="10">
        <v>38461</v>
      </c>
      <c r="C228" s="3" t="s">
        <v>54</v>
      </c>
      <c r="D228" s="4" t="s">
        <v>55</v>
      </c>
      <c r="E228" s="5" t="s">
        <v>7</v>
      </c>
      <c r="F228" s="6">
        <v>630.17056207434632</v>
      </c>
      <c r="H228" s="7">
        <v>177846.5722374203</v>
      </c>
      <c r="N228">
        <v>4</v>
      </c>
      <c r="P228">
        <f t="shared" si="9"/>
        <v>2005</v>
      </c>
      <c r="Q228">
        <f t="shared" si="10"/>
        <v>4</v>
      </c>
      <c r="R228" t="str">
        <f t="shared" si="11"/>
        <v>17</v>
      </c>
      <c r="T228" t="s">
        <v>218</v>
      </c>
      <c r="U228" t="s">
        <v>468</v>
      </c>
      <c r="V228" t="s">
        <v>476</v>
      </c>
      <c r="W228" t="s">
        <v>477</v>
      </c>
    </row>
    <row r="229" spans="1:24" x14ac:dyDescent="0.35">
      <c r="A229" s="8" t="s">
        <v>2</v>
      </c>
      <c r="B229" s="10">
        <v>38461</v>
      </c>
      <c r="C229" s="3" t="s">
        <v>127</v>
      </c>
      <c r="D229" s="4" t="s">
        <v>128</v>
      </c>
      <c r="E229" s="5" t="s">
        <v>7</v>
      </c>
      <c r="F229" s="6">
        <v>472.62792155575971</v>
      </c>
      <c r="H229" s="7">
        <v>11600.034425272366</v>
      </c>
      <c r="N229">
        <v>4</v>
      </c>
      <c r="P229">
        <f t="shared" si="9"/>
        <v>2005</v>
      </c>
      <c r="Q229">
        <f t="shared" si="10"/>
        <v>4</v>
      </c>
      <c r="R229" t="str">
        <f t="shared" si="11"/>
        <v>17</v>
      </c>
      <c r="T229" t="s">
        <v>501</v>
      </c>
      <c r="U229" t="s">
        <v>520</v>
      </c>
    </row>
    <row r="230" spans="1:24" x14ac:dyDescent="0.35">
      <c r="A230" s="8" t="s">
        <v>2</v>
      </c>
      <c r="B230" s="10">
        <v>38461</v>
      </c>
      <c r="C230" s="3" t="s">
        <v>103</v>
      </c>
      <c r="D230" s="4" t="s">
        <v>104</v>
      </c>
      <c r="E230" s="5" t="s">
        <v>7</v>
      </c>
      <c r="F230" s="6">
        <v>1417.8837646672794</v>
      </c>
      <c r="H230" s="7">
        <v>611646.6151757614</v>
      </c>
      <c r="N230">
        <v>4</v>
      </c>
      <c r="P230">
        <f t="shared" si="9"/>
        <v>2005</v>
      </c>
      <c r="Q230">
        <f t="shared" si="10"/>
        <v>4</v>
      </c>
      <c r="R230" t="str">
        <f t="shared" si="11"/>
        <v>17</v>
      </c>
      <c r="T230" t="s">
        <v>501</v>
      </c>
      <c r="U230" t="s">
        <v>502</v>
      </c>
    </row>
    <row r="231" spans="1:24" x14ac:dyDescent="0.35">
      <c r="A231" s="8" t="s">
        <v>2</v>
      </c>
      <c r="B231" s="10">
        <v>38461</v>
      </c>
      <c r="C231" s="3" t="s">
        <v>56</v>
      </c>
      <c r="D231" s="4" t="s">
        <v>57</v>
      </c>
      <c r="E231" s="5" t="s">
        <v>4</v>
      </c>
      <c r="F231" s="6">
        <v>5.5570596302852415</v>
      </c>
      <c r="H231" s="7">
        <v>35207.00238656054</v>
      </c>
      <c r="N231">
        <v>1</v>
      </c>
      <c r="P231">
        <f t="shared" si="9"/>
        <v>2005</v>
      </c>
      <c r="Q231">
        <f t="shared" si="10"/>
        <v>4</v>
      </c>
      <c r="R231" t="str">
        <f t="shared" si="11"/>
        <v>27</v>
      </c>
      <c r="T231" t="s">
        <v>57</v>
      </c>
    </row>
    <row r="232" spans="1:24" x14ac:dyDescent="0.35">
      <c r="A232" s="1" t="s">
        <v>2</v>
      </c>
      <c r="B232" s="2">
        <v>38489</v>
      </c>
      <c r="C232" s="8" t="s">
        <v>29</v>
      </c>
      <c r="D232" s="4" t="s">
        <v>30</v>
      </c>
      <c r="E232" s="9" t="s">
        <v>23</v>
      </c>
      <c r="F232" s="6">
        <v>133.48714465829048</v>
      </c>
      <c r="H232" s="7">
        <v>89463.943053209761</v>
      </c>
      <c r="N232">
        <v>10</v>
      </c>
      <c r="P232">
        <f t="shared" si="9"/>
        <v>2005</v>
      </c>
      <c r="Q232">
        <f t="shared" si="10"/>
        <v>5</v>
      </c>
      <c r="R232" t="str">
        <f t="shared" si="11"/>
        <v>01</v>
      </c>
      <c r="T232" t="s">
        <v>30</v>
      </c>
    </row>
    <row r="233" spans="1:24" x14ac:dyDescent="0.35">
      <c r="A233" s="1" t="s">
        <v>2</v>
      </c>
      <c r="B233" s="2">
        <v>38489</v>
      </c>
      <c r="C233" s="8" t="s">
        <v>24</v>
      </c>
      <c r="D233" s="4" t="s">
        <v>25</v>
      </c>
      <c r="E233" s="9" t="s">
        <v>23</v>
      </c>
      <c r="F233" s="6">
        <v>437.61844588496268</v>
      </c>
      <c r="H233" s="7">
        <v>134745.99988396384</v>
      </c>
      <c r="N233">
        <v>1</v>
      </c>
      <c r="P233">
        <f t="shared" si="9"/>
        <v>2005</v>
      </c>
      <c r="Q233">
        <f t="shared" si="10"/>
        <v>5</v>
      </c>
      <c r="R233" t="str">
        <f t="shared" si="11"/>
        <v>01</v>
      </c>
      <c r="T233" t="s">
        <v>222</v>
      </c>
      <c r="U233" t="s">
        <v>504</v>
      </c>
    </row>
    <row r="234" spans="1:24" x14ac:dyDescent="0.35">
      <c r="A234" s="1" t="s">
        <v>2</v>
      </c>
      <c r="B234" s="2">
        <v>38489</v>
      </c>
      <c r="C234" s="8" t="s">
        <v>123</v>
      </c>
      <c r="D234" s="4" t="s">
        <v>124</v>
      </c>
      <c r="E234" s="9" t="s">
        <v>23</v>
      </c>
      <c r="F234" s="6">
        <v>87.523689176992534</v>
      </c>
      <c r="H234" s="7">
        <v>15590.446267566062</v>
      </c>
      <c r="N234">
        <v>1</v>
      </c>
      <c r="P234">
        <f t="shared" si="9"/>
        <v>2005</v>
      </c>
      <c r="Q234">
        <f t="shared" si="10"/>
        <v>5</v>
      </c>
      <c r="R234" t="str">
        <f t="shared" si="11"/>
        <v>01</v>
      </c>
      <c r="T234" t="s">
        <v>222</v>
      </c>
      <c r="U234" t="s">
        <v>516</v>
      </c>
    </row>
    <row r="235" spans="1:24" x14ac:dyDescent="0.35">
      <c r="A235" s="1" t="s">
        <v>2</v>
      </c>
      <c r="B235" s="2">
        <v>38489</v>
      </c>
      <c r="C235" s="8" t="s">
        <v>76</v>
      </c>
      <c r="D235" s="4" t="s">
        <v>77</v>
      </c>
      <c r="E235" s="9" t="s">
        <v>4</v>
      </c>
      <c r="F235" s="6">
        <v>19.466875262667365</v>
      </c>
      <c r="H235" s="7">
        <v>96322.262906409887</v>
      </c>
      <c r="N235">
        <v>1</v>
      </c>
      <c r="P235">
        <f t="shared" si="9"/>
        <v>2005</v>
      </c>
      <c r="Q235">
        <f t="shared" si="10"/>
        <v>5</v>
      </c>
      <c r="R235" t="str">
        <f t="shared" si="11"/>
        <v>05</v>
      </c>
      <c r="T235" t="s">
        <v>460</v>
      </c>
      <c r="U235" t="s">
        <v>486</v>
      </c>
      <c r="V235" t="s">
        <v>487</v>
      </c>
    </row>
    <row r="236" spans="1:24" x14ac:dyDescent="0.35">
      <c r="A236" s="1" t="s">
        <v>2</v>
      </c>
      <c r="B236" s="2">
        <v>38489</v>
      </c>
      <c r="C236" s="8" t="s">
        <v>62</v>
      </c>
      <c r="D236" s="4" t="s">
        <v>63</v>
      </c>
      <c r="E236" s="9" t="s">
        <v>4</v>
      </c>
      <c r="F236" s="6">
        <v>350.09475670797013</v>
      </c>
      <c r="H236" s="7">
        <v>20880.061965490258</v>
      </c>
      <c r="N236">
        <v>1</v>
      </c>
      <c r="P236">
        <f t="shared" si="9"/>
        <v>2005</v>
      </c>
      <c r="Q236">
        <f t="shared" si="10"/>
        <v>5</v>
      </c>
      <c r="R236" t="str">
        <f t="shared" si="11"/>
        <v>05</v>
      </c>
      <c r="T236" t="s">
        <v>84</v>
      </c>
      <c r="U236" t="s">
        <v>459</v>
      </c>
      <c r="V236" t="s">
        <v>479</v>
      </c>
      <c r="W236" t="s">
        <v>480</v>
      </c>
    </row>
    <row r="237" spans="1:24" x14ac:dyDescent="0.35">
      <c r="A237" s="1" t="s">
        <v>2</v>
      </c>
      <c r="B237" s="2">
        <v>38489</v>
      </c>
      <c r="C237" s="8" t="s">
        <v>40</v>
      </c>
      <c r="D237" s="4" t="s">
        <v>41</v>
      </c>
      <c r="E237" s="9" t="s">
        <v>4</v>
      </c>
      <c r="F237" s="6">
        <v>262.57106753097759</v>
      </c>
      <c r="H237" s="7">
        <v>23200.068850544732</v>
      </c>
      <c r="N237">
        <v>1</v>
      </c>
      <c r="P237">
        <f t="shared" si="9"/>
        <v>2005</v>
      </c>
      <c r="Q237">
        <f t="shared" si="10"/>
        <v>5</v>
      </c>
      <c r="R237" t="str">
        <f t="shared" si="11"/>
        <v>12</v>
      </c>
      <c r="T237" t="s">
        <v>662</v>
      </c>
      <c r="U237" t="s">
        <v>463</v>
      </c>
      <c r="V237" t="s">
        <v>464</v>
      </c>
      <c r="W237" t="s">
        <v>465</v>
      </c>
      <c r="X237" t="s">
        <v>466</v>
      </c>
    </row>
    <row r="238" spans="1:24" x14ac:dyDescent="0.35">
      <c r="A238" s="1" t="s">
        <v>2</v>
      </c>
      <c r="B238" s="2">
        <v>38489</v>
      </c>
      <c r="C238" s="8" t="s">
        <v>28</v>
      </c>
      <c r="D238" s="4" t="s">
        <v>44</v>
      </c>
      <c r="E238" s="9" t="s">
        <v>4</v>
      </c>
      <c r="F238" s="6">
        <v>87.523689176992534</v>
      </c>
      <c r="H238" s="7">
        <v>36088.99598973625</v>
      </c>
      <c r="N238">
        <v>1</v>
      </c>
      <c r="P238">
        <f t="shared" si="9"/>
        <v>2005</v>
      </c>
      <c r="Q238">
        <f t="shared" si="10"/>
        <v>5</v>
      </c>
      <c r="R238" t="str">
        <f t="shared" si="11"/>
        <v>12</v>
      </c>
      <c r="T238" t="s">
        <v>107</v>
      </c>
      <c r="U238" t="s">
        <v>468</v>
      </c>
      <c r="V238" t="s">
        <v>469</v>
      </c>
    </row>
    <row r="239" spans="1:24" x14ac:dyDescent="0.35">
      <c r="A239" s="1" t="s">
        <v>2</v>
      </c>
      <c r="B239" s="2">
        <v>38489</v>
      </c>
      <c r="C239" s="8" t="s">
        <v>12</v>
      </c>
      <c r="D239" s="4" t="s">
        <v>13</v>
      </c>
      <c r="E239" s="9" t="s">
        <v>4</v>
      </c>
      <c r="F239" s="6">
        <v>525.14213506195517</v>
      </c>
      <c r="H239" s="7">
        <v>4949.348021449543</v>
      </c>
      <c r="N239">
        <v>1</v>
      </c>
      <c r="P239">
        <f t="shared" si="9"/>
        <v>2005</v>
      </c>
      <c r="Q239">
        <f t="shared" si="10"/>
        <v>5</v>
      </c>
      <c r="R239" t="str">
        <f t="shared" si="11"/>
        <v>17</v>
      </c>
      <c r="T239" t="s">
        <v>250</v>
      </c>
      <c r="U239" t="s">
        <v>472</v>
      </c>
    </row>
    <row r="240" spans="1:24" x14ac:dyDescent="0.35">
      <c r="A240" s="1" t="s">
        <v>2</v>
      </c>
      <c r="B240" s="2">
        <v>38489</v>
      </c>
      <c r="C240" s="8" t="s">
        <v>129</v>
      </c>
      <c r="D240" s="4" t="s">
        <v>14</v>
      </c>
      <c r="E240" s="9" t="s">
        <v>4</v>
      </c>
      <c r="F240" s="6">
        <v>87.523689176992534</v>
      </c>
      <c r="H240" s="7">
        <v>458.27296494903175</v>
      </c>
      <c r="N240">
        <v>1</v>
      </c>
      <c r="P240">
        <f t="shared" si="9"/>
        <v>2005</v>
      </c>
      <c r="Q240">
        <f t="shared" si="10"/>
        <v>5</v>
      </c>
      <c r="R240" t="str">
        <f t="shared" si="11"/>
        <v>17</v>
      </c>
      <c r="T240" t="s">
        <v>250</v>
      </c>
      <c r="U240" t="s">
        <v>521</v>
      </c>
    </row>
    <row r="241" spans="1:23" x14ac:dyDescent="0.35">
      <c r="A241" s="1" t="s">
        <v>2</v>
      </c>
      <c r="B241" s="2">
        <v>38489</v>
      </c>
      <c r="C241" s="8" t="s">
        <v>52</v>
      </c>
      <c r="D241" s="4" t="s">
        <v>53</v>
      </c>
      <c r="E241" s="9" t="s">
        <v>4</v>
      </c>
      <c r="F241" s="6">
        <v>350.09475670797013</v>
      </c>
      <c r="H241" s="7">
        <v>27862.99626890113</v>
      </c>
      <c r="N241">
        <v>1</v>
      </c>
      <c r="P241">
        <f t="shared" si="9"/>
        <v>2005</v>
      </c>
      <c r="Q241">
        <f t="shared" si="10"/>
        <v>5</v>
      </c>
      <c r="R241" t="str">
        <f t="shared" si="11"/>
        <v>17</v>
      </c>
      <c r="T241" t="s">
        <v>250</v>
      </c>
      <c r="U241" t="s">
        <v>474</v>
      </c>
    </row>
    <row r="242" spans="1:23" x14ac:dyDescent="0.35">
      <c r="A242" s="1" t="s">
        <v>2</v>
      </c>
      <c r="B242" s="2">
        <v>38489</v>
      </c>
      <c r="C242" s="8" t="s">
        <v>85</v>
      </c>
      <c r="D242" s="4" t="s">
        <v>86</v>
      </c>
      <c r="E242" s="9" t="s">
        <v>7</v>
      </c>
      <c r="F242" s="6">
        <v>11.114119260570483</v>
      </c>
      <c r="H242" s="7">
        <v>77560.153356707262</v>
      </c>
      <c r="N242">
        <v>4</v>
      </c>
      <c r="P242">
        <f t="shared" si="9"/>
        <v>2005</v>
      </c>
      <c r="Q242">
        <f t="shared" si="10"/>
        <v>5</v>
      </c>
      <c r="R242" t="str">
        <f t="shared" si="11"/>
        <v>17</v>
      </c>
      <c r="T242" t="s">
        <v>86</v>
      </c>
    </row>
    <row r="243" spans="1:23" x14ac:dyDescent="0.35">
      <c r="A243" s="1" t="s">
        <v>2</v>
      </c>
      <c r="B243" s="2">
        <v>38489</v>
      </c>
      <c r="C243" s="8" t="s">
        <v>72</v>
      </c>
      <c r="D243" s="4" t="s">
        <v>120</v>
      </c>
      <c r="E243" s="9" t="s">
        <v>7</v>
      </c>
      <c r="F243" s="6">
        <v>33.342357781711449</v>
      </c>
      <c r="H243" s="7">
        <v>188546.59129331593</v>
      </c>
      <c r="N243">
        <v>1</v>
      </c>
      <c r="P243">
        <f t="shared" si="9"/>
        <v>2005</v>
      </c>
      <c r="Q243">
        <f t="shared" si="10"/>
        <v>5</v>
      </c>
      <c r="R243" t="str">
        <f t="shared" si="11"/>
        <v>17</v>
      </c>
      <c r="T243" t="s">
        <v>73</v>
      </c>
      <c r="U243" t="s">
        <v>468</v>
      </c>
      <c r="V243" t="s">
        <v>476</v>
      </c>
    </row>
    <row r="244" spans="1:23" x14ac:dyDescent="0.35">
      <c r="A244" s="1" t="s">
        <v>2</v>
      </c>
      <c r="B244" s="2">
        <v>38489</v>
      </c>
      <c r="C244" s="8" t="s">
        <v>54</v>
      </c>
      <c r="D244" s="4" t="s">
        <v>110</v>
      </c>
      <c r="E244" s="9" t="s">
        <v>7</v>
      </c>
      <c r="F244" s="6">
        <v>11.114119260570483</v>
      </c>
      <c r="H244" s="7">
        <v>29795.016895733883</v>
      </c>
      <c r="N244">
        <v>4</v>
      </c>
      <c r="P244">
        <f t="shared" si="9"/>
        <v>2005</v>
      </c>
      <c r="Q244">
        <f t="shared" si="10"/>
        <v>5</v>
      </c>
      <c r="R244" t="str">
        <f t="shared" si="11"/>
        <v>17</v>
      </c>
      <c r="T244" t="s">
        <v>218</v>
      </c>
      <c r="U244" t="s">
        <v>468</v>
      </c>
      <c r="V244" t="s">
        <v>512</v>
      </c>
      <c r="W244" t="s">
        <v>477</v>
      </c>
    </row>
    <row r="245" spans="1:23" x14ac:dyDescent="0.35">
      <c r="A245" s="1" t="s">
        <v>2</v>
      </c>
      <c r="B245" s="2">
        <v>38489</v>
      </c>
      <c r="C245" s="8" t="s">
        <v>54</v>
      </c>
      <c r="D245" s="4" t="s">
        <v>55</v>
      </c>
      <c r="E245" s="9" t="s">
        <v>7</v>
      </c>
      <c r="F245" s="6">
        <v>87.523689176992534</v>
      </c>
      <c r="H245" s="7">
        <v>24700.912810752816</v>
      </c>
      <c r="N245">
        <v>4</v>
      </c>
      <c r="P245">
        <f t="shared" si="9"/>
        <v>2005</v>
      </c>
      <c r="Q245">
        <f t="shared" si="10"/>
        <v>5</v>
      </c>
      <c r="R245" t="str">
        <f t="shared" si="11"/>
        <v>17</v>
      </c>
      <c r="T245" t="s">
        <v>218</v>
      </c>
      <c r="U245" t="s">
        <v>468</v>
      </c>
      <c r="V245" t="s">
        <v>476</v>
      </c>
      <c r="W245" t="s">
        <v>477</v>
      </c>
    </row>
    <row r="246" spans="1:23" x14ac:dyDescent="0.35">
      <c r="A246" s="1" t="s">
        <v>2</v>
      </c>
      <c r="B246" s="2">
        <v>38489</v>
      </c>
      <c r="C246" s="8" t="s">
        <v>17</v>
      </c>
      <c r="D246" s="4" t="s">
        <v>18</v>
      </c>
      <c r="E246" s="9" t="s">
        <v>7</v>
      </c>
      <c r="F246" s="6">
        <v>87.523689176992534</v>
      </c>
      <c r="H246" s="7">
        <v>26946.450339003066</v>
      </c>
      <c r="N246">
        <v>4</v>
      </c>
      <c r="P246">
        <f t="shared" si="9"/>
        <v>2005</v>
      </c>
      <c r="Q246">
        <f t="shared" si="10"/>
        <v>5</v>
      </c>
      <c r="R246" t="str">
        <f t="shared" si="11"/>
        <v>17</v>
      </c>
      <c r="T246" t="s">
        <v>218</v>
      </c>
      <c r="U246" t="s">
        <v>522</v>
      </c>
    </row>
    <row r="247" spans="1:23" x14ac:dyDescent="0.35">
      <c r="A247" s="1" t="s">
        <v>2</v>
      </c>
      <c r="B247" s="2">
        <v>38489</v>
      </c>
      <c r="C247" s="8" t="s">
        <v>87</v>
      </c>
      <c r="D247" s="4" t="s">
        <v>88</v>
      </c>
      <c r="E247" s="9" t="s">
        <v>7</v>
      </c>
      <c r="F247" s="6">
        <v>5.5570596302852415</v>
      </c>
      <c r="H247" s="7">
        <v>23277.356949792094</v>
      </c>
      <c r="N247">
        <v>8</v>
      </c>
      <c r="P247">
        <f t="shared" si="9"/>
        <v>2005</v>
      </c>
      <c r="Q247">
        <f t="shared" si="10"/>
        <v>5</v>
      </c>
      <c r="R247" t="str">
        <f t="shared" si="11"/>
        <v>17</v>
      </c>
      <c r="T247" t="s">
        <v>237</v>
      </c>
      <c r="U247" t="s">
        <v>492</v>
      </c>
    </row>
    <row r="248" spans="1:23" x14ac:dyDescent="0.35">
      <c r="A248" s="1" t="s">
        <v>2</v>
      </c>
      <c r="B248" s="2">
        <v>38489</v>
      </c>
      <c r="C248" s="8" t="s">
        <v>127</v>
      </c>
      <c r="D248" s="4" t="s">
        <v>128</v>
      </c>
      <c r="E248" s="9" t="s">
        <v>7</v>
      </c>
      <c r="F248" s="6">
        <v>175.04737835398507</v>
      </c>
      <c r="H248" s="7">
        <v>4296.3090463971721</v>
      </c>
      <c r="N248">
        <v>4</v>
      </c>
      <c r="P248">
        <f t="shared" si="9"/>
        <v>2005</v>
      </c>
      <c r="Q248">
        <f t="shared" si="10"/>
        <v>5</v>
      </c>
      <c r="R248" t="str">
        <f t="shared" si="11"/>
        <v>17</v>
      </c>
      <c r="T248" t="s">
        <v>501</v>
      </c>
      <c r="U248" t="s">
        <v>520</v>
      </c>
    </row>
    <row r="249" spans="1:23" x14ac:dyDescent="0.35">
      <c r="A249" s="1" t="s">
        <v>2</v>
      </c>
      <c r="B249" s="2">
        <v>38489</v>
      </c>
      <c r="C249" s="8" t="s">
        <v>80</v>
      </c>
      <c r="D249" s="4" t="s">
        <v>81</v>
      </c>
      <c r="E249" s="9" t="s">
        <v>4</v>
      </c>
      <c r="F249" s="6">
        <v>5.5603284888912921</v>
      </c>
      <c r="H249" s="7">
        <v>49129.557565859461</v>
      </c>
      <c r="N249">
        <v>1</v>
      </c>
      <c r="P249">
        <f t="shared" si="9"/>
        <v>2005</v>
      </c>
      <c r="Q249">
        <f t="shared" si="10"/>
        <v>5</v>
      </c>
      <c r="R249" t="str">
        <f t="shared" si="11"/>
        <v>27</v>
      </c>
      <c r="T249" t="s">
        <v>81</v>
      </c>
    </row>
    <row r="250" spans="1:23" x14ac:dyDescent="0.35">
      <c r="A250" s="1" t="s">
        <v>2</v>
      </c>
      <c r="B250" s="2">
        <v>38517</v>
      </c>
      <c r="C250" s="8" t="s">
        <v>24</v>
      </c>
      <c r="D250" s="4" t="s">
        <v>25</v>
      </c>
      <c r="E250" s="9" t="s">
        <v>23</v>
      </c>
      <c r="F250" s="6">
        <v>22.189104298392479</v>
      </c>
      <c r="H250" s="7">
        <v>2952.1815311040596</v>
      </c>
      <c r="N250">
        <v>1</v>
      </c>
      <c r="P250">
        <f t="shared" si="9"/>
        <v>2005</v>
      </c>
      <c r="Q250">
        <f t="shared" si="10"/>
        <v>6</v>
      </c>
      <c r="R250" t="str">
        <f t="shared" si="11"/>
        <v>01</v>
      </c>
      <c r="T250" t="s">
        <v>222</v>
      </c>
      <c r="U250" t="s">
        <v>504</v>
      </c>
    </row>
    <row r="251" spans="1:23" x14ac:dyDescent="0.35">
      <c r="A251" s="1" t="s">
        <v>2</v>
      </c>
      <c r="B251" s="2">
        <v>38517</v>
      </c>
      <c r="C251" s="8" t="s">
        <v>37</v>
      </c>
      <c r="D251" s="4" t="s">
        <v>38</v>
      </c>
      <c r="E251" s="9" t="s">
        <v>4</v>
      </c>
      <c r="F251" s="6">
        <v>1020.698797726054</v>
      </c>
      <c r="H251" s="7">
        <v>3037737.8663856415</v>
      </c>
      <c r="N251">
        <v>1</v>
      </c>
      <c r="P251">
        <f t="shared" si="9"/>
        <v>2005</v>
      </c>
      <c r="Q251">
        <f t="shared" si="10"/>
        <v>6</v>
      </c>
      <c r="R251" t="str">
        <f t="shared" si="11"/>
        <v>05</v>
      </c>
      <c r="T251" t="s">
        <v>460</v>
      </c>
      <c r="U251" t="s">
        <v>461</v>
      </c>
      <c r="V251" t="s">
        <v>462</v>
      </c>
    </row>
    <row r="252" spans="1:23" x14ac:dyDescent="0.35">
      <c r="A252" s="1" t="s">
        <v>2</v>
      </c>
      <c r="B252" s="2">
        <v>38517</v>
      </c>
      <c r="C252" s="8" t="s">
        <v>76</v>
      </c>
      <c r="D252" s="4" t="s">
        <v>77</v>
      </c>
      <c r="E252" s="9" t="s">
        <v>4</v>
      </c>
      <c r="F252" s="6">
        <v>787.71320259293293</v>
      </c>
      <c r="H252" s="7">
        <v>3897611.5668915152</v>
      </c>
      <c r="N252">
        <v>1</v>
      </c>
      <c r="P252">
        <f t="shared" si="9"/>
        <v>2005</v>
      </c>
      <c r="Q252">
        <f t="shared" si="10"/>
        <v>6</v>
      </c>
      <c r="R252" t="str">
        <f t="shared" si="11"/>
        <v>05</v>
      </c>
      <c r="T252" t="s">
        <v>460</v>
      </c>
      <c r="U252" t="s">
        <v>486</v>
      </c>
      <c r="V252" t="s">
        <v>487</v>
      </c>
    </row>
    <row r="253" spans="1:23" x14ac:dyDescent="0.35">
      <c r="A253" s="1" t="s">
        <v>2</v>
      </c>
      <c r="B253" s="2">
        <v>38517</v>
      </c>
      <c r="C253" s="8" t="s">
        <v>28</v>
      </c>
      <c r="D253" s="4" t="s">
        <v>44</v>
      </c>
      <c r="E253" s="9" t="s">
        <v>4</v>
      </c>
      <c r="F253" s="6">
        <v>266.26925158070975</v>
      </c>
      <c r="H253" s="7">
        <v>109791.8751237047</v>
      </c>
      <c r="N253">
        <v>1</v>
      </c>
      <c r="P253">
        <f t="shared" si="9"/>
        <v>2005</v>
      </c>
      <c r="Q253">
        <f t="shared" si="10"/>
        <v>6</v>
      </c>
      <c r="R253" t="str">
        <f t="shared" si="11"/>
        <v>12</v>
      </c>
      <c r="T253" t="s">
        <v>107</v>
      </c>
      <c r="U253" t="s">
        <v>468</v>
      </c>
      <c r="V253" t="s">
        <v>469</v>
      </c>
    </row>
    <row r="254" spans="1:23" x14ac:dyDescent="0.35">
      <c r="A254" s="1" t="s">
        <v>2</v>
      </c>
      <c r="B254" s="2">
        <v>38517</v>
      </c>
      <c r="C254" s="8" t="s">
        <v>50</v>
      </c>
      <c r="D254" s="4" t="s">
        <v>51</v>
      </c>
      <c r="E254" s="9" t="s">
        <v>4</v>
      </c>
      <c r="F254" s="6">
        <v>22.189104298392479</v>
      </c>
      <c r="H254" s="7">
        <v>3913.8770298728059</v>
      </c>
      <c r="N254">
        <v>1</v>
      </c>
      <c r="P254">
        <f t="shared" si="9"/>
        <v>2005</v>
      </c>
      <c r="Q254">
        <f t="shared" si="10"/>
        <v>6</v>
      </c>
      <c r="R254" t="str">
        <f t="shared" si="11"/>
        <v>17</v>
      </c>
      <c r="T254" t="s">
        <v>250</v>
      </c>
      <c r="U254" t="s">
        <v>473</v>
      </c>
    </row>
    <row r="255" spans="1:23" x14ac:dyDescent="0.35">
      <c r="A255" s="1" t="s">
        <v>2</v>
      </c>
      <c r="B255" s="2">
        <v>38517</v>
      </c>
      <c r="C255" s="8" t="s">
        <v>129</v>
      </c>
      <c r="D255" s="4" t="s">
        <v>14</v>
      </c>
      <c r="E255" s="9" t="s">
        <v>4</v>
      </c>
      <c r="F255" s="6">
        <v>22.189104298392479</v>
      </c>
      <c r="H255" s="7">
        <v>116.18187843778273</v>
      </c>
      <c r="N255">
        <v>1</v>
      </c>
      <c r="P255">
        <f t="shared" si="9"/>
        <v>2005</v>
      </c>
      <c r="Q255">
        <f t="shared" si="10"/>
        <v>6</v>
      </c>
      <c r="R255" t="str">
        <f t="shared" si="11"/>
        <v>17</v>
      </c>
      <c r="T255" t="s">
        <v>250</v>
      </c>
      <c r="U255" t="s">
        <v>521</v>
      </c>
    </row>
    <row r="256" spans="1:23" x14ac:dyDescent="0.35">
      <c r="A256" s="1" t="s">
        <v>2</v>
      </c>
      <c r="B256" s="2">
        <v>38517</v>
      </c>
      <c r="C256" s="8" t="s">
        <v>52</v>
      </c>
      <c r="D256" s="4" t="s">
        <v>53</v>
      </c>
      <c r="E256" s="9" t="s">
        <v>4</v>
      </c>
      <c r="F256" s="6">
        <v>44.378208596784958</v>
      </c>
      <c r="H256" s="7">
        <v>3531.9291045085947</v>
      </c>
      <c r="N256">
        <v>1</v>
      </c>
      <c r="P256">
        <f t="shared" si="9"/>
        <v>2005</v>
      </c>
      <c r="Q256">
        <f t="shared" si="10"/>
        <v>6</v>
      </c>
      <c r="R256" t="str">
        <f t="shared" si="11"/>
        <v>17</v>
      </c>
      <c r="T256" t="s">
        <v>250</v>
      </c>
      <c r="U256" t="s">
        <v>474</v>
      </c>
    </row>
    <row r="257" spans="1:24" x14ac:dyDescent="0.35">
      <c r="A257" s="1" t="s">
        <v>2</v>
      </c>
      <c r="B257" s="2">
        <v>38517</v>
      </c>
      <c r="C257" s="8" t="s">
        <v>15</v>
      </c>
      <c r="D257" s="4" t="s">
        <v>16</v>
      </c>
      <c r="E257" s="9" t="s">
        <v>7</v>
      </c>
      <c r="F257" s="6">
        <v>45.444992457284592</v>
      </c>
      <c r="H257" s="7">
        <v>713848.27232445334</v>
      </c>
      <c r="N257">
        <v>1</v>
      </c>
      <c r="P257">
        <f t="shared" si="9"/>
        <v>2005</v>
      </c>
      <c r="Q257">
        <f t="shared" si="10"/>
        <v>6</v>
      </c>
      <c r="R257" t="str">
        <f t="shared" si="11"/>
        <v>17</v>
      </c>
      <c r="T257" t="s">
        <v>73</v>
      </c>
      <c r="U257" t="s">
        <v>475</v>
      </c>
    </row>
    <row r="258" spans="1:24" x14ac:dyDescent="0.35">
      <c r="A258" s="1" t="s">
        <v>2</v>
      </c>
      <c r="B258" s="2">
        <v>38517</v>
      </c>
      <c r="C258" s="8" t="s">
        <v>17</v>
      </c>
      <c r="D258" s="4" t="s">
        <v>18</v>
      </c>
      <c r="E258" s="9" t="s">
        <v>7</v>
      </c>
      <c r="F258" s="6">
        <v>44.378208596784958</v>
      </c>
      <c r="H258" s="7">
        <v>13662.988904283247</v>
      </c>
      <c r="N258">
        <v>4</v>
      </c>
      <c r="P258">
        <f t="shared" ref="P258:P321" si="12">YEAR(B258)</f>
        <v>2005</v>
      </c>
      <c r="Q258">
        <f t="shared" ref="Q258:Q321" si="13">MONTH(B258)</f>
        <v>6</v>
      </c>
      <c r="R258" t="str">
        <f t="shared" ref="R258:R321" si="14">LEFT(C258,2)</f>
        <v>17</v>
      </c>
      <c r="T258" t="s">
        <v>218</v>
      </c>
      <c r="U258" t="s">
        <v>522</v>
      </c>
    </row>
    <row r="259" spans="1:24" x14ac:dyDescent="0.35">
      <c r="A259" s="1" t="s">
        <v>2</v>
      </c>
      <c r="B259" s="2">
        <v>38517</v>
      </c>
      <c r="C259" s="8" t="s">
        <v>130</v>
      </c>
      <c r="D259" s="4" t="s">
        <v>131</v>
      </c>
      <c r="E259" s="9" t="s">
        <v>7</v>
      </c>
      <c r="F259" s="6">
        <v>44.378208596784958</v>
      </c>
      <c r="H259" s="7">
        <v>127521.22977331032</v>
      </c>
      <c r="N259">
        <v>16</v>
      </c>
      <c r="P259">
        <f t="shared" si="12"/>
        <v>2005</v>
      </c>
      <c r="Q259">
        <f t="shared" si="13"/>
        <v>6</v>
      </c>
      <c r="R259" t="str">
        <f t="shared" si="14"/>
        <v>17</v>
      </c>
      <c r="T259" t="s">
        <v>237</v>
      </c>
      <c r="U259" t="s">
        <v>523</v>
      </c>
    </row>
    <row r="260" spans="1:24" x14ac:dyDescent="0.35">
      <c r="A260" s="1" t="s">
        <v>2</v>
      </c>
      <c r="B260" s="2">
        <v>38545</v>
      </c>
      <c r="C260" s="8" t="s">
        <v>29</v>
      </c>
      <c r="D260" s="4" t="s">
        <v>30</v>
      </c>
      <c r="E260" s="9" t="s">
        <v>23</v>
      </c>
      <c r="F260" s="6">
        <v>1004.3343333059895</v>
      </c>
      <c r="H260" s="7">
        <v>2355889.6582099828</v>
      </c>
      <c r="N260">
        <v>35</v>
      </c>
      <c r="P260">
        <f t="shared" si="12"/>
        <v>2005</v>
      </c>
      <c r="Q260">
        <f t="shared" si="13"/>
        <v>7</v>
      </c>
      <c r="R260" t="str">
        <f t="shared" si="14"/>
        <v>01</v>
      </c>
      <c r="T260" t="s">
        <v>30</v>
      </c>
    </row>
    <row r="261" spans="1:24" x14ac:dyDescent="0.35">
      <c r="A261" s="1" t="s">
        <v>2</v>
      </c>
      <c r="B261" s="2">
        <v>38545</v>
      </c>
      <c r="C261" s="8" t="s">
        <v>60</v>
      </c>
      <c r="D261" s="4" t="s">
        <v>61</v>
      </c>
      <c r="E261" s="9" t="s">
        <v>4</v>
      </c>
      <c r="F261" s="6">
        <v>4082.7951909042158</v>
      </c>
      <c r="H261" s="7">
        <v>34203.945012083233</v>
      </c>
      <c r="N261">
        <v>1</v>
      </c>
      <c r="P261">
        <f t="shared" si="12"/>
        <v>2005</v>
      </c>
      <c r="Q261">
        <f t="shared" si="13"/>
        <v>7</v>
      </c>
      <c r="R261" t="str">
        <f t="shared" si="14"/>
        <v>01</v>
      </c>
      <c r="T261" t="s">
        <v>211</v>
      </c>
      <c r="U261" t="s">
        <v>478</v>
      </c>
    </row>
    <row r="262" spans="1:24" x14ac:dyDescent="0.35">
      <c r="A262" s="1" t="s">
        <v>2</v>
      </c>
      <c r="B262" s="2">
        <v>38545</v>
      </c>
      <c r="C262" s="8" t="s">
        <v>82</v>
      </c>
      <c r="D262" s="4" t="s">
        <v>83</v>
      </c>
      <c r="E262" s="9" t="s">
        <v>4</v>
      </c>
      <c r="F262" s="6">
        <v>332.8365644758872</v>
      </c>
      <c r="H262" s="7">
        <v>331118.35354768077</v>
      </c>
      <c r="N262">
        <v>1</v>
      </c>
      <c r="P262">
        <f t="shared" si="12"/>
        <v>2005</v>
      </c>
      <c r="Q262">
        <f t="shared" si="13"/>
        <v>7</v>
      </c>
      <c r="R262" t="str">
        <f t="shared" si="14"/>
        <v>05</v>
      </c>
      <c r="T262" t="s">
        <v>460</v>
      </c>
      <c r="U262" t="s">
        <v>488</v>
      </c>
      <c r="V262" t="s">
        <v>489</v>
      </c>
    </row>
    <row r="263" spans="1:24" x14ac:dyDescent="0.35">
      <c r="A263" s="1" t="s">
        <v>2</v>
      </c>
      <c r="B263" s="2">
        <v>38545</v>
      </c>
      <c r="C263" s="8" t="s">
        <v>40</v>
      </c>
      <c r="D263" s="4" t="s">
        <v>41</v>
      </c>
      <c r="E263" s="9" t="s">
        <v>4</v>
      </c>
      <c r="F263" s="6">
        <v>22.189104298392479</v>
      </c>
      <c r="H263" s="7">
        <v>1960.5691986375834</v>
      </c>
      <c r="N263">
        <v>1</v>
      </c>
      <c r="P263">
        <f t="shared" si="12"/>
        <v>2005</v>
      </c>
      <c r="Q263">
        <f t="shared" si="13"/>
        <v>7</v>
      </c>
      <c r="R263" t="str">
        <f t="shared" si="14"/>
        <v>12</v>
      </c>
      <c r="T263" t="s">
        <v>662</v>
      </c>
      <c r="U263" t="s">
        <v>463</v>
      </c>
      <c r="V263" t="s">
        <v>464</v>
      </c>
      <c r="W263" t="s">
        <v>465</v>
      </c>
      <c r="X263" t="s">
        <v>466</v>
      </c>
    </row>
    <row r="264" spans="1:24" x14ac:dyDescent="0.35">
      <c r="A264" s="1" t="s">
        <v>2</v>
      </c>
      <c r="B264" s="2">
        <v>38545</v>
      </c>
      <c r="C264" s="8" t="s">
        <v>42</v>
      </c>
      <c r="D264" s="4" t="s">
        <v>43</v>
      </c>
      <c r="E264" s="9" t="s">
        <v>4</v>
      </c>
      <c r="F264" s="6">
        <v>44.378208596784958</v>
      </c>
      <c r="H264" s="7">
        <v>78422.767945503336</v>
      </c>
      <c r="N264">
        <v>1</v>
      </c>
      <c r="P264">
        <f t="shared" si="12"/>
        <v>2005</v>
      </c>
      <c r="Q264">
        <f t="shared" si="13"/>
        <v>7</v>
      </c>
      <c r="R264" t="str">
        <f t="shared" si="14"/>
        <v>12</v>
      </c>
      <c r="T264" t="s">
        <v>663</v>
      </c>
      <c r="U264" t="s">
        <v>463</v>
      </c>
      <c r="V264" t="s">
        <v>464</v>
      </c>
      <c r="W264" t="s">
        <v>467</v>
      </c>
      <c r="X264" t="s">
        <v>466</v>
      </c>
    </row>
    <row r="265" spans="1:24" x14ac:dyDescent="0.35">
      <c r="A265" s="1" t="s">
        <v>2</v>
      </c>
      <c r="B265" s="2">
        <v>38545</v>
      </c>
      <c r="C265" s="8" t="s">
        <v>12</v>
      </c>
      <c r="D265" s="4" t="s">
        <v>13</v>
      </c>
      <c r="E265" s="9" t="s">
        <v>4</v>
      </c>
      <c r="F265" s="6">
        <v>44.378208596784958</v>
      </c>
      <c r="H265" s="7">
        <v>418.25476237601777</v>
      </c>
      <c r="N265">
        <v>1</v>
      </c>
      <c r="P265">
        <f t="shared" si="12"/>
        <v>2005</v>
      </c>
      <c r="Q265">
        <f t="shared" si="13"/>
        <v>7</v>
      </c>
      <c r="R265" t="str">
        <f t="shared" si="14"/>
        <v>17</v>
      </c>
      <c r="T265" t="s">
        <v>250</v>
      </c>
      <c r="U265" t="s">
        <v>472</v>
      </c>
    </row>
    <row r="266" spans="1:24" x14ac:dyDescent="0.35">
      <c r="A266" s="1" t="s">
        <v>2</v>
      </c>
      <c r="B266" s="2">
        <v>38545</v>
      </c>
      <c r="C266" s="8" t="s">
        <v>50</v>
      </c>
      <c r="D266" s="4" t="s">
        <v>51</v>
      </c>
      <c r="E266" s="9" t="s">
        <v>4</v>
      </c>
      <c r="F266" s="6">
        <v>44.378208596784958</v>
      </c>
      <c r="H266" s="7">
        <v>7827.7540597456118</v>
      </c>
      <c r="N266">
        <v>1</v>
      </c>
      <c r="P266">
        <f t="shared" si="12"/>
        <v>2005</v>
      </c>
      <c r="Q266">
        <f t="shared" si="13"/>
        <v>7</v>
      </c>
      <c r="R266" t="str">
        <f t="shared" si="14"/>
        <v>17</v>
      </c>
      <c r="T266" t="s">
        <v>250</v>
      </c>
      <c r="U266" t="s">
        <v>473</v>
      </c>
    </row>
    <row r="267" spans="1:24" x14ac:dyDescent="0.35">
      <c r="A267" s="1" t="s">
        <v>2</v>
      </c>
      <c r="B267" s="2">
        <v>38545</v>
      </c>
      <c r="C267" s="8" t="s">
        <v>129</v>
      </c>
      <c r="D267" s="4" t="s">
        <v>14</v>
      </c>
      <c r="E267" s="9" t="s">
        <v>4</v>
      </c>
      <c r="F267" s="6">
        <v>44.378208596784958</v>
      </c>
      <c r="H267" s="7">
        <v>232.36375687556546</v>
      </c>
      <c r="N267">
        <v>1</v>
      </c>
      <c r="P267">
        <f t="shared" si="12"/>
        <v>2005</v>
      </c>
      <c r="Q267">
        <f t="shared" si="13"/>
        <v>7</v>
      </c>
      <c r="R267" t="str">
        <f t="shared" si="14"/>
        <v>17</v>
      </c>
      <c r="T267" t="s">
        <v>250</v>
      </c>
      <c r="U267" t="s">
        <v>521</v>
      </c>
    </row>
    <row r="268" spans="1:24" x14ac:dyDescent="0.35">
      <c r="A268" s="1" t="s">
        <v>2</v>
      </c>
      <c r="B268" s="2">
        <v>38545</v>
      </c>
      <c r="C268" s="8" t="s">
        <v>72</v>
      </c>
      <c r="D268" s="4" t="s">
        <v>120</v>
      </c>
      <c r="E268" s="9" t="s">
        <v>7</v>
      </c>
      <c r="F268" s="6">
        <v>5.5570596302852415</v>
      </c>
      <c r="H268" s="7">
        <v>31424.431882219324</v>
      </c>
      <c r="N268">
        <v>1</v>
      </c>
      <c r="P268">
        <f t="shared" si="12"/>
        <v>2005</v>
      </c>
      <c r="Q268">
        <f t="shared" si="13"/>
        <v>7</v>
      </c>
      <c r="R268" t="str">
        <f t="shared" si="14"/>
        <v>17</v>
      </c>
      <c r="T268" t="s">
        <v>73</v>
      </c>
      <c r="U268" t="s">
        <v>468</v>
      </c>
      <c r="V268" t="s">
        <v>476</v>
      </c>
    </row>
    <row r="269" spans="1:24" x14ac:dyDescent="0.35">
      <c r="A269" s="1" t="s">
        <v>2</v>
      </c>
      <c r="B269" s="2">
        <v>38545</v>
      </c>
      <c r="C269" s="8" t="s">
        <v>54</v>
      </c>
      <c r="D269" s="4" t="s">
        <v>55</v>
      </c>
      <c r="E269" s="9" t="s">
        <v>7</v>
      </c>
      <c r="F269" s="6">
        <v>22.189104298392479</v>
      </c>
      <c r="H269" s="7">
        <v>6262.2032477964894</v>
      </c>
      <c r="N269">
        <v>4</v>
      </c>
      <c r="P269">
        <f t="shared" si="12"/>
        <v>2005</v>
      </c>
      <c r="Q269">
        <f t="shared" si="13"/>
        <v>7</v>
      </c>
      <c r="R269" t="str">
        <f t="shared" si="14"/>
        <v>17</v>
      </c>
      <c r="T269" t="s">
        <v>218</v>
      </c>
      <c r="U269" t="s">
        <v>468</v>
      </c>
      <c r="V269" t="s">
        <v>476</v>
      </c>
      <c r="W269" t="s">
        <v>477</v>
      </c>
    </row>
    <row r="270" spans="1:24" x14ac:dyDescent="0.35">
      <c r="A270" s="1" t="s">
        <v>2</v>
      </c>
      <c r="B270" s="2">
        <v>38545</v>
      </c>
      <c r="C270" s="8" t="s">
        <v>130</v>
      </c>
      <c r="D270" s="4" t="s">
        <v>131</v>
      </c>
      <c r="E270" s="9" t="s">
        <v>7</v>
      </c>
      <c r="F270" s="6">
        <v>9.8464150324116613</v>
      </c>
      <c r="H270" s="7">
        <v>14146.886427976613</v>
      </c>
      <c r="N270">
        <v>8</v>
      </c>
      <c r="P270">
        <f t="shared" si="12"/>
        <v>2005</v>
      </c>
      <c r="Q270">
        <f t="shared" si="13"/>
        <v>7</v>
      </c>
      <c r="R270" t="str">
        <f t="shared" si="14"/>
        <v>17</v>
      </c>
      <c r="T270" t="s">
        <v>237</v>
      </c>
      <c r="U270" t="s">
        <v>523</v>
      </c>
    </row>
    <row r="271" spans="1:24" x14ac:dyDescent="0.35">
      <c r="A271" s="1" t="s">
        <v>2</v>
      </c>
      <c r="B271" s="2">
        <v>38545</v>
      </c>
      <c r="C271" s="8" t="s">
        <v>19</v>
      </c>
      <c r="D271" s="4" t="s">
        <v>20</v>
      </c>
      <c r="E271" s="9" t="s">
        <v>4</v>
      </c>
      <c r="F271" s="6">
        <v>22.189104298392479</v>
      </c>
      <c r="H271" s="7">
        <v>3261.7983318636943</v>
      </c>
      <c r="N271">
        <v>1</v>
      </c>
      <c r="P271">
        <f t="shared" si="12"/>
        <v>2005</v>
      </c>
      <c r="Q271">
        <f t="shared" si="13"/>
        <v>7</v>
      </c>
      <c r="R271" t="str">
        <f t="shared" si="14"/>
        <v>17</v>
      </c>
      <c r="T271" t="s">
        <v>484</v>
      </c>
      <c r="U271" t="s">
        <v>485</v>
      </c>
    </row>
    <row r="272" spans="1:24" x14ac:dyDescent="0.35">
      <c r="A272" s="1" t="s">
        <v>2</v>
      </c>
      <c r="B272" s="2">
        <v>38545</v>
      </c>
      <c r="C272" s="8" t="s">
        <v>127</v>
      </c>
      <c r="D272" s="4" t="s">
        <v>128</v>
      </c>
      <c r="E272" s="9" t="s">
        <v>7</v>
      </c>
      <c r="F272" s="6">
        <v>22.189104298392479</v>
      </c>
      <c r="H272" s="7">
        <v>544.60255517710652</v>
      </c>
      <c r="N272">
        <v>4</v>
      </c>
      <c r="P272">
        <f t="shared" si="12"/>
        <v>2005</v>
      </c>
      <c r="Q272">
        <f t="shared" si="13"/>
        <v>7</v>
      </c>
      <c r="R272" t="str">
        <f t="shared" si="14"/>
        <v>17</v>
      </c>
      <c r="T272" t="s">
        <v>501</v>
      </c>
      <c r="U272" t="s">
        <v>520</v>
      </c>
    </row>
    <row r="273" spans="1:26" x14ac:dyDescent="0.35">
      <c r="A273" s="1" t="s">
        <v>2</v>
      </c>
      <c r="B273" s="2">
        <v>38545</v>
      </c>
      <c r="C273" s="8" t="s">
        <v>132</v>
      </c>
      <c r="D273" s="4" t="s">
        <v>133</v>
      </c>
      <c r="E273" s="9" t="s">
        <v>4</v>
      </c>
      <c r="F273" s="6">
        <v>44.378208596784958</v>
      </c>
      <c r="H273" s="7">
        <v>1487.1280440036189</v>
      </c>
      <c r="N273">
        <v>1</v>
      </c>
      <c r="P273">
        <f t="shared" si="12"/>
        <v>2005</v>
      </c>
      <c r="Q273">
        <f t="shared" si="13"/>
        <v>7</v>
      </c>
      <c r="R273" t="str">
        <f t="shared" si="14"/>
        <v>90</v>
      </c>
      <c r="T273" t="s">
        <v>505</v>
      </c>
      <c r="U273" t="s">
        <v>524</v>
      </c>
      <c r="V273">
        <v>2</v>
      </c>
      <c r="W273" t="s">
        <v>525</v>
      </c>
      <c r="X273">
        <v>20</v>
      </c>
      <c r="Y273" t="s">
        <v>510</v>
      </c>
      <c r="Z273" t="s">
        <v>526</v>
      </c>
    </row>
    <row r="274" spans="1:26" x14ac:dyDescent="0.35">
      <c r="A274" s="1" t="s">
        <v>2</v>
      </c>
      <c r="B274" s="2">
        <v>38587</v>
      </c>
      <c r="C274" s="8" t="s">
        <v>29</v>
      </c>
      <c r="D274" s="4" t="s">
        <v>30</v>
      </c>
      <c r="E274" s="9" t="s">
        <v>23</v>
      </c>
      <c r="F274" s="6">
        <v>22.189104298392479</v>
      </c>
      <c r="H274" s="7">
        <v>89227.682640217143</v>
      </c>
      <c r="N274">
        <v>60</v>
      </c>
      <c r="P274">
        <f t="shared" si="12"/>
        <v>2005</v>
      </c>
      <c r="Q274">
        <f t="shared" si="13"/>
        <v>8</v>
      </c>
      <c r="R274" t="str">
        <f t="shared" si="14"/>
        <v>01</v>
      </c>
      <c r="T274" t="s">
        <v>30</v>
      </c>
    </row>
    <row r="275" spans="1:26" x14ac:dyDescent="0.35">
      <c r="A275" s="1" t="s">
        <v>2</v>
      </c>
      <c r="B275" s="2">
        <v>38587</v>
      </c>
      <c r="C275" s="8" t="s">
        <v>33</v>
      </c>
      <c r="D275" s="4" t="s">
        <v>34</v>
      </c>
      <c r="E275" s="9" t="s">
        <v>7</v>
      </c>
      <c r="F275" s="6">
        <v>22.189104298392479</v>
      </c>
      <c r="H275" s="7">
        <v>63522.442035857704</v>
      </c>
      <c r="N275">
        <v>60</v>
      </c>
      <c r="P275">
        <f t="shared" si="12"/>
        <v>2005</v>
      </c>
      <c r="Q275">
        <f t="shared" si="13"/>
        <v>8</v>
      </c>
      <c r="R275" t="str">
        <f t="shared" si="14"/>
        <v>01</v>
      </c>
      <c r="T275" t="s">
        <v>187</v>
      </c>
      <c r="U275" t="s">
        <v>457</v>
      </c>
    </row>
    <row r="276" spans="1:26" x14ac:dyDescent="0.35">
      <c r="A276" s="1" t="s">
        <v>2</v>
      </c>
      <c r="B276" s="2">
        <v>38587</v>
      </c>
      <c r="C276" s="8" t="s">
        <v>60</v>
      </c>
      <c r="D276" s="4" t="s">
        <v>61</v>
      </c>
      <c r="E276" s="9" t="s">
        <v>4</v>
      </c>
      <c r="F276" s="6">
        <v>258369.930450482</v>
      </c>
      <c r="H276" s="7">
        <v>2164514.8680472672</v>
      </c>
      <c r="N276">
        <v>1</v>
      </c>
      <c r="P276">
        <f t="shared" si="12"/>
        <v>2005</v>
      </c>
      <c r="Q276">
        <f t="shared" si="13"/>
        <v>8</v>
      </c>
      <c r="R276" t="str">
        <f t="shared" si="14"/>
        <v>01</v>
      </c>
      <c r="T276" t="s">
        <v>211</v>
      </c>
      <c r="U276" t="s">
        <v>478</v>
      </c>
    </row>
    <row r="277" spans="1:26" x14ac:dyDescent="0.35">
      <c r="A277" s="1" t="s">
        <v>2</v>
      </c>
      <c r="B277" s="2">
        <v>38587</v>
      </c>
      <c r="C277" s="8" t="s">
        <v>82</v>
      </c>
      <c r="D277" s="4" t="s">
        <v>83</v>
      </c>
      <c r="E277" s="9" t="s">
        <v>4</v>
      </c>
      <c r="F277" s="6">
        <v>22.189104298392479</v>
      </c>
      <c r="H277" s="7">
        <v>22074.556903178716</v>
      </c>
      <c r="N277">
        <v>1</v>
      </c>
      <c r="P277">
        <f t="shared" si="12"/>
        <v>2005</v>
      </c>
      <c r="Q277">
        <f t="shared" si="13"/>
        <v>8</v>
      </c>
      <c r="R277" t="str">
        <f t="shared" si="14"/>
        <v>05</v>
      </c>
      <c r="T277" t="s">
        <v>460</v>
      </c>
      <c r="U277" t="s">
        <v>488</v>
      </c>
      <c r="V277" t="s">
        <v>489</v>
      </c>
    </row>
    <row r="278" spans="1:26" x14ac:dyDescent="0.35">
      <c r="A278" s="1" t="s">
        <v>2</v>
      </c>
      <c r="B278" s="2">
        <v>38587</v>
      </c>
      <c r="C278" s="8" t="s">
        <v>62</v>
      </c>
      <c r="D278" s="4" t="s">
        <v>63</v>
      </c>
      <c r="E278" s="9" t="s">
        <v>4</v>
      </c>
      <c r="F278" s="6">
        <v>44.378208596784958</v>
      </c>
      <c r="H278" s="7">
        <v>2646.7684181607374</v>
      </c>
      <c r="N278">
        <v>1</v>
      </c>
      <c r="P278">
        <f t="shared" si="12"/>
        <v>2005</v>
      </c>
      <c r="Q278">
        <f t="shared" si="13"/>
        <v>8</v>
      </c>
      <c r="R278" t="str">
        <f t="shared" si="14"/>
        <v>05</v>
      </c>
      <c r="T278" t="s">
        <v>84</v>
      </c>
      <c r="U278" t="s">
        <v>459</v>
      </c>
      <c r="V278" t="s">
        <v>479</v>
      </c>
      <c r="W278" t="s">
        <v>480</v>
      </c>
    </row>
    <row r="279" spans="1:26" x14ac:dyDescent="0.35">
      <c r="A279" s="1" t="s">
        <v>2</v>
      </c>
      <c r="B279" s="2">
        <v>38587</v>
      </c>
      <c r="C279" s="8" t="s">
        <v>28</v>
      </c>
      <c r="D279" s="4" t="s">
        <v>44</v>
      </c>
      <c r="E279" s="9" t="s">
        <v>4</v>
      </c>
      <c r="F279" s="6">
        <v>155.32373008874737</v>
      </c>
      <c r="H279" s="7">
        <v>64045.260488827727</v>
      </c>
      <c r="N279">
        <v>1</v>
      </c>
      <c r="P279">
        <f t="shared" si="12"/>
        <v>2005</v>
      </c>
      <c r="Q279">
        <f t="shared" si="13"/>
        <v>8</v>
      </c>
      <c r="R279" t="str">
        <f t="shared" si="14"/>
        <v>12</v>
      </c>
      <c r="T279" t="s">
        <v>107</v>
      </c>
      <c r="U279" t="s">
        <v>468</v>
      </c>
      <c r="V279" t="s">
        <v>469</v>
      </c>
    </row>
    <row r="280" spans="1:26" x14ac:dyDescent="0.35">
      <c r="A280" s="1" t="s">
        <v>2</v>
      </c>
      <c r="B280" s="2">
        <v>38587</v>
      </c>
      <c r="C280" s="8" t="s">
        <v>54</v>
      </c>
      <c r="D280" s="4" t="s">
        <v>55</v>
      </c>
      <c r="E280" s="9" t="s">
        <v>7</v>
      </c>
      <c r="F280" s="6">
        <v>22.189104298392479</v>
      </c>
      <c r="H280" s="7">
        <v>6262.2032477964894</v>
      </c>
      <c r="N280">
        <v>4</v>
      </c>
      <c r="P280">
        <f t="shared" si="12"/>
        <v>2005</v>
      </c>
      <c r="Q280">
        <f t="shared" si="13"/>
        <v>8</v>
      </c>
      <c r="R280" t="str">
        <f t="shared" si="14"/>
        <v>17</v>
      </c>
      <c r="T280" t="s">
        <v>218</v>
      </c>
      <c r="U280" t="s">
        <v>468</v>
      </c>
      <c r="V280" t="s">
        <v>476</v>
      </c>
      <c r="W280" t="s">
        <v>477</v>
      </c>
    </row>
    <row r="281" spans="1:26" x14ac:dyDescent="0.35">
      <c r="A281" s="1" t="s">
        <v>2</v>
      </c>
      <c r="B281" s="2">
        <v>38615</v>
      </c>
      <c r="C281" s="8" t="s">
        <v>29</v>
      </c>
      <c r="D281" s="4" t="s">
        <v>30</v>
      </c>
      <c r="E281" s="9" t="s">
        <v>23</v>
      </c>
      <c r="F281" s="6">
        <v>63.017056207434635</v>
      </c>
      <c r="H281" s="7">
        <v>42234.436449702771</v>
      </c>
      <c r="N281">
        <v>10</v>
      </c>
      <c r="P281">
        <f t="shared" si="12"/>
        <v>2005</v>
      </c>
      <c r="Q281">
        <f t="shared" si="13"/>
        <v>9</v>
      </c>
      <c r="R281" t="str">
        <f t="shared" si="14"/>
        <v>01</v>
      </c>
      <c r="T281" t="s">
        <v>30</v>
      </c>
    </row>
    <row r="282" spans="1:26" x14ac:dyDescent="0.35">
      <c r="A282" s="1" t="s">
        <v>2</v>
      </c>
      <c r="B282" s="2">
        <v>38615</v>
      </c>
      <c r="C282" s="8" t="s">
        <v>95</v>
      </c>
      <c r="D282" s="4" t="s">
        <v>96</v>
      </c>
      <c r="E282" s="9" t="s">
        <v>23</v>
      </c>
      <c r="F282" s="6">
        <v>16.671178890855725</v>
      </c>
      <c r="H282" s="7">
        <v>113773.90143134631</v>
      </c>
      <c r="N282">
        <v>38</v>
      </c>
      <c r="P282">
        <f t="shared" si="12"/>
        <v>2005</v>
      </c>
      <c r="Q282">
        <f t="shared" si="13"/>
        <v>9</v>
      </c>
      <c r="R282" t="str">
        <f t="shared" si="14"/>
        <v>01</v>
      </c>
      <c r="T282" t="s">
        <v>30</v>
      </c>
      <c r="U282" t="s">
        <v>496</v>
      </c>
    </row>
    <row r="283" spans="1:26" x14ac:dyDescent="0.35">
      <c r="A283" s="1" t="s">
        <v>2</v>
      </c>
      <c r="B283" s="2">
        <v>38615</v>
      </c>
      <c r="C283" s="8" t="s">
        <v>35</v>
      </c>
      <c r="D283" s="4" t="s">
        <v>36</v>
      </c>
      <c r="E283" s="9" t="s">
        <v>4</v>
      </c>
      <c r="F283" s="6">
        <v>63.017056207434635</v>
      </c>
      <c r="H283" s="7">
        <v>31180.892535132116</v>
      </c>
      <c r="N283">
        <v>30</v>
      </c>
      <c r="P283">
        <f t="shared" si="12"/>
        <v>2005</v>
      </c>
      <c r="Q283">
        <f t="shared" si="13"/>
        <v>9</v>
      </c>
      <c r="R283" t="str">
        <f t="shared" si="14"/>
        <v>01</v>
      </c>
      <c r="T283" t="s">
        <v>458</v>
      </c>
      <c r="U283" t="s">
        <v>459</v>
      </c>
    </row>
    <row r="284" spans="1:26" x14ac:dyDescent="0.35">
      <c r="A284" s="1" t="s">
        <v>2</v>
      </c>
      <c r="B284" s="2">
        <v>38615</v>
      </c>
      <c r="C284" s="8" t="s">
        <v>60</v>
      </c>
      <c r="D284" s="4" t="s">
        <v>61</v>
      </c>
      <c r="E284" s="9" t="s">
        <v>4</v>
      </c>
      <c r="F284" s="6">
        <v>108179.27982276279</v>
      </c>
      <c r="H284" s="7">
        <v>906280.61548320542</v>
      </c>
      <c r="N284">
        <v>1</v>
      </c>
      <c r="P284">
        <f t="shared" si="12"/>
        <v>2005</v>
      </c>
      <c r="Q284">
        <f t="shared" si="13"/>
        <v>9</v>
      </c>
      <c r="R284" t="str">
        <f t="shared" si="14"/>
        <v>01</v>
      </c>
      <c r="T284" t="s">
        <v>211</v>
      </c>
      <c r="U284" t="s">
        <v>478</v>
      </c>
    </row>
    <row r="285" spans="1:26" x14ac:dyDescent="0.35">
      <c r="A285" s="1" t="s">
        <v>2</v>
      </c>
      <c r="B285" s="2">
        <v>38615</v>
      </c>
      <c r="C285" s="8" t="s">
        <v>82</v>
      </c>
      <c r="D285" s="4" t="s">
        <v>83</v>
      </c>
      <c r="E285" s="9" t="s">
        <v>4</v>
      </c>
      <c r="F285" s="6">
        <v>567.1535058669117</v>
      </c>
      <c r="H285" s="7">
        <v>564225.67444524798</v>
      </c>
      <c r="N285">
        <v>1</v>
      </c>
      <c r="P285">
        <f t="shared" si="12"/>
        <v>2005</v>
      </c>
      <c r="Q285">
        <f t="shared" si="13"/>
        <v>9</v>
      </c>
      <c r="R285" t="str">
        <f t="shared" si="14"/>
        <v>05</v>
      </c>
      <c r="T285" t="s">
        <v>460</v>
      </c>
      <c r="U285" t="s">
        <v>488</v>
      </c>
      <c r="V285" t="s">
        <v>489</v>
      </c>
    </row>
    <row r="286" spans="1:26" x14ac:dyDescent="0.35">
      <c r="A286" s="1" t="s">
        <v>2</v>
      </c>
      <c r="B286" s="2">
        <v>38615</v>
      </c>
      <c r="C286" s="8" t="s">
        <v>40</v>
      </c>
      <c r="D286" s="4" t="s">
        <v>41</v>
      </c>
      <c r="E286" s="9" t="s">
        <v>4</v>
      </c>
      <c r="F286" s="6">
        <v>693.18761828178094</v>
      </c>
      <c r="H286" s="7">
        <v>61248.181765438101</v>
      </c>
      <c r="N286">
        <v>1</v>
      </c>
      <c r="P286">
        <f t="shared" si="12"/>
        <v>2005</v>
      </c>
      <c r="Q286">
        <f t="shared" si="13"/>
        <v>9</v>
      </c>
      <c r="R286" t="str">
        <f t="shared" si="14"/>
        <v>12</v>
      </c>
      <c r="T286" t="s">
        <v>662</v>
      </c>
      <c r="U286" t="s">
        <v>463</v>
      </c>
      <c r="V286" t="s">
        <v>464</v>
      </c>
      <c r="W286" t="s">
        <v>465</v>
      </c>
      <c r="X286" t="s">
        <v>466</v>
      </c>
    </row>
    <row r="287" spans="1:26" x14ac:dyDescent="0.35">
      <c r="A287" s="1" t="s">
        <v>2</v>
      </c>
      <c r="B287" s="2">
        <v>38615</v>
      </c>
      <c r="C287" s="8" t="s">
        <v>42</v>
      </c>
      <c r="D287" s="4" t="s">
        <v>43</v>
      </c>
      <c r="E287" s="9" t="s">
        <v>4</v>
      </c>
      <c r="F287" s="6">
        <v>5230.4156652170741</v>
      </c>
      <c r="H287" s="7">
        <v>5306562.661497484</v>
      </c>
      <c r="N287">
        <v>1</v>
      </c>
      <c r="P287">
        <f t="shared" si="12"/>
        <v>2005</v>
      </c>
      <c r="Q287">
        <f t="shared" si="13"/>
        <v>9</v>
      </c>
      <c r="R287" t="str">
        <f t="shared" si="14"/>
        <v>12</v>
      </c>
      <c r="T287" t="s">
        <v>663</v>
      </c>
      <c r="U287" t="s">
        <v>463</v>
      </c>
      <c r="V287" t="s">
        <v>464</v>
      </c>
      <c r="W287" t="s">
        <v>467</v>
      </c>
      <c r="X287" t="s">
        <v>466</v>
      </c>
    </row>
    <row r="288" spans="1:26" x14ac:dyDescent="0.35">
      <c r="A288" s="1" t="s">
        <v>2</v>
      </c>
      <c r="B288" s="2">
        <v>38615</v>
      </c>
      <c r="C288" s="8" t="s">
        <v>28</v>
      </c>
      <c r="D288" s="4" t="s">
        <v>45</v>
      </c>
      <c r="E288" s="9" t="s">
        <v>4</v>
      </c>
      <c r="F288" s="6">
        <v>315.08528103717316</v>
      </c>
      <c r="H288" s="7">
        <v>346454.36150146805</v>
      </c>
      <c r="N288">
        <v>1</v>
      </c>
      <c r="P288">
        <f t="shared" si="12"/>
        <v>2005</v>
      </c>
      <c r="Q288">
        <f t="shared" si="13"/>
        <v>9</v>
      </c>
      <c r="R288" t="str">
        <f t="shared" si="14"/>
        <v>12</v>
      </c>
      <c r="T288" t="s">
        <v>107</v>
      </c>
      <c r="U288" t="s">
        <v>468</v>
      </c>
      <c r="V288" t="s">
        <v>470</v>
      </c>
    </row>
    <row r="289" spans="1:24" x14ac:dyDescent="0.35">
      <c r="A289" s="1" t="s">
        <v>2</v>
      </c>
      <c r="B289" s="2">
        <v>38615</v>
      </c>
      <c r="C289" s="8" t="s">
        <v>28</v>
      </c>
      <c r="D289" s="4" t="s">
        <v>44</v>
      </c>
      <c r="E289" s="9" t="s">
        <v>4</v>
      </c>
      <c r="F289" s="6">
        <v>1260.3411241486926</v>
      </c>
      <c r="H289" s="7">
        <v>519681.54225220205</v>
      </c>
      <c r="N289">
        <v>1</v>
      </c>
      <c r="P289">
        <f t="shared" si="12"/>
        <v>2005</v>
      </c>
      <c r="Q289">
        <f t="shared" si="13"/>
        <v>9</v>
      </c>
      <c r="R289" t="str">
        <f t="shared" si="14"/>
        <v>12</v>
      </c>
      <c r="T289" t="s">
        <v>107</v>
      </c>
      <c r="U289" t="s">
        <v>468</v>
      </c>
      <c r="V289" t="s">
        <v>469</v>
      </c>
    </row>
    <row r="290" spans="1:24" x14ac:dyDescent="0.35">
      <c r="A290" s="1" t="s">
        <v>2</v>
      </c>
      <c r="B290" s="2">
        <v>38615</v>
      </c>
      <c r="C290" s="8" t="s">
        <v>10</v>
      </c>
      <c r="D290" s="4" t="s">
        <v>11</v>
      </c>
      <c r="E290" s="9" t="s">
        <v>4</v>
      </c>
      <c r="F290" s="6">
        <v>63.017056207434635</v>
      </c>
      <c r="H290" s="7">
        <v>2004.4859486870653</v>
      </c>
      <c r="N290">
        <v>1</v>
      </c>
      <c r="P290">
        <f t="shared" si="12"/>
        <v>2005</v>
      </c>
      <c r="Q290">
        <f t="shared" si="13"/>
        <v>9</v>
      </c>
      <c r="R290" t="str">
        <f t="shared" si="14"/>
        <v>17</v>
      </c>
      <c r="T290" t="s">
        <v>289</v>
      </c>
      <c r="U290" t="s">
        <v>519</v>
      </c>
    </row>
    <row r="291" spans="1:24" x14ac:dyDescent="0.35">
      <c r="A291" s="1" t="s">
        <v>2</v>
      </c>
      <c r="B291" s="2">
        <v>38615</v>
      </c>
      <c r="C291" s="8" t="s">
        <v>50</v>
      </c>
      <c r="D291" s="4" t="s">
        <v>51</v>
      </c>
      <c r="E291" s="9" t="s">
        <v>4</v>
      </c>
      <c r="F291" s="6">
        <v>567.1535058669117</v>
      </c>
      <c r="H291" s="7">
        <v>100038.6968835489</v>
      </c>
      <c r="N291">
        <v>1</v>
      </c>
      <c r="P291">
        <f t="shared" si="12"/>
        <v>2005</v>
      </c>
      <c r="Q291">
        <f t="shared" si="13"/>
        <v>9</v>
      </c>
      <c r="R291" t="str">
        <f t="shared" si="14"/>
        <v>17</v>
      </c>
      <c r="T291" t="s">
        <v>250</v>
      </c>
      <c r="U291" t="s">
        <v>473</v>
      </c>
    </row>
    <row r="292" spans="1:24" x14ac:dyDescent="0.35">
      <c r="A292" s="1" t="s">
        <v>2</v>
      </c>
      <c r="B292" s="2">
        <v>38615</v>
      </c>
      <c r="C292" s="8" t="s">
        <v>129</v>
      </c>
      <c r="D292" s="4" t="s">
        <v>14</v>
      </c>
      <c r="E292" s="9" t="s">
        <v>4</v>
      </c>
      <c r="F292" s="6">
        <v>189.05116862230389</v>
      </c>
      <c r="H292" s="7">
        <v>989.86960428990881</v>
      </c>
      <c r="N292">
        <v>1</v>
      </c>
      <c r="P292">
        <f t="shared" si="12"/>
        <v>2005</v>
      </c>
      <c r="Q292">
        <f t="shared" si="13"/>
        <v>9</v>
      </c>
      <c r="R292" t="str">
        <f t="shared" si="14"/>
        <v>17</v>
      </c>
      <c r="T292" t="s">
        <v>250</v>
      </c>
      <c r="U292" t="s">
        <v>521</v>
      </c>
    </row>
    <row r="293" spans="1:24" x14ac:dyDescent="0.35">
      <c r="A293" s="1" t="s">
        <v>2</v>
      </c>
      <c r="B293" s="2">
        <v>38615</v>
      </c>
      <c r="C293" s="8" t="s">
        <v>72</v>
      </c>
      <c r="D293" s="4" t="s">
        <v>120</v>
      </c>
      <c r="E293" s="9" t="s">
        <v>7</v>
      </c>
      <c r="F293" s="6">
        <v>5.5570596302852415</v>
      </c>
      <c r="H293" s="7">
        <v>31424.431882219324</v>
      </c>
      <c r="N293">
        <v>1</v>
      </c>
      <c r="P293">
        <f t="shared" si="12"/>
        <v>2005</v>
      </c>
      <c r="Q293">
        <f t="shared" si="13"/>
        <v>9</v>
      </c>
      <c r="R293" t="str">
        <f t="shared" si="14"/>
        <v>17</v>
      </c>
      <c r="T293" t="s">
        <v>73</v>
      </c>
      <c r="U293" t="s">
        <v>468</v>
      </c>
      <c r="V293" t="s">
        <v>476</v>
      </c>
    </row>
    <row r="294" spans="1:24" x14ac:dyDescent="0.35">
      <c r="A294" s="1" t="s">
        <v>2</v>
      </c>
      <c r="B294" s="2">
        <v>38615</v>
      </c>
      <c r="C294" s="8" t="s">
        <v>54</v>
      </c>
      <c r="D294" s="4" t="s">
        <v>55</v>
      </c>
      <c r="E294" s="9" t="s">
        <v>7</v>
      </c>
      <c r="F294" s="6">
        <v>189.05116862230389</v>
      </c>
      <c r="H294" s="7">
        <v>53353.971671226085</v>
      </c>
      <c r="N294">
        <v>4</v>
      </c>
      <c r="P294">
        <f t="shared" si="12"/>
        <v>2005</v>
      </c>
      <c r="Q294">
        <f t="shared" si="13"/>
        <v>9</v>
      </c>
      <c r="R294" t="str">
        <f t="shared" si="14"/>
        <v>17</v>
      </c>
      <c r="T294" t="s">
        <v>218</v>
      </c>
      <c r="U294" t="s">
        <v>468</v>
      </c>
      <c r="V294" t="s">
        <v>476</v>
      </c>
      <c r="W294" t="s">
        <v>477</v>
      </c>
    </row>
    <row r="295" spans="1:24" x14ac:dyDescent="0.35">
      <c r="A295" s="1" t="s">
        <v>2</v>
      </c>
      <c r="B295" s="2">
        <v>38615</v>
      </c>
      <c r="C295" s="8" t="s">
        <v>127</v>
      </c>
      <c r="D295" s="4" t="s">
        <v>128</v>
      </c>
      <c r="E295" s="9" t="s">
        <v>7</v>
      </c>
      <c r="F295" s="6">
        <v>126.03411241486927</v>
      </c>
      <c r="H295" s="7">
        <v>3093.3425134059644</v>
      </c>
      <c r="N295">
        <v>4</v>
      </c>
      <c r="P295">
        <f t="shared" si="12"/>
        <v>2005</v>
      </c>
      <c r="Q295">
        <f t="shared" si="13"/>
        <v>9</v>
      </c>
      <c r="R295" t="str">
        <f t="shared" si="14"/>
        <v>17</v>
      </c>
      <c r="T295" t="s">
        <v>501</v>
      </c>
      <c r="U295" t="s">
        <v>520</v>
      </c>
    </row>
    <row r="296" spans="1:24" x14ac:dyDescent="0.35">
      <c r="A296" s="1" t="s">
        <v>2</v>
      </c>
      <c r="B296" s="2">
        <v>38644</v>
      </c>
      <c r="C296" s="8" t="s">
        <v>60</v>
      </c>
      <c r="D296" s="4" t="s">
        <v>61</v>
      </c>
      <c r="E296" s="9" t="s">
        <v>4</v>
      </c>
      <c r="F296" s="6">
        <v>18045.793368492647</v>
      </c>
      <c r="H296" s="7">
        <v>151180.0850188224</v>
      </c>
      <c r="N296">
        <v>1</v>
      </c>
      <c r="P296">
        <f t="shared" si="12"/>
        <v>2005</v>
      </c>
      <c r="Q296">
        <f t="shared" si="13"/>
        <v>10</v>
      </c>
      <c r="R296" t="str">
        <f t="shared" si="14"/>
        <v>01</v>
      </c>
      <c r="T296" t="s">
        <v>211</v>
      </c>
      <c r="U296" t="s">
        <v>478</v>
      </c>
    </row>
    <row r="297" spans="1:24" x14ac:dyDescent="0.35">
      <c r="A297" s="1" t="s">
        <v>2</v>
      </c>
      <c r="B297" s="2">
        <v>38644</v>
      </c>
      <c r="C297" s="8" t="s">
        <v>82</v>
      </c>
      <c r="D297" s="4" t="s">
        <v>83</v>
      </c>
      <c r="E297" s="9" t="s">
        <v>4</v>
      </c>
      <c r="F297" s="6">
        <v>429.66174686887251</v>
      </c>
      <c r="H297" s="7">
        <v>427443.69276155147</v>
      </c>
      <c r="N297">
        <v>1</v>
      </c>
      <c r="P297">
        <f t="shared" si="12"/>
        <v>2005</v>
      </c>
      <c r="Q297">
        <f t="shared" si="13"/>
        <v>10</v>
      </c>
      <c r="R297" t="str">
        <f t="shared" si="14"/>
        <v>05</v>
      </c>
      <c r="T297" t="s">
        <v>460</v>
      </c>
      <c r="U297" t="s">
        <v>488</v>
      </c>
      <c r="V297" t="s">
        <v>489</v>
      </c>
    </row>
    <row r="298" spans="1:24" x14ac:dyDescent="0.35">
      <c r="A298" s="1" t="s">
        <v>2</v>
      </c>
      <c r="B298" s="2">
        <v>38644</v>
      </c>
      <c r="C298" s="3" t="s">
        <v>40</v>
      </c>
      <c r="D298" s="4" t="s">
        <v>41</v>
      </c>
      <c r="E298" s="5" t="s">
        <v>4</v>
      </c>
      <c r="F298" s="6">
        <v>2005.0881520547384</v>
      </c>
      <c r="H298" s="7">
        <v>177164.16213143253</v>
      </c>
      <c r="N298">
        <v>1</v>
      </c>
      <c r="P298">
        <f t="shared" si="12"/>
        <v>2005</v>
      </c>
      <c r="Q298">
        <f t="shared" si="13"/>
        <v>10</v>
      </c>
      <c r="R298" t="str">
        <f t="shared" si="14"/>
        <v>12</v>
      </c>
      <c r="T298" t="s">
        <v>662</v>
      </c>
      <c r="U298" t="s">
        <v>463</v>
      </c>
      <c r="V298" t="s">
        <v>464</v>
      </c>
      <c r="W298" t="s">
        <v>465</v>
      </c>
      <c r="X298" t="s">
        <v>466</v>
      </c>
    </row>
    <row r="299" spans="1:24" x14ac:dyDescent="0.35">
      <c r="A299" s="1" t="s">
        <v>2</v>
      </c>
      <c r="B299" s="2">
        <v>38644</v>
      </c>
      <c r="C299" s="3" t="s">
        <v>42</v>
      </c>
      <c r="D299" s="4" t="s">
        <v>43</v>
      </c>
      <c r="E299" s="5" t="s">
        <v>4</v>
      </c>
      <c r="F299" s="6">
        <v>14322.058228962418</v>
      </c>
      <c r="H299" s="7">
        <v>14530565.885809103</v>
      </c>
      <c r="N299">
        <v>1</v>
      </c>
      <c r="P299">
        <f t="shared" si="12"/>
        <v>2005</v>
      </c>
      <c r="Q299">
        <f t="shared" si="13"/>
        <v>10</v>
      </c>
      <c r="R299" t="str">
        <f t="shared" si="14"/>
        <v>12</v>
      </c>
      <c r="T299" t="s">
        <v>663</v>
      </c>
      <c r="U299" t="s">
        <v>463</v>
      </c>
      <c r="V299" t="s">
        <v>464</v>
      </c>
      <c r="W299" t="s">
        <v>467</v>
      </c>
      <c r="X299" t="s">
        <v>466</v>
      </c>
    </row>
    <row r="300" spans="1:24" x14ac:dyDescent="0.35">
      <c r="A300" s="1" t="s">
        <v>2</v>
      </c>
      <c r="B300" s="2">
        <v>38644</v>
      </c>
      <c r="C300" s="3" t="s">
        <v>28</v>
      </c>
      <c r="D300" s="4" t="s">
        <v>45</v>
      </c>
      <c r="E300" s="5" t="s">
        <v>4</v>
      </c>
      <c r="F300" s="6">
        <v>1861.8675697651142</v>
      </c>
      <c r="H300" s="7">
        <v>2047230.3179632206</v>
      </c>
      <c r="N300">
        <v>1</v>
      </c>
      <c r="P300">
        <f t="shared" si="12"/>
        <v>2005</v>
      </c>
      <c r="Q300">
        <f t="shared" si="13"/>
        <v>10</v>
      </c>
      <c r="R300" t="str">
        <f t="shared" si="14"/>
        <v>12</v>
      </c>
      <c r="T300" t="s">
        <v>107</v>
      </c>
      <c r="U300" t="s">
        <v>468</v>
      </c>
      <c r="V300" t="s">
        <v>470</v>
      </c>
    </row>
    <row r="301" spans="1:24" x14ac:dyDescent="0.35">
      <c r="A301" s="1" t="s">
        <v>2</v>
      </c>
      <c r="B301" s="2">
        <v>38644</v>
      </c>
      <c r="C301" s="3" t="s">
        <v>28</v>
      </c>
      <c r="D301" s="4" t="s">
        <v>44</v>
      </c>
      <c r="E301" s="5" t="s">
        <v>4</v>
      </c>
      <c r="F301" s="6">
        <v>1861.8675697651142</v>
      </c>
      <c r="H301" s="7">
        <v>767711.36923620768</v>
      </c>
      <c r="N301">
        <v>1</v>
      </c>
      <c r="P301">
        <f t="shared" si="12"/>
        <v>2005</v>
      </c>
      <c r="Q301">
        <f t="shared" si="13"/>
        <v>10</v>
      </c>
      <c r="R301" t="str">
        <f t="shared" si="14"/>
        <v>12</v>
      </c>
      <c r="T301" t="s">
        <v>107</v>
      </c>
      <c r="U301" t="s">
        <v>468</v>
      </c>
      <c r="V301" t="s">
        <v>469</v>
      </c>
    </row>
    <row r="302" spans="1:24" x14ac:dyDescent="0.35">
      <c r="A302" s="1" t="s">
        <v>2</v>
      </c>
      <c r="B302" s="2">
        <v>38644</v>
      </c>
      <c r="C302" s="3" t="s">
        <v>12</v>
      </c>
      <c r="D302" s="4" t="s">
        <v>13</v>
      </c>
      <c r="E302" s="5" t="s">
        <v>4</v>
      </c>
      <c r="F302" s="6">
        <v>429.66174686887251</v>
      </c>
      <c r="H302" s="7">
        <v>4049.4665630041723</v>
      </c>
      <c r="N302">
        <v>1</v>
      </c>
      <c r="P302">
        <f t="shared" si="12"/>
        <v>2005</v>
      </c>
      <c r="Q302">
        <f t="shared" si="13"/>
        <v>10</v>
      </c>
      <c r="R302" t="str">
        <f t="shared" si="14"/>
        <v>17</v>
      </c>
      <c r="T302" t="s">
        <v>250</v>
      </c>
      <c r="U302" t="s">
        <v>472</v>
      </c>
    </row>
    <row r="303" spans="1:24" x14ac:dyDescent="0.35">
      <c r="A303" s="1" t="s">
        <v>2</v>
      </c>
      <c r="B303" s="2">
        <v>38644</v>
      </c>
      <c r="C303" s="3" t="s">
        <v>50</v>
      </c>
      <c r="D303" s="4" t="s">
        <v>51</v>
      </c>
      <c r="E303" s="5" t="s">
        <v>4</v>
      </c>
      <c r="F303" s="6">
        <v>859.32349373774503</v>
      </c>
      <c r="H303" s="7">
        <v>151573.78315689228</v>
      </c>
      <c r="N303">
        <v>1</v>
      </c>
      <c r="P303">
        <f t="shared" si="12"/>
        <v>2005</v>
      </c>
      <c r="Q303">
        <f t="shared" si="13"/>
        <v>10</v>
      </c>
      <c r="R303" t="str">
        <f t="shared" si="14"/>
        <v>17</v>
      </c>
      <c r="T303" t="s">
        <v>250</v>
      </c>
      <c r="U303" t="s">
        <v>473</v>
      </c>
    </row>
    <row r="304" spans="1:24" x14ac:dyDescent="0.35">
      <c r="A304" s="1" t="s">
        <v>2</v>
      </c>
      <c r="B304" s="2">
        <v>38644</v>
      </c>
      <c r="C304" s="3" t="s">
        <v>54</v>
      </c>
      <c r="D304" s="4" t="s">
        <v>55</v>
      </c>
      <c r="E304" s="5" t="s">
        <v>7</v>
      </c>
      <c r="F304" s="6">
        <v>143.22058228962416</v>
      </c>
      <c r="H304" s="7">
        <v>40419.67550850461</v>
      </c>
      <c r="N304">
        <v>4</v>
      </c>
      <c r="P304">
        <f t="shared" si="12"/>
        <v>2005</v>
      </c>
      <c r="Q304">
        <f t="shared" si="13"/>
        <v>10</v>
      </c>
      <c r="R304" t="str">
        <f t="shared" si="14"/>
        <v>17</v>
      </c>
      <c r="T304" t="s">
        <v>218</v>
      </c>
      <c r="U304" t="s">
        <v>468</v>
      </c>
      <c r="V304" t="s">
        <v>476</v>
      </c>
      <c r="W304" t="s">
        <v>477</v>
      </c>
    </row>
    <row r="305" spans="1:24" x14ac:dyDescent="0.35">
      <c r="A305" s="1" t="s">
        <v>2</v>
      </c>
      <c r="B305" s="2">
        <v>38671</v>
      </c>
      <c r="C305" s="8" t="s">
        <v>21</v>
      </c>
      <c r="D305" s="4" t="s">
        <v>22</v>
      </c>
      <c r="E305" s="9" t="s">
        <v>23</v>
      </c>
      <c r="F305" s="6">
        <v>11.114119260570483</v>
      </c>
      <c r="H305" s="7">
        <v>11202.228032087447</v>
      </c>
      <c r="N305">
        <v>11</v>
      </c>
      <c r="P305">
        <f t="shared" si="12"/>
        <v>2005</v>
      </c>
      <c r="Q305">
        <f t="shared" si="13"/>
        <v>11</v>
      </c>
      <c r="R305" t="str">
        <f t="shared" si="14"/>
        <v>01</v>
      </c>
      <c r="T305" t="s">
        <v>30</v>
      </c>
      <c r="U305" t="s">
        <v>457</v>
      </c>
    </row>
    <row r="306" spans="1:24" x14ac:dyDescent="0.35">
      <c r="A306" s="1" t="s">
        <v>2</v>
      </c>
      <c r="B306" s="2">
        <v>38671</v>
      </c>
      <c r="C306" s="8" t="s">
        <v>60</v>
      </c>
      <c r="D306" s="4" t="s">
        <v>61</v>
      </c>
      <c r="E306" s="9" t="s">
        <v>4</v>
      </c>
      <c r="F306" s="6">
        <v>855.2314771008987</v>
      </c>
      <c r="H306" s="7">
        <v>7164.7704691460067</v>
      </c>
      <c r="N306">
        <v>1</v>
      </c>
      <c r="P306">
        <f t="shared" si="12"/>
        <v>2005</v>
      </c>
      <c r="Q306">
        <f t="shared" si="13"/>
        <v>11</v>
      </c>
      <c r="R306" t="str">
        <f t="shared" si="14"/>
        <v>01</v>
      </c>
      <c r="T306" t="s">
        <v>211</v>
      </c>
      <c r="U306" t="s">
        <v>478</v>
      </c>
    </row>
    <row r="307" spans="1:24" x14ac:dyDescent="0.35">
      <c r="A307" s="1" t="s">
        <v>2</v>
      </c>
      <c r="B307" s="2">
        <v>38671</v>
      </c>
      <c r="C307" s="8" t="s">
        <v>62</v>
      </c>
      <c r="D307" s="4" t="s">
        <v>63</v>
      </c>
      <c r="E307" s="9" t="s">
        <v>4</v>
      </c>
      <c r="F307" s="6">
        <v>90.024366010620909</v>
      </c>
      <c r="H307" s="7">
        <v>5369.1587911260667</v>
      </c>
      <c r="N307">
        <v>1</v>
      </c>
      <c r="P307">
        <f t="shared" si="12"/>
        <v>2005</v>
      </c>
      <c r="Q307">
        <f t="shared" si="13"/>
        <v>11</v>
      </c>
      <c r="R307" t="str">
        <f t="shared" si="14"/>
        <v>05</v>
      </c>
      <c r="T307" t="s">
        <v>84</v>
      </c>
      <c r="U307" t="s">
        <v>459</v>
      </c>
      <c r="V307" t="s">
        <v>479</v>
      </c>
      <c r="W307" t="s">
        <v>480</v>
      </c>
    </row>
    <row r="308" spans="1:24" x14ac:dyDescent="0.35">
      <c r="A308" s="1" t="s">
        <v>2</v>
      </c>
      <c r="B308" s="2">
        <v>38671</v>
      </c>
      <c r="C308" s="8" t="s">
        <v>134</v>
      </c>
      <c r="D308" s="4" t="s">
        <v>135</v>
      </c>
      <c r="E308" s="9" t="s">
        <v>4</v>
      </c>
      <c r="F308" s="6">
        <v>16.671178890855725</v>
      </c>
      <c r="H308" s="7">
        <v>473740.76864216867</v>
      </c>
      <c r="N308">
        <v>1</v>
      </c>
      <c r="P308">
        <f t="shared" si="12"/>
        <v>2005</v>
      </c>
      <c r="Q308">
        <f t="shared" si="13"/>
        <v>11</v>
      </c>
      <c r="R308" t="str">
        <f t="shared" si="14"/>
        <v>06</v>
      </c>
      <c r="T308" t="s">
        <v>39</v>
      </c>
      <c r="U308" t="s">
        <v>527</v>
      </c>
    </row>
    <row r="309" spans="1:24" x14ac:dyDescent="0.35">
      <c r="A309" s="1" t="s">
        <v>2</v>
      </c>
      <c r="B309" s="2">
        <v>38671</v>
      </c>
      <c r="C309" s="8" t="s">
        <v>40</v>
      </c>
      <c r="D309" s="4" t="s">
        <v>41</v>
      </c>
      <c r="E309" s="9" t="s">
        <v>4</v>
      </c>
      <c r="F309" s="6">
        <v>45.012183005310455</v>
      </c>
      <c r="H309" s="7">
        <v>3977.1546600933834</v>
      </c>
      <c r="N309">
        <v>1</v>
      </c>
      <c r="P309">
        <f t="shared" si="12"/>
        <v>2005</v>
      </c>
      <c r="Q309">
        <f t="shared" si="13"/>
        <v>11</v>
      </c>
      <c r="R309" t="str">
        <f t="shared" si="14"/>
        <v>12</v>
      </c>
      <c r="T309" t="s">
        <v>662</v>
      </c>
      <c r="U309" t="s">
        <v>463</v>
      </c>
      <c r="V309" t="s">
        <v>464</v>
      </c>
      <c r="W309" t="s">
        <v>465</v>
      </c>
      <c r="X309" t="s">
        <v>466</v>
      </c>
    </row>
    <row r="310" spans="1:24" x14ac:dyDescent="0.35">
      <c r="A310" s="1" t="s">
        <v>2</v>
      </c>
      <c r="B310" s="2">
        <v>38671</v>
      </c>
      <c r="C310" s="8" t="s">
        <v>42</v>
      </c>
      <c r="D310" s="4" t="s">
        <v>43</v>
      </c>
      <c r="E310" s="9" t="s">
        <v>4</v>
      </c>
      <c r="F310" s="6">
        <v>225.06091502655227</v>
      </c>
      <c r="H310" s="7">
        <v>228337.46391985734</v>
      </c>
      <c r="N310">
        <v>1</v>
      </c>
      <c r="P310">
        <f t="shared" si="12"/>
        <v>2005</v>
      </c>
      <c r="Q310">
        <f t="shared" si="13"/>
        <v>11</v>
      </c>
      <c r="R310" t="str">
        <f t="shared" si="14"/>
        <v>12</v>
      </c>
      <c r="T310" t="s">
        <v>663</v>
      </c>
      <c r="U310" t="s">
        <v>463</v>
      </c>
      <c r="V310" t="s">
        <v>464</v>
      </c>
      <c r="W310" t="s">
        <v>467</v>
      </c>
      <c r="X310" t="s">
        <v>466</v>
      </c>
    </row>
    <row r="311" spans="1:24" x14ac:dyDescent="0.35">
      <c r="A311" s="1" t="s">
        <v>2</v>
      </c>
      <c r="B311" s="2">
        <v>38671</v>
      </c>
      <c r="C311" s="8" t="s">
        <v>28</v>
      </c>
      <c r="D311" s="4" t="s">
        <v>45</v>
      </c>
      <c r="E311" s="9" t="s">
        <v>4</v>
      </c>
      <c r="F311" s="6">
        <v>540.14619606372548</v>
      </c>
      <c r="H311" s="7">
        <v>593921.76257394534</v>
      </c>
      <c r="N311">
        <v>1</v>
      </c>
      <c r="P311">
        <f t="shared" si="12"/>
        <v>2005</v>
      </c>
      <c r="Q311">
        <f t="shared" si="13"/>
        <v>11</v>
      </c>
      <c r="R311" t="str">
        <f t="shared" si="14"/>
        <v>12</v>
      </c>
      <c r="T311" t="s">
        <v>107</v>
      </c>
      <c r="U311" t="s">
        <v>468</v>
      </c>
      <c r="V311" t="s">
        <v>470</v>
      </c>
    </row>
    <row r="312" spans="1:24" x14ac:dyDescent="0.35">
      <c r="A312" s="1" t="s">
        <v>2</v>
      </c>
      <c r="B312" s="2">
        <v>38671</v>
      </c>
      <c r="C312" s="8" t="s">
        <v>28</v>
      </c>
      <c r="D312" s="4" t="s">
        <v>44</v>
      </c>
      <c r="E312" s="9" t="s">
        <v>4</v>
      </c>
      <c r="F312" s="6">
        <v>2475.6700652920749</v>
      </c>
      <c r="H312" s="7">
        <v>1020803.0294239683</v>
      </c>
      <c r="N312">
        <v>1</v>
      </c>
      <c r="P312">
        <f t="shared" si="12"/>
        <v>2005</v>
      </c>
      <c r="Q312">
        <f t="shared" si="13"/>
        <v>11</v>
      </c>
      <c r="R312" t="str">
        <f t="shared" si="14"/>
        <v>12</v>
      </c>
      <c r="T312" t="s">
        <v>107</v>
      </c>
      <c r="U312" t="s">
        <v>468</v>
      </c>
      <c r="V312" t="s">
        <v>469</v>
      </c>
    </row>
    <row r="313" spans="1:24" x14ac:dyDescent="0.35">
      <c r="A313" s="1" t="s">
        <v>2</v>
      </c>
      <c r="B313" s="2">
        <v>38671</v>
      </c>
      <c r="C313" s="8" t="s">
        <v>64</v>
      </c>
      <c r="D313" s="4" t="s">
        <v>65</v>
      </c>
      <c r="E313" s="9" t="s">
        <v>4</v>
      </c>
      <c r="F313" s="6">
        <v>180.04873202124182</v>
      </c>
      <c r="H313" s="7">
        <v>145569.399839174</v>
      </c>
      <c r="N313">
        <v>1</v>
      </c>
      <c r="P313">
        <f t="shared" si="12"/>
        <v>2005</v>
      </c>
      <c r="Q313">
        <f t="shared" si="13"/>
        <v>11</v>
      </c>
      <c r="R313" t="str">
        <f t="shared" si="14"/>
        <v>13</v>
      </c>
      <c r="T313" t="s">
        <v>481</v>
      </c>
      <c r="U313" t="s">
        <v>482</v>
      </c>
    </row>
    <row r="314" spans="1:24" x14ac:dyDescent="0.35">
      <c r="A314" s="1" t="s">
        <v>2</v>
      </c>
      <c r="B314" s="2">
        <v>38671</v>
      </c>
      <c r="C314" s="8" t="s">
        <v>50</v>
      </c>
      <c r="D314" s="4" t="s">
        <v>51</v>
      </c>
      <c r="E314" s="9" t="s">
        <v>4</v>
      </c>
      <c r="F314" s="6">
        <v>45.012183005310455</v>
      </c>
      <c r="H314" s="7">
        <v>7939.5791177419769</v>
      </c>
      <c r="N314">
        <v>1</v>
      </c>
      <c r="P314">
        <f t="shared" si="12"/>
        <v>2005</v>
      </c>
      <c r="Q314">
        <f t="shared" si="13"/>
        <v>11</v>
      </c>
      <c r="R314" t="str">
        <f t="shared" si="14"/>
        <v>17</v>
      </c>
      <c r="T314" t="s">
        <v>250</v>
      </c>
      <c r="U314" t="s">
        <v>473</v>
      </c>
    </row>
    <row r="315" spans="1:24" x14ac:dyDescent="0.35">
      <c r="A315" s="1" t="s">
        <v>2</v>
      </c>
      <c r="B315" s="2">
        <v>38671</v>
      </c>
      <c r="C315" s="8" t="s">
        <v>129</v>
      </c>
      <c r="D315" s="4" t="s">
        <v>14</v>
      </c>
      <c r="E315" s="9" t="s">
        <v>4</v>
      </c>
      <c r="F315" s="6">
        <v>90.024366010620909</v>
      </c>
      <c r="H315" s="7">
        <v>471.36647823328985</v>
      </c>
      <c r="N315">
        <v>1</v>
      </c>
      <c r="P315">
        <f t="shared" si="12"/>
        <v>2005</v>
      </c>
      <c r="Q315">
        <f t="shared" si="13"/>
        <v>11</v>
      </c>
      <c r="R315" t="str">
        <f t="shared" si="14"/>
        <v>17</v>
      </c>
      <c r="T315" t="s">
        <v>250</v>
      </c>
      <c r="U315" t="s">
        <v>521</v>
      </c>
    </row>
    <row r="316" spans="1:24" x14ac:dyDescent="0.35">
      <c r="A316" s="1" t="s">
        <v>2</v>
      </c>
      <c r="B316" s="2">
        <v>38671</v>
      </c>
      <c r="C316" s="8" t="s">
        <v>15</v>
      </c>
      <c r="D316" s="4" t="s">
        <v>16</v>
      </c>
      <c r="E316" s="9" t="s">
        <v>7</v>
      </c>
      <c r="F316" s="6">
        <v>15.148330819094863</v>
      </c>
      <c r="H316" s="7">
        <v>237949.42410815111</v>
      </c>
      <c r="N316">
        <v>1</v>
      </c>
      <c r="P316">
        <f t="shared" si="12"/>
        <v>2005</v>
      </c>
      <c r="Q316">
        <f t="shared" si="13"/>
        <v>11</v>
      </c>
      <c r="R316" t="str">
        <f t="shared" si="14"/>
        <v>17</v>
      </c>
      <c r="T316" t="s">
        <v>73</v>
      </c>
      <c r="U316" t="s">
        <v>475</v>
      </c>
    </row>
    <row r="317" spans="1:24" x14ac:dyDescent="0.35">
      <c r="A317" s="1" t="s">
        <v>2</v>
      </c>
      <c r="B317" s="2">
        <v>38671</v>
      </c>
      <c r="C317" s="8" t="s">
        <v>54</v>
      </c>
      <c r="D317" s="4" t="s">
        <v>55</v>
      </c>
      <c r="E317" s="9" t="s">
        <v>7</v>
      </c>
      <c r="F317" s="6">
        <v>90.024366010620909</v>
      </c>
      <c r="H317" s="7">
        <v>25406.653176774325</v>
      </c>
      <c r="N317">
        <v>4</v>
      </c>
      <c r="P317">
        <f t="shared" si="12"/>
        <v>2005</v>
      </c>
      <c r="Q317">
        <f t="shared" si="13"/>
        <v>11</v>
      </c>
      <c r="R317" t="str">
        <f t="shared" si="14"/>
        <v>17</v>
      </c>
      <c r="T317" t="s">
        <v>218</v>
      </c>
      <c r="U317" t="s">
        <v>468</v>
      </c>
      <c r="V317" t="s">
        <v>476</v>
      </c>
      <c r="W317" t="s">
        <v>477</v>
      </c>
    </row>
    <row r="318" spans="1:24" x14ac:dyDescent="0.35">
      <c r="A318" s="1" t="s">
        <v>2</v>
      </c>
      <c r="B318" s="2">
        <v>38671</v>
      </c>
      <c r="C318" s="8" t="s">
        <v>127</v>
      </c>
      <c r="D318" s="4" t="s">
        <v>128</v>
      </c>
      <c r="E318" s="9" t="s">
        <v>7</v>
      </c>
      <c r="F318" s="6">
        <v>45.012183005310455</v>
      </c>
      <c r="H318" s="7">
        <v>1104.7651833592731</v>
      </c>
      <c r="N318">
        <v>4</v>
      </c>
      <c r="P318">
        <f t="shared" si="12"/>
        <v>2005</v>
      </c>
      <c r="Q318">
        <f t="shared" si="13"/>
        <v>11</v>
      </c>
      <c r="R318" t="str">
        <f t="shared" si="14"/>
        <v>17</v>
      </c>
      <c r="T318" t="s">
        <v>501</v>
      </c>
      <c r="U318" t="s">
        <v>520</v>
      </c>
    </row>
    <row r="319" spans="1:24" x14ac:dyDescent="0.35">
      <c r="A319" s="1" t="s">
        <v>2</v>
      </c>
      <c r="B319" s="2">
        <v>38699</v>
      </c>
      <c r="C319" s="8" t="s">
        <v>29</v>
      </c>
      <c r="D319" s="4" t="s">
        <v>30</v>
      </c>
      <c r="E319" s="9" t="s">
        <v>23</v>
      </c>
      <c r="F319" s="6">
        <v>22.228238521140966</v>
      </c>
      <c r="H319" s="7">
        <v>23836.013516587107</v>
      </c>
      <c r="N319">
        <v>16</v>
      </c>
      <c r="P319">
        <f t="shared" si="12"/>
        <v>2005</v>
      </c>
      <c r="Q319">
        <f t="shared" si="13"/>
        <v>12</v>
      </c>
      <c r="R319" t="str">
        <f t="shared" si="14"/>
        <v>01</v>
      </c>
      <c r="T319" t="s">
        <v>30</v>
      </c>
    </row>
    <row r="320" spans="1:24" x14ac:dyDescent="0.35">
      <c r="A320" s="1" t="s">
        <v>2</v>
      </c>
      <c r="B320" s="2">
        <v>38699</v>
      </c>
      <c r="C320" s="8" t="s">
        <v>37</v>
      </c>
      <c r="D320" s="4" t="s">
        <v>38</v>
      </c>
      <c r="E320" s="9" t="s">
        <v>4</v>
      </c>
      <c r="F320" s="6">
        <v>5.5570596302852415</v>
      </c>
      <c r="H320" s="7">
        <v>16538.562112827283</v>
      </c>
      <c r="N320">
        <v>1</v>
      </c>
      <c r="P320">
        <f t="shared" si="12"/>
        <v>2005</v>
      </c>
      <c r="Q320">
        <f t="shared" si="13"/>
        <v>12</v>
      </c>
      <c r="R320" t="str">
        <f t="shared" si="14"/>
        <v>05</v>
      </c>
      <c r="T320" t="s">
        <v>460</v>
      </c>
      <c r="U320" t="s">
        <v>461</v>
      </c>
      <c r="V320" t="s">
        <v>462</v>
      </c>
    </row>
    <row r="321" spans="1:24" x14ac:dyDescent="0.35">
      <c r="A321" s="1" t="s">
        <v>2</v>
      </c>
      <c r="B321" s="2">
        <v>38699</v>
      </c>
      <c r="C321" s="8" t="s">
        <v>62</v>
      </c>
      <c r="D321" s="4" t="s">
        <v>63</v>
      </c>
      <c r="E321" s="9" t="s">
        <v>4</v>
      </c>
      <c r="F321" s="6">
        <v>189.05116862230389</v>
      </c>
      <c r="H321" s="7">
        <v>11275.233461364742</v>
      </c>
      <c r="N321">
        <v>1</v>
      </c>
      <c r="P321">
        <f t="shared" si="12"/>
        <v>2005</v>
      </c>
      <c r="Q321">
        <f t="shared" si="13"/>
        <v>12</v>
      </c>
      <c r="R321" t="str">
        <f t="shared" si="14"/>
        <v>05</v>
      </c>
      <c r="T321" t="s">
        <v>84</v>
      </c>
      <c r="U321" t="s">
        <v>459</v>
      </c>
      <c r="V321" t="s">
        <v>479</v>
      </c>
      <c r="W321" t="s">
        <v>480</v>
      </c>
    </row>
    <row r="322" spans="1:24" x14ac:dyDescent="0.35">
      <c r="A322" s="1" t="s">
        <v>2</v>
      </c>
      <c r="B322" s="2">
        <v>38699</v>
      </c>
      <c r="C322" s="8" t="s">
        <v>40</v>
      </c>
      <c r="D322" s="4" t="s">
        <v>41</v>
      </c>
      <c r="E322" s="9" t="s">
        <v>4</v>
      </c>
      <c r="F322" s="6">
        <v>31.508528103717317</v>
      </c>
      <c r="H322" s="7">
        <v>2784.0082620653679</v>
      </c>
      <c r="N322">
        <v>1</v>
      </c>
      <c r="P322">
        <f t="shared" ref="P322:P385" si="15">YEAR(B322)</f>
        <v>2005</v>
      </c>
      <c r="Q322">
        <f t="shared" ref="Q322:Q385" si="16">MONTH(B322)</f>
        <v>12</v>
      </c>
      <c r="R322" t="str">
        <f t="shared" ref="R322:R385" si="17">LEFT(C322,2)</f>
        <v>12</v>
      </c>
      <c r="T322" t="s">
        <v>662</v>
      </c>
      <c r="U322" t="s">
        <v>463</v>
      </c>
      <c r="V322" t="s">
        <v>464</v>
      </c>
      <c r="W322" t="s">
        <v>465</v>
      </c>
      <c r="X322" t="s">
        <v>466</v>
      </c>
    </row>
    <row r="323" spans="1:24" x14ac:dyDescent="0.35">
      <c r="A323" s="1" t="s">
        <v>2</v>
      </c>
      <c r="B323" s="2">
        <v>38699</v>
      </c>
      <c r="C323" s="8" t="s">
        <v>42</v>
      </c>
      <c r="D323" s="4" t="s">
        <v>43</v>
      </c>
      <c r="E323" s="9" t="s">
        <v>4</v>
      </c>
      <c r="F323" s="6">
        <v>31.508528103717317</v>
      </c>
      <c r="H323" s="7">
        <v>31967.244948780026</v>
      </c>
      <c r="N323">
        <v>1</v>
      </c>
      <c r="P323">
        <f t="shared" si="15"/>
        <v>2005</v>
      </c>
      <c r="Q323">
        <f t="shared" si="16"/>
        <v>12</v>
      </c>
      <c r="R323" t="str">
        <f t="shared" si="17"/>
        <v>12</v>
      </c>
      <c r="T323" t="s">
        <v>663</v>
      </c>
      <c r="U323" t="s">
        <v>463</v>
      </c>
      <c r="V323" t="s">
        <v>464</v>
      </c>
      <c r="W323" t="s">
        <v>467</v>
      </c>
      <c r="X323" t="s">
        <v>466</v>
      </c>
    </row>
    <row r="324" spans="1:24" x14ac:dyDescent="0.35">
      <c r="A324" s="1" t="s">
        <v>2</v>
      </c>
      <c r="B324" s="2">
        <v>38699</v>
      </c>
      <c r="C324" s="8" t="s">
        <v>28</v>
      </c>
      <c r="D324" s="4" t="s">
        <v>45</v>
      </c>
      <c r="E324" s="9" t="s">
        <v>4</v>
      </c>
      <c r="F324" s="6">
        <v>1008.2728993189542</v>
      </c>
      <c r="H324" s="7">
        <v>1108653.9568046979</v>
      </c>
      <c r="N324">
        <v>1</v>
      </c>
      <c r="P324">
        <f t="shared" si="15"/>
        <v>2005</v>
      </c>
      <c r="Q324">
        <f t="shared" si="16"/>
        <v>12</v>
      </c>
      <c r="R324" t="str">
        <f t="shared" si="17"/>
        <v>12</v>
      </c>
      <c r="T324" t="s">
        <v>107</v>
      </c>
      <c r="U324" t="s">
        <v>468</v>
      </c>
      <c r="V324" t="s">
        <v>470</v>
      </c>
    </row>
    <row r="325" spans="1:24" x14ac:dyDescent="0.35">
      <c r="A325" s="1" t="s">
        <v>2</v>
      </c>
      <c r="B325" s="2">
        <v>38699</v>
      </c>
      <c r="C325" s="8" t="s">
        <v>28</v>
      </c>
      <c r="D325" s="4" t="s">
        <v>44</v>
      </c>
      <c r="E325" s="9" t="s">
        <v>4</v>
      </c>
      <c r="F325" s="6">
        <v>157.54264051858658</v>
      </c>
      <c r="H325" s="7">
        <v>64960.192781525257</v>
      </c>
      <c r="N325">
        <v>1</v>
      </c>
      <c r="P325">
        <f t="shared" si="15"/>
        <v>2005</v>
      </c>
      <c r="Q325">
        <f t="shared" si="16"/>
        <v>12</v>
      </c>
      <c r="R325" t="str">
        <f t="shared" si="17"/>
        <v>12</v>
      </c>
      <c r="T325" t="s">
        <v>107</v>
      </c>
      <c r="U325" t="s">
        <v>468</v>
      </c>
      <c r="V325" t="s">
        <v>469</v>
      </c>
    </row>
    <row r="326" spans="1:24" x14ac:dyDescent="0.35">
      <c r="A326" s="1" t="s">
        <v>2</v>
      </c>
      <c r="B326" s="2">
        <v>38699</v>
      </c>
      <c r="C326" s="8" t="s">
        <v>64</v>
      </c>
      <c r="D326" s="4" t="s">
        <v>65</v>
      </c>
      <c r="E326" s="9" t="s">
        <v>4</v>
      </c>
      <c r="F326" s="6">
        <v>283.57675293345585</v>
      </c>
      <c r="H326" s="7">
        <v>229271.80474669905</v>
      </c>
      <c r="N326">
        <v>1</v>
      </c>
      <c r="P326">
        <f t="shared" si="15"/>
        <v>2005</v>
      </c>
      <c r="Q326">
        <f t="shared" si="16"/>
        <v>12</v>
      </c>
      <c r="R326" t="str">
        <f t="shared" si="17"/>
        <v>13</v>
      </c>
      <c r="T326" t="s">
        <v>481</v>
      </c>
      <c r="U326" t="s">
        <v>482</v>
      </c>
    </row>
    <row r="327" spans="1:24" x14ac:dyDescent="0.35">
      <c r="A327" s="1" t="s">
        <v>2</v>
      </c>
      <c r="B327" s="2">
        <v>38699</v>
      </c>
      <c r="C327" s="8" t="s">
        <v>50</v>
      </c>
      <c r="D327" s="4" t="s">
        <v>51</v>
      </c>
      <c r="E327" s="9" t="s">
        <v>4</v>
      </c>
      <c r="F327" s="6">
        <v>31.508528103717317</v>
      </c>
      <c r="H327" s="7">
        <v>5557.7053824193836</v>
      </c>
      <c r="N327">
        <v>1</v>
      </c>
      <c r="P327">
        <f t="shared" si="15"/>
        <v>2005</v>
      </c>
      <c r="Q327">
        <f t="shared" si="16"/>
        <v>12</v>
      </c>
      <c r="R327" t="str">
        <f t="shared" si="17"/>
        <v>17</v>
      </c>
      <c r="T327" t="s">
        <v>250</v>
      </c>
      <c r="U327" t="s">
        <v>473</v>
      </c>
    </row>
    <row r="328" spans="1:24" x14ac:dyDescent="0.35">
      <c r="A328" s="1" t="s">
        <v>2</v>
      </c>
      <c r="B328" s="2">
        <v>38699</v>
      </c>
      <c r="C328" s="8" t="s">
        <v>129</v>
      </c>
      <c r="D328" s="4" t="s">
        <v>14</v>
      </c>
      <c r="E328" s="9" t="s">
        <v>4</v>
      </c>
      <c r="F328" s="6">
        <v>126.03411241486927</v>
      </c>
      <c r="H328" s="7">
        <v>659.9130695266058</v>
      </c>
      <c r="N328">
        <v>1</v>
      </c>
      <c r="P328">
        <f t="shared" si="15"/>
        <v>2005</v>
      </c>
      <c r="Q328">
        <f t="shared" si="16"/>
        <v>12</v>
      </c>
      <c r="R328" t="str">
        <f t="shared" si="17"/>
        <v>17</v>
      </c>
      <c r="T328" t="s">
        <v>250</v>
      </c>
      <c r="U328" t="s">
        <v>521</v>
      </c>
    </row>
    <row r="329" spans="1:24" x14ac:dyDescent="0.35">
      <c r="A329" s="1" t="s">
        <v>2</v>
      </c>
      <c r="B329" s="2">
        <v>38699</v>
      </c>
      <c r="C329" s="8" t="s">
        <v>72</v>
      </c>
      <c r="D329" s="4" t="s">
        <v>120</v>
      </c>
      <c r="E329" s="9" t="s">
        <v>7</v>
      </c>
      <c r="F329" s="6">
        <v>5.5570596302852415</v>
      </c>
      <c r="H329" s="7">
        <v>31424.431882219324</v>
      </c>
      <c r="N329">
        <v>1</v>
      </c>
      <c r="P329">
        <f t="shared" si="15"/>
        <v>2005</v>
      </c>
      <c r="Q329">
        <f t="shared" si="16"/>
        <v>12</v>
      </c>
      <c r="R329" t="str">
        <f t="shared" si="17"/>
        <v>17</v>
      </c>
      <c r="T329" t="s">
        <v>73</v>
      </c>
      <c r="U329" t="s">
        <v>468</v>
      </c>
      <c r="V329" t="s">
        <v>476</v>
      </c>
    </row>
    <row r="330" spans="1:24" x14ac:dyDescent="0.35">
      <c r="A330" s="1" t="s">
        <v>2</v>
      </c>
      <c r="B330" s="2">
        <v>38699</v>
      </c>
      <c r="C330" s="8" t="s">
        <v>54</v>
      </c>
      <c r="D330" s="4" t="s">
        <v>55</v>
      </c>
      <c r="E330" s="9" t="s">
        <v>7</v>
      </c>
      <c r="F330" s="6">
        <v>157.54264051858658</v>
      </c>
      <c r="H330" s="7">
        <v>44461.643059355069</v>
      </c>
      <c r="N330">
        <v>4</v>
      </c>
      <c r="P330">
        <f t="shared" si="15"/>
        <v>2005</v>
      </c>
      <c r="Q330">
        <f t="shared" si="16"/>
        <v>12</v>
      </c>
      <c r="R330" t="str">
        <f t="shared" si="17"/>
        <v>17</v>
      </c>
      <c r="T330" t="s">
        <v>218</v>
      </c>
      <c r="U330" t="s">
        <v>468</v>
      </c>
      <c r="V330" t="s">
        <v>476</v>
      </c>
      <c r="W330" t="s">
        <v>477</v>
      </c>
    </row>
    <row r="331" spans="1:24" x14ac:dyDescent="0.35">
      <c r="A331" s="1" t="s">
        <v>2</v>
      </c>
      <c r="B331" s="2">
        <v>38699</v>
      </c>
      <c r="C331" s="8" t="s">
        <v>136</v>
      </c>
      <c r="D331" s="4" t="s">
        <v>137</v>
      </c>
      <c r="E331" s="9" t="s">
        <v>4</v>
      </c>
      <c r="F331" s="6">
        <v>63.017056207434635</v>
      </c>
      <c r="H331" s="7">
        <v>6975.6111014309881</v>
      </c>
      <c r="N331">
        <v>1</v>
      </c>
      <c r="P331">
        <f t="shared" si="15"/>
        <v>2005</v>
      </c>
      <c r="Q331">
        <f t="shared" si="16"/>
        <v>12</v>
      </c>
      <c r="R331" t="str">
        <f t="shared" si="17"/>
        <v>17</v>
      </c>
      <c r="T331" t="s">
        <v>528</v>
      </c>
      <c r="U331" t="s">
        <v>529</v>
      </c>
    </row>
    <row r="332" spans="1:24" x14ac:dyDescent="0.35">
      <c r="A332" s="1" t="s">
        <v>138</v>
      </c>
      <c r="B332" s="2">
        <v>38727</v>
      </c>
      <c r="C332" s="8" t="s">
        <v>21</v>
      </c>
      <c r="D332" s="4" t="s">
        <v>22</v>
      </c>
      <c r="E332" s="9" t="s">
        <v>23</v>
      </c>
      <c r="F332" s="6">
        <v>55.629463459952895</v>
      </c>
      <c r="H332" s="7">
        <v>30583.89490655615</v>
      </c>
      <c r="N332">
        <v>6</v>
      </c>
      <c r="P332">
        <f t="shared" si="15"/>
        <v>2006</v>
      </c>
      <c r="Q332">
        <f t="shared" si="16"/>
        <v>1</v>
      </c>
      <c r="R332" t="str">
        <f t="shared" si="17"/>
        <v>01</v>
      </c>
      <c r="T332" t="s">
        <v>30</v>
      </c>
      <c r="U332" t="s">
        <v>457</v>
      </c>
    </row>
    <row r="333" spans="1:24" x14ac:dyDescent="0.35">
      <c r="A333" s="1" t="s">
        <v>138</v>
      </c>
      <c r="B333" s="2">
        <v>38727</v>
      </c>
      <c r="C333" s="8" t="s">
        <v>37</v>
      </c>
      <c r="D333" s="4" t="s">
        <v>38</v>
      </c>
      <c r="E333" s="9" t="s">
        <v>4</v>
      </c>
      <c r="F333" s="6">
        <v>166.88839037985869</v>
      </c>
      <c r="H333" s="7">
        <v>496682.45328247186</v>
      </c>
      <c r="N333">
        <v>1</v>
      </c>
      <c r="P333">
        <f t="shared" si="15"/>
        <v>2006</v>
      </c>
      <c r="Q333">
        <f t="shared" si="16"/>
        <v>1</v>
      </c>
      <c r="R333" t="str">
        <f t="shared" si="17"/>
        <v>05</v>
      </c>
      <c r="T333" t="s">
        <v>460</v>
      </c>
      <c r="U333" t="s">
        <v>461</v>
      </c>
      <c r="V333" t="s">
        <v>462</v>
      </c>
    </row>
    <row r="334" spans="1:24" x14ac:dyDescent="0.35">
      <c r="A334" s="1" t="s">
        <v>138</v>
      </c>
      <c r="B334" s="2">
        <v>38727</v>
      </c>
      <c r="C334" s="3" t="s">
        <v>62</v>
      </c>
      <c r="D334" s="4" t="s">
        <v>63</v>
      </c>
      <c r="E334" s="5" t="s">
        <v>4</v>
      </c>
      <c r="F334" s="6">
        <v>2614.584782617786</v>
      </c>
      <c r="H334" s="7">
        <v>155936.9034499008</v>
      </c>
      <c r="N334">
        <v>1</v>
      </c>
      <c r="P334">
        <f t="shared" si="15"/>
        <v>2006</v>
      </c>
      <c r="Q334">
        <f t="shared" si="16"/>
        <v>1</v>
      </c>
      <c r="R334" t="str">
        <f t="shared" si="17"/>
        <v>05</v>
      </c>
      <c r="T334" t="s">
        <v>84</v>
      </c>
      <c r="U334" t="s">
        <v>459</v>
      </c>
      <c r="V334" t="s">
        <v>479</v>
      </c>
      <c r="W334" t="s">
        <v>480</v>
      </c>
    </row>
    <row r="335" spans="1:24" x14ac:dyDescent="0.35">
      <c r="A335" s="1" t="s">
        <v>138</v>
      </c>
      <c r="B335" s="2">
        <v>38727</v>
      </c>
      <c r="C335" s="3" t="s">
        <v>27</v>
      </c>
      <c r="D335" s="4" t="s">
        <v>39</v>
      </c>
      <c r="E335" s="5" t="s">
        <v>4</v>
      </c>
      <c r="F335" s="6">
        <v>16.202756347559095</v>
      </c>
      <c r="H335" s="7">
        <v>74871.15631736051</v>
      </c>
      <c r="N335">
        <v>1</v>
      </c>
      <c r="P335">
        <f t="shared" si="15"/>
        <v>2006</v>
      </c>
      <c r="Q335">
        <f t="shared" si="16"/>
        <v>1</v>
      </c>
      <c r="R335" t="str">
        <f t="shared" si="17"/>
        <v>06</v>
      </c>
      <c r="T335" t="s">
        <v>39</v>
      </c>
    </row>
    <row r="336" spans="1:24" x14ac:dyDescent="0.35">
      <c r="A336" s="1" t="s">
        <v>138</v>
      </c>
      <c r="B336" s="2">
        <v>38727</v>
      </c>
      <c r="C336" s="3" t="s">
        <v>40</v>
      </c>
      <c r="D336" s="4" t="s">
        <v>41</v>
      </c>
      <c r="E336" s="5" t="s">
        <v>4</v>
      </c>
      <c r="F336" s="6">
        <v>278.1473172997645</v>
      </c>
      <c r="H336" s="7">
        <v>48169.634477825944</v>
      </c>
      <c r="N336">
        <v>1</v>
      </c>
      <c r="P336">
        <f t="shared" si="15"/>
        <v>2006</v>
      </c>
      <c r="Q336">
        <f t="shared" si="16"/>
        <v>1</v>
      </c>
      <c r="R336" t="str">
        <f t="shared" si="17"/>
        <v>12</v>
      </c>
      <c r="T336" t="s">
        <v>662</v>
      </c>
      <c r="U336" t="s">
        <v>463</v>
      </c>
      <c r="V336" t="s">
        <v>464</v>
      </c>
      <c r="W336" t="s">
        <v>465</v>
      </c>
      <c r="X336" t="s">
        <v>466</v>
      </c>
    </row>
    <row r="337" spans="1:24" x14ac:dyDescent="0.35">
      <c r="A337" s="1" t="s">
        <v>138</v>
      </c>
      <c r="B337" s="2">
        <v>38727</v>
      </c>
      <c r="C337" s="3" t="s">
        <v>28</v>
      </c>
      <c r="D337" s="4" t="s">
        <v>45</v>
      </c>
      <c r="E337" s="5" t="s">
        <v>4</v>
      </c>
      <c r="F337" s="6">
        <v>6286.1293709746769</v>
      </c>
      <c r="H337" s="7">
        <v>6911960.2488816911</v>
      </c>
      <c r="N337">
        <v>1</v>
      </c>
      <c r="P337">
        <f t="shared" si="15"/>
        <v>2006</v>
      </c>
      <c r="Q337">
        <f t="shared" si="16"/>
        <v>1</v>
      </c>
      <c r="R337" t="str">
        <f t="shared" si="17"/>
        <v>12</v>
      </c>
      <c r="T337" t="s">
        <v>107</v>
      </c>
      <c r="U337" t="s">
        <v>468</v>
      </c>
      <c r="V337" t="s">
        <v>470</v>
      </c>
    </row>
    <row r="338" spans="1:24" x14ac:dyDescent="0.35">
      <c r="A338" s="1" t="s">
        <v>138</v>
      </c>
      <c r="B338" s="2">
        <v>38727</v>
      </c>
      <c r="C338" s="3" t="s">
        <v>28</v>
      </c>
      <c r="D338" s="4" t="s">
        <v>44</v>
      </c>
      <c r="E338" s="5" t="s">
        <v>4</v>
      </c>
      <c r="F338" s="6">
        <v>1780.1428307184926</v>
      </c>
      <c r="H338" s="7">
        <v>734013.47775734763</v>
      </c>
      <c r="N338">
        <v>1</v>
      </c>
      <c r="P338">
        <f t="shared" si="15"/>
        <v>2006</v>
      </c>
      <c r="Q338">
        <f t="shared" si="16"/>
        <v>1</v>
      </c>
      <c r="R338" t="str">
        <f t="shared" si="17"/>
        <v>12</v>
      </c>
      <c r="T338" t="s">
        <v>107</v>
      </c>
      <c r="U338" t="s">
        <v>468</v>
      </c>
      <c r="V338" t="s">
        <v>469</v>
      </c>
    </row>
    <row r="339" spans="1:24" x14ac:dyDescent="0.35">
      <c r="A339" s="1" t="s">
        <v>138</v>
      </c>
      <c r="B339" s="2">
        <v>38727</v>
      </c>
      <c r="C339" s="3" t="s">
        <v>64</v>
      </c>
      <c r="D339" s="4" t="s">
        <v>65</v>
      </c>
      <c r="E339" s="5" t="s">
        <v>4</v>
      </c>
      <c r="F339" s="6">
        <v>278.1473172997645</v>
      </c>
      <c r="H339" s="7">
        <v>224882.10603685956</v>
      </c>
      <c r="N339">
        <v>1</v>
      </c>
      <c r="P339">
        <f t="shared" si="15"/>
        <v>2006</v>
      </c>
      <c r="Q339">
        <f t="shared" si="16"/>
        <v>1</v>
      </c>
      <c r="R339" t="str">
        <f t="shared" si="17"/>
        <v>13</v>
      </c>
      <c r="T339" t="s">
        <v>481</v>
      </c>
      <c r="U339" t="s">
        <v>482</v>
      </c>
    </row>
    <row r="340" spans="1:24" x14ac:dyDescent="0.35">
      <c r="A340" s="1" t="s">
        <v>138</v>
      </c>
      <c r="B340" s="2">
        <v>38727</v>
      </c>
      <c r="C340" s="3" t="s">
        <v>12</v>
      </c>
      <c r="D340" s="4" t="s">
        <v>13</v>
      </c>
      <c r="E340" s="5" t="s">
        <v>4</v>
      </c>
      <c r="F340" s="6">
        <v>333.77678075971738</v>
      </c>
      <c r="H340" s="7">
        <v>3145.7720475314895</v>
      </c>
      <c r="N340">
        <v>1</v>
      </c>
      <c r="P340">
        <f t="shared" si="15"/>
        <v>2006</v>
      </c>
      <c r="Q340">
        <f t="shared" si="16"/>
        <v>1</v>
      </c>
      <c r="R340" t="str">
        <f t="shared" si="17"/>
        <v>17</v>
      </c>
      <c r="T340" t="s">
        <v>250</v>
      </c>
      <c r="U340" t="s">
        <v>472</v>
      </c>
    </row>
    <row r="341" spans="1:24" x14ac:dyDescent="0.35">
      <c r="A341" s="1" t="s">
        <v>138</v>
      </c>
      <c r="B341" s="2">
        <v>38727</v>
      </c>
      <c r="C341" s="3" t="s">
        <v>129</v>
      </c>
      <c r="D341" s="4" t="s">
        <v>14</v>
      </c>
      <c r="E341" s="5" t="s">
        <v>4</v>
      </c>
      <c r="F341" s="6">
        <v>166.88839037985869</v>
      </c>
      <c r="H341" s="7">
        <v>873.82556875874718</v>
      </c>
      <c r="N341">
        <v>1</v>
      </c>
      <c r="P341">
        <f t="shared" si="15"/>
        <v>2006</v>
      </c>
      <c r="Q341">
        <f t="shared" si="16"/>
        <v>1</v>
      </c>
      <c r="R341" t="str">
        <f t="shared" si="17"/>
        <v>17</v>
      </c>
      <c r="T341" t="s">
        <v>250</v>
      </c>
      <c r="U341" t="s">
        <v>521</v>
      </c>
    </row>
    <row r="342" spans="1:24" x14ac:dyDescent="0.35">
      <c r="A342" s="1" t="s">
        <v>138</v>
      </c>
      <c r="B342" s="2">
        <v>38727</v>
      </c>
      <c r="C342" s="3" t="s">
        <v>54</v>
      </c>
      <c r="D342" s="4" t="s">
        <v>55</v>
      </c>
      <c r="E342" s="5" t="s">
        <v>7</v>
      </c>
      <c r="F342" s="6">
        <v>166.88839037985869</v>
      </c>
      <c r="H342" s="7">
        <v>47099.198156096478</v>
      </c>
      <c r="N342">
        <v>4</v>
      </c>
      <c r="P342">
        <f t="shared" si="15"/>
        <v>2006</v>
      </c>
      <c r="Q342">
        <f t="shared" si="16"/>
        <v>1</v>
      </c>
      <c r="R342" t="str">
        <f t="shared" si="17"/>
        <v>17</v>
      </c>
      <c r="T342" t="s">
        <v>218</v>
      </c>
      <c r="U342" t="s">
        <v>468</v>
      </c>
      <c r="V342" t="s">
        <v>476</v>
      </c>
      <c r="W342" t="s">
        <v>477</v>
      </c>
    </row>
    <row r="343" spans="1:24" x14ac:dyDescent="0.35">
      <c r="A343" s="1" t="s">
        <v>138</v>
      </c>
      <c r="B343" s="2">
        <v>38727</v>
      </c>
      <c r="C343" s="3" t="s">
        <v>56</v>
      </c>
      <c r="D343" s="4" t="s">
        <v>57</v>
      </c>
      <c r="E343" s="5" t="s">
        <v>4</v>
      </c>
      <c r="F343" s="6">
        <v>1.4729778497780996</v>
      </c>
      <c r="H343" s="7">
        <v>9332.1177246079787</v>
      </c>
      <c r="N343">
        <v>1</v>
      </c>
      <c r="P343">
        <f t="shared" si="15"/>
        <v>2006</v>
      </c>
      <c r="Q343">
        <f t="shared" si="16"/>
        <v>1</v>
      </c>
      <c r="R343" t="str">
        <f t="shared" si="17"/>
        <v>27</v>
      </c>
      <c r="T343" t="s">
        <v>57</v>
      </c>
    </row>
    <row r="344" spans="1:24" x14ac:dyDescent="0.35">
      <c r="A344" s="1" t="s">
        <v>2</v>
      </c>
      <c r="B344" s="2">
        <v>38755</v>
      </c>
      <c r="C344" s="3" t="s">
        <v>31</v>
      </c>
      <c r="D344" s="4" t="s">
        <v>32</v>
      </c>
      <c r="E344" s="5" t="s">
        <v>23</v>
      </c>
      <c r="F344" s="6">
        <v>432.21574902218538</v>
      </c>
      <c r="H344" s="7">
        <v>984890.83627564774</v>
      </c>
      <c r="N344">
        <v>8.5</v>
      </c>
      <c r="P344">
        <f t="shared" si="15"/>
        <v>2006</v>
      </c>
      <c r="Q344">
        <f t="shared" si="16"/>
        <v>2</v>
      </c>
      <c r="R344" t="str">
        <f t="shared" si="17"/>
        <v>01</v>
      </c>
      <c r="T344" t="s">
        <v>30</v>
      </c>
      <c r="U344" t="s">
        <v>456</v>
      </c>
    </row>
    <row r="345" spans="1:24" x14ac:dyDescent="0.35">
      <c r="A345" s="1" t="s">
        <v>2</v>
      </c>
      <c r="B345" s="2">
        <v>38755</v>
      </c>
      <c r="C345" s="3" t="s">
        <v>62</v>
      </c>
      <c r="D345" s="4" t="s">
        <v>63</v>
      </c>
      <c r="E345" s="5" t="s">
        <v>4</v>
      </c>
      <c r="F345" s="6">
        <v>432.21574902218538</v>
      </c>
      <c r="H345" s="7">
        <v>25777.854278383038</v>
      </c>
      <c r="N345">
        <v>1</v>
      </c>
      <c r="P345">
        <f t="shared" si="15"/>
        <v>2006</v>
      </c>
      <c r="Q345">
        <f t="shared" si="16"/>
        <v>2</v>
      </c>
      <c r="R345" t="str">
        <f t="shared" si="17"/>
        <v>05</v>
      </c>
      <c r="T345" t="s">
        <v>84</v>
      </c>
      <c r="U345" t="s">
        <v>459</v>
      </c>
      <c r="V345" t="s">
        <v>479</v>
      </c>
      <c r="W345" t="s">
        <v>480</v>
      </c>
    </row>
    <row r="346" spans="1:24" x14ac:dyDescent="0.35">
      <c r="A346" s="1" t="s">
        <v>2</v>
      </c>
      <c r="B346" s="2">
        <v>38755</v>
      </c>
      <c r="C346" s="3" t="s">
        <v>27</v>
      </c>
      <c r="D346" s="4" t="s">
        <v>39</v>
      </c>
      <c r="E346" s="5" t="s">
        <v>4</v>
      </c>
      <c r="F346" s="6">
        <v>17.166556669018835</v>
      </c>
      <c r="H346" s="7">
        <v>79324.771676305623</v>
      </c>
      <c r="N346">
        <v>1</v>
      </c>
      <c r="P346">
        <f t="shared" si="15"/>
        <v>2006</v>
      </c>
      <c r="Q346">
        <f t="shared" si="16"/>
        <v>2</v>
      </c>
      <c r="R346" t="str">
        <f t="shared" si="17"/>
        <v>06</v>
      </c>
      <c r="T346" t="s">
        <v>39</v>
      </c>
    </row>
    <row r="347" spans="1:24" x14ac:dyDescent="0.35">
      <c r="A347" s="1" t="s">
        <v>2</v>
      </c>
      <c r="B347" s="2">
        <v>38755</v>
      </c>
      <c r="C347" s="3" t="s">
        <v>40</v>
      </c>
      <c r="D347" s="4" t="s">
        <v>41</v>
      </c>
      <c r="E347" s="5" t="s">
        <v>4</v>
      </c>
      <c r="F347" s="6">
        <v>432.21574902218538</v>
      </c>
      <c r="H347" s="7">
        <v>74851.2509416752</v>
      </c>
      <c r="N347">
        <v>1</v>
      </c>
      <c r="P347">
        <f t="shared" si="15"/>
        <v>2006</v>
      </c>
      <c r="Q347">
        <f t="shared" si="16"/>
        <v>2</v>
      </c>
      <c r="R347" t="str">
        <f t="shared" si="17"/>
        <v>12</v>
      </c>
      <c r="T347" t="s">
        <v>662</v>
      </c>
      <c r="U347" t="s">
        <v>463</v>
      </c>
      <c r="V347" t="s">
        <v>464</v>
      </c>
      <c r="W347" t="s">
        <v>465</v>
      </c>
      <c r="X347" t="s">
        <v>466</v>
      </c>
    </row>
    <row r="348" spans="1:24" x14ac:dyDescent="0.35">
      <c r="A348" s="1" t="s">
        <v>2</v>
      </c>
      <c r="B348" s="2">
        <v>38755</v>
      </c>
      <c r="C348" s="8" t="s">
        <v>28</v>
      </c>
      <c r="D348" s="4" t="s">
        <v>45</v>
      </c>
      <c r="E348" s="9" t="s">
        <v>4</v>
      </c>
      <c r="F348" s="6">
        <v>28742.347309975328</v>
      </c>
      <c r="H348" s="7">
        <v>31603861.508707307</v>
      </c>
      <c r="N348">
        <v>1</v>
      </c>
      <c r="P348">
        <f t="shared" si="15"/>
        <v>2006</v>
      </c>
      <c r="Q348">
        <f t="shared" si="16"/>
        <v>2</v>
      </c>
      <c r="R348" t="str">
        <f t="shared" si="17"/>
        <v>12</v>
      </c>
      <c r="T348" t="s">
        <v>107</v>
      </c>
      <c r="U348" t="s">
        <v>468</v>
      </c>
      <c r="V348" t="s">
        <v>470</v>
      </c>
    </row>
    <row r="349" spans="1:24" x14ac:dyDescent="0.35">
      <c r="A349" s="1" t="s">
        <v>2</v>
      </c>
      <c r="B349" s="2">
        <v>38755</v>
      </c>
      <c r="C349" s="8" t="s">
        <v>28</v>
      </c>
      <c r="D349" s="4" t="s">
        <v>44</v>
      </c>
      <c r="E349" s="9" t="s">
        <v>4</v>
      </c>
      <c r="F349" s="6">
        <v>10589.285851043544</v>
      </c>
      <c r="H349" s="7">
        <v>4366322.9715977199</v>
      </c>
      <c r="N349">
        <v>1</v>
      </c>
      <c r="P349">
        <f t="shared" si="15"/>
        <v>2006</v>
      </c>
      <c r="Q349">
        <f t="shared" si="16"/>
        <v>2</v>
      </c>
      <c r="R349" t="str">
        <f t="shared" si="17"/>
        <v>12</v>
      </c>
      <c r="T349" t="s">
        <v>107</v>
      </c>
      <c r="U349" t="s">
        <v>468</v>
      </c>
      <c r="V349" t="s">
        <v>469</v>
      </c>
    </row>
    <row r="350" spans="1:24" x14ac:dyDescent="0.35">
      <c r="A350" s="1" t="s">
        <v>2</v>
      </c>
      <c r="B350" s="2">
        <v>38755</v>
      </c>
      <c r="C350" s="3" t="s">
        <v>64</v>
      </c>
      <c r="D350" s="4" t="s">
        <v>65</v>
      </c>
      <c r="E350" s="5" t="s">
        <v>4</v>
      </c>
      <c r="F350" s="6">
        <v>432.21574902218538</v>
      </c>
      <c r="H350" s="7">
        <v>349446.43308443687</v>
      </c>
      <c r="N350">
        <v>1</v>
      </c>
      <c r="P350">
        <f t="shared" si="15"/>
        <v>2006</v>
      </c>
      <c r="Q350">
        <f t="shared" si="16"/>
        <v>2</v>
      </c>
      <c r="R350" t="str">
        <f t="shared" si="17"/>
        <v>13</v>
      </c>
      <c r="T350" t="s">
        <v>481</v>
      </c>
      <c r="U350" t="s">
        <v>482</v>
      </c>
    </row>
    <row r="351" spans="1:24" x14ac:dyDescent="0.35">
      <c r="A351" s="1" t="s">
        <v>2</v>
      </c>
      <c r="B351" s="2">
        <v>38755</v>
      </c>
      <c r="C351" s="3" t="s">
        <v>12</v>
      </c>
      <c r="D351" s="4" t="s">
        <v>13</v>
      </c>
      <c r="E351" s="5" t="s">
        <v>4</v>
      </c>
      <c r="F351" s="6">
        <v>432.21574902218538</v>
      </c>
      <c r="H351" s="7">
        <v>4073.537466213616</v>
      </c>
      <c r="N351">
        <v>1</v>
      </c>
      <c r="P351">
        <f t="shared" si="15"/>
        <v>2006</v>
      </c>
      <c r="Q351">
        <f t="shared" si="16"/>
        <v>2</v>
      </c>
      <c r="R351" t="str">
        <f t="shared" si="17"/>
        <v>17</v>
      </c>
      <c r="T351" t="s">
        <v>250</v>
      </c>
      <c r="U351" t="s">
        <v>472</v>
      </c>
    </row>
    <row r="352" spans="1:24" x14ac:dyDescent="0.35">
      <c r="A352" s="1" t="s">
        <v>2</v>
      </c>
      <c r="B352" s="2">
        <v>38755</v>
      </c>
      <c r="C352" s="3" t="s">
        <v>54</v>
      </c>
      <c r="D352" s="4" t="s">
        <v>55</v>
      </c>
      <c r="E352" s="5" t="s">
        <v>7</v>
      </c>
      <c r="F352" s="6">
        <v>432.21574902218538</v>
      </c>
      <c r="H352" s="7">
        <v>121979.81634939663</v>
      </c>
      <c r="N352">
        <v>4</v>
      </c>
      <c r="P352">
        <f t="shared" si="15"/>
        <v>2006</v>
      </c>
      <c r="Q352">
        <f t="shared" si="16"/>
        <v>2</v>
      </c>
      <c r="R352" t="str">
        <f t="shared" si="17"/>
        <v>17</v>
      </c>
      <c r="T352" t="s">
        <v>218</v>
      </c>
      <c r="U352" t="s">
        <v>468</v>
      </c>
      <c r="V352" t="s">
        <v>476</v>
      </c>
      <c r="W352" t="s">
        <v>477</v>
      </c>
    </row>
    <row r="353" spans="1:24" x14ac:dyDescent="0.35">
      <c r="A353" s="1" t="s">
        <v>2</v>
      </c>
      <c r="B353" s="2">
        <v>38786</v>
      </c>
      <c r="C353" s="3" t="s">
        <v>29</v>
      </c>
      <c r="D353" s="4" t="s">
        <v>30</v>
      </c>
      <c r="E353" s="5" t="s">
        <v>23</v>
      </c>
      <c r="F353" s="6">
        <v>28.585697686652473</v>
      </c>
      <c r="H353" s="7">
        <v>30653.309563512226</v>
      </c>
      <c r="N353">
        <v>16</v>
      </c>
      <c r="P353">
        <f t="shared" si="15"/>
        <v>2006</v>
      </c>
      <c r="Q353">
        <f t="shared" si="16"/>
        <v>3</v>
      </c>
      <c r="R353" t="str">
        <f t="shared" si="17"/>
        <v>01</v>
      </c>
      <c r="T353" t="s">
        <v>30</v>
      </c>
    </row>
    <row r="354" spans="1:24" x14ac:dyDescent="0.35">
      <c r="A354" s="1" t="s">
        <v>2</v>
      </c>
      <c r="B354" s="2">
        <v>38786</v>
      </c>
      <c r="C354" s="3" t="s">
        <v>82</v>
      </c>
      <c r="D354" s="4" t="s">
        <v>83</v>
      </c>
      <c r="E354" s="5" t="s">
        <v>4</v>
      </c>
      <c r="F354" s="6">
        <v>259.32944941331124</v>
      </c>
      <c r="H354" s="7">
        <v>257990.70619352898</v>
      </c>
      <c r="N354">
        <v>1</v>
      </c>
      <c r="P354">
        <f t="shared" si="15"/>
        <v>2006</v>
      </c>
      <c r="Q354">
        <f t="shared" si="16"/>
        <v>3</v>
      </c>
      <c r="R354" t="str">
        <f t="shared" si="17"/>
        <v>05</v>
      </c>
      <c r="T354" t="s">
        <v>460</v>
      </c>
      <c r="U354" t="s">
        <v>488</v>
      </c>
      <c r="V354" t="s">
        <v>489</v>
      </c>
    </row>
    <row r="355" spans="1:24" x14ac:dyDescent="0.35">
      <c r="A355" s="1" t="s">
        <v>2</v>
      </c>
      <c r="B355" s="2">
        <v>38786</v>
      </c>
      <c r="C355" s="3" t="s">
        <v>62</v>
      </c>
      <c r="D355" s="4" t="s">
        <v>63</v>
      </c>
      <c r="E355" s="5" t="s">
        <v>4</v>
      </c>
      <c r="F355" s="6">
        <v>518.65889882662248</v>
      </c>
      <c r="H355" s="7">
        <v>30933.425134059642</v>
      </c>
      <c r="N355">
        <v>1</v>
      </c>
      <c r="P355">
        <f t="shared" si="15"/>
        <v>2006</v>
      </c>
      <c r="Q355">
        <f t="shared" si="16"/>
        <v>3</v>
      </c>
      <c r="R355" t="str">
        <f t="shared" si="17"/>
        <v>05</v>
      </c>
      <c r="T355" t="s">
        <v>84</v>
      </c>
      <c r="U355" t="s">
        <v>459</v>
      </c>
      <c r="V355" t="s">
        <v>479</v>
      </c>
      <c r="W355" t="s">
        <v>480</v>
      </c>
    </row>
    <row r="356" spans="1:24" x14ac:dyDescent="0.35">
      <c r="A356" s="1" t="s">
        <v>2</v>
      </c>
      <c r="B356" s="2">
        <v>38786</v>
      </c>
      <c r="C356" s="3" t="s">
        <v>40</v>
      </c>
      <c r="D356" s="4" t="s">
        <v>41</v>
      </c>
      <c r="E356" s="5" t="s">
        <v>4</v>
      </c>
      <c r="F356" s="6">
        <v>38899.417411996692</v>
      </c>
      <c r="H356" s="7">
        <v>6736612.5847507687</v>
      </c>
      <c r="N356">
        <v>1</v>
      </c>
      <c r="P356">
        <f t="shared" si="15"/>
        <v>2006</v>
      </c>
      <c r="Q356">
        <f t="shared" si="16"/>
        <v>3</v>
      </c>
      <c r="R356" t="str">
        <f t="shared" si="17"/>
        <v>12</v>
      </c>
      <c r="T356" t="s">
        <v>662</v>
      </c>
      <c r="U356" t="s">
        <v>463</v>
      </c>
      <c r="V356" t="s">
        <v>464</v>
      </c>
      <c r="W356" t="s">
        <v>465</v>
      </c>
      <c r="X356" t="s">
        <v>466</v>
      </c>
    </row>
    <row r="357" spans="1:24" x14ac:dyDescent="0.35">
      <c r="A357" s="1" t="s">
        <v>2</v>
      </c>
      <c r="B357" s="2">
        <v>38786</v>
      </c>
      <c r="C357" s="3" t="s">
        <v>42</v>
      </c>
      <c r="D357" s="4" t="s">
        <v>43</v>
      </c>
      <c r="E357" s="5" t="s">
        <v>4</v>
      </c>
      <c r="F357" s="6">
        <v>3241.6181176663908</v>
      </c>
      <c r="H357" s="7">
        <v>3288811.2087222249</v>
      </c>
      <c r="N357">
        <v>1</v>
      </c>
      <c r="P357">
        <f t="shared" si="15"/>
        <v>2006</v>
      </c>
      <c r="Q357">
        <f t="shared" si="16"/>
        <v>3</v>
      </c>
      <c r="R357" t="str">
        <f t="shared" si="17"/>
        <v>12</v>
      </c>
      <c r="T357" t="s">
        <v>663</v>
      </c>
      <c r="U357" t="s">
        <v>463</v>
      </c>
      <c r="V357" t="s">
        <v>464</v>
      </c>
      <c r="W357" t="s">
        <v>467</v>
      </c>
      <c r="X357" t="s">
        <v>466</v>
      </c>
    </row>
    <row r="358" spans="1:24" x14ac:dyDescent="0.35">
      <c r="A358" s="8" t="s">
        <v>2</v>
      </c>
      <c r="B358" s="2">
        <v>38786</v>
      </c>
      <c r="C358" s="8" t="s">
        <v>28</v>
      </c>
      <c r="D358" s="4" t="s">
        <v>45</v>
      </c>
      <c r="E358" s="9" t="s">
        <v>4</v>
      </c>
      <c r="F358" s="6">
        <v>2982.2886682530793</v>
      </c>
      <c r="H358" s="7">
        <v>3279197.6603019615</v>
      </c>
      <c r="N358">
        <v>1</v>
      </c>
      <c r="P358">
        <f t="shared" si="15"/>
        <v>2006</v>
      </c>
      <c r="Q358">
        <f t="shared" si="16"/>
        <v>3</v>
      </c>
      <c r="R358" t="str">
        <f t="shared" si="17"/>
        <v>12</v>
      </c>
      <c r="T358" t="s">
        <v>107</v>
      </c>
      <c r="U358" t="s">
        <v>468</v>
      </c>
      <c r="V358" t="s">
        <v>470</v>
      </c>
    </row>
    <row r="359" spans="1:24" x14ac:dyDescent="0.35">
      <c r="A359" s="8" t="s">
        <v>2</v>
      </c>
      <c r="B359" s="2">
        <v>38786</v>
      </c>
      <c r="C359" s="8" t="s">
        <v>28</v>
      </c>
      <c r="D359" s="4" t="s">
        <v>44</v>
      </c>
      <c r="E359" s="9" t="s">
        <v>4</v>
      </c>
      <c r="F359" s="6">
        <v>2333.965044719801</v>
      </c>
      <c r="H359" s="7">
        <v>962373.22639296658</v>
      </c>
      <c r="N359">
        <v>1</v>
      </c>
      <c r="P359">
        <f t="shared" si="15"/>
        <v>2006</v>
      </c>
      <c r="Q359">
        <f t="shared" si="16"/>
        <v>3</v>
      </c>
      <c r="R359" t="str">
        <f t="shared" si="17"/>
        <v>12</v>
      </c>
      <c r="T359" t="s">
        <v>107</v>
      </c>
      <c r="U359" t="s">
        <v>468</v>
      </c>
      <c r="V359" t="s">
        <v>469</v>
      </c>
    </row>
    <row r="360" spans="1:24" x14ac:dyDescent="0.35">
      <c r="A360" s="8" t="s">
        <v>2</v>
      </c>
      <c r="B360" s="2">
        <v>38786</v>
      </c>
      <c r="C360" s="3" t="s">
        <v>64</v>
      </c>
      <c r="D360" s="4" t="s">
        <v>65</v>
      </c>
      <c r="E360" s="5" t="s">
        <v>4</v>
      </c>
      <c r="F360" s="6">
        <v>259.32944941331124</v>
      </c>
      <c r="H360" s="7">
        <v>209667.85985066212</v>
      </c>
      <c r="N360">
        <v>1</v>
      </c>
      <c r="P360">
        <f t="shared" si="15"/>
        <v>2006</v>
      </c>
      <c r="Q360">
        <f t="shared" si="16"/>
        <v>3</v>
      </c>
      <c r="R360" t="str">
        <f t="shared" si="17"/>
        <v>13</v>
      </c>
      <c r="T360" t="s">
        <v>481</v>
      </c>
      <c r="U360" t="s">
        <v>482</v>
      </c>
    </row>
    <row r="361" spans="1:24" x14ac:dyDescent="0.35">
      <c r="A361" s="8" t="s">
        <v>2</v>
      </c>
      <c r="B361" s="2">
        <v>38786</v>
      </c>
      <c r="C361" s="3" t="s">
        <v>68</v>
      </c>
      <c r="D361" s="4" t="s">
        <v>69</v>
      </c>
      <c r="E361" s="5" t="s">
        <v>4</v>
      </c>
      <c r="F361" s="6">
        <v>518.65889882662248</v>
      </c>
      <c r="H361" s="7">
        <v>1102798.4836301061</v>
      </c>
      <c r="N361">
        <v>1</v>
      </c>
      <c r="P361">
        <f t="shared" si="15"/>
        <v>2006</v>
      </c>
      <c r="Q361">
        <f t="shared" si="16"/>
        <v>3</v>
      </c>
      <c r="R361" t="str">
        <f t="shared" si="17"/>
        <v>13</v>
      </c>
      <c r="T361" t="s">
        <v>217</v>
      </c>
      <c r="U361" t="s">
        <v>483</v>
      </c>
    </row>
    <row r="362" spans="1:24" x14ac:dyDescent="0.35">
      <c r="A362" s="8" t="s">
        <v>2</v>
      </c>
      <c r="B362" s="2">
        <v>38786</v>
      </c>
      <c r="C362" s="3" t="s">
        <v>10</v>
      </c>
      <c r="D362" s="4" t="s">
        <v>11</v>
      </c>
      <c r="E362" s="5" t="s">
        <v>4</v>
      </c>
      <c r="F362" s="6">
        <v>1620.8090588331954</v>
      </c>
      <c r="H362" s="7">
        <v>51555.708556766091</v>
      </c>
      <c r="N362">
        <v>1</v>
      </c>
      <c r="P362">
        <f t="shared" si="15"/>
        <v>2006</v>
      </c>
      <c r="Q362">
        <f t="shared" si="16"/>
        <v>3</v>
      </c>
      <c r="R362" t="str">
        <f t="shared" si="17"/>
        <v>17</v>
      </c>
      <c r="T362" t="s">
        <v>289</v>
      </c>
      <c r="U362" t="s">
        <v>519</v>
      </c>
    </row>
    <row r="363" spans="1:24" x14ac:dyDescent="0.35">
      <c r="A363" s="8" t="s">
        <v>2</v>
      </c>
      <c r="B363" s="2">
        <v>38786</v>
      </c>
      <c r="C363" s="3" t="s">
        <v>12</v>
      </c>
      <c r="D363" s="4" t="s">
        <v>13</v>
      </c>
      <c r="E363" s="5" t="s">
        <v>4</v>
      </c>
      <c r="F363" s="6">
        <v>4052.022647082988</v>
      </c>
      <c r="H363" s="7">
        <v>38189.413745752652</v>
      </c>
      <c r="N363">
        <v>1</v>
      </c>
      <c r="P363">
        <f t="shared" si="15"/>
        <v>2006</v>
      </c>
      <c r="Q363">
        <f t="shared" si="16"/>
        <v>3</v>
      </c>
      <c r="R363" t="str">
        <f t="shared" si="17"/>
        <v>17</v>
      </c>
      <c r="T363" t="s">
        <v>250</v>
      </c>
      <c r="U363" t="s">
        <v>472</v>
      </c>
    </row>
    <row r="364" spans="1:24" x14ac:dyDescent="0.35">
      <c r="A364" s="8" t="s">
        <v>2</v>
      </c>
      <c r="B364" s="2">
        <v>38786</v>
      </c>
      <c r="C364" s="3" t="s">
        <v>52</v>
      </c>
      <c r="D364" s="4" t="s">
        <v>53</v>
      </c>
      <c r="E364" s="5" t="s">
        <v>4</v>
      </c>
      <c r="F364" s="6">
        <v>64.83236235332781</v>
      </c>
      <c r="H364" s="7">
        <v>5159.8141238705803</v>
      </c>
      <c r="N364">
        <v>1</v>
      </c>
      <c r="P364">
        <f t="shared" si="15"/>
        <v>2006</v>
      </c>
      <c r="Q364">
        <f t="shared" si="16"/>
        <v>3</v>
      </c>
      <c r="R364" t="str">
        <f t="shared" si="17"/>
        <v>17</v>
      </c>
      <c r="T364" t="s">
        <v>250</v>
      </c>
      <c r="U364" t="s">
        <v>474</v>
      </c>
    </row>
    <row r="365" spans="1:24" x14ac:dyDescent="0.35">
      <c r="A365" s="8" t="s">
        <v>2</v>
      </c>
      <c r="B365" s="2">
        <v>38786</v>
      </c>
      <c r="C365" s="3" t="s">
        <v>15</v>
      </c>
      <c r="D365" s="4" t="s">
        <v>16</v>
      </c>
      <c r="E365" s="5" t="s">
        <v>7</v>
      </c>
      <c r="F365" s="6">
        <v>11.43427907466099</v>
      </c>
      <c r="H365" s="7">
        <v>179609.23572370439</v>
      </c>
      <c r="N365">
        <v>1</v>
      </c>
      <c r="P365">
        <f t="shared" si="15"/>
        <v>2006</v>
      </c>
      <c r="Q365">
        <f t="shared" si="16"/>
        <v>3</v>
      </c>
      <c r="R365" t="str">
        <f t="shared" si="17"/>
        <v>17</v>
      </c>
      <c r="T365" t="s">
        <v>73</v>
      </c>
      <c r="U365" t="s">
        <v>475</v>
      </c>
    </row>
    <row r="366" spans="1:24" x14ac:dyDescent="0.35">
      <c r="A366" s="8" t="s">
        <v>2</v>
      </c>
      <c r="B366" s="2">
        <v>38786</v>
      </c>
      <c r="C366" s="3" t="s">
        <v>54</v>
      </c>
      <c r="D366" s="4" t="s">
        <v>55</v>
      </c>
      <c r="E366" s="5" t="s">
        <v>7</v>
      </c>
      <c r="F366" s="6">
        <v>810.40452941659771</v>
      </c>
      <c r="H366" s="7">
        <v>228712.15565511869</v>
      </c>
      <c r="N366">
        <v>4</v>
      </c>
      <c r="P366">
        <f t="shared" si="15"/>
        <v>2006</v>
      </c>
      <c r="Q366">
        <f t="shared" si="16"/>
        <v>3</v>
      </c>
      <c r="R366" t="str">
        <f t="shared" si="17"/>
        <v>17</v>
      </c>
      <c r="T366" t="s">
        <v>218</v>
      </c>
      <c r="U366" t="s">
        <v>468</v>
      </c>
      <c r="V366" t="s">
        <v>476</v>
      </c>
      <c r="W366" t="s">
        <v>477</v>
      </c>
    </row>
    <row r="367" spans="1:24" x14ac:dyDescent="0.35">
      <c r="A367" s="8" t="s">
        <v>2</v>
      </c>
      <c r="B367" s="2">
        <v>38786</v>
      </c>
      <c r="C367" s="3" t="s">
        <v>139</v>
      </c>
      <c r="D367" s="4" t="s">
        <v>140</v>
      </c>
      <c r="E367" s="5" t="s">
        <v>7</v>
      </c>
      <c r="F367" s="6">
        <v>810.40452941659771</v>
      </c>
      <c r="H367" s="7">
        <v>81470.749324272329</v>
      </c>
      <c r="N367">
        <v>4</v>
      </c>
      <c r="P367">
        <f t="shared" si="15"/>
        <v>2006</v>
      </c>
      <c r="Q367">
        <f t="shared" si="16"/>
        <v>3</v>
      </c>
      <c r="R367" t="str">
        <f t="shared" si="17"/>
        <v>17</v>
      </c>
      <c r="T367" t="s">
        <v>501</v>
      </c>
      <c r="U367" t="s">
        <v>530</v>
      </c>
    </row>
    <row r="368" spans="1:24" x14ac:dyDescent="0.35">
      <c r="A368" s="8" t="s">
        <v>2</v>
      </c>
      <c r="B368" s="2">
        <v>38786</v>
      </c>
      <c r="C368" s="3" t="s">
        <v>127</v>
      </c>
      <c r="D368" s="4" t="s">
        <v>128</v>
      </c>
      <c r="E368" s="5" t="s">
        <v>7</v>
      </c>
      <c r="F368" s="6">
        <v>810.40452941659771</v>
      </c>
      <c r="H368" s="7">
        <v>19890.319659246172</v>
      </c>
      <c r="N368">
        <v>4</v>
      </c>
      <c r="P368">
        <f t="shared" si="15"/>
        <v>2006</v>
      </c>
      <c r="Q368">
        <f t="shared" si="16"/>
        <v>3</v>
      </c>
      <c r="R368" t="str">
        <f t="shared" si="17"/>
        <v>17</v>
      </c>
      <c r="T368" t="s">
        <v>501</v>
      </c>
      <c r="U368" t="s">
        <v>520</v>
      </c>
    </row>
    <row r="369" spans="1:26" x14ac:dyDescent="0.35">
      <c r="A369" s="8" t="s">
        <v>2</v>
      </c>
      <c r="B369" s="2">
        <v>38825</v>
      </c>
      <c r="C369" s="3" t="s">
        <v>29</v>
      </c>
      <c r="D369" s="4" t="s">
        <v>30</v>
      </c>
      <c r="E369" s="5" t="s">
        <v>23</v>
      </c>
      <c r="F369" s="6">
        <v>67.907042325277899</v>
      </c>
      <c r="H369" s="7">
        <v>59165.257583178274</v>
      </c>
      <c r="N369">
        <v>13</v>
      </c>
      <c r="P369">
        <f t="shared" si="15"/>
        <v>2006</v>
      </c>
      <c r="Q369">
        <f t="shared" si="16"/>
        <v>4</v>
      </c>
      <c r="R369" t="str">
        <f t="shared" si="17"/>
        <v>01</v>
      </c>
      <c r="T369" t="s">
        <v>30</v>
      </c>
    </row>
    <row r="370" spans="1:26" x14ac:dyDescent="0.35">
      <c r="A370" s="8" t="s">
        <v>2</v>
      </c>
      <c r="B370" s="2">
        <v>38825</v>
      </c>
      <c r="C370" s="3" t="s">
        <v>62</v>
      </c>
      <c r="D370" s="4" t="s">
        <v>63</v>
      </c>
      <c r="E370" s="5" t="s">
        <v>4</v>
      </c>
      <c r="F370" s="6">
        <v>617.03995189795774</v>
      </c>
      <c r="H370" s="7">
        <v>36800.986544221436</v>
      </c>
      <c r="N370">
        <v>1</v>
      </c>
      <c r="P370">
        <f t="shared" si="15"/>
        <v>2006</v>
      </c>
      <c r="Q370">
        <f t="shared" si="16"/>
        <v>4</v>
      </c>
      <c r="R370" t="str">
        <f t="shared" si="17"/>
        <v>05</v>
      </c>
      <c r="T370" t="s">
        <v>84</v>
      </c>
      <c r="U370" t="s">
        <v>459</v>
      </c>
      <c r="V370" t="s">
        <v>479</v>
      </c>
      <c r="W370" t="s">
        <v>480</v>
      </c>
    </row>
    <row r="371" spans="1:26" x14ac:dyDescent="0.35">
      <c r="A371" s="8" t="s">
        <v>2</v>
      </c>
      <c r="B371" s="2">
        <v>38825</v>
      </c>
      <c r="C371" s="3" t="s">
        <v>27</v>
      </c>
      <c r="D371" s="4" t="s">
        <v>39</v>
      </c>
      <c r="E371" s="5" t="s">
        <v>4</v>
      </c>
      <c r="F371" s="6">
        <v>22.635680775092634</v>
      </c>
      <c r="H371" s="7">
        <v>104596.9930861266</v>
      </c>
      <c r="N371">
        <v>1</v>
      </c>
      <c r="P371">
        <f t="shared" si="15"/>
        <v>2006</v>
      </c>
      <c r="Q371">
        <f t="shared" si="16"/>
        <v>4</v>
      </c>
      <c r="R371" t="str">
        <f t="shared" si="17"/>
        <v>06</v>
      </c>
      <c r="T371" t="s">
        <v>39</v>
      </c>
    </row>
    <row r="372" spans="1:26" x14ac:dyDescent="0.35">
      <c r="A372" s="8" t="s">
        <v>2</v>
      </c>
      <c r="B372" s="2">
        <v>38825</v>
      </c>
      <c r="C372" s="3" t="s">
        <v>125</v>
      </c>
      <c r="D372" s="4" t="s">
        <v>141</v>
      </c>
      <c r="E372" s="5" t="s">
        <v>4</v>
      </c>
      <c r="F372" s="6">
        <v>29169.161362448915</v>
      </c>
      <c r="H372" s="7">
        <v>950098.8758820378</v>
      </c>
      <c r="N372">
        <v>1</v>
      </c>
      <c r="P372">
        <f t="shared" si="15"/>
        <v>2006</v>
      </c>
      <c r="Q372">
        <f t="shared" si="16"/>
        <v>4</v>
      </c>
      <c r="R372" t="str">
        <f t="shared" si="17"/>
        <v>12</v>
      </c>
      <c r="T372" t="s">
        <v>665</v>
      </c>
      <c r="U372" t="s">
        <v>476</v>
      </c>
      <c r="V372" t="s">
        <v>463</v>
      </c>
      <c r="W372" t="s">
        <v>464</v>
      </c>
      <c r="X372" t="s">
        <v>517</v>
      </c>
      <c r="Y372" t="s">
        <v>518</v>
      </c>
      <c r="Z372" t="s">
        <v>466</v>
      </c>
    </row>
    <row r="373" spans="1:26" x14ac:dyDescent="0.35">
      <c r="A373" s="8" t="s">
        <v>2</v>
      </c>
      <c r="B373" s="2">
        <v>38825</v>
      </c>
      <c r="C373" s="3" t="s">
        <v>28</v>
      </c>
      <c r="D373" s="4" t="s">
        <v>45</v>
      </c>
      <c r="E373" s="5" t="s">
        <v>4</v>
      </c>
      <c r="F373" s="6">
        <v>2221.3438268326481</v>
      </c>
      <c r="H373" s="7">
        <v>2442495.1069349935</v>
      </c>
      <c r="N373">
        <v>1</v>
      </c>
      <c r="P373">
        <f t="shared" si="15"/>
        <v>2006</v>
      </c>
      <c r="Q373">
        <f t="shared" si="16"/>
        <v>4</v>
      </c>
      <c r="R373" t="str">
        <f t="shared" si="17"/>
        <v>12</v>
      </c>
      <c r="T373" t="s">
        <v>107</v>
      </c>
      <c r="U373" t="s">
        <v>468</v>
      </c>
      <c r="V373" t="s">
        <v>470</v>
      </c>
    </row>
    <row r="374" spans="1:26" x14ac:dyDescent="0.35">
      <c r="A374" s="8" t="s">
        <v>2</v>
      </c>
      <c r="B374" s="2">
        <v>38825</v>
      </c>
      <c r="C374" s="3" t="s">
        <v>28</v>
      </c>
      <c r="D374" s="4" t="s">
        <v>44</v>
      </c>
      <c r="E374" s="5" t="s">
        <v>4</v>
      </c>
      <c r="F374" s="6">
        <v>863.85593265714078</v>
      </c>
      <c r="H374" s="7">
        <v>356197.20309468656</v>
      </c>
      <c r="N374">
        <v>1</v>
      </c>
      <c r="P374">
        <f t="shared" si="15"/>
        <v>2006</v>
      </c>
      <c r="Q374">
        <f t="shared" si="16"/>
        <v>4</v>
      </c>
      <c r="R374" t="str">
        <f t="shared" si="17"/>
        <v>12</v>
      </c>
      <c r="T374" t="s">
        <v>107</v>
      </c>
      <c r="U374" t="s">
        <v>468</v>
      </c>
      <c r="V374" t="s">
        <v>469</v>
      </c>
    </row>
    <row r="375" spans="1:26" x14ac:dyDescent="0.35">
      <c r="A375" s="8" t="s">
        <v>2</v>
      </c>
      <c r="B375" s="2">
        <v>38825</v>
      </c>
      <c r="C375" s="3" t="s">
        <v>64</v>
      </c>
      <c r="D375" s="4" t="s">
        <v>65</v>
      </c>
      <c r="E375" s="5" t="s">
        <v>4</v>
      </c>
      <c r="F375" s="6">
        <v>370.22397113877469</v>
      </c>
      <c r="H375" s="7">
        <v>299326.08066569932</v>
      </c>
      <c r="N375">
        <v>1</v>
      </c>
      <c r="P375">
        <f t="shared" si="15"/>
        <v>2006</v>
      </c>
      <c r="Q375">
        <f t="shared" si="16"/>
        <v>4</v>
      </c>
      <c r="R375" t="str">
        <f t="shared" si="17"/>
        <v>13</v>
      </c>
      <c r="T375" t="s">
        <v>481</v>
      </c>
      <c r="U375" t="s">
        <v>482</v>
      </c>
    </row>
    <row r="376" spans="1:26" x14ac:dyDescent="0.35">
      <c r="A376" s="8" t="s">
        <v>2</v>
      </c>
      <c r="B376" s="2">
        <v>38825</v>
      </c>
      <c r="C376" s="3" t="s">
        <v>68</v>
      </c>
      <c r="D376" s="4" t="s">
        <v>69</v>
      </c>
      <c r="E376" s="5" t="s">
        <v>4</v>
      </c>
      <c r="F376" s="6">
        <v>9255.5992784693663</v>
      </c>
      <c r="H376" s="7">
        <v>19679717.965845492</v>
      </c>
      <c r="N376">
        <v>1</v>
      </c>
      <c r="P376">
        <f t="shared" si="15"/>
        <v>2006</v>
      </c>
      <c r="Q376">
        <f t="shared" si="16"/>
        <v>4</v>
      </c>
      <c r="R376" t="str">
        <f t="shared" si="17"/>
        <v>13</v>
      </c>
      <c r="T376" t="s">
        <v>217</v>
      </c>
      <c r="U376" t="s">
        <v>483</v>
      </c>
    </row>
    <row r="377" spans="1:26" x14ac:dyDescent="0.35">
      <c r="A377" s="8" t="s">
        <v>2</v>
      </c>
      <c r="B377" s="2">
        <v>38825</v>
      </c>
      <c r="C377" s="3" t="s">
        <v>10</v>
      </c>
      <c r="D377" s="4" t="s">
        <v>11</v>
      </c>
      <c r="E377" s="5" t="s">
        <v>4</v>
      </c>
      <c r="F377" s="6">
        <v>370.22397113877469</v>
      </c>
      <c r="H377" s="7">
        <v>11776.315694150862</v>
      </c>
      <c r="N377">
        <v>1</v>
      </c>
      <c r="P377">
        <f t="shared" si="15"/>
        <v>2006</v>
      </c>
      <c r="Q377">
        <f t="shared" si="16"/>
        <v>4</v>
      </c>
      <c r="R377" t="str">
        <f t="shared" si="17"/>
        <v>17</v>
      </c>
      <c r="T377" t="s">
        <v>289</v>
      </c>
      <c r="U377" t="s">
        <v>519</v>
      </c>
    </row>
    <row r="378" spans="1:26" x14ac:dyDescent="0.35">
      <c r="A378" s="8" t="s">
        <v>2</v>
      </c>
      <c r="B378" s="2">
        <v>38825</v>
      </c>
      <c r="C378" s="3" t="s">
        <v>12</v>
      </c>
      <c r="D378" s="4" t="s">
        <v>13</v>
      </c>
      <c r="E378" s="5" t="s">
        <v>4</v>
      </c>
      <c r="F378" s="6">
        <v>863.85593265714078</v>
      </c>
      <c r="H378" s="7">
        <v>8141.6503564499762</v>
      </c>
      <c r="N378">
        <v>1</v>
      </c>
      <c r="P378">
        <f t="shared" si="15"/>
        <v>2006</v>
      </c>
      <c r="Q378">
        <f t="shared" si="16"/>
        <v>4</v>
      </c>
      <c r="R378" t="str">
        <f t="shared" si="17"/>
        <v>17</v>
      </c>
      <c r="T378" t="s">
        <v>250</v>
      </c>
      <c r="U378" t="s">
        <v>472</v>
      </c>
    </row>
    <row r="379" spans="1:26" x14ac:dyDescent="0.35">
      <c r="A379" s="8" t="s">
        <v>2</v>
      </c>
      <c r="B379" s="2">
        <v>38825</v>
      </c>
      <c r="C379" s="3" t="s">
        <v>54</v>
      </c>
      <c r="D379" s="4" t="s">
        <v>55</v>
      </c>
      <c r="E379" s="5" t="s">
        <v>7</v>
      </c>
      <c r="F379" s="6">
        <v>246.81598075918311</v>
      </c>
      <c r="H379" s="7">
        <v>69656.341938516474</v>
      </c>
      <c r="N379">
        <v>4</v>
      </c>
      <c r="P379">
        <f t="shared" si="15"/>
        <v>2006</v>
      </c>
      <c r="Q379">
        <f t="shared" si="16"/>
        <v>4</v>
      </c>
      <c r="R379" t="str">
        <f t="shared" si="17"/>
        <v>17</v>
      </c>
      <c r="T379" t="s">
        <v>218</v>
      </c>
      <c r="U379" t="s">
        <v>468</v>
      </c>
      <c r="V379" t="s">
        <v>476</v>
      </c>
      <c r="W379" t="s">
        <v>477</v>
      </c>
    </row>
    <row r="380" spans="1:26" x14ac:dyDescent="0.35">
      <c r="A380" s="8" t="s">
        <v>2</v>
      </c>
      <c r="B380" s="2">
        <v>38825</v>
      </c>
      <c r="C380" s="3" t="s">
        <v>142</v>
      </c>
      <c r="D380" s="4" t="s">
        <v>143</v>
      </c>
      <c r="E380" s="5" t="s">
        <v>4</v>
      </c>
      <c r="F380" s="6">
        <v>123.40799037959155</v>
      </c>
      <c r="H380" s="7">
        <v>49363.196151836615</v>
      </c>
      <c r="N380">
        <v>1</v>
      </c>
      <c r="P380">
        <f t="shared" si="15"/>
        <v>2006</v>
      </c>
      <c r="Q380">
        <f t="shared" si="16"/>
        <v>4</v>
      </c>
      <c r="R380" t="str">
        <f t="shared" si="17"/>
        <v>17</v>
      </c>
      <c r="T380" t="s">
        <v>484</v>
      </c>
      <c r="U380" t="s">
        <v>531</v>
      </c>
    </row>
    <row r="381" spans="1:26" x14ac:dyDescent="0.35">
      <c r="A381" s="8" t="s">
        <v>2</v>
      </c>
      <c r="B381" s="2">
        <v>38853</v>
      </c>
      <c r="C381" s="3" t="s">
        <v>29</v>
      </c>
      <c r="D381" s="4" t="s">
        <v>30</v>
      </c>
      <c r="E381" s="5" t="s">
        <v>23</v>
      </c>
      <c r="F381" s="6">
        <v>2.9685147597677575</v>
      </c>
      <c r="H381" s="7">
        <v>3382.1800696279115</v>
      </c>
      <c r="N381">
        <v>17</v>
      </c>
      <c r="P381">
        <f t="shared" si="15"/>
        <v>2006</v>
      </c>
      <c r="Q381">
        <f t="shared" si="16"/>
        <v>5</v>
      </c>
      <c r="R381" t="str">
        <f t="shared" si="17"/>
        <v>01</v>
      </c>
      <c r="T381" t="s">
        <v>30</v>
      </c>
    </row>
    <row r="382" spans="1:26" x14ac:dyDescent="0.35">
      <c r="A382" s="8" t="s">
        <v>2</v>
      </c>
      <c r="B382" s="2">
        <v>38853</v>
      </c>
      <c r="C382" s="3" t="s">
        <v>37</v>
      </c>
      <c r="D382" s="4" t="s">
        <v>38</v>
      </c>
      <c r="E382" s="5" t="s">
        <v>4</v>
      </c>
      <c r="F382" s="6">
        <v>56.104928959610611</v>
      </c>
      <c r="H382" s="7">
        <v>166975.86748527543</v>
      </c>
      <c r="N382">
        <v>1</v>
      </c>
      <c r="P382">
        <f t="shared" si="15"/>
        <v>2006</v>
      </c>
      <c r="Q382">
        <f t="shared" si="16"/>
        <v>5</v>
      </c>
      <c r="R382" t="str">
        <f t="shared" si="17"/>
        <v>05</v>
      </c>
      <c r="T382" t="s">
        <v>460</v>
      </c>
      <c r="U382" t="s">
        <v>461</v>
      </c>
      <c r="V382" t="s">
        <v>462</v>
      </c>
    </row>
    <row r="383" spans="1:26" x14ac:dyDescent="0.35">
      <c r="A383" s="8" t="s">
        <v>2</v>
      </c>
      <c r="B383" s="2">
        <v>38853</v>
      </c>
      <c r="C383" s="3" t="s">
        <v>62</v>
      </c>
      <c r="D383" s="4" t="s">
        <v>63</v>
      </c>
      <c r="E383" s="5" t="s">
        <v>4</v>
      </c>
      <c r="F383" s="6">
        <v>1683.1478687883184</v>
      </c>
      <c r="H383" s="7">
        <v>100384.91329562626</v>
      </c>
      <c r="N383">
        <v>1</v>
      </c>
      <c r="P383">
        <f t="shared" si="15"/>
        <v>2006</v>
      </c>
      <c r="Q383">
        <f t="shared" si="16"/>
        <v>5</v>
      </c>
      <c r="R383" t="str">
        <f t="shared" si="17"/>
        <v>05</v>
      </c>
      <c r="T383" t="s">
        <v>84</v>
      </c>
      <c r="U383" t="s">
        <v>459</v>
      </c>
      <c r="V383" t="s">
        <v>479</v>
      </c>
      <c r="W383" t="s">
        <v>480</v>
      </c>
    </row>
    <row r="384" spans="1:26" x14ac:dyDescent="0.35">
      <c r="A384" s="8" t="s">
        <v>2</v>
      </c>
      <c r="B384" s="2">
        <v>38853</v>
      </c>
      <c r="C384" s="3" t="s">
        <v>144</v>
      </c>
      <c r="D384" s="4" t="s">
        <v>145</v>
      </c>
      <c r="E384" s="5" t="s">
        <v>4</v>
      </c>
      <c r="F384" s="6">
        <v>140.26232239902652</v>
      </c>
      <c r="H384" s="7">
        <v>19829.118675679263</v>
      </c>
      <c r="N384">
        <v>1</v>
      </c>
      <c r="P384">
        <f t="shared" si="15"/>
        <v>2006</v>
      </c>
      <c r="Q384">
        <f t="shared" si="16"/>
        <v>5</v>
      </c>
      <c r="R384" t="str">
        <f t="shared" si="17"/>
        <v>09</v>
      </c>
      <c r="T384" t="s">
        <v>145</v>
      </c>
    </row>
    <row r="385" spans="1:26" x14ac:dyDescent="0.35">
      <c r="A385" s="8" t="s">
        <v>2</v>
      </c>
      <c r="B385" s="2">
        <v>38853</v>
      </c>
      <c r="C385" s="3" t="s">
        <v>125</v>
      </c>
      <c r="D385" s="4" t="s">
        <v>141</v>
      </c>
      <c r="E385" s="5" t="s">
        <v>4</v>
      </c>
      <c r="F385" s="6">
        <v>306.02688523423967</v>
      </c>
      <c r="H385" s="7">
        <v>9967.9176935487321</v>
      </c>
      <c r="N385">
        <v>1</v>
      </c>
      <c r="P385">
        <f t="shared" si="15"/>
        <v>2006</v>
      </c>
      <c r="Q385">
        <f t="shared" si="16"/>
        <v>5</v>
      </c>
      <c r="R385" t="str">
        <f t="shared" si="17"/>
        <v>12</v>
      </c>
      <c r="T385" t="s">
        <v>665</v>
      </c>
      <c r="U385" t="s">
        <v>476</v>
      </c>
      <c r="V385" t="s">
        <v>463</v>
      </c>
      <c r="W385" t="s">
        <v>464</v>
      </c>
      <c r="X385" t="s">
        <v>517</v>
      </c>
      <c r="Y385" t="s">
        <v>518</v>
      </c>
      <c r="Z385" t="s">
        <v>466</v>
      </c>
    </row>
    <row r="386" spans="1:26" x14ac:dyDescent="0.35">
      <c r="A386" s="8" t="s">
        <v>2</v>
      </c>
      <c r="B386" s="2">
        <v>38853</v>
      </c>
      <c r="C386" s="3" t="s">
        <v>68</v>
      </c>
      <c r="D386" s="4" t="s">
        <v>69</v>
      </c>
      <c r="E386" s="5" t="s">
        <v>4</v>
      </c>
      <c r="F386" s="6">
        <v>28.052464479805305</v>
      </c>
      <c r="H386" s="7">
        <v>59646.552600186027</v>
      </c>
      <c r="N386">
        <v>1</v>
      </c>
      <c r="P386">
        <f t="shared" ref="P386:P449" si="18">YEAR(B386)</f>
        <v>2006</v>
      </c>
      <c r="Q386">
        <f t="shared" ref="Q386:Q449" si="19">MONTH(B386)</f>
        <v>5</v>
      </c>
      <c r="R386" t="str">
        <f t="shared" ref="R386:R449" si="20">LEFT(C386,2)</f>
        <v>13</v>
      </c>
      <c r="T386" t="s">
        <v>217</v>
      </c>
      <c r="U386" t="s">
        <v>483</v>
      </c>
    </row>
    <row r="387" spans="1:26" x14ac:dyDescent="0.35">
      <c r="A387" s="8" t="s">
        <v>2</v>
      </c>
      <c r="B387" s="2">
        <v>38853</v>
      </c>
      <c r="C387" s="3" t="s">
        <v>12</v>
      </c>
      <c r="D387" s="4" t="s">
        <v>13</v>
      </c>
      <c r="E387" s="5" t="s">
        <v>4</v>
      </c>
      <c r="F387" s="6">
        <v>56.104928959610611</v>
      </c>
      <c r="H387" s="7">
        <v>528.77649801811367</v>
      </c>
      <c r="N387">
        <v>1</v>
      </c>
      <c r="P387">
        <f t="shared" si="18"/>
        <v>2006</v>
      </c>
      <c r="Q387">
        <f t="shared" si="19"/>
        <v>5</v>
      </c>
      <c r="R387" t="str">
        <f t="shared" si="20"/>
        <v>17</v>
      </c>
      <c r="T387" t="s">
        <v>250</v>
      </c>
      <c r="U387" t="s">
        <v>472</v>
      </c>
    </row>
    <row r="388" spans="1:26" x14ac:dyDescent="0.35">
      <c r="A388" s="8" t="s">
        <v>2</v>
      </c>
      <c r="B388" s="2">
        <v>38853</v>
      </c>
      <c r="C388" s="3" t="s">
        <v>91</v>
      </c>
      <c r="D388" s="4" t="s">
        <v>92</v>
      </c>
      <c r="E388" s="5" t="s">
        <v>4</v>
      </c>
      <c r="F388" s="6">
        <v>28.052464479805305</v>
      </c>
      <c r="H388" s="7">
        <v>183.60295070073391</v>
      </c>
      <c r="N388">
        <v>1</v>
      </c>
      <c r="P388">
        <f t="shared" si="18"/>
        <v>2006</v>
      </c>
      <c r="Q388">
        <f t="shared" si="19"/>
        <v>5</v>
      </c>
      <c r="R388" t="str">
        <f t="shared" si="20"/>
        <v>17</v>
      </c>
      <c r="T388" t="s">
        <v>250</v>
      </c>
      <c r="U388" t="s">
        <v>494</v>
      </c>
    </row>
    <row r="389" spans="1:26" x14ac:dyDescent="0.35">
      <c r="A389" s="8" t="s">
        <v>2</v>
      </c>
      <c r="B389" s="2">
        <v>38853</v>
      </c>
      <c r="C389" s="3" t="s">
        <v>136</v>
      </c>
      <c r="D389" s="4" t="s">
        <v>137</v>
      </c>
      <c r="E389" s="5" t="s">
        <v>4</v>
      </c>
      <c r="F389" s="6">
        <v>308.57710927785837</v>
      </c>
      <c r="H389" s="7">
        <v>32718.045814870791</v>
      </c>
      <c r="N389">
        <v>1</v>
      </c>
      <c r="P389">
        <f t="shared" si="18"/>
        <v>2006</v>
      </c>
      <c r="Q389">
        <f t="shared" si="19"/>
        <v>5</v>
      </c>
      <c r="R389" t="str">
        <f t="shared" si="20"/>
        <v>17</v>
      </c>
      <c r="T389" t="s">
        <v>528</v>
      </c>
      <c r="U389" t="s">
        <v>529</v>
      </c>
    </row>
    <row r="390" spans="1:26" x14ac:dyDescent="0.35">
      <c r="A390" s="8" t="s">
        <v>2</v>
      </c>
      <c r="B390" s="2">
        <v>38881</v>
      </c>
      <c r="C390" s="3" t="s">
        <v>29</v>
      </c>
      <c r="D390" s="4" t="s">
        <v>30</v>
      </c>
      <c r="E390" s="5" t="s">
        <v>23</v>
      </c>
      <c r="F390" s="6">
        <v>51.935136731637776</v>
      </c>
      <c r="H390" s="7">
        <v>59172.346638723837</v>
      </c>
      <c r="N390">
        <v>17</v>
      </c>
      <c r="P390">
        <f t="shared" si="18"/>
        <v>2006</v>
      </c>
      <c r="Q390">
        <f t="shared" si="19"/>
        <v>6</v>
      </c>
      <c r="R390" t="str">
        <f t="shared" si="20"/>
        <v>01</v>
      </c>
      <c r="T390" t="s">
        <v>30</v>
      </c>
    </row>
    <row r="391" spans="1:26" x14ac:dyDescent="0.35">
      <c r="A391" s="8" t="s">
        <v>2</v>
      </c>
      <c r="B391" s="2">
        <v>38881</v>
      </c>
      <c r="C391" s="3" t="s">
        <v>82</v>
      </c>
      <c r="D391" s="4" t="s">
        <v>83</v>
      </c>
      <c r="E391" s="5" t="s">
        <v>4</v>
      </c>
      <c r="F391" s="6">
        <v>1349.6643658134365</v>
      </c>
      <c r="H391" s="7">
        <v>1342696.9580516026</v>
      </c>
      <c r="N391">
        <v>1</v>
      </c>
      <c r="P391">
        <f t="shared" si="18"/>
        <v>2006</v>
      </c>
      <c r="Q391">
        <f t="shared" si="19"/>
        <v>6</v>
      </c>
      <c r="R391" t="str">
        <f t="shared" si="20"/>
        <v>05</v>
      </c>
      <c r="T391" t="s">
        <v>460</v>
      </c>
      <c r="U391" t="s">
        <v>488</v>
      </c>
      <c r="V391" t="s">
        <v>489</v>
      </c>
    </row>
    <row r="392" spans="1:26" x14ac:dyDescent="0.35">
      <c r="A392" s="8" t="s">
        <v>2</v>
      </c>
      <c r="B392" s="2">
        <v>38881</v>
      </c>
      <c r="C392" s="3" t="s">
        <v>62</v>
      </c>
      <c r="D392" s="4" t="s">
        <v>63</v>
      </c>
      <c r="E392" s="5" t="s">
        <v>4</v>
      </c>
      <c r="F392" s="6">
        <v>49.078704211397692</v>
      </c>
      <c r="H392" s="7">
        <v>2927.1114904892893</v>
      </c>
      <c r="N392">
        <v>1</v>
      </c>
      <c r="P392">
        <f t="shared" si="18"/>
        <v>2006</v>
      </c>
      <c r="Q392">
        <f t="shared" si="19"/>
        <v>6</v>
      </c>
      <c r="R392" t="str">
        <f t="shared" si="20"/>
        <v>05</v>
      </c>
      <c r="T392" t="s">
        <v>84</v>
      </c>
      <c r="U392" t="s">
        <v>459</v>
      </c>
      <c r="V392" t="s">
        <v>479</v>
      </c>
      <c r="W392" t="s">
        <v>480</v>
      </c>
    </row>
    <row r="393" spans="1:26" x14ac:dyDescent="0.35">
      <c r="A393" s="8" t="s">
        <v>2</v>
      </c>
      <c r="B393" s="2">
        <v>38881</v>
      </c>
      <c r="C393" s="3" t="s">
        <v>68</v>
      </c>
      <c r="D393" s="4" t="s">
        <v>69</v>
      </c>
      <c r="E393" s="5" t="s">
        <v>4</v>
      </c>
      <c r="F393" s="6">
        <v>49.078704211397692</v>
      </c>
      <c r="H393" s="7">
        <v>104353.59482948434</v>
      </c>
      <c r="N393">
        <v>1</v>
      </c>
      <c r="P393">
        <f t="shared" si="18"/>
        <v>2006</v>
      </c>
      <c r="Q393">
        <f t="shared" si="19"/>
        <v>6</v>
      </c>
      <c r="R393" t="str">
        <f t="shared" si="20"/>
        <v>13</v>
      </c>
      <c r="T393" t="s">
        <v>217</v>
      </c>
      <c r="U393" t="s">
        <v>483</v>
      </c>
    </row>
    <row r="394" spans="1:26" x14ac:dyDescent="0.35">
      <c r="A394" s="8" t="s">
        <v>2</v>
      </c>
      <c r="B394" s="2">
        <v>38881</v>
      </c>
      <c r="C394" s="3" t="s">
        <v>50</v>
      </c>
      <c r="D394" s="4" t="s">
        <v>51</v>
      </c>
      <c r="E394" s="5" t="s">
        <v>4</v>
      </c>
      <c r="F394" s="6">
        <v>20.737480652703251</v>
      </c>
      <c r="H394" s="7">
        <v>3657.8289998811269</v>
      </c>
      <c r="N394">
        <v>1</v>
      </c>
      <c r="P394">
        <f t="shared" si="18"/>
        <v>2006</v>
      </c>
      <c r="Q394">
        <f t="shared" si="19"/>
        <v>6</v>
      </c>
      <c r="R394" t="str">
        <f t="shared" si="20"/>
        <v>17</v>
      </c>
      <c r="T394" t="s">
        <v>250</v>
      </c>
      <c r="U394" t="s">
        <v>473</v>
      </c>
    </row>
    <row r="395" spans="1:26" x14ac:dyDescent="0.35">
      <c r="A395" s="8" t="s">
        <v>2</v>
      </c>
      <c r="B395" s="2">
        <v>38881</v>
      </c>
      <c r="C395" s="3" t="s">
        <v>72</v>
      </c>
      <c r="D395" s="4" t="s">
        <v>120</v>
      </c>
      <c r="E395" s="5" t="s">
        <v>7</v>
      </c>
      <c r="F395" s="6">
        <v>2.5967568365818887</v>
      </c>
      <c r="H395" s="7">
        <v>14684.313963653891</v>
      </c>
      <c r="N395">
        <v>1</v>
      </c>
      <c r="P395">
        <f t="shared" si="18"/>
        <v>2006</v>
      </c>
      <c r="Q395">
        <f t="shared" si="19"/>
        <v>6</v>
      </c>
      <c r="R395" t="str">
        <f t="shared" si="20"/>
        <v>17</v>
      </c>
      <c r="T395" t="s">
        <v>73</v>
      </c>
      <c r="U395" t="s">
        <v>468</v>
      </c>
      <c r="V395" t="s">
        <v>476</v>
      </c>
    </row>
    <row r="396" spans="1:26" x14ac:dyDescent="0.35">
      <c r="A396" s="8" t="s">
        <v>2</v>
      </c>
      <c r="B396" s="2">
        <v>38881</v>
      </c>
      <c r="C396" s="3" t="s">
        <v>146</v>
      </c>
      <c r="D396" s="4" t="s">
        <v>147</v>
      </c>
      <c r="E396" s="5" t="s">
        <v>7</v>
      </c>
      <c r="F396" s="6">
        <v>2.5967568365818887</v>
      </c>
      <c r="H396" s="7">
        <v>18795.921873476986</v>
      </c>
      <c r="N396">
        <v>8</v>
      </c>
      <c r="P396">
        <f t="shared" si="18"/>
        <v>2006</v>
      </c>
      <c r="Q396">
        <f t="shared" si="19"/>
        <v>6</v>
      </c>
      <c r="R396" t="str">
        <f t="shared" si="20"/>
        <v>17</v>
      </c>
      <c r="T396" t="s">
        <v>532</v>
      </c>
      <c r="U396" t="s">
        <v>513</v>
      </c>
    </row>
    <row r="397" spans="1:26" x14ac:dyDescent="0.35">
      <c r="A397" s="8" t="s">
        <v>2</v>
      </c>
      <c r="B397" s="2">
        <v>38881</v>
      </c>
      <c r="C397" s="3" t="s">
        <v>58</v>
      </c>
      <c r="D397" s="4" t="s">
        <v>59</v>
      </c>
      <c r="E397" s="5" t="s">
        <v>4</v>
      </c>
      <c r="F397" s="6">
        <v>2.5967568365818887</v>
      </c>
      <c r="H397" s="7">
        <v>29368.627927307782</v>
      </c>
      <c r="N397">
        <v>1</v>
      </c>
      <c r="P397">
        <f t="shared" si="18"/>
        <v>2006</v>
      </c>
      <c r="Q397">
        <f t="shared" si="19"/>
        <v>6</v>
      </c>
      <c r="R397" t="str">
        <f t="shared" si="20"/>
        <v>27</v>
      </c>
      <c r="T397" t="s">
        <v>59</v>
      </c>
    </row>
    <row r="398" spans="1:26" x14ac:dyDescent="0.35">
      <c r="A398" s="8" t="s">
        <v>2</v>
      </c>
      <c r="B398" s="2">
        <v>38909</v>
      </c>
      <c r="C398" s="3" t="s">
        <v>29</v>
      </c>
      <c r="D398" s="4" t="s">
        <v>30</v>
      </c>
      <c r="E398" s="5" t="s">
        <v>23</v>
      </c>
      <c r="F398" s="6">
        <v>129.66472470665562</v>
      </c>
      <c r="H398" s="7">
        <v>52141.279567534279</v>
      </c>
      <c r="N398">
        <v>6</v>
      </c>
      <c r="P398">
        <f t="shared" si="18"/>
        <v>2006</v>
      </c>
      <c r="Q398">
        <f t="shared" si="19"/>
        <v>7</v>
      </c>
      <c r="R398" t="str">
        <f t="shared" si="20"/>
        <v>01</v>
      </c>
      <c r="T398" t="s">
        <v>30</v>
      </c>
    </row>
    <row r="399" spans="1:26" x14ac:dyDescent="0.35">
      <c r="A399" s="8" t="s">
        <v>2</v>
      </c>
      <c r="B399" s="2">
        <v>38909</v>
      </c>
      <c r="C399" s="3" t="s">
        <v>60</v>
      </c>
      <c r="D399" s="4" t="s">
        <v>61</v>
      </c>
      <c r="E399" s="5" t="s">
        <v>4</v>
      </c>
      <c r="F399" s="6">
        <v>2593.2944941331125</v>
      </c>
      <c r="H399" s="7">
        <v>21725.533153139284</v>
      </c>
      <c r="N399">
        <v>1</v>
      </c>
      <c r="P399">
        <f t="shared" si="18"/>
        <v>2006</v>
      </c>
      <c r="Q399">
        <f t="shared" si="19"/>
        <v>7</v>
      </c>
      <c r="R399" t="str">
        <f t="shared" si="20"/>
        <v>01</v>
      </c>
      <c r="T399" t="s">
        <v>211</v>
      </c>
      <c r="U399" t="s">
        <v>478</v>
      </c>
    </row>
    <row r="400" spans="1:26" x14ac:dyDescent="0.35">
      <c r="A400" s="1" t="s">
        <v>2</v>
      </c>
      <c r="B400" s="2">
        <v>38909</v>
      </c>
      <c r="C400" s="8" t="s">
        <v>82</v>
      </c>
      <c r="D400" s="4" t="s">
        <v>83</v>
      </c>
      <c r="E400" s="9" t="s">
        <v>4</v>
      </c>
      <c r="F400" s="6">
        <v>129.66472470665562</v>
      </c>
      <c r="H400" s="7">
        <v>128995.35309676449</v>
      </c>
      <c r="N400">
        <v>1</v>
      </c>
      <c r="P400">
        <f t="shared" si="18"/>
        <v>2006</v>
      </c>
      <c r="Q400">
        <f t="shared" si="19"/>
        <v>7</v>
      </c>
      <c r="R400" t="str">
        <f t="shared" si="20"/>
        <v>05</v>
      </c>
      <c r="T400" t="s">
        <v>460</v>
      </c>
      <c r="U400" t="s">
        <v>488</v>
      </c>
      <c r="V400" t="s">
        <v>489</v>
      </c>
    </row>
    <row r="401" spans="1:24" x14ac:dyDescent="0.35">
      <c r="A401" s="1" t="s">
        <v>2</v>
      </c>
      <c r="B401" s="2">
        <v>38909</v>
      </c>
      <c r="C401" s="8" t="s">
        <v>62</v>
      </c>
      <c r="D401" s="4" t="s">
        <v>63</v>
      </c>
      <c r="E401" s="9" t="s">
        <v>4</v>
      </c>
      <c r="F401" s="6">
        <v>907.65307294658942</v>
      </c>
      <c r="H401" s="7">
        <v>54133.493984604371</v>
      </c>
      <c r="N401">
        <v>1</v>
      </c>
      <c r="P401">
        <f t="shared" si="18"/>
        <v>2006</v>
      </c>
      <c r="Q401">
        <f t="shared" si="19"/>
        <v>7</v>
      </c>
      <c r="R401" t="str">
        <f t="shared" si="20"/>
        <v>05</v>
      </c>
      <c r="T401" t="s">
        <v>84</v>
      </c>
      <c r="U401" t="s">
        <v>459</v>
      </c>
      <c r="V401" t="s">
        <v>479</v>
      </c>
      <c r="W401" t="s">
        <v>480</v>
      </c>
    </row>
    <row r="402" spans="1:24" x14ac:dyDescent="0.35">
      <c r="A402" s="1" t="s">
        <v>2</v>
      </c>
      <c r="B402" s="2">
        <v>38909</v>
      </c>
      <c r="C402" s="8" t="s">
        <v>40</v>
      </c>
      <c r="D402" s="4" t="s">
        <v>41</v>
      </c>
      <c r="E402" s="9" t="s">
        <v>4</v>
      </c>
      <c r="F402" s="6">
        <v>648.32362353327812</v>
      </c>
      <c r="H402" s="7">
        <v>112276.87641251281</v>
      </c>
      <c r="N402">
        <v>1</v>
      </c>
      <c r="P402">
        <f t="shared" si="18"/>
        <v>2006</v>
      </c>
      <c r="Q402">
        <f t="shared" si="19"/>
        <v>7</v>
      </c>
      <c r="R402" t="str">
        <f t="shared" si="20"/>
        <v>12</v>
      </c>
      <c r="T402" t="s">
        <v>662</v>
      </c>
      <c r="U402" t="s">
        <v>463</v>
      </c>
      <c r="V402" t="s">
        <v>464</v>
      </c>
      <c r="W402" t="s">
        <v>465</v>
      </c>
      <c r="X402" t="s">
        <v>466</v>
      </c>
    </row>
    <row r="403" spans="1:24" x14ac:dyDescent="0.35">
      <c r="A403" s="1" t="s">
        <v>2</v>
      </c>
      <c r="B403" s="2">
        <v>38909</v>
      </c>
      <c r="C403" s="8" t="s">
        <v>42</v>
      </c>
      <c r="D403" s="4" t="s">
        <v>43</v>
      </c>
      <c r="E403" s="9" t="s">
        <v>4</v>
      </c>
      <c r="F403" s="6">
        <v>1685.6414211865231</v>
      </c>
      <c r="H403" s="7">
        <v>1710181.8285355568</v>
      </c>
      <c r="N403">
        <v>1</v>
      </c>
      <c r="P403">
        <f t="shared" si="18"/>
        <v>2006</v>
      </c>
      <c r="Q403">
        <f t="shared" si="19"/>
        <v>7</v>
      </c>
      <c r="R403" t="str">
        <f t="shared" si="20"/>
        <v>12</v>
      </c>
      <c r="T403" t="s">
        <v>663</v>
      </c>
      <c r="U403" t="s">
        <v>463</v>
      </c>
      <c r="V403" t="s">
        <v>464</v>
      </c>
      <c r="W403" t="s">
        <v>467</v>
      </c>
      <c r="X403" t="s">
        <v>466</v>
      </c>
    </row>
    <row r="404" spans="1:24" x14ac:dyDescent="0.35">
      <c r="A404" s="1" t="s">
        <v>2</v>
      </c>
      <c r="B404" s="2">
        <v>38909</v>
      </c>
      <c r="C404" s="8" t="s">
        <v>28</v>
      </c>
      <c r="D404" s="4" t="s">
        <v>45</v>
      </c>
      <c r="E404" s="9" t="s">
        <v>4</v>
      </c>
      <c r="F404" s="6">
        <v>7909.5482071059914</v>
      </c>
      <c r="H404" s="7">
        <v>8697002.4903660696</v>
      </c>
      <c r="N404">
        <v>1</v>
      </c>
      <c r="P404">
        <f t="shared" si="18"/>
        <v>2006</v>
      </c>
      <c r="Q404">
        <f t="shared" si="19"/>
        <v>7</v>
      </c>
      <c r="R404" t="str">
        <f t="shared" si="20"/>
        <v>12</v>
      </c>
      <c r="T404" t="s">
        <v>107</v>
      </c>
      <c r="U404" t="s">
        <v>468</v>
      </c>
      <c r="V404" t="s">
        <v>470</v>
      </c>
    </row>
    <row r="405" spans="1:24" x14ac:dyDescent="0.35">
      <c r="A405" s="1" t="s">
        <v>2</v>
      </c>
      <c r="B405" s="2">
        <v>38909</v>
      </c>
      <c r="C405" s="8" t="s">
        <v>28</v>
      </c>
      <c r="D405" s="4" t="s">
        <v>44</v>
      </c>
      <c r="E405" s="9" t="s">
        <v>4</v>
      </c>
      <c r="F405" s="6">
        <v>2722.9592188397678</v>
      </c>
      <c r="H405" s="7">
        <v>1122768.7641251278</v>
      </c>
      <c r="N405">
        <v>1</v>
      </c>
      <c r="P405">
        <f t="shared" si="18"/>
        <v>2006</v>
      </c>
      <c r="Q405">
        <f t="shared" si="19"/>
        <v>7</v>
      </c>
      <c r="R405" t="str">
        <f t="shared" si="20"/>
        <v>12</v>
      </c>
      <c r="T405" t="s">
        <v>107</v>
      </c>
      <c r="U405" t="s">
        <v>468</v>
      </c>
      <c r="V405" t="s">
        <v>469</v>
      </c>
    </row>
    <row r="406" spans="1:24" x14ac:dyDescent="0.35">
      <c r="A406" s="1" t="s">
        <v>2</v>
      </c>
      <c r="B406" s="2">
        <v>38909</v>
      </c>
      <c r="C406" s="8" t="s">
        <v>64</v>
      </c>
      <c r="D406" s="4" t="s">
        <v>65</v>
      </c>
      <c r="E406" s="9" t="s">
        <v>4</v>
      </c>
      <c r="F406" s="6">
        <v>259.32944941331124</v>
      </c>
      <c r="H406" s="7">
        <v>209667.85985066212</v>
      </c>
      <c r="N406">
        <v>1</v>
      </c>
      <c r="P406">
        <f t="shared" si="18"/>
        <v>2006</v>
      </c>
      <c r="Q406">
        <f t="shared" si="19"/>
        <v>7</v>
      </c>
      <c r="R406" t="str">
        <f t="shared" si="20"/>
        <v>13</v>
      </c>
      <c r="T406" t="s">
        <v>481</v>
      </c>
      <c r="U406" t="s">
        <v>482</v>
      </c>
    </row>
    <row r="407" spans="1:24" x14ac:dyDescent="0.35">
      <c r="A407" s="1" t="s">
        <v>2</v>
      </c>
      <c r="B407" s="2">
        <v>38909</v>
      </c>
      <c r="C407" s="8" t="s">
        <v>68</v>
      </c>
      <c r="D407" s="4" t="s">
        <v>69</v>
      </c>
      <c r="E407" s="9" t="s">
        <v>4</v>
      </c>
      <c r="F407" s="6">
        <v>648.32362353327812</v>
      </c>
      <c r="H407" s="7">
        <v>1378498.1045376325</v>
      </c>
      <c r="N407">
        <v>1</v>
      </c>
      <c r="P407">
        <f t="shared" si="18"/>
        <v>2006</v>
      </c>
      <c r="Q407">
        <f t="shared" si="19"/>
        <v>7</v>
      </c>
      <c r="R407" t="str">
        <f t="shared" si="20"/>
        <v>13</v>
      </c>
      <c r="T407" t="s">
        <v>217</v>
      </c>
      <c r="U407" t="s">
        <v>483</v>
      </c>
    </row>
    <row r="408" spans="1:24" x14ac:dyDescent="0.35">
      <c r="A408" s="1" t="s">
        <v>2</v>
      </c>
      <c r="B408" s="2">
        <v>38909</v>
      </c>
      <c r="C408" s="8" t="s">
        <v>12</v>
      </c>
      <c r="D408" s="4" t="s">
        <v>13</v>
      </c>
      <c r="E408" s="9" t="s">
        <v>4</v>
      </c>
      <c r="F408" s="6">
        <v>129.66472470665562</v>
      </c>
      <c r="H408" s="7">
        <v>1222.0612398640847</v>
      </c>
      <c r="N408">
        <v>1</v>
      </c>
      <c r="P408">
        <f t="shared" si="18"/>
        <v>2006</v>
      </c>
      <c r="Q408">
        <f t="shared" si="19"/>
        <v>7</v>
      </c>
      <c r="R408" t="str">
        <f t="shared" si="20"/>
        <v>17</v>
      </c>
      <c r="T408" t="s">
        <v>250</v>
      </c>
      <c r="U408" t="s">
        <v>472</v>
      </c>
    </row>
    <row r="409" spans="1:24" x14ac:dyDescent="0.35">
      <c r="A409" s="1" t="s">
        <v>2</v>
      </c>
      <c r="B409" s="2">
        <v>38909</v>
      </c>
      <c r="C409" s="8" t="s">
        <v>129</v>
      </c>
      <c r="D409" s="4" t="s">
        <v>14</v>
      </c>
      <c r="E409" s="9" t="s">
        <v>4</v>
      </c>
      <c r="F409" s="6">
        <v>129.66472470665562</v>
      </c>
      <c r="H409" s="7">
        <v>678.92291103560262</v>
      </c>
      <c r="N409">
        <v>1</v>
      </c>
      <c r="P409">
        <f t="shared" si="18"/>
        <v>2006</v>
      </c>
      <c r="Q409">
        <f t="shared" si="19"/>
        <v>7</v>
      </c>
      <c r="R409" t="str">
        <f t="shared" si="20"/>
        <v>17</v>
      </c>
      <c r="T409" t="s">
        <v>250</v>
      </c>
      <c r="U409" t="s">
        <v>521</v>
      </c>
    </row>
    <row r="410" spans="1:24" x14ac:dyDescent="0.35">
      <c r="A410" s="1" t="s">
        <v>2</v>
      </c>
      <c r="B410" s="2">
        <v>38909</v>
      </c>
      <c r="C410" s="8" t="s">
        <v>72</v>
      </c>
      <c r="D410" s="4" t="s">
        <v>120</v>
      </c>
      <c r="E410" s="9" t="s">
        <v>7</v>
      </c>
      <c r="F410" s="6">
        <v>129.66472470665562</v>
      </c>
      <c r="H410" s="7">
        <v>733236.74391845078</v>
      </c>
      <c r="N410">
        <v>1</v>
      </c>
      <c r="P410">
        <f t="shared" si="18"/>
        <v>2006</v>
      </c>
      <c r="Q410">
        <f t="shared" si="19"/>
        <v>7</v>
      </c>
      <c r="R410" t="str">
        <f t="shared" si="20"/>
        <v>17</v>
      </c>
      <c r="T410" t="s">
        <v>73</v>
      </c>
      <c r="U410" t="s">
        <v>468</v>
      </c>
      <c r="V410" t="s">
        <v>476</v>
      </c>
    </row>
    <row r="411" spans="1:24" x14ac:dyDescent="0.35">
      <c r="A411" s="1" t="s">
        <v>2</v>
      </c>
      <c r="B411" s="2">
        <v>38951</v>
      </c>
      <c r="C411" s="8" t="s">
        <v>33</v>
      </c>
      <c r="D411" s="4" t="s">
        <v>34</v>
      </c>
      <c r="E411" s="9" t="s">
        <v>4</v>
      </c>
      <c r="F411" s="6">
        <v>43852.075195895239</v>
      </c>
      <c r="H411" s="7">
        <v>4959552.8627308849</v>
      </c>
      <c r="N411">
        <v>1</v>
      </c>
      <c r="P411">
        <f t="shared" si="18"/>
        <v>2006</v>
      </c>
      <c r="Q411">
        <f t="shared" si="19"/>
        <v>8</v>
      </c>
      <c r="R411" t="str">
        <f t="shared" si="20"/>
        <v>01</v>
      </c>
      <c r="T411" t="s">
        <v>187</v>
      </c>
      <c r="U411" t="s">
        <v>457</v>
      </c>
    </row>
    <row r="412" spans="1:24" x14ac:dyDescent="0.35">
      <c r="A412" s="1" t="s">
        <v>2</v>
      </c>
      <c r="B412" s="2">
        <v>38951</v>
      </c>
      <c r="C412" s="8" t="s">
        <v>60</v>
      </c>
      <c r="D412" s="4" t="s">
        <v>61</v>
      </c>
      <c r="E412" s="9" t="s">
        <v>4</v>
      </c>
      <c r="F412" s="6">
        <v>14942.188585268006</v>
      </c>
      <c r="H412" s="7">
        <v>125179.38638442833</v>
      </c>
      <c r="N412">
        <v>1</v>
      </c>
      <c r="P412">
        <f t="shared" si="18"/>
        <v>2006</v>
      </c>
      <c r="Q412">
        <f t="shared" si="19"/>
        <v>8</v>
      </c>
      <c r="R412" t="str">
        <f t="shared" si="20"/>
        <v>01</v>
      </c>
      <c r="T412" t="s">
        <v>211</v>
      </c>
      <c r="U412" t="s">
        <v>478</v>
      </c>
    </row>
    <row r="413" spans="1:24" x14ac:dyDescent="0.35">
      <c r="A413" s="1" t="s">
        <v>2</v>
      </c>
      <c r="B413" s="2">
        <v>38951</v>
      </c>
      <c r="C413" s="8" t="s">
        <v>37</v>
      </c>
      <c r="D413" s="4" t="s">
        <v>38</v>
      </c>
      <c r="E413" s="9" t="s">
        <v>4</v>
      </c>
      <c r="F413" s="6">
        <v>1624.1509331813052</v>
      </c>
      <c r="H413" s="7">
        <v>4833693.1535943653</v>
      </c>
      <c r="N413">
        <v>1</v>
      </c>
      <c r="P413">
        <f t="shared" si="18"/>
        <v>2006</v>
      </c>
      <c r="Q413">
        <f t="shared" si="19"/>
        <v>8</v>
      </c>
      <c r="R413" t="str">
        <f t="shared" si="20"/>
        <v>05</v>
      </c>
      <c r="T413" t="s">
        <v>460</v>
      </c>
      <c r="U413" t="s">
        <v>461</v>
      </c>
      <c r="V413" t="s">
        <v>462</v>
      </c>
    </row>
    <row r="414" spans="1:24" x14ac:dyDescent="0.35">
      <c r="A414" s="1" t="s">
        <v>2</v>
      </c>
      <c r="B414" s="2">
        <v>38951</v>
      </c>
      <c r="C414" s="8" t="s">
        <v>62</v>
      </c>
      <c r="D414" s="4" t="s">
        <v>63</v>
      </c>
      <c r="E414" s="9" t="s">
        <v>4</v>
      </c>
      <c r="F414" s="6">
        <v>1624.1509331813052</v>
      </c>
      <c r="H414" s="7">
        <v>96866.26685021256</v>
      </c>
      <c r="N414">
        <v>1</v>
      </c>
      <c r="P414">
        <f t="shared" si="18"/>
        <v>2006</v>
      </c>
      <c r="Q414">
        <f t="shared" si="19"/>
        <v>8</v>
      </c>
      <c r="R414" t="str">
        <f t="shared" si="20"/>
        <v>05</v>
      </c>
      <c r="T414" t="s">
        <v>84</v>
      </c>
      <c r="U414" t="s">
        <v>459</v>
      </c>
      <c r="V414" t="s">
        <v>479</v>
      </c>
      <c r="W414" t="s">
        <v>480</v>
      </c>
    </row>
    <row r="415" spans="1:24" x14ac:dyDescent="0.35">
      <c r="A415" s="1" t="s">
        <v>2</v>
      </c>
      <c r="B415" s="2">
        <v>38951</v>
      </c>
      <c r="C415" s="8" t="s">
        <v>40</v>
      </c>
      <c r="D415" s="4" t="s">
        <v>41</v>
      </c>
      <c r="E415" s="9" t="s">
        <v>4</v>
      </c>
      <c r="F415" s="6">
        <v>1948.981119817566</v>
      </c>
      <c r="H415" s="7">
        <v>337525.12538029626</v>
      </c>
      <c r="N415">
        <v>1</v>
      </c>
      <c r="P415">
        <f t="shared" si="18"/>
        <v>2006</v>
      </c>
      <c r="Q415">
        <f t="shared" si="19"/>
        <v>8</v>
      </c>
      <c r="R415" t="str">
        <f t="shared" si="20"/>
        <v>12</v>
      </c>
      <c r="T415" t="s">
        <v>662</v>
      </c>
      <c r="U415" t="s">
        <v>463</v>
      </c>
      <c r="V415" t="s">
        <v>464</v>
      </c>
      <c r="W415" t="s">
        <v>465</v>
      </c>
      <c r="X415" t="s">
        <v>466</v>
      </c>
    </row>
    <row r="416" spans="1:24" x14ac:dyDescent="0.35">
      <c r="A416" s="1" t="s">
        <v>2</v>
      </c>
      <c r="B416" s="2">
        <v>38951</v>
      </c>
      <c r="C416" s="8" t="s">
        <v>42</v>
      </c>
      <c r="D416" s="4" t="s">
        <v>43</v>
      </c>
      <c r="E416" s="9" t="s">
        <v>4</v>
      </c>
      <c r="F416" s="6">
        <v>1299.3207465450441</v>
      </c>
      <c r="H416" s="7">
        <v>1318236.9051043312</v>
      </c>
      <c r="N416">
        <v>1</v>
      </c>
      <c r="P416">
        <f t="shared" si="18"/>
        <v>2006</v>
      </c>
      <c r="Q416">
        <f t="shared" si="19"/>
        <v>8</v>
      </c>
      <c r="R416" t="str">
        <f t="shared" si="20"/>
        <v>12</v>
      </c>
      <c r="T416" t="s">
        <v>663</v>
      </c>
      <c r="U416" t="s">
        <v>463</v>
      </c>
      <c r="V416" t="s">
        <v>464</v>
      </c>
      <c r="W416" t="s">
        <v>467</v>
      </c>
      <c r="X416" t="s">
        <v>466</v>
      </c>
    </row>
    <row r="417" spans="1:24" x14ac:dyDescent="0.35">
      <c r="A417" s="1" t="s">
        <v>2</v>
      </c>
      <c r="B417" s="2">
        <v>38951</v>
      </c>
      <c r="C417" s="8" t="s">
        <v>28</v>
      </c>
      <c r="D417" s="4" t="s">
        <v>45</v>
      </c>
      <c r="E417" s="9" t="s">
        <v>4</v>
      </c>
      <c r="F417" s="6">
        <v>324.83018663626103</v>
      </c>
      <c r="H417" s="7">
        <v>357169.44484687439</v>
      </c>
      <c r="N417">
        <v>1</v>
      </c>
      <c r="P417">
        <f t="shared" si="18"/>
        <v>2006</v>
      </c>
      <c r="Q417">
        <f t="shared" si="19"/>
        <v>8</v>
      </c>
      <c r="R417" t="str">
        <f t="shared" si="20"/>
        <v>12</v>
      </c>
      <c r="T417" t="s">
        <v>107</v>
      </c>
      <c r="U417" t="s">
        <v>468</v>
      </c>
      <c r="V417" t="s">
        <v>470</v>
      </c>
    </row>
    <row r="418" spans="1:24" x14ac:dyDescent="0.35">
      <c r="A418" s="1" t="s">
        <v>2</v>
      </c>
      <c r="B418" s="2">
        <v>38951</v>
      </c>
      <c r="C418" s="8" t="s">
        <v>64</v>
      </c>
      <c r="D418" s="4" t="s">
        <v>65</v>
      </c>
      <c r="E418" s="9" t="s">
        <v>4</v>
      </c>
      <c r="F418" s="6">
        <v>324.83018663626103</v>
      </c>
      <c r="H418" s="7">
        <v>262625.20589541702</v>
      </c>
      <c r="N418">
        <v>1</v>
      </c>
      <c r="P418">
        <f t="shared" si="18"/>
        <v>2006</v>
      </c>
      <c r="Q418">
        <f t="shared" si="19"/>
        <v>8</v>
      </c>
      <c r="R418" t="str">
        <f t="shared" si="20"/>
        <v>13</v>
      </c>
      <c r="T418" t="s">
        <v>481</v>
      </c>
      <c r="U418" t="s">
        <v>482</v>
      </c>
    </row>
    <row r="419" spans="1:24" x14ac:dyDescent="0.35">
      <c r="A419" s="1" t="s">
        <v>2</v>
      </c>
      <c r="B419" s="2">
        <v>38951</v>
      </c>
      <c r="C419" s="8" t="s">
        <v>12</v>
      </c>
      <c r="D419" s="4" t="s">
        <v>13</v>
      </c>
      <c r="E419" s="9" t="s">
        <v>4</v>
      </c>
      <c r="F419" s="6">
        <v>1299.3207465450441</v>
      </c>
      <c r="H419" s="7">
        <v>12245.80953760712</v>
      </c>
      <c r="N419">
        <v>1</v>
      </c>
      <c r="P419">
        <f t="shared" si="18"/>
        <v>2006</v>
      </c>
      <c r="Q419">
        <f t="shared" si="19"/>
        <v>8</v>
      </c>
      <c r="R419" t="str">
        <f t="shared" si="20"/>
        <v>17</v>
      </c>
      <c r="T419" t="s">
        <v>250</v>
      </c>
      <c r="U419" t="s">
        <v>472</v>
      </c>
    </row>
    <row r="420" spans="1:24" x14ac:dyDescent="0.35">
      <c r="A420" s="1" t="s">
        <v>2</v>
      </c>
      <c r="B420" s="2">
        <v>38951</v>
      </c>
      <c r="C420" s="8" t="s">
        <v>52</v>
      </c>
      <c r="D420" s="4" t="s">
        <v>53</v>
      </c>
      <c r="E420" s="9" t="s">
        <v>4</v>
      </c>
      <c r="F420" s="6">
        <v>649.66037327252207</v>
      </c>
      <c r="H420" s="7">
        <v>51704.529158785619</v>
      </c>
      <c r="N420">
        <v>1</v>
      </c>
      <c r="P420">
        <f t="shared" si="18"/>
        <v>2006</v>
      </c>
      <c r="Q420">
        <f t="shared" si="19"/>
        <v>8</v>
      </c>
      <c r="R420" t="str">
        <f t="shared" si="20"/>
        <v>17</v>
      </c>
      <c r="T420" t="s">
        <v>250</v>
      </c>
      <c r="U420" t="s">
        <v>474</v>
      </c>
    </row>
    <row r="421" spans="1:24" x14ac:dyDescent="0.35">
      <c r="A421" s="1" t="s">
        <v>2</v>
      </c>
      <c r="B421" s="2">
        <v>38951</v>
      </c>
      <c r="C421" s="8" t="s">
        <v>54</v>
      </c>
      <c r="D421" s="4" t="s">
        <v>55</v>
      </c>
      <c r="E421" s="9" t="s">
        <v>7</v>
      </c>
      <c r="F421" s="6">
        <v>974.49055990878298</v>
      </c>
      <c r="H421" s="7">
        <v>275020.47253209323</v>
      </c>
      <c r="N421">
        <v>4</v>
      </c>
      <c r="P421">
        <f t="shared" si="18"/>
        <v>2006</v>
      </c>
      <c r="Q421">
        <f t="shared" si="19"/>
        <v>8</v>
      </c>
      <c r="R421" t="str">
        <f t="shared" si="20"/>
        <v>17</v>
      </c>
      <c r="T421" t="s">
        <v>218</v>
      </c>
      <c r="U421" t="s">
        <v>468</v>
      </c>
      <c r="V421" t="s">
        <v>476</v>
      </c>
      <c r="W421" t="s">
        <v>477</v>
      </c>
    </row>
    <row r="422" spans="1:24" x14ac:dyDescent="0.35">
      <c r="A422" s="1" t="s">
        <v>2</v>
      </c>
      <c r="B422" s="2">
        <v>38979</v>
      </c>
      <c r="C422" s="8" t="s">
        <v>31</v>
      </c>
      <c r="D422" s="4" t="s">
        <v>32</v>
      </c>
      <c r="E422" s="9" t="s">
        <v>23</v>
      </c>
      <c r="F422" s="6">
        <v>69.834403967745345</v>
      </c>
      <c r="H422" s="7">
        <v>336984.96077036118</v>
      </c>
      <c r="N422">
        <v>18</v>
      </c>
      <c r="P422">
        <f t="shared" si="18"/>
        <v>2006</v>
      </c>
      <c r="Q422">
        <f t="shared" si="19"/>
        <v>9</v>
      </c>
      <c r="R422" t="str">
        <f t="shared" si="20"/>
        <v>01</v>
      </c>
      <c r="T422" t="s">
        <v>30</v>
      </c>
      <c r="U422" t="s">
        <v>456</v>
      </c>
    </row>
    <row r="423" spans="1:24" x14ac:dyDescent="0.35">
      <c r="A423" s="1" t="s">
        <v>2</v>
      </c>
      <c r="B423" s="2">
        <v>38979</v>
      </c>
      <c r="C423" s="8" t="s">
        <v>74</v>
      </c>
      <c r="D423" s="4" t="s">
        <v>75</v>
      </c>
      <c r="E423" s="9" t="s">
        <v>7</v>
      </c>
      <c r="F423" s="6">
        <v>427.81436664925076</v>
      </c>
      <c r="H423" s="7">
        <v>153666.11191284846</v>
      </c>
      <c r="N423">
        <v>2</v>
      </c>
      <c r="P423">
        <f t="shared" si="18"/>
        <v>2006</v>
      </c>
      <c r="Q423">
        <f t="shared" si="19"/>
        <v>9</v>
      </c>
      <c r="R423" t="str">
        <f t="shared" si="20"/>
        <v>01</v>
      </c>
      <c r="T423" t="s">
        <v>75</v>
      </c>
    </row>
    <row r="424" spans="1:24" x14ac:dyDescent="0.35">
      <c r="A424" s="1" t="s">
        <v>2</v>
      </c>
      <c r="B424" s="2">
        <v>38979</v>
      </c>
      <c r="C424" s="8" t="s">
        <v>97</v>
      </c>
      <c r="D424" s="4" t="s">
        <v>98</v>
      </c>
      <c r="E424" s="9" t="s">
        <v>4</v>
      </c>
      <c r="F424" s="6">
        <v>8984.1016996342642</v>
      </c>
      <c r="H424" s="7">
        <v>588008.08129916503</v>
      </c>
      <c r="N424">
        <v>1</v>
      </c>
      <c r="P424">
        <f t="shared" si="18"/>
        <v>2006</v>
      </c>
      <c r="Q424">
        <f t="shared" si="19"/>
        <v>9</v>
      </c>
      <c r="R424" t="str">
        <f t="shared" si="20"/>
        <v>01</v>
      </c>
      <c r="T424" t="s">
        <v>187</v>
      </c>
      <c r="U424" t="s">
        <v>497</v>
      </c>
    </row>
    <row r="425" spans="1:24" x14ac:dyDescent="0.35">
      <c r="A425" s="1" t="s">
        <v>2</v>
      </c>
      <c r="B425" s="2">
        <v>38979</v>
      </c>
      <c r="C425" s="8" t="s">
        <v>33</v>
      </c>
      <c r="D425" s="4" t="s">
        <v>34</v>
      </c>
      <c r="E425" s="9" t="s">
        <v>4</v>
      </c>
      <c r="F425" s="6">
        <v>7700.6585996865124</v>
      </c>
      <c r="H425" s="7">
        <v>258051.54653586217</v>
      </c>
      <c r="N425">
        <v>1</v>
      </c>
      <c r="P425">
        <f t="shared" si="18"/>
        <v>2006</v>
      </c>
      <c r="Q425">
        <f t="shared" si="19"/>
        <v>9</v>
      </c>
      <c r="R425" t="str">
        <f t="shared" si="20"/>
        <v>01</v>
      </c>
      <c r="T425" t="s">
        <v>187</v>
      </c>
      <c r="U425" t="s">
        <v>457</v>
      </c>
    </row>
    <row r="426" spans="1:24" x14ac:dyDescent="0.35">
      <c r="A426" s="1" t="s">
        <v>2</v>
      </c>
      <c r="B426" s="2">
        <v>38979</v>
      </c>
      <c r="C426" s="8" t="s">
        <v>35</v>
      </c>
      <c r="D426" s="4" t="s">
        <v>36</v>
      </c>
      <c r="E426" s="9" t="s">
        <v>4</v>
      </c>
      <c r="F426" s="6">
        <v>1283.4430999477522</v>
      </c>
      <c r="H426" s="7">
        <v>317524.36390154914</v>
      </c>
      <c r="N426">
        <v>15</v>
      </c>
      <c r="P426">
        <f t="shared" si="18"/>
        <v>2006</v>
      </c>
      <c r="Q426">
        <f t="shared" si="19"/>
        <v>9</v>
      </c>
      <c r="R426" t="str">
        <f t="shared" si="20"/>
        <v>01</v>
      </c>
      <c r="T426" t="s">
        <v>458</v>
      </c>
      <c r="U426" t="s">
        <v>459</v>
      </c>
    </row>
    <row r="427" spans="1:24" x14ac:dyDescent="0.35">
      <c r="A427" s="1" t="s">
        <v>2</v>
      </c>
      <c r="B427" s="2">
        <v>38979</v>
      </c>
      <c r="C427" s="8" t="s">
        <v>60</v>
      </c>
      <c r="D427" s="4" t="s">
        <v>61</v>
      </c>
      <c r="E427" s="9" t="s">
        <v>4</v>
      </c>
      <c r="F427" s="6">
        <v>15615.22438269765</v>
      </c>
      <c r="H427" s="7">
        <v>130817.79789665235</v>
      </c>
      <c r="N427">
        <v>1</v>
      </c>
      <c r="P427">
        <f t="shared" si="18"/>
        <v>2006</v>
      </c>
      <c r="Q427">
        <f t="shared" si="19"/>
        <v>9</v>
      </c>
      <c r="R427" t="str">
        <f t="shared" si="20"/>
        <v>01</v>
      </c>
      <c r="T427" t="s">
        <v>211</v>
      </c>
      <c r="U427" t="s">
        <v>478</v>
      </c>
    </row>
    <row r="428" spans="1:24" x14ac:dyDescent="0.35">
      <c r="A428" s="1" t="s">
        <v>2</v>
      </c>
      <c r="B428" s="2">
        <v>38979</v>
      </c>
      <c r="C428" s="8" t="s">
        <v>62</v>
      </c>
      <c r="D428" s="4" t="s">
        <v>63</v>
      </c>
      <c r="E428" s="9" t="s">
        <v>4</v>
      </c>
      <c r="F428" s="6">
        <v>641.72154997387611</v>
      </c>
      <c r="H428" s="7">
        <v>38273.026005990294</v>
      </c>
      <c r="N428">
        <v>1</v>
      </c>
      <c r="P428">
        <f t="shared" si="18"/>
        <v>2006</v>
      </c>
      <c r="Q428">
        <f t="shared" si="19"/>
        <v>9</v>
      </c>
      <c r="R428" t="str">
        <f t="shared" si="20"/>
        <v>05</v>
      </c>
      <c r="T428" t="s">
        <v>84</v>
      </c>
      <c r="U428" t="s">
        <v>459</v>
      </c>
      <c r="V428" t="s">
        <v>479</v>
      </c>
      <c r="W428" t="s">
        <v>480</v>
      </c>
    </row>
    <row r="429" spans="1:24" x14ac:dyDescent="0.35">
      <c r="A429" s="1" t="s">
        <v>2</v>
      </c>
      <c r="B429" s="2">
        <v>38979</v>
      </c>
      <c r="C429" s="8" t="s">
        <v>148</v>
      </c>
      <c r="D429" s="4" t="s">
        <v>149</v>
      </c>
      <c r="E429" s="9" t="s">
        <v>4</v>
      </c>
      <c r="F429" s="6">
        <v>3.7748326469051539</v>
      </c>
      <c r="H429" s="7">
        <v>166092.63646382676</v>
      </c>
      <c r="N429">
        <v>1</v>
      </c>
      <c r="P429">
        <f t="shared" si="18"/>
        <v>2006</v>
      </c>
      <c r="Q429">
        <f t="shared" si="19"/>
        <v>9</v>
      </c>
      <c r="R429" t="str">
        <f t="shared" si="20"/>
        <v>06</v>
      </c>
      <c r="T429" t="s">
        <v>533</v>
      </c>
      <c r="U429" t="s">
        <v>534</v>
      </c>
    </row>
    <row r="430" spans="1:24" x14ac:dyDescent="0.35">
      <c r="A430" s="1" t="s">
        <v>2</v>
      </c>
      <c r="B430" s="2">
        <v>38979</v>
      </c>
      <c r="C430" s="8" t="s">
        <v>40</v>
      </c>
      <c r="D430" s="4" t="s">
        <v>41</v>
      </c>
      <c r="E430" s="9" t="s">
        <v>4</v>
      </c>
      <c r="F430" s="6">
        <v>1069.5359166231269</v>
      </c>
      <c r="H430" s="7">
        <v>185222.54560923702</v>
      </c>
      <c r="N430">
        <v>1</v>
      </c>
      <c r="P430">
        <f t="shared" si="18"/>
        <v>2006</v>
      </c>
      <c r="Q430">
        <f t="shared" si="19"/>
        <v>9</v>
      </c>
      <c r="R430" t="str">
        <f t="shared" si="20"/>
        <v>12</v>
      </c>
      <c r="T430" t="s">
        <v>662</v>
      </c>
      <c r="U430" t="s">
        <v>463</v>
      </c>
      <c r="V430" t="s">
        <v>464</v>
      </c>
      <c r="W430" t="s">
        <v>465</v>
      </c>
      <c r="X430" t="s">
        <v>466</v>
      </c>
    </row>
    <row r="431" spans="1:24" x14ac:dyDescent="0.35">
      <c r="A431" s="1" t="s">
        <v>2</v>
      </c>
      <c r="B431" s="2">
        <v>38979</v>
      </c>
      <c r="C431" s="8" t="s">
        <v>42</v>
      </c>
      <c r="D431" s="4" t="s">
        <v>43</v>
      </c>
      <c r="E431" s="9" t="s">
        <v>4</v>
      </c>
      <c r="F431" s="6">
        <v>2780.7933832201297</v>
      </c>
      <c r="H431" s="7">
        <v>2821277.5582765806</v>
      </c>
      <c r="N431">
        <v>1</v>
      </c>
      <c r="P431">
        <f t="shared" si="18"/>
        <v>2006</v>
      </c>
      <c r="Q431">
        <f t="shared" si="19"/>
        <v>9</v>
      </c>
      <c r="R431" t="str">
        <f t="shared" si="20"/>
        <v>12</v>
      </c>
      <c r="T431" t="s">
        <v>663</v>
      </c>
      <c r="U431" t="s">
        <v>463</v>
      </c>
      <c r="V431" t="s">
        <v>464</v>
      </c>
      <c r="W431" t="s">
        <v>467</v>
      </c>
      <c r="X431" t="s">
        <v>466</v>
      </c>
    </row>
    <row r="432" spans="1:24" x14ac:dyDescent="0.35">
      <c r="A432" s="1" t="s">
        <v>2</v>
      </c>
      <c r="B432" s="2">
        <v>38979</v>
      </c>
      <c r="C432" s="8" t="s">
        <v>28</v>
      </c>
      <c r="D432" s="4" t="s">
        <v>45</v>
      </c>
      <c r="E432" s="9" t="s">
        <v>4</v>
      </c>
      <c r="F432" s="6">
        <v>4278.1436664925077</v>
      </c>
      <c r="H432" s="7">
        <v>4704064.6503933202</v>
      </c>
      <c r="N432">
        <v>1</v>
      </c>
      <c r="P432">
        <f t="shared" si="18"/>
        <v>2006</v>
      </c>
      <c r="Q432">
        <f t="shared" si="19"/>
        <v>9</v>
      </c>
      <c r="R432" t="str">
        <f t="shared" si="20"/>
        <v>12</v>
      </c>
      <c r="T432" t="s">
        <v>107</v>
      </c>
      <c r="U432" t="s">
        <v>468</v>
      </c>
      <c r="V432" t="s">
        <v>470</v>
      </c>
    </row>
    <row r="433" spans="1:23" x14ac:dyDescent="0.35">
      <c r="A433" s="1" t="s">
        <v>2</v>
      </c>
      <c r="B433" s="2">
        <v>38979</v>
      </c>
      <c r="C433" s="8" t="s">
        <v>28</v>
      </c>
      <c r="D433" s="4" t="s">
        <v>44</v>
      </c>
      <c r="E433" s="9" t="s">
        <v>4</v>
      </c>
      <c r="F433" s="6">
        <v>3850.3292998432562</v>
      </c>
      <c r="H433" s="7">
        <v>1587621.8195077453</v>
      </c>
      <c r="N433">
        <v>1</v>
      </c>
      <c r="P433">
        <f t="shared" si="18"/>
        <v>2006</v>
      </c>
      <c r="Q433">
        <f t="shared" si="19"/>
        <v>9</v>
      </c>
      <c r="R433" t="str">
        <f t="shared" si="20"/>
        <v>12</v>
      </c>
      <c r="T433" t="s">
        <v>107</v>
      </c>
      <c r="U433" t="s">
        <v>468</v>
      </c>
      <c r="V433" t="s">
        <v>469</v>
      </c>
    </row>
    <row r="434" spans="1:23" x14ac:dyDescent="0.35">
      <c r="A434" s="1" t="s">
        <v>2</v>
      </c>
      <c r="B434" s="2">
        <v>38979</v>
      </c>
      <c r="C434" s="8" t="s">
        <v>12</v>
      </c>
      <c r="D434" s="4" t="s">
        <v>13</v>
      </c>
      <c r="E434" s="9" t="s">
        <v>4</v>
      </c>
      <c r="F434" s="6">
        <v>427.81436664925076</v>
      </c>
      <c r="H434" s="7">
        <v>4032.0554146228465</v>
      </c>
      <c r="N434">
        <v>1</v>
      </c>
      <c r="P434">
        <f t="shared" si="18"/>
        <v>2006</v>
      </c>
      <c r="Q434">
        <f t="shared" si="19"/>
        <v>9</v>
      </c>
      <c r="R434" t="str">
        <f t="shared" si="20"/>
        <v>17</v>
      </c>
      <c r="T434" t="s">
        <v>250</v>
      </c>
      <c r="U434" t="s">
        <v>472</v>
      </c>
    </row>
    <row r="435" spans="1:23" x14ac:dyDescent="0.35">
      <c r="A435" s="1" t="s">
        <v>2</v>
      </c>
      <c r="B435" s="2">
        <v>38979</v>
      </c>
      <c r="C435" s="8" t="s">
        <v>129</v>
      </c>
      <c r="D435" s="4" t="s">
        <v>14</v>
      </c>
      <c r="E435" s="9" t="s">
        <v>4</v>
      </c>
      <c r="F435" s="6">
        <v>427.81436664925076</v>
      </c>
      <c r="H435" s="7">
        <v>2240.0307859015811</v>
      </c>
      <c r="N435">
        <v>1</v>
      </c>
      <c r="P435">
        <f t="shared" si="18"/>
        <v>2006</v>
      </c>
      <c r="Q435">
        <f t="shared" si="19"/>
        <v>9</v>
      </c>
      <c r="R435" t="str">
        <f t="shared" si="20"/>
        <v>17</v>
      </c>
      <c r="T435" t="s">
        <v>250</v>
      </c>
      <c r="U435" t="s">
        <v>521</v>
      </c>
    </row>
    <row r="436" spans="1:23" x14ac:dyDescent="0.35">
      <c r="A436" s="1" t="s">
        <v>2</v>
      </c>
      <c r="B436" s="2">
        <v>38979</v>
      </c>
      <c r="C436" s="8" t="s">
        <v>52</v>
      </c>
      <c r="D436" s="4" t="s">
        <v>53</v>
      </c>
      <c r="E436" s="9" t="s">
        <v>4</v>
      </c>
      <c r="F436" s="6">
        <v>855.62873329850152</v>
      </c>
      <c r="H436" s="7">
        <v>68096.935891408066</v>
      </c>
      <c r="N436">
        <v>1</v>
      </c>
      <c r="P436">
        <f t="shared" si="18"/>
        <v>2006</v>
      </c>
      <c r="Q436">
        <f t="shared" si="19"/>
        <v>9</v>
      </c>
      <c r="R436" t="str">
        <f t="shared" si="20"/>
        <v>17</v>
      </c>
      <c r="T436" t="s">
        <v>250</v>
      </c>
      <c r="U436" t="s">
        <v>474</v>
      </c>
    </row>
    <row r="437" spans="1:23" x14ac:dyDescent="0.35">
      <c r="A437" s="1" t="s">
        <v>2</v>
      </c>
      <c r="B437" s="2">
        <v>38979</v>
      </c>
      <c r="C437" s="8" t="s">
        <v>15</v>
      </c>
      <c r="D437" s="4" t="s">
        <v>16</v>
      </c>
      <c r="E437" s="9" t="s">
        <v>7</v>
      </c>
      <c r="F437" s="6">
        <v>1.8874163234525769</v>
      </c>
      <c r="H437" s="7">
        <v>29647.466283991515</v>
      </c>
      <c r="N437">
        <v>1</v>
      </c>
      <c r="P437">
        <f t="shared" si="18"/>
        <v>2006</v>
      </c>
      <c r="Q437">
        <f t="shared" si="19"/>
        <v>9</v>
      </c>
      <c r="R437" t="str">
        <f t="shared" si="20"/>
        <v>17</v>
      </c>
      <c r="T437" t="s">
        <v>73</v>
      </c>
      <c r="U437" t="s">
        <v>475</v>
      </c>
    </row>
    <row r="438" spans="1:23" x14ac:dyDescent="0.35">
      <c r="A438" s="1" t="s">
        <v>2</v>
      </c>
      <c r="B438" s="2">
        <v>38979</v>
      </c>
      <c r="C438" s="8" t="s">
        <v>150</v>
      </c>
      <c r="D438" s="4" t="s">
        <v>151</v>
      </c>
      <c r="E438" s="9" t="s">
        <v>7</v>
      </c>
      <c r="F438" s="6">
        <v>1.8874163234525769</v>
      </c>
      <c r="H438" s="7">
        <v>2964.7466283991516</v>
      </c>
      <c r="N438">
        <v>1</v>
      </c>
      <c r="P438">
        <f t="shared" si="18"/>
        <v>2006</v>
      </c>
      <c r="Q438">
        <f t="shared" si="19"/>
        <v>9</v>
      </c>
      <c r="R438" t="str">
        <f t="shared" si="20"/>
        <v>17</v>
      </c>
      <c r="T438" t="s">
        <v>73</v>
      </c>
      <c r="U438" t="s">
        <v>535</v>
      </c>
    </row>
    <row r="439" spans="1:23" x14ac:dyDescent="0.35">
      <c r="A439" s="1" t="s">
        <v>2</v>
      </c>
      <c r="B439" s="2">
        <v>38979</v>
      </c>
      <c r="C439" s="8" t="s">
        <v>54</v>
      </c>
      <c r="D439" s="4" t="s">
        <v>55</v>
      </c>
      <c r="E439" s="9" t="s">
        <v>7</v>
      </c>
      <c r="F439" s="6">
        <v>1283.4430999477522</v>
      </c>
      <c r="H439" s="7">
        <v>362212.97808028571</v>
      </c>
      <c r="N439">
        <v>4</v>
      </c>
      <c r="P439">
        <f t="shared" si="18"/>
        <v>2006</v>
      </c>
      <c r="Q439">
        <f t="shared" si="19"/>
        <v>9</v>
      </c>
      <c r="R439" t="str">
        <f t="shared" si="20"/>
        <v>17</v>
      </c>
      <c r="T439" t="s">
        <v>218</v>
      </c>
      <c r="U439" t="s">
        <v>468</v>
      </c>
      <c r="V439" t="s">
        <v>476</v>
      </c>
      <c r="W439" t="s">
        <v>477</v>
      </c>
    </row>
    <row r="440" spans="1:23" x14ac:dyDescent="0.35">
      <c r="A440" s="1" t="s">
        <v>2</v>
      </c>
      <c r="B440" s="2">
        <v>38979</v>
      </c>
      <c r="C440" s="8" t="s">
        <v>58</v>
      </c>
      <c r="D440" s="4" t="s">
        <v>59</v>
      </c>
      <c r="E440" s="9" t="s">
        <v>4</v>
      </c>
      <c r="F440" s="6">
        <v>3.7748326469051539</v>
      </c>
      <c r="H440" s="7">
        <v>42692.351448947782</v>
      </c>
      <c r="N440">
        <v>1</v>
      </c>
      <c r="P440">
        <f t="shared" si="18"/>
        <v>2006</v>
      </c>
      <c r="Q440">
        <f t="shared" si="19"/>
        <v>9</v>
      </c>
      <c r="R440" t="str">
        <f t="shared" si="20"/>
        <v>27</v>
      </c>
      <c r="T440" t="s">
        <v>59</v>
      </c>
    </row>
    <row r="441" spans="1:23" x14ac:dyDescent="0.35">
      <c r="A441" s="1" t="s">
        <v>2</v>
      </c>
      <c r="B441" s="2">
        <v>39021</v>
      </c>
      <c r="C441" s="8" t="s">
        <v>29</v>
      </c>
      <c r="D441" s="4" t="s">
        <v>30</v>
      </c>
      <c r="E441" s="9" t="s">
        <v>23</v>
      </c>
      <c r="F441" s="6">
        <v>2.7809821803810517</v>
      </c>
      <c r="H441" s="7">
        <v>18871.300487786437</v>
      </c>
      <c r="N441">
        <v>60</v>
      </c>
      <c r="P441">
        <f t="shared" si="18"/>
        <v>2006</v>
      </c>
      <c r="Q441">
        <f t="shared" si="19"/>
        <v>10</v>
      </c>
      <c r="R441" t="str">
        <f t="shared" si="20"/>
        <v>01</v>
      </c>
      <c r="T441" t="s">
        <v>30</v>
      </c>
    </row>
    <row r="442" spans="1:23" x14ac:dyDescent="0.35">
      <c r="A442" s="1" t="s">
        <v>2</v>
      </c>
      <c r="B442" s="2">
        <v>39021</v>
      </c>
      <c r="C442" s="8" t="s">
        <v>31</v>
      </c>
      <c r="D442" s="4" t="s">
        <v>32</v>
      </c>
      <c r="E442" s="9" t="s">
        <v>23</v>
      </c>
      <c r="F442" s="6">
        <v>41.714732705715775</v>
      </c>
      <c r="H442" s="7">
        <v>567886.35727135104</v>
      </c>
      <c r="N442">
        <v>26</v>
      </c>
      <c r="P442">
        <f t="shared" si="18"/>
        <v>2006</v>
      </c>
      <c r="Q442">
        <f t="shared" si="19"/>
        <v>10</v>
      </c>
      <c r="R442" t="str">
        <f t="shared" si="20"/>
        <v>01</v>
      </c>
      <c r="T442" t="s">
        <v>30</v>
      </c>
      <c r="U442" t="s">
        <v>456</v>
      </c>
    </row>
    <row r="443" spans="1:23" x14ac:dyDescent="0.35">
      <c r="A443" s="1" t="s">
        <v>2</v>
      </c>
      <c r="B443" s="2">
        <v>39021</v>
      </c>
      <c r="C443" s="8" t="s">
        <v>152</v>
      </c>
      <c r="D443" s="4" t="s">
        <v>153</v>
      </c>
      <c r="E443" s="9" t="s">
        <v>7</v>
      </c>
      <c r="F443" s="6">
        <v>5.5619643607621034</v>
      </c>
      <c r="H443" s="7">
        <v>2912.2377295966717</v>
      </c>
      <c r="N443">
        <v>64</v>
      </c>
      <c r="P443">
        <f t="shared" si="18"/>
        <v>2006</v>
      </c>
      <c r="Q443">
        <f t="shared" si="19"/>
        <v>10</v>
      </c>
      <c r="R443" t="str">
        <f t="shared" si="20"/>
        <v>01</v>
      </c>
      <c r="T443" t="s">
        <v>153</v>
      </c>
    </row>
    <row r="444" spans="1:23" x14ac:dyDescent="0.35">
      <c r="A444" s="1" t="s">
        <v>2</v>
      </c>
      <c r="B444" s="2">
        <v>39021</v>
      </c>
      <c r="C444" s="8" t="s">
        <v>97</v>
      </c>
      <c r="D444" s="4" t="s">
        <v>98</v>
      </c>
      <c r="E444" s="9" t="s">
        <v>4</v>
      </c>
      <c r="F444" s="6">
        <v>1260.3411241486926</v>
      </c>
      <c r="H444" s="7">
        <v>82489.133690825736</v>
      </c>
      <c r="N444">
        <v>1</v>
      </c>
      <c r="P444">
        <f t="shared" si="18"/>
        <v>2006</v>
      </c>
      <c r="Q444">
        <f t="shared" si="19"/>
        <v>10</v>
      </c>
      <c r="R444" t="str">
        <f t="shared" si="20"/>
        <v>01</v>
      </c>
      <c r="T444" t="s">
        <v>187</v>
      </c>
      <c r="U444" t="s">
        <v>497</v>
      </c>
    </row>
    <row r="445" spans="1:23" x14ac:dyDescent="0.35">
      <c r="A445" s="1" t="s">
        <v>2</v>
      </c>
      <c r="B445" s="2">
        <v>39021</v>
      </c>
      <c r="C445" s="8" t="s">
        <v>60</v>
      </c>
      <c r="D445" s="4" t="s">
        <v>61</v>
      </c>
      <c r="E445" s="9" t="s">
        <v>4</v>
      </c>
      <c r="F445" s="6">
        <v>630.17056207434632</v>
      </c>
      <c r="H445" s="7">
        <v>5279.3045562128473</v>
      </c>
      <c r="N445">
        <v>1</v>
      </c>
      <c r="P445">
        <f t="shared" si="18"/>
        <v>2006</v>
      </c>
      <c r="Q445">
        <f t="shared" si="19"/>
        <v>10</v>
      </c>
      <c r="R445" t="str">
        <f t="shared" si="20"/>
        <v>01</v>
      </c>
      <c r="T445" t="s">
        <v>211</v>
      </c>
      <c r="U445" t="s">
        <v>478</v>
      </c>
    </row>
    <row r="446" spans="1:23" x14ac:dyDescent="0.35">
      <c r="A446" s="1" t="s">
        <v>2</v>
      </c>
      <c r="B446" s="2">
        <v>39021</v>
      </c>
      <c r="C446" s="8" t="s">
        <v>82</v>
      </c>
      <c r="D446" s="4" t="s">
        <v>83</v>
      </c>
      <c r="E446" s="9" t="s">
        <v>4</v>
      </c>
      <c r="F446" s="6">
        <v>315.08528103717316</v>
      </c>
      <c r="H446" s="7">
        <v>313458.70802513778</v>
      </c>
      <c r="N446">
        <v>1</v>
      </c>
      <c r="P446">
        <f t="shared" si="18"/>
        <v>2006</v>
      </c>
      <c r="Q446">
        <f t="shared" si="19"/>
        <v>10</v>
      </c>
      <c r="R446" t="str">
        <f t="shared" si="20"/>
        <v>05</v>
      </c>
      <c r="T446" t="s">
        <v>460</v>
      </c>
      <c r="U446" t="s">
        <v>488</v>
      </c>
      <c r="V446" t="s">
        <v>489</v>
      </c>
    </row>
    <row r="447" spans="1:23" x14ac:dyDescent="0.35">
      <c r="A447" s="1" t="s">
        <v>2</v>
      </c>
      <c r="B447" s="2">
        <v>39021</v>
      </c>
      <c r="C447" s="8" t="s">
        <v>76</v>
      </c>
      <c r="D447" s="4" t="s">
        <v>77</v>
      </c>
      <c r="E447" s="9" t="s">
        <v>4</v>
      </c>
      <c r="F447" s="6">
        <v>5.5619643607621034</v>
      </c>
      <c r="H447" s="7">
        <v>27520.646544688545</v>
      </c>
      <c r="N447">
        <v>1</v>
      </c>
      <c r="P447">
        <f t="shared" si="18"/>
        <v>2006</v>
      </c>
      <c r="Q447">
        <f t="shared" si="19"/>
        <v>10</v>
      </c>
      <c r="R447" t="str">
        <f t="shared" si="20"/>
        <v>05</v>
      </c>
      <c r="T447" t="s">
        <v>460</v>
      </c>
      <c r="U447" t="s">
        <v>486</v>
      </c>
      <c r="V447" t="s">
        <v>487</v>
      </c>
    </row>
    <row r="448" spans="1:23" x14ac:dyDescent="0.35">
      <c r="A448" s="1" t="s">
        <v>2</v>
      </c>
      <c r="B448" s="2">
        <v>39021</v>
      </c>
      <c r="C448" s="8" t="s">
        <v>27</v>
      </c>
      <c r="D448" s="4" t="s">
        <v>39</v>
      </c>
      <c r="E448" s="9" t="s">
        <v>4</v>
      </c>
      <c r="F448" s="6">
        <v>8.3429465411431547</v>
      </c>
      <c r="H448" s="7">
        <v>38551.839034684534</v>
      </c>
      <c r="N448">
        <v>1</v>
      </c>
      <c r="P448">
        <f t="shared" si="18"/>
        <v>2006</v>
      </c>
      <c r="Q448">
        <f t="shared" si="19"/>
        <v>10</v>
      </c>
      <c r="R448" t="str">
        <f t="shared" si="20"/>
        <v>06</v>
      </c>
      <c r="T448" t="s">
        <v>39</v>
      </c>
    </row>
    <row r="449" spans="1:24" x14ac:dyDescent="0.35">
      <c r="A449" s="1" t="s">
        <v>2</v>
      </c>
      <c r="B449" s="2">
        <v>39021</v>
      </c>
      <c r="C449" s="8" t="s">
        <v>154</v>
      </c>
      <c r="D449" s="4" t="s">
        <v>155</v>
      </c>
      <c r="E449" s="9" t="s">
        <v>4</v>
      </c>
      <c r="F449" s="6">
        <v>315.08528103717316</v>
      </c>
      <c r="H449" s="7">
        <v>44544.132193045894</v>
      </c>
      <c r="N449">
        <v>1</v>
      </c>
      <c r="P449">
        <f t="shared" si="18"/>
        <v>2006</v>
      </c>
      <c r="Q449">
        <f t="shared" si="19"/>
        <v>10</v>
      </c>
      <c r="R449" t="str">
        <f t="shared" si="20"/>
        <v>09</v>
      </c>
      <c r="T449" t="s">
        <v>155</v>
      </c>
    </row>
    <row r="450" spans="1:24" x14ac:dyDescent="0.35">
      <c r="A450" s="1" t="s">
        <v>2</v>
      </c>
      <c r="B450" s="2">
        <v>39021</v>
      </c>
      <c r="C450" s="8" t="s">
        <v>42</v>
      </c>
      <c r="D450" s="4" t="s">
        <v>43</v>
      </c>
      <c r="E450" s="9" t="s">
        <v>4</v>
      </c>
      <c r="F450" s="6">
        <v>630.17056207434632</v>
      </c>
      <c r="H450" s="7">
        <v>639344.8989756006</v>
      </c>
      <c r="N450">
        <v>1</v>
      </c>
      <c r="P450">
        <f t="shared" ref="P450:P513" si="21">YEAR(B450)</f>
        <v>2006</v>
      </c>
      <c r="Q450">
        <f t="shared" ref="Q450:Q513" si="22">MONTH(B450)</f>
        <v>10</v>
      </c>
      <c r="R450" t="str">
        <f t="shared" ref="R450:R513" si="23">LEFT(C450,2)</f>
        <v>12</v>
      </c>
      <c r="T450" t="s">
        <v>663</v>
      </c>
      <c r="U450" t="s">
        <v>463</v>
      </c>
      <c r="V450" t="s">
        <v>464</v>
      </c>
      <c r="W450" t="s">
        <v>467</v>
      </c>
      <c r="X450" t="s">
        <v>466</v>
      </c>
    </row>
    <row r="451" spans="1:24" x14ac:dyDescent="0.35">
      <c r="A451" s="1" t="s">
        <v>2</v>
      </c>
      <c r="B451" s="2">
        <v>39021</v>
      </c>
      <c r="C451" s="8" t="s">
        <v>28</v>
      </c>
      <c r="D451" s="4" t="s">
        <v>45</v>
      </c>
      <c r="E451" s="9" t="s">
        <v>4</v>
      </c>
      <c r="F451" s="6">
        <v>43166.683502092725</v>
      </c>
      <c r="H451" s="7">
        <v>82384372.491038367</v>
      </c>
      <c r="N451">
        <v>1</v>
      </c>
      <c r="P451">
        <f t="shared" si="21"/>
        <v>2006</v>
      </c>
      <c r="Q451">
        <f t="shared" si="22"/>
        <v>10</v>
      </c>
      <c r="R451" t="str">
        <f t="shared" si="23"/>
        <v>12</v>
      </c>
      <c r="T451" t="s">
        <v>107</v>
      </c>
      <c r="U451" t="s">
        <v>468</v>
      </c>
      <c r="V451" t="s">
        <v>470</v>
      </c>
    </row>
    <row r="452" spans="1:24" x14ac:dyDescent="0.35">
      <c r="A452" s="1" t="s">
        <v>2</v>
      </c>
      <c r="B452" s="2">
        <v>39021</v>
      </c>
      <c r="C452" s="8" t="s">
        <v>28</v>
      </c>
      <c r="D452" s="4" t="s">
        <v>44</v>
      </c>
      <c r="E452" s="9" t="s">
        <v>4</v>
      </c>
      <c r="F452" s="6">
        <v>4411.1939345204246</v>
      </c>
      <c r="H452" s="7">
        <v>3220293.2901561456</v>
      </c>
      <c r="N452">
        <v>1</v>
      </c>
      <c r="P452">
        <f t="shared" si="21"/>
        <v>2006</v>
      </c>
      <c r="Q452">
        <f t="shared" si="22"/>
        <v>10</v>
      </c>
      <c r="R452" t="str">
        <f t="shared" si="23"/>
        <v>12</v>
      </c>
      <c r="T452" t="s">
        <v>107</v>
      </c>
      <c r="U452" t="s">
        <v>468</v>
      </c>
      <c r="V452" t="s">
        <v>469</v>
      </c>
    </row>
    <row r="453" spans="1:24" x14ac:dyDescent="0.35">
      <c r="A453" s="1" t="s">
        <v>2</v>
      </c>
      <c r="B453" s="2">
        <v>39021</v>
      </c>
      <c r="C453" s="8" t="s">
        <v>15</v>
      </c>
      <c r="D453" s="4" t="s">
        <v>16</v>
      </c>
      <c r="E453" s="9" t="s">
        <v>7</v>
      </c>
      <c r="F453" s="6">
        <v>5.5619643607621034</v>
      </c>
      <c r="H453" s="7">
        <v>87367.131887900148</v>
      </c>
      <c r="N453">
        <v>1</v>
      </c>
      <c r="P453">
        <f t="shared" si="21"/>
        <v>2006</v>
      </c>
      <c r="Q453">
        <f t="shared" si="22"/>
        <v>10</v>
      </c>
      <c r="R453" t="str">
        <f t="shared" si="23"/>
        <v>17</v>
      </c>
      <c r="T453" t="s">
        <v>73</v>
      </c>
      <c r="U453" t="s">
        <v>475</v>
      </c>
    </row>
    <row r="454" spans="1:24" x14ac:dyDescent="0.35">
      <c r="A454" s="1" t="s">
        <v>2</v>
      </c>
      <c r="B454" s="2">
        <v>39021</v>
      </c>
      <c r="C454" s="8" t="s">
        <v>150</v>
      </c>
      <c r="D454" s="4" t="s">
        <v>151</v>
      </c>
      <c r="E454" s="9" t="s">
        <v>7</v>
      </c>
      <c r="F454" s="6">
        <v>13.904910901905259</v>
      </c>
      <c r="H454" s="7">
        <v>21841.782971975037</v>
      </c>
      <c r="N454">
        <v>1</v>
      </c>
      <c r="P454">
        <f t="shared" si="21"/>
        <v>2006</v>
      </c>
      <c r="Q454">
        <f t="shared" si="22"/>
        <v>10</v>
      </c>
      <c r="R454" t="str">
        <f t="shared" si="23"/>
        <v>17</v>
      </c>
      <c r="T454" t="s">
        <v>73</v>
      </c>
      <c r="U454" t="s">
        <v>535</v>
      </c>
    </row>
    <row r="455" spans="1:24" x14ac:dyDescent="0.35">
      <c r="A455" s="1" t="s">
        <v>2</v>
      </c>
      <c r="B455" s="2">
        <v>39021</v>
      </c>
      <c r="C455" s="8" t="s">
        <v>54</v>
      </c>
      <c r="D455" s="4" t="s">
        <v>55</v>
      </c>
      <c r="E455" s="9" t="s">
        <v>7</v>
      </c>
      <c r="F455" s="6">
        <v>630.17056207434632</v>
      </c>
      <c r="H455" s="7">
        <v>177846.5722374203</v>
      </c>
      <c r="N455">
        <v>4</v>
      </c>
      <c r="P455">
        <f t="shared" si="21"/>
        <v>2006</v>
      </c>
      <c r="Q455">
        <f t="shared" si="22"/>
        <v>10</v>
      </c>
      <c r="R455" t="str">
        <f t="shared" si="23"/>
        <v>17</v>
      </c>
      <c r="T455" t="s">
        <v>218</v>
      </c>
      <c r="U455" t="s">
        <v>468</v>
      </c>
      <c r="V455" t="s">
        <v>476</v>
      </c>
      <c r="W455" t="s">
        <v>477</v>
      </c>
    </row>
    <row r="456" spans="1:24" x14ac:dyDescent="0.35">
      <c r="A456" s="1" t="s">
        <v>138</v>
      </c>
      <c r="B456" s="2">
        <v>39051</v>
      </c>
      <c r="C456" s="8" t="s">
        <v>29</v>
      </c>
      <c r="D456" s="4" t="s">
        <v>30</v>
      </c>
      <c r="E456" s="9" t="s">
        <v>23</v>
      </c>
      <c r="F456" s="6">
        <v>2.8908338673399707</v>
      </c>
      <c r="H456" s="7">
        <v>10462.259452688253</v>
      </c>
      <c r="N456">
        <v>32</v>
      </c>
      <c r="P456">
        <f t="shared" si="21"/>
        <v>2006</v>
      </c>
      <c r="Q456">
        <f t="shared" si="22"/>
        <v>11</v>
      </c>
      <c r="R456" t="str">
        <f t="shared" si="23"/>
        <v>01</v>
      </c>
      <c r="T456" t="s">
        <v>30</v>
      </c>
    </row>
    <row r="457" spans="1:24" x14ac:dyDescent="0.35">
      <c r="A457" s="1" t="s">
        <v>138</v>
      </c>
      <c r="B457" s="2">
        <v>39051</v>
      </c>
      <c r="C457" s="8" t="s">
        <v>31</v>
      </c>
      <c r="D457" s="4" t="s">
        <v>32</v>
      </c>
      <c r="E457" s="9" t="s">
        <v>23</v>
      </c>
      <c r="F457" s="6">
        <v>2.8908338673399707</v>
      </c>
      <c r="H457" s="7">
        <v>12109.096588759552</v>
      </c>
      <c r="N457">
        <v>8</v>
      </c>
      <c r="P457">
        <f t="shared" si="21"/>
        <v>2006</v>
      </c>
      <c r="Q457">
        <f t="shared" si="22"/>
        <v>11</v>
      </c>
      <c r="R457" t="str">
        <f t="shared" si="23"/>
        <v>01</v>
      </c>
      <c r="T457" t="s">
        <v>30</v>
      </c>
      <c r="U457" t="s">
        <v>456</v>
      </c>
    </row>
    <row r="458" spans="1:24" x14ac:dyDescent="0.35">
      <c r="A458" s="1" t="s">
        <v>138</v>
      </c>
      <c r="B458" s="2">
        <v>39051</v>
      </c>
      <c r="C458" s="8" t="s">
        <v>152</v>
      </c>
      <c r="D458" s="4" t="s">
        <v>153</v>
      </c>
      <c r="E458" s="9" t="s">
        <v>7</v>
      </c>
      <c r="F458" s="6">
        <v>8.6725016020199117</v>
      </c>
      <c r="H458" s="7">
        <v>1489.986494320023</v>
      </c>
      <c r="N458">
        <v>21</v>
      </c>
      <c r="P458">
        <f t="shared" si="21"/>
        <v>2006</v>
      </c>
      <c r="Q458">
        <f t="shared" si="22"/>
        <v>11</v>
      </c>
      <c r="R458" t="str">
        <f t="shared" si="23"/>
        <v>01</v>
      </c>
      <c r="T458" t="s">
        <v>153</v>
      </c>
    </row>
    <row r="459" spans="1:24" x14ac:dyDescent="0.35">
      <c r="A459" s="1" t="s">
        <v>138</v>
      </c>
      <c r="B459" s="2">
        <v>39051</v>
      </c>
      <c r="C459" s="8" t="s">
        <v>97</v>
      </c>
      <c r="D459" s="4" t="s">
        <v>98</v>
      </c>
      <c r="E459" s="9" t="s">
        <v>4</v>
      </c>
      <c r="F459" s="6">
        <v>1392.0087779708795</v>
      </c>
      <c r="H459" s="7">
        <v>91106.761482850678</v>
      </c>
      <c r="N459">
        <v>1</v>
      </c>
      <c r="P459">
        <f t="shared" si="21"/>
        <v>2006</v>
      </c>
      <c r="Q459">
        <f t="shared" si="22"/>
        <v>11</v>
      </c>
      <c r="R459" t="str">
        <f t="shared" si="23"/>
        <v>01</v>
      </c>
      <c r="T459" t="s">
        <v>187</v>
      </c>
      <c r="U459" t="s">
        <v>497</v>
      </c>
    </row>
    <row r="460" spans="1:24" x14ac:dyDescent="0.35">
      <c r="A460" s="1" t="s">
        <v>138</v>
      </c>
      <c r="B460" s="2">
        <v>39051</v>
      </c>
      <c r="C460" s="8" t="s">
        <v>60</v>
      </c>
      <c r="D460" s="4" t="s">
        <v>61</v>
      </c>
      <c r="E460" s="9" t="s">
        <v>4</v>
      </c>
      <c r="F460" s="6">
        <v>818.82869292404678</v>
      </c>
      <c r="H460" s="7">
        <v>6859.803217532286</v>
      </c>
      <c r="N460">
        <v>1</v>
      </c>
      <c r="P460">
        <f t="shared" si="21"/>
        <v>2006</v>
      </c>
      <c r="Q460">
        <f t="shared" si="22"/>
        <v>11</v>
      </c>
      <c r="R460" t="str">
        <f t="shared" si="23"/>
        <v>01</v>
      </c>
      <c r="T460" t="s">
        <v>211</v>
      </c>
      <c r="U460" t="s">
        <v>478</v>
      </c>
    </row>
    <row r="461" spans="1:24" x14ac:dyDescent="0.35">
      <c r="A461" s="1" t="s">
        <v>138</v>
      </c>
      <c r="B461" s="2">
        <v>39051</v>
      </c>
      <c r="C461" s="8" t="s">
        <v>62</v>
      </c>
      <c r="D461" s="4" t="s">
        <v>63</v>
      </c>
      <c r="E461" s="9" t="s">
        <v>4</v>
      </c>
      <c r="F461" s="6">
        <v>163.76573858480936</v>
      </c>
      <c r="H461" s="7">
        <v>9767.1807530879614</v>
      </c>
      <c r="N461">
        <v>1</v>
      </c>
      <c r="P461">
        <f t="shared" si="21"/>
        <v>2006</v>
      </c>
      <c r="Q461">
        <f t="shared" si="22"/>
        <v>11</v>
      </c>
      <c r="R461" t="str">
        <f t="shared" si="23"/>
        <v>05</v>
      </c>
      <c r="T461" t="s">
        <v>84</v>
      </c>
      <c r="U461" t="s">
        <v>459</v>
      </c>
      <c r="V461" t="s">
        <v>479</v>
      </c>
      <c r="W461" t="s">
        <v>480</v>
      </c>
    </row>
    <row r="462" spans="1:24" x14ac:dyDescent="0.35">
      <c r="A462" s="1" t="s">
        <v>138</v>
      </c>
      <c r="B462" s="2">
        <v>39051</v>
      </c>
      <c r="C462" s="8" t="s">
        <v>27</v>
      </c>
      <c r="D462" s="4" t="s">
        <v>39</v>
      </c>
      <c r="E462" s="9" t="s">
        <v>4</v>
      </c>
      <c r="F462" s="6">
        <v>8.6725016020199117</v>
      </c>
      <c r="H462" s="7">
        <v>152274.91687779856</v>
      </c>
      <c r="N462">
        <v>1</v>
      </c>
      <c r="P462">
        <f t="shared" si="21"/>
        <v>2006</v>
      </c>
      <c r="Q462">
        <f t="shared" si="22"/>
        <v>11</v>
      </c>
      <c r="R462" t="str">
        <f t="shared" si="23"/>
        <v>06</v>
      </c>
      <c r="T462" t="s">
        <v>39</v>
      </c>
    </row>
    <row r="463" spans="1:24" x14ac:dyDescent="0.35">
      <c r="A463" s="1" t="s">
        <v>138</v>
      </c>
      <c r="B463" s="2">
        <v>39051</v>
      </c>
      <c r="C463" s="8" t="s">
        <v>154</v>
      </c>
      <c r="D463" s="4" t="s">
        <v>155</v>
      </c>
      <c r="E463" s="9" t="s">
        <v>4</v>
      </c>
      <c r="F463" s="6">
        <v>81.882869292404678</v>
      </c>
      <c r="H463" s="7">
        <v>11575.917929585732</v>
      </c>
      <c r="N463">
        <v>1</v>
      </c>
      <c r="P463">
        <f t="shared" si="21"/>
        <v>2006</v>
      </c>
      <c r="Q463">
        <f t="shared" si="22"/>
        <v>11</v>
      </c>
      <c r="R463" t="str">
        <f t="shared" si="23"/>
        <v>09</v>
      </c>
      <c r="T463" t="s">
        <v>155</v>
      </c>
    </row>
    <row r="464" spans="1:24" x14ac:dyDescent="0.35">
      <c r="A464" s="1" t="s">
        <v>138</v>
      </c>
      <c r="B464" s="2">
        <v>39051</v>
      </c>
      <c r="C464" s="8" t="s">
        <v>28</v>
      </c>
      <c r="D464" s="4" t="s">
        <v>45</v>
      </c>
      <c r="E464" s="9" t="s">
        <v>4</v>
      </c>
      <c r="F464" s="6">
        <v>1637.6573858480936</v>
      </c>
      <c r="H464" s="7">
        <v>3125497.8409881475</v>
      </c>
      <c r="N464">
        <v>1</v>
      </c>
      <c r="P464">
        <f t="shared" si="21"/>
        <v>2006</v>
      </c>
      <c r="Q464">
        <f t="shared" si="22"/>
        <v>11</v>
      </c>
      <c r="R464" t="str">
        <f t="shared" si="23"/>
        <v>12</v>
      </c>
      <c r="T464" t="s">
        <v>107</v>
      </c>
      <c r="U464" t="s">
        <v>468</v>
      </c>
      <c r="V464" t="s">
        <v>470</v>
      </c>
    </row>
    <row r="465" spans="1:23" x14ac:dyDescent="0.35">
      <c r="A465" s="1" t="s">
        <v>138</v>
      </c>
      <c r="B465" s="2">
        <v>39051</v>
      </c>
      <c r="C465" s="8" t="s">
        <v>28</v>
      </c>
      <c r="D465" s="4" t="s">
        <v>44</v>
      </c>
      <c r="E465" s="9" t="s">
        <v>4</v>
      </c>
      <c r="F465" s="6">
        <v>3193.4319024037823</v>
      </c>
      <c r="H465" s="7">
        <v>2331293.4050358199</v>
      </c>
      <c r="N465">
        <v>1</v>
      </c>
      <c r="P465">
        <f t="shared" si="21"/>
        <v>2006</v>
      </c>
      <c r="Q465">
        <f t="shared" si="22"/>
        <v>11</v>
      </c>
      <c r="R465" t="str">
        <f t="shared" si="23"/>
        <v>12</v>
      </c>
      <c r="T465" t="s">
        <v>107</v>
      </c>
      <c r="U465" t="s">
        <v>468</v>
      </c>
      <c r="V465" t="s">
        <v>469</v>
      </c>
    </row>
    <row r="466" spans="1:23" x14ac:dyDescent="0.35">
      <c r="A466" s="1" t="s">
        <v>138</v>
      </c>
      <c r="B466" s="2">
        <v>39051</v>
      </c>
      <c r="C466" s="3" t="s">
        <v>64</v>
      </c>
      <c r="D466" s="4" t="s">
        <v>65</v>
      </c>
      <c r="E466" s="5" t="s">
        <v>4</v>
      </c>
      <c r="F466" s="6">
        <v>245.648607877214</v>
      </c>
      <c r="H466" s="7">
        <v>198606.89946872753</v>
      </c>
      <c r="N466">
        <v>1</v>
      </c>
      <c r="P466">
        <f t="shared" si="21"/>
        <v>2006</v>
      </c>
      <c r="Q466">
        <f t="shared" si="22"/>
        <v>11</v>
      </c>
      <c r="R466" t="str">
        <f t="shared" si="23"/>
        <v>13</v>
      </c>
      <c r="T466" t="s">
        <v>481</v>
      </c>
      <c r="U466" t="s">
        <v>482</v>
      </c>
    </row>
    <row r="467" spans="1:23" x14ac:dyDescent="0.35">
      <c r="A467" s="1" t="s">
        <v>138</v>
      </c>
      <c r="B467" s="2">
        <v>39051</v>
      </c>
      <c r="C467" s="3" t="s">
        <v>68</v>
      </c>
      <c r="D467" s="4" t="s">
        <v>69</v>
      </c>
      <c r="E467" s="5" t="s">
        <v>4</v>
      </c>
      <c r="F467" s="6">
        <v>5.7816677346799414</v>
      </c>
      <c r="H467" s="7">
        <v>18147.209602226667</v>
      </c>
      <c r="N467">
        <v>1</v>
      </c>
      <c r="P467">
        <f t="shared" si="21"/>
        <v>2006</v>
      </c>
      <c r="Q467">
        <f t="shared" si="22"/>
        <v>11</v>
      </c>
      <c r="R467" t="str">
        <f t="shared" si="23"/>
        <v>13</v>
      </c>
      <c r="T467" t="s">
        <v>217</v>
      </c>
      <c r="U467" t="s">
        <v>483</v>
      </c>
    </row>
    <row r="468" spans="1:23" x14ac:dyDescent="0.35">
      <c r="A468" s="1" t="s">
        <v>138</v>
      </c>
      <c r="B468" s="2">
        <v>39051</v>
      </c>
      <c r="C468" s="3" t="s">
        <v>10</v>
      </c>
      <c r="D468" s="4" t="s">
        <v>11</v>
      </c>
      <c r="E468" s="5" t="s">
        <v>4</v>
      </c>
      <c r="F468" s="6">
        <v>163.76573858480936</v>
      </c>
      <c r="H468" s="7">
        <v>5209.16306831358</v>
      </c>
      <c r="N468">
        <v>1</v>
      </c>
      <c r="P468">
        <f t="shared" si="21"/>
        <v>2006</v>
      </c>
      <c r="Q468">
        <f t="shared" si="22"/>
        <v>11</v>
      </c>
      <c r="R468" t="str">
        <f t="shared" si="23"/>
        <v>17</v>
      </c>
      <c r="T468" t="s">
        <v>289</v>
      </c>
      <c r="U468" t="s">
        <v>519</v>
      </c>
    </row>
    <row r="469" spans="1:23" x14ac:dyDescent="0.35">
      <c r="A469" s="1" t="s">
        <v>138</v>
      </c>
      <c r="B469" s="2">
        <v>39051</v>
      </c>
      <c r="C469" s="3" t="s">
        <v>12</v>
      </c>
      <c r="D469" s="4" t="s">
        <v>13</v>
      </c>
      <c r="E469" s="5" t="s">
        <v>4</v>
      </c>
      <c r="F469" s="6">
        <v>491.29721575442801</v>
      </c>
      <c r="H469" s="7">
        <v>4630.367171834293</v>
      </c>
      <c r="N469">
        <v>1</v>
      </c>
      <c r="P469">
        <f t="shared" si="21"/>
        <v>2006</v>
      </c>
      <c r="Q469">
        <f t="shared" si="22"/>
        <v>11</v>
      </c>
      <c r="R469" t="str">
        <f t="shared" si="23"/>
        <v>17</v>
      </c>
      <c r="T469" t="s">
        <v>250</v>
      </c>
      <c r="U469" t="s">
        <v>472</v>
      </c>
    </row>
    <row r="470" spans="1:23" x14ac:dyDescent="0.35">
      <c r="A470" s="1" t="s">
        <v>138</v>
      </c>
      <c r="B470" s="2">
        <v>39051</v>
      </c>
      <c r="C470" s="3" t="s">
        <v>129</v>
      </c>
      <c r="D470" s="4" t="s">
        <v>14</v>
      </c>
      <c r="E470" s="5" t="s">
        <v>4</v>
      </c>
      <c r="F470" s="6">
        <v>327.53147716961871</v>
      </c>
      <c r="H470" s="7">
        <v>1714.9508043830715</v>
      </c>
      <c r="N470">
        <v>1</v>
      </c>
      <c r="P470">
        <f t="shared" si="21"/>
        <v>2006</v>
      </c>
      <c r="Q470">
        <f t="shared" si="22"/>
        <v>11</v>
      </c>
      <c r="R470" t="str">
        <f t="shared" si="23"/>
        <v>17</v>
      </c>
      <c r="T470" t="s">
        <v>250</v>
      </c>
      <c r="U470" t="s">
        <v>521</v>
      </c>
    </row>
    <row r="471" spans="1:23" x14ac:dyDescent="0.35">
      <c r="A471" s="1" t="s">
        <v>138</v>
      </c>
      <c r="B471" s="2">
        <v>39051</v>
      </c>
      <c r="C471" s="3" t="s">
        <v>54</v>
      </c>
      <c r="D471" s="4" t="s">
        <v>110</v>
      </c>
      <c r="E471" s="5" t="s">
        <v>7</v>
      </c>
      <c r="F471" s="6">
        <v>5.7816677346799414</v>
      </c>
      <c r="H471" s="7">
        <v>15499.643633612226</v>
      </c>
      <c r="N471">
        <v>4</v>
      </c>
      <c r="P471">
        <f t="shared" si="21"/>
        <v>2006</v>
      </c>
      <c r="Q471">
        <f t="shared" si="22"/>
        <v>11</v>
      </c>
      <c r="R471" t="str">
        <f t="shared" si="23"/>
        <v>17</v>
      </c>
      <c r="T471" t="s">
        <v>218</v>
      </c>
      <c r="U471" t="s">
        <v>468</v>
      </c>
      <c r="V471" t="s">
        <v>512</v>
      </c>
      <c r="W471" t="s">
        <v>477</v>
      </c>
    </row>
    <row r="472" spans="1:23" x14ac:dyDescent="0.35">
      <c r="A472" s="1" t="s">
        <v>138</v>
      </c>
      <c r="B472" s="2">
        <v>39051</v>
      </c>
      <c r="C472" s="3" t="s">
        <v>54</v>
      </c>
      <c r="D472" s="4" t="s">
        <v>55</v>
      </c>
      <c r="E472" s="5" t="s">
        <v>7</v>
      </c>
      <c r="F472" s="6">
        <v>245.648607877214</v>
      </c>
      <c r="H472" s="7">
        <v>69326.886267185662</v>
      </c>
      <c r="N472">
        <v>4</v>
      </c>
      <c r="P472">
        <f t="shared" si="21"/>
        <v>2006</v>
      </c>
      <c r="Q472">
        <f t="shared" si="22"/>
        <v>11</v>
      </c>
      <c r="R472" t="str">
        <f t="shared" si="23"/>
        <v>17</v>
      </c>
      <c r="T472" t="s">
        <v>218</v>
      </c>
      <c r="U472" t="s">
        <v>468</v>
      </c>
      <c r="V472" t="s">
        <v>476</v>
      </c>
      <c r="W472" t="s">
        <v>477</v>
      </c>
    </row>
    <row r="473" spans="1:23" x14ac:dyDescent="0.35">
      <c r="A473" s="1" t="s">
        <v>138</v>
      </c>
      <c r="B473" s="2">
        <v>39051</v>
      </c>
      <c r="C473" s="8" t="s">
        <v>139</v>
      </c>
      <c r="D473" s="4" t="s">
        <v>140</v>
      </c>
      <c r="E473" s="9" t="s">
        <v>7</v>
      </c>
      <c r="F473" s="6">
        <v>81.882869292404678</v>
      </c>
      <c r="H473" s="7">
        <v>8231.7638610387439</v>
      </c>
      <c r="N473">
        <v>4</v>
      </c>
      <c r="P473">
        <f t="shared" si="21"/>
        <v>2006</v>
      </c>
      <c r="Q473">
        <f t="shared" si="22"/>
        <v>11</v>
      </c>
      <c r="R473" t="str">
        <f t="shared" si="23"/>
        <v>17</v>
      </c>
      <c r="T473" t="s">
        <v>501</v>
      </c>
      <c r="U473" t="s">
        <v>530</v>
      </c>
    </row>
    <row r="474" spans="1:23" x14ac:dyDescent="0.35">
      <c r="A474" s="1" t="s">
        <v>2</v>
      </c>
      <c r="B474" s="2">
        <v>39072</v>
      </c>
      <c r="C474" s="8" t="s">
        <v>29</v>
      </c>
      <c r="D474" s="4" t="s">
        <v>30</v>
      </c>
      <c r="E474" s="9" t="s">
        <v>23</v>
      </c>
      <c r="F474" s="6">
        <v>3.4762277254763148</v>
      </c>
      <c r="H474" s="7">
        <v>3145.2167479644058</v>
      </c>
      <c r="N474">
        <v>8</v>
      </c>
      <c r="P474">
        <f t="shared" si="21"/>
        <v>2006</v>
      </c>
      <c r="Q474">
        <f t="shared" si="22"/>
        <v>12</v>
      </c>
      <c r="R474" t="str">
        <f t="shared" si="23"/>
        <v>01</v>
      </c>
      <c r="T474" t="s">
        <v>30</v>
      </c>
    </row>
    <row r="475" spans="1:23" x14ac:dyDescent="0.35">
      <c r="A475" s="1" t="s">
        <v>2</v>
      </c>
      <c r="B475" s="2">
        <v>39072</v>
      </c>
      <c r="C475" s="8" t="s">
        <v>82</v>
      </c>
      <c r="D475" s="4" t="s">
        <v>83</v>
      </c>
      <c r="E475" s="9" t="s">
        <v>4</v>
      </c>
      <c r="F475" s="6">
        <v>27.736380372990599</v>
      </c>
      <c r="H475" s="7">
        <v>27593.196128973395</v>
      </c>
      <c r="N475">
        <v>1</v>
      </c>
      <c r="P475">
        <f t="shared" si="21"/>
        <v>2006</v>
      </c>
      <c r="Q475">
        <f t="shared" si="22"/>
        <v>12</v>
      </c>
      <c r="R475" t="str">
        <f t="shared" si="23"/>
        <v>05</v>
      </c>
      <c r="T475" t="s">
        <v>460</v>
      </c>
      <c r="U475" t="s">
        <v>488</v>
      </c>
      <c r="V475" t="s">
        <v>489</v>
      </c>
    </row>
    <row r="476" spans="1:23" x14ac:dyDescent="0.35">
      <c r="A476" s="1" t="s">
        <v>2</v>
      </c>
      <c r="B476" s="2">
        <v>39072</v>
      </c>
      <c r="C476" s="8" t="s">
        <v>62</v>
      </c>
      <c r="D476" s="4" t="s">
        <v>63</v>
      </c>
      <c r="E476" s="9" t="s">
        <v>4</v>
      </c>
      <c r="F476" s="6">
        <v>196.92830064823323</v>
      </c>
      <c r="H476" s="7">
        <v>11745.034855588272</v>
      </c>
      <c r="N476">
        <v>1</v>
      </c>
      <c r="P476">
        <f t="shared" si="21"/>
        <v>2006</v>
      </c>
      <c r="Q476">
        <f t="shared" si="22"/>
        <v>12</v>
      </c>
      <c r="R476" t="str">
        <f t="shared" si="23"/>
        <v>05</v>
      </c>
      <c r="T476" t="s">
        <v>84</v>
      </c>
      <c r="U476" t="s">
        <v>459</v>
      </c>
      <c r="V476" t="s">
        <v>479</v>
      </c>
      <c r="W476" t="s">
        <v>480</v>
      </c>
    </row>
    <row r="477" spans="1:23" x14ac:dyDescent="0.35">
      <c r="A477" s="1" t="s">
        <v>2</v>
      </c>
      <c r="B477" s="2">
        <v>39072</v>
      </c>
      <c r="C477" s="8" t="s">
        <v>27</v>
      </c>
      <c r="D477" s="4" t="s">
        <v>39</v>
      </c>
      <c r="E477" s="9" t="s">
        <v>4</v>
      </c>
      <c r="F477" s="6">
        <v>17.381138627381574</v>
      </c>
      <c r="H477" s="7">
        <v>305184.31257592124</v>
      </c>
      <c r="N477">
        <v>1</v>
      </c>
      <c r="P477">
        <f t="shared" si="21"/>
        <v>2006</v>
      </c>
      <c r="Q477">
        <f t="shared" si="22"/>
        <v>12</v>
      </c>
      <c r="R477" t="str">
        <f t="shared" si="23"/>
        <v>06</v>
      </c>
      <c r="T477" t="s">
        <v>39</v>
      </c>
    </row>
    <row r="478" spans="1:23" x14ac:dyDescent="0.35">
      <c r="A478" s="1" t="s">
        <v>2</v>
      </c>
      <c r="B478" s="2">
        <v>39072</v>
      </c>
      <c r="C478" s="8" t="s">
        <v>28</v>
      </c>
      <c r="D478" s="4" t="s">
        <v>45</v>
      </c>
      <c r="E478" s="9" t="s">
        <v>4</v>
      </c>
      <c r="F478" s="6">
        <v>3106.4746017749471</v>
      </c>
      <c r="H478" s="7">
        <v>1989977.736617147</v>
      </c>
      <c r="N478">
        <v>1</v>
      </c>
      <c r="P478">
        <f t="shared" si="21"/>
        <v>2006</v>
      </c>
      <c r="Q478">
        <f t="shared" si="22"/>
        <v>12</v>
      </c>
      <c r="R478" t="str">
        <f t="shared" si="23"/>
        <v>12</v>
      </c>
      <c r="T478" t="s">
        <v>107</v>
      </c>
      <c r="U478" t="s">
        <v>468</v>
      </c>
      <c r="V478" t="s">
        <v>470</v>
      </c>
    </row>
    <row r="479" spans="1:23" x14ac:dyDescent="0.35">
      <c r="A479" s="1" t="s">
        <v>2</v>
      </c>
      <c r="B479" s="2">
        <v>39072</v>
      </c>
      <c r="C479" s="8" t="s">
        <v>28</v>
      </c>
      <c r="D479" s="4" t="s">
        <v>44</v>
      </c>
      <c r="E479" s="9" t="s">
        <v>4</v>
      </c>
      <c r="F479" s="6">
        <v>1275.8734971575675</v>
      </c>
      <c r="H479" s="7">
        <v>848752.19019241701</v>
      </c>
      <c r="N479">
        <v>1</v>
      </c>
      <c r="P479">
        <f t="shared" si="21"/>
        <v>2006</v>
      </c>
      <c r="Q479">
        <f t="shared" si="22"/>
        <v>12</v>
      </c>
      <c r="R479" t="str">
        <f t="shared" si="23"/>
        <v>12</v>
      </c>
      <c r="T479" t="s">
        <v>107</v>
      </c>
      <c r="U479" t="s">
        <v>468</v>
      </c>
      <c r="V479" t="s">
        <v>469</v>
      </c>
    </row>
    <row r="480" spans="1:23" x14ac:dyDescent="0.35">
      <c r="A480" s="1" t="s">
        <v>2</v>
      </c>
      <c r="B480" s="2">
        <v>39072</v>
      </c>
      <c r="C480" s="8" t="s">
        <v>64</v>
      </c>
      <c r="D480" s="4" t="s">
        <v>65</v>
      </c>
      <c r="E480" s="9" t="s">
        <v>4</v>
      </c>
      <c r="F480" s="6">
        <v>305.90803984191569</v>
      </c>
      <c r="H480" s="7">
        <v>247326.65021218883</v>
      </c>
      <c r="N480">
        <v>1</v>
      </c>
      <c r="P480">
        <f t="shared" si="21"/>
        <v>2006</v>
      </c>
      <c r="Q480">
        <f t="shared" si="22"/>
        <v>12</v>
      </c>
      <c r="R480" t="str">
        <f t="shared" si="23"/>
        <v>13</v>
      </c>
      <c r="T480" t="s">
        <v>481</v>
      </c>
      <c r="U480" t="s">
        <v>482</v>
      </c>
    </row>
    <row r="481" spans="1:24" x14ac:dyDescent="0.35">
      <c r="A481" s="1" t="s">
        <v>2</v>
      </c>
      <c r="B481" s="2">
        <v>39072</v>
      </c>
      <c r="C481" s="8" t="s">
        <v>10</v>
      </c>
      <c r="D481" s="4" t="s">
        <v>11</v>
      </c>
      <c r="E481" s="9" t="s">
        <v>4</v>
      </c>
      <c r="F481" s="6">
        <v>196.92830064823323</v>
      </c>
      <c r="H481" s="7">
        <v>6264.0185896470794</v>
      </c>
      <c r="N481">
        <v>1</v>
      </c>
      <c r="P481">
        <f t="shared" si="21"/>
        <v>2006</v>
      </c>
      <c r="Q481">
        <f t="shared" si="22"/>
        <v>12</v>
      </c>
      <c r="R481" t="str">
        <f t="shared" si="23"/>
        <v>17</v>
      </c>
      <c r="T481" t="s">
        <v>289</v>
      </c>
      <c r="U481" t="s">
        <v>519</v>
      </c>
    </row>
    <row r="482" spans="1:24" x14ac:dyDescent="0.35">
      <c r="A482" s="1" t="s">
        <v>2</v>
      </c>
      <c r="B482" s="2">
        <v>39072</v>
      </c>
      <c r="C482" s="8" t="s">
        <v>12</v>
      </c>
      <c r="D482" s="4" t="s">
        <v>13</v>
      </c>
      <c r="E482" s="9" t="s">
        <v>4</v>
      </c>
      <c r="F482" s="6">
        <v>196.92830064823323</v>
      </c>
      <c r="H482" s="7">
        <v>1856.0055080435789</v>
      </c>
      <c r="N482">
        <v>1</v>
      </c>
      <c r="P482">
        <f t="shared" si="21"/>
        <v>2006</v>
      </c>
      <c r="Q482">
        <f t="shared" si="22"/>
        <v>12</v>
      </c>
      <c r="R482" t="str">
        <f t="shared" si="23"/>
        <v>17</v>
      </c>
      <c r="T482" t="s">
        <v>250</v>
      </c>
      <c r="U482" t="s">
        <v>472</v>
      </c>
    </row>
    <row r="483" spans="1:24" x14ac:dyDescent="0.35">
      <c r="A483" s="1" t="s">
        <v>2</v>
      </c>
      <c r="B483" s="2">
        <v>39072</v>
      </c>
      <c r="C483" s="8" t="s">
        <v>54</v>
      </c>
      <c r="D483" s="4" t="s">
        <v>55</v>
      </c>
      <c r="E483" s="9" t="s">
        <v>7</v>
      </c>
      <c r="F483" s="6">
        <v>27.736380372990599</v>
      </c>
      <c r="H483" s="7">
        <v>7827.7540597456118</v>
      </c>
      <c r="N483">
        <v>4</v>
      </c>
      <c r="P483">
        <f t="shared" si="21"/>
        <v>2006</v>
      </c>
      <c r="Q483">
        <f t="shared" si="22"/>
        <v>12</v>
      </c>
      <c r="R483" t="str">
        <f t="shared" si="23"/>
        <v>17</v>
      </c>
      <c r="T483" t="s">
        <v>218</v>
      </c>
      <c r="U483" t="s">
        <v>468</v>
      </c>
      <c r="V483" t="s">
        <v>476</v>
      </c>
      <c r="W483" t="s">
        <v>477</v>
      </c>
    </row>
    <row r="484" spans="1:24" x14ac:dyDescent="0.35">
      <c r="A484" t="s">
        <v>2</v>
      </c>
      <c r="B484" s="11">
        <v>39091</v>
      </c>
      <c r="C484" t="s">
        <v>21</v>
      </c>
      <c r="D484" t="s">
        <v>22</v>
      </c>
      <c r="E484" s="9" t="s">
        <v>23</v>
      </c>
      <c r="F484" s="13">
        <v>1.6460318267555538</v>
      </c>
      <c r="G484" s="16" t="s">
        <v>4</v>
      </c>
      <c r="H484" s="13">
        <v>3679.8674683134095</v>
      </c>
      <c r="N484">
        <v>16</v>
      </c>
      <c r="P484">
        <f t="shared" si="21"/>
        <v>2007</v>
      </c>
      <c r="Q484">
        <f t="shared" si="22"/>
        <v>1</v>
      </c>
      <c r="R484" t="str">
        <f t="shared" si="23"/>
        <v>01</v>
      </c>
      <c r="T484" t="s">
        <v>30</v>
      </c>
      <c r="U484" t="s">
        <v>457</v>
      </c>
    </row>
    <row r="485" spans="1:24" x14ac:dyDescent="0.35">
      <c r="A485" t="s">
        <v>2</v>
      </c>
      <c r="B485" s="11">
        <v>39091</v>
      </c>
      <c r="C485" t="s">
        <v>37</v>
      </c>
      <c r="D485" t="s">
        <v>156</v>
      </c>
      <c r="E485" t="s">
        <v>4</v>
      </c>
      <c r="F485" s="13">
        <v>0.41150795668888845</v>
      </c>
      <c r="G485" t="s">
        <v>4</v>
      </c>
      <c r="H485" s="13">
        <v>651.56634830828966</v>
      </c>
      <c r="N485">
        <v>1</v>
      </c>
      <c r="P485">
        <f t="shared" si="21"/>
        <v>2007</v>
      </c>
      <c r="Q485">
        <f t="shared" si="22"/>
        <v>1</v>
      </c>
      <c r="R485" t="str">
        <f t="shared" si="23"/>
        <v>05</v>
      </c>
      <c r="T485" t="s">
        <v>460</v>
      </c>
      <c r="U485" t="s">
        <v>461</v>
      </c>
      <c r="V485" t="s">
        <v>536</v>
      </c>
      <c r="W485" t="s">
        <v>537</v>
      </c>
      <c r="X485" t="s">
        <v>510</v>
      </c>
    </row>
    <row r="486" spans="1:24" x14ac:dyDescent="0.35">
      <c r="A486" t="s">
        <v>2</v>
      </c>
      <c r="B486" s="11">
        <v>39091</v>
      </c>
      <c r="C486" t="s">
        <v>78</v>
      </c>
      <c r="D486" t="s">
        <v>79</v>
      </c>
      <c r="E486" t="s">
        <v>4</v>
      </c>
      <c r="F486" s="13">
        <v>65.931804820693699</v>
      </c>
      <c r="G486" t="s">
        <v>4</v>
      </c>
      <c r="H486" s="13">
        <v>8078.1040728416892</v>
      </c>
      <c r="N486">
        <v>1</v>
      </c>
      <c r="P486">
        <f t="shared" si="21"/>
        <v>2007</v>
      </c>
      <c r="Q486">
        <f t="shared" si="22"/>
        <v>1</v>
      </c>
      <c r="R486" t="str">
        <f t="shared" si="23"/>
        <v>05</v>
      </c>
      <c r="T486" t="s">
        <v>84</v>
      </c>
      <c r="U486" t="s">
        <v>459</v>
      </c>
    </row>
    <row r="487" spans="1:24" x14ac:dyDescent="0.35">
      <c r="A487" t="s">
        <v>2</v>
      </c>
      <c r="B487" s="11">
        <v>39091</v>
      </c>
      <c r="C487" t="s">
        <v>134</v>
      </c>
      <c r="D487" t="s">
        <v>135</v>
      </c>
      <c r="E487" t="s">
        <v>4</v>
      </c>
      <c r="F487" s="13">
        <v>1.9230083360653829</v>
      </c>
      <c r="G487" t="s">
        <v>4</v>
      </c>
      <c r="H487" s="13">
        <v>58468.59929792906</v>
      </c>
      <c r="N487">
        <v>1</v>
      </c>
      <c r="P487">
        <f t="shared" si="21"/>
        <v>2007</v>
      </c>
      <c r="Q487">
        <f t="shared" si="22"/>
        <v>1</v>
      </c>
      <c r="R487" t="str">
        <f t="shared" si="23"/>
        <v>06</v>
      </c>
      <c r="T487" t="s">
        <v>39</v>
      </c>
      <c r="U487" t="s">
        <v>527</v>
      </c>
    </row>
    <row r="488" spans="1:24" x14ac:dyDescent="0.35">
      <c r="A488" t="s">
        <v>2</v>
      </c>
      <c r="B488" s="11">
        <v>39091</v>
      </c>
      <c r="C488" t="s">
        <v>28</v>
      </c>
      <c r="D488" t="s">
        <v>107</v>
      </c>
      <c r="E488" t="s">
        <v>4</v>
      </c>
      <c r="F488" s="13">
        <v>3824.0446796002348</v>
      </c>
      <c r="G488" t="s">
        <v>4</v>
      </c>
      <c r="H488" s="13">
        <v>980128.7950103021</v>
      </c>
      <c r="N488">
        <v>1</v>
      </c>
      <c r="P488">
        <f t="shared" si="21"/>
        <v>2007</v>
      </c>
      <c r="Q488">
        <f t="shared" si="22"/>
        <v>1</v>
      </c>
      <c r="R488" t="str">
        <f t="shared" si="23"/>
        <v>12</v>
      </c>
      <c r="T488" t="s">
        <v>107</v>
      </c>
    </row>
    <row r="489" spans="1:24" x14ac:dyDescent="0.35">
      <c r="A489" t="s">
        <v>2</v>
      </c>
      <c r="B489" s="11">
        <v>39091</v>
      </c>
      <c r="C489" t="s">
        <v>28</v>
      </c>
      <c r="D489" t="s">
        <v>107</v>
      </c>
      <c r="E489" t="s">
        <v>4</v>
      </c>
      <c r="F489" s="13">
        <v>7186.5667254556129</v>
      </c>
      <c r="G489" t="s">
        <v>4</v>
      </c>
      <c r="H489" s="13">
        <v>6850986.4690634757</v>
      </c>
      <c r="N489">
        <v>1</v>
      </c>
      <c r="P489">
        <f t="shared" si="21"/>
        <v>2007</v>
      </c>
      <c r="Q489">
        <f t="shared" si="22"/>
        <v>1</v>
      </c>
      <c r="R489" t="str">
        <f t="shared" si="23"/>
        <v>12</v>
      </c>
      <c r="T489" t="s">
        <v>107</v>
      </c>
    </row>
    <row r="490" spans="1:24" x14ac:dyDescent="0.35">
      <c r="A490" t="s">
        <v>2</v>
      </c>
      <c r="B490" s="11">
        <v>39091</v>
      </c>
      <c r="C490" t="s">
        <v>64</v>
      </c>
      <c r="D490" t="s">
        <v>65</v>
      </c>
      <c r="E490" t="s">
        <v>4</v>
      </c>
      <c r="F490" s="13">
        <v>527.45443856554959</v>
      </c>
      <c r="G490" t="s">
        <v>4</v>
      </c>
      <c r="H490" s="13">
        <v>426446.91358024685</v>
      </c>
      <c r="N490">
        <v>1</v>
      </c>
      <c r="P490">
        <f t="shared" si="21"/>
        <v>2007</v>
      </c>
      <c r="Q490">
        <f t="shared" si="22"/>
        <v>1</v>
      </c>
      <c r="R490" t="str">
        <f t="shared" si="23"/>
        <v>13</v>
      </c>
      <c r="T490" t="s">
        <v>481</v>
      </c>
      <c r="U490" t="s">
        <v>482</v>
      </c>
    </row>
    <row r="491" spans="1:24" x14ac:dyDescent="0.35">
      <c r="A491" t="s">
        <v>2</v>
      </c>
      <c r="B491" s="11">
        <v>39091</v>
      </c>
      <c r="C491" t="s">
        <v>157</v>
      </c>
      <c r="D491" t="s">
        <v>158</v>
      </c>
      <c r="E491" t="s">
        <v>4</v>
      </c>
      <c r="F491" s="13">
        <v>329.65902410346854</v>
      </c>
      <c r="G491" t="s">
        <v>4</v>
      </c>
      <c r="H491" s="13">
        <v>62139.262098782223</v>
      </c>
      <c r="N491">
        <v>1</v>
      </c>
      <c r="P491">
        <f t="shared" si="21"/>
        <v>2007</v>
      </c>
      <c r="Q491">
        <f t="shared" si="22"/>
        <v>1</v>
      </c>
      <c r="R491" t="str">
        <f t="shared" si="23"/>
        <v>17</v>
      </c>
      <c r="T491" t="s">
        <v>538</v>
      </c>
      <c r="U491" t="s">
        <v>539</v>
      </c>
    </row>
    <row r="492" spans="1:24" x14ac:dyDescent="0.35">
      <c r="A492" t="s">
        <v>2</v>
      </c>
      <c r="B492" s="11">
        <v>39091</v>
      </c>
      <c r="C492" t="s">
        <v>12</v>
      </c>
      <c r="D492" t="s">
        <v>13</v>
      </c>
      <c r="E492" t="s">
        <v>4</v>
      </c>
      <c r="F492" s="13">
        <v>65.931804820693699</v>
      </c>
      <c r="G492" t="s">
        <v>4</v>
      </c>
      <c r="H492" s="13">
        <v>621.39262098782228</v>
      </c>
      <c r="N492">
        <v>1</v>
      </c>
      <c r="P492">
        <f t="shared" si="21"/>
        <v>2007</v>
      </c>
      <c r="Q492">
        <f t="shared" si="22"/>
        <v>1</v>
      </c>
      <c r="R492" t="str">
        <f t="shared" si="23"/>
        <v>17</v>
      </c>
      <c r="T492" t="s">
        <v>250</v>
      </c>
      <c r="U492" t="s">
        <v>472</v>
      </c>
    </row>
    <row r="493" spans="1:24" x14ac:dyDescent="0.35">
      <c r="A493" t="s">
        <v>2</v>
      </c>
      <c r="B493" s="11">
        <v>39091</v>
      </c>
      <c r="C493" t="s">
        <v>91</v>
      </c>
      <c r="D493" t="s">
        <v>92</v>
      </c>
      <c r="E493" t="s">
        <v>4</v>
      </c>
      <c r="F493" s="13">
        <v>131.8636096413874</v>
      </c>
      <c r="G493" t="s">
        <v>4</v>
      </c>
      <c r="H493" s="13">
        <v>863.04530692753099</v>
      </c>
      <c r="N493">
        <v>1</v>
      </c>
      <c r="P493">
        <f t="shared" si="21"/>
        <v>2007</v>
      </c>
      <c r="Q493">
        <f t="shared" si="22"/>
        <v>1</v>
      </c>
      <c r="R493" t="str">
        <f t="shared" si="23"/>
        <v>17</v>
      </c>
      <c r="T493" t="s">
        <v>250</v>
      </c>
      <c r="U493" t="s">
        <v>494</v>
      </c>
    </row>
    <row r="494" spans="1:24" x14ac:dyDescent="0.35">
      <c r="A494" t="s">
        <v>2</v>
      </c>
      <c r="B494" s="11">
        <v>39091</v>
      </c>
      <c r="C494" t="s">
        <v>17</v>
      </c>
      <c r="D494" t="s">
        <v>18</v>
      </c>
      <c r="E494" t="s">
        <v>7</v>
      </c>
      <c r="F494" s="13">
        <v>263.7272192827748</v>
      </c>
      <c r="G494" t="s">
        <v>4</v>
      </c>
      <c r="H494" s="13">
        <v>60896.476856806592</v>
      </c>
      <c r="N494">
        <v>3</v>
      </c>
      <c r="P494">
        <f t="shared" si="21"/>
        <v>2007</v>
      </c>
      <c r="Q494">
        <f t="shared" si="22"/>
        <v>1</v>
      </c>
      <c r="R494" t="str">
        <f t="shared" si="23"/>
        <v>17</v>
      </c>
      <c r="T494" t="s">
        <v>218</v>
      </c>
      <c r="U494" t="s">
        <v>522</v>
      </c>
    </row>
    <row r="495" spans="1:24" x14ac:dyDescent="0.35">
      <c r="A495" t="s">
        <v>2</v>
      </c>
      <c r="B495" s="11">
        <v>39119</v>
      </c>
      <c r="C495" t="s">
        <v>21</v>
      </c>
      <c r="D495" t="s">
        <v>22</v>
      </c>
      <c r="E495" s="9" t="s">
        <v>23</v>
      </c>
      <c r="F495" s="13">
        <v>0.61598383959904912</v>
      </c>
      <c r="G495" s="16" t="s">
        <v>4</v>
      </c>
      <c r="H495" s="13">
        <v>1520.5401780718605</v>
      </c>
      <c r="N495">
        <v>17.666666666666668</v>
      </c>
      <c r="P495">
        <f t="shared" si="21"/>
        <v>2007</v>
      </c>
      <c r="Q495">
        <f t="shared" si="22"/>
        <v>2</v>
      </c>
      <c r="R495" t="str">
        <f t="shared" si="23"/>
        <v>01</v>
      </c>
      <c r="T495" t="s">
        <v>30</v>
      </c>
      <c r="U495" t="s">
        <v>457</v>
      </c>
    </row>
    <row r="496" spans="1:24" x14ac:dyDescent="0.35">
      <c r="A496" t="s">
        <v>2</v>
      </c>
      <c r="B496" s="11">
        <v>39119</v>
      </c>
      <c r="C496" t="s">
        <v>97</v>
      </c>
      <c r="D496" t="s">
        <v>98</v>
      </c>
      <c r="E496" t="s">
        <v>7</v>
      </c>
      <c r="F496" s="13">
        <v>0.20532794653301639</v>
      </c>
      <c r="G496" t="s">
        <v>4</v>
      </c>
      <c r="H496" s="13">
        <v>3779.1725871609342</v>
      </c>
      <c r="N496">
        <v>250</v>
      </c>
      <c r="P496">
        <f t="shared" si="21"/>
        <v>2007</v>
      </c>
      <c r="Q496">
        <f t="shared" si="22"/>
        <v>2</v>
      </c>
      <c r="R496" t="str">
        <f t="shared" si="23"/>
        <v>01</v>
      </c>
      <c r="T496" t="s">
        <v>187</v>
      </c>
      <c r="U496" t="s">
        <v>497</v>
      </c>
    </row>
    <row r="497" spans="1:24" x14ac:dyDescent="0.35">
      <c r="A497" t="s">
        <v>2</v>
      </c>
      <c r="B497" s="11">
        <v>39119</v>
      </c>
      <c r="C497" t="s">
        <v>37</v>
      </c>
      <c r="D497" t="s">
        <v>156</v>
      </c>
      <c r="E497" t="s">
        <v>4</v>
      </c>
      <c r="F497" s="13">
        <v>0.20532794653301639</v>
      </c>
      <c r="G497" t="s">
        <v>4</v>
      </c>
      <c r="H497" s="13">
        <v>325.10861127602027</v>
      </c>
      <c r="N497">
        <v>1</v>
      </c>
      <c r="P497">
        <f t="shared" si="21"/>
        <v>2007</v>
      </c>
      <c r="Q497">
        <f t="shared" si="22"/>
        <v>2</v>
      </c>
      <c r="R497" t="str">
        <f t="shared" si="23"/>
        <v>05</v>
      </c>
      <c r="T497" t="s">
        <v>460</v>
      </c>
      <c r="U497" t="s">
        <v>461</v>
      </c>
      <c r="V497" t="s">
        <v>536</v>
      </c>
      <c r="W497" t="s">
        <v>537</v>
      </c>
      <c r="X497" t="s">
        <v>510</v>
      </c>
    </row>
    <row r="498" spans="1:24" x14ac:dyDescent="0.35">
      <c r="A498" t="s">
        <v>2</v>
      </c>
      <c r="B498" s="11">
        <v>39119</v>
      </c>
      <c r="C498" t="s">
        <v>78</v>
      </c>
      <c r="D498" t="s">
        <v>79</v>
      </c>
      <c r="E498" t="s">
        <v>4</v>
      </c>
      <c r="F498" s="13">
        <v>328.97643593519882</v>
      </c>
      <c r="G498" t="s">
        <v>4</v>
      </c>
      <c r="H498" s="13">
        <v>40306.888219188782</v>
      </c>
      <c r="N498">
        <v>1</v>
      </c>
      <c r="P498">
        <f t="shared" si="21"/>
        <v>2007</v>
      </c>
      <c r="Q498">
        <f t="shared" si="22"/>
        <v>2</v>
      </c>
      <c r="R498" t="str">
        <f t="shared" si="23"/>
        <v>05</v>
      </c>
      <c r="T498" t="s">
        <v>84</v>
      </c>
      <c r="U498" t="s">
        <v>459</v>
      </c>
    </row>
    <row r="499" spans="1:24" x14ac:dyDescent="0.35">
      <c r="A499" t="s">
        <v>2</v>
      </c>
      <c r="B499" s="11">
        <v>39119</v>
      </c>
      <c r="C499" t="s">
        <v>134</v>
      </c>
      <c r="D499" t="s">
        <v>135</v>
      </c>
      <c r="E499" t="s">
        <v>4</v>
      </c>
      <c r="F499" s="13">
        <v>1.8479515187971476</v>
      </c>
      <c r="G499" t="s">
        <v>4</v>
      </c>
      <c r="H499" s="13">
        <v>52512.781402298133</v>
      </c>
      <c r="N499">
        <v>1</v>
      </c>
      <c r="P499">
        <f t="shared" si="21"/>
        <v>2007</v>
      </c>
      <c r="Q499">
        <f t="shared" si="22"/>
        <v>2</v>
      </c>
      <c r="R499" t="str">
        <f t="shared" si="23"/>
        <v>06</v>
      </c>
      <c r="T499" t="s">
        <v>39</v>
      </c>
      <c r="U499" t="s">
        <v>527</v>
      </c>
    </row>
    <row r="500" spans="1:24" x14ac:dyDescent="0.35">
      <c r="A500" t="s">
        <v>2</v>
      </c>
      <c r="B500" s="11">
        <v>39119</v>
      </c>
      <c r="C500" t="s">
        <v>28</v>
      </c>
      <c r="D500" t="s">
        <v>107</v>
      </c>
      <c r="E500" t="s">
        <v>4</v>
      </c>
      <c r="F500" s="13">
        <v>10965.881197839961</v>
      </c>
      <c r="G500" t="s">
        <v>4</v>
      </c>
      <c r="H500" s="13">
        <v>2810630.3208226641</v>
      </c>
      <c r="N500">
        <v>1</v>
      </c>
      <c r="P500">
        <f t="shared" si="21"/>
        <v>2007</v>
      </c>
      <c r="Q500">
        <f t="shared" si="22"/>
        <v>2</v>
      </c>
      <c r="R500" t="str">
        <f t="shared" si="23"/>
        <v>12</v>
      </c>
      <c r="T500" t="s">
        <v>107</v>
      </c>
    </row>
    <row r="501" spans="1:24" x14ac:dyDescent="0.35">
      <c r="A501" t="s">
        <v>2</v>
      </c>
      <c r="B501" s="11">
        <v>39119</v>
      </c>
      <c r="C501" t="s">
        <v>28</v>
      </c>
      <c r="D501" t="s">
        <v>107</v>
      </c>
      <c r="E501" t="s">
        <v>4</v>
      </c>
      <c r="F501" s="13">
        <v>25166.697349042712</v>
      </c>
      <c r="G501" t="s">
        <v>4</v>
      </c>
      <c r="H501" s="13">
        <v>23991526.078591645</v>
      </c>
      <c r="N501">
        <v>1</v>
      </c>
      <c r="P501">
        <f t="shared" si="21"/>
        <v>2007</v>
      </c>
      <c r="Q501">
        <f t="shared" si="22"/>
        <v>2</v>
      </c>
      <c r="R501" t="str">
        <f t="shared" si="23"/>
        <v>12</v>
      </c>
      <c r="T501" t="s">
        <v>107</v>
      </c>
    </row>
    <row r="502" spans="1:24" x14ac:dyDescent="0.35">
      <c r="A502" t="s">
        <v>2</v>
      </c>
      <c r="B502" s="11">
        <v>39119</v>
      </c>
      <c r="C502" t="s">
        <v>64</v>
      </c>
      <c r="D502" t="s">
        <v>65</v>
      </c>
      <c r="E502" t="s">
        <v>4</v>
      </c>
      <c r="F502" s="13">
        <v>1513.2916053019146</v>
      </c>
      <c r="G502" t="s">
        <v>4</v>
      </c>
      <c r="H502" s="13">
        <v>1223496.262886598</v>
      </c>
      <c r="N502">
        <v>1</v>
      </c>
      <c r="P502">
        <f t="shared" si="21"/>
        <v>2007</v>
      </c>
      <c r="Q502">
        <f t="shared" si="22"/>
        <v>2</v>
      </c>
      <c r="R502" t="str">
        <f t="shared" si="23"/>
        <v>13</v>
      </c>
      <c r="T502" t="s">
        <v>481</v>
      </c>
      <c r="U502" t="s">
        <v>482</v>
      </c>
    </row>
    <row r="503" spans="1:24" x14ac:dyDescent="0.35">
      <c r="A503" t="s">
        <v>2</v>
      </c>
      <c r="B503" s="11">
        <v>39119</v>
      </c>
      <c r="C503" t="s">
        <v>159</v>
      </c>
      <c r="D503" t="s">
        <v>160</v>
      </c>
      <c r="E503" t="s">
        <v>4</v>
      </c>
      <c r="F503" s="13">
        <v>32.897643593519881</v>
      </c>
      <c r="G503" t="s">
        <v>4</v>
      </c>
      <c r="H503" s="13">
        <v>55514.773564064802</v>
      </c>
      <c r="N503">
        <v>1</v>
      </c>
      <c r="P503">
        <f t="shared" si="21"/>
        <v>2007</v>
      </c>
      <c r="Q503">
        <f t="shared" si="22"/>
        <v>2</v>
      </c>
      <c r="R503" t="str">
        <f t="shared" si="23"/>
        <v>13</v>
      </c>
      <c r="T503" t="s">
        <v>67</v>
      </c>
      <c r="U503" t="s">
        <v>540</v>
      </c>
    </row>
    <row r="504" spans="1:24" x14ac:dyDescent="0.35">
      <c r="A504" t="s">
        <v>2</v>
      </c>
      <c r="B504" s="11">
        <v>39119</v>
      </c>
      <c r="C504" t="s">
        <v>157</v>
      </c>
      <c r="D504" t="s">
        <v>158</v>
      </c>
      <c r="E504" t="s">
        <v>4</v>
      </c>
      <c r="F504" s="13">
        <v>164.48821796759941</v>
      </c>
      <c r="G504" t="s">
        <v>4</v>
      </c>
      <c r="H504" s="13">
        <v>31005.298630145211</v>
      </c>
      <c r="N504">
        <v>1</v>
      </c>
      <c r="P504">
        <f t="shared" si="21"/>
        <v>2007</v>
      </c>
      <c r="Q504">
        <f t="shared" si="22"/>
        <v>2</v>
      </c>
      <c r="R504" t="str">
        <f t="shared" si="23"/>
        <v>17</v>
      </c>
      <c r="T504" t="s">
        <v>538</v>
      </c>
      <c r="U504" t="s">
        <v>539</v>
      </c>
    </row>
    <row r="505" spans="1:24" x14ac:dyDescent="0.35">
      <c r="A505" t="s">
        <v>2</v>
      </c>
      <c r="B505" s="11">
        <v>39119</v>
      </c>
      <c r="C505" t="s">
        <v>161</v>
      </c>
      <c r="D505" t="s">
        <v>162</v>
      </c>
      <c r="E505" t="s">
        <v>4</v>
      </c>
      <c r="F505" s="13">
        <v>32.897643593519881</v>
      </c>
      <c r="G505" t="s">
        <v>4</v>
      </c>
      <c r="H505" s="13">
        <v>12557.145945208811</v>
      </c>
      <c r="N505">
        <v>1</v>
      </c>
      <c r="P505">
        <f t="shared" si="21"/>
        <v>2007</v>
      </c>
      <c r="Q505">
        <f t="shared" si="22"/>
        <v>2</v>
      </c>
      <c r="R505" t="str">
        <f t="shared" si="23"/>
        <v>17</v>
      </c>
      <c r="T505" t="s">
        <v>541</v>
      </c>
      <c r="U505" t="s">
        <v>542</v>
      </c>
    </row>
    <row r="506" spans="1:24" x14ac:dyDescent="0.35">
      <c r="A506" t="s">
        <v>2</v>
      </c>
      <c r="B506" s="11">
        <v>39119</v>
      </c>
      <c r="C506" t="s">
        <v>10</v>
      </c>
      <c r="D506" t="s">
        <v>11</v>
      </c>
      <c r="E506" t="s">
        <v>4</v>
      </c>
      <c r="F506" s="13">
        <v>328.97643593519882</v>
      </c>
      <c r="G506" t="s">
        <v>4</v>
      </c>
      <c r="H506" s="13">
        <v>10464.28828767401</v>
      </c>
      <c r="N506">
        <v>1</v>
      </c>
      <c r="P506">
        <f t="shared" si="21"/>
        <v>2007</v>
      </c>
      <c r="Q506">
        <f t="shared" si="22"/>
        <v>2</v>
      </c>
      <c r="R506" t="str">
        <f t="shared" si="23"/>
        <v>17</v>
      </c>
      <c r="T506" t="s">
        <v>289</v>
      </c>
      <c r="U506" t="s">
        <v>519</v>
      </c>
    </row>
    <row r="507" spans="1:24" x14ac:dyDescent="0.35">
      <c r="A507" t="s">
        <v>2</v>
      </c>
      <c r="B507" s="11">
        <v>39119</v>
      </c>
      <c r="C507" t="s">
        <v>163</v>
      </c>
      <c r="D507" t="s">
        <v>164</v>
      </c>
      <c r="E507" t="s">
        <v>7</v>
      </c>
      <c r="F507" s="13">
        <v>131.59057437407952</v>
      </c>
      <c r="G507" t="s">
        <v>4</v>
      </c>
      <c r="H507" s="13">
        <v>59530.173369878808</v>
      </c>
      <c r="N507">
        <v>4</v>
      </c>
      <c r="P507">
        <f t="shared" si="21"/>
        <v>2007</v>
      </c>
      <c r="Q507">
        <f t="shared" si="22"/>
        <v>2</v>
      </c>
      <c r="R507" t="str">
        <f t="shared" si="23"/>
        <v>17</v>
      </c>
      <c r="T507" t="s">
        <v>164</v>
      </c>
    </row>
    <row r="508" spans="1:24" x14ac:dyDescent="0.35">
      <c r="A508" t="s">
        <v>2</v>
      </c>
      <c r="B508" s="11">
        <v>39119</v>
      </c>
      <c r="C508" t="s">
        <v>12</v>
      </c>
      <c r="D508" t="s">
        <v>13</v>
      </c>
      <c r="E508" t="s">
        <v>4</v>
      </c>
      <c r="F508" s="13">
        <v>65.795287187039762</v>
      </c>
      <c r="G508" t="s">
        <v>4</v>
      </c>
      <c r="H508" s="13">
        <v>620.10597260290433</v>
      </c>
      <c r="N508">
        <v>1</v>
      </c>
      <c r="P508">
        <f t="shared" si="21"/>
        <v>2007</v>
      </c>
      <c r="Q508">
        <f t="shared" si="22"/>
        <v>2</v>
      </c>
      <c r="R508" t="str">
        <f t="shared" si="23"/>
        <v>17</v>
      </c>
      <c r="T508" t="s">
        <v>250</v>
      </c>
      <c r="U508" t="s">
        <v>472</v>
      </c>
    </row>
    <row r="509" spans="1:24" x14ac:dyDescent="0.35">
      <c r="A509" t="s">
        <v>2</v>
      </c>
      <c r="B509" s="11">
        <v>39119</v>
      </c>
      <c r="C509" t="s">
        <v>91</v>
      </c>
      <c r="D509" t="s">
        <v>92</v>
      </c>
      <c r="E509" t="s">
        <v>4</v>
      </c>
      <c r="F509" s="13">
        <v>131.59057437407952</v>
      </c>
      <c r="G509" t="s">
        <v>4</v>
      </c>
      <c r="H509" s="13">
        <v>861.25829528181157</v>
      </c>
      <c r="N509">
        <v>1</v>
      </c>
      <c r="P509">
        <f t="shared" si="21"/>
        <v>2007</v>
      </c>
      <c r="Q509">
        <f t="shared" si="22"/>
        <v>2</v>
      </c>
      <c r="R509" t="str">
        <f t="shared" si="23"/>
        <v>17</v>
      </c>
      <c r="T509" t="s">
        <v>250</v>
      </c>
      <c r="U509" t="s">
        <v>494</v>
      </c>
    </row>
    <row r="510" spans="1:24" x14ac:dyDescent="0.35">
      <c r="A510" t="s">
        <v>2</v>
      </c>
      <c r="B510" s="11">
        <v>39119</v>
      </c>
      <c r="C510" t="s">
        <v>15</v>
      </c>
      <c r="D510" t="s">
        <v>16</v>
      </c>
      <c r="E510" s="5" t="s">
        <v>7</v>
      </c>
      <c r="F510" s="13">
        <v>0.20532794653301639</v>
      </c>
      <c r="G510" s="16" t="s">
        <v>7</v>
      </c>
      <c r="H510" s="13">
        <v>3225.2838420240105</v>
      </c>
      <c r="N510">
        <v>1</v>
      </c>
      <c r="P510">
        <f t="shared" si="21"/>
        <v>2007</v>
      </c>
      <c r="Q510">
        <f t="shared" si="22"/>
        <v>2</v>
      </c>
      <c r="R510" t="str">
        <f t="shared" si="23"/>
        <v>17</v>
      </c>
      <c r="T510" t="s">
        <v>73</v>
      </c>
      <c r="U510" t="s">
        <v>475</v>
      </c>
    </row>
    <row r="511" spans="1:24" x14ac:dyDescent="0.35">
      <c r="A511" t="s">
        <v>2</v>
      </c>
      <c r="B511" s="11">
        <v>39119</v>
      </c>
      <c r="C511" t="s">
        <v>17</v>
      </c>
      <c r="D511" t="s">
        <v>18</v>
      </c>
      <c r="E511" t="s">
        <v>7</v>
      </c>
      <c r="F511" s="13">
        <v>65.795287187039762</v>
      </c>
      <c r="G511" t="s">
        <v>4</v>
      </c>
      <c r="H511" s="13">
        <v>20256.79510502821</v>
      </c>
      <c r="N511">
        <v>4</v>
      </c>
      <c r="P511">
        <f t="shared" si="21"/>
        <v>2007</v>
      </c>
      <c r="Q511">
        <f t="shared" si="22"/>
        <v>2</v>
      </c>
      <c r="R511" t="str">
        <f t="shared" si="23"/>
        <v>17</v>
      </c>
      <c r="T511" t="s">
        <v>218</v>
      </c>
      <c r="U511" t="s">
        <v>522</v>
      </c>
    </row>
    <row r="512" spans="1:24" x14ac:dyDescent="0.35">
      <c r="A512" t="s">
        <v>2</v>
      </c>
      <c r="B512" s="11">
        <v>39119</v>
      </c>
      <c r="C512" t="s">
        <v>19</v>
      </c>
      <c r="D512" t="s">
        <v>20</v>
      </c>
      <c r="E512" t="s">
        <v>7</v>
      </c>
      <c r="F512" s="13">
        <v>32.897643593519881</v>
      </c>
      <c r="G512" t="s">
        <v>4</v>
      </c>
      <c r="H512" s="13">
        <v>19343.814432989693</v>
      </c>
      <c r="N512">
        <v>4</v>
      </c>
      <c r="P512">
        <f t="shared" si="21"/>
        <v>2007</v>
      </c>
      <c r="Q512">
        <f t="shared" si="22"/>
        <v>2</v>
      </c>
      <c r="R512" t="str">
        <f t="shared" si="23"/>
        <v>17</v>
      </c>
      <c r="T512" t="s">
        <v>484</v>
      </c>
      <c r="U512" t="s">
        <v>485</v>
      </c>
    </row>
    <row r="513" spans="1:25" x14ac:dyDescent="0.35">
      <c r="A513" t="s">
        <v>2</v>
      </c>
      <c r="B513" s="11">
        <v>39119</v>
      </c>
      <c r="C513" t="s">
        <v>127</v>
      </c>
      <c r="D513" t="s">
        <v>128</v>
      </c>
      <c r="E513" t="s">
        <v>7</v>
      </c>
      <c r="F513" s="13">
        <v>98.692930780559635</v>
      </c>
      <c r="G513" t="s">
        <v>4</v>
      </c>
      <c r="H513" s="13">
        <v>2422.2889554800954</v>
      </c>
      <c r="N513">
        <v>4</v>
      </c>
      <c r="P513">
        <f t="shared" si="21"/>
        <v>2007</v>
      </c>
      <c r="Q513">
        <f t="shared" si="22"/>
        <v>2</v>
      </c>
      <c r="R513" t="str">
        <f t="shared" si="23"/>
        <v>17</v>
      </c>
      <c r="T513" t="s">
        <v>501</v>
      </c>
      <c r="U513" t="s">
        <v>520</v>
      </c>
    </row>
    <row r="514" spans="1:25" x14ac:dyDescent="0.35">
      <c r="A514" t="s">
        <v>2</v>
      </c>
      <c r="B514" s="11">
        <v>39119</v>
      </c>
      <c r="C514" t="s">
        <v>56</v>
      </c>
      <c r="D514" t="s">
        <v>57</v>
      </c>
      <c r="E514" t="s">
        <v>4</v>
      </c>
      <c r="F514" s="13">
        <v>0.20532794653301639</v>
      </c>
      <c r="G514" t="s">
        <v>4</v>
      </c>
      <c r="H514" s="13">
        <v>1300.8644829496843</v>
      </c>
      <c r="N514">
        <v>1</v>
      </c>
      <c r="P514">
        <f t="shared" ref="P514:P577" si="24">YEAR(B514)</f>
        <v>2007</v>
      </c>
      <c r="Q514">
        <f t="shared" ref="Q514:Q577" si="25">MONTH(B514)</f>
        <v>2</v>
      </c>
      <c r="R514" t="str">
        <f t="shared" ref="R514:R577" si="26">LEFT(C514,2)</f>
        <v>27</v>
      </c>
      <c r="T514" t="s">
        <v>57</v>
      </c>
    </row>
    <row r="515" spans="1:25" x14ac:dyDescent="0.35">
      <c r="A515" t="s">
        <v>2</v>
      </c>
      <c r="B515" s="11">
        <v>39119</v>
      </c>
      <c r="C515" t="s">
        <v>165</v>
      </c>
      <c r="D515" t="s">
        <v>166</v>
      </c>
      <c r="E515" t="s">
        <v>4</v>
      </c>
      <c r="F515" s="13">
        <v>0.20532794653301639</v>
      </c>
      <c r="G515" t="s">
        <v>4</v>
      </c>
      <c r="H515" s="13">
        <v>8735.1437388150262</v>
      </c>
      <c r="N515">
        <v>1</v>
      </c>
      <c r="P515">
        <f t="shared" si="24"/>
        <v>2007</v>
      </c>
      <c r="Q515">
        <f t="shared" si="25"/>
        <v>2</v>
      </c>
      <c r="R515" t="str">
        <f t="shared" si="26"/>
        <v>27</v>
      </c>
      <c r="T515" t="s">
        <v>59</v>
      </c>
      <c r="U515" t="s">
        <v>543</v>
      </c>
    </row>
    <row r="516" spans="1:25" x14ac:dyDescent="0.35">
      <c r="A516" t="s">
        <v>2</v>
      </c>
      <c r="B516" s="11">
        <v>39147</v>
      </c>
      <c r="C516" t="s">
        <v>82</v>
      </c>
      <c r="D516" t="s">
        <v>167</v>
      </c>
      <c r="E516" t="s">
        <v>4</v>
      </c>
      <c r="F516" s="13">
        <v>410.37441211052317</v>
      </c>
      <c r="G516" t="s">
        <v>4</v>
      </c>
      <c r="H516" s="13">
        <v>299225.80878041126</v>
      </c>
      <c r="N516">
        <v>1</v>
      </c>
      <c r="P516">
        <f t="shared" si="24"/>
        <v>2007</v>
      </c>
      <c r="Q516">
        <f t="shared" si="25"/>
        <v>3</v>
      </c>
      <c r="R516" t="str">
        <f t="shared" si="26"/>
        <v>05</v>
      </c>
      <c r="T516" t="s">
        <v>460</v>
      </c>
      <c r="U516" t="s">
        <v>488</v>
      </c>
      <c r="V516" t="s">
        <v>536</v>
      </c>
      <c r="W516" t="s">
        <v>544</v>
      </c>
      <c r="X516" t="s">
        <v>510</v>
      </c>
    </row>
    <row r="517" spans="1:25" x14ac:dyDescent="0.35">
      <c r="A517" t="s">
        <v>2</v>
      </c>
      <c r="B517" s="11">
        <v>39147</v>
      </c>
      <c r="C517" t="s">
        <v>78</v>
      </c>
      <c r="D517" t="s">
        <v>79</v>
      </c>
      <c r="E517" t="s">
        <v>4</v>
      </c>
      <c r="F517" s="13">
        <v>387.57583365993855</v>
      </c>
      <c r="G517" t="s">
        <v>4</v>
      </c>
      <c r="H517" s="13">
        <v>47486.610277665095</v>
      </c>
      <c r="N517">
        <v>1</v>
      </c>
      <c r="P517">
        <f t="shared" si="24"/>
        <v>2007</v>
      </c>
      <c r="Q517">
        <f t="shared" si="25"/>
        <v>3</v>
      </c>
      <c r="R517" t="str">
        <f t="shared" si="26"/>
        <v>05</v>
      </c>
      <c r="T517" t="s">
        <v>84</v>
      </c>
      <c r="U517" t="s">
        <v>459</v>
      </c>
    </row>
    <row r="518" spans="1:25" x14ac:dyDescent="0.35">
      <c r="A518" t="s">
        <v>2</v>
      </c>
      <c r="B518" s="11">
        <v>39147</v>
      </c>
      <c r="C518" t="s">
        <v>42</v>
      </c>
      <c r="D518" t="s">
        <v>168</v>
      </c>
      <c r="E518" t="s">
        <v>4</v>
      </c>
      <c r="F518" s="13">
        <v>82.074882422104636</v>
      </c>
      <c r="G518" t="s">
        <v>4</v>
      </c>
      <c r="H518" s="13">
        <v>45123.023340767744</v>
      </c>
      <c r="N518">
        <v>1</v>
      </c>
      <c r="P518">
        <f t="shared" si="24"/>
        <v>2007</v>
      </c>
      <c r="Q518">
        <f t="shared" si="25"/>
        <v>3</v>
      </c>
      <c r="R518" t="str">
        <f t="shared" si="26"/>
        <v>12</v>
      </c>
      <c r="T518" t="s">
        <v>663</v>
      </c>
      <c r="U518" t="s">
        <v>463</v>
      </c>
      <c r="V518" t="s">
        <v>464</v>
      </c>
      <c r="W518" t="s">
        <v>545</v>
      </c>
      <c r="X518" t="s">
        <v>510</v>
      </c>
      <c r="Y518" t="s">
        <v>466</v>
      </c>
    </row>
    <row r="519" spans="1:25" x14ac:dyDescent="0.35">
      <c r="A519" t="s">
        <v>2</v>
      </c>
      <c r="B519" s="11">
        <v>39147</v>
      </c>
      <c r="C519" t="s">
        <v>28</v>
      </c>
      <c r="D519" t="s">
        <v>107</v>
      </c>
      <c r="E519" t="s">
        <v>4</v>
      </c>
      <c r="F519" s="13">
        <v>3693.3697089947091</v>
      </c>
      <c r="G519" t="s">
        <v>4</v>
      </c>
      <c r="H519" s="13">
        <v>946635.90666596661</v>
      </c>
      <c r="N519">
        <v>1</v>
      </c>
      <c r="P519">
        <f t="shared" si="24"/>
        <v>2007</v>
      </c>
      <c r="Q519">
        <f t="shared" si="25"/>
        <v>3</v>
      </c>
      <c r="R519" t="str">
        <f t="shared" si="26"/>
        <v>12</v>
      </c>
      <c r="T519" t="s">
        <v>107</v>
      </c>
    </row>
    <row r="520" spans="1:25" x14ac:dyDescent="0.35">
      <c r="A520" t="s">
        <v>2</v>
      </c>
      <c r="B520" s="11">
        <v>39147</v>
      </c>
      <c r="C520" t="s">
        <v>28</v>
      </c>
      <c r="D520" t="s">
        <v>107</v>
      </c>
      <c r="E520" t="s">
        <v>4</v>
      </c>
      <c r="F520" s="13">
        <v>7140.5147707231026</v>
      </c>
      <c r="G520" t="s">
        <v>4</v>
      </c>
      <c r="H520" s="13">
        <v>6807084.9329337412</v>
      </c>
      <c r="N520">
        <v>1</v>
      </c>
      <c r="P520">
        <f t="shared" si="24"/>
        <v>2007</v>
      </c>
      <c r="Q520">
        <f t="shared" si="25"/>
        <v>3</v>
      </c>
      <c r="R520" t="str">
        <f t="shared" si="26"/>
        <v>12</v>
      </c>
      <c r="T520" t="s">
        <v>107</v>
      </c>
    </row>
    <row r="521" spans="1:25" x14ac:dyDescent="0.35">
      <c r="A521" t="s">
        <v>2</v>
      </c>
      <c r="B521" s="11">
        <v>39147</v>
      </c>
      <c r="C521" t="s">
        <v>64</v>
      </c>
      <c r="D521" t="s">
        <v>65</v>
      </c>
      <c r="E521" t="s">
        <v>4</v>
      </c>
      <c r="F521" s="13">
        <v>290.68187524495391</v>
      </c>
      <c r="G521" t="s">
        <v>4</v>
      </c>
      <c r="H521" s="13">
        <v>235016.29613554524</v>
      </c>
      <c r="N521">
        <v>1</v>
      </c>
      <c r="P521">
        <f t="shared" si="24"/>
        <v>2007</v>
      </c>
      <c r="Q521">
        <f t="shared" si="25"/>
        <v>3</v>
      </c>
      <c r="R521" t="str">
        <f t="shared" si="26"/>
        <v>13</v>
      </c>
      <c r="T521" t="s">
        <v>481</v>
      </c>
      <c r="U521" t="s">
        <v>482</v>
      </c>
    </row>
    <row r="522" spans="1:25" x14ac:dyDescent="0.35">
      <c r="A522" t="s">
        <v>2</v>
      </c>
      <c r="B522" s="11">
        <v>39147</v>
      </c>
      <c r="C522" t="s">
        <v>159</v>
      </c>
      <c r="D522" t="s">
        <v>160</v>
      </c>
      <c r="E522" t="s">
        <v>4</v>
      </c>
      <c r="F522" s="13">
        <v>56.996446126461549</v>
      </c>
      <c r="G522" t="s">
        <v>4</v>
      </c>
      <c r="H522" s="13">
        <v>96181.502838403874</v>
      </c>
      <c r="N522">
        <v>1</v>
      </c>
      <c r="P522">
        <f t="shared" si="24"/>
        <v>2007</v>
      </c>
      <c r="Q522">
        <f t="shared" si="25"/>
        <v>3</v>
      </c>
      <c r="R522" t="str">
        <f t="shared" si="26"/>
        <v>13</v>
      </c>
      <c r="T522" t="s">
        <v>67</v>
      </c>
      <c r="U522" t="s">
        <v>540</v>
      </c>
    </row>
    <row r="523" spans="1:25" x14ac:dyDescent="0.35">
      <c r="A523" t="s">
        <v>2</v>
      </c>
      <c r="B523" s="11">
        <v>39147</v>
      </c>
      <c r="C523" t="s">
        <v>68</v>
      </c>
      <c r="D523" t="s">
        <v>69</v>
      </c>
      <c r="E523" t="s">
        <v>4</v>
      </c>
      <c r="F523" s="13">
        <v>82.074882422104636</v>
      </c>
      <c r="G523" t="s">
        <v>4</v>
      </c>
      <c r="H523" s="13">
        <v>91410.900297619039</v>
      </c>
      <c r="N523">
        <v>1</v>
      </c>
      <c r="P523">
        <f t="shared" si="24"/>
        <v>2007</v>
      </c>
      <c r="Q523">
        <f t="shared" si="25"/>
        <v>3</v>
      </c>
      <c r="R523" t="str">
        <f t="shared" si="26"/>
        <v>13</v>
      </c>
      <c r="T523" t="s">
        <v>217</v>
      </c>
      <c r="U523" t="s">
        <v>483</v>
      </c>
    </row>
    <row r="524" spans="1:25" x14ac:dyDescent="0.35">
      <c r="A524" t="s">
        <v>2</v>
      </c>
      <c r="B524" s="11">
        <v>39147</v>
      </c>
      <c r="C524" t="s">
        <v>10</v>
      </c>
      <c r="D524" t="s">
        <v>11</v>
      </c>
      <c r="E524" t="s">
        <v>4</v>
      </c>
      <c r="F524" s="13">
        <v>91.194313802338485</v>
      </c>
      <c r="G524" t="s">
        <v>4</v>
      </c>
      <c r="H524" s="13">
        <v>2900.7657861922121</v>
      </c>
      <c r="N524">
        <v>1</v>
      </c>
      <c r="P524">
        <f t="shared" si="24"/>
        <v>2007</v>
      </c>
      <c r="Q524">
        <f t="shared" si="25"/>
        <v>3</v>
      </c>
      <c r="R524" t="str">
        <f t="shared" si="26"/>
        <v>17</v>
      </c>
      <c r="T524" t="s">
        <v>289</v>
      </c>
      <c r="U524" t="s">
        <v>519</v>
      </c>
    </row>
    <row r="525" spans="1:25" x14ac:dyDescent="0.35">
      <c r="A525" t="s">
        <v>2</v>
      </c>
      <c r="B525" s="11">
        <v>39147</v>
      </c>
      <c r="C525" t="s">
        <v>12</v>
      </c>
      <c r="D525" t="s">
        <v>13</v>
      </c>
      <c r="E525" t="s">
        <v>4</v>
      </c>
      <c r="F525" s="13">
        <v>328.29952968841854</v>
      </c>
      <c r="G525" t="s">
        <v>4</v>
      </c>
      <c r="H525" s="13">
        <v>3094.1501719383596</v>
      </c>
      <c r="N525">
        <v>1</v>
      </c>
      <c r="P525">
        <f t="shared" si="24"/>
        <v>2007</v>
      </c>
      <c r="Q525">
        <f t="shared" si="25"/>
        <v>3</v>
      </c>
      <c r="R525" t="str">
        <f t="shared" si="26"/>
        <v>17</v>
      </c>
      <c r="T525" t="s">
        <v>250</v>
      </c>
      <c r="U525" t="s">
        <v>472</v>
      </c>
    </row>
    <row r="526" spans="1:25" x14ac:dyDescent="0.35">
      <c r="A526" t="s">
        <v>2</v>
      </c>
      <c r="B526" s="11">
        <v>39147</v>
      </c>
      <c r="C526" t="s">
        <v>91</v>
      </c>
      <c r="D526" t="s">
        <v>92</v>
      </c>
      <c r="E526" t="s">
        <v>4</v>
      </c>
      <c r="F526" s="13">
        <v>164.14976484420927</v>
      </c>
      <c r="G526" t="s">
        <v>4</v>
      </c>
      <c r="H526" s="13">
        <v>1074.3576985897084</v>
      </c>
      <c r="N526">
        <v>1</v>
      </c>
      <c r="P526">
        <f t="shared" si="24"/>
        <v>2007</v>
      </c>
      <c r="Q526">
        <f t="shared" si="25"/>
        <v>3</v>
      </c>
      <c r="R526" t="str">
        <f t="shared" si="26"/>
        <v>17</v>
      </c>
      <c r="T526" t="s">
        <v>250</v>
      </c>
      <c r="U526" t="s">
        <v>494</v>
      </c>
    </row>
    <row r="527" spans="1:25" x14ac:dyDescent="0.35">
      <c r="A527" t="s">
        <v>2</v>
      </c>
      <c r="B527" s="11">
        <v>39147</v>
      </c>
      <c r="C527" t="s">
        <v>17</v>
      </c>
      <c r="D527" t="s">
        <v>18</v>
      </c>
      <c r="E527" t="s">
        <v>7</v>
      </c>
      <c r="F527" s="13">
        <v>34.197867675876928</v>
      </c>
      <c r="G527" t="s">
        <v>4</v>
      </c>
      <c r="H527" s="13">
        <v>10528.705446179141</v>
      </c>
      <c r="N527">
        <v>4</v>
      </c>
      <c r="P527">
        <f t="shared" si="24"/>
        <v>2007</v>
      </c>
      <c r="Q527">
        <f t="shared" si="25"/>
        <v>3</v>
      </c>
      <c r="R527" t="str">
        <f t="shared" si="26"/>
        <v>17</v>
      </c>
      <c r="T527" t="s">
        <v>218</v>
      </c>
      <c r="U527" t="s">
        <v>522</v>
      </c>
    </row>
    <row r="528" spans="1:25" x14ac:dyDescent="0.35">
      <c r="A528" t="s">
        <v>2</v>
      </c>
      <c r="B528" s="11">
        <v>39185</v>
      </c>
      <c r="C528" t="s">
        <v>21</v>
      </c>
      <c r="D528" t="s">
        <v>22</v>
      </c>
      <c r="E528" s="9" t="s">
        <v>23</v>
      </c>
      <c r="F528" s="13">
        <v>1.2319676791980982</v>
      </c>
      <c r="G528" s="16" t="s">
        <v>4</v>
      </c>
      <c r="H528">
        <v>8233.8685114457348</v>
      </c>
      <c r="N528">
        <v>47.833333333333336</v>
      </c>
      <c r="P528">
        <f t="shared" si="24"/>
        <v>2007</v>
      </c>
      <c r="Q528">
        <f t="shared" si="25"/>
        <v>4</v>
      </c>
      <c r="R528" t="str">
        <f t="shared" si="26"/>
        <v>01</v>
      </c>
      <c r="T528" t="s">
        <v>30</v>
      </c>
      <c r="U528" t="s">
        <v>457</v>
      </c>
    </row>
    <row r="529" spans="1:27" x14ac:dyDescent="0.35">
      <c r="A529" t="s">
        <v>2</v>
      </c>
      <c r="B529" s="11">
        <v>39185</v>
      </c>
      <c r="C529" t="s">
        <v>37</v>
      </c>
      <c r="D529" t="s">
        <v>156</v>
      </c>
      <c r="E529" t="s">
        <v>4</v>
      </c>
      <c r="F529" s="13">
        <v>3.4905750910612787</v>
      </c>
      <c r="G529" t="s">
        <v>4</v>
      </c>
      <c r="H529">
        <v>6755.0344787350869</v>
      </c>
      <c r="N529">
        <v>1</v>
      </c>
      <c r="P529">
        <f t="shared" si="24"/>
        <v>2007</v>
      </c>
      <c r="Q529">
        <f t="shared" si="25"/>
        <v>4</v>
      </c>
      <c r="R529" t="str">
        <f t="shared" si="26"/>
        <v>05</v>
      </c>
      <c r="T529" t="s">
        <v>460</v>
      </c>
      <c r="U529" t="s">
        <v>461</v>
      </c>
      <c r="V529" t="s">
        <v>536</v>
      </c>
      <c r="W529" t="s">
        <v>537</v>
      </c>
      <c r="X529" t="s">
        <v>510</v>
      </c>
    </row>
    <row r="530" spans="1:27" x14ac:dyDescent="0.35">
      <c r="A530" t="s">
        <v>2</v>
      </c>
      <c r="B530" s="11">
        <v>39185</v>
      </c>
      <c r="C530" t="s">
        <v>78</v>
      </c>
      <c r="D530" t="s">
        <v>79</v>
      </c>
      <c r="E530" t="s">
        <v>4</v>
      </c>
      <c r="F530" s="13">
        <v>493.4646539027982</v>
      </c>
      <c r="G530" t="s">
        <v>4</v>
      </c>
      <c r="H530">
        <v>60460.332328783166</v>
      </c>
      <c r="N530">
        <v>1</v>
      </c>
      <c r="P530">
        <f t="shared" si="24"/>
        <v>2007</v>
      </c>
      <c r="Q530">
        <f t="shared" si="25"/>
        <v>4</v>
      </c>
      <c r="R530" t="str">
        <f t="shared" si="26"/>
        <v>05</v>
      </c>
      <c r="T530" t="s">
        <v>84</v>
      </c>
      <c r="U530" t="s">
        <v>459</v>
      </c>
    </row>
    <row r="531" spans="1:27" x14ac:dyDescent="0.35">
      <c r="A531" t="s">
        <v>2</v>
      </c>
      <c r="B531" s="11">
        <v>39185</v>
      </c>
      <c r="C531" t="s">
        <v>134</v>
      </c>
      <c r="D531" t="s">
        <v>135</v>
      </c>
      <c r="E531" t="s">
        <v>4</v>
      </c>
      <c r="F531" s="13">
        <v>8.4184458078536704</v>
      </c>
      <c r="G531" t="s">
        <v>4</v>
      </c>
      <c r="H531">
        <v>141387.41283957494</v>
      </c>
      <c r="N531">
        <v>1</v>
      </c>
      <c r="P531">
        <f t="shared" si="24"/>
        <v>2007</v>
      </c>
      <c r="Q531">
        <f t="shared" si="25"/>
        <v>4</v>
      </c>
      <c r="R531" t="str">
        <f t="shared" si="26"/>
        <v>06</v>
      </c>
      <c r="T531" t="s">
        <v>39</v>
      </c>
      <c r="U531" t="s">
        <v>527</v>
      </c>
    </row>
    <row r="532" spans="1:27" x14ac:dyDescent="0.35">
      <c r="A532" t="s">
        <v>2</v>
      </c>
      <c r="B532" s="11">
        <v>39185</v>
      </c>
      <c r="C532" t="s">
        <v>40</v>
      </c>
      <c r="D532" t="s">
        <v>169</v>
      </c>
      <c r="E532" t="s">
        <v>4</v>
      </c>
      <c r="F532" s="13">
        <v>131.59057437407952</v>
      </c>
      <c r="G532" t="s">
        <v>4</v>
      </c>
      <c r="H532">
        <v>25320.99388128526</v>
      </c>
      <c r="N532">
        <v>1</v>
      </c>
      <c r="P532">
        <f t="shared" si="24"/>
        <v>2007</v>
      </c>
      <c r="Q532">
        <f t="shared" si="25"/>
        <v>4</v>
      </c>
      <c r="R532" t="str">
        <f t="shared" si="26"/>
        <v>12</v>
      </c>
      <c r="T532" t="s">
        <v>662</v>
      </c>
      <c r="U532" t="s">
        <v>463</v>
      </c>
      <c r="V532" t="s">
        <v>464</v>
      </c>
      <c r="W532" t="s">
        <v>546</v>
      </c>
      <c r="X532" t="s">
        <v>468</v>
      </c>
      <c r="Y532" t="s">
        <v>547</v>
      </c>
      <c r="Z532" t="s">
        <v>510</v>
      </c>
      <c r="AA532" t="s">
        <v>466</v>
      </c>
    </row>
    <row r="533" spans="1:27" x14ac:dyDescent="0.35">
      <c r="A533" t="s">
        <v>2</v>
      </c>
      <c r="B533" s="11">
        <v>39185</v>
      </c>
      <c r="C533" t="s">
        <v>28</v>
      </c>
      <c r="D533" t="s">
        <v>107</v>
      </c>
      <c r="E533" t="s">
        <v>4</v>
      </c>
      <c r="F533" s="13">
        <v>427.66936671575849</v>
      </c>
      <c r="G533" t="s">
        <v>4</v>
      </c>
      <c r="H533">
        <v>136035.74773976216</v>
      </c>
      <c r="N533">
        <v>1</v>
      </c>
      <c r="P533">
        <f t="shared" si="24"/>
        <v>2007</v>
      </c>
      <c r="Q533">
        <f t="shared" si="25"/>
        <v>4</v>
      </c>
      <c r="R533" t="str">
        <f t="shared" si="26"/>
        <v>12</v>
      </c>
      <c r="T533" t="s">
        <v>107</v>
      </c>
    </row>
    <row r="534" spans="1:27" x14ac:dyDescent="0.35">
      <c r="A534" t="s">
        <v>2</v>
      </c>
      <c r="B534" s="11">
        <v>39185</v>
      </c>
      <c r="C534" t="s">
        <v>28</v>
      </c>
      <c r="D534" t="s">
        <v>107</v>
      </c>
      <c r="E534" t="s">
        <v>4</v>
      </c>
      <c r="F534" s="13">
        <v>559.25994108983798</v>
      </c>
      <c r="G534" t="s">
        <v>4</v>
      </c>
      <c r="H534">
        <v>455405.82627957297</v>
      </c>
      <c r="N534">
        <v>1</v>
      </c>
      <c r="P534">
        <f t="shared" si="24"/>
        <v>2007</v>
      </c>
      <c r="Q534">
        <f t="shared" si="25"/>
        <v>4</v>
      </c>
      <c r="R534" t="str">
        <f t="shared" si="26"/>
        <v>12</v>
      </c>
      <c r="T534" t="s">
        <v>107</v>
      </c>
    </row>
    <row r="535" spans="1:27" x14ac:dyDescent="0.35">
      <c r="A535" t="s">
        <v>2</v>
      </c>
      <c r="B535" s="11">
        <v>39185</v>
      </c>
      <c r="C535" t="s">
        <v>64</v>
      </c>
      <c r="D535" t="s">
        <v>65</v>
      </c>
      <c r="E535" t="s">
        <v>4</v>
      </c>
      <c r="F535" s="13">
        <v>394.77172312223854</v>
      </c>
      <c r="G535" t="s">
        <v>4</v>
      </c>
      <c r="H535">
        <v>331608.24742268038</v>
      </c>
      <c r="N535">
        <v>1</v>
      </c>
      <c r="P535">
        <f t="shared" si="24"/>
        <v>2007</v>
      </c>
      <c r="Q535">
        <f t="shared" si="25"/>
        <v>4</v>
      </c>
      <c r="R535" t="str">
        <f t="shared" si="26"/>
        <v>13</v>
      </c>
      <c r="T535" t="s">
        <v>481</v>
      </c>
      <c r="U535" t="s">
        <v>482</v>
      </c>
    </row>
    <row r="536" spans="1:27" x14ac:dyDescent="0.35">
      <c r="A536" t="s">
        <v>2</v>
      </c>
      <c r="B536" s="11">
        <v>39185</v>
      </c>
      <c r="C536" t="s">
        <v>159</v>
      </c>
      <c r="D536" t="s">
        <v>160</v>
      </c>
      <c r="E536" t="s">
        <v>4</v>
      </c>
      <c r="F536" s="13">
        <v>2039.6539027982326</v>
      </c>
      <c r="G536" t="s">
        <v>4</v>
      </c>
      <c r="H536">
        <v>3441915.9609720176</v>
      </c>
      <c r="N536">
        <v>1</v>
      </c>
      <c r="P536">
        <f t="shared" si="24"/>
        <v>2007</v>
      </c>
      <c r="Q536">
        <f t="shared" si="25"/>
        <v>4</v>
      </c>
      <c r="R536" t="str">
        <f t="shared" si="26"/>
        <v>13</v>
      </c>
      <c r="T536" t="s">
        <v>67</v>
      </c>
      <c r="U536" t="s">
        <v>540</v>
      </c>
    </row>
    <row r="537" spans="1:27" x14ac:dyDescent="0.35">
      <c r="A537" t="s">
        <v>2</v>
      </c>
      <c r="B537" s="11">
        <v>39185</v>
      </c>
      <c r="C537" t="s">
        <v>68</v>
      </c>
      <c r="D537" t="s">
        <v>69</v>
      </c>
      <c r="E537" t="s">
        <v>4</v>
      </c>
      <c r="F537" s="13">
        <v>98.692930780559635</v>
      </c>
      <c r="G537" t="s">
        <v>4</v>
      </c>
      <c r="H537">
        <v>109919.2516568483</v>
      </c>
      <c r="N537">
        <v>1</v>
      </c>
      <c r="P537">
        <f t="shared" si="24"/>
        <v>2007</v>
      </c>
      <c r="Q537">
        <f t="shared" si="25"/>
        <v>4</v>
      </c>
      <c r="R537" t="str">
        <f t="shared" si="26"/>
        <v>13</v>
      </c>
      <c r="T537" t="s">
        <v>217</v>
      </c>
      <c r="U537" t="s">
        <v>483</v>
      </c>
    </row>
    <row r="538" spans="1:27" x14ac:dyDescent="0.35">
      <c r="A538" t="s">
        <v>2</v>
      </c>
      <c r="B538" s="11">
        <v>39185</v>
      </c>
      <c r="C538" t="s">
        <v>10</v>
      </c>
      <c r="D538" t="s">
        <v>11</v>
      </c>
      <c r="E538" t="s">
        <v>4</v>
      </c>
      <c r="F538" s="13">
        <v>32.897643593519881</v>
      </c>
      <c r="G538" t="s">
        <v>4</v>
      </c>
      <c r="H538">
        <v>1046.428828767401</v>
      </c>
      <c r="N538">
        <v>1</v>
      </c>
      <c r="P538">
        <f t="shared" si="24"/>
        <v>2007</v>
      </c>
      <c r="Q538">
        <f t="shared" si="25"/>
        <v>4</v>
      </c>
      <c r="R538" t="str">
        <f t="shared" si="26"/>
        <v>17</v>
      </c>
      <c r="T538" t="s">
        <v>289</v>
      </c>
      <c r="U538" t="s">
        <v>519</v>
      </c>
    </row>
    <row r="539" spans="1:27" x14ac:dyDescent="0.35">
      <c r="A539" t="s">
        <v>2</v>
      </c>
      <c r="B539" s="11">
        <v>39185</v>
      </c>
      <c r="C539" t="s">
        <v>12</v>
      </c>
      <c r="D539" t="s">
        <v>13</v>
      </c>
      <c r="E539" t="s">
        <v>4</v>
      </c>
      <c r="F539" s="13">
        <v>164.48821796759941</v>
      </c>
      <c r="G539" t="s">
        <v>4</v>
      </c>
      <c r="H539">
        <v>1550.2649315072606</v>
      </c>
      <c r="N539">
        <v>1</v>
      </c>
      <c r="P539">
        <f t="shared" si="24"/>
        <v>2007</v>
      </c>
      <c r="Q539">
        <f t="shared" si="25"/>
        <v>4</v>
      </c>
      <c r="R539" t="str">
        <f t="shared" si="26"/>
        <v>17</v>
      </c>
      <c r="T539" t="s">
        <v>250</v>
      </c>
      <c r="U539" t="s">
        <v>472</v>
      </c>
    </row>
    <row r="540" spans="1:27" x14ac:dyDescent="0.35">
      <c r="A540" t="s">
        <v>2</v>
      </c>
      <c r="B540" s="11">
        <v>39185</v>
      </c>
      <c r="C540" t="s">
        <v>52</v>
      </c>
      <c r="D540" t="s">
        <v>53</v>
      </c>
      <c r="E540" t="s">
        <v>4</v>
      </c>
      <c r="F540" s="13">
        <v>32.897643593519881</v>
      </c>
      <c r="G540" t="s">
        <v>4</v>
      </c>
      <c r="H540">
        <v>2618.2252176567067</v>
      </c>
      <c r="N540">
        <v>1</v>
      </c>
      <c r="P540">
        <f t="shared" si="24"/>
        <v>2007</v>
      </c>
      <c r="Q540">
        <f t="shared" si="25"/>
        <v>4</v>
      </c>
      <c r="R540" t="str">
        <f t="shared" si="26"/>
        <v>17</v>
      </c>
      <c r="T540" t="s">
        <v>250</v>
      </c>
      <c r="U540" t="s">
        <v>474</v>
      </c>
    </row>
    <row r="541" spans="1:27" x14ac:dyDescent="0.35">
      <c r="A541" t="s">
        <v>2</v>
      </c>
      <c r="B541" s="11">
        <v>39185</v>
      </c>
      <c r="C541" t="s">
        <v>15</v>
      </c>
      <c r="D541" t="s">
        <v>16</v>
      </c>
      <c r="E541" s="5" t="s">
        <v>7</v>
      </c>
      <c r="F541" s="13">
        <v>1.026639732665082</v>
      </c>
      <c r="G541" s="16" t="s">
        <v>7</v>
      </c>
      <c r="H541">
        <v>16126.419210120053</v>
      </c>
      <c r="N541">
        <v>1</v>
      </c>
      <c r="P541">
        <f t="shared" si="24"/>
        <v>2007</v>
      </c>
      <c r="Q541">
        <f t="shared" si="25"/>
        <v>4</v>
      </c>
      <c r="R541" t="str">
        <f t="shared" si="26"/>
        <v>17</v>
      </c>
      <c r="T541" t="s">
        <v>73</v>
      </c>
      <c r="U541" t="s">
        <v>475</v>
      </c>
    </row>
    <row r="542" spans="1:27" x14ac:dyDescent="0.35">
      <c r="A542" t="s">
        <v>2</v>
      </c>
      <c r="B542" s="11">
        <v>39185</v>
      </c>
      <c r="C542" t="s">
        <v>17</v>
      </c>
      <c r="D542" t="s">
        <v>18</v>
      </c>
      <c r="E542" t="s">
        <v>7</v>
      </c>
      <c r="F542" s="13">
        <v>388.37495909016531</v>
      </c>
      <c r="G542" t="s">
        <v>4</v>
      </c>
      <c r="H542">
        <v>119571.35999495817</v>
      </c>
      <c r="N542">
        <v>4</v>
      </c>
      <c r="P542">
        <f t="shared" si="24"/>
        <v>2007</v>
      </c>
      <c r="Q542">
        <f t="shared" si="25"/>
        <v>4</v>
      </c>
      <c r="R542" t="str">
        <f t="shared" si="26"/>
        <v>17</v>
      </c>
      <c r="T542" t="s">
        <v>218</v>
      </c>
      <c r="U542" t="s">
        <v>522</v>
      </c>
    </row>
    <row r="543" spans="1:27" x14ac:dyDescent="0.35">
      <c r="A543" t="s">
        <v>2</v>
      </c>
      <c r="B543" s="11">
        <v>39185</v>
      </c>
      <c r="C543" t="s">
        <v>56</v>
      </c>
      <c r="D543" t="s">
        <v>57</v>
      </c>
      <c r="E543" t="s">
        <v>4</v>
      </c>
      <c r="F543" s="13">
        <v>0.20532794653301639</v>
      </c>
      <c r="G543" t="s">
        <v>4</v>
      </c>
      <c r="H543">
        <v>1300.8644829496843</v>
      </c>
      <c r="N543">
        <v>1</v>
      </c>
      <c r="P543">
        <f t="shared" si="24"/>
        <v>2007</v>
      </c>
      <c r="Q543">
        <f t="shared" si="25"/>
        <v>4</v>
      </c>
      <c r="R543" t="str">
        <f t="shared" si="26"/>
        <v>27</v>
      </c>
      <c r="T543" t="s">
        <v>57</v>
      </c>
    </row>
    <row r="544" spans="1:27" x14ac:dyDescent="0.35">
      <c r="A544" t="s">
        <v>2</v>
      </c>
      <c r="B544" s="11">
        <v>39185</v>
      </c>
      <c r="C544" t="s">
        <v>80</v>
      </c>
      <c r="D544" t="s">
        <v>81</v>
      </c>
      <c r="E544" t="s">
        <v>4</v>
      </c>
      <c r="F544" s="13">
        <v>1.6426235722641311</v>
      </c>
      <c r="G544" t="s">
        <v>4</v>
      </c>
      <c r="H544">
        <v>14513.777289108044</v>
      </c>
      <c r="N544">
        <v>1</v>
      </c>
      <c r="P544">
        <f t="shared" si="24"/>
        <v>2007</v>
      </c>
      <c r="Q544">
        <f t="shared" si="25"/>
        <v>4</v>
      </c>
      <c r="R544" t="str">
        <f t="shared" si="26"/>
        <v>27</v>
      </c>
      <c r="T544" t="s">
        <v>81</v>
      </c>
    </row>
    <row r="545" spans="1:24" x14ac:dyDescent="0.35">
      <c r="A545" t="s">
        <v>2</v>
      </c>
      <c r="B545" s="11">
        <v>39217</v>
      </c>
      <c r="C545" t="s">
        <v>31</v>
      </c>
      <c r="D545" t="s">
        <v>32</v>
      </c>
      <c r="E545" s="9" t="s">
        <v>23</v>
      </c>
      <c r="F545" s="13">
        <v>2.0561027245949925</v>
      </c>
      <c r="G545" s="16" t="s">
        <v>4</v>
      </c>
      <c r="H545">
        <v>25123.711903022278</v>
      </c>
      <c r="N545">
        <v>76</v>
      </c>
      <c r="P545">
        <f t="shared" si="24"/>
        <v>2007</v>
      </c>
      <c r="Q545">
        <f t="shared" si="25"/>
        <v>5</v>
      </c>
      <c r="R545" t="str">
        <f t="shared" si="26"/>
        <v>01</v>
      </c>
      <c r="T545" t="s">
        <v>30</v>
      </c>
      <c r="U545" t="s">
        <v>456</v>
      </c>
    </row>
    <row r="546" spans="1:24" x14ac:dyDescent="0.35">
      <c r="A546" t="s">
        <v>2</v>
      </c>
      <c r="B546" s="11">
        <v>39217</v>
      </c>
      <c r="C546" t="s">
        <v>37</v>
      </c>
      <c r="D546" t="s">
        <v>156</v>
      </c>
      <c r="E546" t="s">
        <v>4</v>
      </c>
      <c r="F546" s="13">
        <v>690.85051546391753</v>
      </c>
      <c r="G546" t="s">
        <v>4</v>
      </c>
      <c r="H546">
        <v>1336948.4769318614</v>
      </c>
      <c r="N546">
        <v>1</v>
      </c>
      <c r="P546">
        <f t="shared" si="24"/>
        <v>2007</v>
      </c>
      <c r="Q546">
        <f t="shared" si="25"/>
        <v>5</v>
      </c>
      <c r="R546" t="str">
        <f t="shared" si="26"/>
        <v>05</v>
      </c>
      <c r="T546" t="s">
        <v>460</v>
      </c>
      <c r="U546" t="s">
        <v>461</v>
      </c>
      <c r="V546" t="s">
        <v>536</v>
      </c>
      <c r="W546" t="s">
        <v>537</v>
      </c>
      <c r="X546" t="s">
        <v>510</v>
      </c>
    </row>
    <row r="547" spans="1:24" x14ac:dyDescent="0.35">
      <c r="A547" t="s">
        <v>2</v>
      </c>
      <c r="B547" s="11">
        <v>39217</v>
      </c>
      <c r="C547" t="s">
        <v>78</v>
      </c>
      <c r="D547" t="s">
        <v>79</v>
      </c>
      <c r="E547" t="s">
        <v>4</v>
      </c>
      <c r="F547" s="13">
        <v>559.25994108983798</v>
      </c>
      <c r="G547" t="s">
        <v>4</v>
      </c>
      <c r="H547">
        <v>125549.92799470607</v>
      </c>
      <c r="N547">
        <v>1</v>
      </c>
      <c r="P547">
        <f t="shared" si="24"/>
        <v>2007</v>
      </c>
      <c r="Q547">
        <f t="shared" si="25"/>
        <v>5</v>
      </c>
      <c r="R547" t="str">
        <f t="shared" si="26"/>
        <v>05</v>
      </c>
      <c r="T547" t="s">
        <v>84</v>
      </c>
      <c r="U547" t="s">
        <v>459</v>
      </c>
    </row>
    <row r="548" spans="1:24" x14ac:dyDescent="0.35">
      <c r="A548" t="s">
        <v>2</v>
      </c>
      <c r="B548" s="11">
        <v>39217</v>
      </c>
      <c r="C548" t="s">
        <v>148</v>
      </c>
      <c r="D548" t="s">
        <v>149</v>
      </c>
      <c r="E548" t="s">
        <v>4</v>
      </c>
      <c r="F548" s="13">
        <v>0.20532794653301639</v>
      </c>
      <c r="G548" t="s">
        <v>4</v>
      </c>
      <c r="H548">
        <v>9034.42964745272</v>
      </c>
      <c r="N548">
        <v>1</v>
      </c>
      <c r="P548">
        <f t="shared" si="24"/>
        <v>2007</v>
      </c>
      <c r="Q548">
        <f t="shared" si="25"/>
        <v>5</v>
      </c>
      <c r="R548" t="str">
        <f t="shared" si="26"/>
        <v>06</v>
      </c>
      <c r="T548" t="s">
        <v>533</v>
      </c>
      <c r="U548" t="s">
        <v>534</v>
      </c>
    </row>
    <row r="549" spans="1:24" x14ac:dyDescent="0.35">
      <c r="A549" t="s">
        <v>2</v>
      </c>
      <c r="B549" s="11">
        <v>39217</v>
      </c>
      <c r="C549" t="s">
        <v>134</v>
      </c>
      <c r="D549" t="s">
        <v>135</v>
      </c>
      <c r="E549" t="s">
        <v>4</v>
      </c>
      <c r="F549" s="13">
        <v>5.7113964572083127</v>
      </c>
      <c r="G549" t="s">
        <v>4</v>
      </c>
      <c r="H549">
        <v>95922.642637011755</v>
      </c>
      <c r="N549">
        <v>1</v>
      </c>
      <c r="P549">
        <f t="shared" si="24"/>
        <v>2007</v>
      </c>
      <c r="Q549">
        <f t="shared" si="25"/>
        <v>5</v>
      </c>
      <c r="R549" t="str">
        <f t="shared" si="26"/>
        <v>06</v>
      </c>
      <c r="T549" t="s">
        <v>39</v>
      </c>
      <c r="U549" t="s">
        <v>527</v>
      </c>
    </row>
    <row r="550" spans="1:24" x14ac:dyDescent="0.35">
      <c r="A550" t="s">
        <v>2</v>
      </c>
      <c r="B550" s="11">
        <v>39217</v>
      </c>
      <c r="C550" t="s">
        <v>28</v>
      </c>
      <c r="D550" t="s">
        <v>107</v>
      </c>
      <c r="E550" t="s">
        <v>4</v>
      </c>
      <c r="F550" s="13">
        <v>65.795287187039762</v>
      </c>
      <c r="G550" t="s">
        <v>4</v>
      </c>
      <c r="H550">
        <v>20928.576575348023</v>
      </c>
      <c r="N550">
        <v>1</v>
      </c>
      <c r="P550">
        <f t="shared" si="24"/>
        <v>2007</v>
      </c>
      <c r="Q550">
        <f t="shared" si="25"/>
        <v>5</v>
      </c>
      <c r="R550" t="str">
        <f t="shared" si="26"/>
        <v>12</v>
      </c>
      <c r="T550" t="s">
        <v>107</v>
      </c>
    </row>
    <row r="551" spans="1:24" x14ac:dyDescent="0.35">
      <c r="A551" t="s">
        <v>2</v>
      </c>
      <c r="B551" s="11">
        <v>39217</v>
      </c>
      <c r="C551" t="s">
        <v>64</v>
      </c>
      <c r="D551" t="s">
        <v>65</v>
      </c>
      <c r="E551" t="s">
        <v>4</v>
      </c>
      <c r="F551" s="13">
        <v>230.28350515463919</v>
      </c>
      <c r="G551" t="s">
        <v>4</v>
      </c>
      <c r="H551">
        <v>193438.1443298969</v>
      </c>
      <c r="N551">
        <v>1</v>
      </c>
      <c r="P551">
        <f t="shared" si="24"/>
        <v>2007</v>
      </c>
      <c r="Q551">
        <f t="shared" si="25"/>
        <v>5</v>
      </c>
      <c r="R551" t="str">
        <f t="shared" si="26"/>
        <v>13</v>
      </c>
      <c r="T551" t="s">
        <v>481</v>
      </c>
      <c r="U551" t="s">
        <v>482</v>
      </c>
    </row>
    <row r="552" spans="1:24" x14ac:dyDescent="0.35">
      <c r="A552" t="s">
        <v>2</v>
      </c>
      <c r="B552" s="11">
        <v>39217</v>
      </c>
      <c r="C552" t="s">
        <v>170</v>
      </c>
      <c r="D552" t="s">
        <v>171</v>
      </c>
      <c r="E552" s="5" t="s">
        <v>23</v>
      </c>
      <c r="F552" s="13">
        <v>45.691171657666501</v>
      </c>
      <c r="G552" s="16" t="s">
        <v>4</v>
      </c>
      <c r="H552">
        <v>747269.9742268041</v>
      </c>
      <c r="N552">
        <v>28.875</v>
      </c>
      <c r="P552">
        <f t="shared" si="24"/>
        <v>2007</v>
      </c>
      <c r="Q552">
        <f t="shared" si="25"/>
        <v>5</v>
      </c>
      <c r="R552" t="str">
        <f t="shared" si="26"/>
        <v>13</v>
      </c>
      <c r="T552" t="s">
        <v>499</v>
      </c>
      <c r="U552" t="s">
        <v>548</v>
      </c>
    </row>
    <row r="553" spans="1:24" x14ac:dyDescent="0.35">
      <c r="A553" t="s">
        <v>2</v>
      </c>
      <c r="B553" s="11">
        <v>39217</v>
      </c>
      <c r="C553" t="s">
        <v>129</v>
      </c>
      <c r="D553" t="s">
        <v>14</v>
      </c>
      <c r="E553" t="s">
        <v>4</v>
      </c>
      <c r="F553" s="13">
        <v>131.59057437407952</v>
      </c>
      <c r="G553" t="s">
        <v>4</v>
      </c>
      <c r="H553">
        <v>8720.2402397283404</v>
      </c>
      <c r="N553">
        <v>1</v>
      </c>
      <c r="P553">
        <f t="shared" si="24"/>
        <v>2007</v>
      </c>
      <c r="Q553">
        <f t="shared" si="25"/>
        <v>5</v>
      </c>
      <c r="R553" t="str">
        <f t="shared" si="26"/>
        <v>17</v>
      </c>
      <c r="T553" t="s">
        <v>250</v>
      </c>
      <c r="U553" t="s">
        <v>521</v>
      </c>
    </row>
    <row r="554" spans="1:24" x14ac:dyDescent="0.35">
      <c r="A554" t="s">
        <v>2</v>
      </c>
      <c r="B554" s="11">
        <v>39217</v>
      </c>
      <c r="C554" t="s">
        <v>172</v>
      </c>
      <c r="D554" t="s">
        <v>173</v>
      </c>
      <c r="E554" t="s">
        <v>4</v>
      </c>
      <c r="F554" s="13">
        <v>296.07879234167893</v>
      </c>
      <c r="G554" t="s">
        <v>4</v>
      </c>
      <c r="H554">
        <v>14533.733732880568</v>
      </c>
      <c r="N554">
        <v>1</v>
      </c>
      <c r="P554">
        <f t="shared" si="24"/>
        <v>2007</v>
      </c>
      <c r="Q554">
        <f t="shared" si="25"/>
        <v>5</v>
      </c>
      <c r="R554" t="str">
        <f t="shared" si="26"/>
        <v>17</v>
      </c>
      <c r="T554" t="s">
        <v>250</v>
      </c>
      <c r="U554" t="s">
        <v>549</v>
      </c>
    </row>
    <row r="555" spans="1:24" x14ac:dyDescent="0.35">
      <c r="A555" t="s">
        <v>2</v>
      </c>
      <c r="B555" s="11">
        <v>39217</v>
      </c>
      <c r="C555" t="s">
        <v>15</v>
      </c>
      <c r="D555" t="s">
        <v>16</v>
      </c>
      <c r="E555" s="5" t="s">
        <v>7</v>
      </c>
      <c r="F555" s="13">
        <v>5.7113964572083127</v>
      </c>
      <c r="G555" s="16" t="s">
        <v>7</v>
      </c>
      <c r="H555">
        <v>89714.405758522029</v>
      </c>
      <c r="N555">
        <v>1</v>
      </c>
      <c r="P555">
        <f t="shared" si="24"/>
        <v>2007</v>
      </c>
      <c r="Q555">
        <f t="shared" si="25"/>
        <v>5</v>
      </c>
      <c r="R555" t="str">
        <f t="shared" si="26"/>
        <v>17</v>
      </c>
      <c r="T555" t="s">
        <v>73</v>
      </c>
      <c r="U555" t="s">
        <v>475</v>
      </c>
    </row>
    <row r="556" spans="1:24" x14ac:dyDescent="0.35">
      <c r="A556" t="s">
        <v>2</v>
      </c>
      <c r="B556" s="11">
        <v>39217</v>
      </c>
      <c r="C556" t="s">
        <v>174</v>
      </c>
      <c r="D556" t="s">
        <v>175</v>
      </c>
      <c r="E556" s="5" t="s">
        <v>7</v>
      </c>
      <c r="F556" s="13">
        <v>0.20561027245949928</v>
      </c>
      <c r="G556" s="16" t="s">
        <v>7</v>
      </c>
      <c r="H556">
        <v>3270.0900898981281</v>
      </c>
      <c r="N556">
        <v>1</v>
      </c>
      <c r="P556">
        <f t="shared" si="24"/>
        <v>2007</v>
      </c>
      <c r="Q556">
        <f t="shared" si="25"/>
        <v>5</v>
      </c>
      <c r="R556" t="str">
        <f t="shared" si="26"/>
        <v>17</v>
      </c>
      <c r="T556" t="s">
        <v>73</v>
      </c>
      <c r="U556" t="s">
        <v>550</v>
      </c>
    </row>
    <row r="557" spans="1:24" x14ac:dyDescent="0.35">
      <c r="A557" t="s">
        <v>2</v>
      </c>
      <c r="B557" s="11">
        <v>39217</v>
      </c>
      <c r="C557" t="s">
        <v>146</v>
      </c>
      <c r="D557" t="s">
        <v>147</v>
      </c>
      <c r="E557" t="s">
        <v>7</v>
      </c>
      <c r="F557" s="13">
        <v>131.59057437407952</v>
      </c>
      <c r="G557" t="s">
        <v>4</v>
      </c>
      <c r="H557">
        <v>987730.14860611875</v>
      </c>
      <c r="N557">
        <v>26</v>
      </c>
      <c r="P557">
        <f t="shared" si="24"/>
        <v>2007</v>
      </c>
      <c r="Q557">
        <f t="shared" si="25"/>
        <v>5</v>
      </c>
      <c r="R557" t="str">
        <f t="shared" si="26"/>
        <v>17</v>
      </c>
      <c r="T557" t="s">
        <v>532</v>
      </c>
      <c r="U557" t="s">
        <v>513</v>
      </c>
    </row>
    <row r="558" spans="1:24" x14ac:dyDescent="0.35">
      <c r="A558" t="s">
        <v>2</v>
      </c>
      <c r="B558" s="11">
        <v>39217</v>
      </c>
      <c r="C558" t="s">
        <v>17</v>
      </c>
      <c r="D558" t="s">
        <v>18</v>
      </c>
      <c r="E558" t="s">
        <v>7</v>
      </c>
      <c r="F558" s="13">
        <v>32.897643593519881</v>
      </c>
      <c r="G558" t="s">
        <v>4</v>
      </c>
      <c r="H558">
        <v>10128.397552514105</v>
      </c>
      <c r="N558">
        <v>4</v>
      </c>
      <c r="P558">
        <f t="shared" si="24"/>
        <v>2007</v>
      </c>
      <c r="Q558">
        <f t="shared" si="25"/>
        <v>5</v>
      </c>
      <c r="R558" t="str">
        <f t="shared" si="26"/>
        <v>17</v>
      </c>
      <c r="T558" t="s">
        <v>218</v>
      </c>
      <c r="U558" t="s">
        <v>522</v>
      </c>
    </row>
    <row r="559" spans="1:24" x14ac:dyDescent="0.35">
      <c r="A559" t="s">
        <v>2</v>
      </c>
      <c r="B559" s="11">
        <v>39217</v>
      </c>
      <c r="C559" t="s">
        <v>58</v>
      </c>
      <c r="D559" t="s">
        <v>59</v>
      </c>
      <c r="E559" t="s">
        <v>4</v>
      </c>
      <c r="F559" s="13">
        <v>1.439271907216495</v>
      </c>
      <c r="G559" t="s">
        <v>4</v>
      </c>
      <c r="H559">
        <v>84780.113441803318</v>
      </c>
      <c r="N559">
        <v>1</v>
      </c>
      <c r="P559">
        <f t="shared" si="24"/>
        <v>2007</v>
      </c>
      <c r="Q559">
        <f t="shared" si="25"/>
        <v>5</v>
      </c>
      <c r="R559" t="str">
        <f t="shared" si="26"/>
        <v>27</v>
      </c>
      <c r="T559" t="s">
        <v>59</v>
      </c>
    </row>
    <row r="560" spans="1:24" x14ac:dyDescent="0.35">
      <c r="A560" t="s">
        <v>2</v>
      </c>
      <c r="B560" s="11">
        <v>39245</v>
      </c>
      <c r="C560" s="12" t="s">
        <v>31</v>
      </c>
      <c r="D560" t="s">
        <v>32</v>
      </c>
      <c r="E560" s="9" t="s">
        <v>23</v>
      </c>
      <c r="F560" s="13">
        <v>0.20561027245949928</v>
      </c>
      <c r="G560" s="16" t="s">
        <v>4</v>
      </c>
      <c r="H560">
        <v>1983.4509397122849</v>
      </c>
      <c r="N560">
        <v>60</v>
      </c>
      <c r="P560">
        <f t="shared" si="24"/>
        <v>2007</v>
      </c>
      <c r="Q560">
        <f t="shared" si="25"/>
        <v>6</v>
      </c>
      <c r="R560" t="str">
        <f t="shared" si="26"/>
        <v>01</v>
      </c>
      <c r="T560" t="s">
        <v>30</v>
      </c>
      <c r="U560" t="s">
        <v>456</v>
      </c>
    </row>
    <row r="561" spans="1:24" x14ac:dyDescent="0.35">
      <c r="A561" t="s">
        <v>2</v>
      </c>
      <c r="B561" s="11">
        <v>39245</v>
      </c>
      <c r="C561" s="14" t="s">
        <v>105</v>
      </c>
      <c r="D561" t="s">
        <v>106</v>
      </c>
      <c r="E561" s="5" t="s">
        <v>23</v>
      </c>
      <c r="F561" s="13">
        <v>32.9</v>
      </c>
      <c r="G561" s="16" t="s">
        <v>23</v>
      </c>
      <c r="H561">
        <v>106348.17430139809</v>
      </c>
      <c r="N561">
        <v>1</v>
      </c>
      <c r="P561">
        <f t="shared" si="24"/>
        <v>2007</v>
      </c>
      <c r="Q561">
        <f t="shared" si="25"/>
        <v>6</v>
      </c>
      <c r="R561" t="str">
        <f t="shared" si="26"/>
        <v>01</v>
      </c>
      <c r="T561" t="s">
        <v>222</v>
      </c>
      <c r="U561" t="s">
        <v>503</v>
      </c>
    </row>
    <row r="562" spans="1:24" x14ac:dyDescent="0.35">
      <c r="A562" t="s">
        <v>2</v>
      </c>
      <c r="B562" s="11">
        <v>39245</v>
      </c>
      <c r="C562" s="12" t="s">
        <v>37</v>
      </c>
      <c r="D562" t="s">
        <v>156</v>
      </c>
      <c r="E562" t="s">
        <v>4</v>
      </c>
      <c r="F562" s="13">
        <v>32.897643593519881</v>
      </c>
      <c r="G562" t="s">
        <v>4</v>
      </c>
      <c r="H562">
        <v>63664.2131872315</v>
      </c>
      <c r="N562">
        <v>1</v>
      </c>
      <c r="P562">
        <f t="shared" si="24"/>
        <v>2007</v>
      </c>
      <c r="Q562">
        <f t="shared" si="25"/>
        <v>6</v>
      </c>
      <c r="R562" t="str">
        <f t="shared" si="26"/>
        <v>05</v>
      </c>
      <c r="T562" t="s">
        <v>460</v>
      </c>
      <c r="U562" t="s">
        <v>461</v>
      </c>
      <c r="V562" t="s">
        <v>536</v>
      </c>
      <c r="W562" t="s">
        <v>537</v>
      </c>
      <c r="X562" t="s">
        <v>510</v>
      </c>
    </row>
    <row r="563" spans="1:24" x14ac:dyDescent="0.35">
      <c r="A563" t="s">
        <v>2</v>
      </c>
      <c r="B563" s="11">
        <v>39245</v>
      </c>
      <c r="C563" t="s">
        <v>78</v>
      </c>
      <c r="D563" t="s">
        <v>79</v>
      </c>
      <c r="E563" t="s">
        <v>4</v>
      </c>
      <c r="F563" s="13">
        <v>2105.4491899852724</v>
      </c>
      <c r="G563" t="s">
        <v>4</v>
      </c>
      <c r="H563">
        <v>337337.64909597993</v>
      </c>
      <c r="N563">
        <v>1</v>
      </c>
      <c r="P563">
        <f t="shared" si="24"/>
        <v>2007</v>
      </c>
      <c r="Q563">
        <f t="shared" si="25"/>
        <v>6</v>
      </c>
      <c r="R563" t="str">
        <f t="shared" si="26"/>
        <v>05</v>
      </c>
      <c r="T563" t="s">
        <v>84</v>
      </c>
      <c r="U563" t="s">
        <v>459</v>
      </c>
    </row>
    <row r="564" spans="1:24" x14ac:dyDescent="0.35">
      <c r="A564" t="s">
        <v>2</v>
      </c>
      <c r="B564" s="11">
        <v>39245</v>
      </c>
      <c r="C564" t="s">
        <v>148</v>
      </c>
      <c r="D564" t="s">
        <v>149</v>
      </c>
      <c r="E564" t="s">
        <v>4</v>
      </c>
      <c r="F564" s="13">
        <v>0.20532794653301639</v>
      </c>
      <c r="G564" t="s">
        <v>4</v>
      </c>
      <c r="H564">
        <v>9034.42964745272</v>
      </c>
      <c r="N564">
        <v>1</v>
      </c>
      <c r="P564">
        <f t="shared" si="24"/>
        <v>2007</v>
      </c>
      <c r="Q564">
        <f t="shared" si="25"/>
        <v>6</v>
      </c>
      <c r="R564" t="str">
        <f t="shared" si="26"/>
        <v>06</v>
      </c>
      <c r="T564" t="s">
        <v>533</v>
      </c>
      <c r="U564" t="s">
        <v>534</v>
      </c>
    </row>
    <row r="565" spans="1:24" x14ac:dyDescent="0.35">
      <c r="A565" t="s">
        <v>2</v>
      </c>
      <c r="B565" s="11">
        <v>39245</v>
      </c>
      <c r="C565" t="s">
        <v>176</v>
      </c>
      <c r="D565" t="s">
        <v>177</v>
      </c>
      <c r="E565" t="s">
        <v>4</v>
      </c>
      <c r="F565" s="13">
        <v>32.897643593519881</v>
      </c>
      <c r="G565" t="s">
        <v>4</v>
      </c>
      <c r="H565">
        <v>62010.597260290429</v>
      </c>
      <c r="N565">
        <v>1</v>
      </c>
      <c r="P565">
        <f t="shared" si="24"/>
        <v>2007</v>
      </c>
      <c r="Q565">
        <f t="shared" si="25"/>
        <v>6</v>
      </c>
      <c r="R565" t="str">
        <f t="shared" si="26"/>
        <v>09</v>
      </c>
      <c r="T565" t="s">
        <v>177</v>
      </c>
    </row>
    <row r="566" spans="1:24" x14ac:dyDescent="0.35">
      <c r="A566" t="s">
        <v>2</v>
      </c>
      <c r="B566" s="11">
        <v>39245</v>
      </c>
      <c r="C566" t="s">
        <v>28</v>
      </c>
      <c r="D566" t="s">
        <v>107</v>
      </c>
      <c r="E566" t="s">
        <v>4</v>
      </c>
      <c r="F566" s="13">
        <v>328.97643593519882</v>
      </c>
      <c r="G566" t="s">
        <v>4</v>
      </c>
      <c r="H566">
        <v>267885.78016445471</v>
      </c>
      <c r="N566">
        <v>1</v>
      </c>
      <c r="P566">
        <f t="shared" si="24"/>
        <v>2007</v>
      </c>
      <c r="Q566">
        <f t="shared" si="25"/>
        <v>6</v>
      </c>
      <c r="R566" t="str">
        <f t="shared" si="26"/>
        <v>12</v>
      </c>
      <c r="T566" t="s">
        <v>107</v>
      </c>
    </row>
    <row r="567" spans="1:24" x14ac:dyDescent="0.35">
      <c r="A567" t="s">
        <v>2</v>
      </c>
      <c r="B567" s="11">
        <v>39245</v>
      </c>
      <c r="C567" t="s">
        <v>64</v>
      </c>
      <c r="D567" t="s">
        <v>65</v>
      </c>
      <c r="E567" t="s">
        <v>4</v>
      </c>
      <c r="F567" s="13">
        <v>3.2856572877423105</v>
      </c>
      <c r="G567" t="s">
        <v>4</v>
      </c>
      <c r="H567">
        <v>2759.9521217035408</v>
      </c>
      <c r="N567">
        <v>1</v>
      </c>
      <c r="P567">
        <f t="shared" si="24"/>
        <v>2007</v>
      </c>
      <c r="Q567">
        <f t="shared" si="25"/>
        <v>6</v>
      </c>
      <c r="R567" t="str">
        <f t="shared" si="26"/>
        <v>13</v>
      </c>
      <c r="T567" t="s">
        <v>481</v>
      </c>
      <c r="U567" t="s">
        <v>482</v>
      </c>
    </row>
    <row r="568" spans="1:24" x14ac:dyDescent="0.35">
      <c r="A568" t="s">
        <v>2</v>
      </c>
      <c r="B568" s="11">
        <v>39245</v>
      </c>
      <c r="C568" t="s">
        <v>170</v>
      </c>
      <c r="D568" t="s">
        <v>171</v>
      </c>
      <c r="E568" s="5" t="s">
        <v>23</v>
      </c>
      <c r="F568" s="13">
        <v>0.82141432193557762</v>
      </c>
      <c r="G568" s="16" t="s">
        <v>4</v>
      </c>
      <c r="H568">
        <v>24309.264009090257</v>
      </c>
      <c r="N568">
        <v>52.25</v>
      </c>
      <c r="P568">
        <f t="shared" si="24"/>
        <v>2007</v>
      </c>
      <c r="Q568">
        <f t="shared" si="25"/>
        <v>6</v>
      </c>
      <c r="R568" t="str">
        <f t="shared" si="26"/>
        <v>13</v>
      </c>
      <c r="T568" t="s">
        <v>499</v>
      </c>
      <c r="U568" t="s">
        <v>548</v>
      </c>
    </row>
    <row r="569" spans="1:24" x14ac:dyDescent="0.35">
      <c r="A569" t="s">
        <v>2</v>
      </c>
      <c r="B569" s="11">
        <v>39245</v>
      </c>
      <c r="C569" t="s">
        <v>157</v>
      </c>
      <c r="D569" t="s">
        <v>158</v>
      </c>
      <c r="E569" t="s">
        <v>4</v>
      </c>
      <c r="F569" s="13">
        <v>32.897643593519881</v>
      </c>
      <c r="G569" t="s">
        <v>4</v>
      </c>
      <c r="H569">
        <v>6201.0597260290415</v>
      </c>
      <c r="N569">
        <v>1</v>
      </c>
      <c r="P569">
        <f t="shared" si="24"/>
        <v>2007</v>
      </c>
      <c r="Q569">
        <f t="shared" si="25"/>
        <v>6</v>
      </c>
      <c r="R569" t="str">
        <f t="shared" si="26"/>
        <v>17</v>
      </c>
      <c r="T569" t="s">
        <v>538</v>
      </c>
      <c r="U569" t="s">
        <v>539</v>
      </c>
    </row>
    <row r="570" spans="1:24" x14ac:dyDescent="0.35">
      <c r="A570" t="s">
        <v>2</v>
      </c>
      <c r="B570" s="11">
        <v>39245</v>
      </c>
      <c r="C570" t="s">
        <v>172</v>
      </c>
      <c r="D570" t="s">
        <v>173</v>
      </c>
      <c r="E570" t="s">
        <v>4</v>
      </c>
      <c r="F570" s="13">
        <v>1283.0081001472754</v>
      </c>
      <c r="G570" t="s">
        <v>4</v>
      </c>
      <c r="H570">
        <v>62979.512842482465</v>
      </c>
      <c r="N570">
        <v>1</v>
      </c>
      <c r="P570">
        <f t="shared" si="24"/>
        <v>2007</v>
      </c>
      <c r="Q570">
        <f t="shared" si="25"/>
        <v>6</v>
      </c>
      <c r="R570" t="str">
        <f t="shared" si="26"/>
        <v>17</v>
      </c>
      <c r="T570" t="s">
        <v>250</v>
      </c>
      <c r="U570" t="s">
        <v>549</v>
      </c>
    </row>
    <row r="571" spans="1:24" x14ac:dyDescent="0.35">
      <c r="A571" t="s">
        <v>2</v>
      </c>
      <c r="B571" s="11">
        <v>39245</v>
      </c>
      <c r="C571" t="s">
        <v>178</v>
      </c>
      <c r="D571" t="s">
        <v>179</v>
      </c>
      <c r="E571" t="s">
        <v>7</v>
      </c>
      <c r="F571" s="13">
        <v>65.795287187039762</v>
      </c>
      <c r="G571" t="s">
        <v>4</v>
      </c>
      <c r="H571">
        <v>26457.854831057248</v>
      </c>
      <c r="N571">
        <v>4</v>
      </c>
      <c r="P571">
        <f t="shared" si="24"/>
        <v>2007</v>
      </c>
      <c r="Q571">
        <f t="shared" si="25"/>
        <v>6</v>
      </c>
      <c r="R571" t="str">
        <f t="shared" si="26"/>
        <v>17</v>
      </c>
      <c r="T571" t="s">
        <v>218</v>
      </c>
      <c r="U571" t="s">
        <v>551</v>
      </c>
    </row>
    <row r="572" spans="1:24" x14ac:dyDescent="0.35">
      <c r="A572" t="s">
        <v>2</v>
      </c>
      <c r="B572" s="11">
        <v>39245</v>
      </c>
      <c r="C572" t="s">
        <v>58</v>
      </c>
      <c r="D572" t="s">
        <v>59</v>
      </c>
      <c r="E572" t="s">
        <v>4</v>
      </c>
      <c r="F572" s="13">
        <v>0.20561027245949928</v>
      </c>
      <c r="G572" t="s">
        <v>4</v>
      </c>
      <c r="H572">
        <v>12111.444777400475</v>
      </c>
      <c r="N572">
        <v>1</v>
      </c>
      <c r="P572">
        <f t="shared" si="24"/>
        <v>2007</v>
      </c>
      <c r="Q572">
        <f t="shared" si="25"/>
        <v>6</v>
      </c>
      <c r="R572" t="str">
        <f t="shared" si="26"/>
        <v>27</v>
      </c>
      <c r="T572" t="s">
        <v>59</v>
      </c>
    </row>
    <row r="573" spans="1:24" x14ac:dyDescent="0.35">
      <c r="A573" s="1" t="s">
        <v>2</v>
      </c>
      <c r="B573" s="2">
        <v>39273</v>
      </c>
      <c r="C573" s="8" t="s">
        <v>31</v>
      </c>
      <c r="D573" s="4" t="s">
        <v>32</v>
      </c>
      <c r="E573" s="9" t="s">
        <v>23</v>
      </c>
      <c r="F573" s="15">
        <v>0.82645369612516262</v>
      </c>
      <c r="G573" s="16" t="s">
        <v>4</v>
      </c>
      <c r="H573" s="7">
        <v>7339.1032317218096</v>
      </c>
      <c r="N573">
        <v>66.25</v>
      </c>
      <c r="P573">
        <f t="shared" si="24"/>
        <v>2007</v>
      </c>
      <c r="Q573">
        <f t="shared" si="25"/>
        <v>7</v>
      </c>
      <c r="R573" t="str">
        <f t="shared" si="26"/>
        <v>01</v>
      </c>
      <c r="T573" t="s">
        <v>30</v>
      </c>
      <c r="U573" t="s">
        <v>456</v>
      </c>
    </row>
    <row r="574" spans="1:24" x14ac:dyDescent="0.35">
      <c r="A574" s="1" t="s">
        <v>2</v>
      </c>
      <c r="B574" s="2">
        <v>39273</v>
      </c>
      <c r="C574" s="8" t="s">
        <v>21</v>
      </c>
      <c r="D574" s="4" t="s">
        <v>22</v>
      </c>
      <c r="E574" s="9" t="s">
        <v>23</v>
      </c>
      <c r="F574" s="15">
        <v>219.31326249508072</v>
      </c>
      <c r="G574" s="16" t="s">
        <v>4</v>
      </c>
      <c r="H574" s="7">
        <v>204458.48100213264</v>
      </c>
      <c r="N574">
        <v>7.25</v>
      </c>
      <c r="P574">
        <f t="shared" si="24"/>
        <v>2007</v>
      </c>
      <c r="Q574">
        <f t="shared" si="25"/>
        <v>7</v>
      </c>
      <c r="R574" t="str">
        <f t="shared" si="26"/>
        <v>01</v>
      </c>
      <c r="T574" t="s">
        <v>30</v>
      </c>
      <c r="U574" t="s">
        <v>457</v>
      </c>
    </row>
    <row r="575" spans="1:24" x14ac:dyDescent="0.35">
      <c r="A575" s="1" t="s">
        <v>2</v>
      </c>
      <c r="B575" s="2">
        <v>39273</v>
      </c>
      <c r="C575" s="3" t="s">
        <v>180</v>
      </c>
      <c r="D575" s="4" t="s">
        <v>181</v>
      </c>
      <c r="E575" s="5" t="s">
        <v>23</v>
      </c>
      <c r="F575" s="15">
        <v>54.82831562377018</v>
      </c>
      <c r="G575" s="16" t="s">
        <v>4</v>
      </c>
      <c r="H575" s="7">
        <v>65695.906905073949</v>
      </c>
      <c r="N575">
        <v>5</v>
      </c>
      <c r="P575">
        <f t="shared" si="24"/>
        <v>2007</v>
      </c>
      <c r="Q575">
        <f t="shared" si="25"/>
        <v>7</v>
      </c>
      <c r="R575" t="str">
        <f t="shared" si="26"/>
        <v>01</v>
      </c>
      <c r="T575" t="s">
        <v>295</v>
      </c>
      <c r="U575" t="s">
        <v>457</v>
      </c>
    </row>
    <row r="576" spans="1:24" x14ac:dyDescent="0.35">
      <c r="A576" s="1" t="s">
        <v>2</v>
      </c>
      <c r="B576" s="2">
        <v>39273</v>
      </c>
      <c r="C576" s="3" t="s">
        <v>182</v>
      </c>
      <c r="D576" s="4" t="s">
        <v>183</v>
      </c>
      <c r="E576" s="5" t="s">
        <v>7</v>
      </c>
      <c r="F576" s="15">
        <v>219.31326249508072</v>
      </c>
      <c r="G576" s="16" t="s">
        <v>4</v>
      </c>
      <c r="H576" s="7">
        <v>59115.593762026692</v>
      </c>
      <c r="N576">
        <v>137.5</v>
      </c>
      <c r="P576">
        <f t="shared" si="24"/>
        <v>2007</v>
      </c>
      <c r="Q576">
        <f t="shared" si="25"/>
        <v>7</v>
      </c>
      <c r="R576" t="str">
        <f t="shared" si="26"/>
        <v>01</v>
      </c>
      <c r="T576" t="s">
        <v>228</v>
      </c>
      <c r="U576" t="s">
        <v>552</v>
      </c>
    </row>
    <row r="577" spans="1:27" x14ac:dyDescent="0.35">
      <c r="A577" s="1" t="s">
        <v>2</v>
      </c>
      <c r="B577" s="2">
        <v>39273</v>
      </c>
      <c r="C577" s="3" t="s">
        <v>152</v>
      </c>
      <c r="D577" s="4" t="s">
        <v>153</v>
      </c>
      <c r="E577" s="5" t="s">
        <v>7</v>
      </c>
      <c r="F577" s="15">
        <v>5.7112828774760596</v>
      </c>
      <c r="G577" s="16" t="s">
        <v>4</v>
      </c>
      <c r="H577" s="7">
        <v>1329.3257425945251</v>
      </c>
      <c r="N577">
        <v>48</v>
      </c>
      <c r="P577">
        <f t="shared" si="24"/>
        <v>2007</v>
      </c>
      <c r="Q577">
        <f t="shared" si="25"/>
        <v>7</v>
      </c>
      <c r="R577" t="str">
        <f t="shared" si="26"/>
        <v>01</v>
      </c>
      <c r="T577" t="s">
        <v>153</v>
      </c>
    </row>
    <row r="578" spans="1:27" x14ac:dyDescent="0.35">
      <c r="A578" s="1" t="s">
        <v>2</v>
      </c>
      <c r="B578" s="2">
        <v>39273</v>
      </c>
      <c r="C578" s="3" t="s">
        <v>97</v>
      </c>
      <c r="D578" s="4" t="s">
        <v>98</v>
      </c>
      <c r="E578" s="5" t="s">
        <v>4</v>
      </c>
      <c r="F578" s="15">
        <v>11.422565754952119</v>
      </c>
      <c r="G578" s="16" t="s">
        <v>4</v>
      </c>
      <c r="H578" s="7">
        <v>645930.87589627074</v>
      </c>
      <c r="N578">
        <v>500</v>
      </c>
      <c r="P578">
        <f t="shared" ref="P578:P641" si="27">YEAR(B578)</f>
        <v>2007</v>
      </c>
      <c r="Q578">
        <f t="shared" ref="Q578:Q641" si="28">MONTH(B578)</f>
        <v>7</v>
      </c>
      <c r="R578" t="str">
        <f t="shared" ref="R578:R641" si="29">LEFT(C578,2)</f>
        <v>01</v>
      </c>
      <c r="T578" t="s">
        <v>187</v>
      </c>
      <c r="U578" t="s">
        <v>497</v>
      </c>
    </row>
    <row r="579" spans="1:27" x14ac:dyDescent="0.35">
      <c r="A579" s="1" t="s">
        <v>2</v>
      </c>
      <c r="B579" s="2">
        <v>39273</v>
      </c>
      <c r="C579" s="3" t="s">
        <v>33</v>
      </c>
      <c r="D579" s="4" t="s">
        <v>34</v>
      </c>
      <c r="E579" s="5" t="s">
        <v>4</v>
      </c>
      <c r="F579" s="15">
        <v>5.7112828774760596</v>
      </c>
      <c r="G579" s="16" t="s">
        <v>4</v>
      </c>
      <c r="H579" s="7">
        <v>492271.09753028001</v>
      </c>
      <c r="N579">
        <v>3000</v>
      </c>
      <c r="P579">
        <f t="shared" si="27"/>
        <v>2007</v>
      </c>
      <c r="Q579">
        <f t="shared" si="28"/>
        <v>7</v>
      </c>
      <c r="R579" t="str">
        <f t="shared" si="29"/>
        <v>01</v>
      </c>
      <c r="T579" t="s">
        <v>187</v>
      </c>
      <c r="U579" t="s">
        <v>457</v>
      </c>
    </row>
    <row r="580" spans="1:27" x14ac:dyDescent="0.35">
      <c r="A580" s="1" t="s">
        <v>2</v>
      </c>
      <c r="B580" s="2">
        <v>39273</v>
      </c>
      <c r="C580" s="3" t="s">
        <v>35</v>
      </c>
      <c r="D580" s="4" t="s">
        <v>36</v>
      </c>
      <c r="E580" s="5" t="s">
        <v>7</v>
      </c>
      <c r="F580" s="15">
        <v>22.845131509904238</v>
      </c>
      <c r="G580" s="16" t="s">
        <v>4</v>
      </c>
      <c r="H580" s="7">
        <v>53588.339333616517</v>
      </c>
      <c r="N580">
        <v>70</v>
      </c>
      <c r="P580">
        <f t="shared" si="27"/>
        <v>2007</v>
      </c>
      <c r="Q580">
        <f t="shared" si="28"/>
        <v>7</v>
      </c>
      <c r="R580" t="str">
        <f t="shared" si="29"/>
        <v>01</v>
      </c>
      <c r="T580" t="s">
        <v>458</v>
      </c>
      <c r="U580" t="s">
        <v>459</v>
      </c>
    </row>
    <row r="581" spans="1:27" x14ac:dyDescent="0.35">
      <c r="A581" s="1" t="s">
        <v>2</v>
      </c>
      <c r="B581" s="2">
        <v>39273</v>
      </c>
      <c r="C581" s="3" t="s">
        <v>60</v>
      </c>
      <c r="D581" s="4" t="s">
        <v>61</v>
      </c>
      <c r="E581" s="5" t="s">
        <v>7</v>
      </c>
      <c r="F581" s="15">
        <v>85.669243162140901</v>
      </c>
      <c r="G581" s="16" t="s">
        <v>4</v>
      </c>
      <c r="H581" s="7">
        <v>122457.7285553346</v>
      </c>
      <c r="N581">
        <v>60.666666666666664</v>
      </c>
      <c r="P581">
        <f t="shared" si="27"/>
        <v>2007</v>
      </c>
      <c r="Q581">
        <f t="shared" si="28"/>
        <v>7</v>
      </c>
      <c r="R581" t="str">
        <f t="shared" si="29"/>
        <v>01</v>
      </c>
      <c r="T581" t="s">
        <v>211</v>
      </c>
      <c r="U581" t="s">
        <v>478</v>
      </c>
    </row>
    <row r="582" spans="1:27" x14ac:dyDescent="0.35">
      <c r="A582" s="1" t="s">
        <v>2</v>
      </c>
      <c r="B582" s="2">
        <v>39273</v>
      </c>
      <c r="C582" s="3" t="s">
        <v>37</v>
      </c>
      <c r="D582" s="4" t="s">
        <v>156</v>
      </c>
      <c r="E582" s="5" t="s">
        <v>4</v>
      </c>
      <c r="F582" s="15">
        <v>109.65663124754036</v>
      </c>
      <c r="G582" s="16" t="s">
        <v>4</v>
      </c>
      <c r="H582" s="7">
        <v>212209.82376112146</v>
      </c>
      <c r="N582">
        <v>1</v>
      </c>
      <c r="P582">
        <f t="shared" si="27"/>
        <v>2007</v>
      </c>
      <c r="Q582">
        <f t="shared" si="28"/>
        <v>7</v>
      </c>
      <c r="R582" t="str">
        <f t="shared" si="29"/>
        <v>05</v>
      </c>
      <c r="T582" t="s">
        <v>460</v>
      </c>
      <c r="U582" t="s">
        <v>461</v>
      </c>
      <c r="V582" t="s">
        <v>536</v>
      </c>
      <c r="W582" t="s">
        <v>537</v>
      </c>
      <c r="X582" t="s">
        <v>510</v>
      </c>
    </row>
    <row r="583" spans="1:27" x14ac:dyDescent="0.35">
      <c r="A583" s="1" t="s">
        <v>2</v>
      </c>
      <c r="B583" s="2">
        <v>39273</v>
      </c>
      <c r="C583" s="3" t="s">
        <v>78</v>
      </c>
      <c r="D583" s="4" t="s">
        <v>79</v>
      </c>
      <c r="E583" s="5" t="s">
        <v>4</v>
      </c>
      <c r="F583" s="15">
        <v>109.65663124754036</v>
      </c>
      <c r="G583" s="16" t="s">
        <v>4</v>
      </c>
      <c r="H583" s="7">
        <v>17569.319824378563</v>
      </c>
      <c r="N583">
        <v>1</v>
      </c>
      <c r="P583">
        <f t="shared" si="27"/>
        <v>2007</v>
      </c>
      <c r="Q583">
        <f t="shared" si="28"/>
        <v>7</v>
      </c>
      <c r="R583" t="str">
        <f t="shared" si="29"/>
        <v>05</v>
      </c>
      <c r="T583" t="s">
        <v>84</v>
      </c>
      <c r="U583" t="s">
        <v>459</v>
      </c>
    </row>
    <row r="584" spans="1:27" x14ac:dyDescent="0.35">
      <c r="A584" s="1" t="s">
        <v>2</v>
      </c>
      <c r="B584" s="2">
        <v>39273</v>
      </c>
      <c r="C584" s="3" t="s">
        <v>148</v>
      </c>
      <c r="D584" s="4" t="s">
        <v>149</v>
      </c>
      <c r="E584" s="5" t="s">
        <v>4</v>
      </c>
      <c r="F584" s="15">
        <v>1.0330671201564532</v>
      </c>
      <c r="G584" s="16" t="s">
        <v>4</v>
      </c>
      <c r="H584" s="7">
        <v>45454.953286883938</v>
      </c>
      <c r="N584">
        <v>1</v>
      </c>
      <c r="P584">
        <f t="shared" si="27"/>
        <v>2007</v>
      </c>
      <c r="Q584">
        <f t="shared" si="28"/>
        <v>7</v>
      </c>
      <c r="R584" t="str">
        <f t="shared" si="29"/>
        <v>06</v>
      </c>
      <c r="T584" t="s">
        <v>533</v>
      </c>
      <c r="U584" t="s">
        <v>534</v>
      </c>
    </row>
    <row r="585" spans="1:27" x14ac:dyDescent="0.35">
      <c r="A585" s="1" t="s">
        <v>2</v>
      </c>
      <c r="B585" s="2">
        <v>39273</v>
      </c>
      <c r="C585" s="3" t="s">
        <v>117</v>
      </c>
      <c r="D585" s="4" t="s">
        <v>118</v>
      </c>
      <c r="E585" s="5" t="s">
        <v>4</v>
      </c>
      <c r="F585" s="15">
        <v>5.7112828774760596</v>
      </c>
      <c r="G585" s="16" t="s">
        <v>4</v>
      </c>
      <c r="H585" s="7">
        <v>215560.1416167251</v>
      </c>
      <c r="N585">
        <v>1</v>
      </c>
      <c r="P585">
        <f t="shared" si="27"/>
        <v>2007</v>
      </c>
      <c r="Q585">
        <f t="shared" si="28"/>
        <v>7</v>
      </c>
      <c r="R585" t="str">
        <f t="shared" si="29"/>
        <v>06</v>
      </c>
      <c r="T585" t="s">
        <v>118</v>
      </c>
    </row>
    <row r="586" spans="1:27" x14ac:dyDescent="0.35">
      <c r="A586" s="1" t="s">
        <v>2</v>
      </c>
      <c r="B586" s="2">
        <v>39273</v>
      </c>
      <c r="C586" s="3" t="s">
        <v>40</v>
      </c>
      <c r="D586" s="4" t="s">
        <v>169</v>
      </c>
      <c r="E586" s="5" t="s">
        <v>4</v>
      </c>
      <c r="F586" s="15">
        <v>328.96989374262103</v>
      </c>
      <c r="G586" s="16" t="s">
        <v>4</v>
      </c>
      <c r="H586" s="7">
        <v>82679.152114722659</v>
      </c>
      <c r="N586">
        <v>1</v>
      </c>
      <c r="P586">
        <f t="shared" si="27"/>
        <v>2007</v>
      </c>
      <c r="Q586">
        <f t="shared" si="28"/>
        <v>7</v>
      </c>
      <c r="R586" t="str">
        <f t="shared" si="29"/>
        <v>12</v>
      </c>
      <c r="T586" t="s">
        <v>662</v>
      </c>
      <c r="U586" t="s">
        <v>463</v>
      </c>
      <c r="V586" t="s">
        <v>464</v>
      </c>
      <c r="W586" t="s">
        <v>546</v>
      </c>
      <c r="X586" t="s">
        <v>468</v>
      </c>
      <c r="Y586" t="s">
        <v>547</v>
      </c>
      <c r="Z586" t="s">
        <v>510</v>
      </c>
      <c r="AA586" t="s">
        <v>466</v>
      </c>
    </row>
    <row r="587" spans="1:27" x14ac:dyDescent="0.35">
      <c r="A587" s="1" t="s">
        <v>2</v>
      </c>
      <c r="B587" s="2">
        <v>39273</v>
      </c>
      <c r="C587" s="3" t="s">
        <v>28</v>
      </c>
      <c r="D587" s="4" t="s">
        <v>107</v>
      </c>
      <c r="E587" s="5" t="s">
        <v>4</v>
      </c>
      <c r="F587" s="15">
        <v>4057.2953561589934</v>
      </c>
      <c r="G587" s="16" t="s">
        <v>4</v>
      </c>
      <c r="H587" s="7">
        <v>2097019.9282924831</v>
      </c>
      <c r="N587">
        <v>1</v>
      </c>
      <c r="P587">
        <f t="shared" si="27"/>
        <v>2007</v>
      </c>
      <c r="Q587">
        <f t="shared" si="28"/>
        <v>7</v>
      </c>
      <c r="R587" t="str">
        <f t="shared" si="29"/>
        <v>12</v>
      </c>
      <c r="T587" t="s">
        <v>107</v>
      </c>
    </row>
    <row r="588" spans="1:27" x14ac:dyDescent="0.35">
      <c r="A588" s="1" t="s">
        <v>2</v>
      </c>
      <c r="B588" s="2">
        <v>39273</v>
      </c>
      <c r="C588" s="3" t="s">
        <v>28</v>
      </c>
      <c r="D588" s="4" t="s">
        <v>107</v>
      </c>
      <c r="E588" s="5" t="s">
        <v>4</v>
      </c>
      <c r="F588" s="15">
        <v>1041.7379968516334</v>
      </c>
      <c r="G588" s="16" t="s">
        <v>4</v>
      </c>
      <c r="H588" s="7">
        <v>1235777.7269413881</v>
      </c>
      <c r="N588">
        <v>1</v>
      </c>
      <c r="P588">
        <f t="shared" si="27"/>
        <v>2007</v>
      </c>
      <c r="Q588">
        <f t="shared" si="28"/>
        <v>7</v>
      </c>
      <c r="R588" t="str">
        <f t="shared" si="29"/>
        <v>12</v>
      </c>
      <c r="T588" t="s">
        <v>107</v>
      </c>
    </row>
    <row r="589" spans="1:27" x14ac:dyDescent="0.35">
      <c r="A589" s="1" t="s">
        <v>2</v>
      </c>
      <c r="B589" s="2">
        <v>39273</v>
      </c>
      <c r="C589" s="3" t="s">
        <v>64</v>
      </c>
      <c r="D589" s="4" t="s">
        <v>65</v>
      </c>
      <c r="E589" s="5" t="s">
        <v>4</v>
      </c>
      <c r="F589" s="15">
        <v>1261.0512593467142</v>
      </c>
      <c r="G589" s="16" t="s">
        <v>4</v>
      </c>
      <c r="H589" s="7">
        <v>1059283.0578512398</v>
      </c>
      <c r="N589">
        <v>1</v>
      </c>
      <c r="P589">
        <f t="shared" si="27"/>
        <v>2007</v>
      </c>
      <c r="Q589">
        <f t="shared" si="28"/>
        <v>7</v>
      </c>
      <c r="R589" t="str">
        <f t="shared" si="29"/>
        <v>13</v>
      </c>
      <c r="T589" t="s">
        <v>481</v>
      </c>
      <c r="U589" t="s">
        <v>482</v>
      </c>
    </row>
    <row r="590" spans="1:27" x14ac:dyDescent="0.35">
      <c r="A590" s="1" t="s">
        <v>2</v>
      </c>
      <c r="B590" s="2">
        <v>39273</v>
      </c>
      <c r="C590" s="3" t="s">
        <v>101</v>
      </c>
      <c r="D590" s="4" t="s">
        <v>102</v>
      </c>
      <c r="E590" s="5" t="s">
        <v>23</v>
      </c>
      <c r="F590" s="15">
        <v>0.61984027209387194</v>
      </c>
      <c r="G590" s="16" t="s">
        <v>4</v>
      </c>
      <c r="H590" s="7">
        <v>27739.91831044108</v>
      </c>
      <c r="N590">
        <v>91.333333333333329</v>
      </c>
      <c r="P590">
        <f t="shared" si="27"/>
        <v>2007</v>
      </c>
      <c r="Q590">
        <f t="shared" si="28"/>
        <v>7</v>
      </c>
      <c r="R590" t="str">
        <f t="shared" si="29"/>
        <v>13</v>
      </c>
      <c r="T590" t="s">
        <v>499</v>
      </c>
      <c r="U590" t="s">
        <v>500</v>
      </c>
    </row>
    <row r="591" spans="1:27" x14ac:dyDescent="0.35">
      <c r="A591" s="1" t="s">
        <v>2</v>
      </c>
      <c r="B591" s="2">
        <v>39273</v>
      </c>
      <c r="C591" s="3" t="s">
        <v>3</v>
      </c>
      <c r="D591" s="4" t="s">
        <v>119</v>
      </c>
      <c r="E591" s="5" t="s">
        <v>4</v>
      </c>
      <c r="F591" s="15">
        <v>54.82831562377018</v>
      </c>
      <c r="G591" s="16" t="s">
        <v>4</v>
      </c>
      <c r="H591" s="7">
        <v>34449.646714467774</v>
      </c>
      <c r="N591">
        <v>1</v>
      </c>
      <c r="P591">
        <f t="shared" si="27"/>
        <v>2007</v>
      </c>
      <c r="Q591">
        <f t="shared" si="28"/>
        <v>7</v>
      </c>
      <c r="R591" t="str">
        <f t="shared" si="29"/>
        <v>16</v>
      </c>
      <c r="T591" t="s">
        <v>119</v>
      </c>
    </row>
    <row r="592" spans="1:27" x14ac:dyDescent="0.35">
      <c r="A592" s="1" t="s">
        <v>2</v>
      </c>
      <c r="B592" s="2">
        <v>39273</v>
      </c>
      <c r="C592" s="3" t="s">
        <v>184</v>
      </c>
      <c r="D592" s="4" t="s">
        <v>185</v>
      </c>
      <c r="E592" s="5" t="s">
        <v>7</v>
      </c>
      <c r="F592" s="15">
        <v>22.845131509904238</v>
      </c>
      <c r="G592" s="16" t="s">
        <v>4</v>
      </c>
      <c r="H592" s="7">
        <v>525165.72546944197</v>
      </c>
      <c r="N592">
        <v>16</v>
      </c>
      <c r="P592">
        <f t="shared" si="27"/>
        <v>2007</v>
      </c>
      <c r="Q592">
        <f t="shared" si="28"/>
        <v>7</v>
      </c>
      <c r="R592" t="str">
        <f t="shared" si="29"/>
        <v>16</v>
      </c>
      <c r="T592" t="s">
        <v>553</v>
      </c>
      <c r="U592" t="s">
        <v>530</v>
      </c>
    </row>
    <row r="593" spans="1:21" x14ac:dyDescent="0.35">
      <c r="A593" s="1" t="s">
        <v>2</v>
      </c>
      <c r="B593" s="2">
        <v>39273</v>
      </c>
      <c r="C593" s="3" t="s">
        <v>46</v>
      </c>
      <c r="D593" s="4" t="s">
        <v>47</v>
      </c>
      <c r="E593" s="5" t="s">
        <v>7</v>
      </c>
      <c r="F593" s="15">
        <v>5.7112828774760596</v>
      </c>
      <c r="G593" s="16" t="s">
        <v>4</v>
      </c>
      <c r="H593" s="7">
        <v>95693.463095743806</v>
      </c>
      <c r="N593">
        <v>32</v>
      </c>
      <c r="P593">
        <f t="shared" si="27"/>
        <v>2007</v>
      </c>
      <c r="Q593">
        <f t="shared" si="28"/>
        <v>7</v>
      </c>
      <c r="R593" t="str">
        <f t="shared" si="29"/>
        <v>17</v>
      </c>
      <c r="T593" t="s">
        <v>47</v>
      </c>
    </row>
    <row r="594" spans="1:21" x14ac:dyDescent="0.35">
      <c r="A594" s="1" t="s">
        <v>2</v>
      </c>
      <c r="B594" s="2">
        <v>39273</v>
      </c>
      <c r="C594" s="3" t="s">
        <v>70</v>
      </c>
      <c r="D594" s="4" t="s">
        <v>71</v>
      </c>
      <c r="E594" s="5" t="s">
        <v>7</v>
      </c>
      <c r="F594" s="6">
        <v>54.82831562377018</v>
      </c>
      <c r="G594" s="16" t="s">
        <v>4</v>
      </c>
      <c r="H594" s="7">
        <v>42860.872456272227</v>
      </c>
      <c r="N594">
        <v>4</v>
      </c>
      <c r="P594">
        <f t="shared" si="27"/>
        <v>2007</v>
      </c>
      <c r="Q594">
        <f t="shared" si="28"/>
        <v>7</v>
      </c>
      <c r="R594" t="str">
        <f t="shared" si="29"/>
        <v>17</v>
      </c>
      <c r="T594" t="s">
        <v>164</v>
      </c>
      <c r="U594" t="s">
        <v>474</v>
      </c>
    </row>
    <row r="595" spans="1:21" x14ac:dyDescent="0.35">
      <c r="A595" s="1" t="s">
        <v>2</v>
      </c>
      <c r="B595" s="2">
        <v>39273</v>
      </c>
      <c r="C595" s="3" t="s">
        <v>12</v>
      </c>
      <c r="D595" s="4" t="s">
        <v>13</v>
      </c>
      <c r="E595" s="5" t="s">
        <v>4</v>
      </c>
      <c r="F595" s="6">
        <v>383.79820936639123</v>
      </c>
      <c r="G595" s="16" t="s">
        <v>4</v>
      </c>
      <c r="H595" s="7">
        <v>3617.2129050191165</v>
      </c>
      <c r="N595">
        <v>1</v>
      </c>
      <c r="P595">
        <f t="shared" si="27"/>
        <v>2007</v>
      </c>
      <c r="Q595">
        <f t="shared" si="28"/>
        <v>7</v>
      </c>
      <c r="R595" t="str">
        <f t="shared" si="29"/>
        <v>17</v>
      </c>
      <c r="T595" t="s">
        <v>250</v>
      </c>
      <c r="U595" t="s">
        <v>472</v>
      </c>
    </row>
    <row r="596" spans="1:21" x14ac:dyDescent="0.35">
      <c r="A596" s="1" t="s">
        <v>2</v>
      </c>
      <c r="B596" s="2">
        <v>39273</v>
      </c>
      <c r="C596" s="3" t="s">
        <v>91</v>
      </c>
      <c r="D596" s="4" t="s">
        <v>92</v>
      </c>
      <c r="E596" s="5" t="s">
        <v>4</v>
      </c>
      <c r="F596" s="6">
        <v>274.14157811885087</v>
      </c>
      <c r="G596" s="16" t="s">
        <v>4</v>
      </c>
      <c r="H596" s="7">
        <v>1794.2524330451963</v>
      </c>
      <c r="N596">
        <v>1</v>
      </c>
      <c r="P596">
        <f t="shared" si="27"/>
        <v>2007</v>
      </c>
      <c r="Q596">
        <f t="shared" si="28"/>
        <v>7</v>
      </c>
      <c r="R596" t="str">
        <f t="shared" si="29"/>
        <v>17</v>
      </c>
      <c r="T596" t="s">
        <v>250</v>
      </c>
      <c r="U596" t="s">
        <v>494</v>
      </c>
    </row>
    <row r="597" spans="1:21" x14ac:dyDescent="0.35">
      <c r="A597" s="1" t="s">
        <v>2</v>
      </c>
      <c r="B597" s="2">
        <v>39273</v>
      </c>
      <c r="C597" s="3" t="s">
        <v>52</v>
      </c>
      <c r="D597" s="4" t="s">
        <v>53</v>
      </c>
      <c r="E597" s="5" t="s">
        <v>4</v>
      </c>
      <c r="F597" s="6">
        <v>54.82831562377018</v>
      </c>
      <c r="G597" s="16" t="s">
        <v>4</v>
      </c>
      <c r="H597" s="7">
        <v>4363.6219171659177</v>
      </c>
      <c r="N597">
        <v>1</v>
      </c>
      <c r="P597">
        <f t="shared" si="27"/>
        <v>2007</v>
      </c>
      <c r="Q597">
        <f t="shared" si="28"/>
        <v>7</v>
      </c>
      <c r="R597" t="str">
        <f t="shared" si="29"/>
        <v>17</v>
      </c>
      <c r="T597" t="s">
        <v>250</v>
      </c>
      <c r="U597" t="s">
        <v>474</v>
      </c>
    </row>
    <row r="598" spans="1:21" x14ac:dyDescent="0.35">
      <c r="A598" s="1" t="s">
        <v>2</v>
      </c>
      <c r="B598" s="2">
        <v>39273</v>
      </c>
      <c r="C598" s="3" t="s">
        <v>85</v>
      </c>
      <c r="D598" s="4" t="s">
        <v>86</v>
      </c>
      <c r="E598" s="5" t="s">
        <v>7</v>
      </c>
      <c r="F598" s="6">
        <v>5.7112828774760596</v>
      </c>
      <c r="G598" s="16" t="s">
        <v>4</v>
      </c>
      <c r="H598" s="7">
        <v>34449.646714467759</v>
      </c>
      <c r="N598">
        <v>4</v>
      </c>
      <c r="P598">
        <f t="shared" si="27"/>
        <v>2007</v>
      </c>
      <c r="Q598">
        <f t="shared" si="28"/>
        <v>7</v>
      </c>
      <c r="R598" t="str">
        <f t="shared" si="29"/>
        <v>17</v>
      </c>
      <c r="T598" t="s">
        <v>86</v>
      </c>
    </row>
    <row r="599" spans="1:21" x14ac:dyDescent="0.35">
      <c r="A599" s="1" t="s">
        <v>2</v>
      </c>
      <c r="B599" s="2">
        <v>39273</v>
      </c>
      <c r="C599" s="3" t="s">
        <v>150</v>
      </c>
      <c r="D599" s="4" t="s">
        <v>151</v>
      </c>
      <c r="E599" s="5" t="s">
        <v>7</v>
      </c>
      <c r="F599" s="6">
        <v>5.7112828774760596</v>
      </c>
      <c r="G599" s="16" t="s">
        <v>7</v>
      </c>
      <c r="H599" s="7">
        <v>19624.635986431833</v>
      </c>
      <c r="N599">
        <v>1</v>
      </c>
      <c r="P599">
        <f t="shared" si="27"/>
        <v>2007</v>
      </c>
      <c r="Q599">
        <f t="shared" si="28"/>
        <v>7</v>
      </c>
      <c r="R599" t="str">
        <f t="shared" si="29"/>
        <v>17</v>
      </c>
      <c r="T599" t="s">
        <v>73</v>
      </c>
      <c r="U599" t="s">
        <v>535</v>
      </c>
    </row>
    <row r="600" spans="1:21" x14ac:dyDescent="0.35">
      <c r="A600" s="1" t="s">
        <v>2</v>
      </c>
      <c r="B600" s="2">
        <v>39273</v>
      </c>
      <c r="C600" s="3" t="s">
        <v>146</v>
      </c>
      <c r="D600" s="4" t="s">
        <v>147</v>
      </c>
      <c r="E600" s="5" t="s">
        <v>7</v>
      </c>
      <c r="F600" s="6">
        <v>17.13384863242818</v>
      </c>
      <c r="G600" s="16" t="s">
        <v>4</v>
      </c>
      <c r="H600" s="7">
        <v>46167.024190152297</v>
      </c>
      <c r="N600">
        <v>9.3333333333333339</v>
      </c>
      <c r="P600">
        <f t="shared" si="27"/>
        <v>2007</v>
      </c>
      <c r="Q600">
        <f t="shared" si="28"/>
        <v>7</v>
      </c>
      <c r="R600" t="str">
        <f t="shared" si="29"/>
        <v>17</v>
      </c>
      <c r="T600" t="s">
        <v>532</v>
      </c>
      <c r="U600" t="s">
        <v>513</v>
      </c>
    </row>
    <row r="601" spans="1:21" x14ac:dyDescent="0.35">
      <c r="A601" s="1" t="s">
        <v>2</v>
      </c>
      <c r="B601" s="2">
        <v>39273</v>
      </c>
      <c r="C601" s="3" t="s">
        <v>17</v>
      </c>
      <c r="D601" s="4" t="s">
        <v>18</v>
      </c>
      <c r="E601" s="5" t="s">
        <v>7</v>
      </c>
      <c r="F601" s="6">
        <v>109.65663124754036</v>
      </c>
      <c r="G601" s="16" t="s">
        <v>4</v>
      </c>
      <c r="H601" s="7">
        <v>9315.1844715920852</v>
      </c>
      <c r="N601">
        <v>4</v>
      </c>
      <c r="P601">
        <f t="shared" si="27"/>
        <v>2007</v>
      </c>
      <c r="Q601">
        <f t="shared" si="28"/>
        <v>7</v>
      </c>
      <c r="R601" t="str">
        <f t="shared" si="29"/>
        <v>17</v>
      </c>
      <c r="T601" t="s">
        <v>218</v>
      </c>
      <c r="U601" t="s">
        <v>522</v>
      </c>
    </row>
    <row r="602" spans="1:21" x14ac:dyDescent="0.35">
      <c r="A602" s="1" t="s">
        <v>2</v>
      </c>
      <c r="B602" s="2">
        <v>39273</v>
      </c>
      <c r="C602" s="3" t="s">
        <v>56</v>
      </c>
      <c r="D602" s="4" t="s">
        <v>57</v>
      </c>
      <c r="E602" s="5" t="s">
        <v>4</v>
      </c>
      <c r="F602" s="6">
        <v>0.20661342403129065</v>
      </c>
      <c r="G602" s="16" t="s">
        <v>4</v>
      </c>
      <c r="H602" s="7">
        <v>1309.0086837239669</v>
      </c>
      <c r="N602">
        <v>1</v>
      </c>
      <c r="P602">
        <f t="shared" si="27"/>
        <v>2007</v>
      </c>
      <c r="Q602">
        <f t="shared" si="28"/>
        <v>7</v>
      </c>
      <c r="R602" t="str">
        <f t="shared" si="29"/>
        <v>27</v>
      </c>
      <c r="T602" t="s">
        <v>57</v>
      </c>
    </row>
    <row r="603" spans="1:21" x14ac:dyDescent="0.35">
      <c r="A603" s="1" t="s">
        <v>2</v>
      </c>
      <c r="B603" s="2">
        <v>39273</v>
      </c>
      <c r="C603" s="3" t="s">
        <v>58</v>
      </c>
      <c r="D603" s="4" t="s">
        <v>59</v>
      </c>
      <c r="E603" s="5" t="s">
        <v>4</v>
      </c>
      <c r="F603" s="6">
        <v>0.20661342403129065</v>
      </c>
      <c r="G603" s="16" t="s">
        <v>4</v>
      </c>
      <c r="H603" s="7">
        <v>12170.535282557539</v>
      </c>
      <c r="N603">
        <v>1</v>
      </c>
      <c r="P603">
        <f t="shared" si="27"/>
        <v>2007</v>
      </c>
      <c r="Q603">
        <f t="shared" si="28"/>
        <v>7</v>
      </c>
      <c r="R603" t="str">
        <f t="shared" si="29"/>
        <v>27</v>
      </c>
      <c r="T603" t="s">
        <v>59</v>
      </c>
    </row>
    <row r="604" spans="1:21" x14ac:dyDescent="0.35">
      <c r="A604" s="1" t="s">
        <v>2</v>
      </c>
      <c r="B604" s="2">
        <v>39316</v>
      </c>
      <c r="C604" s="8" t="s">
        <v>182</v>
      </c>
      <c r="D604" s="4" t="s">
        <v>183</v>
      </c>
      <c r="E604" s="9" t="s">
        <v>7</v>
      </c>
      <c r="F604" s="15">
        <v>253.0537644174008</v>
      </c>
      <c r="G604" s="16" t="s">
        <v>4</v>
      </c>
      <c r="H604" s="7">
        <v>49607.491268833575</v>
      </c>
      <c r="N604">
        <v>100</v>
      </c>
      <c r="P604">
        <f t="shared" si="27"/>
        <v>2007</v>
      </c>
      <c r="Q604">
        <f t="shared" si="28"/>
        <v>8</v>
      </c>
      <c r="R604" t="str">
        <f t="shared" si="29"/>
        <v>01</v>
      </c>
      <c r="T604" t="s">
        <v>228</v>
      </c>
      <c r="U604" t="s">
        <v>552</v>
      </c>
    </row>
    <row r="605" spans="1:21" x14ac:dyDescent="0.35">
      <c r="A605" s="1" t="s">
        <v>2</v>
      </c>
      <c r="B605" s="2">
        <v>39316</v>
      </c>
      <c r="C605" s="8" t="s">
        <v>186</v>
      </c>
      <c r="D605" s="4" t="s">
        <v>187</v>
      </c>
      <c r="E605" s="9" t="s">
        <v>4</v>
      </c>
      <c r="F605" s="15">
        <v>3694.5849604940513</v>
      </c>
      <c r="G605" s="16" t="s">
        <v>4</v>
      </c>
      <c r="H605" s="7">
        <v>417847.71491825214</v>
      </c>
      <c r="N605">
        <v>1</v>
      </c>
      <c r="P605">
        <f t="shared" si="27"/>
        <v>2007</v>
      </c>
      <c r="Q605">
        <f t="shared" si="28"/>
        <v>8</v>
      </c>
      <c r="R605" t="str">
        <f t="shared" si="29"/>
        <v>01</v>
      </c>
      <c r="T605" t="s">
        <v>187</v>
      </c>
    </row>
    <row r="606" spans="1:21" x14ac:dyDescent="0.35">
      <c r="A606" s="1" t="s">
        <v>2</v>
      </c>
      <c r="B606" s="2">
        <v>39316</v>
      </c>
      <c r="C606" s="3" t="s">
        <v>97</v>
      </c>
      <c r="D606" s="4" t="s">
        <v>98</v>
      </c>
      <c r="E606" s="5" t="s">
        <v>7</v>
      </c>
      <c r="F606" s="15">
        <v>68.535394529712718</v>
      </c>
      <c r="G606" s="16" t="s">
        <v>4</v>
      </c>
      <c r="H606" s="7">
        <v>1111001.1065415856</v>
      </c>
      <c r="N606">
        <v>143.33333333333334</v>
      </c>
      <c r="P606">
        <f t="shared" si="27"/>
        <v>2007</v>
      </c>
      <c r="Q606">
        <f t="shared" si="28"/>
        <v>8</v>
      </c>
      <c r="R606" t="str">
        <f t="shared" si="29"/>
        <v>01</v>
      </c>
      <c r="T606" t="s">
        <v>187</v>
      </c>
      <c r="U606" t="s">
        <v>497</v>
      </c>
    </row>
    <row r="607" spans="1:21" x14ac:dyDescent="0.35">
      <c r="A607" s="1" t="s">
        <v>2</v>
      </c>
      <c r="B607" s="2">
        <v>39316</v>
      </c>
      <c r="C607" s="3" t="s">
        <v>35</v>
      </c>
      <c r="D607" s="4" t="s">
        <v>36</v>
      </c>
      <c r="E607" s="5" t="s">
        <v>7</v>
      </c>
      <c r="F607" s="15">
        <v>39.978980142332418</v>
      </c>
      <c r="G607" s="16" t="s">
        <v>4</v>
      </c>
      <c r="H607" s="7">
        <v>45932.862285957017</v>
      </c>
      <c r="N607">
        <v>34.285714285714285</v>
      </c>
      <c r="P607">
        <f t="shared" si="27"/>
        <v>2007</v>
      </c>
      <c r="Q607">
        <f t="shared" si="28"/>
        <v>8</v>
      </c>
      <c r="R607" t="str">
        <f t="shared" si="29"/>
        <v>01</v>
      </c>
      <c r="T607" t="s">
        <v>458</v>
      </c>
      <c r="U607" t="s">
        <v>459</v>
      </c>
    </row>
    <row r="608" spans="1:21" x14ac:dyDescent="0.35">
      <c r="A608" s="1" t="s">
        <v>2</v>
      </c>
      <c r="B608" s="2">
        <v>39316</v>
      </c>
      <c r="C608" s="3" t="s">
        <v>60</v>
      </c>
      <c r="D608" s="4" t="s">
        <v>61</v>
      </c>
      <c r="E608" s="5" t="s">
        <v>7</v>
      </c>
      <c r="F608" s="15">
        <v>296.98670962875508</v>
      </c>
      <c r="G608" s="16" t="s">
        <v>4</v>
      </c>
      <c r="H608" s="7">
        <v>699758.44888762641</v>
      </c>
      <c r="N608">
        <v>100</v>
      </c>
      <c r="P608">
        <f t="shared" si="27"/>
        <v>2007</v>
      </c>
      <c r="Q608">
        <f t="shared" si="28"/>
        <v>8</v>
      </c>
      <c r="R608" t="str">
        <f t="shared" si="29"/>
        <v>01</v>
      </c>
      <c r="T608" t="s">
        <v>211</v>
      </c>
      <c r="U608" t="s">
        <v>478</v>
      </c>
    </row>
    <row r="609" spans="1:25" x14ac:dyDescent="0.35">
      <c r="A609" s="1" t="s">
        <v>2</v>
      </c>
      <c r="B609" s="2">
        <v>39316</v>
      </c>
      <c r="C609" s="3" t="s">
        <v>37</v>
      </c>
      <c r="D609" s="4" t="s">
        <v>156</v>
      </c>
      <c r="E609" s="5" t="s">
        <v>4</v>
      </c>
      <c r="F609" s="15">
        <v>253.0537644174008</v>
      </c>
      <c r="G609" s="16" t="s">
        <v>4</v>
      </c>
      <c r="H609" s="7">
        <v>489714.97791028017</v>
      </c>
      <c r="N609">
        <v>1</v>
      </c>
      <c r="P609">
        <f t="shared" si="27"/>
        <v>2007</v>
      </c>
      <c r="Q609">
        <f t="shared" si="28"/>
        <v>8</v>
      </c>
      <c r="R609" t="str">
        <f t="shared" si="29"/>
        <v>05</v>
      </c>
      <c r="T609" t="s">
        <v>460</v>
      </c>
      <c r="U609" t="s">
        <v>461</v>
      </c>
      <c r="V609" t="s">
        <v>536</v>
      </c>
      <c r="W609" t="s">
        <v>537</v>
      </c>
      <c r="X609" t="s">
        <v>510</v>
      </c>
    </row>
    <row r="610" spans="1:25" x14ac:dyDescent="0.35">
      <c r="A610" s="1" t="s">
        <v>2</v>
      </c>
      <c r="B610" s="2">
        <v>39316</v>
      </c>
      <c r="C610" s="3" t="s">
        <v>78</v>
      </c>
      <c r="D610" s="4" t="s">
        <v>79</v>
      </c>
      <c r="E610" s="5" t="s">
        <v>4</v>
      </c>
      <c r="F610" s="15">
        <v>506.1075288348016</v>
      </c>
      <c r="G610" s="16" t="s">
        <v>4</v>
      </c>
      <c r="H610" s="7">
        <v>81089.168420208749</v>
      </c>
      <c r="N610">
        <v>1</v>
      </c>
      <c r="P610">
        <f t="shared" si="27"/>
        <v>2007</v>
      </c>
      <c r="Q610">
        <f t="shared" si="28"/>
        <v>8</v>
      </c>
      <c r="R610" t="str">
        <f t="shared" si="29"/>
        <v>05</v>
      </c>
      <c r="T610" t="s">
        <v>84</v>
      </c>
      <c r="U610" t="s">
        <v>459</v>
      </c>
    </row>
    <row r="611" spans="1:25" x14ac:dyDescent="0.35">
      <c r="A611" s="1" t="s">
        <v>2</v>
      </c>
      <c r="B611" s="2">
        <v>39316</v>
      </c>
      <c r="C611" s="3" t="s">
        <v>117</v>
      </c>
      <c r="D611" s="4" t="s">
        <v>118</v>
      </c>
      <c r="E611" s="5" t="s">
        <v>4</v>
      </c>
      <c r="F611" s="15">
        <v>0.41322684806258131</v>
      </c>
      <c r="G611" s="16" t="s">
        <v>4</v>
      </c>
      <c r="H611" s="7">
        <v>15596.362463413345</v>
      </c>
      <c r="N611">
        <v>1</v>
      </c>
      <c r="P611">
        <f t="shared" si="27"/>
        <v>2007</v>
      </c>
      <c r="Q611">
        <f t="shared" si="28"/>
        <v>8</v>
      </c>
      <c r="R611" t="str">
        <f t="shared" si="29"/>
        <v>06</v>
      </c>
      <c r="T611" t="s">
        <v>118</v>
      </c>
    </row>
    <row r="612" spans="1:25" x14ac:dyDescent="0.35">
      <c r="A612" s="1" t="s">
        <v>2</v>
      </c>
      <c r="B612" s="2">
        <v>39316</v>
      </c>
      <c r="C612" s="3" t="s">
        <v>42</v>
      </c>
      <c r="D612" s="4" t="s">
        <v>168</v>
      </c>
      <c r="E612" s="5" t="s">
        <v>4</v>
      </c>
      <c r="F612" s="15">
        <v>50.610752883480153</v>
      </c>
      <c r="G612" s="16" t="s">
        <v>4</v>
      </c>
      <c r="H612" s="7">
        <v>180304.15095787591</v>
      </c>
      <c r="N612">
        <v>1</v>
      </c>
      <c r="P612">
        <f t="shared" si="27"/>
        <v>2007</v>
      </c>
      <c r="Q612">
        <f t="shared" si="28"/>
        <v>8</v>
      </c>
      <c r="R612" t="str">
        <f t="shared" si="29"/>
        <v>12</v>
      </c>
      <c r="T612" t="s">
        <v>663</v>
      </c>
      <c r="U612" t="s">
        <v>463</v>
      </c>
      <c r="V612" t="s">
        <v>464</v>
      </c>
      <c r="W612" t="s">
        <v>545</v>
      </c>
      <c r="X612" t="s">
        <v>510</v>
      </c>
      <c r="Y612" t="s">
        <v>466</v>
      </c>
    </row>
    <row r="613" spans="1:25" x14ac:dyDescent="0.35">
      <c r="A613" s="1" t="s">
        <v>2</v>
      </c>
      <c r="B613" s="2">
        <v>39316</v>
      </c>
      <c r="C613" s="3" t="s">
        <v>28</v>
      </c>
      <c r="D613" s="4" t="s">
        <v>107</v>
      </c>
      <c r="E613" s="5" t="s">
        <v>4</v>
      </c>
      <c r="F613" s="15">
        <v>154.20463769185361</v>
      </c>
      <c r="G613" s="16" t="s">
        <v>4</v>
      </c>
      <c r="H613" s="7">
        <v>54586.164977523062</v>
      </c>
      <c r="N613">
        <v>1</v>
      </c>
      <c r="P613">
        <f t="shared" si="27"/>
        <v>2007</v>
      </c>
      <c r="Q613">
        <f t="shared" si="28"/>
        <v>8</v>
      </c>
      <c r="R613" t="str">
        <f t="shared" si="29"/>
        <v>12</v>
      </c>
      <c r="T613" t="s">
        <v>107</v>
      </c>
    </row>
    <row r="614" spans="1:25" x14ac:dyDescent="0.35">
      <c r="A614" s="1" t="s">
        <v>2</v>
      </c>
      <c r="B614" s="2">
        <v>39316</v>
      </c>
      <c r="C614" s="3" t="s">
        <v>28</v>
      </c>
      <c r="D614" s="4" t="s">
        <v>107</v>
      </c>
      <c r="E614" s="5" t="s">
        <v>4</v>
      </c>
      <c r="F614" s="15">
        <v>319.83184113865934</v>
      </c>
      <c r="G614" s="16" t="s">
        <v>4</v>
      </c>
      <c r="H614" s="7">
        <v>681925.01510510361</v>
      </c>
      <c r="N614">
        <v>1</v>
      </c>
      <c r="P614">
        <f t="shared" si="27"/>
        <v>2007</v>
      </c>
      <c r="Q614">
        <f t="shared" si="28"/>
        <v>8</v>
      </c>
      <c r="R614" t="str">
        <f t="shared" si="29"/>
        <v>12</v>
      </c>
      <c r="T614" t="s">
        <v>107</v>
      </c>
    </row>
    <row r="615" spans="1:25" x14ac:dyDescent="0.35">
      <c r="A615" s="1" t="s">
        <v>2</v>
      </c>
      <c r="B615" s="2">
        <v>39316</v>
      </c>
      <c r="C615" s="3" t="s">
        <v>68</v>
      </c>
      <c r="D615" s="4" t="s">
        <v>69</v>
      </c>
      <c r="E615" s="5" t="s">
        <v>4</v>
      </c>
      <c r="F615" s="15">
        <v>5.7112828774760596</v>
      </c>
      <c r="G615" s="16" t="s">
        <v>4</v>
      </c>
      <c r="H615" s="7">
        <v>33205.398649645809</v>
      </c>
      <c r="N615">
        <v>1</v>
      </c>
      <c r="P615">
        <f t="shared" si="27"/>
        <v>2007</v>
      </c>
      <c r="Q615">
        <f t="shared" si="28"/>
        <v>8</v>
      </c>
      <c r="R615" t="str">
        <f t="shared" si="29"/>
        <v>13</v>
      </c>
      <c r="T615" t="s">
        <v>217</v>
      </c>
      <c r="U615" t="s">
        <v>483</v>
      </c>
    </row>
    <row r="616" spans="1:25" x14ac:dyDescent="0.35">
      <c r="A616" s="1" t="s">
        <v>2</v>
      </c>
      <c r="B616" s="2">
        <v>39316</v>
      </c>
      <c r="C616" s="3" t="s">
        <v>184</v>
      </c>
      <c r="D616" s="4" t="s">
        <v>185</v>
      </c>
      <c r="E616" s="5" t="s">
        <v>7</v>
      </c>
      <c r="F616" s="15">
        <v>11.422565754952119</v>
      </c>
      <c r="G616" s="16" t="s">
        <v>4</v>
      </c>
      <c r="H616" s="7">
        <v>262582.86273472098</v>
      </c>
      <c r="N616">
        <v>16</v>
      </c>
      <c r="P616">
        <f t="shared" si="27"/>
        <v>2007</v>
      </c>
      <c r="Q616">
        <f t="shared" si="28"/>
        <v>8</v>
      </c>
      <c r="R616" t="str">
        <f t="shared" si="29"/>
        <v>16</v>
      </c>
      <c r="T616" t="s">
        <v>553</v>
      </c>
      <c r="U616" t="s">
        <v>530</v>
      </c>
    </row>
    <row r="617" spans="1:25" x14ac:dyDescent="0.35">
      <c r="A617" s="1" t="s">
        <v>2</v>
      </c>
      <c r="B617" s="2">
        <v>39316</v>
      </c>
      <c r="C617" s="3" t="s">
        <v>157</v>
      </c>
      <c r="D617" s="4" t="s">
        <v>158</v>
      </c>
      <c r="E617" s="5" t="s">
        <v>4</v>
      </c>
      <c r="F617" s="15">
        <v>50.610752883480153</v>
      </c>
      <c r="G617" s="16" t="s">
        <v>4</v>
      </c>
      <c r="H617" s="7">
        <v>9539.902167083379</v>
      </c>
      <c r="N617">
        <v>1</v>
      </c>
      <c r="P617">
        <f t="shared" si="27"/>
        <v>2007</v>
      </c>
      <c r="Q617">
        <f t="shared" si="28"/>
        <v>8</v>
      </c>
      <c r="R617" t="str">
        <f t="shared" si="29"/>
        <v>17</v>
      </c>
      <c r="T617" t="s">
        <v>538</v>
      </c>
      <c r="U617" t="s">
        <v>539</v>
      </c>
    </row>
    <row r="618" spans="1:25" x14ac:dyDescent="0.35">
      <c r="A618" s="1" t="s">
        <v>2</v>
      </c>
      <c r="B618" s="2">
        <v>39316</v>
      </c>
      <c r="C618" s="3" t="s">
        <v>46</v>
      </c>
      <c r="D618" s="4" t="s">
        <v>47</v>
      </c>
      <c r="E618" s="5" t="s">
        <v>7</v>
      </c>
      <c r="F618" s="15">
        <v>5.7112828774760596</v>
      </c>
      <c r="G618" s="16" t="s">
        <v>4</v>
      </c>
      <c r="H618" s="7">
        <v>23923.365773935951</v>
      </c>
      <c r="N618">
        <v>8</v>
      </c>
      <c r="P618">
        <f t="shared" si="27"/>
        <v>2007</v>
      </c>
      <c r="Q618">
        <f t="shared" si="28"/>
        <v>8</v>
      </c>
      <c r="R618" t="str">
        <f t="shared" si="29"/>
        <v>17</v>
      </c>
      <c r="T618" t="s">
        <v>47</v>
      </c>
    </row>
    <row r="619" spans="1:25" x14ac:dyDescent="0.35">
      <c r="A619" s="1" t="s">
        <v>2</v>
      </c>
      <c r="B619" s="2">
        <v>39316</v>
      </c>
      <c r="C619" s="3" t="s">
        <v>188</v>
      </c>
      <c r="D619" s="4" t="s">
        <v>189</v>
      </c>
      <c r="E619" s="5" t="s">
        <v>7</v>
      </c>
      <c r="F619" s="15">
        <v>50.610752883480153</v>
      </c>
      <c r="G619" s="16" t="s">
        <v>4</v>
      </c>
      <c r="H619" s="7">
        <v>15899.83694513897</v>
      </c>
      <c r="N619">
        <v>4</v>
      </c>
      <c r="P619">
        <f t="shared" si="27"/>
        <v>2007</v>
      </c>
      <c r="Q619">
        <f t="shared" si="28"/>
        <v>8</v>
      </c>
      <c r="R619" t="str">
        <f t="shared" si="29"/>
        <v>17</v>
      </c>
      <c r="T619" t="s">
        <v>269</v>
      </c>
      <c r="U619" t="s">
        <v>554</v>
      </c>
    </row>
    <row r="620" spans="1:25" x14ac:dyDescent="0.35">
      <c r="A620" s="1" t="s">
        <v>2</v>
      </c>
      <c r="B620" s="2">
        <v>39316</v>
      </c>
      <c r="C620" s="3" t="s">
        <v>12</v>
      </c>
      <c r="D620" s="4" t="s">
        <v>13</v>
      </c>
      <c r="E620" s="5" t="s">
        <v>4</v>
      </c>
      <c r="F620" s="15">
        <v>202.44301153392061</v>
      </c>
      <c r="G620" s="16" t="s">
        <v>4</v>
      </c>
      <c r="H620" s="7">
        <v>1907.9804334166763</v>
      </c>
      <c r="N620">
        <v>1</v>
      </c>
      <c r="P620">
        <f t="shared" si="27"/>
        <v>2007</v>
      </c>
      <c r="Q620">
        <f t="shared" si="28"/>
        <v>8</v>
      </c>
      <c r="R620" t="str">
        <f t="shared" si="29"/>
        <v>17</v>
      </c>
      <c r="T620" t="s">
        <v>250</v>
      </c>
      <c r="U620" t="s">
        <v>472</v>
      </c>
    </row>
    <row r="621" spans="1:25" x14ac:dyDescent="0.35">
      <c r="A621" s="1" t="s">
        <v>2</v>
      </c>
      <c r="B621" s="2">
        <v>39316</v>
      </c>
      <c r="C621" s="3" t="s">
        <v>50</v>
      </c>
      <c r="D621" s="4" t="s">
        <v>51</v>
      </c>
      <c r="E621" s="5" t="s">
        <v>4</v>
      </c>
      <c r="F621" s="15">
        <v>50.610752883480153</v>
      </c>
      <c r="G621" s="16" t="s">
        <v>4</v>
      </c>
      <c r="H621" s="7">
        <v>8927.0959514894857</v>
      </c>
      <c r="N621">
        <v>1</v>
      </c>
      <c r="P621">
        <f t="shared" si="27"/>
        <v>2007</v>
      </c>
      <c r="Q621">
        <f t="shared" si="28"/>
        <v>8</v>
      </c>
      <c r="R621" t="str">
        <f t="shared" si="29"/>
        <v>17</v>
      </c>
      <c r="T621" t="s">
        <v>250</v>
      </c>
      <c r="U621" t="s">
        <v>473</v>
      </c>
    </row>
    <row r="622" spans="1:25" x14ac:dyDescent="0.35">
      <c r="A622" s="1" t="s">
        <v>2</v>
      </c>
      <c r="B622" s="2">
        <v>39316</v>
      </c>
      <c r="C622" s="3" t="s">
        <v>129</v>
      </c>
      <c r="D622" s="4" t="s">
        <v>14</v>
      </c>
      <c r="E622" s="5" t="s">
        <v>4</v>
      </c>
      <c r="F622" s="15">
        <v>50.610752883480153</v>
      </c>
      <c r="G622" s="16" t="s">
        <v>4</v>
      </c>
      <c r="H622" s="7">
        <v>3353.8718556152508</v>
      </c>
      <c r="N622">
        <v>1</v>
      </c>
      <c r="P622">
        <f t="shared" si="27"/>
        <v>2007</v>
      </c>
      <c r="Q622">
        <f t="shared" si="28"/>
        <v>8</v>
      </c>
      <c r="R622" t="str">
        <f t="shared" si="29"/>
        <v>17</v>
      </c>
      <c r="T622" t="s">
        <v>250</v>
      </c>
      <c r="U622" t="s">
        <v>521</v>
      </c>
    </row>
    <row r="623" spans="1:25" x14ac:dyDescent="0.35">
      <c r="A623" s="1" t="s">
        <v>2</v>
      </c>
      <c r="B623" s="2">
        <v>39316</v>
      </c>
      <c r="C623" s="3" t="s">
        <v>85</v>
      </c>
      <c r="D623" s="4" t="s">
        <v>86</v>
      </c>
      <c r="E623" s="5" t="s">
        <v>7</v>
      </c>
      <c r="F623" s="15">
        <v>5.7112828774760596</v>
      </c>
      <c r="G623" s="16" t="s">
        <v>4</v>
      </c>
      <c r="H623" s="7">
        <v>68899.293428935518</v>
      </c>
      <c r="N623">
        <v>8</v>
      </c>
      <c r="P623">
        <f t="shared" si="27"/>
        <v>2007</v>
      </c>
      <c r="Q623">
        <f t="shared" si="28"/>
        <v>8</v>
      </c>
      <c r="R623" t="str">
        <f t="shared" si="29"/>
        <v>17</v>
      </c>
      <c r="T623" t="s">
        <v>86</v>
      </c>
    </row>
    <row r="624" spans="1:25" x14ac:dyDescent="0.35">
      <c r="A624" s="1" t="s">
        <v>2</v>
      </c>
      <c r="B624" s="2">
        <v>39316</v>
      </c>
      <c r="C624" s="3" t="s">
        <v>142</v>
      </c>
      <c r="D624" s="4" t="s">
        <v>143</v>
      </c>
      <c r="E624" s="5" t="s">
        <v>4</v>
      </c>
      <c r="F624" s="15">
        <v>50.610752883480153</v>
      </c>
      <c r="G624" s="16" t="s">
        <v>4</v>
      </c>
      <c r="H624" s="7">
        <v>56937.096993915169</v>
      </c>
      <c r="N624">
        <v>1</v>
      </c>
      <c r="P624">
        <f t="shared" si="27"/>
        <v>2007</v>
      </c>
      <c r="Q624">
        <f t="shared" si="28"/>
        <v>8</v>
      </c>
      <c r="R624" t="str">
        <f t="shared" si="29"/>
        <v>17</v>
      </c>
      <c r="T624" t="s">
        <v>484</v>
      </c>
      <c r="U624" t="s">
        <v>531</v>
      </c>
    </row>
    <row r="625" spans="1:24" x14ac:dyDescent="0.35">
      <c r="A625" s="1" t="s">
        <v>2</v>
      </c>
      <c r="B625" s="2">
        <v>39343</v>
      </c>
      <c r="C625" s="8" t="s">
        <v>74</v>
      </c>
      <c r="D625" s="4" t="s">
        <v>75</v>
      </c>
      <c r="E625" s="9" t="s">
        <v>7</v>
      </c>
      <c r="F625" s="15">
        <v>5.7591502904002905</v>
      </c>
      <c r="G625" s="16" t="s">
        <v>4</v>
      </c>
      <c r="H625" s="7">
        <v>5017.7654434588576</v>
      </c>
      <c r="N625">
        <v>26</v>
      </c>
      <c r="P625">
        <f t="shared" si="27"/>
        <v>2007</v>
      </c>
      <c r="Q625">
        <f t="shared" si="28"/>
        <v>9</v>
      </c>
      <c r="R625" t="str">
        <f t="shared" si="29"/>
        <v>01</v>
      </c>
      <c r="T625" t="s">
        <v>75</v>
      </c>
    </row>
    <row r="626" spans="1:24" x14ac:dyDescent="0.35">
      <c r="A626" s="1" t="s">
        <v>2</v>
      </c>
      <c r="B626" s="2">
        <v>39343</v>
      </c>
      <c r="C626" s="8" t="s">
        <v>97</v>
      </c>
      <c r="D626" s="4" t="s">
        <v>98</v>
      </c>
      <c r="E626" s="9" t="s">
        <v>7</v>
      </c>
      <c r="F626" s="15">
        <v>19.281635172260174</v>
      </c>
      <c r="G626" s="16" t="s">
        <v>4</v>
      </c>
      <c r="H626" s="7">
        <v>1655457.3152863749</v>
      </c>
      <c r="N626">
        <v>759.13978494623655</v>
      </c>
      <c r="P626">
        <f t="shared" si="27"/>
        <v>2007</v>
      </c>
      <c r="Q626">
        <f t="shared" si="28"/>
        <v>9</v>
      </c>
      <c r="R626" t="str">
        <f t="shared" si="29"/>
        <v>01</v>
      </c>
      <c r="T626" t="s">
        <v>187</v>
      </c>
      <c r="U626" t="s">
        <v>497</v>
      </c>
    </row>
    <row r="627" spans="1:24" x14ac:dyDescent="0.35">
      <c r="A627" s="1" t="s">
        <v>2</v>
      </c>
      <c r="B627" s="2">
        <v>39343</v>
      </c>
      <c r="C627" s="3" t="s">
        <v>35</v>
      </c>
      <c r="D627" s="4" t="s">
        <v>36</v>
      </c>
      <c r="E627" s="5" t="s">
        <v>7</v>
      </c>
      <c r="F627" s="15">
        <v>161.25620813120813</v>
      </c>
      <c r="G627" s="16" t="s">
        <v>4</v>
      </c>
      <c r="H627" s="7">
        <v>274047.18960429152</v>
      </c>
      <c r="N627">
        <v>50.714285714285715</v>
      </c>
      <c r="P627">
        <f t="shared" si="27"/>
        <v>2007</v>
      </c>
      <c r="Q627">
        <f t="shared" si="28"/>
        <v>9</v>
      </c>
      <c r="R627" t="str">
        <f t="shared" si="29"/>
        <v>01</v>
      </c>
      <c r="T627" t="s">
        <v>458</v>
      </c>
      <c r="U627" t="s">
        <v>459</v>
      </c>
    </row>
    <row r="628" spans="1:24" x14ac:dyDescent="0.35">
      <c r="A628" s="1" t="s">
        <v>2</v>
      </c>
      <c r="B628" s="2">
        <v>39343</v>
      </c>
      <c r="C628" s="3" t="s">
        <v>60</v>
      </c>
      <c r="D628" s="4" t="s">
        <v>61</v>
      </c>
      <c r="E628" s="5" t="s">
        <v>7</v>
      </c>
      <c r="F628" s="15">
        <v>17.27745087120087</v>
      </c>
      <c r="G628" s="16" t="s">
        <v>4</v>
      </c>
      <c r="H628" s="7">
        <v>24425.420728375448</v>
      </c>
      <c r="N628">
        <v>60</v>
      </c>
      <c r="P628">
        <f t="shared" si="27"/>
        <v>2007</v>
      </c>
      <c r="Q628">
        <f t="shared" si="28"/>
        <v>9</v>
      </c>
      <c r="R628" t="str">
        <f t="shared" si="29"/>
        <v>01</v>
      </c>
      <c r="T628" t="s">
        <v>211</v>
      </c>
      <c r="U628" t="s">
        <v>478</v>
      </c>
    </row>
    <row r="629" spans="1:24" x14ac:dyDescent="0.35">
      <c r="A629" s="1" t="s">
        <v>2</v>
      </c>
      <c r="B629" s="2">
        <v>39343</v>
      </c>
      <c r="C629" s="3" t="s">
        <v>37</v>
      </c>
      <c r="D629" s="4" t="s">
        <v>156</v>
      </c>
      <c r="E629" s="5" t="s">
        <v>4</v>
      </c>
      <c r="F629" s="15">
        <v>28.795751452001454</v>
      </c>
      <c r="G629" s="16" t="s">
        <v>4</v>
      </c>
      <c r="H629" s="7">
        <v>55726.145069182516</v>
      </c>
      <c r="N629">
        <v>1</v>
      </c>
      <c r="P629">
        <f t="shared" si="27"/>
        <v>2007</v>
      </c>
      <c r="Q629">
        <f t="shared" si="28"/>
        <v>9</v>
      </c>
      <c r="R629" t="str">
        <f t="shared" si="29"/>
        <v>05</v>
      </c>
      <c r="T629" t="s">
        <v>460</v>
      </c>
      <c r="U629" t="s">
        <v>461</v>
      </c>
      <c r="V629" t="s">
        <v>536</v>
      </c>
      <c r="W629" t="s">
        <v>537</v>
      </c>
      <c r="X629" t="s">
        <v>510</v>
      </c>
    </row>
    <row r="630" spans="1:24" x14ac:dyDescent="0.35">
      <c r="A630" s="1" t="s">
        <v>2</v>
      </c>
      <c r="B630" s="2">
        <v>39343</v>
      </c>
      <c r="C630" s="3" t="s">
        <v>78</v>
      </c>
      <c r="D630" s="4" t="s">
        <v>79</v>
      </c>
      <c r="E630" s="5" t="s">
        <v>4</v>
      </c>
      <c r="F630" s="15">
        <v>199.03623403623402</v>
      </c>
      <c r="G630" s="16" t="s">
        <v>4</v>
      </c>
      <c r="H630" s="7">
        <v>31889.829302966988</v>
      </c>
      <c r="N630">
        <v>1</v>
      </c>
      <c r="P630">
        <f t="shared" si="27"/>
        <v>2007</v>
      </c>
      <c r="Q630">
        <f t="shared" si="28"/>
        <v>9</v>
      </c>
      <c r="R630" t="str">
        <f t="shared" si="29"/>
        <v>05</v>
      </c>
      <c r="T630" t="s">
        <v>84</v>
      </c>
      <c r="U630" t="s">
        <v>459</v>
      </c>
    </row>
    <row r="631" spans="1:24" x14ac:dyDescent="0.35">
      <c r="A631" s="1" t="s">
        <v>2</v>
      </c>
      <c r="B631" s="2">
        <v>39343</v>
      </c>
      <c r="C631" s="3" t="s">
        <v>117</v>
      </c>
      <c r="D631" s="4" t="s">
        <v>118</v>
      </c>
      <c r="E631" s="5" t="s">
        <v>4</v>
      </c>
      <c r="F631" s="15">
        <v>0.20732941045441047</v>
      </c>
      <c r="G631" s="16" t="s">
        <v>4</v>
      </c>
      <c r="H631" s="7">
        <v>7825.204605977282</v>
      </c>
      <c r="N631">
        <v>1</v>
      </c>
      <c r="P631">
        <f t="shared" si="27"/>
        <v>2007</v>
      </c>
      <c r="Q631">
        <f t="shared" si="28"/>
        <v>9</v>
      </c>
      <c r="R631" t="str">
        <f t="shared" si="29"/>
        <v>06</v>
      </c>
      <c r="T631" t="s">
        <v>118</v>
      </c>
    </row>
    <row r="632" spans="1:24" x14ac:dyDescent="0.35">
      <c r="A632" s="1" t="s">
        <v>2</v>
      </c>
      <c r="B632" s="2">
        <v>39343</v>
      </c>
      <c r="C632" s="3" t="s">
        <v>28</v>
      </c>
      <c r="D632" s="4" t="s">
        <v>107</v>
      </c>
      <c r="E632" s="5" t="s">
        <v>4</v>
      </c>
      <c r="F632" s="15">
        <v>668.0614336864337</v>
      </c>
      <c r="G632" s="16" t="s">
        <v>4</v>
      </c>
      <c r="H632" s="7">
        <v>524594.53115161101</v>
      </c>
      <c r="N632">
        <v>1</v>
      </c>
      <c r="P632">
        <f t="shared" si="27"/>
        <v>2007</v>
      </c>
      <c r="Q632">
        <f t="shared" si="28"/>
        <v>9</v>
      </c>
      <c r="R632" t="str">
        <f t="shared" si="29"/>
        <v>12</v>
      </c>
      <c r="T632" t="s">
        <v>107</v>
      </c>
    </row>
    <row r="633" spans="1:24" x14ac:dyDescent="0.35">
      <c r="A633" s="1" t="s">
        <v>2</v>
      </c>
      <c r="B633" s="2">
        <v>39343</v>
      </c>
      <c r="C633" s="3" t="s">
        <v>64</v>
      </c>
      <c r="D633" s="4" t="s">
        <v>65</v>
      </c>
      <c r="E633" s="5" t="s">
        <v>4</v>
      </c>
      <c r="F633" s="15">
        <v>3.7319293881793887</v>
      </c>
      <c r="G633" s="16" t="s">
        <v>4</v>
      </c>
      <c r="H633" s="7">
        <v>3134.820686070686</v>
      </c>
      <c r="N633">
        <v>1</v>
      </c>
      <c r="P633">
        <f t="shared" si="27"/>
        <v>2007</v>
      </c>
      <c r="Q633">
        <f t="shared" si="28"/>
        <v>9</v>
      </c>
      <c r="R633" t="str">
        <f t="shared" si="29"/>
        <v>13</v>
      </c>
      <c r="T633" t="s">
        <v>481</v>
      </c>
      <c r="U633" t="s">
        <v>482</v>
      </c>
    </row>
    <row r="634" spans="1:24" x14ac:dyDescent="0.35">
      <c r="A634" s="1" t="s">
        <v>2</v>
      </c>
      <c r="B634" s="2">
        <v>39343</v>
      </c>
      <c r="C634" s="3" t="s">
        <v>68</v>
      </c>
      <c r="D634" s="4" t="s">
        <v>69</v>
      </c>
      <c r="E634" s="5" t="s">
        <v>4</v>
      </c>
      <c r="F634" s="15">
        <v>5.7591502904002905</v>
      </c>
      <c r="G634" s="16" t="s">
        <v>4</v>
      </c>
      <c r="H634" s="7">
        <v>25515.339446589445</v>
      </c>
      <c r="N634">
        <v>1</v>
      </c>
      <c r="P634">
        <f t="shared" si="27"/>
        <v>2007</v>
      </c>
      <c r="Q634">
        <f t="shared" si="28"/>
        <v>9</v>
      </c>
      <c r="R634" t="str">
        <f t="shared" si="29"/>
        <v>13</v>
      </c>
      <c r="T634" t="s">
        <v>217</v>
      </c>
      <c r="U634" t="s">
        <v>483</v>
      </c>
    </row>
    <row r="635" spans="1:24" x14ac:dyDescent="0.35">
      <c r="A635" s="1" t="s">
        <v>2</v>
      </c>
      <c r="B635" s="2">
        <v>39343</v>
      </c>
      <c r="C635" s="3" t="s">
        <v>184</v>
      </c>
      <c r="D635" s="4" t="s">
        <v>185</v>
      </c>
      <c r="E635" s="5" t="s">
        <v>7</v>
      </c>
      <c r="F635" s="15">
        <v>0.62198823136323145</v>
      </c>
      <c r="G635" s="16" t="s">
        <v>4</v>
      </c>
      <c r="H635" s="7">
        <v>14298.315622114609</v>
      </c>
      <c r="N635">
        <v>16</v>
      </c>
      <c r="P635">
        <f t="shared" si="27"/>
        <v>2007</v>
      </c>
      <c r="Q635">
        <f t="shared" si="28"/>
        <v>9</v>
      </c>
      <c r="R635" t="str">
        <f t="shared" si="29"/>
        <v>16</v>
      </c>
      <c r="T635" t="s">
        <v>553</v>
      </c>
      <c r="U635" t="s">
        <v>530</v>
      </c>
    </row>
    <row r="636" spans="1:24" x14ac:dyDescent="0.35">
      <c r="A636" s="1" t="s">
        <v>2</v>
      </c>
      <c r="B636" s="2">
        <v>39343</v>
      </c>
      <c r="C636" s="3" t="s">
        <v>190</v>
      </c>
      <c r="D636" s="4" t="s">
        <v>191</v>
      </c>
      <c r="E636" s="5" t="s">
        <v>7</v>
      </c>
      <c r="F636" s="15">
        <v>3.109941156816157</v>
      </c>
      <c r="G636" s="16" t="s">
        <v>4</v>
      </c>
      <c r="H636" s="7">
        <v>22510.467743270819</v>
      </c>
      <c r="N636">
        <v>8</v>
      </c>
      <c r="P636">
        <f t="shared" si="27"/>
        <v>2007</v>
      </c>
      <c r="Q636">
        <f t="shared" si="28"/>
        <v>9</v>
      </c>
      <c r="R636" t="str">
        <f t="shared" si="29"/>
        <v>16</v>
      </c>
      <c r="T636" t="s">
        <v>336</v>
      </c>
      <c r="U636" t="s">
        <v>555</v>
      </c>
    </row>
    <row r="637" spans="1:24" x14ac:dyDescent="0.35">
      <c r="A637" s="1" t="s">
        <v>2</v>
      </c>
      <c r="B637" s="2">
        <v>39343</v>
      </c>
      <c r="C637" s="3" t="s">
        <v>157</v>
      </c>
      <c r="D637" s="4" t="s">
        <v>158</v>
      </c>
      <c r="E637" s="5" t="s">
        <v>4</v>
      </c>
      <c r="F637" s="15">
        <v>46.073202323202324</v>
      </c>
      <c r="G637" s="16" t="s">
        <v>4</v>
      </c>
      <c r="H637" s="7">
        <v>8684.5940367557159</v>
      </c>
      <c r="N637">
        <v>1</v>
      </c>
      <c r="P637">
        <f t="shared" si="27"/>
        <v>2007</v>
      </c>
      <c r="Q637">
        <f t="shared" si="28"/>
        <v>9</v>
      </c>
      <c r="R637" t="str">
        <f t="shared" si="29"/>
        <v>17</v>
      </c>
      <c r="T637" t="s">
        <v>538</v>
      </c>
      <c r="U637" t="s">
        <v>539</v>
      </c>
    </row>
    <row r="638" spans="1:24" x14ac:dyDescent="0.35">
      <c r="A638" s="1" t="s">
        <v>2</v>
      </c>
      <c r="B638" s="2">
        <v>39343</v>
      </c>
      <c r="C638" s="3" t="s">
        <v>192</v>
      </c>
      <c r="D638" s="4" t="s">
        <v>193</v>
      </c>
      <c r="E638" s="5" t="s">
        <v>7</v>
      </c>
      <c r="F638" s="15">
        <v>0.41465882090882095</v>
      </c>
      <c r="G638" s="16" t="s">
        <v>4</v>
      </c>
      <c r="H638" s="7">
        <v>7114.4194349102827</v>
      </c>
      <c r="N638">
        <v>64</v>
      </c>
      <c r="P638">
        <f t="shared" si="27"/>
        <v>2007</v>
      </c>
      <c r="Q638">
        <f t="shared" si="28"/>
        <v>9</v>
      </c>
      <c r="R638" t="str">
        <f t="shared" si="29"/>
        <v>17</v>
      </c>
      <c r="T638" t="s">
        <v>556</v>
      </c>
      <c r="U638" t="s">
        <v>557</v>
      </c>
    </row>
    <row r="639" spans="1:24" x14ac:dyDescent="0.35">
      <c r="A639" s="1" t="s">
        <v>2</v>
      </c>
      <c r="B639" s="2">
        <v>39343</v>
      </c>
      <c r="C639" s="3" t="s">
        <v>188</v>
      </c>
      <c r="D639" s="4" t="s">
        <v>189</v>
      </c>
      <c r="E639" s="5" t="s">
        <v>7</v>
      </c>
      <c r="F639" s="15">
        <v>0.62198823136323145</v>
      </c>
      <c r="G639" s="16" t="s">
        <v>4</v>
      </c>
      <c r="H639" s="7">
        <v>2084.3025688213725</v>
      </c>
      <c r="N639">
        <v>42.666666666666664</v>
      </c>
      <c r="P639">
        <f t="shared" si="27"/>
        <v>2007</v>
      </c>
      <c r="Q639">
        <f t="shared" si="28"/>
        <v>9</v>
      </c>
      <c r="R639" t="str">
        <f t="shared" si="29"/>
        <v>17</v>
      </c>
      <c r="T639" t="s">
        <v>269</v>
      </c>
      <c r="U639" t="s">
        <v>554</v>
      </c>
    </row>
    <row r="640" spans="1:24" x14ac:dyDescent="0.35">
      <c r="A640" s="1" t="s">
        <v>2</v>
      </c>
      <c r="B640" s="2">
        <v>39343</v>
      </c>
      <c r="C640" s="3" t="s">
        <v>85</v>
      </c>
      <c r="D640" s="4" t="s">
        <v>86</v>
      </c>
      <c r="E640" s="5" t="s">
        <v>7</v>
      </c>
      <c r="F640" s="15">
        <v>0.62198823136323145</v>
      </c>
      <c r="G640" s="16" t="s">
        <v>4</v>
      </c>
      <c r="H640" s="7">
        <v>8754.0707890497597</v>
      </c>
      <c r="N640">
        <v>9.3333333333333339</v>
      </c>
      <c r="P640">
        <f t="shared" si="27"/>
        <v>2007</v>
      </c>
      <c r="Q640">
        <f t="shared" si="28"/>
        <v>9</v>
      </c>
      <c r="R640" t="str">
        <f t="shared" si="29"/>
        <v>17</v>
      </c>
      <c r="T640" t="s">
        <v>86</v>
      </c>
    </row>
    <row r="641" spans="1:27" x14ac:dyDescent="0.35">
      <c r="A641" s="1" t="s">
        <v>2</v>
      </c>
      <c r="B641" s="2">
        <v>39343</v>
      </c>
      <c r="C641" s="3" t="s">
        <v>15</v>
      </c>
      <c r="D641" s="4" t="s">
        <v>16</v>
      </c>
      <c r="E641" s="5" t="s">
        <v>7</v>
      </c>
      <c r="F641" s="15">
        <v>0.82931764181764189</v>
      </c>
      <c r="G641" s="16" t="s">
        <v>7</v>
      </c>
      <c r="H641" s="7">
        <v>13026.891055133576</v>
      </c>
      <c r="N641">
        <v>1</v>
      </c>
      <c r="P641">
        <f t="shared" si="27"/>
        <v>2007</v>
      </c>
      <c r="Q641">
        <f t="shared" si="28"/>
        <v>9</v>
      </c>
      <c r="R641" t="str">
        <f t="shared" si="29"/>
        <v>17</v>
      </c>
      <c r="T641" t="s">
        <v>73</v>
      </c>
      <c r="U641" t="s">
        <v>475</v>
      </c>
    </row>
    <row r="642" spans="1:27" x14ac:dyDescent="0.35">
      <c r="A642" s="1" t="s">
        <v>2</v>
      </c>
      <c r="B642" s="2">
        <v>39343</v>
      </c>
      <c r="C642" s="3" t="s">
        <v>146</v>
      </c>
      <c r="D642" s="4" t="s">
        <v>147</v>
      </c>
      <c r="E642" s="5" t="s">
        <v>7</v>
      </c>
      <c r="F642" s="15">
        <v>0.41465882090882095</v>
      </c>
      <c r="G642" s="16" t="s">
        <v>4</v>
      </c>
      <c r="H642" s="7">
        <v>957.68144897158493</v>
      </c>
      <c r="N642">
        <v>8</v>
      </c>
      <c r="P642">
        <f t="shared" ref="P642:P705" si="30">YEAR(B642)</f>
        <v>2007</v>
      </c>
      <c r="Q642">
        <f t="shared" ref="Q642:Q705" si="31">MONTH(B642)</f>
        <v>9</v>
      </c>
      <c r="R642" t="str">
        <f t="shared" ref="R642:R705" si="32">LEFT(C642,2)</f>
        <v>17</v>
      </c>
      <c r="T642" t="s">
        <v>532</v>
      </c>
      <c r="U642" t="s">
        <v>513</v>
      </c>
    </row>
    <row r="643" spans="1:27" x14ac:dyDescent="0.35">
      <c r="A643" s="1" t="s">
        <v>2</v>
      </c>
      <c r="B643" s="2">
        <v>39343</v>
      </c>
      <c r="C643" s="3" t="s">
        <v>194</v>
      </c>
      <c r="D643" s="4" t="s">
        <v>195</v>
      </c>
      <c r="E643" s="5" t="s">
        <v>7</v>
      </c>
      <c r="F643" s="15">
        <v>0.41465882090882095</v>
      </c>
      <c r="G643" s="16" t="s">
        <v>4</v>
      </c>
      <c r="H643" s="7">
        <v>2456.3288658708948</v>
      </c>
      <c r="N643">
        <v>68</v>
      </c>
      <c r="P643">
        <f t="shared" si="30"/>
        <v>2007</v>
      </c>
      <c r="Q643">
        <f t="shared" si="31"/>
        <v>9</v>
      </c>
      <c r="R643" t="str">
        <f t="shared" si="32"/>
        <v>17</v>
      </c>
      <c r="T643" t="s">
        <v>452</v>
      </c>
      <c r="U643" t="s">
        <v>558</v>
      </c>
    </row>
    <row r="644" spans="1:27" x14ac:dyDescent="0.35">
      <c r="A644" s="1" t="s">
        <v>2</v>
      </c>
      <c r="B644" s="2">
        <v>39343</v>
      </c>
      <c r="C644" s="3" t="s">
        <v>17</v>
      </c>
      <c r="D644" s="4" t="s">
        <v>18</v>
      </c>
      <c r="E644" s="5" t="s">
        <v>7</v>
      </c>
      <c r="F644" s="15">
        <v>5.7591502904002905</v>
      </c>
      <c r="G644" s="16" t="s">
        <v>4</v>
      </c>
      <c r="H644" s="7">
        <v>489.23213073723872</v>
      </c>
      <c r="N644">
        <v>4</v>
      </c>
      <c r="P644">
        <f t="shared" si="30"/>
        <v>2007</v>
      </c>
      <c r="Q644">
        <f t="shared" si="31"/>
        <v>9</v>
      </c>
      <c r="R644" t="str">
        <f t="shared" si="32"/>
        <v>17</v>
      </c>
      <c r="T644" t="s">
        <v>218</v>
      </c>
      <c r="U644" t="s">
        <v>522</v>
      </c>
    </row>
    <row r="645" spans="1:27" x14ac:dyDescent="0.35">
      <c r="A645" s="1" t="s">
        <v>2</v>
      </c>
      <c r="B645" s="2">
        <v>39343</v>
      </c>
      <c r="C645" s="3" t="s">
        <v>56</v>
      </c>
      <c r="D645" s="4" t="s">
        <v>57</v>
      </c>
      <c r="E645" s="5" t="s">
        <v>4</v>
      </c>
      <c r="F645" s="15">
        <v>0.20732941045441047</v>
      </c>
      <c r="G645" s="16" t="s">
        <v>4</v>
      </c>
      <c r="H645" s="7">
        <v>1313.5448480593025</v>
      </c>
      <c r="N645">
        <v>1</v>
      </c>
      <c r="P645">
        <f t="shared" si="30"/>
        <v>2007</v>
      </c>
      <c r="Q645">
        <f t="shared" si="31"/>
        <v>9</v>
      </c>
      <c r="R645" t="str">
        <f t="shared" si="32"/>
        <v>27</v>
      </c>
      <c r="T645" t="s">
        <v>57</v>
      </c>
    </row>
    <row r="646" spans="1:27" x14ac:dyDescent="0.35">
      <c r="A646" s="1" t="s">
        <v>2</v>
      </c>
      <c r="B646" s="2">
        <v>39371</v>
      </c>
      <c r="C646" s="8" t="s">
        <v>182</v>
      </c>
      <c r="D646" s="4" t="s">
        <v>183</v>
      </c>
      <c r="E646" s="9" t="s">
        <v>7</v>
      </c>
      <c r="F646" s="15">
        <v>32.112797022616661</v>
      </c>
      <c r="G646" s="16" t="s">
        <v>4</v>
      </c>
      <c r="H646" s="7">
        <v>3147.6222090291471</v>
      </c>
      <c r="N646">
        <v>50</v>
      </c>
      <c r="P646">
        <f t="shared" si="30"/>
        <v>2007</v>
      </c>
      <c r="Q646">
        <f t="shared" si="31"/>
        <v>10</v>
      </c>
      <c r="R646" t="str">
        <f t="shared" si="32"/>
        <v>01</v>
      </c>
      <c r="T646" t="s">
        <v>228</v>
      </c>
      <c r="U646" t="s">
        <v>552</v>
      </c>
    </row>
    <row r="647" spans="1:27" x14ac:dyDescent="0.35">
      <c r="A647" s="1" t="s">
        <v>2</v>
      </c>
      <c r="B647" s="2">
        <v>39371</v>
      </c>
      <c r="C647" s="8" t="s">
        <v>152</v>
      </c>
      <c r="D647" s="4" t="s">
        <v>153</v>
      </c>
      <c r="E647" s="9" t="s">
        <v>7</v>
      </c>
      <c r="F647" s="15">
        <v>32.112797022616661</v>
      </c>
      <c r="G647" s="16" t="s">
        <v>4</v>
      </c>
      <c r="H647" s="7">
        <v>622.8660102098064</v>
      </c>
      <c r="N647">
        <v>4</v>
      </c>
      <c r="P647">
        <f t="shared" si="30"/>
        <v>2007</v>
      </c>
      <c r="Q647">
        <f t="shared" si="31"/>
        <v>10</v>
      </c>
      <c r="R647" t="str">
        <f t="shared" si="32"/>
        <v>01</v>
      </c>
      <c r="T647" t="s">
        <v>153</v>
      </c>
    </row>
    <row r="648" spans="1:27" x14ac:dyDescent="0.35">
      <c r="A648" s="1" t="s">
        <v>2</v>
      </c>
      <c r="B648" s="2">
        <v>39371</v>
      </c>
      <c r="C648" s="3" t="s">
        <v>97</v>
      </c>
      <c r="D648" s="4" t="s">
        <v>98</v>
      </c>
      <c r="E648" s="5" t="s">
        <v>7</v>
      </c>
      <c r="F648" s="15">
        <v>0.60211494417406242</v>
      </c>
      <c r="G648" s="16" t="s">
        <v>4</v>
      </c>
      <c r="H648" s="7">
        <v>36318.717796490164</v>
      </c>
      <c r="N648">
        <v>533.33333333333337</v>
      </c>
      <c r="P648">
        <f t="shared" si="30"/>
        <v>2007</v>
      </c>
      <c r="Q648">
        <f t="shared" si="31"/>
        <v>10</v>
      </c>
      <c r="R648" t="str">
        <f t="shared" si="32"/>
        <v>01</v>
      </c>
      <c r="T648" t="s">
        <v>187</v>
      </c>
      <c r="U648" t="s">
        <v>497</v>
      </c>
    </row>
    <row r="649" spans="1:27" x14ac:dyDescent="0.35">
      <c r="A649" s="1" t="s">
        <v>2</v>
      </c>
      <c r="B649" s="2">
        <v>39371</v>
      </c>
      <c r="C649" s="3" t="s">
        <v>35</v>
      </c>
      <c r="D649" s="4" t="s">
        <v>36</v>
      </c>
      <c r="E649" s="5" t="s">
        <v>7</v>
      </c>
      <c r="F649" s="15">
        <v>32.112797022616661</v>
      </c>
      <c r="G649" s="16" t="s">
        <v>4</v>
      </c>
      <c r="H649" s="7">
        <v>12913.321883196502</v>
      </c>
      <c r="N649">
        <v>12</v>
      </c>
      <c r="P649">
        <f t="shared" si="30"/>
        <v>2007</v>
      </c>
      <c r="Q649">
        <f t="shared" si="31"/>
        <v>10</v>
      </c>
      <c r="R649" t="str">
        <f t="shared" si="32"/>
        <v>01</v>
      </c>
      <c r="T649" t="s">
        <v>458</v>
      </c>
      <c r="U649" t="s">
        <v>459</v>
      </c>
    </row>
    <row r="650" spans="1:27" x14ac:dyDescent="0.35">
      <c r="A650" s="1" t="s">
        <v>2</v>
      </c>
      <c r="B650" s="2">
        <v>39371</v>
      </c>
      <c r="C650" s="3" t="s">
        <v>60</v>
      </c>
      <c r="D650" s="4" t="s">
        <v>61</v>
      </c>
      <c r="E650" s="5" t="s">
        <v>7</v>
      </c>
      <c r="F650" s="15">
        <v>32.112797022616661</v>
      </c>
      <c r="G650" s="16" t="s">
        <v>4</v>
      </c>
      <c r="H650" s="7">
        <v>45398.397245612694</v>
      </c>
      <c r="N650">
        <v>60</v>
      </c>
      <c r="P650">
        <f t="shared" si="30"/>
        <v>2007</v>
      </c>
      <c r="Q650">
        <f t="shared" si="31"/>
        <v>10</v>
      </c>
      <c r="R650" t="str">
        <f t="shared" si="32"/>
        <v>01</v>
      </c>
      <c r="T650" t="s">
        <v>211</v>
      </c>
      <c r="U650" t="s">
        <v>478</v>
      </c>
    </row>
    <row r="651" spans="1:27" x14ac:dyDescent="0.35">
      <c r="A651" s="1" t="s">
        <v>2</v>
      </c>
      <c r="B651" s="2">
        <v>39371</v>
      </c>
      <c r="C651" s="3" t="s">
        <v>37</v>
      </c>
      <c r="D651" s="4" t="s">
        <v>156</v>
      </c>
      <c r="E651" s="5" t="s">
        <v>4</v>
      </c>
      <c r="F651" s="15">
        <v>16.725415115946177</v>
      </c>
      <c r="G651" s="16" t="s">
        <v>4</v>
      </c>
      <c r="H651" s="7">
        <v>32367.375814001651</v>
      </c>
      <c r="N651">
        <v>1</v>
      </c>
      <c r="P651">
        <f t="shared" si="30"/>
        <v>2007</v>
      </c>
      <c r="Q651">
        <f t="shared" si="31"/>
        <v>10</v>
      </c>
      <c r="R651" t="str">
        <f t="shared" si="32"/>
        <v>05</v>
      </c>
      <c r="T651" t="s">
        <v>460</v>
      </c>
      <c r="U651" t="s">
        <v>461</v>
      </c>
      <c r="V651" t="s">
        <v>536</v>
      </c>
      <c r="W651" t="s">
        <v>537</v>
      </c>
      <c r="X651" t="s">
        <v>510</v>
      </c>
    </row>
    <row r="652" spans="1:27" x14ac:dyDescent="0.35">
      <c r="A652" s="1" t="s">
        <v>2</v>
      </c>
      <c r="B652" s="2">
        <v>39371</v>
      </c>
      <c r="C652" s="3" t="s">
        <v>78</v>
      </c>
      <c r="D652" s="4" t="s">
        <v>79</v>
      </c>
      <c r="E652" s="5" t="s">
        <v>4</v>
      </c>
      <c r="F652" s="15">
        <v>642.25594045233322</v>
      </c>
      <c r="G652" s="16" t="s">
        <v>4</v>
      </c>
      <c r="H652" s="7">
        <v>102903.03375672213</v>
      </c>
      <c r="N652">
        <v>1</v>
      </c>
      <c r="P652">
        <f t="shared" si="30"/>
        <v>2007</v>
      </c>
      <c r="Q652">
        <f t="shared" si="31"/>
        <v>10</v>
      </c>
      <c r="R652" t="str">
        <f t="shared" si="32"/>
        <v>05</v>
      </c>
      <c r="T652" t="s">
        <v>84</v>
      </c>
      <c r="U652" t="s">
        <v>459</v>
      </c>
    </row>
    <row r="653" spans="1:27" x14ac:dyDescent="0.35">
      <c r="A653" s="1" t="s">
        <v>2</v>
      </c>
      <c r="B653" s="2">
        <v>39371</v>
      </c>
      <c r="C653" s="3" t="s">
        <v>40</v>
      </c>
      <c r="D653" s="4" t="s">
        <v>169</v>
      </c>
      <c r="E653" s="5" t="s">
        <v>4</v>
      </c>
      <c r="F653" s="15">
        <v>610.14314342971647</v>
      </c>
      <c r="G653" s="16" t="s">
        <v>4</v>
      </c>
      <c r="H653" s="7">
        <v>153345.69736295848</v>
      </c>
      <c r="N653">
        <v>1</v>
      </c>
      <c r="P653">
        <f t="shared" si="30"/>
        <v>2007</v>
      </c>
      <c r="Q653">
        <f t="shared" si="31"/>
        <v>10</v>
      </c>
      <c r="R653" t="str">
        <f t="shared" si="32"/>
        <v>12</v>
      </c>
      <c r="T653" t="s">
        <v>662</v>
      </c>
      <c r="U653" t="s">
        <v>463</v>
      </c>
      <c r="V653" t="s">
        <v>464</v>
      </c>
      <c r="W653" t="s">
        <v>546</v>
      </c>
      <c r="X653" t="s">
        <v>468</v>
      </c>
      <c r="Y653" t="s">
        <v>547</v>
      </c>
      <c r="Z653" t="s">
        <v>510</v>
      </c>
      <c r="AA653" t="s">
        <v>466</v>
      </c>
    </row>
    <row r="654" spans="1:27" x14ac:dyDescent="0.35">
      <c r="A654" s="1" t="s">
        <v>2</v>
      </c>
      <c r="B654" s="2">
        <v>39371</v>
      </c>
      <c r="C654" s="3" t="s">
        <v>28</v>
      </c>
      <c r="D654" s="4" t="s">
        <v>107</v>
      </c>
      <c r="E654" s="5" t="s">
        <v>4</v>
      </c>
      <c r="F654" s="15">
        <v>224.7895791583166</v>
      </c>
      <c r="G654" s="16" t="s">
        <v>4</v>
      </c>
      <c r="H654" s="7">
        <v>79572.192100238477</v>
      </c>
      <c r="N654">
        <v>1</v>
      </c>
      <c r="P654">
        <f t="shared" si="30"/>
        <v>2007</v>
      </c>
      <c r="Q654">
        <f t="shared" si="31"/>
        <v>10</v>
      </c>
      <c r="R654" t="str">
        <f t="shared" si="32"/>
        <v>12</v>
      </c>
      <c r="T654" t="s">
        <v>107</v>
      </c>
    </row>
    <row r="655" spans="1:27" x14ac:dyDescent="0.35">
      <c r="A655" s="1" t="s">
        <v>2</v>
      </c>
      <c r="B655" s="2">
        <v>39371</v>
      </c>
      <c r="C655" s="3" t="s">
        <v>196</v>
      </c>
      <c r="D655" s="4" t="s">
        <v>197</v>
      </c>
      <c r="E655" s="5" t="s">
        <v>4</v>
      </c>
      <c r="F655" s="15">
        <v>192.67678213569994</v>
      </c>
      <c r="G655" s="16" t="s">
        <v>4</v>
      </c>
      <c r="H655" s="7">
        <v>403050.60261832929</v>
      </c>
      <c r="N655">
        <v>1</v>
      </c>
      <c r="P655">
        <f t="shared" si="30"/>
        <v>2007</v>
      </c>
      <c r="Q655">
        <f t="shared" si="31"/>
        <v>10</v>
      </c>
      <c r="R655" t="str">
        <f t="shared" si="32"/>
        <v>12</v>
      </c>
      <c r="T655" t="s">
        <v>107</v>
      </c>
      <c r="U655" t="s">
        <v>559</v>
      </c>
    </row>
    <row r="656" spans="1:27" x14ac:dyDescent="0.35">
      <c r="A656" s="1" t="s">
        <v>2</v>
      </c>
      <c r="B656" s="2">
        <v>39371</v>
      </c>
      <c r="C656" s="3" t="s">
        <v>198</v>
      </c>
      <c r="D656" s="4" t="s">
        <v>199</v>
      </c>
      <c r="E656" s="5" t="s">
        <v>4</v>
      </c>
      <c r="F656" s="15">
        <v>64.225594045233322</v>
      </c>
      <c r="G656" s="16" t="s">
        <v>4</v>
      </c>
      <c r="H656" s="7">
        <v>55436.890844562586</v>
      </c>
      <c r="N656">
        <v>1</v>
      </c>
      <c r="P656">
        <f t="shared" si="30"/>
        <v>2007</v>
      </c>
      <c r="Q656">
        <f t="shared" si="31"/>
        <v>10</v>
      </c>
      <c r="R656" t="str">
        <f t="shared" si="32"/>
        <v>12</v>
      </c>
      <c r="T656" t="s">
        <v>107</v>
      </c>
      <c r="U656" t="s">
        <v>559</v>
      </c>
      <c r="V656" t="s">
        <v>479</v>
      </c>
      <c r="W656" t="s">
        <v>560</v>
      </c>
    </row>
    <row r="657" spans="1:27" x14ac:dyDescent="0.35">
      <c r="A657" s="1" t="s">
        <v>2</v>
      </c>
      <c r="B657" s="2">
        <v>39371</v>
      </c>
      <c r="C657" s="3" t="s">
        <v>64</v>
      </c>
      <c r="D657" s="4" t="s">
        <v>65</v>
      </c>
      <c r="E657" s="5" t="s">
        <v>4</v>
      </c>
      <c r="F657" s="15">
        <v>2.2077547953048953</v>
      </c>
      <c r="G657" s="16" t="s">
        <v>4</v>
      </c>
      <c r="H657" s="7">
        <v>1854.514028056112</v>
      </c>
      <c r="N657">
        <v>1</v>
      </c>
      <c r="P657">
        <f t="shared" si="30"/>
        <v>2007</v>
      </c>
      <c r="Q657">
        <f t="shared" si="31"/>
        <v>10</v>
      </c>
      <c r="R657" t="str">
        <f t="shared" si="32"/>
        <v>13</v>
      </c>
      <c r="T657" t="s">
        <v>481</v>
      </c>
      <c r="U657" t="s">
        <v>482</v>
      </c>
    </row>
    <row r="658" spans="1:27" x14ac:dyDescent="0.35">
      <c r="A658" s="1" t="s">
        <v>2</v>
      </c>
      <c r="B658" s="2">
        <v>39371</v>
      </c>
      <c r="C658" s="3" t="s">
        <v>101</v>
      </c>
      <c r="D658" s="4" t="s">
        <v>102</v>
      </c>
      <c r="E658" s="5" t="s">
        <v>4</v>
      </c>
      <c r="F658" s="15">
        <v>32.112797022616661</v>
      </c>
      <c r="G658" s="16" t="s">
        <v>4</v>
      </c>
      <c r="H658" s="7">
        <v>15735.270541082164</v>
      </c>
      <c r="N658">
        <v>1</v>
      </c>
      <c r="P658">
        <f t="shared" si="30"/>
        <v>2007</v>
      </c>
      <c r="Q658">
        <f t="shared" si="31"/>
        <v>10</v>
      </c>
      <c r="R658" t="str">
        <f t="shared" si="32"/>
        <v>13</v>
      </c>
      <c r="T658" t="s">
        <v>499</v>
      </c>
      <c r="U658" t="s">
        <v>500</v>
      </c>
    </row>
    <row r="659" spans="1:27" x14ac:dyDescent="0.35">
      <c r="A659" s="1" t="s">
        <v>2</v>
      </c>
      <c r="B659" s="2">
        <v>39371</v>
      </c>
      <c r="C659" s="3" t="s">
        <v>12</v>
      </c>
      <c r="D659" s="4" t="s">
        <v>13</v>
      </c>
      <c r="E659" s="5" t="s">
        <v>4</v>
      </c>
      <c r="F659" s="15">
        <v>3243.3924992842826</v>
      </c>
      <c r="G659" s="16" t="s">
        <v>4</v>
      </c>
      <c r="H659" s="7">
        <v>52008.487955679928</v>
      </c>
      <c r="N659">
        <v>1</v>
      </c>
      <c r="P659">
        <f t="shared" si="30"/>
        <v>2007</v>
      </c>
      <c r="Q659">
        <f t="shared" si="31"/>
        <v>10</v>
      </c>
      <c r="R659" t="str">
        <f t="shared" si="32"/>
        <v>17</v>
      </c>
      <c r="T659" t="s">
        <v>250</v>
      </c>
      <c r="U659" t="s">
        <v>472</v>
      </c>
    </row>
    <row r="660" spans="1:27" x14ac:dyDescent="0.35">
      <c r="A660" s="1" t="s">
        <v>2</v>
      </c>
      <c r="B660" s="2">
        <v>39371</v>
      </c>
      <c r="C660" s="3" t="s">
        <v>91</v>
      </c>
      <c r="D660" s="4" t="s">
        <v>92</v>
      </c>
      <c r="E660" s="5" t="s">
        <v>4</v>
      </c>
      <c r="F660" s="15">
        <v>64.225594045233322</v>
      </c>
      <c r="G660" s="16" t="s">
        <v>4</v>
      </c>
      <c r="H660" s="7">
        <v>420.35553005196948</v>
      </c>
      <c r="N660">
        <v>1</v>
      </c>
      <c r="P660">
        <f t="shared" si="30"/>
        <v>2007</v>
      </c>
      <c r="Q660">
        <f t="shared" si="31"/>
        <v>10</v>
      </c>
      <c r="R660" t="str">
        <f t="shared" si="32"/>
        <v>17</v>
      </c>
      <c r="T660" t="s">
        <v>250</v>
      </c>
      <c r="U660" t="s">
        <v>494</v>
      </c>
    </row>
    <row r="661" spans="1:27" x14ac:dyDescent="0.35">
      <c r="A661" s="1" t="s">
        <v>2</v>
      </c>
      <c r="B661" s="2">
        <v>39371</v>
      </c>
      <c r="C661" s="3" t="s">
        <v>129</v>
      </c>
      <c r="D661" s="4" t="s">
        <v>14</v>
      </c>
      <c r="E661" s="5" t="s">
        <v>4</v>
      </c>
      <c r="F661" s="15">
        <v>192.67678213569994</v>
      </c>
      <c r="G661" s="16" t="s">
        <v>4</v>
      </c>
      <c r="H661" s="7">
        <v>12768.299225328572</v>
      </c>
      <c r="N661">
        <v>1</v>
      </c>
      <c r="P661">
        <f t="shared" si="30"/>
        <v>2007</v>
      </c>
      <c r="Q661">
        <f t="shared" si="31"/>
        <v>10</v>
      </c>
      <c r="R661" t="str">
        <f t="shared" si="32"/>
        <v>17</v>
      </c>
      <c r="T661" t="s">
        <v>250</v>
      </c>
      <c r="U661" t="s">
        <v>521</v>
      </c>
    </row>
    <row r="662" spans="1:27" x14ac:dyDescent="0.35">
      <c r="A662" s="1" t="s">
        <v>2</v>
      </c>
      <c r="B662" s="2">
        <v>39371</v>
      </c>
      <c r="C662" s="3" t="s">
        <v>17</v>
      </c>
      <c r="D662" s="4" t="s">
        <v>18</v>
      </c>
      <c r="E662" s="5" t="s">
        <v>7</v>
      </c>
      <c r="F662" s="15">
        <v>96.338391067849969</v>
      </c>
      <c r="G662" s="16" t="s">
        <v>4</v>
      </c>
      <c r="H662" s="7">
        <v>8183.8177434757845</v>
      </c>
      <c r="N662">
        <v>4</v>
      </c>
      <c r="P662">
        <f t="shared" si="30"/>
        <v>2007</v>
      </c>
      <c r="Q662">
        <f t="shared" si="31"/>
        <v>10</v>
      </c>
      <c r="R662" t="str">
        <f t="shared" si="32"/>
        <v>17</v>
      </c>
      <c r="T662" t="s">
        <v>218</v>
      </c>
      <c r="U662" t="s">
        <v>522</v>
      </c>
    </row>
    <row r="663" spans="1:27" x14ac:dyDescent="0.35">
      <c r="A663" s="1" t="s">
        <v>2</v>
      </c>
      <c r="B663" s="2">
        <v>39399</v>
      </c>
      <c r="C663" s="8" t="s">
        <v>152</v>
      </c>
      <c r="D663" s="4" t="s">
        <v>153</v>
      </c>
      <c r="E663" s="9" t="s">
        <v>7</v>
      </c>
      <c r="F663" s="15">
        <v>0.41472660861865407</v>
      </c>
      <c r="G663" s="16" t="s">
        <v>4</v>
      </c>
      <c r="H663" s="7">
        <v>312.6964960522975</v>
      </c>
      <c r="N663">
        <v>40</v>
      </c>
      <c r="P663">
        <f t="shared" si="30"/>
        <v>2007</v>
      </c>
      <c r="Q663">
        <f t="shared" si="31"/>
        <v>11</v>
      </c>
      <c r="R663" t="str">
        <f t="shared" si="32"/>
        <v>01</v>
      </c>
      <c r="T663" t="s">
        <v>153</v>
      </c>
    </row>
    <row r="664" spans="1:27" x14ac:dyDescent="0.35">
      <c r="A664" s="1" t="s">
        <v>2</v>
      </c>
      <c r="B664" s="2">
        <v>39399</v>
      </c>
      <c r="C664" s="8" t="s">
        <v>97</v>
      </c>
      <c r="D664" s="4" t="s">
        <v>98</v>
      </c>
      <c r="E664" s="9" t="s">
        <v>7</v>
      </c>
      <c r="F664" s="15">
        <v>1.2441798258559622</v>
      </c>
      <c r="G664" s="16" t="s">
        <v>4</v>
      </c>
      <c r="H664" s="7">
        <v>23804.020761981152</v>
      </c>
      <c r="N664">
        <v>169.16666666666666</v>
      </c>
      <c r="P664">
        <f t="shared" si="30"/>
        <v>2007</v>
      </c>
      <c r="Q664">
        <f t="shared" si="31"/>
        <v>11</v>
      </c>
      <c r="R664" t="str">
        <f t="shared" si="32"/>
        <v>01</v>
      </c>
      <c r="T664" t="s">
        <v>187</v>
      </c>
      <c r="U664" t="s">
        <v>497</v>
      </c>
    </row>
    <row r="665" spans="1:27" x14ac:dyDescent="0.35">
      <c r="A665" s="1" t="s">
        <v>2</v>
      </c>
      <c r="B665" s="2">
        <v>39399</v>
      </c>
      <c r="C665" s="3" t="s">
        <v>35</v>
      </c>
      <c r="D665" s="4" t="s">
        <v>36</v>
      </c>
      <c r="E665" s="5" t="s">
        <v>7</v>
      </c>
      <c r="F665" s="15">
        <v>1.6589064344746163</v>
      </c>
      <c r="G665" s="16" t="s">
        <v>4</v>
      </c>
      <c r="H665" s="7">
        <v>1723.3051337993286</v>
      </c>
      <c r="N665">
        <v>31</v>
      </c>
      <c r="P665">
        <f t="shared" si="30"/>
        <v>2007</v>
      </c>
      <c r="Q665">
        <f t="shared" si="31"/>
        <v>11</v>
      </c>
      <c r="R665" t="str">
        <f t="shared" si="32"/>
        <v>01</v>
      </c>
      <c r="T665" t="s">
        <v>458</v>
      </c>
      <c r="U665" t="s">
        <v>459</v>
      </c>
    </row>
    <row r="666" spans="1:27" x14ac:dyDescent="0.35">
      <c r="A666" s="1" t="s">
        <v>2</v>
      </c>
      <c r="B666" s="2">
        <v>39399</v>
      </c>
      <c r="C666" s="3" t="s">
        <v>37</v>
      </c>
      <c r="D666" s="4" t="s">
        <v>156</v>
      </c>
      <c r="E666" s="5" t="s">
        <v>4</v>
      </c>
      <c r="F666" s="15">
        <v>247.6839468139184</v>
      </c>
      <c r="G666" s="16" t="s">
        <v>4</v>
      </c>
      <c r="H666" s="7">
        <v>479323.19371720235</v>
      </c>
      <c r="N666">
        <v>1</v>
      </c>
      <c r="P666">
        <f t="shared" si="30"/>
        <v>2007</v>
      </c>
      <c r="Q666">
        <f t="shared" si="31"/>
        <v>11</v>
      </c>
      <c r="R666" t="str">
        <f t="shared" si="32"/>
        <v>05</v>
      </c>
      <c r="T666" t="s">
        <v>460</v>
      </c>
      <c r="U666" t="s">
        <v>461</v>
      </c>
      <c r="V666" t="s">
        <v>536</v>
      </c>
      <c r="W666" t="s">
        <v>537</v>
      </c>
      <c r="X666" t="s">
        <v>510</v>
      </c>
    </row>
    <row r="667" spans="1:27" x14ac:dyDescent="0.35">
      <c r="A667" s="1" t="s">
        <v>2</v>
      </c>
      <c r="B667" s="2">
        <v>39399</v>
      </c>
      <c r="C667" s="3" t="s">
        <v>78</v>
      </c>
      <c r="D667" s="4" t="s">
        <v>79</v>
      </c>
      <c r="E667" s="5" t="s">
        <v>4</v>
      </c>
      <c r="F667" s="15">
        <v>862.63134592680024</v>
      </c>
      <c r="G667" s="16" t="s">
        <v>4</v>
      </c>
      <c r="H667" s="7">
        <v>138211.85125511547</v>
      </c>
      <c r="N667">
        <v>1</v>
      </c>
      <c r="P667">
        <f t="shared" si="30"/>
        <v>2007</v>
      </c>
      <c r="Q667">
        <f t="shared" si="31"/>
        <v>11</v>
      </c>
      <c r="R667" t="str">
        <f t="shared" si="32"/>
        <v>05</v>
      </c>
      <c r="T667" t="s">
        <v>84</v>
      </c>
      <c r="U667" t="s">
        <v>459</v>
      </c>
    </row>
    <row r="668" spans="1:27" x14ac:dyDescent="0.35">
      <c r="A668" s="1" t="s">
        <v>2</v>
      </c>
      <c r="B668" s="2">
        <v>39399</v>
      </c>
      <c r="C668" s="3" t="s">
        <v>27</v>
      </c>
      <c r="D668" s="4" t="s">
        <v>39</v>
      </c>
      <c r="E668" s="5" t="s">
        <v>4</v>
      </c>
      <c r="F668" s="15">
        <v>11.520183572740391</v>
      </c>
      <c r="G668" s="16" t="s">
        <v>4</v>
      </c>
      <c r="H668" s="7">
        <v>67557.884949570449</v>
      </c>
      <c r="N668">
        <v>1</v>
      </c>
      <c r="P668">
        <f t="shared" si="30"/>
        <v>2007</v>
      </c>
      <c r="Q668">
        <f t="shared" si="31"/>
        <v>11</v>
      </c>
      <c r="R668" t="str">
        <f t="shared" si="32"/>
        <v>06</v>
      </c>
      <c r="T668" t="s">
        <v>39</v>
      </c>
    </row>
    <row r="669" spans="1:27" x14ac:dyDescent="0.35">
      <c r="A669" s="1" t="s">
        <v>2</v>
      </c>
      <c r="B669" s="2">
        <v>39399</v>
      </c>
      <c r="C669" s="3" t="s">
        <v>144</v>
      </c>
      <c r="D669" s="4" t="s">
        <v>145</v>
      </c>
      <c r="E669" s="5" t="s">
        <v>4</v>
      </c>
      <c r="F669" s="15">
        <v>132.71251475796927</v>
      </c>
      <c r="G669" s="16" t="s">
        <v>4</v>
      </c>
      <c r="H669" s="7">
        <v>25877.372251083467</v>
      </c>
      <c r="N669">
        <v>1</v>
      </c>
      <c r="P669">
        <f t="shared" si="30"/>
        <v>2007</v>
      </c>
      <c r="Q669">
        <f t="shared" si="31"/>
        <v>11</v>
      </c>
      <c r="R669" t="str">
        <f t="shared" si="32"/>
        <v>09</v>
      </c>
      <c r="T669" t="s">
        <v>145</v>
      </c>
    </row>
    <row r="670" spans="1:27" x14ac:dyDescent="0.35">
      <c r="A670" s="1" t="s">
        <v>2</v>
      </c>
      <c r="B670" s="2">
        <v>39399</v>
      </c>
      <c r="C670" s="3" t="s">
        <v>40</v>
      </c>
      <c r="D670" s="4" t="s">
        <v>169</v>
      </c>
      <c r="E670" s="5" t="s">
        <v>4</v>
      </c>
      <c r="F670" s="15">
        <v>9858.6439534491474</v>
      </c>
      <c r="G670" s="16" t="s">
        <v>4</v>
      </c>
      <c r="H670" s="7">
        <v>1517775.186724243</v>
      </c>
      <c r="N670">
        <v>1</v>
      </c>
      <c r="P670">
        <f t="shared" si="30"/>
        <v>2007</v>
      </c>
      <c r="Q670">
        <f t="shared" si="31"/>
        <v>11</v>
      </c>
      <c r="R670" t="str">
        <f t="shared" si="32"/>
        <v>12</v>
      </c>
      <c r="T670" t="s">
        <v>662</v>
      </c>
      <c r="U670" t="s">
        <v>463</v>
      </c>
      <c r="V670" t="s">
        <v>464</v>
      </c>
      <c r="W670" t="s">
        <v>546</v>
      </c>
      <c r="X670" t="s">
        <v>468</v>
      </c>
      <c r="Y670" t="s">
        <v>547</v>
      </c>
      <c r="Z670" t="s">
        <v>510</v>
      </c>
      <c r="AA670" t="s">
        <v>466</v>
      </c>
    </row>
    <row r="671" spans="1:27" x14ac:dyDescent="0.35">
      <c r="A671" s="1" t="s">
        <v>2</v>
      </c>
      <c r="B671" s="2">
        <v>39399</v>
      </c>
      <c r="C671" s="3" t="s">
        <v>42</v>
      </c>
      <c r="D671" s="4" t="s">
        <v>168</v>
      </c>
      <c r="E671" s="5" t="s">
        <v>4</v>
      </c>
      <c r="F671" s="15">
        <v>66.356257378984637</v>
      </c>
      <c r="G671" s="16" t="s">
        <v>4</v>
      </c>
      <c r="H671" s="7">
        <v>89205.014072145888</v>
      </c>
      <c r="N671">
        <v>1</v>
      </c>
      <c r="P671">
        <f t="shared" si="30"/>
        <v>2007</v>
      </c>
      <c r="Q671">
        <f t="shared" si="31"/>
        <v>11</v>
      </c>
      <c r="R671" t="str">
        <f t="shared" si="32"/>
        <v>12</v>
      </c>
      <c r="T671" t="s">
        <v>663</v>
      </c>
      <c r="U671" t="s">
        <v>463</v>
      </c>
      <c r="V671" t="s">
        <v>464</v>
      </c>
      <c r="W671" t="s">
        <v>545</v>
      </c>
      <c r="X671" t="s">
        <v>510</v>
      </c>
      <c r="Y671" t="s">
        <v>466</v>
      </c>
    </row>
    <row r="672" spans="1:27" x14ac:dyDescent="0.35">
      <c r="A672" s="1" t="s">
        <v>2</v>
      </c>
      <c r="B672" s="2">
        <v>39399</v>
      </c>
      <c r="C672" s="3" t="s">
        <v>28</v>
      </c>
      <c r="D672" s="4" t="s">
        <v>107</v>
      </c>
      <c r="E672" s="5" t="s">
        <v>4</v>
      </c>
      <c r="F672" s="15">
        <v>391.68624147317331</v>
      </c>
      <c r="G672" s="16" t="s">
        <v>4</v>
      </c>
      <c r="H672" s="7">
        <v>138651.1464020001</v>
      </c>
      <c r="N672">
        <v>1</v>
      </c>
      <c r="P672">
        <f t="shared" si="30"/>
        <v>2007</v>
      </c>
      <c r="Q672">
        <f t="shared" si="31"/>
        <v>11</v>
      </c>
      <c r="R672" t="str">
        <f t="shared" si="32"/>
        <v>12</v>
      </c>
      <c r="T672" t="s">
        <v>107</v>
      </c>
    </row>
    <row r="673" spans="1:24" x14ac:dyDescent="0.35">
      <c r="A673" s="1" t="s">
        <v>2</v>
      </c>
      <c r="B673" s="2">
        <v>39399</v>
      </c>
      <c r="C673" s="3" t="s">
        <v>64</v>
      </c>
      <c r="D673" s="4" t="s">
        <v>65</v>
      </c>
      <c r="E673" s="5" t="s">
        <v>4</v>
      </c>
      <c r="F673" s="15">
        <v>37.440596611406271</v>
      </c>
      <c r="G673" s="16" t="s">
        <v>4</v>
      </c>
      <c r="H673" s="7">
        <v>31450.101153581269</v>
      </c>
      <c r="N673">
        <v>1</v>
      </c>
      <c r="P673">
        <f t="shared" si="30"/>
        <v>2007</v>
      </c>
      <c r="Q673">
        <f t="shared" si="31"/>
        <v>11</v>
      </c>
      <c r="R673" t="str">
        <f t="shared" si="32"/>
        <v>13</v>
      </c>
      <c r="T673" t="s">
        <v>481</v>
      </c>
      <c r="U673" t="s">
        <v>482</v>
      </c>
    </row>
    <row r="674" spans="1:24" x14ac:dyDescent="0.35">
      <c r="A674" s="1" t="s">
        <v>2</v>
      </c>
      <c r="B674" s="2">
        <v>39399</v>
      </c>
      <c r="C674" s="3" t="s">
        <v>68</v>
      </c>
      <c r="D674" s="4" t="s">
        <v>69</v>
      </c>
      <c r="E674" s="5" t="s">
        <v>4</v>
      </c>
      <c r="F674" s="15">
        <v>552.96881149153876</v>
      </c>
      <c r="G674" s="16" t="s">
        <v>4</v>
      </c>
      <c r="H674" s="7">
        <v>1089528.273502066</v>
      </c>
      <c r="N674">
        <v>1</v>
      </c>
      <c r="P674">
        <f t="shared" si="30"/>
        <v>2007</v>
      </c>
      <c r="Q674">
        <f t="shared" si="31"/>
        <v>11</v>
      </c>
      <c r="R674" t="str">
        <f t="shared" si="32"/>
        <v>13</v>
      </c>
      <c r="T674" t="s">
        <v>217</v>
      </c>
      <c r="U674" t="s">
        <v>483</v>
      </c>
    </row>
    <row r="675" spans="1:24" x14ac:dyDescent="0.35">
      <c r="A675" s="1" t="s">
        <v>2</v>
      </c>
      <c r="B675" s="2">
        <v>39399</v>
      </c>
      <c r="C675" s="3" t="s">
        <v>3</v>
      </c>
      <c r="D675" s="4" t="s">
        <v>119</v>
      </c>
      <c r="E675" s="5" t="s">
        <v>4</v>
      </c>
      <c r="F675" s="15">
        <v>69.121101436442345</v>
      </c>
      <c r="G675" s="16" t="s">
        <v>4</v>
      </c>
      <c r="H675" s="7">
        <v>43430.068896152436</v>
      </c>
      <c r="N675">
        <v>1</v>
      </c>
      <c r="P675">
        <f t="shared" si="30"/>
        <v>2007</v>
      </c>
      <c r="Q675">
        <f t="shared" si="31"/>
        <v>11</v>
      </c>
      <c r="R675" t="str">
        <f t="shared" si="32"/>
        <v>16</v>
      </c>
      <c r="T675" t="s">
        <v>119</v>
      </c>
    </row>
    <row r="676" spans="1:24" x14ac:dyDescent="0.35">
      <c r="A676" s="1" t="s">
        <v>2</v>
      </c>
      <c r="B676" s="2">
        <v>39399</v>
      </c>
      <c r="C676" s="3" t="s">
        <v>184</v>
      </c>
      <c r="D676" s="4" t="s">
        <v>185</v>
      </c>
      <c r="E676" s="5" t="s">
        <v>7</v>
      </c>
      <c r="F676" s="15">
        <v>0.20736330430932703</v>
      </c>
      <c r="G676" s="16" t="s">
        <v>4</v>
      </c>
      <c r="H676" s="7">
        <v>4766.8843620416901</v>
      </c>
      <c r="N676">
        <v>16</v>
      </c>
      <c r="P676">
        <f t="shared" si="30"/>
        <v>2007</v>
      </c>
      <c r="Q676">
        <f t="shared" si="31"/>
        <v>11</v>
      </c>
      <c r="R676" t="str">
        <f t="shared" si="32"/>
        <v>16</v>
      </c>
      <c r="T676" t="s">
        <v>553</v>
      </c>
      <c r="U676" t="s">
        <v>530</v>
      </c>
    </row>
    <row r="677" spans="1:24" x14ac:dyDescent="0.35">
      <c r="A677" s="1" t="s">
        <v>2</v>
      </c>
      <c r="B677" s="2">
        <v>39399</v>
      </c>
      <c r="C677" s="3" t="s">
        <v>115</v>
      </c>
      <c r="D677" s="4" t="s">
        <v>116</v>
      </c>
      <c r="E677" s="5" t="s">
        <v>4</v>
      </c>
      <c r="F677" s="15">
        <v>161.28257001836548</v>
      </c>
      <c r="G677" s="16" t="s">
        <v>4</v>
      </c>
      <c r="H677" s="7">
        <v>36154.024367543563</v>
      </c>
      <c r="N677">
        <v>1</v>
      </c>
      <c r="P677">
        <f t="shared" si="30"/>
        <v>2007</v>
      </c>
      <c r="Q677">
        <f t="shared" si="31"/>
        <v>11</v>
      </c>
      <c r="R677" t="str">
        <f t="shared" si="32"/>
        <v>17</v>
      </c>
      <c r="T677" t="s">
        <v>6</v>
      </c>
      <c r="U677" t="s">
        <v>515</v>
      </c>
    </row>
    <row r="678" spans="1:24" x14ac:dyDescent="0.35">
      <c r="A678" s="1" t="s">
        <v>2</v>
      </c>
      <c r="B678" s="2">
        <v>39399</v>
      </c>
      <c r="C678" s="3" t="s">
        <v>12</v>
      </c>
      <c r="D678" s="4" t="s">
        <v>13</v>
      </c>
      <c r="E678" s="5" t="s">
        <v>4</v>
      </c>
      <c r="F678" s="15">
        <v>530.85005903187709</v>
      </c>
      <c r="G678" s="16" t="s">
        <v>4</v>
      </c>
      <c r="H678" s="7">
        <v>8512.2935036458766</v>
      </c>
      <c r="N678">
        <v>1</v>
      </c>
      <c r="P678">
        <f t="shared" si="30"/>
        <v>2007</v>
      </c>
      <c r="Q678">
        <f t="shared" si="31"/>
        <v>11</v>
      </c>
      <c r="R678" t="str">
        <f t="shared" si="32"/>
        <v>17</v>
      </c>
      <c r="T678" t="s">
        <v>250</v>
      </c>
      <c r="U678" t="s">
        <v>472</v>
      </c>
    </row>
    <row r="679" spans="1:24" x14ac:dyDescent="0.35">
      <c r="A679" s="1" t="s">
        <v>2</v>
      </c>
      <c r="B679" s="2">
        <v>39399</v>
      </c>
      <c r="C679" s="3" t="s">
        <v>129</v>
      </c>
      <c r="D679" s="4" t="s">
        <v>14</v>
      </c>
      <c r="E679" s="5" t="s">
        <v>4</v>
      </c>
      <c r="F679" s="15">
        <v>132.71251475796927</v>
      </c>
      <c r="G679" s="16" t="s">
        <v>4</v>
      </c>
      <c r="H679" s="7">
        <v>8794.5889514708651</v>
      </c>
      <c r="N679">
        <v>1</v>
      </c>
      <c r="P679">
        <f t="shared" si="30"/>
        <v>2007</v>
      </c>
      <c r="Q679">
        <f t="shared" si="31"/>
        <v>11</v>
      </c>
      <c r="R679" t="str">
        <f t="shared" si="32"/>
        <v>17</v>
      </c>
      <c r="T679" t="s">
        <v>250</v>
      </c>
      <c r="U679" t="s">
        <v>521</v>
      </c>
    </row>
    <row r="680" spans="1:24" x14ac:dyDescent="0.35">
      <c r="A680" s="1" t="s">
        <v>2</v>
      </c>
      <c r="B680" s="2">
        <v>39399</v>
      </c>
      <c r="C680" s="3" t="s">
        <v>52</v>
      </c>
      <c r="D680" s="4" t="s">
        <v>53</v>
      </c>
      <c r="E680" s="5" t="s">
        <v>4</v>
      </c>
      <c r="F680" s="15">
        <v>331.7812868949232</v>
      </c>
      <c r="G680" s="16" t="s">
        <v>4</v>
      </c>
      <c r="H680" s="7">
        <v>16816.122676590221</v>
      </c>
      <c r="N680">
        <v>1</v>
      </c>
      <c r="P680">
        <f t="shared" si="30"/>
        <v>2007</v>
      </c>
      <c r="Q680">
        <f t="shared" si="31"/>
        <v>11</v>
      </c>
      <c r="R680" t="str">
        <f t="shared" si="32"/>
        <v>17</v>
      </c>
      <c r="T680" t="s">
        <v>250</v>
      </c>
      <c r="U680" t="s">
        <v>474</v>
      </c>
    </row>
    <row r="681" spans="1:24" x14ac:dyDescent="0.35">
      <c r="A681" s="1" t="s">
        <v>2</v>
      </c>
      <c r="B681" s="2">
        <v>39399</v>
      </c>
      <c r="C681" s="3" t="s">
        <v>85</v>
      </c>
      <c r="D681" s="4" t="s">
        <v>86</v>
      </c>
      <c r="E681" s="5" t="s">
        <v>7</v>
      </c>
      <c r="F681" s="15">
        <v>2.8800458931850978</v>
      </c>
      <c r="G681" s="16" t="s">
        <v>4</v>
      </c>
      <c r="H681" s="7">
        <v>17372.02755846097</v>
      </c>
      <c r="N681">
        <v>4</v>
      </c>
      <c r="P681">
        <f t="shared" si="30"/>
        <v>2007</v>
      </c>
      <c r="Q681">
        <f t="shared" si="31"/>
        <v>11</v>
      </c>
      <c r="R681" t="str">
        <f t="shared" si="32"/>
        <v>17</v>
      </c>
      <c r="T681" t="s">
        <v>86</v>
      </c>
    </row>
    <row r="682" spans="1:24" x14ac:dyDescent="0.35">
      <c r="A682" s="1" t="s">
        <v>2</v>
      </c>
      <c r="B682" s="2">
        <v>39399</v>
      </c>
      <c r="C682" s="3" t="s">
        <v>15</v>
      </c>
      <c r="D682" s="4" t="s">
        <v>16</v>
      </c>
      <c r="E682" s="5" t="s">
        <v>7</v>
      </c>
      <c r="F682" s="15">
        <v>0.6220899129279811</v>
      </c>
      <c r="G682" s="16" t="s">
        <v>7</v>
      </c>
      <c r="H682" s="7">
        <v>9771.7655016342978</v>
      </c>
      <c r="N682">
        <v>1</v>
      </c>
      <c r="P682">
        <f t="shared" si="30"/>
        <v>2007</v>
      </c>
      <c r="Q682">
        <f t="shared" si="31"/>
        <v>11</v>
      </c>
      <c r="R682" t="str">
        <f t="shared" si="32"/>
        <v>17</v>
      </c>
      <c r="T682" t="s">
        <v>73</v>
      </c>
      <c r="U682" t="s">
        <v>475</v>
      </c>
    </row>
    <row r="683" spans="1:24" x14ac:dyDescent="0.35">
      <c r="A683" s="1" t="s">
        <v>2</v>
      </c>
      <c r="B683" s="2">
        <v>39399</v>
      </c>
      <c r="C683" s="3" t="s">
        <v>17</v>
      </c>
      <c r="D683" s="4" t="s">
        <v>18</v>
      </c>
      <c r="E683" s="5" t="s">
        <v>7</v>
      </c>
      <c r="F683" s="15">
        <v>46.080734290961566</v>
      </c>
      <c r="G683" s="16" t="s">
        <v>4</v>
      </c>
      <c r="H683" s="7">
        <v>3914.4968765065396</v>
      </c>
      <c r="N683">
        <v>4</v>
      </c>
      <c r="P683">
        <f t="shared" si="30"/>
        <v>2007</v>
      </c>
      <c r="Q683">
        <f t="shared" si="31"/>
        <v>11</v>
      </c>
      <c r="R683" t="str">
        <f t="shared" si="32"/>
        <v>17</v>
      </c>
      <c r="T683" t="s">
        <v>218</v>
      </c>
      <c r="U683" t="s">
        <v>522</v>
      </c>
    </row>
    <row r="684" spans="1:24" x14ac:dyDescent="0.35">
      <c r="A684" s="1" t="s">
        <v>2</v>
      </c>
      <c r="B684" s="2">
        <v>39399</v>
      </c>
      <c r="C684" s="3" t="s">
        <v>142</v>
      </c>
      <c r="D684" s="4" t="s">
        <v>143</v>
      </c>
      <c r="E684" s="5" t="s">
        <v>4</v>
      </c>
      <c r="F684" s="6">
        <v>33.178128689492318</v>
      </c>
      <c r="G684" s="16" t="s">
        <v>4</v>
      </c>
      <c r="H684" s="7">
        <v>37325.394775678862</v>
      </c>
      <c r="N684">
        <v>1</v>
      </c>
      <c r="P684">
        <f t="shared" si="30"/>
        <v>2007</v>
      </c>
      <c r="Q684">
        <f t="shared" si="31"/>
        <v>11</v>
      </c>
      <c r="R684" t="str">
        <f t="shared" si="32"/>
        <v>17</v>
      </c>
      <c r="T684" t="s">
        <v>484</v>
      </c>
      <c r="U684" t="s">
        <v>531</v>
      </c>
    </row>
    <row r="685" spans="1:24" x14ac:dyDescent="0.35">
      <c r="A685" s="1" t="s">
        <v>2</v>
      </c>
      <c r="B685" s="2">
        <v>39399</v>
      </c>
      <c r="C685" s="3" t="s">
        <v>111</v>
      </c>
      <c r="D685" s="4" t="s">
        <v>112</v>
      </c>
      <c r="E685" s="5" t="s">
        <v>7</v>
      </c>
      <c r="F685" s="6">
        <v>23.040367145480783</v>
      </c>
      <c r="G685" s="16" t="s">
        <v>4</v>
      </c>
      <c r="H685" s="7">
        <v>24320.838581845368</v>
      </c>
      <c r="N685">
        <v>4</v>
      </c>
      <c r="P685">
        <f t="shared" si="30"/>
        <v>2007</v>
      </c>
      <c r="Q685">
        <f t="shared" si="31"/>
        <v>11</v>
      </c>
      <c r="R685" t="str">
        <f t="shared" si="32"/>
        <v>25</v>
      </c>
      <c r="T685" t="s">
        <v>320</v>
      </c>
      <c r="U685" t="s">
        <v>513</v>
      </c>
    </row>
    <row r="686" spans="1:24" x14ac:dyDescent="0.35">
      <c r="A686" s="1" t="s">
        <v>2</v>
      </c>
      <c r="B686" s="2">
        <v>39428</v>
      </c>
      <c r="C686" s="8" t="s">
        <v>37</v>
      </c>
      <c r="D686" s="4" t="s">
        <v>156</v>
      </c>
      <c r="E686" s="9" t="s">
        <v>4</v>
      </c>
      <c r="F686" s="15">
        <v>204.13444040036396</v>
      </c>
      <c r="G686" s="16" t="s">
        <v>4</v>
      </c>
      <c r="H686" s="7">
        <v>395045.27111677121</v>
      </c>
      <c r="N686">
        <v>1</v>
      </c>
      <c r="P686">
        <f t="shared" si="30"/>
        <v>2007</v>
      </c>
      <c r="Q686">
        <f t="shared" si="31"/>
        <v>12</v>
      </c>
      <c r="R686" t="str">
        <f t="shared" si="32"/>
        <v>05</v>
      </c>
      <c r="T686" t="s">
        <v>460</v>
      </c>
      <c r="U686" t="s">
        <v>461</v>
      </c>
      <c r="V686" t="s">
        <v>536</v>
      </c>
      <c r="W686" t="s">
        <v>537</v>
      </c>
      <c r="X686" t="s">
        <v>510</v>
      </c>
    </row>
    <row r="687" spans="1:24" x14ac:dyDescent="0.35">
      <c r="A687" s="1" t="s">
        <v>2</v>
      </c>
      <c r="B687" s="2">
        <v>39428</v>
      </c>
      <c r="C687" s="8" t="s">
        <v>78</v>
      </c>
      <c r="D687" s="4" t="s">
        <v>79</v>
      </c>
      <c r="E687" s="9" t="s">
        <v>4</v>
      </c>
      <c r="F687" s="15">
        <v>97.984531392174688</v>
      </c>
      <c r="G687" s="16" t="s">
        <v>4</v>
      </c>
      <c r="H687" s="7">
        <v>15699.201683341817</v>
      </c>
      <c r="N687">
        <v>1</v>
      </c>
      <c r="P687">
        <f t="shared" si="30"/>
        <v>2007</v>
      </c>
      <c r="Q687">
        <f t="shared" si="31"/>
        <v>12</v>
      </c>
      <c r="R687" t="str">
        <f t="shared" si="32"/>
        <v>05</v>
      </c>
      <c r="T687" t="s">
        <v>84</v>
      </c>
      <c r="U687" t="s">
        <v>459</v>
      </c>
    </row>
    <row r="688" spans="1:24" x14ac:dyDescent="0.35">
      <c r="A688" s="1" t="s">
        <v>2</v>
      </c>
      <c r="B688" s="2">
        <v>39428</v>
      </c>
      <c r="C688" s="3" t="s">
        <v>27</v>
      </c>
      <c r="D688" s="4" t="s">
        <v>39</v>
      </c>
      <c r="E688" s="5" t="s">
        <v>4</v>
      </c>
      <c r="F688" s="15">
        <v>11.340802244464664</v>
      </c>
      <c r="G688" s="16" t="s">
        <v>4</v>
      </c>
      <c r="H688" s="7">
        <v>46316.635322132272</v>
      </c>
      <c r="N688">
        <v>1</v>
      </c>
      <c r="P688">
        <f t="shared" si="30"/>
        <v>2007</v>
      </c>
      <c r="Q688">
        <f t="shared" si="31"/>
        <v>12</v>
      </c>
      <c r="R688" t="str">
        <f t="shared" si="32"/>
        <v>06</v>
      </c>
      <c r="T688" t="s">
        <v>39</v>
      </c>
    </row>
    <row r="689" spans="1:27" x14ac:dyDescent="0.35">
      <c r="A689" s="1" t="s">
        <v>2</v>
      </c>
      <c r="B689" s="2">
        <v>39428</v>
      </c>
      <c r="C689" s="3" t="s">
        <v>40</v>
      </c>
      <c r="D689" s="4" t="s">
        <v>169</v>
      </c>
      <c r="E689" s="5" t="s">
        <v>4</v>
      </c>
      <c r="F689" s="15">
        <v>12813.361797438232</v>
      </c>
      <c r="G689" s="16" t="s">
        <v>4</v>
      </c>
      <c r="H689" s="7">
        <v>1972665.0730568354</v>
      </c>
      <c r="N689">
        <v>1</v>
      </c>
      <c r="P689">
        <f t="shared" si="30"/>
        <v>2007</v>
      </c>
      <c r="Q689">
        <f t="shared" si="31"/>
        <v>12</v>
      </c>
      <c r="R689" t="str">
        <f t="shared" si="32"/>
        <v>12</v>
      </c>
      <c r="T689" t="s">
        <v>662</v>
      </c>
      <c r="U689" t="s">
        <v>463</v>
      </c>
      <c r="V689" t="s">
        <v>464</v>
      </c>
      <c r="W689" t="s">
        <v>546</v>
      </c>
      <c r="X689" t="s">
        <v>468</v>
      </c>
      <c r="Y689" t="s">
        <v>547</v>
      </c>
      <c r="Z689" t="s">
        <v>510</v>
      </c>
      <c r="AA689" t="s">
        <v>466</v>
      </c>
    </row>
    <row r="690" spans="1:27" x14ac:dyDescent="0.35">
      <c r="A690" s="1" t="s">
        <v>2</v>
      </c>
      <c r="B690" s="2">
        <v>39428</v>
      </c>
      <c r="C690" s="3" t="s">
        <v>28</v>
      </c>
      <c r="D690" s="4" t="s">
        <v>107</v>
      </c>
      <c r="E690" s="5" t="s">
        <v>4</v>
      </c>
      <c r="F690" s="15">
        <v>489.92265696087344</v>
      </c>
      <c r="G690" s="16" t="s">
        <v>4</v>
      </c>
      <c r="H690" s="7">
        <v>173425.38706606923</v>
      </c>
      <c r="N690">
        <v>1</v>
      </c>
      <c r="P690">
        <f t="shared" si="30"/>
        <v>2007</v>
      </c>
      <c r="Q690">
        <f t="shared" si="31"/>
        <v>12</v>
      </c>
      <c r="R690" t="str">
        <f t="shared" si="32"/>
        <v>12</v>
      </c>
      <c r="T690" t="s">
        <v>107</v>
      </c>
    </row>
    <row r="691" spans="1:27" x14ac:dyDescent="0.35">
      <c r="A691" s="1" t="s">
        <v>2</v>
      </c>
      <c r="B691" s="2">
        <v>39428</v>
      </c>
      <c r="C691" s="3" t="s">
        <v>28</v>
      </c>
      <c r="D691" s="4" t="s">
        <v>107</v>
      </c>
      <c r="E691" s="5" t="s">
        <v>4</v>
      </c>
      <c r="F691" s="15">
        <v>204.13444040036396</v>
      </c>
      <c r="G691" s="16" t="s">
        <v>4</v>
      </c>
      <c r="H691" s="7">
        <v>160296.35248184219</v>
      </c>
      <c r="N691">
        <v>1</v>
      </c>
      <c r="P691">
        <f t="shared" si="30"/>
        <v>2007</v>
      </c>
      <c r="Q691">
        <f t="shared" si="31"/>
        <v>12</v>
      </c>
      <c r="R691" t="str">
        <f t="shared" si="32"/>
        <v>12</v>
      </c>
      <c r="T691" t="s">
        <v>107</v>
      </c>
    </row>
    <row r="692" spans="1:27" x14ac:dyDescent="0.35">
      <c r="A692" s="1" t="s">
        <v>2</v>
      </c>
      <c r="B692" s="2">
        <v>39428</v>
      </c>
      <c r="C692" s="3" t="s">
        <v>68</v>
      </c>
      <c r="D692" s="4" t="s">
        <v>69</v>
      </c>
      <c r="E692" s="5" t="s">
        <v>4</v>
      </c>
      <c r="F692" s="15">
        <v>2475.9532125979631</v>
      </c>
      <c r="G692" s="16" t="s">
        <v>4</v>
      </c>
      <c r="H692" s="7">
        <v>4878432.5136120813</v>
      </c>
      <c r="N692">
        <v>1</v>
      </c>
      <c r="P692">
        <f t="shared" si="30"/>
        <v>2007</v>
      </c>
      <c r="Q692">
        <f t="shared" si="31"/>
        <v>12</v>
      </c>
      <c r="R692" t="str">
        <f t="shared" si="32"/>
        <v>13</v>
      </c>
      <c r="T692" t="s">
        <v>217</v>
      </c>
      <c r="U692" t="s">
        <v>483</v>
      </c>
    </row>
    <row r="693" spans="1:27" x14ac:dyDescent="0.35">
      <c r="A693" s="1" t="s">
        <v>2</v>
      </c>
      <c r="B693" s="2">
        <v>39428</v>
      </c>
      <c r="C693" s="3" t="s">
        <v>3</v>
      </c>
      <c r="D693" s="4" t="s">
        <v>119</v>
      </c>
      <c r="E693" s="5" t="s">
        <v>4</v>
      </c>
      <c r="F693" s="15">
        <v>11.340802244464664</v>
      </c>
      <c r="G693" s="16" t="s">
        <v>4</v>
      </c>
      <c r="H693" s="7">
        <v>7125.6362034049662</v>
      </c>
      <c r="N693">
        <v>1</v>
      </c>
      <c r="P693">
        <f t="shared" si="30"/>
        <v>2007</v>
      </c>
      <c r="Q693">
        <f t="shared" si="31"/>
        <v>12</v>
      </c>
      <c r="R693" t="str">
        <f t="shared" si="32"/>
        <v>16</v>
      </c>
      <c r="T693" t="s">
        <v>119</v>
      </c>
    </row>
    <row r="694" spans="1:27" x14ac:dyDescent="0.35">
      <c r="A694" s="1" t="s">
        <v>2</v>
      </c>
      <c r="B694" s="2">
        <v>39428</v>
      </c>
      <c r="C694" s="3" t="s">
        <v>115</v>
      </c>
      <c r="D694" s="4" t="s">
        <v>116</v>
      </c>
      <c r="E694" s="5" t="s">
        <v>4</v>
      </c>
      <c r="F694" s="15">
        <v>40.826888080072791</v>
      </c>
      <c r="G694" s="16" t="s">
        <v>4</v>
      </c>
      <c r="H694" s="7">
        <v>9151.9889987482511</v>
      </c>
      <c r="N694">
        <v>1</v>
      </c>
      <c r="P694">
        <f t="shared" si="30"/>
        <v>2007</v>
      </c>
      <c r="Q694">
        <f t="shared" si="31"/>
        <v>12</v>
      </c>
      <c r="R694" t="str">
        <f t="shared" si="32"/>
        <v>17</v>
      </c>
      <c r="T694" t="s">
        <v>6</v>
      </c>
      <c r="U694" t="s">
        <v>515</v>
      </c>
    </row>
    <row r="695" spans="1:27" x14ac:dyDescent="0.35">
      <c r="A695" s="1" t="s">
        <v>2</v>
      </c>
      <c r="B695" s="2">
        <v>39428</v>
      </c>
      <c r="C695" s="3" t="s">
        <v>12</v>
      </c>
      <c r="D695" s="4" t="s">
        <v>13</v>
      </c>
      <c r="E695" s="5" t="s">
        <v>4</v>
      </c>
      <c r="F695" s="15">
        <v>474.11870028471634</v>
      </c>
      <c r="G695" s="16" t="s">
        <v>4</v>
      </c>
      <c r="H695" s="7">
        <v>7602.5941105683623</v>
      </c>
      <c r="N695">
        <v>1</v>
      </c>
      <c r="P695">
        <f t="shared" si="30"/>
        <v>2007</v>
      </c>
      <c r="Q695">
        <f t="shared" si="31"/>
        <v>12</v>
      </c>
      <c r="R695" t="str">
        <f t="shared" si="32"/>
        <v>17</v>
      </c>
      <c r="T695" t="s">
        <v>250</v>
      </c>
      <c r="U695" t="s">
        <v>472</v>
      </c>
    </row>
    <row r="696" spans="1:27" x14ac:dyDescent="0.35">
      <c r="A696" s="1" t="s">
        <v>2</v>
      </c>
      <c r="B696" s="2">
        <v>39428</v>
      </c>
      <c r="C696" s="3" t="s">
        <v>129</v>
      </c>
      <c r="D696" s="4" t="s">
        <v>14</v>
      </c>
      <c r="E696" s="5" t="s">
        <v>4</v>
      </c>
      <c r="F696" s="15">
        <v>81.653776160145583</v>
      </c>
      <c r="G696" s="16" t="s">
        <v>4</v>
      </c>
      <c r="H696" s="7">
        <v>5411.029991960645</v>
      </c>
      <c r="N696">
        <v>1</v>
      </c>
      <c r="P696">
        <f t="shared" si="30"/>
        <v>2007</v>
      </c>
      <c r="Q696">
        <f t="shared" si="31"/>
        <v>12</v>
      </c>
      <c r="R696" t="str">
        <f t="shared" si="32"/>
        <v>17</v>
      </c>
      <c r="T696" t="s">
        <v>250</v>
      </c>
      <c r="U696" t="s">
        <v>521</v>
      </c>
    </row>
    <row r="697" spans="1:27" x14ac:dyDescent="0.35">
      <c r="A697" s="1" t="s">
        <v>2</v>
      </c>
      <c r="B697" s="2">
        <v>39428</v>
      </c>
      <c r="C697" s="3" t="s">
        <v>15</v>
      </c>
      <c r="D697" s="4" t="s">
        <v>16</v>
      </c>
      <c r="E697" s="5" t="s">
        <v>7</v>
      </c>
      <c r="F697" s="15">
        <v>0.20413444040036396</v>
      </c>
      <c r="G697" s="16" t="s">
        <v>7</v>
      </c>
      <c r="H697" s="7">
        <v>3206.5362915322348</v>
      </c>
      <c r="N697">
        <v>1</v>
      </c>
      <c r="P697">
        <f t="shared" si="30"/>
        <v>2007</v>
      </c>
      <c r="Q697">
        <f t="shared" si="31"/>
        <v>12</v>
      </c>
      <c r="R697" t="str">
        <f t="shared" si="32"/>
        <v>17</v>
      </c>
      <c r="T697" t="s">
        <v>73</v>
      </c>
      <c r="U697" t="s">
        <v>475</v>
      </c>
    </row>
    <row r="698" spans="1:27" x14ac:dyDescent="0.35">
      <c r="A698" s="1" t="s">
        <v>2</v>
      </c>
      <c r="B698" s="2">
        <v>39455</v>
      </c>
      <c r="C698" s="8" t="s">
        <v>210</v>
      </c>
      <c r="D698" s="4" t="s">
        <v>211</v>
      </c>
      <c r="E698" s="9" t="s">
        <v>4</v>
      </c>
      <c r="F698" s="15">
        <v>66.345411345411335</v>
      </c>
      <c r="G698" s="16" t="s">
        <v>4</v>
      </c>
      <c r="H698" s="7">
        <v>2651.0588977530401</v>
      </c>
      <c r="N698">
        <v>1</v>
      </c>
      <c r="P698">
        <f t="shared" si="30"/>
        <v>2008</v>
      </c>
      <c r="Q698">
        <f t="shared" si="31"/>
        <v>1</v>
      </c>
      <c r="R698" t="str">
        <f t="shared" si="32"/>
        <v>01</v>
      </c>
      <c r="T698" t="s">
        <v>211</v>
      </c>
    </row>
    <row r="699" spans="1:27" x14ac:dyDescent="0.35">
      <c r="A699" s="1" t="s">
        <v>2</v>
      </c>
      <c r="B699" s="2">
        <v>39455</v>
      </c>
      <c r="C699" s="8" t="s">
        <v>60</v>
      </c>
      <c r="D699" s="4" t="s">
        <v>61</v>
      </c>
      <c r="E699" s="9" t="s">
        <v>7</v>
      </c>
      <c r="F699" s="15">
        <v>33.172705672705668</v>
      </c>
      <c r="G699" s="16" t="s">
        <v>4</v>
      </c>
      <c r="H699" s="7">
        <v>22878.29156526595</v>
      </c>
      <c r="N699">
        <v>25</v>
      </c>
      <c r="P699">
        <f t="shared" si="30"/>
        <v>2008</v>
      </c>
      <c r="Q699">
        <f t="shared" si="31"/>
        <v>1</v>
      </c>
      <c r="R699" t="str">
        <f t="shared" si="32"/>
        <v>01</v>
      </c>
      <c r="T699" t="s">
        <v>211</v>
      </c>
      <c r="U699" t="s">
        <v>478</v>
      </c>
    </row>
    <row r="700" spans="1:27" x14ac:dyDescent="0.35">
      <c r="A700" s="1" t="s">
        <v>2</v>
      </c>
      <c r="B700" s="2">
        <v>39455</v>
      </c>
      <c r="C700" s="3" t="s">
        <v>212</v>
      </c>
      <c r="D700" s="4" t="s">
        <v>213</v>
      </c>
      <c r="E700" s="5" t="s">
        <v>4</v>
      </c>
      <c r="F700" s="15">
        <v>33.172705672705668</v>
      </c>
      <c r="G700" s="16" t="s">
        <v>4</v>
      </c>
      <c r="H700" s="7">
        <v>67105.134035298994</v>
      </c>
      <c r="N700">
        <v>1</v>
      </c>
      <c r="P700">
        <f t="shared" si="30"/>
        <v>2008</v>
      </c>
      <c r="Q700">
        <f t="shared" si="31"/>
        <v>1</v>
      </c>
      <c r="R700" t="str">
        <f t="shared" si="32"/>
        <v>04</v>
      </c>
      <c r="T700" t="s">
        <v>213</v>
      </c>
    </row>
    <row r="701" spans="1:27" x14ac:dyDescent="0.35">
      <c r="A701" s="1" t="s">
        <v>2</v>
      </c>
      <c r="B701" s="2">
        <v>39455</v>
      </c>
      <c r="C701" s="3" t="s">
        <v>82</v>
      </c>
      <c r="D701" s="4" t="s">
        <v>167</v>
      </c>
      <c r="E701" s="5" t="s">
        <v>4</v>
      </c>
      <c r="F701" s="15">
        <v>729.79952479952465</v>
      </c>
      <c r="G701" s="16" t="s">
        <v>4</v>
      </c>
      <c r="H701" s="7">
        <v>243319.13857230559</v>
      </c>
      <c r="N701">
        <v>1</v>
      </c>
      <c r="P701">
        <f t="shared" si="30"/>
        <v>2008</v>
      </c>
      <c r="Q701">
        <f t="shared" si="31"/>
        <v>1</v>
      </c>
      <c r="R701" t="str">
        <f t="shared" si="32"/>
        <v>05</v>
      </c>
      <c r="T701" t="s">
        <v>460</v>
      </c>
      <c r="U701" t="s">
        <v>488</v>
      </c>
      <c r="V701" t="s">
        <v>536</v>
      </c>
      <c r="W701" t="s">
        <v>544</v>
      </c>
      <c r="X701" t="s">
        <v>510</v>
      </c>
    </row>
    <row r="702" spans="1:27" x14ac:dyDescent="0.35">
      <c r="A702" s="1" t="s">
        <v>2</v>
      </c>
      <c r="B702" s="2">
        <v>39455</v>
      </c>
      <c r="C702" s="3" t="s">
        <v>78</v>
      </c>
      <c r="D702" s="4" t="s">
        <v>79</v>
      </c>
      <c r="E702" s="5" t="s">
        <v>4</v>
      </c>
      <c r="F702" s="15">
        <v>364.89976239976232</v>
      </c>
      <c r="G702" s="16" t="s">
        <v>4</v>
      </c>
      <c r="H702" s="7">
        <v>22450.893790388247</v>
      </c>
      <c r="N702">
        <v>1</v>
      </c>
      <c r="P702">
        <f t="shared" si="30"/>
        <v>2008</v>
      </c>
      <c r="Q702">
        <f t="shared" si="31"/>
        <v>1</v>
      </c>
      <c r="R702" t="str">
        <f t="shared" si="32"/>
        <v>05</v>
      </c>
      <c r="T702" t="s">
        <v>84</v>
      </c>
      <c r="U702" t="s">
        <v>459</v>
      </c>
    </row>
    <row r="703" spans="1:27" x14ac:dyDescent="0.35">
      <c r="A703" s="1" t="s">
        <v>2</v>
      </c>
      <c r="B703" s="2">
        <v>39455</v>
      </c>
      <c r="C703" s="3" t="s">
        <v>117</v>
      </c>
      <c r="D703" s="4" t="s">
        <v>118</v>
      </c>
      <c r="E703" s="5" t="s">
        <v>4</v>
      </c>
      <c r="F703" s="15">
        <v>132.69082269082267</v>
      </c>
      <c r="G703" s="16" t="s">
        <v>4</v>
      </c>
      <c r="H703" s="7">
        <v>148463.24101038623</v>
      </c>
      <c r="N703">
        <v>1</v>
      </c>
      <c r="P703">
        <f t="shared" si="30"/>
        <v>2008</v>
      </c>
      <c r="Q703">
        <f t="shared" si="31"/>
        <v>1</v>
      </c>
      <c r="R703" t="str">
        <f t="shared" si="32"/>
        <v>06</v>
      </c>
      <c r="T703" t="s">
        <v>118</v>
      </c>
    </row>
    <row r="704" spans="1:27" x14ac:dyDescent="0.35">
      <c r="A704" s="1" t="s">
        <v>2</v>
      </c>
      <c r="B704" s="2">
        <v>39455</v>
      </c>
      <c r="C704" s="3" t="s">
        <v>42</v>
      </c>
      <c r="D704" s="4" t="s">
        <v>168</v>
      </c>
      <c r="E704" s="5" t="s">
        <v>4</v>
      </c>
      <c r="F704" s="15">
        <v>66.345411345411335</v>
      </c>
      <c r="G704" s="16" t="s">
        <v>4</v>
      </c>
      <c r="H704" s="7">
        <v>70251.449346662877</v>
      </c>
      <c r="N704">
        <v>1</v>
      </c>
      <c r="P704">
        <f t="shared" si="30"/>
        <v>2008</v>
      </c>
      <c r="Q704">
        <f t="shared" si="31"/>
        <v>1</v>
      </c>
      <c r="R704" t="str">
        <f t="shared" si="32"/>
        <v>12</v>
      </c>
      <c r="T704" t="s">
        <v>663</v>
      </c>
      <c r="U704" t="s">
        <v>463</v>
      </c>
      <c r="V704" t="s">
        <v>464</v>
      </c>
      <c r="W704" t="s">
        <v>545</v>
      </c>
      <c r="X704" t="s">
        <v>510</v>
      </c>
      <c r="Y704" t="s">
        <v>466</v>
      </c>
    </row>
    <row r="705" spans="1:25" x14ac:dyDescent="0.35">
      <c r="A705" s="1" t="s">
        <v>2</v>
      </c>
      <c r="B705" s="2">
        <v>39455</v>
      </c>
      <c r="C705" s="3" t="s">
        <v>28</v>
      </c>
      <c r="D705" s="4" t="s">
        <v>107</v>
      </c>
      <c r="E705" s="5" t="s">
        <v>23</v>
      </c>
      <c r="F705" s="15">
        <v>1409.8399910899909</v>
      </c>
      <c r="G705" s="16" t="s">
        <v>4</v>
      </c>
      <c r="H705" s="7">
        <v>1132988.9155296877</v>
      </c>
      <c r="N705">
        <v>2</v>
      </c>
      <c r="P705">
        <f t="shared" si="30"/>
        <v>2008</v>
      </c>
      <c r="Q705">
        <f t="shared" si="31"/>
        <v>1</v>
      </c>
      <c r="R705" t="str">
        <f t="shared" si="32"/>
        <v>12</v>
      </c>
      <c r="T705" t="s">
        <v>107</v>
      </c>
    </row>
    <row r="706" spans="1:25" x14ac:dyDescent="0.35">
      <c r="A706" s="1" t="s">
        <v>2</v>
      </c>
      <c r="B706" s="2">
        <v>39455</v>
      </c>
      <c r="C706" s="3" t="s">
        <v>28</v>
      </c>
      <c r="D706" s="4" t="s">
        <v>107</v>
      </c>
      <c r="E706" s="5" t="s">
        <v>23</v>
      </c>
      <c r="F706" s="15">
        <v>442.30274230274233</v>
      </c>
      <c r="G706" s="16" t="s">
        <v>4</v>
      </c>
      <c r="H706" s="7">
        <v>389581.88708083436</v>
      </c>
      <c r="N706">
        <v>2.125</v>
      </c>
      <c r="P706">
        <f t="shared" ref="P706:P769" si="33">YEAR(B706)</f>
        <v>2008</v>
      </c>
      <c r="Q706">
        <f t="shared" ref="Q706:Q769" si="34">MONTH(B706)</f>
        <v>1</v>
      </c>
      <c r="R706" t="str">
        <f t="shared" ref="R706:R769" si="35">LEFT(C706,2)</f>
        <v>12</v>
      </c>
      <c r="T706" t="s">
        <v>107</v>
      </c>
    </row>
    <row r="707" spans="1:25" x14ac:dyDescent="0.35">
      <c r="A707" s="1" t="s">
        <v>2</v>
      </c>
      <c r="B707" s="2">
        <v>39455</v>
      </c>
      <c r="C707" s="3" t="s">
        <v>214</v>
      </c>
      <c r="D707" s="4" t="s">
        <v>215</v>
      </c>
      <c r="E707" s="5" t="s">
        <v>4</v>
      </c>
      <c r="F707" s="15">
        <v>33.172705672705668</v>
      </c>
      <c r="G707" s="16" t="s">
        <v>4</v>
      </c>
      <c r="H707" s="7">
        <v>9049.1080735966752</v>
      </c>
      <c r="N707">
        <v>1</v>
      </c>
      <c r="P707">
        <f t="shared" si="33"/>
        <v>2008</v>
      </c>
      <c r="Q707">
        <f t="shared" si="34"/>
        <v>1</v>
      </c>
      <c r="R707" t="str">
        <f t="shared" si="35"/>
        <v>13</v>
      </c>
      <c r="T707" t="s">
        <v>667</v>
      </c>
      <c r="U707" t="s">
        <v>561</v>
      </c>
      <c r="V707" t="s">
        <v>464</v>
      </c>
      <c r="W707" s="24">
        <v>44105</v>
      </c>
      <c r="X707" t="s">
        <v>510</v>
      </c>
      <c r="Y707" t="s">
        <v>562</v>
      </c>
    </row>
    <row r="708" spans="1:25" x14ac:dyDescent="0.35">
      <c r="A708" s="1" t="s">
        <v>2</v>
      </c>
      <c r="B708" s="2">
        <v>39455</v>
      </c>
      <c r="C708" s="3" t="s">
        <v>64</v>
      </c>
      <c r="D708" s="4" t="s">
        <v>65</v>
      </c>
      <c r="E708" s="5" t="s">
        <v>7</v>
      </c>
      <c r="F708" s="15">
        <v>99.51811701811701</v>
      </c>
      <c r="G708" s="16" t="s">
        <v>4</v>
      </c>
      <c r="H708" s="7">
        <v>78226.795475604376</v>
      </c>
      <c r="N708">
        <v>2</v>
      </c>
      <c r="P708">
        <f t="shared" si="33"/>
        <v>2008</v>
      </c>
      <c r="Q708">
        <f t="shared" si="34"/>
        <v>1</v>
      </c>
      <c r="R708" t="str">
        <f t="shared" si="35"/>
        <v>13</v>
      </c>
      <c r="T708" t="s">
        <v>481</v>
      </c>
      <c r="U708" t="s">
        <v>482</v>
      </c>
    </row>
    <row r="709" spans="1:25" x14ac:dyDescent="0.35">
      <c r="A709" s="1" t="s">
        <v>2</v>
      </c>
      <c r="B709" s="2">
        <v>39455</v>
      </c>
      <c r="C709" s="3" t="s">
        <v>216</v>
      </c>
      <c r="D709" s="4" t="s">
        <v>217</v>
      </c>
      <c r="E709" s="5" t="s">
        <v>4</v>
      </c>
      <c r="F709" s="15">
        <v>132.69082269082267</v>
      </c>
      <c r="G709" s="16" t="s">
        <v>4</v>
      </c>
      <c r="H709" s="7">
        <v>45031.568985708349</v>
      </c>
      <c r="N709">
        <v>1</v>
      </c>
      <c r="P709">
        <f t="shared" si="33"/>
        <v>2008</v>
      </c>
      <c r="Q709">
        <f t="shared" si="34"/>
        <v>1</v>
      </c>
      <c r="R709" t="str">
        <f t="shared" si="35"/>
        <v>13</v>
      </c>
      <c r="T709" t="s">
        <v>217</v>
      </c>
    </row>
    <row r="710" spans="1:25" x14ac:dyDescent="0.35">
      <c r="A710" s="1" t="s">
        <v>2</v>
      </c>
      <c r="B710" s="2">
        <v>39455</v>
      </c>
      <c r="C710" s="3" t="s">
        <v>115</v>
      </c>
      <c r="D710" s="4" t="s">
        <v>116</v>
      </c>
      <c r="E710" s="5" t="s">
        <v>4</v>
      </c>
      <c r="F710" s="15">
        <v>66.345411345411335</v>
      </c>
      <c r="G710" s="16" t="s">
        <v>4</v>
      </c>
      <c r="H710" s="7">
        <v>6311.2629676346905</v>
      </c>
      <c r="N710">
        <v>1</v>
      </c>
      <c r="P710">
        <f t="shared" si="33"/>
        <v>2008</v>
      </c>
      <c r="Q710">
        <f t="shared" si="34"/>
        <v>1</v>
      </c>
      <c r="R710" t="str">
        <f t="shared" si="35"/>
        <v>17</v>
      </c>
      <c r="T710" t="s">
        <v>6</v>
      </c>
      <c r="U710" t="s">
        <v>515</v>
      </c>
    </row>
    <row r="711" spans="1:25" x14ac:dyDescent="0.35">
      <c r="A711" s="1" t="s">
        <v>2</v>
      </c>
      <c r="B711" s="2">
        <v>39455</v>
      </c>
      <c r="C711" s="3" t="s">
        <v>10</v>
      </c>
      <c r="D711" s="4" t="s">
        <v>11</v>
      </c>
      <c r="E711" s="5" t="s">
        <v>4</v>
      </c>
      <c r="F711" s="15">
        <v>33.172705672705668</v>
      </c>
      <c r="G711" s="16" t="s">
        <v>4</v>
      </c>
      <c r="H711" s="7">
        <v>1101.6581227505362</v>
      </c>
      <c r="N711">
        <v>1</v>
      </c>
      <c r="P711">
        <f t="shared" si="33"/>
        <v>2008</v>
      </c>
      <c r="Q711">
        <f t="shared" si="34"/>
        <v>1</v>
      </c>
      <c r="R711" t="str">
        <f t="shared" si="35"/>
        <v>17</v>
      </c>
      <c r="T711" t="s">
        <v>289</v>
      </c>
      <c r="U711" t="s">
        <v>519</v>
      </c>
    </row>
    <row r="712" spans="1:25" x14ac:dyDescent="0.35">
      <c r="A712" s="1" t="s">
        <v>2</v>
      </c>
      <c r="B712" s="2">
        <v>39455</v>
      </c>
      <c r="C712" s="3" t="s">
        <v>12</v>
      </c>
      <c r="D712" s="4" t="s">
        <v>13</v>
      </c>
      <c r="E712" s="5" t="s">
        <v>4</v>
      </c>
      <c r="F712" s="15">
        <v>33.172705672705668</v>
      </c>
      <c r="G712" s="16" t="s">
        <v>4</v>
      </c>
      <c r="H712" s="7">
        <v>1759.0764374078888</v>
      </c>
      <c r="N712">
        <v>1</v>
      </c>
      <c r="P712">
        <f t="shared" si="33"/>
        <v>2008</v>
      </c>
      <c r="Q712">
        <f t="shared" si="34"/>
        <v>1</v>
      </c>
      <c r="R712" t="str">
        <f t="shared" si="35"/>
        <v>17</v>
      </c>
      <c r="T712" t="s">
        <v>250</v>
      </c>
      <c r="U712" t="s">
        <v>472</v>
      </c>
    </row>
    <row r="713" spans="1:25" x14ac:dyDescent="0.35">
      <c r="A713" s="1" t="s">
        <v>2</v>
      </c>
      <c r="B713" s="2">
        <v>39455</v>
      </c>
      <c r="C713" s="3" t="s">
        <v>85</v>
      </c>
      <c r="D713" s="4" t="s">
        <v>86</v>
      </c>
      <c r="E713" s="5" t="s">
        <v>7</v>
      </c>
      <c r="F713" s="15">
        <v>33.172705672705668</v>
      </c>
      <c r="G713" s="16" t="s">
        <v>4</v>
      </c>
      <c r="H713" s="7">
        <v>2119.8532671562166</v>
      </c>
      <c r="N713">
        <v>4</v>
      </c>
      <c r="P713">
        <f t="shared" si="33"/>
        <v>2008</v>
      </c>
      <c r="Q713">
        <f t="shared" si="34"/>
        <v>1</v>
      </c>
      <c r="R713" t="str">
        <f t="shared" si="35"/>
        <v>17</v>
      </c>
      <c r="T713" t="s">
        <v>86</v>
      </c>
    </row>
    <row r="714" spans="1:25" x14ac:dyDescent="0.35">
      <c r="A714" s="1" t="s">
        <v>2</v>
      </c>
      <c r="B714" s="2">
        <v>39455</v>
      </c>
      <c r="C714" s="3" t="s">
        <v>54</v>
      </c>
      <c r="D714" s="4" t="s">
        <v>218</v>
      </c>
      <c r="E714" s="5" t="s">
        <v>7</v>
      </c>
      <c r="F714" s="15">
        <v>298.55435105435106</v>
      </c>
      <c r="G714" s="16" t="s">
        <v>4</v>
      </c>
      <c r="H714" s="7">
        <v>111752.91697189804</v>
      </c>
      <c r="N714">
        <v>4</v>
      </c>
      <c r="P714">
        <f t="shared" si="33"/>
        <v>2008</v>
      </c>
      <c r="Q714">
        <f t="shared" si="34"/>
        <v>1</v>
      </c>
      <c r="R714" t="str">
        <f t="shared" si="35"/>
        <v>17</v>
      </c>
      <c r="T714" t="s">
        <v>218</v>
      </c>
    </row>
    <row r="715" spans="1:25" x14ac:dyDescent="0.35">
      <c r="A715" s="1" t="s">
        <v>2</v>
      </c>
      <c r="B715" s="2">
        <v>39455</v>
      </c>
      <c r="C715" s="3" t="s">
        <v>103</v>
      </c>
      <c r="D715" s="4" t="s">
        <v>104</v>
      </c>
      <c r="E715" s="5" t="s">
        <v>7</v>
      </c>
      <c r="F715" s="15">
        <v>33.172705672705668</v>
      </c>
      <c r="G715" s="16" t="s">
        <v>4</v>
      </c>
      <c r="H715" s="7">
        <v>8261.2543295027554</v>
      </c>
      <c r="N715">
        <v>16</v>
      </c>
      <c r="P715">
        <f t="shared" si="33"/>
        <v>2008</v>
      </c>
      <c r="Q715">
        <f t="shared" si="34"/>
        <v>1</v>
      </c>
      <c r="R715" t="str">
        <f t="shared" si="35"/>
        <v>17</v>
      </c>
      <c r="T715" t="s">
        <v>501</v>
      </c>
      <c r="U715" t="s">
        <v>502</v>
      </c>
    </row>
    <row r="716" spans="1:25" x14ac:dyDescent="0.35">
      <c r="A716" s="1" t="s">
        <v>2</v>
      </c>
      <c r="B716" s="2">
        <v>39483</v>
      </c>
      <c r="C716" s="8" t="s">
        <v>60</v>
      </c>
      <c r="D716" s="4" t="s">
        <v>61</v>
      </c>
      <c r="E716" s="9" t="s">
        <v>4</v>
      </c>
      <c r="F716" s="15">
        <v>66.345411345411335</v>
      </c>
      <c r="G716" s="16" t="s">
        <v>4</v>
      </c>
      <c r="H716" s="7">
        <v>1933.6515066181651</v>
      </c>
      <c r="N716">
        <v>1</v>
      </c>
      <c r="P716">
        <f t="shared" si="33"/>
        <v>2008</v>
      </c>
      <c r="Q716">
        <f t="shared" si="34"/>
        <v>2</v>
      </c>
      <c r="R716" t="str">
        <f t="shared" si="35"/>
        <v>01</v>
      </c>
      <c r="T716" t="s">
        <v>211</v>
      </c>
      <c r="U716" t="s">
        <v>478</v>
      </c>
    </row>
    <row r="717" spans="1:25" x14ac:dyDescent="0.35">
      <c r="A717" s="1" t="s">
        <v>2</v>
      </c>
      <c r="B717" s="2">
        <v>39483</v>
      </c>
      <c r="C717" s="8" t="s">
        <v>212</v>
      </c>
      <c r="D717" s="4" t="s">
        <v>213</v>
      </c>
      <c r="E717" s="9" t="s">
        <v>4</v>
      </c>
      <c r="F717" s="15">
        <v>0.41580227717104123</v>
      </c>
      <c r="G717" s="16" t="s">
        <v>4</v>
      </c>
      <c r="H717" s="7">
        <v>17533.925228622811</v>
      </c>
      <c r="N717">
        <v>1</v>
      </c>
      <c r="P717">
        <f t="shared" si="33"/>
        <v>2008</v>
      </c>
      <c r="Q717">
        <f t="shared" si="34"/>
        <v>2</v>
      </c>
      <c r="R717" t="str">
        <f t="shared" si="35"/>
        <v>04</v>
      </c>
      <c r="T717" t="s">
        <v>213</v>
      </c>
    </row>
    <row r="718" spans="1:25" x14ac:dyDescent="0.35">
      <c r="A718" s="1" t="s">
        <v>2</v>
      </c>
      <c r="B718" s="2">
        <v>39483</v>
      </c>
      <c r="C718" s="3" t="s">
        <v>82</v>
      </c>
      <c r="D718" s="4" t="s">
        <v>167</v>
      </c>
      <c r="E718" s="5" t="s">
        <v>4</v>
      </c>
      <c r="F718" s="15">
        <v>597.10870210870212</v>
      </c>
      <c r="G718" s="16" t="s">
        <v>4</v>
      </c>
      <c r="H718" s="7">
        <v>388270.79239992128</v>
      </c>
      <c r="N718">
        <v>1</v>
      </c>
      <c r="P718">
        <f t="shared" si="33"/>
        <v>2008</v>
      </c>
      <c r="Q718">
        <f t="shared" si="34"/>
        <v>2</v>
      </c>
      <c r="R718" t="str">
        <f t="shared" si="35"/>
        <v>05</v>
      </c>
      <c r="T718" t="s">
        <v>460</v>
      </c>
      <c r="U718" t="s">
        <v>488</v>
      </c>
      <c r="V718" t="s">
        <v>536</v>
      </c>
      <c r="W718" t="s">
        <v>544</v>
      </c>
      <c r="X718" t="s">
        <v>510</v>
      </c>
    </row>
    <row r="719" spans="1:25" x14ac:dyDescent="0.35">
      <c r="A719" s="1" t="s">
        <v>2</v>
      </c>
      <c r="B719" s="2">
        <v>39483</v>
      </c>
      <c r="C719" s="3" t="s">
        <v>78</v>
      </c>
      <c r="D719" s="4" t="s">
        <v>79</v>
      </c>
      <c r="E719" s="5" t="s">
        <v>4</v>
      </c>
      <c r="F719" s="15">
        <v>796.14493614493608</v>
      </c>
      <c r="G719" s="16" t="s">
        <v>4</v>
      </c>
      <c r="H719" s="7">
        <v>153004.24953015154</v>
      </c>
      <c r="N719">
        <v>1</v>
      </c>
      <c r="P719">
        <f t="shared" si="33"/>
        <v>2008</v>
      </c>
      <c r="Q719">
        <f t="shared" si="34"/>
        <v>2</v>
      </c>
      <c r="R719" t="str">
        <f t="shared" si="35"/>
        <v>05</v>
      </c>
      <c r="T719" t="s">
        <v>84</v>
      </c>
      <c r="U719" t="s">
        <v>459</v>
      </c>
    </row>
    <row r="720" spans="1:25" x14ac:dyDescent="0.35">
      <c r="A720" s="1" t="s">
        <v>2</v>
      </c>
      <c r="B720" s="2">
        <v>39483</v>
      </c>
      <c r="C720" s="3" t="s">
        <v>134</v>
      </c>
      <c r="D720" s="4" t="s">
        <v>135</v>
      </c>
      <c r="E720" s="5" t="s">
        <v>4</v>
      </c>
      <c r="F720" s="15">
        <v>0.41580227717104123</v>
      </c>
      <c r="G720" s="16" t="s">
        <v>4</v>
      </c>
      <c r="H720" s="7">
        <v>4808.8896672171104</v>
      </c>
      <c r="N720">
        <v>1</v>
      </c>
      <c r="P720">
        <f t="shared" si="33"/>
        <v>2008</v>
      </c>
      <c r="Q720">
        <f t="shared" si="34"/>
        <v>2</v>
      </c>
      <c r="R720" t="str">
        <f t="shared" si="35"/>
        <v>06</v>
      </c>
      <c r="T720" t="s">
        <v>39</v>
      </c>
      <c r="U720" t="s">
        <v>527</v>
      </c>
    </row>
    <row r="721" spans="1:27" x14ac:dyDescent="0.35">
      <c r="A721" s="1" t="s">
        <v>2</v>
      </c>
      <c r="B721" s="2">
        <v>39483</v>
      </c>
      <c r="C721" s="3" t="s">
        <v>40</v>
      </c>
      <c r="D721" s="4" t="s">
        <v>169</v>
      </c>
      <c r="E721" s="5" t="s">
        <v>4</v>
      </c>
      <c r="F721" s="15">
        <v>232.20893970893968</v>
      </c>
      <c r="G721" s="16" t="s">
        <v>4</v>
      </c>
      <c r="H721" s="7">
        <v>51609.268702717069</v>
      </c>
      <c r="N721">
        <v>1</v>
      </c>
      <c r="P721">
        <f t="shared" si="33"/>
        <v>2008</v>
      </c>
      <c r="Q721">
        <f t="shared" si="34"/>
        <v>2</v>
      </c>
      <c r="R721" t="str">
        <f t="shared" si="35"/>
        <v>12</v>
      </c>
      <c r="T721" t="s">
        <v>662</v>
      </c>
      <c r="U721" t="s">
        <v>463</v>
      </c>
      <c r="V721" t="s">
        <v>464</v>
      </c>
      <c r="W721" t="s">
        <v>546</v>
      </c>
      <c r="X721" t="s">
        <v>468</v>
      </c>
      <c r="Y721" t="s">
        <v>547</v>
      </c>
      <c r="Z721" t="s">
        <v>510</v>
      </c>
      <c r="AA721" t="s">
        <v>466</v>
      </c>
    </row>
    <row r="722" spans="1:27" x14ac:dyDescent="0.35">
      <c r="A722" s="1" t="s">
        <v>2</v>
      </c>
      <c r="B722" s="2">
        <v>39483</v>
      </c>
      <c r="C722" s="3" t="s">
        <v>42</v>
      </c>
      <c r="D722" s="4" t="s">
        <v>168</v>
      </c>
      <c r="E722" s="5" t="s">
        <v>4</v>
      </c>
      <c r="F722" s="15">
        <v>66.345411345411335</v>
      </c>
      <c r="G722" s="16" t="s">
        <v>4</v>
      </c>
      <c r="H722" s="7">
        <v>149593.52181816308</v>
      </c>
      <c r="N722">
        <v>1</v>
      </c>
      <c r="P722">
        <f t="shared" si="33"/>
        <v>2008</v>
      </c>
      <c r="Q722">
        <f t="shared" si="34"/>
        <v>2</v>
      </c>
      <c r="R722" t="str">
        <f t="shared" si="35"/>
        <v>12</v>
      </c>
      <c r="T722" t="s">
        <v>663</v>
      </c>
      <c r="U722" t="s">
        <v>463</v>
      </c>
      <c r="V722" t="s">
        <v>464</v>
      </c>
      <c r="W722" t="s">
        <v>545</v>
      </c>
      <c r="X722" t="s">
        <v>510</v>
      </c>
      <c r="Y722" t="s">
        <v>466</v>
      </c>
    </row>
    <row r="723" spans="1:27" x14ac:dyDescent="0.35">
      <c r="A723" s="1" t="s">
        <v>2</v>
      </c>
      <c r="B723" s="2">
        <v>39483</v>
      </c>
      <c r="C723" s="3" t="s">
        <v>28</v>
      </c>
      <c r="D723" s="4" t="s">
        <v>107</v>
      </c>
      <c r="E723" s="5" t="s">
        <v>23</v>
      </c>
      <c r="F723" s="15">
        <v>5639.3599643599637</v>
      </c>
      <c r="G723" s="16" t="s">
        <v>4</v>
      </c>
      <c r="H723" s="7">
        <v>5677770.4986866591</v>
      </c>
      <c r="N723">
        <v>2</v>
      </c>
      <c r="P723">
        <f t="shared" si="33"/>
        <v>2008</v>
      </c>
      <c r="Q723">
        <f t="shared" si="34"/>
        <v>2</v>
      </c>
      <c r="R723" t="str">
        <f t="shared" si="35"/>
        <v>12</v>
      </c>
      <c r="T723" t="s">
        <v>107</v>
      </c>
    </row>
    <row r="724" spans="1:27" x14ac:dyDescent="0.35">
      <c r="A724" s="1" t="s">
        <v>2</v>
      </c>
      <c r="B724" s="2">
        <v>39483</v>
      </c>
      <c r="C724" s="3" t="s">
        <v>28</v>
      </c>
      <c r="D724" s="4" t="s">
        <v>107</v>
      </c>
      <c r="E724" s="5" t="s">
        <v>23</v>
      </c>
      <c r="F724" s="15">
        <v>3980.7246807246802</v>
      </c>
      <c r="G724" s="16" t="s">
        <v>4</v>
      </c>
      <c r="H724" s="7">
        <v>2853472.3622818496</v>
      </c>
      <c r="N724">
        <v>2</v>
      </c>
      <c r="P724">
        <f t="shared" si="33"/>
        <v>2008</v>
      </c>
      <c r="Q724">
        <f t="shared" si="34"/>
        <v>2</v>
      </c>
      <c r="R724" t="str">
        <f t="shared" si="35"/>
        <v>12</v>
      </c>
      <c r="T724" t="s">
        <v>107</v>
      </c>
    </row>
    <row r="725" spans="1:27" x14ac:dyDescent="0.35">
      <c r="A725" s="1" t="s">
        <v>2</v>
      </c>
      <c r="B725" s="2">
        <v>39483</v>
      </c>
      <c r="C725" s="3" t="s">
        <v>214</v>
      </c>
      <c r="D725" s="4" t="s">
        <v>215</v>
      </c>
      <c r="E725" s="5" t="s">
        <v>4</v>
      </c>
      <c r="F725" s="15">
        <v>33.172705672705668</v>
      </c>
      <c r="G725" s="16" t="s">
        <v>4</v>
      </c>
      <c r="H725" s="7">
        <v>7544.3689330264324</v>
      </c>
      <c r="N725">
        <v>1</v>
      </c>
      <c r="P725">
        <f t="shared" si="33"/>
        <v>2008</v>
      </c>
      <c r="Q725">
        <f t="shared" si="34"/>
        <v>2</v>
      </c>
      <c r="R725" t="str">
        <f t="shared" si="35"/>
        <v>13</v>
      </c>
      <c r="T725" t="s">
        <v>667</v>
      </c>
      <c r="U725" t="s">
        <v>561</v>
      </c>
      <c r="V725" t="s">
        <v>464</v>
      </c>
      <c r="W725" s="24">
        <v>44105</v>
      </c>
      <c r="X725" t="s">
        <v>510</v>
      </c>
      <c r="Y725" t="s">
        <v>562</v>
      </c>
    </row>
    <row r="726" spans="1:27" x14ac:dyDescent="0.35">
      <c r="A726" s="1" t="s">
        <v>2</v>
      </c>
      <c r="B726" s="2">
        <v>39483</v>
      </c>
      <c r="C726" s="3" t="s">
        <v>64</v>
      </c>
      <c r="D726" s="4" t="s">
        <v>65</v>
      </c>
      <c r="E726" s="5" t="s">
        <v>4</v>
      </c>
      <c r="F726" s="15">
        <v>99.51811701811701</v>
      </c>
      <c r="G726" s="16" t="s">
        <v>4</v>
      </c>
      <c r="H726" s="7">
        <v>101994.52584199583</v>
      </c>
      <c r="N726">
        <v>1</v>
      </c>
      <c r="P726">
        <f t="shared" si="33"/>
        <v>2008</v>
      </c>
      <c r="Q726">
        <f t="shared" si="34"/>
        <v>2</v>
      </c>
      <c r="R726" t="str">
        <f t="shared" si="35"/>
        <v>13</v>
      </c>
      <c r="T726" t="s">
        <v>481</v>
      </c>
      <c r="U726" t="s">
        <v>482</v>
      </c>
    </row>
    <row r="727" spans="1:27" x14ac:dyDescent="0.35">
      <c r="A727" s="1" t="s">
        <v>2</v>
      </c>
      <c r="B727" s="2">
        <v>39483</v>
      </c>
      <c r="C727" s="3" t="s">
        <v>115</v>
      </c>
      <c r="D727" s="4" t="s">
        <v>116</v>
      </c>
      <c r="E727" s="5" t="s">
        <v>4</v>
      </c>
      <c r="F727" s="15">
        <v>66.345411345411335</v>
      </c>
      <c r="G727" s="16" t="s">
        <v>4</v>
      </c>
      <c r="H727" s="7">
        <v>4917.2866203633794</v>
      </c>
      <c r="N727">
        <v>1</v>
      </c>
      <c r="P727">
        <f t="shared" si="33"/>
        <v>2008</v>
      </c>
      <c r="Q727">
        <f t="shared" si="34"/>
        <v>2</v>
      </c>
      <c r="R727" t="str">
        <f t="shared" si="35"/>
        <v>17</v>
      </c>
      <c r="T727" t="s">
        <v>6</v>
      </c>
      <c r="U727" t="s">
        <v>515</v>
      </c>
    </row>
    <row r="728" spans="1:27" x14ac:dyDescent="0.35">
      <c r="A728" s="1" t="s">
        <v>2</v>
      </c>
      <c r="B728" s="2">
        <v>39483</v>
      </c>
      <c r="C728" s="3" t="s">
        <v>12</v>
      </c>
      <c r="D728" s="4" t="s">
        <v>13</v>
      </c>
      <c r="E728" s="5" t="s">
        <v>4</v>
      </c>
      <c r="F728" s="15">
        <v>33.172705672705668</v>
      </c>
      <c r="G728" s="16" t="s">
        <v>4</v>
      </c>
      <c r="H728" s="7">
        <v>415.10903957731767</v>
      </c>
      <c r="N728">
        <v>1</v>
      </c>
      <c r="P728">
        <f t="shared" si="33"/>
        <v>2008</v>
      </c>
      <c r="Q728">
        <f t="shared" si="34"/>
        <v>2</v>
      </c>
      <c r="R728" t="str">
        <f t="shared" si="35"/>
        <v>17</v>
      </c>
      <c r="T728" t="s">
        <v>250</v>
      </c>
      <c r="U728" t="s">
        <v>472</v>
      </c>
    </row>
    <row r="729" spans="1:27" x14ac:dyDescent="0.35">
      <c r="A729" s="1" t="s">
        <v>2</v>
      </c>
      <c r="B729" s="2">
        <v>39483</v>
      </c>
      <c r="C729" s="3" t="s">
        <v>91</v>
      </c>
      <c r="D729" s="4" t="s">
        <v>92</v>
      </c>
      <c r="E729" s="5" t="s">
        <v>4</v>
      </c>
      <c r="F729" s="15">
        <v>33.172705672705668</v>
      </c>
      <c r="G729" s="16" t="s">
        <v>4</v>
      </c>
      <c r="H729" s="7">
        <v>464.07913787938134</v>
      </c>
      <c r="N729">
        <v>1</v>
      </c>
      <c r="P729">
        <f t="shared" si="33"/>
        <v>2008</v>
      </c>
      <c r="Q729">
        <f t="shared" si="34"/>
        <v>2</v>
      </c>
      <c r="R729" t="str">
        <f t="shared" si="35"/>
        <v>17</v>
      </c>
      <c r="T729" t="s">
        <v>250</v>
      </c>
      <c r="U729" t="s">
        <v>494</v>
      </c>
    </row>
    <row r="730" spans="1:27" x14ac:dyDescent="0.35">
      <c r="A730" s="1" t="s">
        <v>2</v>
      </c>
      <c r="B730" s="2">
        <v>39483</v>
      </c>
      <c r="C730" s="3" t="s">
        <v>50</v>
      </c>
      <c r="D730" s="4" t="s">
        <v>51</v>
      </c>
      <c r="E730" s="5" t="s">
        <v>4</v>
      </c>
      <c r="F730" s="15">
        <v>33.172705672705668</v>
      </c>
      <c r="G730" s="16" t="s">
        <v>4</v>
      </c>
      <c r="H730" s="7">
        <v>2823.5088207487415</v>
      </c>
      <c r="N730">
        <v>1</v>
      </c>
      <c r="P730">
        <f t="shared" si="33"/>
        <v>2008</v>
      </c>
      <c r="Q730">
        <f t="shared" si="34"/>
        <v>2</v>
      </c>
      <c r="R730" t="str">
        <f t="shared" si="35"/>
        <v>17</v>
      </c>
      <c r="T730" t="s">
        <v>250</v>
      </c>
      <c r="U730" t="s">
        <v>473</v>
      </c>
    </row>
    <row r="731" spans="1:27" x14ac:dyDescent="0.35">
      <c r="A731" s="1" t="s">
        <v>2</v>
      </c>
      <c r="B731" s="2">
        <v>39483</v>
      </c>
      <c r="C731" s="3" t="s">
        <v>72</v>
      </c>
      <c r="D731" s="4" t="s">
        <v>73</v>
      </c>
      <c r="E731" s="5" t="s">
        <v>7</v>
      </c>
      <c r="F731" s="15">
        <v>33.172705672705668</v>
      </c>
      <c r="G731" s="16" t="s">
        <v>7</v>
      </c>
      <c r="H731" s="7">
        <v>1362660.3264655406</v>
      </c>
      <c r="N731">
        <v>1</v>
      </c>
      <c r="P731">
        <f t="shared" si="33"/>
        <v>2008</v>
      </c>
      <c r="Q731">
        <f t="shared" si="34"/>
        <v>2</v>
      </c>
      <c r="R731" t="str">
        <f t="shared" si="35"/>
        <v>17</v>
      </c>
      <c r="T731" t="s">
        <v>73</v>
      </c>
    </row>
    <row r="732" spans="1:27" x14ac:dyDescent="0.35">
      <c r="A732" s="1" t="s">
        <v>2</v>
      </c>
      <c r="B732" s="2">
        <v>39483</v>
      </c>
      <c r="C732" s="3" t="s">
        <v>15</v>
      </c>
      <c r="D732" s="4" t="s">
        <v>16</v>
      </c>
      <c r="E732" s="5" t="s">
        <v>7</v>
      </c>
      <c r="F732" s="15">
        <v>0.83160455434208247</v>
      </c>
      <c r="G732" s="16" t="s">
        <v>7</v>
      </c>
      <c r="H732" s="7">
        <v>628640.45231199055</v>
      </c>
      <c r="N732">
        <v>1</v>
      </c>
      <c r="P732">
        <f t="shared" si="33"/>
        <v>2008</v>
      </c>
      <c r="Q732">
        <f t="shared" si="34"/>
        <v>2</v>
      </c>
      <c r="R732" t="str">
        <f t="shared" si="35"/>
        <v>17</v>
      </c>
      <c r="T732" t="s">
        <v>73</v>
      </c>
      <c r="U732" t="s">
        <v>475</v>
      </c>
    </row>
    <row r="733" spans="1:27" x14ac:dyDescent="0.35">
      <c r="A733" s="1" t="s">
        <v>2</v>
      </c>
      <c r="B733" s="2">
        <v>39483</v>
      </c>
      <c r="C733" s="3" t="s">
        <v>54</v>
      </c>
      <c r="D733" s="4" t="s">
        <v>218</v>
      </c>
      <c r="E733" s="5" t="s">
        <v>7</v>
      </c>
      <c r="F733" s="15">
        <v>331.72705672705672</v>
      </c>
      <c r="G733" s="16" t="s">
        <v>4</v>
      </c>
      <c r="H733" s="7">
        <v>93521.614111730538</v>
      </c>
      <c r="N733">
        <v>4</v>
      </c>
      <c r="P733">
        <f t="shared" si="33"/>
        <v>2008</v>
      </c>
      <c r="Q733">
        <f t="shared" si="34"/>
        <v>2</v>
      </c>
      <c r="R733" t="str">
        <f t="shared" si="35"/>
        <v>17</v>
      </c>
      <c r="T733" t="s">
        <v>218</v>
      </c>
    </row>
    <row r="734" spans="1:27" x14ac:dyDescent="0.35">
      <c r="A734" s="1" t="s">
        <v>2</v>
      </c>
      <c r="B734" s="2">
        <v>39483</v>
      </c>
      <c r="C734" s="3" t="s">
        <v>127</v>
      </c>
      <c r="D734" s="4" t="s">
        <v>128</v>
      </c>
      <c r="E734" s="5" t="s">
        <v>7</v>
      </c>
      <c r="F734" s="15">
        <v>331.72705672705672</v>
      </c>
      <c r="G734" s="16" t="s">
        <v>4</v>
      </c>
      <c r="H734" s="7">
        <v>39407.042988372086</v>
      </c>
      <c r="N734">
        <v>4</v>
      </c>
      <c r="P734">
        <f t="shared" si="33"/>
        <v>2008</v>
      </c>
      <c r="Q734">
        <f t="shared" si="34"/>
        <v>2</v>
      </c>
      <c r="R734" t="str">
        <f t="shared" si="35"/>
        <v>17</v>
      </c>
      <c r="T734" t="s">
        <v>501</v>
      </c>
      <c r="U734" t="s">
        <v>520</v>
      </c>
    </row>
    <row r="735" spans="1:27" x14ac:dyDescent="0.35">
      <c r="A735" s="1" t="s">
        <v>2</v>
      </c>
      <c r="B735" s="2">
        <v>39483</v>
      </c>
      <c r="C735" s="3" t="s">
        <v>56</v>
      </c>
      <c r="D735" s="4" t="s">
        <v>57</v>
      </c>
      <c r="E735" s="5" t="s">
        <v>4</v>
      </c>
      <c r="F735" s="15">
        <v>132.69082269082267</v>
      </c>
      <c r="G735" s="16" t="s">
        <v>4</v>
      </c>
      <c r="H735" s="7">
        <v>20979.541948331338</v>
      </c>
      <c r="N735">
        <v>1</v>
      </c>
      <c r="P735">
        <f t="shared" si="33"/>
        <v>2008</v>
      </c>
      <c r="Q735">
        <f t="shared" si="34"/>
        <v>2</v>
      </c>
      <c r="R735" t="str">
        <f t="shared" si="35"/>
        <v>27</v>
      </c>
      <c r="T735" t="s">
        <v>57</v>
      </c>
    </row>
    <row r="736" spans="1:27" x14ac:dyDescent="0.35">
      <c r="A736" s="1" t="s">
        <v>2</v>
      </c>
      <c r="B736" s="2">
        <v>39483</v>
      </c>
      <c r="C736" s="3" t="s">
        <v>58</v>
      </c>
      <c r="D736" s="4" t="s">
        <v>59</v>
      </c>
      <c r="E736" s="5" t="s">
        <v>4</v>
      </c>
      <c r="F736" s="15">
        <v>33.172705672705668</v>
      </c>
      <c r="G736" s="16" t="s">
        <v>4</v>
      </c>
      <c r="H736" s="7">
        <v>112547.92244396372</v>
      </c>
      <c r="N736">
        <v>1</v>
      </c>
      <c r="P736">
        <f t="shared" si="33"/>
        <v>2008</v>
      </c>
      <c r="Q736">
        <f t="shared" si="34"/>
        <v>2</v>
      </c>
      <c r="R736" t="str">
        <f t="shared" si="35"/>
        <v>27</v>
      </c>
      <c r="T736" t="s">
        <v>59</v>
      </c>
    </row>
    <row r="737" spans="1:27" x14ac:dyDescent="0.35">
      <c r="A737" s="1" t="s">
        <v>2</v>
      </c>
      <c r="B737" s="2">
        <v>39483</v>
      </c>
      <c r="C737" s="3" t="s">
        <v>219</v>
      </c>
      <c r="D737" s="4" t="s">
        <v>220</v>
      </c>
      <c r="E737" s="5" t="s">
        <v>4</v>
      </c>
      <c r="F737" s="6">
        <v>364.89976239976232</v>
      </c>
      <c r="G737" s="16" t="s">
        <v>4</v>
      </c>
      <c r="H737" s="7">
        <v>7710.0032837032431</v>
      </c>
      <c r="N737">
        <v>1</v>
      </c>
      <c r="P737">
        <f t="shared" si="33"/>
        <v>2008</v>
      </c>
      <c r="Q737">
        <f t="shared" si="34"/>
        <v>2</v>
      </c>
      <c r="R737" t="str">
        <f t="shared" si="35"/>
        <v>90</v>
      </c>
      <c r="T737" t="s">
        <v>563</v>
      </c>
      <c r="U737" t="s">
        <v>468</v>
      </c>
      <c r="V737" t="s">
        <v>564</v>
      </c>
      <c r="W737" t="s">
        <v>565</v>
      </c>
      <c r="X737" t="s">
        <v>566</v>
      </c>
      <c r="Y737" t="s">
        <v>567</v>
      </c>
      <c r="Z737" t="s">
        <v>510</v>
      </c>
      <c r="AA737" t="s">
        <v>568</v>
      </c>
    </row>
    <row r="738" spans="1:27" x14ac:dyDescent="0.35">
      <c r="A738" s="1" t="s">
        <v>2</v>
      </c>
      <c r="B738" s="2">
        <v>39525</v>
      </c>
      <c r="C738" s="8" t="s">
        <v>31</v>
      </c>
      <c r="D738" s="4" t="s">
        <v>32</v>
      </c>
      <c r="E738" s="9" t="s">
        <v>23</v>
      </c>
      <c r="F738" s="15">
        <v>23.036601161601162</v>
      </c>
      <c r="G738" s="16" t="s">
        <v>4</v>
      </c>
      <c r="H738" s="7">
        <v>15006.098643611493</v>
      </c>
      <c r="N738">
        <v>17</v>
      </c>
      <c r="P738">
        <f t="shared" si="33"/>
        <v>2008</v>
      </c>
      <c r="Q738">
        <f t="shared" si="34"/>
        <v>3</v>
      </c>
      <c r="R738" t="str">
        <f t="shared" si="35"/>
        <v>01</v>
      </c>
      <c r="T738" t="s">
        <v>30</v>
      </c>
      <c r="U738" t="s">
        <v>456</v>
      </c>
    </row>
    <row r="739" spans="1:27" x14ac:dyDescent="0.35">
      <c r="A739" s="1" t="s">
        <v>2</v>
      </c>
      <c r="B739" s="2">
        <v>39525</v>
      </c>
      <c r="C739" s="8" t="s">
        <v>60</v>
      </c>
      <c r="D739" s="4" t="s">
        <v>61</v>
      </c>
      <c r="E739" s="9" t="s">
        <v>4</v>
      </c>
      <c r="F739" s="15">
        <v>962.00846450846439</v>
      </c>
      <c r="G739" s="16" t="s">
        <v>4</v>
      </c>
      <c r="H739" s="7">
        <v>33762.261421408817</v>
      </c>
      <c r="N739">
        <v>1</v>
      </c>
      <c r="P739">
        <f t="shared" si="33"/>
        <v>2008</v>
      </c>
      <c r="Q739">
        <f t="shared" si="34"/>
        <v>3</v>
      </c>
      <c r="R739" t="str">
        <f t="shared" si="35"/>
        <v>01</v>
      </c>
      <c r="T739" t="s">
        <v>211</v>
      </c>
      <c r="U739" t="s">
        <v>478</v>
      </c>
    </row>
    <row r="740" spans="1:27" x14ac:dyDescent="0.35">
      <c r="A740" s="1" t="s">
        <v>2</v>
      </c>
      <c r="B740" s="2">
        <v>39525</v>
      </c>
      <c r="C740" s="3" t="s">
        <v>82</v>
      </c>
      <c r="D740" s="4" t="s">
        <v>167</v>
      </c>
      <c r="E740" s="5" t="s">
        <v>4</v>
      </c>
      <c r="F740" s="15">
        <v>1061.5265815265814</v>
      </c>
      <c r="G740" s="16" t="s">
        <v>4</v>
      </c>
      <c r="H740" s="7">
        <v>842625.61275376822</v>
      </c>
      <c r="N740">
        <v>1</v>
      </c>
      <c r="P740">
        <f t="shared" si="33"/>
        <v>2008</v>
      </c>
      <c r="Q740">
        <f t="shared" si="34"/>
        <v>3</v>
      </c>
      <c r="R740" t="str">
        <f t="shared" si="35"/>
        <v>05</v>
      </c>
      <c r="T740" t="s">
        <v>460</v>
      </c>
      <c r="U740" t="s">
        <v>488</v>
      </c>
      <c r="V740" t="s">
        <v>536</v>
      </c>
      <c r="W740" t="s">
        <v>544</v>
      </c>
      <c r="X740" t="s">
        <v>510</v>
      </c>
    </row>
    <row r="741" spans="1:27" x14ac:dyDescent="0.35">
      <c r="A741" s="1" t="s">
        <v>2</v>
      </c>
      <c r="B741" s="2">
        <v>39525</v>
      </c>
      <c r="C741" s="3" t="s">
        <v>37</v>
      </c>
      <c r="D741" s="4" t="s">
        <v>156</v>
      </c>
      <c r="E741" s="5" t="s">
        <v>4</v>
      </c>
      <c r="F741" s="15">
        <v>66.345411345411335</v>
      </c>
      <c r="G741" s="16" t="s">
        <v>4</v>
      </c>
      <c r="H741" s="7">
        <v>281774.22416237392</v>
      </c>
      <c r="N741">
        <v>1</v>
      </c>
      <c r="P741">
        <f t="shared" si="33"/>
        <v>2008</v>
      </c>
      <c r="Q741">
        <f t="shared" si="34"/>
        <v>3</v>
      </c>
      <c r="R741" t="str">
        <f t="shared" si="35"/>
        <v>05</v>
      </c>
      <c r="T741" t="s">
        <v>460</v>
      </c>
      <c r="U741" t="s">
        <v>461</v>
      </c>
      <c r="V741" t="s">
        <v>536</v>
      </c>
      <c r="W741" t="s">
        <v>537</v>
      </c>
      <c r="X741" t="s">
        <v>510</v>
      </c>
    </row>
    <row r="742" spans="1:27" x14ac:dyDescent="0.35">
      <c r="A742" s="1" t="s">
        <v>2</v>
      </c>
      <c r="B742" s="2">
        <v>39525</v>
      </c>
      <c r="C742" s="3" t="s">
        <v>78</v>
      </c>
      <c r="D742" s="4" t="s">
        <v>79</v>
      </c>
      <c r="E742" s="5" t="s">
        <v>4</v>
      </c>
      <c r="F742" s="15">
        <v>696.62681912681899</v>
      </c>
      <c r="G742" s="16" t="s">
        <v>4</v>
      </c>
      <c r="H742" s="7">
        <v>115455.02469868663</v>
      </c>
      <c r="N742">
        <v>1</v>
      </c>
      <c r="P742">
        <f t="shared" si="33"/>
        <v>2008</v>
      </c>
      <c r="Q742">
        <f t="shared" si="34"/>
        <v>3</v>
      </c>
      <c r="R742" t="str">
        <f t="shared" si="35"/>
        <v>05</v>
      </c>
      <c r="T742" t="s">
        <v>84</v>
      </c>
      <c r="U742" t="s">
        <v>459</v>
      </c>
    </row>
    <row r="743" spans="1:27" x14ac:dyDescent="0.35">
      <c r="A743" s="1" t="s">
        <v>2</v>
      </c>
      <c r="B743" s="2">
        <v>39525</v>
      </c>
      <c r="C743" s="3" t="s">
        <v>134</v>
      </c>
      <c r="D743" s="4" t="s">
        <v>135</v>
      </c>
      <c r="E743" s="5" t="s">
        <v>4</v>
      </c>
      <c r="F743" s="15">
        <v>4.1580227717104119</v>
      </c>
      <c r="G743" s="16" t="s">
        <v>4</v>
      </c>
      <c r="H743" s="7">
        <v>74674.484219893246</v>
      </c>
      <c r="N743">
        <v>1</v>
      </c>
      <c r="P743">
        <f t="shared" si="33"/>
        <v>2008</v>
      </c>
      <c r="Q743">
        <f t="shared" si="34"/>
        <v>3</v>
      </c>
      <c r="R743" t="str">
        <f t="shared" si="35"/>
        <v>06</v>
      </c>
      <c r="T743" t="s">
        <v>39</v>
      </c>
      <c r="U743" t="s">
        <v>527</v>
      </c>
    </row>
    <row r="744" spans="1:27" x14ac:dyDescent="0.35">
      <c r="A744" s="1" t="s">
        <v>2</v>
      </c>
      <c r="B744" s="2">
        <v>39525</v>
      </c>
      <c r="C744" s="3" t="s">
        <v>40</v>
      </c>
      <c r="D744" s="4" t="s">
        <v>169</v>
      </c>
      <c r="E744" s="5" t="s">
        <v>4</v>
      </c>
      <c r="F744" s="15">
        <v>232.20893970893968</v>
      </c>
      <c r="G744" s="16" t="s">
        <v>4</v>
      </c>
      <c r="H744" s="7">
        <v>49931.031263042576</v>
      </c>
      <c r="N744">
        <v>1</v>
      </c>
      <c r="P744">
        <f t="shared" si="33"/>
        <v>2008</v>
      </c>
      <c r="Q744">
        <f t="shared" si="34"/>
        <v>3</v>
      </c>
      <c r="R744" t="str">
        <f t="shared" si="35"/>
        <v>12</v>
      </c>
      <c r="T744" t="s">
        <v>662</v>
      </c>
      <c r="U744" t="s">
        <v>463</v>
      </c>
      <c r="V744" t="s">
        <v>464</v>
      </c>
      <c r="W744" t="s">
        <v>546</v>
      </c>
      <c r="X744" t="s">
        <v>468</v>
      </c>
      <c r="Y744" t="s">
        <v>547</v>
      </c>
      <c r="Z744" t="s">
        <v>510</v>
      </c>
      <c r="AA744" t="s">
        <v>466</v>
      </c>
    </row>
    <row r="745" spans="1:27" x14ac:dyDescent="0.35">
      <c r="A745" s="1" t="s">
        <v>2</v>
      </c>
      <c r="B745" s="2">
        <v>39525</v>
      </c>
      <c r="C745" s="3" t="s">
        <v>28</v>
      </c>
      <c r="D745" s="4" t="s">
        <v>107</v>
      </c>
      <c r="E745" s="5" t="s">
        <v>23</v>
      </c>
      <c r="F745" s="15">
        <v>16918.079893079892</v>
      </c>
      <c r="G745" s="16" t="s">
        <v>4</v>
      </c>
      <c r="H745" s="7">
        <v>31989604.606398653</v>
      </c>
      <c r="N745">
        <v>2.0392156862745097</v>
      </c>
      <c r="P745">
        <f t="shared" si="33"/>
        <v>2008</v>
      </c>
      <c r="Q745">
        <f t="shared" si="34"/>
        <v>3</v>
      </c>
      <c r="R745" t="str">
        <f t="shared" si="35"/>
        <v>12</v>
      </c>
      <c r="T745" t="s">
        <v>107</v>
      </c>
    </row>
    <row r="746" spans="1:27" x14ac:dyDescent="0.35">
      <c r="A746" s="1" t="s">
        <v>2</v>
      </c>
      <c r="B746" s="2">
        <v>39525</v>
      </c>
      <c r="C746" s="3" t="s">
        <v>28</v>
      </c>
      <c r="D746" s="4" t="s">
        <v>107</v>
      </c>
      <c r="E746" s="5" t="s">
        <v>23</v>
      </c>
      <c r="F746" s="15">
        <v>1216.3325413325415</v>
      </c>
      <c r="G746" s="16" t="s">
        <v>4</v>
      </c>
      <c r="H746" s="7">
        <v>1015617.0976542388</v>
      </c>
      <c r="N746">
        <v>2.0909090909090908</v>
      </c>
      <c r="P746">
        <f t="shared" si="33"/>
        <v>2008</v>
      </c>
      <c r="Q746">
        <f t="shared" si="34"/>
        <v>3</v>
      </c>
      <c r="R746" t="str">
        <f t="shared" si="35"/>
        <v>12</v>
      </c>
      <c r="T746" t="s">
        <v>107</v>
      </c>
    </row>
    <row r="747" spans="1:27" x14ac:dyDescent="0.35">
      <c r="A747" s="1" t="s">
        <v>2</v>
      </c>
      <c r="B747" s="2">
        <v>39525</v>
      </c>
      <c r="C747" s="3" t="s">
        <v>64</v>
      </c>
      <c r="D747" s="4" t="s">
        <v>65</v>
      </c>
      <c r="E747" s="5" t="s">
        <v>4</v>
      </c>
      <c r="F747" s="15">
        <v>1260.5628155628156</v>
      </c>
      <c r="G747" s="16" t="s">
        <v>4</v>
      </c>
      <c r="H747" s="7">
        <v>285692.34299875255</v>
      </c>
      <c r="N747">
        <v>1</v>
      </c>
      <c r="P747">
        <f t="shared" si="33"/>
        <v>2008</v>
      </c>
      <c r="Q747">
        <f t="shared" si="34"/>
        <v>3</v>
      </c>
      <c r="R747" t="str">
        <f t="shared" si="35"/>
        <v>13</v>
      </c>
      <c r="T747" t="s">
        <v>481</v>
      </c>
      <c r="U747" t="s">
        <v>482</v>
      </c>
    </row>
    <row r="748" spans="1:27" x14ac:dyDescent="0.35">
      <c r="A748" s="1" t="s">
        <v>2</v>
      </c>
      <c r="B748" s="2">
        <v>39525</v>
      </c>
      <c r="C748" s="3" t="s">
        <v>115</v>
      </c>
      <c r="D748" s="4" t="s">
        <v>116</v>
      </c>
      <c r="E748" s="5" t="s">
        <v>4</v>
      </c>
      <c r="F748" s="15">
        <v>132.69082269082267</v>
      </c>
      <c r="G748" s="16" t="s">
        <v>4</v>
      </c>
      <c r="H748" s="7">
        <v>6675.3263604119138</v>
      </c>
      <c r="N748">
        <v>1</v>
      </c>
      <c r="P748">
        <f t="shared" si="33"/>
        <v>2008</v>
      </c>
      <c r="Q748">
        <f t="shared" si="34"/>
        <v>3</v>
      </c>
      <c r="R748" t="str">
        <f t="shared" si="35"/>
        <v>17</v>
      </c>
      <c r="T748" t="s">
        <v>6</v>
      </c>
      <c r="U748" t="s">
        <v>515</v>
      </c>
    </row>
    <row r="749" spans="1:27" x14ac:dyDescent="0.35">
      <c r="A749" s="1" t="s">
        <v>2</v>
      </c>
      <c r="B749" s="2">
        <v>39525</v>
      </c>
      <c r="C749" s="3" t="s">
        <v>12</v>
      </c>
      <c r="D749" s="4" t="s">
        <v>13</v>
      </c>
      <c r="E749" s="5" t="s">
        <v>4</v>
      </c>
      <c r="F749" s="15">
        <v>132.69082269082267</v>
      </c>
      <c r="G749" s="16" t="s">
        <v>4</v>
      </c>
      <c r="H749" s="7">
        <v>4091.3556736858013</v>
      </c>
      <c r="N749">
        <v>1</v>
      </c>
      <c r="P749">
        <f t="shared" si="33"/>
        <v>2008</v>
      </c>
      <c r="Q749">
        <f t="shared" si="34"/>
        <v>3</v>
      </c>
      <c r="R749" t="str">
        <f t="shared" si="35"/>
        <v>17</v>
      </c>
      <c r="T749" t="s">
        <v>250</v>
      </c>
      <c r="U749" t="s">
        <v>472</v>
      </c>
    </row>
    <row r="750" spans="1:27" x14ac:dyDescent="0.35">
      <c r="A750" s="1" t="s">
        <v>2</v>
      </c>
      <c r="B750" s="2">
        <v>39525</v>
      </c>
      <c r="C750" s="3" t="s">
        <v>91</v>
      </c>
      <c r="D750" s="4" t="s">
        <v>92</v>
      </c>
      <c r="E750" s="5" t="s">
        <v>4</v>
      </c>
      <c r="F750" s="15">
        <v>199.03623403623402</v>
      </c>
      <c r="G750" s="16" t="s">
        <v>4</v>
      </c>
      <c r="H750" s="7">
        <v>5285.8651509494975</v>
      </c>
      <c r="N750">
        <v>1</v>
      </c>
      <c r="P750">
        <f t="shared" si="33"/>
        <v>2008</v>
      </c>
      <c r="Q750">
        <f t="shared" si="34"/>
        <v>3</v>
      </c>
      <c r="R750" t="str">
        <f t="shared" si="35"/>
        <v>17</v>
      </c>
      <c r="T750" t="s">
        <v>250</v>
      </c>
      <c r="U750" t="s">
        <v>494</v>
      </c>
    </row>
    <row r="751" spans="1:27" x14ac:dyDescent="0.35">
      <c r="A751" s="1" t="s">
        <v>2</v>
      </c>
      <c r="B751" s="2">
        <v>39525</v>
      </c>
      <c r="C751" s="3" t="s">
        <v>50</v>
      </c>
      <c r="D751" s="4" t="s">
        <v>51</v>
      </c>
      <c r="E751" s="5" t="s">
        <v>4</v>
      </c>
      <c r="F751" s="15">
        <v>132.69082269082267</v>
      </c>
      <c r="G751" s="16" t="s">
        <v>4</v>
      </c>
      <c r="H751" s="7">
        <v>22824.685526451936</v>
      </c>
      <c r="N751">
        <v>1</v>
      </c>
      <c r="P751">
        <f t="shared" si="33"/>
        <v>2008</v>
      </c>
      <c r="Q751">
        <f t="shared" si="34"/>
        <v>3</v>
      </c>
      <c r="R751" t="str">
        <f t="shared" si="35"/>
        <v>17</v>
      </c>
      <c r="T751" t="s">
        <v>250</v>
      </c>
      <c r="U751" t="s">
        <v>473</v>
      </c>
    </row>
    <row r="752" spans="1:27" x14ac:dyDescent="0.35">
      <c r="A752" s="1" t="s">
        <v>2</v>
      </c>
      <c r="B752" s="2">
        <v>39525</v>
      </c>
      <c r="C752" s="3" t="s">
        <v>52</v>
      </c>
      <c r="D752" s="4" t="s">
        <v>53</v>
      </c>
      <c r="E752" s="5" t="s">
        <v>4</v>
      </c>
      <c r="F752" s="15">
        <v>132.69082269082267</v>
      </c>
      <c r="G752" s="16" t="s">
        <v>4</v>
      </c>
      <c r="H752" s="7">
        <v>5265.4929865807708</v>
      </c>
      <c r="N752">
        <v>1</v>
      </c>
      <c r="P752">
        <f t="shared" si="33"/>
        <v>2008</v>
      </c>
      <c r="Q752">
        <f t="shared" si="34"/>
        <v>3</v>
      </c>
      <c r="R752" t="str">
        <f t="shared" si="35"/>
        <v>17</v>
      </c>
      <c r="T752" t="s">
        <v>250</v>
      </c>
      <c r="U752" t="s">
        <v>474</v>
      </c>
    </row>
    <row r="753" spans="1:27" x14ac:dyDescent="0.35">
      <c r="A753" s="1" t="s">
        <v>2</v>
      </c>
      <c r="B753" s="2">
        <v>39525</v>
      </c>
      <c r="C753" s="3" t="s">
        <v>85</v>
      </c>
      <c r="D753" s="4" t="s">
        <v>86</v>
      </c>
      <c r="E753" s="5" t="s">
        <v>4</v>
      </c>
      <c r="F753" s="15">
        <v>630.28140778140778</v>
      </c>
      <c r="G753" s="16" t="s">
        <v>4</v>
      </c>
      <c r="H753" s="7">
        <v>224712.32470436208</v>
      </c>
      <c r="N753">
        <v>1</v>
      </c>
      <c r="P753">
        <f t="shared" si="33"/>
        <v>2008</v>
      </c>
      <c r="Q753">
        <f t="shared" si="34"/>
        <v>3</v>
      </c>
      <c r="R753" t="str">
        <f t="shared" si="35"/>
        <v>17</v>
      </c>
      <c r="T753" t="s">
        <v>86</v>
      </c>
    </row>
    <row r="754" spans="1:27" x14ac:dyDescent="0.35">
      <c r="A754" s="1" t="s">
        <v>2</v>
      </c>
      <c r="B754" s="2">
        <v>39525</v>
      </c>
      <c r="C754" s="3" t="s">
        <v>15</v>
      </c>
      <c r="D754" s="4" t="s">
        <v>16</v>
      </c>
      <c r="E754" s="5" t="s">
        <v>7</v>
      </c>
      <c r="F754" s="15">
        <v>46.073202323202324</v>
      </c>
      <c r="G754" s="16" t="s">
        <v>7</v>
      </c>
      <c r="H754" s="7">
        <v>6548230.2215486737</v>
      </c>
      <c r="N754">
        <v>16</v>
      </c>
      <c r="P754">
        <f t="shared" si="33"/>
        <v>2008</v>
      </c>
      <c r="Q754">
        <f t="shared" si="34"/>
        <v>3</v>
      </c>
      <c r="R754" t="str">
        <f t="shared" si="35"/>
        <v>17</v>
      </c>
      <c r="T754" t="s">
        <v>73</v>
      </c>
      <c r="U754" t="s">
        <v>475</v>
      </c>
    </row>
    <row r="755" spans="1:27" x14ac:dyDescent="0.35">
      <c r="A755" s="1" t="s">
        <v>2</v>
      </c>
      <c r="B755" s="2">
        <v>39525</v>
      </c>
      <c r="C755" s="3" t="s">
        <v>54</v>
      </c>
      <c r="D755" s="4" t="s">
        <v>218</v>
      </c>
      <c r="E755" s="5" t="s">
        <v>7</v>
      </c>
      <c r="F755" s="15">
        <v>398.07246807246804</v>
      </c>
      <c r="G755" s="16" t="s">
        <v>4</v>
      </c>
      <c r="H755" s="7">
        <v>73504.78095016678</v>
      </c>
      <c r="N755">
        <v>4</v>
      </c>
      <c r="P755">
        <f t="shared" si="33"/>
        <v>2008</v>
      </c>
      <c r="Q755">
        <f t="shared" si="34"/>
        <v>3</v>
      </c>
      <c r="R755" t="str">
        <f t="shared" si="35"/>
        <v>17</v>
      </c>
      <c r="T755" t="s">
        <v>218</v>
      </c>
    </row>
    <row r="756" spans="1:27" x14ac:dyDescent="0.35">
      <c r="A756" s="1" t="s">
        <v>2</v>
      </c>
      <c r="B756" s="2">
        <v>39525</v>
      </c>
      <c r="C756" s="3" t="s">
        <v>136</v>
      </c>
      <c r="D756" s="4" t="s">
        <v>137</v>
      </c>
      <c r="E756" s="5" t="s">
        <v>4</v>
      </c>
      <c r="F756" s="15">
        <v>464.41787941787936</v>
      </c>
      <c r="G756" s="16" t="s">
        <v>4</v>
      </c>
      <c r="H756" s="7">
        <v>90342.642781439412</v>
      </c>
      <c r="N756">
        <v>1</v>
      </c>
      <c r="P756">
        <f t="shared" si="33"/>
        <v>2008</v>
      </c>
      <c r="Q756">
        <f t="shared" si="34"/>
        <v>3</v>
      </c>
      <c r="R756" t="str">
        <f t="shared" si="35"/>
        <v>17</v>
      </c>
      <c r="T756" t="s">
        <v>528</v>
      </c>
      <c r="U756" t="s">
        <v>529</v>
      </c>
    </row>
    <row r="757" spans="1:27" x14ac:dyDescent="0.35">
      <c r="A757" s="1" t="s">
        <v>2</v>
      </c>
      <c r="B757" s="2">
        <v>39525</v>
      </c>
      <c r="C757" s="3" t="s">
        <v>87</v>
      </c>
      <c r="D757" s="4" t="s">
        <v>88</v>
      </c>
      <c r="E757" s="5" t="s">
        <v>7</v>
      </c>
      <c r="F757" s="15">
        <v>99.51811701811701</v>
      </c>
      <c r="G757" s="16" t="s">
        <v>4</v>
      </c>
      <c r="H757" s="7">
        <v>70272.998117200885</v>
      </c>
      <c r="N757">
        <v>4</v>
      </c>
      <c r="P757">
        <f t="shared" si="33"/>
        <v>2008</v>
      </c>
      <c r="Q757">
        <f t="shared" si="34"/>
        <v>3</v>
      </c>
      <c r="R757" t="str">
        <f t="shared" si="35"/>
        <v>17</v>
      </c>
      <c r="T757" t="s">
        <v>237</v>
      </c>
      <c r="U757" t="s">
        <v>492</v>
      </c>
    </row>
    <row r="758" spans="1:27" x14ac:dyDescent="0.35">
      <c r="A758" s="1" t="s">
        <v>2</v>
      </c>
      <c r="B758" s="2">
        <v>39525</v>
      </c>
      <c r="C758" s="3" t="s">
        <v>103</v>
      </c>
      <c r="D758" s="4" t="s">
        <v>104</v>
      </c>
      <c r="E758" s="5" t="s">
        <v>7</v>
      </c>
      <c r="F758" s="15">
        <v>232.20893970893968</v>
      </c>
      <c r="G758" s="16" t="s">
        <v>4</v>
      </c>
      <c r="H758" s="7">
        <v>58075.99672461384</v>
      </c>
      <c r="N758">
        <v>4</v>
      </c>
      <c r="P758">
        <f t="shared" si="33"/>
        <v>2008</v>
      </c>
      <c r="Q758">
        <f t="shared" si="34"/>
        <v>3</v>
      </c>
      <c r="R758" t="str">
        <f t="shared" si="35"/>
        <v>17</v>
      </c>
      <c r="T758" t="s">
        <v>501</v>
      </c>
      <c r="U758" t="s">
        <v>502</v>
      </c>
    </row>
    <row r="759" spans="1:27" x14ac:dyDescent="0.35">
      <c r="A759" s="1" t="s">
        <v>2</v>
      </c>
      <c r="B759" s="2">
        <v>39525</v>
      </c>
      <c r="C759" s="3" t="s">
        <v>56</v>
      </c>
      <c r="D759" s="4" t="s">
        <v>57</v>
      </c>
      <c r="E759" s="5" t="s">
        <v>4</v>
      </c>
      <c r="F759" s="6">
        <v>33.172705672705668</v>
      </c>
      <c r="G759" s="16" t="s">
        <v>4</v>
      </c>
      <c r="H759" s="7">
        <v>38300.130199892053</v>
      </c>
      <c r="N759">
        <v>1</v>
      </c>
      <c r="P759">
        <f t="shared" si="33"/>
        <v>2008</v>
      </c>
      <c r="Q759">
        <f t="shared" si="34"/>
        <v>3</v>
      </c>
      <c r="R759" t="str">
        <f t="shared" si="35"/>
        <v>27</v>
      </c>
      <c r="T759" t="s">
        <v>57</v>
      </c>
    </row>
    <row r="760" spans="1:27" x14ac:dyDescent="0.35">
      <c r="A760" s="1" t="s">
        <v>2</v>
      </c>
      <c r="B760" s="2">
        <v>39525</v>
      </c>
      <c r="C760" s="3" t="s">
        <v>219</v>
      </c>
      <c r="D760" s="4" t="s">
        <v>220</v>
      </c>
      <c r="E760" s="5" t="s">
        <v>4</v>
      </c>
      <c r="F760" s="6">
        <v>2819.6799821799818</v>
      </c>
      <c r="G760" s="16" t="s">
        <v>4</v>
      </c>
      <c r="H760" s="7">
        <v>240312.50557666138</v>
      </c>
      <c r="N760">
        <v>1</v>
      </c>
      <c r="P760">
        <f t="shared" si="33"/>
        <v>2008</v>
      </c>
      <c r="Q760">
        <f t="shared" si="34"/>
        <v>3</v>
      </c>
      <c r="R760" t="str">
        <f t="shared" si="35"/>
        <v>90</v>
      </c>
      <c r="T760" t="s">
        <v>563</v>
      </c>
      <c r="U760" t="s">
        <v>468</v>
      </c>
      <c r="V760" t="s">
        <v>564</v>
      </c>
      <c r="W760" t="s">
        <v>565</v>
      </c>
      <c r="X760" t="s">
        <v>566</v>
      </c>
      <c r="Y760" t="s">
        <v>567</v>
      </c>
      <c r="Z760" t="s">
        <v>510</v>
      </c>
      <c r="AA760" t="s">
        <v>568</v>
      </c>
    </row>
    <row r="761" spans="1:27" x14ac:dyDescent="0.35">
      <c r="A761" s="1" t="s">
        <v>2</v>
      </c>
      <c r="B761" s="2">
        <v>39567</v>
      </c>
      <c r="C761" s="8" t="s">
        <v>29</v>
      </c>
      <c r="D761" s="4" t="s">
        <v>30</v>
      </c>
      <c r="E761" s="9" t="s">
        <v>23</v>
      </c>
      <c r="F761" s="15">
        <v>32.112797022616661</v>
      </c>
      <c r="G761" s="16" t="s">
        <v>4</v>
      </c>
      <c r="H761" s="7">
        <v>66891.593700479658</v>
      </c>
      <c r="N761">
        <v>33</v>
      </c>
      <c r="P761">
        <f t="shared" si="33"/>
        <v>2008</v>
      </c>
      <c r="Q761">
        <f t="shared" si="34"/>
        <v>4</v>
      </c>
      <c r="R761" t="str">
        <f t="shared" si="35"/>
        <v>01</v>
      </c>
      <c r="T761" t="s">
        <v>30</v>
      </c>
    </row>
    <row r="762" spans="1:27" x14ac:dyDescent="0.35">
      <c r="A762" s="1" t="s">
        <v>2</v>
      </c>
      <c r="B762" s="2">
        <v>39567</v>
      </c>
      <c r="C762" s="8" t="s">
        <v>221</v>
      </c>
      <c r="D762" s="4" t="s">
        <v>222</v>
      </c>
      <c r="E762" s="9" t="s">
        <v>23</v>
      </c>
      <c r="F762" s="15">
        <v>128.45118809046664</v>
      </c>
      <c r="G762" s="16" t="s">
        <v>4</v>
      </c>
      <c r="H762" s="7">
        <v>30659.042869044271</v>
      </c>
      <c r="N762">
        <v>41.75</v>
      </c>
      <c r="P762">
        <f t="shared" si="33"/>
        <v>2008</v>
      </c>
      <c r="Q762">
        <f t="shared" si="34"/>
        <v>4</v>
      </c>
      <c r="R762" t="str">
        <f t="shared" si="35"/>
        <v>01</v>
      </c>
      <c r="T762" t="s">
        <v>222</v>
      </c>
    </row>
    <row r="763" spans="1:27" x14ac:dyDescent="0.35">
      <c r="A763" s="1" t="s">
        <v>2</v>
      </c>
      <c r="B763" s="2">
        <v>39567</v>
      </c>
      <c r="C763" s="3" t="s">
        <v>60</v>
      </c>
      <c r="D763" s="4" t="s">
        <v>61</v>
      </c>
      <c r="E763" s="5" t="s">
        <v>4</v>
      </c>
      <c r="F763" s="15">
        <v>834.93272258803313</v>
      </c>
      <c r="G763" s="16" t="s">
        <v>4</v>
      </c>
      <c r="H763" s="7">
        <v>22745.158749553881</v>
      </c>
      <c r="N763">
        <v>1</v>
      </c>
      <c r="P763">
        <f t="shared" si="33"/>
        <v>2008</v>
      </c>
      <c r="Q763">
        <f t="shared" si="34"/>
        <v>4</v>
      </c>
      <c r="R763" t="str">
        <f t="shared" si="35"/>
        <v>01</v>
      </c>
      <c r="T763" t="s">
        <v>211</v>
      </c>
      <c r="U763" t="s">
        <v>478</v>
      </c>
    </row>
    <row r="764" spans="1:27" x14ac:dyDescent="0.35">
      <c r="A764" s="1" t="s">
        <v>2</v>
      </c>
      <c r="B764" s="2">
        <v>39567</v>
      </c>
      <c r="C764" s="3" t="s">
        <v>82</v>
      </c>
      <c r="D764" s="4" t="s">
        <v>167</v>
      </c>
      <c r="E764" s="5" t="s">
        <v>4</v>
      </c>
      <c r="F764" s="15">
        <v>256.90237618093329</v>
      </c>
      <c r="G764" s="16" t="s">
        <v>4</v>
      </c>
      <c r="H764" s="7">
        <v>151586.62851437708</v>
      </c>
      <c r="N764">
        <v>1</v>
      </c>
      <c r="P764">
        <f t="shared" si="33"/>
        <v>2008</v>
      </c>
      <c r="Q764">
        <f t="shared" si="34"/>
        <v>4</v>
      </c>
      <c r="R764" t="str">
        <f t="shared" si="35"/>
        <v>05</v>
      </c>
      <c r="T764" t="s">
        <v>460</v>
      </c>
      <c r="U764" t="s">
        <v>488</v>
      </c>
      <c r="V764" t="s">
        <v>536</v>
      </c>
      <c r="W764" t="s">
        <v>544</v>
      </c>
      <c r="X764" t="s">
        <v>510</v>
      </c>
    </row>
    <row r="765" spans="1:27" x14ac:dyDescent="0.35">
      <c r="A765" s="1" t="s">
        <v>2</v>
      </c>
      <c r="B765" s="2">
        <v>39567</v>
      </c>
      <c r="C765" s="3" t="s">
        <v>78</v>
      </c>
      <c r="D765" s="4" t="s">
        <v>79</v>
      </c>
      <c r="E765" s="5" t="s">
        <v>4</v>
      </c>
      <c r="F765" s="15">
        <v>192.67678213569994</v>
      </c>
      <c r="G765" s="16" t="s">
        <v>4</v>
      </c>
      <c r="H765" s="7">
        <v>12280.467141075396</v>
      </c>
      <c r="N765">
        <v>1</v>
      </c>
      <c r="P765">
        <f t="shared" si="33"/>
        <v>2008</v>
      </c>
      <c r="Q765">
        <f t="shared" si="34"/>
        <v>4</v>
      </c>
      <c r="R765" t="str">
        <f t="shared" si="35"/>
        <v>05</v>
      </c>
      <c r="T765" t="s">
        <v>84</v>
      </c>
      <c r="U765" t="s">
        <v>459</v>
      </c>
    </row>
    <row r="766" spans="1:27" x14ac:dyDescent="0.35">
      <c r="A766" s="1" t="s">
        <v>2</v>
      </c>
      <c r="B766" s="2">
        <v>39567</v>
      </c>
      <c r="C766" s="3" t="s">
        <v>134</v>
      </c>
      <c r="D766" s="4" t="s">
        <v>135</v>
      </c>
      <c r="E766" s="5" t="s">
        <v>4</v>
      </c>
      <c r="F766" s="15">
        <v>25.651759978126137</v>
      </c>
      <c r="G766" s="16" t="s">
        <v>4</v>
      </c>
      <c r="H766" s="7">
        <v>357445.68683217035</v>
      </c>
      <c r="N766">
        <v>1</v>
      </c>
      <c r="P766">
        <f t="shared" si="33"/>
        <v>2008</v>
      </c>
      <c r="Q766">
        <f t="shared" si="34"/>
        <v>4</v>
      </c>
      <c r="R766" t="str">
        <f t="shared" si="35"/>
        <v>06</v>
      </c>
      <c r="T766" t="s">
        <v>39</v>
      </c>
      <c r="U766" t="s">
        <v>527</v>
      </c>
    </row>
    <row r="767" spans="1:27" x14ac:dyDescent="0.35">
      <c r="A767" s="1" t="s">
        <v>2</v>
      </c>
      <c r="B767" s="2">
        <v>39567</v>
      </c>
      <c r="C767" s="3" t="s">
        <v>40</v>
      </c>
      <c r="D767" s="4" t="s">
        <v>169</v>
      </c>
      <c r="E767" s="5" t="s">
        <v>4</v>
      </c>
      <c r="F767" s="15">
        <v>96.338391067849969</v>
      </c>
      <c r="G767" s="16" t="s">
        <v>4</v>
      </c>
      <c r="H767" s="7">
        <v>18444.097645769565</v>
      </c>
      <c r="N767">
        <v>1</v>
      </c>
      <c r="P767">
        <f t="shared" si="33"/>
        <v>2008</v>
      </c>
      <c r="Q767">
        <f t="shared" si="34"/>
        <v>4</v>
      </c>
      <c r="R767" t="str">
        <f t="shared" si="35"/>
        <v>12</v>
      </c>
      <c r="T767" t="s">
        <v>662</v>
      </c>
      <c r="U767" t="s">
        <v>463</v>
      </c>
      <c r="V767" t="s">
        <v>464</v>
      </c>
      <c r="W767" t="s">
        <v>546</v>
      </c>
      <c r="X767" t="s">
        <v>468</v>
      </c>
      <c r="Y767" t="s">
        <v>547</v>
      </c>
      <c r="Z767" t="s">
        <v>510</v>
      </c>
      <c r="AA767" t="s">
        <v>466</v>
      </c>
    </row>
    <row r="768" spans="1:27" x14ac:dyDescent="0.35">
      <c r="A768" s="1" t="s">
        <v>2</v>
      </c>
      <c r="B768" s="2">
        <v>39567</v>
      </c>
      <c r="C768" s="3" t="s">
        <v>28</v>
      </c>
      <c r="D768" s="4" t="s">
        <v>107</v>
      </c>
      <c r="E768" s="5" t="s">
        <v>23</v>
      </c>
      <c r="F768" s="15">
        <v>578.03034640709996</v>
      </c>
      <c r="G768" s="16" t="s">
        <v>4</v>
      </c>
      <c r="H768" s="7">
        <v>1218450.4326766399</v>
      </c>
      <c r="N768">
        <v>1.875</v>
      </c>
      <c r="P768">
        <f t="shared" si="33"/>
        <v>2008</v>
      </c>
      <c r="Q768">
        <f t="shared" si="34"/>
        <v>4</v>
      </c>
      <c r="R768" t="str">
        <f t="shared" si="35"/>
        <v>12</v>
      </c>
      <c r="T768" t="s">
        <v>107</v>
      </c>
    </row>
    <row r="769" spans="1:27" x14ac:dyDescent="0.35">
      <c r="A769" s="1" t="s">
        <v>2</v>
      </c>
      <c r="B769" s="2">
        <v>39567</v>
      </c>
      <c r="C769" s="3" t="s">
        <v>28</v>
      </c>
      <c r="D769" s="4" t="s">
        <v>107</v>
      </c>
      <c r="E769" s="5" t="s">
        <v>23</v>
      </c>
      <c r="F769" s="15">
        <v>256.90237618093329</v>
      </c>
      <c r="G769" s="16" t="s">
        <v>4</v>
      </c>
      <c r="H769" s="7">
        <v>188245.0715971356</v>
      </c>
      <c r="N769">
        <v>1.9444444444444444</v>
      </c>
      <c r="P769">
        <f t="shared" si="33"/>
        <v>2008</v>
      </c>
      <c r="Q769">
        <f t="shared" si="34"/>
        <v>4</v>
      </c>
      <c r="R769" t="str">
        <f t="shared" si="35"/>
        <v>12</v>
      </c>
      <c r="T769" t="s">
        <v>107</v>
      </c>
    </row>
    <row r="770" spans="1:27" x14ac:dyDescent="0.35">
      <c r="A770" s="1" t="s">
        <v>2</v>
      </c>
      <c r="B770" s="2">
        <v>39567</v>
      </c>
      <c r="C770" s="3" t="s">
        <v>223</v>
      </c>
      <c r="D770" s="4" t="s">
        <v>224</v>
      </c>
      <c r="E770" s="5" t="s">
        <v>23</v>
      </c>
      <c r="F770" s="15">
        <v>96.338391067849969</v>
      </c>
      <c r="G770" s="16" t="s">
        <v>4</v>
      </c>
      <c r="H770" s="7">
        <v>160535.06321476912</v>
      </c>
      <c r="N770">
        <v>7.333333333333333</v>
      </c>
      <c r="P770">
        <f t="shared" ref="P770:P833" si="36">YEAR(B770)</f>
        <v>2008</v>
      </c>
      <c r="Q770">
        <f t="shared" ref="Q770:Q833" si="37">MONTH(B770)</f>
        <v>4</v>
      </c>
      <c r="R770" t="str">
        <f t="shared" ref="R770:R833" si="38">LEFT(C770,2)</f>
        <v>12</v>
      </c>
      <c r="T770" t="s">
        <v>224</v>
      </c>
    </row>
    <row r="771" spans="1:27" x14ac:dyDescent="0.35">
      <c r="A771" s="1" t="s">
        <v>2</v>
      </c>
      <c r="B771" s="2">
        <v>39567</v>
      </c>
      <c r="C771" s="3" t="s">
        <v>64</v>
      </c>
      <c r="D771" s="4" t="s">
        <v>65</v>
      </c>
      <c r="E771" s="5" t="s">
        <v>4</v>
      </c>
      <c r="F771" s="15">
        <v>481.69195533924983</v>
      </c>
      <c r="G771" s="16" t="s">
        <v>4</v>
      </c>
      <c r="H771" s="7">
        <v>140917.84763163465</v>
      </c>
      <c r="N771">
        <v>1</v>
      </c>
      <c r="P771">
        <f t="shared" si="36"/>
        <v>2008</v>
      </c>
      <c r="Q771">
        <f t="shared" si="37"/>
        <v>4</v>
      </c>
      <c r="R771" t="str">
        <f t="shared" si="38"/>
        <v>13</v>
      </c>
      <c r="T771" t="s">
        <v>481</v>
      </c>
      <c r="U771" t="s">
        <v>482</v>
      </c>
    </row>
    <row r="772" spans="1:27" x14ac:dyDescent="0.35">
      <c r="A772" s="1" t="s">
        <v>2</v>
      </c>
      <c r="B772" s="2">
        <v>39567</v>
      </c>
      <c r="C772" s="3" t="s">
        <v>10</v>
      </c>
      <c r="D772" s="4" t="s">
        <v>11</v>
      </c>
      <c r="E772" s="5" t="s">
        <v>4</v>
      </c>
      <c r="F772" s="15">
        <v>32.112797022616661</v>
      </c>
      <c r="G772" s="16" t="s">
        <v>4</v>
      </c>
      <c r="H772" s="7">
        <v>2712.0247892281482</v>
      </c>
      <c r="N772">
        <v>1</v>
      </c>
      <c r="P772">
        <f t="shared" si="36"/>
        <v>2008</v>
      </c>
      <c r="Q772">
        <f t="shared" si="37"/>
        <v>4</v>
      </c>
      <c r="R772" t="str">
        <f t="shared" si="38"/>
        <v>17</v>
      </c>
      <c r="T772" t="s">
        <v>289</v>
      </c>
      <c r="U772" t="s">
        <v>519</v>
      </c>
    </row>
    <row r="773" spans="1:27" x14ac:dyDescent="0.35">
      <c r="A773" s="1" t="s">
        <v>2</v>
      </c>
      <c r="B773" s="2">
        <v>39567</v>
      </c>
      <c r="C773" s="3" t="s">
        <v>12</v>
      </c>
      <c r="D773" s="4" t="s">
        <v>13</v>
      </c>
      <c r="E773" s="5" t="s">
        <v>4</v>
      </c>
      <c r="F773" s="15">
        <v>192.67678213569994</v>
      </c>
      <c r="G773" s="16" t="s">
        <v>4</v>
      </c>
      <c r="H773" s="7">
        <v>5938.3827501096157</v>
      </c>
      <c r="N773">
        <v>1</v>
      </c>
      <c r="P773">
        <f t="shared" si="36"/>
        <v>2008</v>
      </c>
      <c r="Q773">
        <f t="shared" si="37"/>
        <v>4</v>
      </c>
      <c r="R773" t="str">
        <f t="shared" si="38"/>
        <v>17</v>
      </c>
      <c r="T773" t="s">
        <v>250</v>
      </c>
      <c r="U773" t="s">
        <v>472</v>
      </c>
    </row>
    <row r="774" spans="1:27" x14ac:dyDescent="0.35">
      <c r="A774" s="1" t="s">
        <v>2</v>
      </c>
      <c r="B774" s="2">
        <v>39567</v>
      </c>
      <c r="C774" s="3" t="s">
        <v>91</v>
      </c>
      <c r="D774" s="4" t="s">
        <v>92</v>
      </c>
      <c r="E774" s="5" t="s">
        <v>4</v>
      </c>
      <c r="F774" s="15">
        <v>64.225594045233322</v>
      </c>
      <c r="G774" s="16" t="s">
        <v>4</v>
      </c>
      <c r="H774" s="7">
        <v>1518.4715343823293</v>
      </c>
      <c r="N774">
        <v>1</v>
      </c>
      <c r="P774">
        <f t="shared" si="36"/>
        <v>2008</v>
      </c>
      <c r="Q774">
        <f t="shared" si="37"/>
        <v>4</v>
      </c>
      <c r="R774" t="str">
        <f t="shared" si="38"/>
        <v>17</v>
      </c>
      <c r="T774" t="s">
        <v>250</v>
      </c>
      <c r="U774" t="s">
        <v>494</v>
      </c>
    </row>
    <row r="775" spans="1:27" x14ac:dyDescent="0.35">
      <c r="A775" s="1" t="s">
        <v>2</v>
      </c>
      <c r="B775" s="2">
        <v>39567</v>
      </c>
      <c r="C775" s="3" t="s">
        <v>50</v>
      </c>
      <c r="D775" s="4" t="s">
        <v>51</v>
      </c>
      <c r="E775" s="5" t="s">
        <v>4</v>
      </c>
      <c r="F775" s="15">
        <v>192.67678213569994</v>
      </c>
      <c r="G775" s="16" t="s">
        <v>4</v>
      </c>
      <c r="H775" s="7">
        <v>19204.731448196795</v>
      </c>
      <c r="N775">
        <v>1</v>
      </c>
      <c r="P775">
        <f t="shared" si="36"/>
        <v>2008</v>
      </c>
      <c r="Q775">
        <f t="shared" si="37"/>
        <v>4</v>
      </c>
      <c r="R775" t="str">
        <f t="shared" si="38"/>
        <v>17</v>
      </c>
      <c r="T775" t="s">
        <v>250</v>
      </c>
      <c r="U775" t="s">
        <v>473</v>
      </c>
    </row>
    <row r="776" spans="1:27" x14ac:dyDescent="0.35">
      <c r="A776" s="1" t="s">
        <v>2</v>
      </c>
      <c r="B776" s="2">
        <v>39567</v>
      </c>
      <c r="C776" s="3" t="s">
        <v>225</v>
      </c>
      <c r="D776" s="4" t="s">
        <v>226</v>
      </c>
      <c r="E776" s="5" t="s">
        <v>4</v>
      </c>
      <c r="F776" s="15">
        <v>32.112797022616661</v>
      </c>
      <c r="G776" s="16" t="s">
        <v>4</v>
      </c>
      <c r="H776" s="7">
        <v>593.79879521957912</v>
      </c>
      <c r="N776">
        <v>1</v>
      </c>
      <c r="P776">
        <f t="shared" si="36"/>
        <v>2008</v>
      </c>
      <c r="Q776">
        <f t="shared" si="37"/>
        <v>4</v>
      </c>
      <c r="R776" t="str">
        <f t="shared" si="38"/>
        <v>17</v>
      </c>
      <c r="T776" t="s">
        <v>250</v>
      </c>
      <c r="U776" t="s">
        <v>569</v>
      </c>
    </row>
    <row r="777" spans="1:27" x14ac:dyDescent="0.35">
      <c r="A777" s="1" t="s">
        <v>2</v>
      </c>
      <c r="B777" s="2">
        <v>39567</v>
      </c>
      <c r="C777" s="3" t="s">
        <v>52</v>
      </c>
      <c r="D777" s="4" t="s">
        <v>53</v>
      </c>
      <c r="E777" s="5" t="s">
        <v>4</v>
      </c>
      <c r="F777" s="15">
        <v>96.338391067849969</v>
      </c>
      <c r="G777" s="16" t="s">
        <v>4</v>
      </c>
      <c r="H777" s="7">
        <v>15607.532644001451</v>
      </c>
      <c r="N777">
        <v>1</v>
      </c>
      <c r="P777">
        <f t="shared" si="36"/>
        <v>2008</v>
      </c>
      <c r="Q777">
        <f t="shared" si="37"/>
        <v>4</v>
      </c>
      <c r="R777" t="str">
        <f t="shared" si="38"/>
        <v>17</v>
      </c>
      <c r="T777" t="s">
        <v>250</v>
      </c>
      <c r="U777" t="s">
        <v>474</v>
      </c>
    </row>
    <row r="778" spans="1:27" x14ac:dyDescent="0.35">
      <c r="A778" s="1" t="s">
        <v>2</v>
      </c>
      <c r="B778" s="2">
        <v>39567</v>
      </c>
      <c r="C778" s="3" t="s">
        <v>54</v>
      </c>
      <c r="D778" s="4" t="s">
        <v>218</v>
      </c>
      <c r="E778" s="5" t="s">
        <v>7</v>
      </c>
      <c r="F778" s="15">
        <v>160.56398511308331</v>
      </c>
      <c r="G778" s="16" t="s">
        <v>4</v>
      </c>
      <c r="H778" s="7">
        <v>82691.125212483777</v>
      </c>
      <c r="N778">
        <v>4</v>
      </c>
      <c r="P778">
        <f t="shared" si="36"/>
        <v>2008</v>
      </c>
      <c r="Q778">
        <f t="shared" si="37"/>
        <v>4</v>
      </c>
      <c r="R778" t="str">
        <f t="shared" si="38"/>
        <v>17</v>
      </c>
      <c r="T778" t="s">
        <v>218</v>
      </c>
    </row>
    <row r="779" spans="1:27" x14ac:dyDescent="0.35">
      <c r="A779" s="1" t="s">
        <v>2</v>
      </c>
      <c r="B779" s="2">
        <v>39567</v>
      </c>
      <c r="C779" s="3" t="s">
        <v>54</v>
      </c>
      <c r="D779" s="4" t="s">
        <v>218</v>
      </c>
      <c r="E779" s="5" t="s">
        <v>7</v>
      </c>
      <c r="F779" s="15">
        <v>32.112797022616661</v>
      </c>
      <c r="G779" s="16" t="s">
        <v>4</v>
      </c>
      <c r="H779" s="7">
        <v>7859.8181929857565</v>
      </c>
      <c r="N779">
        <v>4</v>
      </c>
      <c r="P779">
        <f t="shared" si="36"/>
        <v>2008</v>
      </c>
      <c r="Q779">
        <f t="shared" si="37"/>
        <v>4</v>
      </c>
      <c r="R779" t="str">
        <f t="shared" si="38"/>
        <v>17</v>
      </c>
      <c r="T779" t="s">
        <v>218</v>
      </c>
    </row>
    <row r="780" spans="1:27" x14ac:dyDescent="0.35">
      <c r="A780" s="1" t="s">
        <v>2</v>
      </c>
      <c r="B780" s="2">
        <v>39567</v>
      </c>
      <c r="C780" s="3" t="s">
        <v>87</v>
      </c>
      <c r="D780" s="4" t="s">
        <v>88</v>
      </c>
      <c r="E780" s="5" t="s">
        <v>7</v>
      </c>
      <c r="F780" s="15">
        <v>64.225594045233322</v>
      </c>
      <c r="G780" s="16" t="s">
        <v>4</v>
      </c>
      <c r="H780" s="7">
        <v>62273.295995000291</v>
      </c>
      <c r="N780">
        <v>8</v>
      </c>
      <c r="P780">
        <f t="shared" si="36"/>
        <v>2008</v>
      </c>
      <c r="Q780">
        <f t="shared" si="37"/>
        <v>4</v>
      </c>
      <c r="R780" t="str">
        <f t="shared" si="38"/>
        <v>17</v>
      </c>
      <c r="T780" t="s">
        <v>237</v>
      </c>
      <c r="U780" t="s">
        <v>492</v>
      </c>
    </row>
    <row r="781" spans="1:27" x14ac:dyDescent="0.35">
      <c r="A781" s="1" t="s">
        <v>2</v>
      </c>
      <c r="B781" s="2">
        <v>39567</v>
      </c>
      <c r="C781" s="3" t="s">
        <v>103</v>
      </c>
      <c r="D781" s="4" t="s">
        <v>104</v>
      </c>
      <c r="E781" s="5" t="s">
        <v>7</v>
      </c>
      <c r="F781" s="15">
        <v>160.56398511308331</v>
      </c>
      <c r="G781" s="16" t="s">
        <v>4</v>
      </c>
      <c r="H781" s="7">
        <v>23480.172874463504</v>
      </c>
      <c r="N781">
        <v>4</v>
      </c>
      <c r="P781">
        <f t="shared" si="36"/>
        <v>2008</v>
      </c>
      <c r="Q781">
        <f t="shared" si="37"/>
        <v>4</v>
      </c>
      <c r="R781" t="str">
        <f t="shared" si="38"/>
        <v>17</v>
      </c>
      <c r="T781" t="s">
        <v>501</v>
      </c>
      <c r="U781" t="s">
        <v>502</v>
      </c>
    </row>
    <row r="782" spans="1:27" x14ac:dyDescent="0.35">
      <c r="A782" s="1" t="s">
        <v>2</v>
      </c>
      <c r="B782" s="2">
        <v>39567</v>
      </c>
      <c r="C782" s="3" t="s">
        <v>219</v>
      </c>
      <c r="D782" s="4" t="s">
        <v>220</v>
      </c>
      <c r="E782" s="5" t="s">
        <v>4</v>
      </c>
      <c r="F782" s="6">
        <v>2569.0237618093329</v>
      </c>
      <c r="G782" s="16" t="s">
        <v>4</v>
      </c>
      <c r="H782" s="7">
        <v>249110.08536612603</v>
      </c>
      <c r="N782">
        <v>1</v>
      </c>
      <c r="P782">
        <f t="shared" si="36"/>
        <v>2008</v>
      </c>
      <c r="Q782">
        <f t="shared" si="37"/>
        <v>4</v>
      </c>
      <c r="R782" t="str">
        <f t="shared" si="38"/>
        <v>90</v>
      </c>
      <c r="T782" t="s">
        <v>563</v>
      </c>
      <c r="U782" t="s">
        <v>468</v>
      </c>
      <c r="V782" t="s">
        <v>564</v>
      </c>
      <c r="W782" t="s">
        <v>565</v>
      </c>
      <c r="X782" t="s">
        <v>566</v>
      </c>
      <c r="Y782" t="s">
        <v>567</v>
      </c>
      <c r="Z782" t="s">
        <v>510</v>
      </c>
      <c r="AA782" t="s">
        <v>568</v>
      </c>
    </row>
    <row r="783" spans="1:27" x14ac:dyDescent="0.35">
      <c r="A783" s="1" t="s">
        <v>2</v>
      </c>
      <c r="B783" s="2">
        <v>39581</v>
      </c>
      <c r="C783" s="8" t="s">
        <v>227</v>
      </c>
      <c r="D783" s="4" t="s">
        <v>228</v>
      </c>
      <c r="E783" s="9" t="s">
        <v>7</v>
      </c>
      <c r="F783" s="15">
        <v>265.38164538164534</v>
      </c>
      <c r="G783" s="16" t="s">
        <v>4</v>
      </c>
      <c r="H783" s="7">
        <v>28143.374639008187</v>
      </c>
      <c r="N783">
        <v>30</v>
      </c>
      <c r="P783">
        <f t="shared" si="36"/>
        <v>2008</v>
      </c>
      <c r="Q783">
        <f t="shared" si="37"/>
        <v>5</v>
      </c>
      <c r="R783" t="str">
        <f t="shared" si="38"/>
        <v>01</v>
      </c>
      <c r="T783" t="s">
        <v>228</v>
      </c>
    </row>
    <row r="784" spans="1:27" x14ac:dyDescent="0.35">
      <c r="A784" s="1" t="s">
        <v>2</v>
      </c>
      <c r="B784" s="2">
        <v>39581</v>
      </c>
      <c r="C784" s="8" t="s">
        <v>33</v>
      </c>
      <c r="D784" s="4" t="s">
        <v>34</v>
      </c>
      <c r="E784" s="9" t="s">
        <v>7</v>
      </c>
      <c r="F784" s="15">
        <v>99.51811701811701</v>
      </c>
      <c r="G784" s="16" t="s">
        <v>4</v>
      </c>
      <c r="H784" s="7">
        <v>45159.888991129716</v>
      </c>
      <c r="N784">
        <v>108.33333333333333</v>
      </c>
      <c r="P784">
        <f t="shared" si="36"/>
        <v>2008</v>
      </c>
      <c r="Q784">
        <f t="shared" si="37"/>
        <v>5</v>
      </c>
      <c r="R784" t="str">
        <f t="shared" si="38"/>
        <v>01</v>
      </c>
      <c r="T784" t="s">
        <v>187</v>
      </c>
      <c r="U784" t="s">
        <v>457</v>
      </c>
    </row>
    <row r="785" spans="1:27" x14ac:dyDescent="0.35">
      <c r="A785" s="1" t="s">
        <v>2</v>
      </c>
      <c r="B785" s="2">
        <v>39581</v>
      </c>
      <c r="C785" s="3" t="s">
        <v>24</v>
      </c>
      <c r="D785" s="4" t="s">
        <v>25</v>
      </c>
      <c r="E785" s="5" t="s">
        <v>23</v>
      </c>
      <c r="F785" s="15">
        <v>199.03623403623402</v>
      </c>
      <c r="G785" s="16" t="s">
        <v>4</v>
      </c>
      <c r="H785" s="7">
        <v>36170.443193216139</v>
      </c>
      <c r="N785">
        <v>16.833333333333332</v>
      </c>
      <c r="P785">
        <f t="shared" si="36"/>
        <v>2008</v>
      </c>
      <c r="Q785">
        <f t="shared" si="37"/>
        <v>5</v>
      </c>
      <c r="R785" t="str">
        <f t="shared" si="38"/>
        <v>01</v>
      </c>
      <c r="T785" t="s">
        <v>222</v>
      </c>
      <c r="U785" t="s">
        <v>504</v>
      </c>
    </row>
    <row r="786" spans="1:27" x14ac:dyDescent="0.35">
      <c r="A786" s="1" t="s">
        <v>2</v>
      </c>
      <c r="B786" s="2">
        <v>39581</v>
      </c>
      <c r="C786" s="3" t="s">
        <v>82</v>
      </c>
      <c r="D786" s="4" t="s">
        <v>167</v>
      </c>
      <c r="E786" s="5" t="s">
        <v>4</v>
      </c>
      <c r="F786" s="15">
        <v>199.03623403623402</v>
      </c>
      <c r="G786" s="16" t="s">
        <v>4</v>
      </c>
      <c r="H786" s="7">
        <v>108262.14370405658</v>
      </c>
      <c r="N786">
        <v>1</v>
      </c>
      <c r="P786">
        <f t="shared" si="36"/>
        <v>2008</v>
      </c>
      <c r="Q786">
        <f t="shared" si="37"/>
        <v>5</v>
      </c>
      <c r="R786" t="str">
        <f t="shared" si="38"/>
        <v>05</v>
      </c>
      <c r="T786" t="s">
        <v>460</v>
      </c>
      <c r="U786" t="s">
        <v>488</v>
      </c>
      <c r="V786" t="s">
        <v>536</v>
      </c>
      <c r="W786" t="s">
        <v>544</v>
      </c>
      <c r="X786" t="s">
        <v>510</v>
      </c>
    </row>
    <row r="787" spans="1:27" x14ac:dyDescent="0.35">
      <c r="A787" s="1" t="s">
        <v>2</v>
      </c>
      <c r="B787" s="2">
        <v>39581</v>
      </c>
      <c r="C787" s="3" t="s">
        <v>78</v>
      </c>
      <c r="D787" s="4" t="s">
        <v>79</v>
      </c>
      <c r="E787" s="5" t="s">
        <v>4</v>
      </c>
      <c r="F787" s="15">
        <v>1791.3261063261059</v>
      </c>
      <c r="G787" s="16" t="s">
        <v>4</v>
      </c>
      <c r="H787" s="7">
        <v>386391.99872950162</v>
      </c>
      <c r="N787">
        <v>1</v>
      </c>
      <c r="P787">
        <f t="shared" si="36"/>
        <v>2008</v>
      </c>
      <c r="Q787">
        <f t="shared" si="37"/>
        <v>5</v>
      </c>
      <c r="R787" t="str">
        <f t="shared" si="38"/>
        <v>05</v>
      </c>
      <c r="T787" t="s">
        <v>84</v>
      </c>
      <c r="U787" t="s">
        <v>459</v>
      </c>
    </row>
    <row r="788" spans="1:27" x14ac:dyDescent="0.35">
      <c r="A788" s="1" t="s">
        <v>2</v>
      </c>
      <c r="B788" s="2">
        <v>39581</v>
      </c>
      <c r="C788" s="3" t="s">
        <v>134</v>
      </c>
      <c r="D788" s="4" t="s">
        <v>135</v>
      </c>
      <c r="E788" s="5" t="s">
        <v>4</v>
      </c>
      <c r="F788" s="15">
        <v>5.6133307418090572</v>
      </c>
      <c r="G788" s="16" t="s">
        <v>4</v>
      </c>
      <c r="H788" s="7">
        <v>113181.30232569764</v>
      </c>
      <c r="N788">
        <v>1</v>
      </c>
      <c r="P788">
        <f t="shared" si="36"/>
        <v>2008</v>
      </c>
      <c r="Q788">
        <f t="shared" si="37"/>
        <v>5</v>
      </c>
      <c r="R788" t="str">
        <f t="shared" si="38"/>
        <v>06</v>
      </c>
      <c r="T788" t="s">
        <v>39</v>
      </c>
      <c r="U788" t="s">
        <v>527</v>
      </c>
    </row>
    <row r="789" spans="1:27" x14ac:dyDescent="0.35">
      <c r="A789" s="1" t="s">
        <v>2</v>
      </c>
      <c r="B789" s="2">
        <v>39581</v>
      </c>
      <c r="C789" s="3" t="s">
        <v>40</v>
      </c>
      <c r="D789" s="4" t="s">
        <v>169</v>
      </c>
      <c r="E789" s="5" t="s">
        <v>4</v>
      </c>
      <c r="F789" s="15">
        <v>66.345411345411335</v>
      </c>
      <c r="G789" s="16" t="s">
        <v>4</v>
      </c>
      <c r="H789" s="7">
        <v>23307.924511480083</v>
      </c>
      <c r="N789">
        <v>1</v>
      </c>
      <c r="P789">
        <f t="shared" si="36"/>
        <v>2008</v>
      </c>
      <c r="Q789">
        <f t="shared" si="37"/>
        <v>5</v>
      </c>
      <c r="R789" t="str">
        <f t="shared" si="38"/>
        <v>12</v>
      </c>
      <c r="T789" t="s">
        <v>662</v>
      </c>
      <c r="U789" t="s">
        <v>463</v>
      </c>
      <c r="V789" t="s">
        <v>464</v>
      </c>
      <c r="W789" t="s">
        <v>546</v>
      </c>
      <c r="X789" t="s">
        <v>468</v>
      </c>
      <c r="Y789" t="s">
        <v>547</v>
      </c>
      <c r="Z789" t="s">
        <v>510</v>
      </c>
      <c r="AA789" t="s">
        <v>466</v>
      </c>
    </row>
    <row r="790" spans="1:27" x14ac:dyDescent="0.35">
      <c r="A790" s="1" t="s">
        <v>2</v>
      </c>
      <c r="B790" s="2">
        <v>39581</v>
      </c>
      <c r="C790" s="3" t="s">
        <v>42</v>
      </c>
      <c r="D790" s="4" t="s">
        <v>168</v>
      </c>
      <c r="E790" s="5" t="s">
        <v>4</v>
      </c>
      <c r="F790" s="15">
        <v>33.172705672705668</v>
      </c>
      <c r="G790" s="16" t="s">
        <v>4</v>
      </c>
      <c r="H790" s="7">
        <v>112764.41650273162</v>
      </c>
      <c r="N790">
        <v>1</v>
      </c>
      <c r="P790">
        <f t="shared" si="36"/>
        <v>2008</v>
      </c>
      <c r="Q790">
        <f t="shared" si="37"/>
        <v>5</v>
      </c>
      <c r="R790" t="str">
        <f t="shared" si="38"/>
        <v>12</v>
      </c>
      <c r="T790" t="s">
        <v>663</v>
      </c>
      <c r="U790" t="s">
        <v>463</v>
      </c>
      <c r="V790" t="s">
        <v>464</v>
      </c>
      <c r="W790" t="s">
        <v>545</v>
      </c>
      <c r="X790" t="s">
        <v>510</v>
      </c>
      <c r="Y790" t="s">
        <v>466</v>
      </c>
    </row>
    <row r="791" spans="1:27" x14ac:dyDescent="0.35">
      <c r="A791" s="1" t="s">
        <v>2</v>
      </c>
      <c r="B791" s="2">
        <v>39581</v>
      </c>
      <c r="C791" s="3" t="s">
        <v>28</v>
      </c>
      <c r="D791" s="4" t="s">
        <v>107</v>
      </c>
      <c r="E791" s="5" t="s">
        <v>4</v>
      </c>
      <c r="F791" s="15">
        <v>199.03623403623402</v>
      </c>
      <c r="G791" s="16" t="s">
        <v>4</v>
      </c>
      <c r="H791" s="7">
        <v>194591.33321828514</v>
      </c>
      <c r="N791">
        <v>1</v>
      </c>
      <c r="P791">
        <f t="shared" si="36"/>
        <v>2008</v>
      </c>
      <c r="Q791">
        <f t="shared" si="37"/>
        <v>5</v>
      </c>
      <c r="R791" t="str">
        <f t="shared" si="38"/>
        <v>12</v>
      </c>
      <c r="T791" t="s">
        <v>107</v>
      </c>
    </row>
    <row r="792" spans="1:27" x14ac:dyDescent="0.35">
      <c r="A792" s="1" t="s">
        <v>2</v>
      </c>
      <c r="B792" s="2">
        <v>39581</v>
      </c>
      <c r="C792" s="3" t="s">
        <v>115</v>
      </c>
      <c r="D792" s="4" t="s">
        <v>116</v>
      </c>
      <c r="E792" s="5" t="s">
        <v>4</v>
      </c>
      <c r="F792" s="15">
        <v>66.345411345411335</v>
      </c>
      <c r="G792" s="16" t="s">
        <v>4</v>
      </c>
      <c r="H792" s="7">
        <v>13198.656345527574</v>
      </c>
      <c r="N792">
        <v>1</v>
      </c>
      <c r="P792">
        <f t="shared" si="36"/>
        <v>2008</v>
      </c>
      <c r="Q792">
        <f t="shared" si="37"/>
        <v>5</v>
      </c>
      <c r="R792" t="str">
        <f t="shared" si="38"/>
        <v>17</v>
      </c>
      <c r="T792" t="s">
        <v>6</v>
      </c>
      <c r="U792" t="s">
        <v>515</v>
      </c>
    </row>
    <row r="793" spans="1:27" x14ac:dyDescent="0.35">
      <c r="A793" s="1" t="s">
        <v>2</v>
      </c>
      <c r="B793" s="2">
        <v>39581</v>
      </c>
      <c r="C793" s="3" t="s">
        <v>192</v>
      </c>
      <c r="D793" s="4" t="s">
        <v>193</v>
      </c>
      <c r="E793" s="5" t="s">
        <v>7</v>
      </c>
      <c r="F793" s="15">
        <v>66.345411345411335</v>
      </c>
      <c r="G793" s="16" t="s">
        <v>4</v>
      </c>
      <c r="H793" s="7">
        <v>5842.8770353573527</v>
      </c>
      <c r="N793">
        <v>8</v>
      </c>
      <c r="P793">
        <f t="shared" si="36"/>
        <v>2008</v>
      </c>
      <c r="Q793">
        <f t="shared" si="37"/>
        <v>5</v>
      </c>
      <c r="R793" t="str">
        <f t="shared" si="38"/>
        <v>17</v>
      </c>
      <c r="T793" t="s">
        <v>556</v>
      </c>
      <c r="U793" t="s">
        <v>557</v>
      </c>
    </row>
    <row r="794" spans="1:27" x14ac:dyDescent="0.35">
      <c r="A794" s="1" t="s">
        <v>2</v>
      </c>
      <c r="B794" s="2">
        <v>39581</v>
      </c>
      <c r="C794" s="3" t="s">
        <v>12</v>
      </c>
      <c r="D794" s="4" t="s">
        <v>13</v>
      </c>
      <c r="E794" s="5" t="s">
        <v>4</v>
      </c>
      <c r="F794" s="15">
        <v>232.20893970893968</v>
      </c>
      <c r="G794" s="16" t="s">
        <v>4</v>
      </c>
      <c r="H794" s="7">
        <v>2629.9964297427064</v>
      </c>
      <c r="N794">
        <v>1</v>
      </c>
      <c r="P794">
        <f t="shared" si="36"/>
        <v>2008</v>
      </c>
      <c r="Q794">
        <f t="shared" si="37"/>
        <v>5</v>
      </c>
      <c r="R794" t="str">
        <f t="shared" si="38"/>
        <v>17</v>
      </c>
      <c r="T794" t="s">
        <v>250</v>
      </c>
      <c r="U794" t="s">
        <v>472</v>
      </c>
    </row>
    <row r="795" spans="1:27" x14ac:dyDescent="0.35">
      <c r="A795" s="1" t="s">
        <v>2</v>
      </c>
      <c r="B795" s="2">
        <v>39581</v>
      </c>
      <c r="C795" s="3" t="s">
        <v>91</v>
      </c>
      <c r="D795" s="4" t="s">
        <v>92</v>
      </c>
      <c r="E795" s="5" t="s">
        <v>4</v>
      </c>
      <c r="F795" s="15">
        <v>33.172705672705668</v>
      </c>
      <c r="G795" s="16" t="s">
        <v>4</v>
      </c>
      <c r="H795" s="7">
        <v>964.06010091510734</v>
      </c>
      <c r="N795">
        <v>1</v>
      </c>
      <c r="P795">
        <f t="shared" si="36"/>
        <v>2008</v>
      </c>
      <c r="Q795">
        <f t="shared" si="37"/>
        <v>5</v>
      </c>
      <c r="R795" t="str">
        <f t="shared" si="38"/>
        <v>17</v>
      </c>
      <c r="T795" t="s">
        <v>250</v>
      </c>
      <c r="U795" t="s">
        <v>494</v>
      </c>
    </row>
    <row r="796" spans="1:27" x14ac:dyDescent="0.35">
      <c r="A796" s="1" t="s">
        <v>2</v>
      </c>
      <c r="B796" s="2">
        <v>39581</v>
      </c>
      <c r="C796" s="3" t="s">
        <v>50</v>
      </c>
      <c r="D796" s="4" t="s">
        <v>51</v>
      </c>
      <c r="E796" s="5" t="s">
        <v>4</v>
      </c>
      <c r="F796" s="15">
        <v>132.69082269082267</v>
      </c>
      <c r="G796" s="16" t="s">
        <v>4</v>
      </c>
      <c r="H796" s="7">
        <v>11349.027487232372</v>
      </c>
      <c r="N796">
        <v>1</v>
      </c>
      <c r="P796">
        <f t="shared" si="36"/>
        <v>2008</v>
      </c>
      <c r="Q796">
        <f t="shared" si="37"/>
        <v>5</v>
      </c>
      <c r="R796" t="str">
        <f t="shared" si="38"/>
        <v>17</v>
      </c>
      <c r="T796" t="s">
        <v>250</v>
      </c>
      <c r="U796" t="s">
        <v>473</v>
      </c>
    </row>
    <row r="797" spans="1:27" x14ac:dyDescent="0.35">
      <c r="A797" s="1" t="s">
        <v>2</v>
      </c>
      <c r="B797" s="2">
        <v>39581</v>
      </c>
      <c r="C797" s="3" t="s">
        <v>85</v>
      </c>
      <c r="D797" s="4" t="s">
        <v>86</v>
      </c>
      <c r="E797" s="5" t="s">
        <v>7</v>
      </c>
      <c r="F797" s="15">
        <v>66.345411345411335</v>
      </c>
      <c r="G797" s="16" t="s">
        <v>4</v>
      </c>
      <c r="H797" s="7">
        <v>67386.48861987752</v>
      </c>
      <c r="N797">
        <v>4</v>
      </c>
      <c r="P797">
        <f t="shared" si="36"/>
        <v>2008</v>
      </c>
      <c r="Q797">
        <f t="shared" si="37"/>
        <v>5</v>
      </c>
      <c r="R797" t="str">
        <f t="shared" si="38"/>
        <v>17</v>
      </c>
      <c r="T797" t="s">
        <v>86</v>
      </c>
    </row>
    <row r="798" spans="1:27" x14ac:dyDescent="0.35">
      <c r="A798" s="1" t="s">
        <v>2</v>
      </c>
      <c r="B798" s="2">
        <v>39581</v>
      </c>
      <c r="C798" s="3" t="s">
        <v>72</v>
      </c>
      <c r="D798" s="4" t="s">
        <v>73</v>
      </c>
      <c r="E798" s="5" t="s">
        <v>7</v>
      </c>
      <c r="F798" s="15">
        <v>1.039505692927603</v>
      </c>
      <c r="G798" s="16" t="s">
        <v>7</v>
      </c>
      <c r="H798" s="7">
        <v>39390.02998735151</v>
      </c>
      <c r="N798">
        <v>1</v>
      </c>
      <c r="P798">
        <f t="shared" si="36"/>
        <v>2008</v>
      </c>
      <c r="Q798">
        <f t="shared" si="37"/>
        <v>5</v>
      </c>
      <c r="R798" t="str">
        <f t="shared" si="38"/>
        <v>17</v>
      </c>
      <c r="T798" t="s">
        <v>73</v>
      </c>
    </row>
    <row r="799" spans="1:27" x14ac:dyDescent="0.35">
      <c r="A799" s="1" t="s">
        <v>2</v>
      </c>
      <c r="B799" s="2">
        <v>39581</v>
      </c>
      <c r="C799" s="3" t="s">
        <v>54</v>
      </c>
      <c r="D799" s="4" t="s">
        <v>218</v>
      </c>
      <c r="E799" s="5" t="s">
        <v>7</v>
      </c>
      <c r="F799" s="15">
        <v>66.345411345411335</v>
      </c>
      <c r="G799" s="16" t="s">
        <v>4</v>
      </c>
      <c r="H799" s="7">
        <v>6843.3472707177807</v>
      </c>
      <c r="N799">
        <v>2</v>
      </c>
      <c r="P799">
        <f t="shared" si="36"/>
        <v>2008</v>
      </c>
      <c r="Q799">
        <f t="shared" si="37"/>
        <v>5</v>
      </c>
      <c r="R799" t="str">
        <f t="shared" si="38"/>
        <v>17</v>
      </c>
      <c r="T799" t="s">
        <v>218</v>
      </c>
    </row>
    <row r="800" spans="1:27" x14ac:dyDescent="0.35">
      <c r="A800" s="1" t="s">
        <v>2</v>
      </c>
      <c r="B800" s="2">
        <v>39581</v>
      </c>
      <c r="C800" s="3" t="s">
        <v>54</v>
      </c>
      <c r="D800" s="4" t="s">
        <v>218</v>
      </c>
      <c r="E800" s="5" t="s">
        <v>7</v>
      </c>
      <c r="F800" s="15">
        <v>99.51811701811701</v>
      </c>
      <c r="G800" s="16" t="s">
        <v>4</v>
      </c>
      <c r="H800" s="7">
        <v>49063.627906001864</v>
      </c>
      <c r="N800">
        <v>4</v>
      </c>
      <c r="P800">
        <f t="shared" si="36"/>
        <v>2008</v>
      </c>
      <c r="Q800">
        <f t="shared" si="37"/>
        <v>5</v>
      </c>
      <c r="R800" t="str">
        <f t="shared" si="38"/>
        <v>17</v>
      </c>
      <c r="T800" t="s">
        <v>218</v>
      </c>
    </row>
    <row r="801" spans="1:27" x14ac:dyDescent="0.35">
      <c r="A801" s="1" t="s">
        <v>2</v>
      </c>
      <c r="B801" s="2">
        <v>39581</v>
      </c>
      <c r="C801" s="3" t="s">
        <v>87</v>
      </c>
      <c r="D801" s="4" t="s">
        <v>88</v>
      </c>
      <c r="E801" s="5" t="s">
        <v>7</v>
      </c>
      <c r="F801" s="15">
        <v>66.345411345411335</v>
      </c>
      <c r="G801" s="16" t="s">
        <v>4</v>
      </c>
      <c r="H801" s="7">
        <v>19836.53334691795</v>
      </c>
      <c r="N801">
        <v>5.5</v>
      </c>
      <c r="P801">
        <f t="shared" si="36"/>
        <v>2008</v>
      </c>
      <c r="Q801">
        <f t="shared" si="37"/>
        <v>5</v>
      </c>
      <c r="R801" t="str">
        <f t="shared" si="38"/>
        <v>17</v>
      </c>
      <c r="T801" t="s">
        <v>237</v>
      </c>
      <c r="U801" t="s">
        <v>492</v>
      </c>
    </row>
    <row r="802" spans="1:27" x14ac:dyDescent="0.35">
      <c r="A802" s="1" t="s">
        <v>2</v>
      </c>
      <c r="B802" s="2">
        <v>39581</v>
      </c>
      <c r="C802" s="3" t="s">
        <v>19</v>
      </c>
      <c r="D802" s="4" t="s">
        <v>20</v>
      </c>
      <c r="E802" s="5" t="s">
        <v>4</v>
      </c>
      <c r="F802" s="15">
        <v>33.172705672705668</v>
      </c>
      <c r="G802" s="16" t="s">
        <v>4</v>
      </c>
      <c r="H802" s="7">
        <v>9984.4038851351343</v>
      </c>
      <c r="N802">
        <v>1</v>
      </c>
      <c r="P802">
        <f t="shared" si="36"/>
        <v>2008</v>
      </c>
      <c r="Q802">
        <f t="shared" si="37"/>
        <v>5</v>
      </c>
      <c r="R802" t="str">
        <f t="shared" si="38"/>
        <v>17</v>
      </c>
      <c r="T802" t="s">
        <v>484</v>
      </c>
      <c r="U802" t="s">
        <v>485</v>
      </c>
    </row>
    <row r="803" spans="1:27" x14ac:dyDescent="0.35">
      <c r="A803" s="1" t="s">
        <v>2</v>
      </c>
      <c r="B803" s="2">
        <v>39581</v>
      </c>
      <c r="C803" s="3" t="s">
        <v>103</v>
      </c>
      <c r="D803" s="4" t="s">
        <v>104</v>
      </c>
      <c r="E803" s="5" t="s">
        <v>7</v>
      </c>
      <c r="F803" s="15">
        <v>99.51811701811701</v>
      </c>
      <c r="G803" s="16" t="s">
        <v>4</v>
      </c>
      <c r="H803" s="7">
        <v>10519.182585083494</v>
      </c>
      <c r="N803">
        <v>4</v>
      </c>
      <c r="P803">
        <f t="shared" si="36"/>
        <v>2008</v>
      </c>
      <c r="Q803">
        <f t="shared" si="37"/>
        <v>5</v>
      </c>
      <c r="R803" t="str">
        <f t="shared" si="38"/>
        <v>17</v>
      </c>
      <c r="T803" t="s">
        <v>501</v>
      </c>
      <c r="U803" t="s">
        <v>502</v>
      </c>
    </row>
    <row r="804" spans="1:27" x14ac:dyDescent="0.35">
      <c r="A804" s="1" t="s">
        <v>2</v>
      </c>
      <c r="B804" s="2">
        <v>39581</v>
      </c>
      <c r="C804" s="3" t="s">
        <v>219</v>
      </c>
      <c r="D804" s="4" t="s">
        <v>220</v>
      </c>
      <c r="E804" s="5" t="s">
        <v>4</v>
      </c>
      <c r="F804" s="6">
        <v>431.24517374517364</v>
      </c>
      <c r="G804" s="16" t="s">
        <v>4</v>
      </c>
      <c r="H804" s="7">
        <v>110484.54271224972</v>
      </c>
      <c r="N804">
        <v>1</v>
      </c>
      <c r="P804">
        <f t="shared" si="36"/>
        <v>2008</v>
      </c>
      <c r="Q804">
        <f t="shared" si="37"/>
        <v>5</v>
      </c>
      <c r="R804" t="str">
        <f t="shared" si="38"/>
        <v>90</v>
      </c>
      <c r="T804" t="s">
        <v>563</v>
      </c>
      <c r="U804" t="s">
        <v>468</v>
      </c>
      <c r="V804" t="s">
        <v>564</v>
      </c>
      <c r="W804" t="s">
        <v>565</v>
      </c>
      <c r="X804" t="s">
        <v>566</v>
      </c>
      <c r="Y804" t="s">
        <v>567</v>
      </c>
      <c r="Z804" t="s">
        <v>510</v>
      </c>
      <c r="AA804" t="s">
        <v>568</v>
      </c>
    </row>
    <row r="805" spans="1:27" x14ac:dyDescent="0.35">
      <c r="A805" s="1" t="s">
        <v>2</v>
      </c>
      <c r="B805" s="2">
        <v>39609</v>
      </c>
      <c r="C805" s="8" t="s">
        <v>37</v>
      </c>
      <c r="D805" s="4" t="s">
        <v>156</v>
      </c>
      <c r="E805" s="9" t="s">
        <v>4</v>
      </c>
      <c r="F805" s="15">
        <v>706.48153449756649</v>
      </c>
      <c r="G805" s="16" t="s">
        <v>4</v>
      </c>
      <c r="H805" s="7">
        <v>1309510.4960044792</v>
      </c>
      <c r="N805">
        <v>1</v>
      </c>
      <c r="P805">
        <f t="shared" si="36"/>
        <v>2008</v>
      </c>
      <c r="Q805">
        <f t="shared" si="37"/>
        <v>6</v>
      </c>
      <c r="R805" t="str">
        <f t="shared" si="38"/>
        <v>05</v>
      </c>
      <c r="T805" t="s">
        <v>460</v>
      </c>
      <c r="U805" t="s">
        <v>461</v>
      </c>
      <c r="V805" t="s">
        <v>536</v>
      </c>
      <c r="W805" t="s">
        <v>537</v>
      </c>
      <c r="X805" t="s">
        <v>510</v>
      </c>
    </row>
    <row r="806" spans="1:27" x14ac:dyDescent="0.35">
      <c r="A806" s="1" t="s">
        <v>2</v>
      </c>
      <c r="B806" s="2">
        <v>39609</v>
      </c>
      <c r="C806" s="8" t="s">
        <v>76</v>
      </c>
      <c r="D806" s="4" t="s">
        <v>229</v>
      </c>
      <c r="E806" s="9" t="s">
        <v>4</v>
      </c>
      <c r="F806" s="15">
        <v>96.338391067849969</v>
      </c>
      <c r="G806" s="16" t="s">
        <v>4</v>
      </c>
      <c r="H806" s="7">
        <v>307856.79130629328</v>
      </c>
      <c r="N806">
        <v>1</v>
      </c>
      <c r="P806">
        <f t="shared" si="36"/>
        <v>2008</v>
      </c>
      <c r="Q806">
        <f t="shared" si="37"/>
        <v>6</v>
      </c>
      <c r="R806" t="str">
        <f t="shared" si="38"/>
        <v>05</v>
      </c>
      <c r="T806" t="s">
        <v>460</v>
      </c>
      <c r="U806" t="s">
        <v>486</v>
      </c>
      <c r="V806" t="s">
        <v>536</v>
      </c>
      <c r="W806" t="s">
        <v>570</v>
      </c>
      <c r="X806" t="s">
        <v>510</v>
      </c>
    </row>
    <row r="807" spans="1:27" x14ac:dyDescent="0.35">
      <c r="A807" s="1" t="s">
        <v>2</v>
      </c>
      <c r="B807" s="2">
        <v>39609</v>
      </c>
      <c r="C807" s="3" t="s">
        <v>78</v>
      </c>
      <c r="D807" s="4" t="s">
        <v>79</v>
      </c>
      <c r="E807" s="5" t="s">
        <v>4</v>
      </c>
      <c r="F807" s="15">
        <v>96.338391067849969</v>
      </c>
      <c r="G807" s="16" t="s">
        <v>4</v>
      </c>
      <c r="H807" s="7">
        <v>15232.322116678028</v>
      </c>
      <c r="N807">
        <v>1</v>
      </c>
      <c r="P807">
        <f t="shared" si="36"/>
        <v>2008</v>
      </c>
      <c r="Q807">
        <f t="shared" si="37"/>
        <v>6</v>
      </c>
      <c r="R807" t="str">
        <f t="shared" si="38"/>
        <v>05</v>
      </c>
      <c r="T807" t="s">
        <v>84</v>
      </c>
      <c r="U807" t="s">
        <v>459</v>
      </c>
    </row>
    <row r="808" spans="1:27" x14ac:dyDescent="0.35">
      <c r="A808" s="1" t="s">
        <v>2</v>
      </c>
      <c r="B808" s="2">
        <v>39609</v>
      </c>
      <c r="C808" s="3" t="s">
        <v>134</v>
      </c>
      <c r="D808" s="4" t="s">
        <v>135</v>
      </c>
      <c r="E808" s="5" t="s">
        <v>4</v>
      </c>
      <c r="F808" s="15">
        <v>0.20040437482911044</v>
      </c>
      <c r="G808" s="16" t="s">
        <v>4</v>
      </c>
      <c r="H808" s="7">
        <v>4557.0835878347798</v>
      </c>
      <c r="N808">
        <v>1</v>
      </c>
      <c r="P808">
        <f t="shared" si="36"/>
        <v>2008</v>
      </c>
      <c r="Q808">
        <f t="shared" si="37"/>
        <v>6</v>
      </c>
      <c r="R808" t="str">
        <f t="shared" si="38"/>
        <v>06</v>
      </c>
      <c r="T808" t="s">
        <v>39</v>
      </c>
      <c r="U808" t="s">
        <v>527</v>
      </c>
    </row>
    <row r="809" spans="1:27" x14ac:dyDescent="0.35">
      <c r="A809" s="1" t="s">
        <v>2</v>
      </c>
      <c r="B809" s="2">
        <v>39609</v>
      </c>
      <c r="C809" s="3" t="s">
        <v>28</v>
      </c>
      <c r="D809" s="4" t="s">
        <v>107</v>
      </c>
      <c r="E809" s="5" t="s">
        <v>23</v>
      </c>
      <c r="F809" s="15">
        <v>96.338391067849969</v>
      </c>
      <c r="G809" s="16" t="s">
        <v>4</v>
      </c>
      <c r="H809" s="7">
        <v>122312.2206701143</v>
      </c>
      <c r="N809">
        <v>2</v>
      </c>
      <c r="P809">
        <f t="shared" si="36"/>
        <v>2008</v>
      </c>
      <c r="Q809">
        <f t="shared" si="37"/>
        <v>6</v>
      </c>
      <c r="R809" t="str">
        <f t="shared" si="38"/>
        <v>12</v>
      </c>
      <c r="T809" t="s">
        <v>107</v>
      </c>
    </row>
    <row r="810" spans="1:27" x14ac:dyDescent="0.35">
      <c r="A810" s="1" t="s">
        <v>2</v>
      </c>
      <c r="B810" s="2">
        <v>39609</v>
      </c>
      <c r="C810" s="3" t="s">
        <v>157</v>
      </c>
      <c r="D810" s="4" t="s">
        <v>158</v>
      </c>
      <c r="E810" s="5" t="s">
        <v>4</v>
      </c>
      <c r="F810" s="15">
        <v>417.46636129401656</v>
      </c>
      <c r="G810" s="16" t="s">
        <v>4</v>
      </c>
      <c r="H810" s="7">
        <v>44160.8501863036</v>
      </c>
      <c r="N810">
        <v>1</v>
      </c>
      <c r="P810">
        <f t="shared" si="36"/>
        <v>2008</v>
      </c>
      <c r="Q810">
        <f t="shared" si="37"/>
        <v>6</v>
      </c>
      <c r="R810" t="str">
        <f t="shared" si="38"/>
        <v>17</v>
      </c>
      <c r="T810" t="s">
        <v>538</v>
      </c>
      <c r="U810" t="s">
        <v>539</v>
      </c>
    </row>
    <row r="811" spans="1:27" x14ac:dyDescent="0.35">
      <c r="A811" s="1" t="s">
        <v>2</v>
      </c>
      <c r="B811" s="2">
        <v>39609</v>
      </c>
      <c r="C811" s="3" t="s">
        <v>115</v>
      </c>
      <c r="D811" s="4" t="s">
        <v>116</v>
      </c>
      <c r="E811" s="5" t="s">
        <v>4</v>
      </c>
      <c r="F811" s="15">
        <v>32.112797022616661</v>
      </c>
      <c r="G811" s="16" t="s">
        <v>4</v>
      </c>
      <c r="H811" s="7">
        <v>7544.893101129167</v>
      </c>
      <c r="N811">
        <v>1</v>
      </c>
      <c r="P811">
        <f t="shared" si="36"/>
        <v>2008</v>
      </c>
      <c r="Q811">
        <f t="shared" si="37"/>
        <v>6</v>
      </c>
      <c r="R811" t="str">
        <f t="shared" si="38"/>
        <v>17</v>
      </c>
      <c r="T811" t="s">
        <v>6</v>
      </c>
      <c r="U811" t="s">
        <v>515</v>
      </c>
    </row>
    <row r="812" spans="1:27" x14ac:dyDescent="0.35">
      <c r="A812" s="1" t="s">
        <v>2</v>
      </c>
      <c r="B812" s="2">
        <v>39609</v>
      </c>
      <c r="C812" s="3" t="s">
        <v>85</v>
      </c>
      <c r="D812" s="4" t="s">
        <v>86</v>
      </c>
      <c r="E812" s="5" t="s">
        <v>7</v>
      </c>
      <c r="F812" s="15">
        <v>32.112797022616661</v>
      </c>
      <c r="G812" s="16" t="s">
        <v>4</v>
      </c>
      <c r="H812" s="7">
        <v>27063.212776083215</v>
      </c>
      <c r="N812">
        <v>4</v>
      </c>
      <c r="P812">
        <f t="shared" si="36"/>
        <v>2008</v>
      </c>
      <c r="Q812">
        <f t="shared" si="37"/>
        <v>6</v>
      </c>
      <c r="R812" t="str">
        <f t="shared" si="38"/>
        <v>17</v>
      </c>
      <c r="T812" t="s">
        <v>86</v>
      </c>
    </row>
    <row r="813" spans="1:27" x14ac:dyDescent="0.35">
      <c r="A813" s="1" t="s">
        <v>2</v>
      </c>
      <c r="B813" s="2">
        <v>39609</v>
      </c>
      <c r="C813" s="3" t="s">
        <v>72</v>
      </c>
      <c r="D813" s="4" t="s">
        <v>73</v>
      </c>
      <c r="E813" s="5" t="s">
        <v>7</v>
      </c>
      <c r="F813" s="15">
        <v>0.80161749931644177</v>
      </c>
      <c r="G813" s="16" t="s">
        <v>7</v>
      </c>
      <c r="H813" s="7">
        <v>23044.528140879498</v>
      </c>
      <c r="N813">
        <v>1</v>
      </c>
      <c r="P813">
        <f t="shared" si="36"/>
        <v>2008</v>
      </c>
      <c r="Q813">
        <f t="shared" si="37"/>
        <v>6</v>
      </c>
      <c r="R813" t="str">
        <f t="shared" si="38"/>
        <v>17</v>
      </c>
      <c r="T813" t="s">
        <v>73</v>
      </c>
    </row>
    <row r="814" spans="1:27" x14ac:dyDescent="0.35">
      <c r="A814" s="1" t="s">
        <v>2</v>
      </c>
      <c r="B814" s="2">
        <v>39609</v>
      </c>
      <c r="C814" s="3" t="s">
        <v>54</v>
      </c>
      <c r="D814" s="4" t="s">
        <v>218</v>
      </c>
      <c r="E814" s="5" t="s">
        <v>7</v>
      </c>
      <c r="F814" s="15">
        <v>64.225594045233322</v>
      </c>
      <c r="G814" s="16" t="s">
        <v>4</v>
      </c>
      <c r="H814" s="7">
        <v>8053.9226386527089</v>
      </c>
      <c r="N814">
        <v>4</v>
      </c>
      <c r="P814">
        <f t="shared" si="36"/>
        <v>2008</v>
      </c>
      <c r="Q814">
        <f t="shared" si="37"/>
        <v>6</v>
      </c>
      <c r="R814" t="str">
        <f t="shared" si="38"/>
        <v>17</v>
      </c>
      <c r="T814" t="s">
        <v>218</v>
      </c>
    </row>
    <row r="815" spans="1:27" x14ac:dyDescent="0.35">
      <c r="A815" s="1" t="s">
        <v>2</v>
      </c>
      <c r="B815" s="2">
        <v>39609</v>
      </c>
      <c r="C815" s="3" t="s">
        <v>230</v>
      </c>
      <c r="D815" s="4" t="s">
        <v>231</v>
      </c>
      <c r="E815" s="5" t="s">
        <v>4</v>
      </c>
      <c r="F815" s="15">
        <v>64.225594045233322</v>
      </c>
      <c r="G815" s="16" t="s">
        <v>4</v>
      </c>
      <c r="H815" s="7">
        <v>22871.645813509946</v>
      </c>
      <c r="N815">
        <v>1</v>
      </c>
      <c r="P815">
        <f t="shared" si="36"/>
        <v>2008</v>
      </c>
      <c r="Q815">
        <f t="shared" si="37"/>
        <v>6</v>
      </c>
      <c r="R815" t="str">
        <f t="shared" si="38"/>
        <v>17</v>
      </c>
      <c r="T815" t="s">
        <v>528</v>
      </c>
      <c r="U815" t="s">
        <v>571</v>
      </c>
    </row>
    <row r="816" spans="1:27" x14ac:dyDescent="0.35">
      <c r="A816" s="1" t="s">
        <v>2</v>
      </c>
      <c r="B816" s="2">
        <v>39609</v>
      </c>
      <c r="C816" s="3" t="s">
        <v>80</v>
      </c>
      <c r="D816" s="4" t="s">
        <v>81</v>
      </c>
      <c r="E816" s="5" t="s">
        <v>4</v>
      </c>
      <c r="F816" s="15">
        <v>0.40080874965822089</v>
      </c>
      <c r="G816" s="16" t="s">
        <v>4</v>
      </c>
      <c r="H816" s="7">
        <v>806.58650163735365</v>
      </c>
      <c r="N816">
        <v>1</v>
      </c>
      <c r="P816">
        <f t="shared" si="36"/>
        <v>2008</v>
      </c>
      <c r="Q816">
        <f t="shared" si="37"/>
        <v>6</v>
      </c>
      <c r="R816" t="str">
        <f t="shared" si="38"/>
        <v>27</v>
      </c>
      <c r="T816" t="s">
        <v>81</v>
      </c>
    </row>
    <row r="817" spans="1:24" x14ac:dyDescent="0.35">
      <c r="A817" s="1" t="s">
        <v>2</v>
      </c>
      <c r="B817" s="2">
        <v>39651</v>
      </c>
      <c r="C817" s="8" t="s">
        <v>21</v>
      </c>
      <c r="D817" s="4" t="s">
        <v>22</v>
      </c>
      <c r="E817" s="9" t="s">
        <v>23</v>
      </c>
      <c r="F817" s="15">
        <v>289.01517320354998</v>
      </c>
      <c r="G817" s="16" t="s">
        <v>4</v>
      </c>
      <c r="H817" s="7">
        <v>341889.88184903975</v>
      </c>
      <c r="N817">
        <v>15.555555555555555</v>
      </c>
      <c r="P817">
        <f t="shared" si="36"/>
        <v>2008</v>
      </c>
      <c r="Q817">
        <f t="shared" si="37"/>
        <v>7</v>
      </c>
      <c r="R817" t="str">
        <f t="shared" si="38"/>
        <v>01</v>
      </c>
      <c r="T817" t="s">
        <v>30</v>
      </c>
      <c r="U817" t="s">
        <v>457</v>
      </c>
    </row>
    <row r="818" spans="1:24" x14ac:dyDescent="0.35">
      <c r="A818" s="1" t="s">
        <v>2</v>
      </c>
      <c r="B818" s="2">
        <v>39651</v>
      </c>
      <c r="C818" s="8" t="s">
        <v>221</v>
      </c>
      <c r="D818" s="4" t="s">
        <v>222</v>
      </c>
      <c r="E818" s="9" t="s">
        <v>23</v>
      </c>
      <c r="F818" s="15">
        <v>32.112797022616661</v>
      </c>
      <c r="G818" s="16" t="s">
        <v>4</v>
      </c>
      <c r="H818" s="7">
        <v>126709.03319813729</v>
      </c>
      <c r="N818">
        <v>30</v>
      </c>
      <c r="P818">
        <f t="shared" si="36"/>
        <v>2008</v>
      </c>
      <c r="Q818">
        <f t="shared" si="37"/>
        <v>7</v>
      </c>
      <c r="R818" t="str">
        <f t="shared" si="38"/>
        <v>01</v>
      </c>
      <c r="T818" t="s">
        <v>222</v>
      </c>
    </row>
    <row r="819" spans="1:24" x14ac:dyDescent="0.35">
      <c r="A819" s="1" t="s">
        <v>2</v>
      </c>
      <c r="B819" s="2">
        <v>39651</v>
      </c>
      <c r="C819" s="3" t="s">
        <v>82</v>
      </c>
      <c r="D819" s="4" t="s">
        <v>167</v>
      </c>
      <c r="E819" s="5" t="s">
        <v>4</v>
      </c>
      <c r="F819" s="15">
        <v>64.225594045233322</v>
      </c>
      <c r="G819" s="16" t="s">
        <v>4</v>
      </c>
      <c r="H819" s="7">
        <v>45999.831345051709</v>
      </c>
      <c r="N819">
        <v>1</v>
      </c>
      <c r="P819">
        <f t="shared" si="36"/>
        <v>2008</v>
      </c>
      <c r="Q819">
        <f t="shared" si="37"/>
        <v>7</v>
      </c>
      <c r="R819" t="str">
        <f t="shared" si="38"/>
        <v>05</v>
      </c>
      <c r="T819" t="s">
        <v>460</v>
      </c>
      <c r="U819" t="s">
        <v>488</v>
      </c>
      <c r="V819" t="s">
        <v>536</v>
      </c>
      <c r="W819" t="s">
        <v>544</v>
      </c>
      <c r="X819" t="s">
        <v>510</v>
      </c>
    </row>
    <row r="820" spans="1:24" x14ac:dyDescent="0.35">
      <c r="A820" s="1" t="s">
        <v>2</v>
      </c>
      <c r="B820" s="2">
        <v>39651</v>
      </c>
      <c r="C820" s="3" t="s">
        <v>37</v>
      </c>
      <c r="D820" s="4" t="s">
        <v>156</v>
      </c>
      <c r="E820" s="5" t="s">
        <v>4</v>
      </c>
      <c r="F820" s="15">
        <v>770.70712854279975</v>
      </c>
      <c r="G820" s="16" t="s">
        <v>4</v>
      </c>
      <c r="H820" s="7">
        <v>2330576.4792469093</v>
      </c>
      <c r="N820">
        <v>1</v>
      </c>
      <c r="P820">
        <f t="shared" si="36"/>
        <v>2008</v>
      </c>
      <c r="Q820">
        <f t="shared" si="37"/>
        <v>7</v>
      </c>
      <c r="R820" t="str">
        <f t="shared" si="38"/>
        <v>05</v>
      </c>
      <c r="T820" t="s">
        <v>460</v>
      </c>
      <c r="U820" t="s">
        <v>461</v>
      </c>
      <c r="V820" t="s">
        <v>536</v>
      </c>
      <c r="W820" t="s">
        <v>537</v>
      </c>
      <c r="X820" t="s">
        <v>510</v>
      </c>
    </row>
    <row r="821" spans="1:24" x14ac:dyDescent="0.35">
      <c r="A821" s="1" t="s">
        <v>2</v>
      </c>
      <c r="B821" s="2">
        <v>39651</v>
      </c>
      <c r="C821" s="3" t="s">
        <v>78</v>
      </c>
      <c r="D821" s="4" t="s">
        <v>79</v>
      </c>
      <c r="E821" s="5" t="s">
        <v>4</v>
      </c>
      <c r="F821" s="15">
        <v>64.225594045233322</v>
      </c>
      <c r="G821" s="16" t="s">
        <v>4</v>
      </c>
      <c r="H821" s="7">
        <v>10264.732980636942</v>
      </c>
      <c r="N821">
        <v>1</v>
      </c>
      <c r="P821">
        <f t="shared" si="36"/>
        <v>2008</v>
      </c>
      <c r="Q821">
        <f t="shared" si="37"/>
        <v>7</v>
      </c>
      <c r="R821" t="str">
        <f t="shared" si="38"/>
        <v>05</v>
      </c>
      <c r="T821" t="s">
        <v>84</v>
      </c>
      <c r="U821" t="s">
        <v>459</v>
      </c>
    </row>
    <row r="822" spans="1:24" x14ac:dyDescent="0.35">
      <c r="A822" s="1" t="s">
        <v>2</v>
      </c>
      <c r="B822" s="2">
        <v>39651</v>
      </c>
      <c r="C822" s="3" t="s">
        <v>28</v>
      </c>
      <c r="D822" s="4" t="s">
        <v>107</v>
      </c>
      <c r="E822" s="5" t="s">
        <v>23</v>
      </c>
      <c r="F822" s="15">
        <v>578.03034640709996</v>
      </c>
      <c r="G822" s="16" t="s">
        <v>4</v>
      </c>
      <c r="H822" s="7">
        <v>720597.98568330402</v>
      </c>
      <c r="N822">
        <v>2.3333333333333335</v>
      </c>
      <c r="P822">
        <f t="shared" si="36"/>
        <v>2008</v>
      </c>
      <c r="Q822">
        <f t="shared" si="37"/>
        <v>7</v>
      </c>
      <c r="R822" t="str">
        <f t="shared" si="38"/>
        <v>12</v>
      </c>
      <c r="T822" t="s">
        <v>107</v>
      </c>
    </row>
    <row r="823" spans="1:24" x14ac:dyDescent="0.35">
      <c r="A823" s="1" t="s">
        <v>2</v>
      </c>
      <c r="B823" s="2">
        <v>39651</v>
      </c>
      <c r="C823" s="3" t="s">
        <v>28</v>
      </c>
      <c r="D823" s="4" t="s">
        <v>107</v>
      </c>
      <c r="E823" s="5" t="s">
        <v>23</v>
      </c>
      <c r="F823" s="15">
        <v>96.338391067849969</v>
      </c>
      <c r="G823" s="16" t="s">
        <v>4</v>
      </c>
      <c r="H823" s="7">
        <v>381578.30657670088</v>
      </c>
      <c r="N823">
        <v>2.5555555555555554</v>
      </c>
      <c r="P823">
        <f t="shared" si="36"/>
        <v>2008</v>
      </c>
      <c r="Q823">
        <f t="shared" si="37"/>
        <v>7</v>
      </c>
      <c r="R823" t="str">
        <f t="shared" si="38"/>
        <v>12</v>
      </c>
      <c r="T823" t="s">
        <v>107</v>
      </c>
    </row>
    <row r="824" spans="1:24" x14ac:dyDescent="0.35">
      <c r="A824" s="1" t="s">
        <v>2</v>
      </c>
      <c r="B824" s="2">
        <v>39651</v>
      </c>
      <c r="C824" s="3" t="s">
        <v>198</v>
      </c>
      <c r="D824" s="4" t="s">
        <v>199</v>
      </c>
      <c r="E824" s="5" t="s">
        <v>23</v>
      </c>
      <c r="F824" s="15">
        <v>385.35356427139988</v>
      </c>
      <c r="G824" s="16" t="s">
        <v>4</v>
      </c>
      <c r="H824" s="7">
        <v>717268.29456407344</v>
      </c>
      <c r="N824">
        <v>3.5</v>
      </c>
      <c r="P824">
        <f t="shared" si="36"/>
        <v>2008</v>
      </c>
      <c r="Q824">
        <f t="shared" si="37"/>
        <v>7</v>
      </c>
      <c r="R824" t="str">
        <f t="shared" si="38"/>
        <v>12</v>
      </c>
      <c r="T824" t="s">
        <v>107</v>
      </c>
      <c r="U824" t="s">
        <v>559</v>
      </c>
      <c r="V824" t="s">
        <v>479</v>
      </c>
      <c r="W824" t="s">
        <v>560</v>
      </c>
    </row>
    <row r="825" spans="1:24" x14ac:dyDescent="0.35">
      <c r="A825" s="1" t="s">
        <v>2</v>
      </c>
      <c r="B825" s="2">
        <v>39651</v>
      </c>
      <c r="C825" s="3" t="s">
        <v>101</v>
      </c>
      <c r="D825" s="4" t="s">
        <v>102</v>
      </c>
      <c r="E825" s="5" t="s">
        <v>23</v>
      </c>
      <c r="F825" s="15">
        <v>0.60121312448733133</v>
      </c>
      <c r="G825" s="16" t="s">
        <v>4</v>
      </c>
      <c r="H825" s="7">
        <v>2050.3222888720161</v>
      </c>
      <c r="N825">
        <v>5</v>
      </c>
      <c r="P825">
        <f t="shared" si="36"/>
        <v>2008</v>
      </c>
      <c r="Q825">
        <f t="shared" si="37"/>
        <v>7</v>
      </c>
      <c r="R825" t="str">
        <f t="shared" si="38"/>
        <v>13</v>
      </c>
      <c r="T825" t="s">
        <v>499</v>
      </c>
      <c r="U825" t="s">
        <v>500</v>
      </c>
    </row>
    <row r="826" spans="1:24" x14ac:dyDescent="0.35">
      <c r="A826" s="1" t="s">
        <v>2</v>
      </c>
      <c r="B826" s="2">
        <v>39651</v>
      </c>
      <c r="C826" s="3" t="s">
        <v>232</v>
      </c>
      <c r="D826" s="4" t="s">
        <v>233</v>
      </c>
      <c r="E826" s="5" t="s">
        <v>4</v>
      </c>
      <c r="F826" s="15">
        <v>1.0020218741455522</v>
      </c>
      <c r="G826" s="16" t="s">
        <v>4</v>
      </c>
      <c r="H826" s="7">
        <v>754.2721741836142</v>
      </c>
      <c r="N826">
        <v>1</v>
      </c>
      <c r="P826">
        <f t="shared" si="36"/>
        <v>2008</v>
      </c>
      <c r="Q826">
        <f t="shared" si="37"/>
        <v>7</v>
      </c>
      <c r="R826" t="str">
        <f t="shared" si="38"/>
        <v>13</v>
      </c>
      <c r="T826" t="s">
        <v>233</v>
      </c>
    </row>
    <row r="827" spans="1:24" x14ac:dyDescent="0.35">
      <c r="A827" s="1" t="s">
        <v>2</v>
      </c>
      <c r="B827" s="2">
        <v>39651</v>
      </c>
      <c r="C827" s="3" t="s">
        <v>234</v>
      </c>
      <c r="D827" s="4" t="s">
        <v>235</v>
      </c>
      <c r="E827" s="5" t="s">
        <v>7</v>
      </c>
      <c r="F827" s="15">
        <v>32.112797022616661</v>
      </c>
      <c r="G827" s="16" t="s">
        <v>4</v>
      </c>
      <c r="H827" s="7">
        <v>134666.08870490352</v>
      </c>
      <c r="N827">
        <v>16</v>
      </c>
      <c r="P827">
        <f t="shared" si="36"/>
        <v>2008</v>
      </c>
      <c r="Q827">
        <f t="shared" si="37"/>
        <v>7</v>
      </c>
      <c r="R827" t="str">
        <f t="shared" si="38"/>
        <v>17</v>
      </c>
      <c r="T827" t="s">
        <v>47</v>
      </c>
      <c r="U827" t="s">
        <v>572</v>
      </c>
    </row>
    <row r="828" spans="1:24" x14ac:dyDescent="0.35">
      <c r="A828" s="1" t="s">
        <v>2</v>
      </c>
      <c r="B828" s="2">
        <v>39651</v>
      </c>
      <c r="C828" s="3" t="s">
        <v>10</v>
      </c>
      <c r="D828" s="4" t="s">
        <v>11</v>
      </c>
      <c r="E828" s="5" t="s">
        <v>4</v>
      </c>
      <c r="F828" s="15">
        <v>32.112797022616661</v>
      </c>
      <c r="G828" s="16" t="s">
        <v>4</v>
      </c>
      <c r="H828" s="7">
        <v>1492.2386085890298</v>
      </c>
      <c r="N828">
        <v>1</v>
      </c>
      <c r="P828">
        <f t="shared" si="36"/>
        <v>2008</v>
      </c>
      <c r="Q828">
        <f t="shared" si="37"/>
        <v>7</v>
      </c>
      <c r="R828" t="str">
        <f t="shared" si="38"/>
        <v>17</v>
      </c>
      <c r="T828" t="s">
        <v>289</v>
      </c>
      <c r="U828" t="s">
        <v>519</v>
      </c>
    </row>
    <row r="829" spans="1:24" x14ac:dyDescent="0.35">
      <c r="A829" s="1" t="s">
        <v>2</v>
      </c>
      <c r="B829" s="2">
        <v>39651</v>
      </c>
      <c r="C829" s="3" t="s">
        <v>91</v>
      </c>
      <c r="D829" s="4" t="s">
        <v>92</v>
      </c>
      <c r="E829" s="5" t="s">
        <v>4</v>
      </c>
      <c r="F829" s="15">
        <v>32.112797022616661</v>
      </c>
      <c r="G829" s="16" t="s">
        <v>4</v>
      </c>
      <c r="H829" s="7">
        <v>1097.5775120821415</v>
      </c>
      <c r="N829">
        <v>1</v>
      </c>
      <c r="P829">
        <f t="shared" si="36"/>
        <v>2008</v>
      </c>
      <c r="Q829">
        <f t="shared" si="37"/>
        <v>7</v>
      </c>
      <c r="R829" t="str">
        <f t="shared" si="38"/>
        <v>17</v>
      </c>
      <c r="T829" t="s">
        <v>250</v>
      </c>
      <c r="U829" t="s">
        <v>494</v>
      </c>
    </row>
    <row r="830" spans="1:24" x14ac:dyDescent="0.35">
      <c r="A830" s="1" t="s">
        <v>2</v>
      </c>
      <c r="B830" s="2">
        <v>39651</v>
      </c>
      <c r="C830" s="3" t="s">
        <v>50</v>
      </c>
      <c r="D830" s="4" t="s">
        <v>51</v>
      </c>
      <c r="E830" s="5" t="s">
        <v>4</v>
      </c>
      <c r="F830" s="15">
        <v>96.338391067849969</v>
      </c>
      <c r="G830" s="16" t="s">
        <v>4</v>
      </c>
      <c r="H830" s="7">
        <v>17408.963745905989</v>
      </c>
      <c r="N830">
        <v>1</v>
      </c>
      <c r="P830">
        <f t="shared" si="36"/>
        <v>2008</v>
      </c>
      <c r="Q830">
        <f t="shared" si="37"/>
        <v>7</v>
      </c>
      <c r="R830" t="str">
        <f t="shared" si="38"/>
        <v>17</v>
      </c>
      <c r="T830" t="s">
        <v>250</v>
      </c>
      <c r="U830" t="s">
        <v>473</v>
      </c>
    </row>
    <row r="831" spans="1:24" x14ac:dyDescent="0.35">
      <c r="A831" s="1" t="s">
        <v>2</v>
      </c>
      <c r="B831" s="2">
        <v>39651</v>
      </c>
      <c r="C831" s="3" t="s">
        <v>85</v>
      </c>
      <c r="D831" s="4" t="s">
        <v>86</v>
      </c>
      <c r="E831" s="5" t="s">
        <v>7</v>
      </c>
      <c r="F831" s="15">
        <v>64.225594045233322</v>
      </c>
      <c r="G831" s="16" t="s">
        <v>4</v>
      </c>
      <c r="H831" s="7">
        <v>322590.95457790734</v>
      </c>
      <c r="N831">
        <v>4</v>
      </c>
      <c r="P831">
        <f t="shared" si="36"/>
        <v>2008</v>
      </c>
      <c r="Q831">
        <f t="shared" si="37"/>
        <v>7</v>
      </c>
      <c r="R831" t="str">
        <f t="shared" si="38"/>
        <v>17</v>
      </c>
      <c r="T831" t="s">
        <v>86</v>
      </c>
    </row>
    <row r="832" spans="1:24" x14ac:dyDescent="0.35">
      <c r="A832" s="1" t="s">
        <v>2</v>
      </c>
      <c r="B832" s="2">
        <v>39651</v>
      </c>
      <c r="C832" s="3" t="s">
        <v>72</v>
      </c>
      <c r="D832" s="4" t="s">
        <v>73</v>
      </c>
      <c r="E832" s="5" t="s">
        <v>7</v>
      </c>
      <c r="F832" s="15">
        <v>2.8056612476075462</v>
      </c>
      <c r="G832" s="16" t="s">
        <v>7</v>
      </c>
      <c r="H832" s="7">
        <v>44957.055418503718</v>
      </c>
      <c r="N832">
        <v>1</v>
      </c>
      <c r="P832">
        <f t="shared" si="36"/>
        <v>2008</v>
      </c>
      <c r="Q832">
        <f t="shared" si="37"/>
        <v>7</v>
      </c>
      <c r="R832" t="str">
        <f t="shared" si="38"/>
        <v>17</v>
      </c>
      <c r="T832" t="s">
        <v>73</v>
      </c>
    </row>
    <row r="833" spans="1:27" x14ac:dyDescent="0.35">
      <c r="A833" s="1" t="s">
        <v>2</v>
      </c>
      <c r="B833" s="2">
        <v>39651</v>
      </c>
      <c r="C833" s="3" t="s">
        <v>54</v>
      </c>
      <c r="D833" s="4" t="s">
        <v>218</v>
      </c>
      <c r="E833" s="5" t="s">
        <v>7</v>
      </c>
      <c r="F833" s="15">
        <v>128.45118809046664</v>
      </c>
      <c r="G833" s="16" t="s">
        <v>4</v>
      </c>
      <c r="H833" s="7">
        <v>27937.057200662239</v>
      </c>
      <c r="N833">
        <v>4</v>
      </c>
      <c r="P833">
        <f t="shared" si="36"/>
        <v>2008</v>
      </c>
      <c r="Q833">
        <f t="shared" si="37"/>
        <v>7</v>
      </c>
      <c r="R833" t="str">
        <f t="shared" si="38"/>
        <v>17</v>
      </c>
      <c r="T833" t="s">
        <v>218</v>
      </c>
    </row>
    <row r="834" spans="1:27" x14ac:dyDescent="0.35">
      <c r="A834" s="1" t="s">
        <v>2</v>
      </c>
      <c r="B834" s="2">
        <v>39651</v>
      </c>
      <c r="C834" s="3" t="s">
        <v>230</v>
      </c>
      <c r="D834" s="4" t="s">
        <v>231</v>
      </c>
      <c r="E834" s="5" t="s">
        <v>4</v>
      </c>
      <c r="F834" s="15">
        <v>353.24076724878324</v>
      </c>
      <c r="G834" s="16" t="s">
        <v>4</v>
      </c>
      <c r="H834" s="7">
        <v>59708.041197507402</v>
      </c>
      <c r="N834">
        <v>1</v>
      </c>
      <c r="P834">
        <f t="shared" ref="P834:P897" si="39">YEAR(B834)</f>
        <v>2008</v>
      </c>
      <c r="Q834">
        <f t="shared" ref="Q834:Q897" si="40">MONTH(B834)</f>
        <v>7</v>
      </c>
      <c r="R834" t="str">
        <f t="shared" ref="R834:R897" si="41">LEFT(C834,2)</f>
        <v>17</v>
      </c>
      <c r="T834" t="s">
        <v>528</v>
      </c>
      <c r="U834" t="s">
        <v>571</v>
      </c>
    </row>
    <row r="835" spans="1:27" x14ac:dyDescent="0.35">
      <c r="A835" s="1" t="s">
        <v>2</v>
      </c>
      <c r="B835" s="2">
        <v>39651</v>
      </c>
      <c r="C835" s="3" t="s">
        <v>236</v>
      </c>
      <c r="D835" s="4" t="s">
        <v>237</v>
      </c>
      <c r="E835" s="5" t="s">
        <v>7</v>
      </c>
      <c r="F835" s="15">
        <v>32.112797022616661</v>
      </c>
      <c r="G835" s="16" t="s">
        <v>4</v>
      </c>
      <c r="H835" s="7">
        <v>36961.181386822958</v>
      </c>
      <c r="N835">
        <v>16</v>
      </c>
      <c r="P835">
        <f t="shared" si="39"/>
        <v>2008</v>
      </c>
      <c r="Q835">
        <f t="shared" si="40"/>
        <v>7</v>
      </c>
      <c r="R835" t="str">
        <f t="shared" si="41"/>
        <v>17</v>
      </c>
      <c r="T835" t="s">
        <v>237</v>
      </c>
    </row>
    <row r="836" spans="1:27" x14ac:dyDescent="0.35">
      <c r="A836" s="1" t="s">
        <v>2</v>
      </c>
      <c r="B836" s="2">
        <v>39651</v>
      </c>
      <c r="C836" s="3" t="s">
        <v>19</v>
      </c>
      <c r="D836" s="4" t="s">
        <v>20</v>
      </c>
      <c r="E836" s="5" t="s">
        <v>4</v>
      </c>
      <c r="F836" s="15">
        <v>32.112797022616661</v>
      </c>
      <c r="G836" s="16" t="s">
        <v>4</v>
      </c>
      <c r="H836" s="7">
        <v>23405.450645290581</v>
      </c>
      <c r="N836">
        <v>1</v>
      </c>
      <c r="P836">
        <f t="shared" si="39"/>
        <v>2008</v>
      </c>
      <c r="Q836">
        <f t="shared" si="40"/>
        <v>7</v>
      </c>
      <c r="R836" t="str">
        <f t="shared" si="41"/>
        <v>17</v>
      </c>
      <c r="T836" t="s">
        <v>484</v>
      </c>
      <c r="U836" t="s">
        <v>485</v>
      </c>
    </row>
    <row r="837" spans="1:27" x14ac:dyDescent="0.35">
      <c r="A837" s="1" t="s">
        <v>2</v>
      </c>
      <c r="B837" s="2">
        <v>39651</v>
      </c>
      <c r="C837" s="3" t="s">
        <v>56</v>
      </c>
      <c r="D837" s="4" t="s">
        <v>57</v>
      </c>
      <c r="E837" s="5" t="s">
        <v>4</v>
      </c>
      <c r="F837" s="15">
        <v>0.40080874965822089</v>
      </c>
      <c r="G837" s="16" t="s">
        <v>4</v>
      </c>
      <c r="H837" s="7">
        <v>33.234258465439453</v>
      </c>
      <c r="N837">
        <v>1</v>
      </c>
      <c r="P837">
        <f t="shared" si="39"/>
        <v>2008</v>
      </c>
      <c r="Q837">
        <f t="shared" si="40"/>
        <v>7</v>
      </c>
      <c r="R837" t="str">
        <f t="shared" si="41"/>
        <v>27</v>
      </c>
      <c r="T837" t="s">
        <v>57</v>
      </c>
    </row>
    <row r="838" spans="1:27" x14ac:dyDescent="0.35">
      <c r="A838" s="1" t="s">
        <v>2</v>
      </c>
      <c r="B838" s="2">
        <v>39651</v>
      </c>
      <c r="C838" s="3" t="s">
        <v>80</v>
      </c>
      <c r="D838" s="4" t="s">
        <v>81</v>
      </c>
      <c r="E838" s="5" t="s">
        <v>4</v>
      </c>
      <c r="F838" s="6">
        <v>1.4028306238037731</v>
      </c>
      <c r="G838" s="16" t="s">
        <v>4</v>
      </c>
      <c r="H838" s="7">
        <v>124.5241243271156</v>
      </c>
      <c r="N838">
        <v>1</v>
      </c>
      <c r="P838">
        <f t="shared" si="39"/>
        <v>2008</v>
      </c>
      <c r="Q838">
        <f t="shared" si="40"/>
        <v>7</v>
      </c>
      <c r="R838" t="str">
        <f t="shared" si="41"/>
        <v>27</v>
      </c>
      <c r="T838" t="s">
        <v>81</v>
      </c>
    </row>
    <row r="839" spans="1:27" x14ac:dyDescent="0.35">
      <c r="A839" s="1" t="s">
        <v>2</v>
      </c>
      <c r="B839" s="2">
        <v>39651</v>
      </c>
      <c r="C839" s="3" t="s">
        <v>58</v>
      </c>
      <c r="D839" s="4" t="s">
        <v>59</v>
      </c>
      <c r="E839" s="5" t="s">
        <v>4</v>
      </c>
      <c r="F839" s="6">
        <v>1.0020218741455522</v>
      </c>
      <c r="G839" s="16" t="s">
        <v>4</v>
      </c>
      <c r="H839" s="7">
        <v>4177.711036658292</v>
      </c>
      <c r="N839">
        <v>1</v>
      </c>
      <c r="P839">
        <f t="shared" si="39"/>
        <v>2008</v>
      </c>
      <c r="Q839">
        <f t="shared" si="40"/>
        <v>7</v>
      </c>
      <c r="R839" t="str">
        <f t="shared" si="41"/>
        <v>27</v>
      </c>
      <c r="T839" t="s">
        <v>59</v>
      </c>
    </row>
    <row r="840" spans="1:27" x14ac:dyDescent="0.35">
      <c r="A840" s="1" t="s">
        <v>2</v>
      </c>
      <c r="B840" s="2">
        <v>39651</v>
      </c>
      <c r="C840" s="3" t="s">
        <v>219</v>
      </c>
      <c r="D840" s="4" t="s">
        <v>220</v>
      </c>
      <c r="E840" s="5" t="s">
        <v>4</v>
      </c>
      <c r="F840" s="6">
        <v>1220.2862868594329</v>
      </c>
      <c r="G840" s="16" t="s">
        <v>4</v>
      </c>
      <c r="H840" s="7">
        <v>66336.709738810154</v>
      </c>
      <c r="N840">
        <v>1</v>
      </c>
      <c r="P840">
        <f t="shared" si="39"/>
        <v>2008</v>
      </c>
      <c r="Q840">
        <f t="shared" si="40"/>
        <v>7</v>
      </c>
      <c r="R840" t="str">
        <f t="shared" si="41"/>
        <v>90</v>
      </c>
      <c r="T840" t="s">
        <v>563</v>
      </c>
      <c r="U840" t="s">
        <v>468</v>
      </c>
      <c r="V840" t="s">
        <v>564</v>
      </c>
      <c r="W840" t="s">
        <v>565</v>
      </c>
      <c r="X840" t="s">
        <v>566</v>
      </c>
      <c r="Y840" t="s">
        <v>567</v>
      </c>
      <c r="Z840" t="s">
        <v>510</v>
      </c>
      <c r="AA840" t="s">
        <v>568</v>
      </c>
    </row>
    <row r="841" spans="1:27" x14ac:dyDescent="0.35">
      <c r="A841" s="1" t="s">
        <v>2</v>
      </c>
      <c r="B841" s="2">
        <v>39679</v>
      </c>
      <c r="C841" s="8" t="s">
        <v>227</v>
      </c>
      <c r="D841" s="4" t="s">
        <v>228</v>
      </c>
      <c r="E841" s="9" t="s">
        <v>7</v>
      </c>
      <c r="F841" s="15">
        <v>32.112797022616661</v>
      </c>
      <c r="G841" s="16" t="s">
        <v>4</v>
      </c>
      <c r="H841" s="7">
        <v>2616.4071557476323</v>
      </c>
      <c r="N841">
        <v>50</v>
      </c>
      <c r="P841">
        <f t="shared" si="39"/>
        <v>2008</v>
      </c>
      <c r="Q841">
        <f t="shared" si="40"/>
        <v>8</v>
      </c>
      <c r="R841" t="str">
        <f t="shared" si="41"/>
        <v>01</v>
      </c>
      <c r="T841" t="s">
        <v>228</v>
      </c>
    </row>
    <row r="842" spans="1:27" x14ac:dyDescent="0.35">
      <c r="A842" s="1" t="s">
        <v>2</v>
      </c>
      <c r="B842" s="2">
        <v>39679</v>
      </c>
      <c r="C842" s="8" t="s">
        <v>60</v>
      </c>
      <c r="D842" s="4" t="s">
        <v>61</v>
      </c>
      <c r="E842" s="9" t="s">
        <v>7</v>
      </c>
      <c r="F842" s="15">
        <v>32.112797022616661</v>
      </c>
      <c r="G842" s="16" t="s">
        <v>4</v>
      </c>
      <c r="H842" s="7">
        <v>77307.75367406974</v>
      </c>
      <c r="N842">
        <v>100</v>
      </c>
      <c r="P842">
        <f t="shared" si="39"/>
        <v>2008</v>
      </c>
      <c r="Q842">
        <f t="shared" si="40"/>
        <v>8</v>
      </c>
      <c r="R842" t="str">
        <f t="shared" si="41"/>
        <v>01</v>
      </c>
      <c r="T842" t="s">
        <v>211</v>
      </c>
      <c r="U842" t="s">
        <v>478</v>
      </c>
    </row>
    <row r="843" spans="1:27" x14ac:dyDescent="0.35">
      <c r="A843" s="1" t="s">
        <v>2</v>
      </c>
      <c r="B843" s="2">
        <v>39679</v>
      </c>
      <c r="C843" s="3" t="s">
        <v>82</v>
      </c>
      <c r="D843" s="4" t="s">
        <v>167</v>
      </c>
      <c r="E843" s="5" t="s">
        <v>4</v>
      </c>
      <c r="F843" s="15">
        <v>256.90237618093329</v>
      </c>
      <c r="G843" s="16" t="s">
        <v>4</v>
      </c>
      <c r="H843" s="7">
        <v>220138.90782685427</v>
      </c>
      <c r="N843">
        <v>1</v>
      </c>
      <c r="P843">
        <f t="shared" si="39"/>
        <v>2008</v>
      </c>
      <c r="Q843">
        <f t="shared" si="40"/>
        <v>8</v>
      </c>
      <c r="R843" t="str">
        <f t="shared" si="41"/>
        <v>05</v>
      </c>
      <c r="T843" t="s">
        <v>460</v>
      </c>
      <c r="U843" t="s">
        <v>488</v>
      </c>
      <c r="V843" t="s">
        <v>536</v>
      </c>
      <c r="W843" t="s">
        <v>544</v>
      </c>
      <c r="X843" t="s">
        <v>510</v>
      </c>
    </row>
    <row r="844" spans="1:27" x14ac:dyDescent="0.35">
      <c r="A844" s="1" t="s">
        <v>2</v>
      </c>
      <c r="B844" s="2">
        <v>39679</v>
      </c>
      <c r="C844" s="3" t="s">
        <v>37</v>
      </c>
      <c r="D844" s="4" t="s">
        <v>156</v>
      </c>
      <c r="E844" s="5" t="s">
        <v>4</v>
      </c>
      <c r="F844" s="15">
        <v>192.67678213569994</v>
      </c>
      <c r="G844" s="16" t="s">
        <v>4</v>
      </c>
      <c r="H844" s="7">
        <v>659339.68786889501</v>
      </c>
      <c r="N844">
        <v>1</v>
      </c>
      <c r="P844">
        <f t="shared" si="39"/>
        <v>2008</v>
      </c>
      <c r="Q844">
        <f t="shared" si="40"/>
        <v>8</v>
      </c>
      <c r="R844" t="str">
        <f t="shared" si="41"/>
        <v>05</v>
      </c>
      <c r="T844" t="s">
        <v>460</v>
      </c>
      <c r="U844" t="s">
        <v>461</v>
      </c>
      <c r="V844" t="s">
        <v>536</v>
      </c>
      <c r="W844" t="s">
        <v>537</v>
      </c>
      <c r="X844" t="s">
        <v>510</v>
      </c>
    </row>
    <row r="845" spans="1:27" x14ac:dyDescent="0.35">
      <c r="A845" s="1" t="s">
        <v>2</v>
      </c>
      <c r="B845" s="2">
        <v>39679</v>
      </c>
      <c r="C845" s="3" t="s">
        <v>78</v>
      </c>
      <c r="D845" s="4" t="s">
        <v>79</v>
      </c>
      <c r="E845" s="5" t="s">
        <v>4</v>
      </c>
      <c r="F845" s="15">
        <v>674.36873747494985</v>
      </c>
      <c r="G845" s="16" t="s">
        <v>4</v>
      </c>
      <c r="H845" s="7">
        <v>72496.699754436311</v>
      </c>
      <c r="N845">
        <v>1</v>
      </c>
      <c r="P845">
        <f t="shared" si="39"/>
        <v>2008</v>
      </c>
      <c r="Q845">
        <f t="shared" si="40"/>
        <v>8</v>
      </c>
      <c r="R845" t="str">
        <f t="shared" si="41"/>
        <v>05</v>
      </c>
      <c r="T845" t="s">
        <v>84</v>
      </c>
      <c r="U845" t="s">
        <v>459</v>
      </c>
    </row>
    <row r="846" spans="1:27" x14ac:dyDescent="0.35">
      <c r="A846" s="1" t="s">
        <v>2</v>
      </c>
      <c r="B846" s="2">
        <v>39679</v>
      </c>
      <c r="C846" s="3" t="s">
        <v>40</v>
      </c>
      <c r="D846" s="4" t="s">
        <v>169</v>
      </c>
      <c r="E846" s="5" t="s">
        <v>4</v>
      </c>
      <c r="F846" s="15">
        <v>192.67678213569994</v>
      </c>
      <c r="G846" s="16" t="s">
        <v>4</v>
      </c>
      <c r="H846" s="7">
        <v>55159.052653419436</v>
      </c>
      <c r="N846">
        <v>1</v>
      </c>
      <c r="P846">
        <f t="shared" si="39"/>
        <v>2008</v>
      </c>
      <c r="Q846">
        <f t="shared" si="40"/>
        <v>8</v>
      </c>
      <c r="R846" t="str">
        <f t="shared" si="41"/>
        <v>12</v>
      </c>
      <c r="T846" t="s">
        <v>662</v>
      </c>
      <c r="U846" t="s">
        <v>463</v>
      </c>
      <c r="V846" t="s">
        <v>464</v>
      </c>
      <c r="W846" t="s">
        <v>546</v>
      </c>
      <c r="X846" t="s">
        <v>468</v>
      </c>
      <c r="Y846" t="s">
        <v>547</v>
      </c>
      <c r="Z846" t="s">
        <v>510</v>
      </c>
      <c r="AA846" t="s">
        <v>466</v>
      </c>
    </row>
    <row r="847" spans="1:27" x14ac:dyDescent="0.35">
      <c r="A847" s="1" t="s">
        <v>2</v>
      </c>
      <c r="B847" s="2">
        <v>39679</v>
      </c>
      <c r="C847" s="3" t="s">
        <v>42</v>
      </c>
      <c r="D847" s="4" t="s">
        <v>168</v>
      </c>
      <c r="E847" s="5" t="s">
        <v>4</v>
      </c>
      <c r="F847" s="15">
        <v>64.225594045233322</v>
      </c>
      <c r="G847" s="16" t="s">
        <v>4</v>
      </c>
      <c r="H847" s="7">
        <v>23709.181810595859</v>
      </c>
      <c r="N847">
        <v>1</v>
      </c>
      <c r="P847">
        <f t="shared" si="39"/>
        <v>2008</v>
      </c>
      <c r="Q847">
        <f t="shared" si="40"/>
        <v>8</v>
      </c>
      <c r="R847" t="str">
        <f t="shared" si="41"/>
        <v>12</v>
      </c>
      <c r="T847" t="s">
        <v>663</v>
      </c>
      <c r="U847" t="s">
        <v>463</v>
      </c>
      <c r="V847" t="s">
        <v>464</v>
      </c>
      <c r="W847" t="s">
        <v>545</v>
      </c>
      <c r="X847" t="s">
        <v>510</v>
      </c>
      <c r="Y847" t="s">
        <v>466</v>
      </c>
    </row>
    <row r="848" spans="1:27" x14ac:dyDescent="0.35">
      <c r="A848" s="1" t="s">
        <v>2</v>
      </c>
      <c r="B848" s="2">
        <v>39679</v>
      </c>
      <c r="C848" s="3" t="s">
        <v>28</v>
      </c>
      <c r="D848" s="4" t="s">
        <v>107</v>
      </c>
      <c r="E848" s="5" t="s">
        <v>23</v>
      </c>
      <c r="F848" s="15">
        <v>64.225594045233322</v>
      </c>
      <c r="G848" s="16" t="s">
        <v>4</v>
      </c>
      <c r="H848" s="7">
        <v>463400.72491626552</v>
      </c>
      <c r="N848">
        <v>4</v>
      </c>
      <c r="P848">
        <f t="shared" si="39"/>
        <v>2008</v>
      </c>
      <c r="Q848">
        <f t="shared" si="40"/>
        <v>8</v>
      </c>
      <c r="R848" t="str">
        <f t="shared" si="41"/>
        <v>12</v>
      </c>
      <c r="T848" t="s">
        <v>107</v>
      </c>
    </row>
    <row r="849" spans="1:25" x14ac:dyDescent="0.35">
      <c r="A849" s="1" t="s">
        <v>2</v>
      </c>
      <c r="B849" s="2">
        <v>39679</v>
      </c>
      <c r="C849" s="3" t="s">
        <v>196</v>
      </c>
      <c r="D849" s="4" t="s">
        <v>197</v>
      </c>
      <c r="E849" s="5" t="s">
        <v>23</v>
      </c>
      <c r="F849" s="15">
        <v>1525.3578585742912</v>
      </c>
      <c r="G849" s="16" t="s">
        <v>4</v>
      </c>
      <c r="H849" s="7">
        <v>5515219.9515664037</v>
      </c>
      <c r="N849">
        <v>4.7894736842105265</v>
      </c>
      <c r="P849">
        <f t="shared" si="39"/>
        <v>2008</v>
      </c>
      <c r="Q849">
        <f t="shared" si="40"/>
        <v>8</v>
      </c>
      <c r="R849" t="str">
        <f t="shared" si="41"/>
        <v>12</v>
      </c>
      <c r="T849" t="s">
        <v>107</v>
      </c>
      <c r="U849" t="s">
        <v>559</v>
      </c>
    </row>
    <row r="850" spans="1:25" x14ac:dyDescent="0.35">
      <c r="A850" s="1" t="s">
        <v>2</v>
      </c>
      <c r="B850" s="2">
        <v>39679</v>
      </c>
      <c r="C850" s="3" t="s">
        <v>198</v>
      </c>
      <c r="D850" s="4" t="s">
        <v>199</v>
      </c>
      <c r="E850" s="5" t="s">
        <v>23</v>
      </c>
      <c r="F850" s="15">
        <v>642.25594045233322</v>
      </c>
      <c r="G850" s="16" t="s">
        <v>4</v>
      </c>
      <c r="H850" s="7">
        <v>705722.31631367293</v>
      </c>
      <c r="N850">
        <v>4</v>
      </c>
      <c r="P850">
        <f t="shared" si="39"/>
        <v>2008</v>
      </c>
      <c r="Q850">
        <f t="shared" si="40"/>
        <v>8</v>
      </c>
      <c r="R850" t="str">
        <f t="shared" si="41"/>
        <v>12</v>
      </c>
      <c r="T850" t="s">
        <v>107</v>
      </c>
      <c r="U850" t="s">
        <v>559</v>
      </c>
      <c r="V850" t="s">
        <v>479</v>
      </c>
      <c r="W850" t="s">
        <v>560</v>
      </c>
    </row>
    <row r="851" spans="1:25" x14ac:dyDescent="0.35">
      <c r="A851" s="1" t="s">
        <v>2</v>
      </c>
      <c r="B851" s="2">
        <v>39679</v>
      </c>
      <c r="C851" s="3" t="s">
        <v>214</v>
      </c>
      <c r="D851" s="4" t="s">
        <v>215</v>
      </c>
      <c r="E851" s="5" t="s">
        <v>4</v>
      </c>
      <c r="F851" s="15">
        <v>64.225594045233322</v>
      </c>
      <c r="G851" s="16" t="s">
        <v>4</v>
      </c>
      <c r="H851" s="7">
        <v>30679.437960171766</v>
      </c>
      <c r="N851">
        <v>1</v>
      </c>
      <c r="P851">
        <f t="shared" si="39"/>
        <v>2008</v>
      </c>
      <c r="Q851">
        <f t="shared" si="40"/>
        <v>8</v>
      </c>
      <c r="R851" t="str">
        <f t="shared" si="41"/>
        <v>13</v>
      </c>
      <c r="T851" t="s">
        <v>667</v>
      </c>
      <c r="U851" t="s">
        <v>561</v>
      </c>
      <c r="V851" t="s">
        <v>464</v>
      </c>
      <c r="W851" s="24">
        <v>44105</v>
      </c>
      <c r="X851" t="s">
        <v>510</v>
      </c>
      <c r="Y851" t="s">
        <v>562</v>
      </c>
    </row>
    <row r="852" spans="1:25" x14ac:dyDescent="0.35">
      <c r="A852" s="1" t="s">
        <v>2</v>
      </c>
      <c r="B852" s="2">
        <v>39679</v>
      </c>
      <c r="C852" s="3" t="s">
        <v>64</v>
      </c>
      <c r="D852" s="4" t="s">
        <v>65</v>
      </c>
      <c r="E852" s="5" t="s">
        <v>7</v>
      </c>
      <c r="F852" s="15">
        <v>7.6153662435061955</v>
      </c>
      <c r="G852" s="16" t="s">
        <v>4</v>
      </c>
      <c r="H852" s="7">
        <v>31500.254875290262</v>
      </c>
      <c r="N852">
        <v>5.8947368421052628</v>
      </c>
      <c r="P852">
        <f t="shared" si="39"/>
        <v>2008</v>
      </c>
      <c r="Q852">
        <f t="shared" si="40"/>
        <v>8</v>
      </c>
      <c r="R852" t="str">
        <f t="shared" si="41"/>
        <v>13</v>
      </c>
      <c r="T852" t="s">
        <v>481</v>
      </c>
      <c r="U852" t="s">
        <v>482</v>
      </c>
    </row>
    <row r="853" spans="1:25" x14ac:dyDescent="0.35">
      <c r="A853" s="1" t="s">
        <v>2</v>
      </c>
      <c r="B853" s="2">
        <v>39679</v>
      </c>
      <c r="C853" s="3" t="s">
        <v>101</v>
      </c>
      <c r="D853" s="4" t="s">
        <v>102</v>
      </c>
      <c r="E853" s="5" t="s">
        <v>7</v>
      </c>
      <c r="F853" s="15">
        <v>0.60121312448733133</v>
      </c>
      <c r="G853" s="16" t="s">
        <v>4</v>
      </c>
      <c r="H853" s="7">
        <v>8025.820696210194</v>
      </c>
      <c r="N853">
        <v>14.666666666666666</v>
      </c>
      <c r="P853">
        <f t="shared" si="39"/>
        <v>2008</v>
      </c>
      <c r="Q853">
        <f t="shared" si="40"/>
        <v>8</v>
      </c>
      <c r="R853" t="str">
        <f t="shared" si="41"/>
        <v>13</v>
      </c>
      <c r="T853" t="s">
        <v>499</v>
      </c>
      <c r="U853" t="s">
        <v>500</v>
      </c>
    </row>
    <row r="854" spans="1:25" x14ac:dyDescent="0.35">
      <c r="A854" s="1" t="s">
        <v>2</v>
      </c>
      <c r="B854" s="2">
        <v>39679</v>
      </c>
      <c r="C854" s="3" t="s">
        <v>72</v>
      </c>
      <c r="D854" s="4" t="s">
        <v>73</v>
      </c>
      <c r="E854" s="5" t="s">
        <v>4</v>
      </c>
      <c r="F854" s="15">
        <v>130.66365238858</v>
      </c>
      <c r="G854" s="16" t="s">
        <v>7</v>
      </c>
      <c r="H854" s="7">
        <v>111952.2788778526</v>
      </c>
      <c r="N854">
        <v>23.285714285714285</v>
      </c>
      <c r="P854">
        <f t="shared" si="39"/>
        <v>2008</v>
      </c>
      <c r="Q854">
        <f t="shared" si="40"/>
        <v>8</v>
      </c>
      <c r="R854" t="str">
        <f t="shared" si="41"/>
        <v>17</v>
      </c>
      <c r="T854" t="s">
        <v>73</v>
      </c>
    </row>
    <row r="855" spans="1:25" x14ac:dyDescent="0.35">
      <c r="A855" s="1" t="s">
        <v>2</v>
      </c>
      <c r="B855" s="2">
        <v>39679</v>
      </c>
      <c r="C855" s="3" t="s">
        <v>54</v>
      </c>
      <c r="D855" s="4" t="s">
        <v>218</v>
      </c>
      <c r="E855" s="5" t="s">
        <v>7</v>
      </c>
      <c r="F855" s="15">
        <v>160.56398511308331</v>
      </c>
      <c r="G855" s="16" t="s">
        <v>4</v>
      </c>
      <c r="H855" s="7">
        <v>28527.517498633693</v>
      </c>
      <c r="N855">
        <v>2</v>
      </c>
      <c r="P855">
        <f t="shared" si="39"/>
        <v>2008</v>
      </c>
      <c r="Q855">
        <f t="shared" si="40"/>
        <v>8</v>
      </c>
      <c r="R855" t="str">
        <f t="shared" si="41"/>
        <v>17</v>
      </c>
      <c r="T855" t="s">
        <v>218</v>
      </c>
    </row>
    <row r="856" spans="1:25" x14ac:dyDescent="0.35">
      <c r="A856" s="1" t="s">
        <v>2</v>
      </c>
      <c r="B856" s="2">
        <v>39679</v>
      </c>
      <c r="C856" s="3" t="s">
        <v>54</v>
      </c>
      <c r="D856" s="4" t="s">
        <v>218</v>
      </c>
      <c r="E856" s="5" t="s">
        <v>7</v>
      </c>
      <c r="F856" s="15">
        <v>96.338391067849969</v>
      </c>
      <c r="G856" s="16" t="s">
        <v>4</v>
      </c>
      <c r="H856" s="7">
        <v>23682.355998548752</v>
      </c>
      <c r="N856">
        <v>4</v>
      </c>
      <c r="P856">
        <f t="shared" si="39"/>
        <v>2008</v>
      </c>
      <c r="Q856">
        <f t="shared" si="40"/>
        <v>8</v>
      </c>
      <c r="R856" t="str">
        <f t="shared" si="41"/>
        <v>17</v>
      </c>
      <c r="T856" t="s">
        <v>218</v>
      </c>
    </row>
    <row r="857" spans="1:25" x14ac:dyDescent="0.35">
      <c r="A857" s="1" t="s">
        <v>2</v>
      </c>
      <c r="B857" s="2">
        <v>39679</v>
      </c>
      <c r="C857" s="3" t="s">
        <v>230</v>
      </c>
      <c r="D857" s="4" t="s">
        <v>231</v>
      </c>
      <c r="E857" s="5" t="s">
        <v>4</v>
      </c>
      <c r="F857" s="15">
        <v>32.112797022616661</v>
      </c>
      <c r="G857" s="16" t="s">
        <v>4</v>
      </c>
      <c r="H857" s="7">
        <v>30535.188912128444</v>
      </c>
      <c r="N857">
        <v>1</v>
      </c>
      <c r="P857">
        <f t="shared" si="39"/>
        <v>2008</v>
      </c>
      <c r="Q857">
        <f t="shared" si="40"/>
        <v>8</v>
      </c>
      <c r="R857" t="str">
        <f t="shared" si="41"/>
        <v>17</v>
      </c>
      <c r="T857" t="s">
        <v>528</v>
      </c>
      <c r="U857" t="s">
        <v>571</v>
      </c>
    </row>
    <row r="858" spans="1:25" x14ac:dyDescent="0.35">
      <c r="A858" s="1" t="s">
        <v>2</v>
      </c>
      <c r="B858" s="2">
        <v>39679</v>
      </c>
      <c r="C858" s="3" t="s">
        <v>87</v>
      </c>
      <c r="D858" s="4" t="s">
        <v>88</v>
      </c>
      <c r="E858" s="5" t="s">
        <v>7</v>
      </c>
      <c r="F858" s="15">
        <v>64.225594045233322</v>
      </c>
      <c r="G858" s="16" t="s">
        <v>4</v>
      </c>
      <c r="H858" s="7">
        <v>65613.126543599879</v>
      </c>
      <c r="N858">
        <v>10</v>
      </c>
      <c r="P858">
        <f t="shared" si="39"/>
        <v>2008</v>
      </c>
      <c r="Q858">
        <f t="shared" si="40"/>
        <v>8</v>
      </c>
      <c r="R858" t="str">
        <f t="shared" si="41"/>
        <v>17</v>
      </c>
      <c r="T858" t="s">
        <v>237</v>
      </c>
      <c r="U858" t="s">
        <v>492</v>
      </c>
    </row>
    <row r="859" spans="1:25" x14ac:dyDescent="0.35">
      <c r="A859" s="1" t="s">
        <v>2</v>
      </c>
      <c r="B859" s="2">
        <v>39679</v>
      </c>
      <c r="C859" s="3" t="s">
        <v>19</v>
      </c>
      <c r="D859" s="4" t="s">
        <v>20</v>
      </c>
      <c r="E859" s="5" t="s">
        <v>4</v>
      </c>
      <c r="F859" s="15">
        <v>32.112797022616661</v>
      </c>
      <c r="G859" s="16" t="s">
        <v>4</v>
      </c>
      <c r="H859" s="7">
        <v>10377.995374749498</v>
      </c>
      <c r="N859">
        <v>1</v>
      </c>
      <c r="P859">
        <f t="shared" si="39"/>
        <v>2008</v>
      </c>
      <c r="Q859">
        <f t="shared" si="40"/>
        <v>8</v>
      </c>
      <c r="R859" t="str">
        <f t="shared" si="41"/>
        <v>17</v>
      </c>
      <c r="T859" t="s">
        <v>484</v>
      </c>
      <c r="U859" t="s">
        <v>485</v>
      </c>
    </row>
    <row r="860" spans="1:25" x14ac:dyDescent="0.35">
      <c r="A860" s="1" t="s">
        <v>2</v>
      </c>
      <c r="B860" s="2">
        <v>39679</v>
      </c>
      <c r="C860" s="3" t="s">
        <v>58</v>
      </c>
      <c r="D860" s="4" t="s">
        <v>59</v>
      </c>
      <c r="E860" s="5" t="s">
        <v>4</v>
      </c>
      <c r="F860" s="15">
        <v>0.60121312448733133</v>
      </c>
      <c r="G860" s="16" t="s">
        <v>4</v>
      </c>
      <c r="H860" s="7">
        <v>678820.84611116187</v>
      </c>
      <c r="N860">
        <v>1</v>
      </c>
      <c r="P860">
        <f t="shared" si="39"/>
        <v>2008</v>
      </c>
      <c r="Q860">
        <f t="shared" si="40"/>
        <v>8</v>
      </c>
      <c r="R860" t="str">
        <f t="shared" si="41"/>
        <v>27</v>
      </c>
      <c r="T860" t="s">
        <v>59</v>
      </c>
    </row>
    <row r="861" spans="1:25" x14ac:dyDescent="0.35">
      <c r="A861" s="1" t="s">
        <v>2</v>
      </c>
      <c r="B861" s="2">
        <v>39693</v>
      </c>
      <c r="C861" s="8" t="s">
        <v>21</v>
      </c>
      <c r="D861" s="4" t="s">
        <v>22</v>
      </c>
      <c r="E861" s="9" t="s">
        <v>23</v>
      </c>
      <c r="F861" s="15">
        <v>331.72705672705672</v>
      </c>
      <c r="G861" s="16" t="s">
        <v>4</v>
      </c>
      <c r="H861" s="7">
        <v>1456242.065411323</v>
      </c>
      <c r="N861">
        <v>29</v>
      </c>
      <c r="P861">
        <f t="shared" si="39"/>
        <v>2008</v>
      </c>
      <c r="Q861">
        <f t="shared" si="40"/>
        <v>9</v>
      </c>
      <c r="R861" t="str">
        <f t="shared" si="41"/>
        <v>01</v>
      </c>
      <c r="T861" t="s">
        <v>30</v>
      </c>
      <c r="U861" t="s">
        <v>457</v>
      </c>
    </row>
    <row r="862" spans="1:25" x14ac:dyDescent="0.35">
      <c r="A862" s="1" t="s">
        <v>2</v>
      </c>
      <c r="B862" s="2">
        <v>39693</v>
      </c>
      <c r="C862" s="8" t="s">
        <v>74</v>
      </c>
      <c r="D862" s="4" t="s">
        <v>75</v>
      </c>
      <c r="E862" s="9" t="s">
        <v>7</v>
      </c>
      <c r="F862" s="15">
        <v>33.172705672705668</v>
      </c>
      <c r="G862" s="16" t="s">
        <v>4</v>
      </c>
      <c r="H862" s="7">
        <v>20606.457346652489</v>
      </c>
      <c r="N862">
        <v>20</v>
      </c>
      <c r="P862">
        <f t="shared" si="39"/>
        <v>2008</v>
      </c>
      <c r="Q862">
        <f t="shared" si="40"/>
        <v>9</v>
      </c>
      <c r="R862" t="str">
        <f t="shared" si="41"/>
        <v>01</v>
      </c>
      <c r="T862" t="s">
        <v>75</v>
      </c>
    </row>
    <row r="863" spans="1:25" x14ac:dyDescent="0.35">
      <c r="A863" s="1" t="s">
        <v>2</v>
      </c>
      <c r="B863" s="2">
        <v>39693</v>
      </c>
      <c r="C863" s="3" t="s">
        <v>238</v>
      </c>
      <c r="D863" s="4" t="s">
        <v>239</v>
      </c>
      <c r="E863" s="5" t="s">
        <v>4</v>
      </c>
      <c r="F863" s="15">
        <v>895.66305316305295</v>
      </c>
      <c r="G863" s="16" t="s">
        <v>4</v>
      </c>
      <c r="H863" s="7">
        <v>58621.009748101082</v>
      </c>
      <c r="N863">
        <v>1</v>
      </c>
      <c r="P863">
        <f t="shared" si="39"/>
        <v>2008</v>
      </c>
      <c r="Q863">
        <f t="shared" si="40"/>
        <v>9</v>
      </c>
      <c r="R863" t="str">
        <f t="shared" si="41"/>
        <v>01</v>
      </c>
      <c r="T863" t="s">
        <v>75</v>
      </c>
      <c r="U863" t="s">
        <v>573</v>
      </c>
    </row>
    <row r="864" spans="1:25" x14ac:dyDescent="0.35">
      <c r="A864" s="1" t="s">
        <v>2</v>
      </c>
      <c r="B864" s="2">
        <v>39693</v>
      </c>
      <c r="C864" s="3" t="s">
        <v>152</v>
      </c>
      <c r="D864" s="4" t="s">
        <v>153</v>
      </c>
      <c r="E864" s="5" t="s">
        <v>7</v>
      </c>
      <c r="F864" s="15">
        <v>0.20790113858552062</v>
      </c>
      <c r="G864" s="16" t="s">
        <v>4</v>
      </c>
      <c r="H864" s="7">
        <v>660.58695332631714</v>
      </c>
      <c r="N864">
        <v>64</v>
      </c>
      <c r="P864">
        <f t="shared" si="39"/>
        <v>2008</v>
      </c>
      <c r="Q864">
        <f t="shared" si="40"/>
        <v>9</v>
      </c>
      <c r="R864" t="str">
        <f t="shared" si="41"/>
        <v>01</v>
      </c>
      <c r="T864" t="s">
        <v>153</v>
      </c>
    </row>
    <row r="865" spans="1:27" x14ac:dyDescent="0.35">
      <c r="A865" s="1" t="s">
        <v>2</v>
      </c>
      <c r="B865" s="2">
        <v>39693</v>
      </c>
      <c r="C865" s="3" t="s">
        <v>105</v>
      </c>
      <c r="D865" s="4" t="s">
        <v>106</v>
      </c>
      <c r="E865" s="5" t="s">
        <v>7</v>
      </c>
      <c r="F865" s="15">
        <v>0.41580227717104123</v>
      </c>
      <c r="G865" s="16" t="s">
        <v>4</v>
      </c>
      <c r="H865" s="7">
        <v>5651.4252718350572</v>
      </c>
      <c r="N865">
        <v>18</v>
      </c>
      <c r="P865">
        <f t="shared" si="39"/>
        <v>2008</v>
      </c>
      <c r="Q865">
        <f t="shared" si="40"/>
        <v>9</v>
      </c>
      <c r="R865" t="str">
        <f t="shared" si="41"/>
        <v>01</v>
      </c>
      <c r="T865" t="s">
        <v>222</v>
      </c>
      <c r="U865" t="s">
        <v>503</v>
      </c>
    </row>
    <row r="866" spans="1:27" x14ac:dyDescent="0.35">
      <c r="A866" s="1" t="s">
        <v>2</v>
      </c>
      <c r="B866" s="2">
        <v>39693</v>
      </c>
      <c r="C866" s="3" t="s">
        <v>24</v>
      </c>
      <c r="D866" s="4" t="s">
        <v>25</v>
      </c>
      <c r="E866" s="5" t="s">
        <v>23</v>
      </c>
      <c r="F866" s="15">
        <v>33.172705672705668</v>
      </c>
      <c r="G866" s="16" t="s">
        <v>4</v>
      </c>
      <c r="H866" s="7">
        <v>27898.607172216864</v>
      </c>
      <c r="N866">
        <v>35</v>
      </c>
      <c r="P866">
        <f t="shared" si="39"/>
        <v>2008</v>
      </c>
      <c r="Q866">
        <f t="shared" si="40"/>
        <v>9</v>
      </c>
      <c r="R866" t="str">
        <f t="shared" si="41"/>
        <v>01</v>
      </c>
      <c r="T866" t="s">
        <v>222</v>
      </c>
      <c r="U866" t="s">
        <v>504</v>
      </c>
    </row>
    <row r="867" spans="1:27" x14ac:dyDescent="0.35">
      <c r="A867" s="1" t="s">
        <v>2</v>
      </c>
      <c r="B867" s="2">
        <v>39693</v>
      </c>
      <c r="C867" s="3" t="s">
        <v>60</v>
      </c>
      <c r="D867" s="4" t="s">
        <v>61</v>
      </c>
      <c r="E867" s="5" t="s">
        <v>4</v>
      </c>
      <c r="F867" s="15">
        <v>364.89976239976232</v>
      </c>
      <c r="G867" s="16" t="s">
        <v>4</v>
      </c>
      <c r="H867" s="7">
        <v>9221.8299715446519</v>
      </c>
      <c r="N867">
        <v>1</v>
      </c>
      <c r="P867">
        <f t="shared" si="39"/>
        <v>2008</v>
      </c>
      <c r="Q867">
        <f t="shared" si="40"/>
        <v>9</v>
      </c>
      <c r="R867" t="str">
        <f t="shared" si="41"/>
        <v>01</v>
      </c>
      <c r="T867" t="s">
        <v>211</v>
      </c>
      <c r="U867" t="s">
        <v>478</v>
      </c>
    </row>
    <row r="868" spans="1:27" x14ac:dyDescent="0.35">
      <c r="A868" s="1" t="s">
        <v>2</v>
      </c>
      <c r="B868" s="2">
        <v>39693</v>
      </c>
      <c r="C868" s="3" t="s">
        <v>82</v>
      </c>
      <c r="D868" s="4" t="s">
        <v>167</v>
      </c>
      <c r="E868" s="5" t="s">
        <v>4</v>
      </c>
      <c r="F868" s="15">
        <v>132.69082269082267</v>
      </c>
      <c r="G868" s="16" t="s">
        <v>4</v>
      </c>
      <c r="H868" s="7">
        <v>127604.29646130314</v>
      </c>
      <c r="N868">
        <v>1</v>
      </c>
      <c r="P868">
        <f t="shared" si="39"/>
        <v>2008</v>
      </c>
      <c r="Q868">
        <f t="shared" si="40"/>
        <v>9</v>
      </c>
      <c r="R868" t="str">
        <f t="shared" si="41"/>
        <v>05</v>
      </c>
      <c r="T868" t="s">
        <v>460</v>
      </c>
      <c r="U868" t="s">
        <v>488</v>
      </c>
      <c r="V868" t="s">
        <v>536</v>
      </c>
      <c r="W868" t="s">
        <v>544</v>
      </c>
      <c r="X868" t="s">
        <v>510</v>
      </c>
    </row>
    <row r="869" spans="1:27" x14ac:dyDescent="0.35">
      <c r="A869" s="1" t="s">
        <v>2</v>
      </c>
      <c r="B869" s="2">
        <v>39693</v>
      </c>
      <c r="C869" s="3" t="s">
        <v>37</v>
      </c>
      <c r="D869" s="4" t="s">
        <v>156</v>
      </c>
      <c r="E869" s="5" t="s">
        <v>4</v>
      </c>
      <c r="F869" s="15">
        <v>33.172705672705668</v>
      </c>
      <c r="G869" s="16" t="s">
        <v>4</v>
      </c>
      <c r="H869" s="7">
        <v>61735.499704588103</v>
      </c>
      <c r="N869">
        <v>1</v>
      </c>
      <c r="P869">
        <f t="shared" si="39"/>
        <v>2008</v>
      </c>
      <c r="Q869">
        <f t="shared" si="40"/>
        <v>9</v>
      </c>
      <c r="R869" t="str">
        <f t="shared" si="41"/>
        <v>05</v>
      </c>
      <c r="T869" t="s">
        <v>460</v>
      </c>
      <c r="U869" t="s">
        <v>461</v>
      </c>
      <c r="V869" t="s">
        <v>536</v>
      </c>
      <c r="W869" t="s">
        <v>537</v>
      </c>
      <c r="X869" t="s">
        <v>510</v>
      </c>
    </row>
    <row r="870" spans="1:27" x14ac:dyDescent="0.35">
      <c r="A870" s="1" t="s">
        <v>2</v>
      </c>
      <c r="B870" s="2">
        <v>39693</v>
      </c>
      <c r="C870" s="3" t="s">
        <v>76</v>
      </c>
      <c r="D870" s="4" t="s">
        <v>229</v>
      </c>
      <c r="E870" s="5" t="s">
        <v>4</v>
      </c>
      <c r="F870" s="15">
        <v>33.172705672705668</v>
      </c>
      <c r="G870" s="16" t="s">
        <v>4</v>
      </c>
      <c r="H870" s="7">
        <v>154086.44443551442</v>
      </c>
      <c r="N870">
        <v>1</v>
      </c>
      <c r="P870">
        <f t="shared" si="39"/>
        <v>2008</v>
      </c>
      <c r="Q870">
        <f t="shared" si="40"/>
        <v>9</v>
      </c>
      <c r="R870" t="str">
        <f t="shared" si="41"/>
        <v>05</v>
      </c>
      <c r="T870" t="s">
        <v>460</v>
      </c>
      <c r="U870" t="s">
        <v>486</v>
      </c>
      <c r="V870" t="s">
        <v>536</v>
      </c>
      <c r="W870" t="s">
        <v>570</v>
      </c>
      <c r="X870" t="s">
        <v>510</v>
      </c>
    </row>
    <row r="871" spans="1:27" x14ac:dyDescent="0.35">
      <c r="A871" s="1" t="s">
        <v>2</v>
      </c>
      <c r="B871" s="2">
        <v>39693</v>
      </c>
      <c r="C871" s="3" t="s">
        <v>78</v>
      </c>
      <c r="D871" s="4" t="s">
        <v>79</v>
      </c>
      <c r="E871" s="5" t="s">
        <v>4</v>
      </c>
      <c r="F871" s="15">
        <v>1592.2898722898722</v>
      </c>
      <c r="G871" s="16" t="s">
        <v>4</v>
      </c>
      <c r="H871" s="7">
        <v>423859.95549652242</v>
      </c>
      <c r="N871">
        <v>1</v>
      </c>
      <c r="P871">
        <f t="shared" si="39"/>
        <v>2008</v>
      </c>
      <c r="Q871">
        <f t="shared" si="40"/>
        <v>9</v>
      </c>
      <c r="R871" t="str">
        <f t="shared" si="41"/>
        <v>05</v>
      </c>
      <c r="T871" t="s">
        <v>84</v>
      </c>
      <c r="U871" t="s">
        <v>459</v>
      </c>
    </row>
    <row r="872" spans="1:27" x14ac:dyDescent="0.35">
      <c r="A872" s="1" t="s">
        <v>2</v>
      </c>
      <c r="B872" s="2">
        <v>39693</v>
      </c>
      <c r="C872" s="3" t="s">
        <v>40</v>
      </c>
      <c r="D872" s="4" t="s">
        <v>169</v>
      </c>
      <c r="E872" s="5" t="s">
        <v>4</v>
      </c>
      <c r="F872" s="15">
        <v>1525.9444609444608</v>
      </c>
      <c r="G872" s="16" t="s">
        <v>4</v>
      </c>
      <c r="H872" s="7">
        <v>410085.19646196091</v>
      </c>
      <c r="N872">
        <v>1</v>
      </c>
      <c r="P872">
        <f t="shared" si="39"/>
        <v>2008</v>
      </c>
      <c r="Q872">
        <f t="shared" si="40"/>
        <v>9</v>
      </c>
      <c r="R872" t="str">
        <f t="shared" si="41"/>
        <v>12</v>
      </c>
      <c r="T872" t="s">
        <v>662</v>
      </c>
      <c r="U872" t="s">
        <v>463</v>
      </c>
      <c r="V872" t="s">
        <v>464</v>
      </c>
      <c r="W872" t="s">
        <v>546</v>
      </c>
      <c r="X872" t="s">
        <v>468</v>
      </c>
      <c r="Y872" t="s">
        <v>547</v>
      </c>
      <c r="Z872" t="s">
        <v>510</v>
      </c>
      <c r="AA872" t="s">
        <v>466</v>
      </c>
    </row>
    <row r="873" spans="1:27" x14ac:dyDescent="0.35">
      <c r="A873" s="1" t="s">
        <v>2</v>
      </c>
      <c r="B873" s="2">
        <v>39693</v>
      </c>
      <c r="C873" s="3" t="s">
        <v>42</v>
      </c>
      <c r="D873" s="4" t="s">
        <v>168</v>
      </c>
      <c r="E873" s="5" t="s">
        <v>4</v>
      </c>
      <c r="F873" s="15">
        <v>265.38164538164534</v>
      </c>
      <c r="G873" s="16" t="s">
        <v>4</v>
      </c>
      <c r="H873" s="7">
        <v>210373.95239966587</v>
      </c>
      <c r="N873">
        <v>1</v>
      </c>
      <c r="P873">
        <f t="shared" si="39"/>
        <v>2008</v>
      </c>
      <c r="Q873">
        <f t="shared" si="40"/>
        <v>9</v>
      </c>
      <c r="R873" t="str">
        <f t="shared" si="41"/>
        <v>12</v>
      </c>
      <c r="T873" t="s">
        <v>663</v>
      </c>
      <c r="U873" t="s">
        <v>463</v>
      </c>
      <c r="V873" t="s">
        <v>464</v>
      </c>
      <c r="W873" t="s">
        <v>545</v>
      </c>
      <c r="X873" t="s">
        <v>510</v>
      </c>
      <c r="Y873" t="s">
        <v>466</v>
      </c>
    </row>
    <row r="874" spans="1:27" x14ac:dyDescent="0.35">
      <c r="A874" s="1" t="s">
        <v>2</v>
      </c>
      <c r="B874" s="2">
        <v>39693</v>
      </c>
      <c r="C874" s="3" t="s">
        <v>28</v>
      </c>
      <c r="D874" s="4" t="s">
        <v>107</v>
      </c>
      <c r="E874" s="5" t="s">
        <v>23</v>
      </c>
      <c r="F874" s="15">
        <v>1824.4988119988118</v>
      </c>
      <c r="G874" s="16" t="s">
        <v>4</v>
      </c>
      <c r="H874" s="7">
        <v>2866600.7932630773</v>
      </c>
      <c r="N874">
        <v>2.3636363636363638</v>
      </c>
      <c r="P874">
        <f t="shared" si="39"/>
        <v>2008</v>
      </c>
      <c r="Q874">
        <f t="shared" si="40"/>
        <v>9</v>
      </c>
      <c r="R874" t="str">
        <f t="shared" si="41"/>
        <v>12</v>
      </c>
      <c r="T874" t="s">
        <v>107</v>
      </c>
    </row>
    <row r="875" spans="1:27" x14ac:dyDescent="0.35">
      <c r="A875" s="1" t="s">
        <v>2</v>
      </c>
      <c r="B875" s="2">
        <v>39693</v>
      </c>
      <c r="C875" s="3" t="s">
        <v>28</v>
      </c>
      <c r="D875" s="4" t="s">
        <v>107</v>
      </c>
      <c r="E875" s="5" t="s">
        <v>23</v>
      </c>
      <c r="F875" s="15">
        <v>132.69082269082267</v>
      </c>
      <c r="G875" s="16" t="s">
        <v>4</v>
      </c>
      <c r="H875" s="7">
        <v>512766.50279597868</v>
      </c>
      <c r="N875">
        <v>2.5</v>
      </c>
      <c r="P875">
        <f t="shared" si="39"/>
        <v>2008</v>
      </c>
      <c r="Q875">
        <f t="shared" si="40"/>
        <v>9</v>
      </c>
      <c r="R875" t="str">
        <f t="shared" si="41"/>
        <v>12</v>
      </c>
      <c r="T875" t="s">
        <v>107</v>
      </c>
    </row>
    <row r="876" spans="1:27" x14ac:dyDescent="0.35">
      <c r="A876" s="1" t="s">
        <v>2</v>
      </c>
      <c r="B876" s="2">
        <v>39693</v>
      </c>
      <c r="C876" s="3" t="s">
        <v>64</v>
      </c>
      <c r="D876" s="4" t="s">
        <v>65</v>
      </c>
      <c r="E876" s="5" t="s">
        <v>4</v>
      </c>
      <c r="F876" s="15">
        <v>398.07246807246804</v>
      </c>
      <c r="G876" s="16" t="s">
        <v>4</v>
      </c>
      <c r="H876" s="7">
        <v>236354.55025204632</v>
      </c>
      <c r="N876">
        <v>1</v>
      </c>
      <c r="P876">
        <f t="shared" si="39"/>
        <v>2008</v>
      </c>
      <c r="Q876">
        <f t="shared" si="40"/>
        <v>9</v>
      </c>
      <c r="R876" t="str">
        <f t="shared" si="41"/>
        <v>13</v>
      </c>
      <c r="T876" t="s">
        <v>481</v>
      </c>
      <c r="U876" t="s">
        <v>482</v>
      </c>
    </row>
    <row r="877" spans="1:27" x14ac:dyDescent="0.35">
      <c r="A877" s="1" t="s">
        <v>2</v>
      </c>
      <c r="B877" s="2">
        <v>39693</v>
      </c>
      <c r="C877" s="3" t="s">
        <v>157</v>
      </c>
      <c r="D877" s="4" t="s">
        <v>158</v>
      </c>
      <c r="E877" s="5" t="s">
        <v>4</v>
      </c>
      <c r="F877" s="15">
        <v>66.345411345411335</v>
      </c>
      <c r="G877" s="16" t="s">
        <v>4</v>
      </c>
      <c r="H877" s="7">
        <v>13942.083301472214</v>
      </c>
      <c r="N877">
        <v>1</v>
      </c>
      <c r="P877">
        <f t="shared" si="39"/>
        <v>2008</v>
      </c>
      <c r="Q877">
        <f t="shared" si="40"/>
        <v>9</v>
      </c>
      <c r="R877" t="str">
        <f t="shared" si="41"/>
        <v>17</v>
      </c>
      <c r="T877" t="s">
        <v>538</v>
      </c>
      <c r="U877" t="s">
        <v>539</v>
      </c>
    </row>
    <row r="878" spans="1:27" x14ac:dyDescent="0.35">
      <c r="A878" s="1" t="s">
        <v>2</v>
      </c>
      <c r="B878" s="2">
        <v>39693</v>
      </c>
      <c r="C878" s="3" t="s">
        <v>115</v>
      </c>
      <c r="D878" s="4" t="s">
        <v>116</v>
      </c>
      <c r="E878" s="5" t="s">
        <v>4</v>
      </c>
      <c r="F878" s="15">
        <v>132.69082269082267</v>
      </c>
      <c r="G878" s="16" t="s">
        <v>4</v>
      </c>
      <c r="H878" s="7">
        <v>32151.570391942638</v>
      </c>
      <c r="N878">
        <v>1</v>
      </c>
      <c r="P878">
        <f t="shared" si="39"/>
        <v>2008</v>
      </c>
      <c r="Q878">
        <f t="shared" si="40"/>
        <v>9</v>
      </c>
      <c r="R878" t="str">
        <f t="shared" si="41"/>
        <v>17</v>
      </c>
      <c r="T878" t="s">
        <v>6</v>
      </c>
      <c r="U878" t="s">
        <v>515</v>
      </c>
    </row>
    <row r="879" spans="1:27" x14ac:dyDescent="0.35">
      <c r="A879" s="1" t="s">
        <v>2</v>
      </c>
      <c r="B879" s="2">
        <v>39693</v>
      </c>
      <c r="C879" s="3" t="s">
        <v>12</v>
      </c>
      <c r="D879" s="4" t="s">
        <v>13</v>
      </c>
      <c r="E879" s="5" t="s">
        <v>4</v>
      </c>
      <c r="F879" s="15">
        <v>464.41787941787936</v>
      </c>
      <c r="G879" s="16" t="s">
        <v>4</v>
      </c>
      <c r="H879" s="7">
        <v>5392.5513764085981</v>
      </c>
      <c r="N879">
        <v>1</v>
      </c>
      <c r="P879">
        <f t="shared" si="39"/>
        <v>2008</v>
      </c>
      <c r="Q879">
        <f t="shared" si="40"/>
        <v>9</v>
      </c>
      <c r="R879" t="str">
        <f t="shared" si="41"/>
        <v>17</v>
      </c>
      <c r="T879" t="s">
        <v>250</v>
      </c>
      <c r="U879" t="s">
        <v>472</v>
      </c>
    </row>
    <row r="880" spans="1:27" x14ac:dyDescent="0.35">
      <c r="A880" s="1" t="s">
        <v>2</v>
      </c>
      <c r="B880" s="2">
        <v>39693</v>
      </c>
      <c r="C880" s="3" t="s">
        <v>91</v>
      </c>
      <c r="D880" s="4" t="s">
        <v>92</v>
      </c>
      <c r="E880" s="5" t="s">
        <v>4</v>
      </c>
      <c r="F880" s="15">
        <v>132.69082269082267</v>
      </c>
      <c r="G880" s="16" t="s">
        <v>4</v>
      </c>
      <c r="H880" s="7">
        <v>6035.9318090498118</v>
      </c>
      <c r="N880">
        <v>1</v>
      </c>
      <c r="P880">
        <f t="shared" si="39"/>
        <v>2008</v>
      </c>
      <c r="Q880">
        <f t="shared" si="40"/>
        <v>9</v>
      </c>
      <c r="R880" t="str">
        <f t="shared" si="41"/>
        <v>17</v>
      </c>
      <c r="T880" t="s">
        <v>250</v>
      </c>
      <c r="U880" t="s">
        <v>494</v>
      </c>
    </row>
    <row r="881" spans="1:27" x14ac:dyDescent="0.35">
      <c r="A881" s="1" t="s">
        <v>2</v>
      </c>
      <c r="B881" s="2">
        <v>39693</v>
      </c>
      <c r="C881" s="3" t="s">
        <v>50</v>
      </c>
      <c r="D881" s="4" t="s">
        <v>51</v>
      </c>
      <c r="E881" s="5" t="s">
        <v>4</v>
      </c>
      <c r="F881" s="15">
        <v>99.51811701811701</v>
      </c>
      <c r="G881" s="16" t="s">
        <v>4</v>
      </c>
      <c r="H881" s="7">
        <v>31339.91149867481</v>
      </c>
      <c r="N881">
        <v>1</v>
      </c>
      <c r="P881">
        <f t="shared" si="39"/>
        <v>2008</v>
      </c>
      <c r="Q881">
        <f t="shared" si="40"/>
        <v>9</v>
      </c>
      <c r="R881" t="str">
        <f t="shared" si="41"/>
        <v>17</v>
      </c>
      <c r="T881" t="s">
        <v>250</v>
      </c>
      <c r="U881" t="s">
        <v>473</v>
      </c>
    </row>
    <row r="882" spans="1:27" x14ac:dyDescent="0.35">
      <c r="A882" s="1" t="s">
        <v>2</v>
      </c>
      <c r="B882" s="2">
        <v>39693</v>
      </c>
      <c r="C882" s="3" t="s">
        <v>72</v>
      </c>
      <c r="D882" s="4" t="s">
        <v>73</v>
      </c>
      <c r="E882" s="5" t="s">
        <v>7</v>
      </c>
      <c r="F882" s="6">
        <v>2.4948136630262474</v>
      </c>
      <c r="G882" s="16" t="s">
        <v>7</v>
      </c>
      <c r="H882" s="7">
        <v>197591.57785442329</v>
      </c>
      <c r="N882">
        <v>1</v>
      </c>
      <c r="P882">
        <f t="shared" si="39"/>
        <v>2008</v>
      </c>
      <c r="Q882">
        <f t="shared" si="40"/>
        <v>9</v>
      </c>
      <c r="R882" t="str">
        <f t="shared" si="41"/>
        <v>17</v>
      </c>
      <c r="T882" t="s">
        <v>73</v>
      </c>
    </row>
    <row r="883" spans="1:27" x14ac:dyDescent="0.35">
      <c r="A883" s="1" t="s">
        <v>2</v>
      </c>
      <c r="B883" s="2">
        <v>39693</v>
      </c>
      <c r="C883" s="3" t="s">
        <v>54</v>
      </c>
      <c r="D883" s="4" t="s">
        <v>218</v>
      </c>
      <c r="E883" s="5" t="s">
        <v>7</v>
      </c>
      <c r="F883" s="6">
        <v>232.20893970893968</v>
      </c>
      <c r="G883" s="16" t="s">
        <v>4</v>
      </c>
      <c r="H883" s="7">
        <v>22888.247583869688</v>
      </c>
      <c r="N883">
        <v>3.5</v>
      </c>
      <c r="P883">
        <f t="shared" si="39"/>
        <v>2008</v>
      </c>
      <c r="Q883">
        <f t="shared" si="40"/>
        <v>9</v>
      </c>
      <c r="R883" t="str">
        <f t="shared" si="41"/>
        <v>17</v>
      </c>
      <c r="T883" t="s">
        <v>218</v>
      </c>
    </row>
    <row r="884" spans="1:27" x14ac:dyDescent="0.35">
      <c r="A884" s="1" t="s">
        <v>2</v>
      </c>
      <c r="B884" s="2">
        <v>39693</v>
      </c>
      <c r="C884" s="3" t="s">
        <v>54</v>
      </c>
      <c r="D884" s="4" t="s">
        <v>218</v>
      </c>
      <c r="E884" s="5" t="s">
        <v>7</v>
      </c>
      <c r="F884" s="6">
        <v>132.69082269082267</v>
      </c>
      <c r="G884" s="16" t="s">
        <v>4</v>
      </c>
      <c r="H884" s="7">
        <v>46856.962464179705</v>
      </c>
      <c r="N884">
        <v>4</v>
      </c>
      <c r="P884">
        <f t="shared" si="39"/>
        <v>2008</v>
      </c>
      <c r="Q884">
        <f t="shared" si="40"/>
        <v>9</v>
      </c>
      <c r="R884" t="str">
        <f t="shared" si="41"/>
        <v>17</v>
      </c>
      <c r="T884" t="s">
        <v>218</v>
      </c>
    </row>
    <row r="885" spans="1:27" x14ac:dyDescent="0.35">
      <c r="A885" s="1" t="s">
        <v>2</v>
      </c>
      <c r="B885" s="2">
        <v>39693</v>
      </c>
      <c r="C885" s="3" t="s">
        <v>230</v>
      </c>
      <c r="D885" s="4" t="s">
        <v>231</v>
      </c>
      <c r="E885" s="5" t="s">
        <v>4</v>
      </c>
      <c r="F885" s="6">
        <v>33.172705672705668</v>
      </c>
      <c r="G885" s="16" t="s">
        <v>4</v>
      </c>
      <c r="H885" s="7">
        <v>23134.78149708809</v>
      </c>
      <c r="N885">
        <v>1</v>
      </c>
      <c r="P885">
        <f t="shared" si="39"/>
        <v>2008</v>
      </c>
      <c r="Q885">
        <f t="shared" si="40"/>
        <v>9</v>
      </c>
      <c r="R885" t="str">
        <f t="shared" si="41"/>
        <v>17</v>
      </c>
      <c r="T885" t="s">
        <v>528</v>
      </c>
      <c r="U885" t="s">
        <v>571</v>
      </c>
    </row>
    <row r="886" spans="1:27" x14ac:dyDescent="0.35">
      <c r="A886" s="1" t="s">
        <v>2</v>
      </c>
      <c r="B886" s="2">
        <v>39693</v>
      </c>
      <c r="C886" s="3" t="s">
        <v>142</v>
      </c>
      <c r="D886" s="4" t="s">
        <v>143</v>
      </c>
      <c r="E886" s="5" t="s">
        <v>4</v>
      </c>
      <c r="F886" s="6">
        <v>66.345411345411335</v>
      </c>
      <c r="G886" s="16" t="s">
        <v>4</v>
      </c>
      <c r="H886" s="7">
        <v>101228.23634095633</v>
      </c>
      <c r="N886">
        <v>1</v>
      </c>
      <c r="P886">
        <f t="shared" si="39"/>
        <v>2008</v>
      </c>
      <c r="Q886">
        <f t="shared" si="40"/>
        <v>9</v>
      </c>
      <c r="R886" t="str">
        <f t="shared" si="41"/>
        <v>17</v>
      </c>
      <c r="T886" t="s">
        <v>484</v>
      </c>
      <c r="U886" t="s">
        <v>531</v>
      </c>
    </row>
    <row r="887" spans="1:27" x14ac:dyDescent="0.35">
      <c r="A887" s="1" t="s">
        <v>2</v>
      </c>
      <c r="B887" s="2">
        <v>39693</v>
      </c>
      <c r="C887" s="3" t="s">
        <v>19</v>
      </c>
      <c r="D887" s="4" t="s">
        <v>20</v>
      </c>
      <c r="E887" s="5" t="s">
        <v>4</v>
      </c>
      <c r="F887" s="6">
        <v>33.172705672705668</v>
      </c>
      <c r="G887" s="16" t="s">
        <v>4</v>
      </c>
      <c r="H887" s="7">
        <v>7577.9065384615369</v>
      </c>
      <c r="N887">
        <v>1</v>
      </c>
      <c r="P887">
        <f t="shared" si="39"/>
        <v>2008</v>
      </c>
      <c r="Q887">
        <f t="shared" si="40"/>
        <v>9</v>
      </c>
      <c r="R887" t="str">
        <f t="shared" si="41"/>
        <v>17</v>
      </c>
      <c r="T887" t="s">
        <v>484</v>
      </c>
      <c r="U887" t="s">
        <v>485</v>
      </c>
    </row>
    <row r="888" spans="1:27" x14ac:dyDescent="0.35">
      <c r="A888" s="1" t="s">
        <v>2</v>
      </c>
      <c r="B888" s="2">
        <v>39693</v>
      </c>
      <c r="C888" s="3" t="s">
        <v>103</v>
      </c>
      <c r="D888" s="4" t="s">
        <v>104</v>
      </c>
      <c r="E888" s="5" t="s">
        <v>7</v>
      </c>
      <c r="F888" s="6">
        <v>33.172705672705668</v>
      </c>
      <c r="G888" s="16" t="s">
        <v>4</v>
      </c>
      <c r="H888" s="7">
        <v>2808.5326812466515</v>
      </c>
      <c r="N888">
        <v>4</v>
      </c>
      <c r="P888">
        <f t="shared" si="39"/>
        <v>2008</v>
      </c>
      <c r="Q888">
        <f t="shared" si="40"/>
        <v>9</v>
      </c>
      <c r="R888" t="str">
        <f t="shared" si="41"/>
        <v>17</v>
      </c>
      <c r="T888" t="s">
        <v>501</v>
      </c>
      <c r="U888" t="s">
        <v>502</v>
      </c>
    </row>
    <row r="889" spans="1:27" x14ac:dyDescent="0.35">
      <c r="A889" s="1" t="s">
        <v>2</v>
      </c>
      <c r="B889" s="2">
        <v>39693</v>
      </c>
      <c r="C889" s="3" t="s">
        <v>56</v>
      </c>
      <c r="D889" s="4" t="s">
        <v>57</v>
      </c>
      <c r="E889" s="5" t="s">
        <v>4</v>
      </c>
      <c r="F889" s="6">
        <v>0.62370341575656185</v>
      </c>
      <c r="G889" s="16" t="s">
        <v>4</v>
      </c>
      <c r="H889" s="7">
        <v>8352.666799414299</v>
      </c>
      <c r="N889">
        <v>1</v>
      </c>
      <c r="P889">
        <f t="shared" si="39"/>
        <v>2008</v>
      </c>
      <c r="Q889">
        <f t="shared" si="40"/>
        <v>9</v>
      </c>
      <c r="R889" t="str">
        <f t="shared" si="41"/>
        <v>27</v>
      </c>
      <c r="T889" t="s">
        <v>57</v>
      </c>
    </row>
    <row r="890" spans="1:27" x14ac:dyDescent="0.35">
      <c r="A890" s="1" t="s">
        <v>2</v>
      </c>
      <c r="B890" s="2">
        <v>39693</v>
      </c>
      <c r="C890" s="3" t="s">
        <v>58</v>
      </c>
      <c r="D890" s="4" t="s">
        <v>59</v>
      </c>
      <c r="E890" s="5" t="s">
        <v>4</v>
      </c>
      <c r="F890" s="6">
        <v>0.62370341575656185</v>
      </c>
      <c r="G890" s="16" t="s">
        <v>4</v>
      </c>
      <c r="H890" s="7">
        <v>447497.78215859586</v>
      </c>
      <c r="N890">
        <v>1</v>
      </c>
      <c r="P890">
        <f t="shared" si="39"/>
        <v>2008</v>
      </c>
      <c r="Q890">
        <f t="shared" si="40"/>
        <v>9</v>
      </c>
      <c r="R890" t="str">
        <f t="shared" si="41"/>
        <v>27</v>
      </c>
      <c r="T890" t="s">
        <v>59</v>
      </c>
    </row>
    <row r="891" spans="1:27" x14ac:dyDescent="0.35">
      <c r="A891" s="1" t="s">
        <v>2</v>
      </c>
      <c r="B891" s="2">
        <v>39693</v>
      </c>
      <c r="C891" s="3" t="s">
        <v>219</v>
      </c>
      <c r="D891" s="4" t="s">
        <v>220</v>
      </c>
      <c r="E891" s="5" t="s">
        <v>4</v>
      </c>
      <c r="F891" s="6">
        <v>597.10870210870212</v>
      </c>
      <c r="G891" s="16" t="s">
        <v>4</v>
      </c>
      <c r="H891" s="7">
        <v>97010.340490234288</v>
      </c>
      <c r="N891">
        <v>1</v>
      </c>
      <c r="P891">
        <f t="shared" si="39"/>
        <v>2008</v>
      </c>
      <c r="Q891">
        <f t="shared" si="40"/>
        <v>9</v>
      </c>
      <c r="R891" t="str">
        <f t="shared" si="41"/>
        <v>90</v>
      </c>
      <c r="T891" t="s">
        <v>563</v>
      </c>
      <c r="U891" t="s">
        <v>468</v>
      </c>
      <c r="V891" t="s">
        <v>564</v>
      </c>
      <c r="W891" t="s">
        <v>565</v>
      </c>
      <c r="X891" t="s">
        <v>566</v>
      </c>
      <c r="Y891" t="s">
        <v>567</v>
      </c>
      <c r="Z891" t="s">
        <v>510</v>
      </c>
      <c r="AA891" t="s">
        <v>568</v>
      </c>
    </row>
    <row r="892" spans="1:27" x14ac:dyDescent="0.35">
      <c r="A892" s="1" t="s">
        <v>2</v>
      </c>
      <c r="B892" s="2">
        <v>39735</v>
      </c>
      <c r="C892" s="8" t="s">
        <v>31</v>
      </c>
      <c r="D892" s="4" t="s">
        <v>32</v>
      </c>
      <c r="E892" s="9" t="s">
        <v>23</v>
      </c>
      <c r="F892" s="15">
        <v>66.631594546532284</v>
      </c>
      <c r="G892" s="16" t="s">
        <v>4</v>
      </c>
      <c r="H892" s="7">
        <v>354809.62884938437</v>
      </c>
      <c r="N892">
        <v>23.5</v>
      </c>
      <c r="P892">
        <f t="shared" si="39"/>
        <v>2008</v>
      </c>
      <c r="Q892">
        <f t="shared" si="40"/>
        <v>10</v>
      </c>
      <c r="R892" t="str">
        <f t="shared" si="41"/>
        <v>01</v>
      </c>
      <c r="T892" t="s">
        <v>30</v>
      </c>
      <c r="U892" t="s">
        <v>456</v>
      </c>
    </row>
    <row r="893" spans="1:27" x14ac:dyDescent="0.35">
      <c r="A893" s="1" t="s">
        <v>2</v>
      </c>
      <c r="B893" s="2">
        <v>39735</v>
      </c>
      <c r="C893" s="8" t="s">
        <v>152</v>
      </c>
      <c r="D893" s="4" t="s">
        <v>153</v>
      </c>
      <c r="E893" s="9" t="s">
        <v>7</v>
      </c>
      <c r="F893" s="15">
        <v>33.315797273266142</v>
      </c>
      <c r="G893" s="16" t="s">
        <v>4</v>
      </c>
      <c r="H893" s="7">
        <v>4793.2263000812318</v>
      </c>
      <c r="N893">
        <v>16</v>
      </c>
      <c r="P893">
        <f t="shared" si="39"/>
        <v>2008</v>
      </c>
      <c r="Q893">
        <f t="shared" si="40"/>
        <v>10</v>
      </c>
      <c r="R893" t="str">
        <f t="shared" si="41"/>
        <v>01</v>
      </c>
      <c r="T893" t="s">
        <v>153</v>
      </c>
    </row>
    <row r="894" spans="1:27" x14ac:dyDescent="0.35">
      <c r="A894" s="1" t="s">
        <v>2</v>
      </c>
      <c r="B894" s="2">
        <v>39735</v>
      </c>
      <c r="C894" s="3" t="s">
        <v>24</v>
      </c>
      <c r="D894" s="4" t="s">
        <v>25</v>
      </c>
      <c r="E894" s="5" t="s">
        <v>23</v>
      </c>
      <c r="F894" s="15">
        <v>33.315797273266142</v>
      </c>
      <c r="G894" s="16" t="s">
        <v>4</v>
      </c>
      <c r="H894" s="7">
        <v>11321.143807738837</v>
      </c>
      <c r="N894">
        <v>12</v>
      </c>
      <c r="P894">
        <f t="shared" si="39"/>
        <v>2008</v>
      </c>
      <c r="Q894">
        <f t="shared" si="40"/>
        <v>10</v>
      </c>
      <c r="R894" t="str">
        <f t="shared" si="41"/>
        <v>01</v>
      </c>
      <c r="T894" t="s">
        <v>222</v>
      </c>
      <c r="U894" t="s">
        <v>504</v>
      </c>
    </row>
    <row r="895" spans="1:27" x14ac:dyDescent="0.35">
      <c r="A895" s="1" t="s">
        <v>2</v>
      </c>
      <c r="B895" s="2">
        <v>39735</v>
      </c>
      <c r="C895" s="3" t="s">
        <v>210</v>
      </c>
      <c r="D895" s="4" t="s">
        <v>211</v>
      </c>
      <c r="E895" s="5" t="s">
        <v>7</v>
      </c>
      <c r="F895" s="15">
        <v>1166.0529045643152</v>
      </c>
      <c r="G895" s="16" t="s">
        <v>4</v>
      </c>
      <c r="H895" s="7">
        <v>52530.530570884075</v>
      </c>
      <c r="N895">
        <v>2</v>
      </c>
      <c r="P895">
        <f t="shared" si="39"/>
        <v>2008</v>
      </c>
      <c r="Q895">
        <f t="shared" si="40"/>
        <v>10</v>
      </c>
      <c r="R895" t="str">
        <f t="shared" si="41"/>
        <v>01</v>
      </c>
      <c r="T895" t="s">
        <v>211</v>
      </c>
    </row>
    <row r="896" spans="1:27" x14ac:dyDescent="0.35">
      <c r="A896" s="1" t="s">
        <v>2</v>
      </c>
      <c r="B896" s="2">
        <v>39735</v>
      </c>
      <c r="C896" s="3" t="s">
        <v>60</v>
      </c>
      <c r="D896" s="4" t="s">
        <v>61</v>
      </c>
      <c r="E896" s="5" t="s">
        <v>7</v>
      </c>
      <c r="F896" s="15">
        <v>33.315797273266142</v>
      </c>
      <c r="G896" s="16" t="s">
        <v>4</v>
      </c>
      <c r="H896" s="7">
        <v>30527.79205840786</v>
      </c>
      <c r="N896">
        <v>12</v>
      </c>
      <c r="P896">
        <f t="shared" si="39"/>
        <v>2008</v>
      </c>
      <c r="Q896">
        <f t="shared" si="40"/>
        <v>10</v>
      </c>
      <c r="R896" t="str">
        <f t="shared" si="41"/>
        <v>01</v>
      </c>
      <c r="T896" t="s">
        <v>211</v>
      </c>
      <c r="U896" t="s">
        <v>478</v>
      </c>
    </row>
    <row r="897" spans="1:27" x14ac:dyDescent="0.35">
      <c r="A897" s="1" t="s">
        <v>2</v>
      </c>
      <c r="B897" s="2">
        <v>39735</v>
      </c>
      <c r="C897" s="3" t="s">
        <v>82</v>
      </c>
      <c r="D897" s="4" t="s">
        <v>167</v>
      </c>
      <c r="E897" s="5" t="s">
        <v>4</v>
      </c>
      <c r="F897" s="15">
        <v>266.52637818612914</v>
      </c>
      <c r="G897" s="16" t="s">
        <v>4</v>
      </c>
      <c r="H897" s="7">
        <v>246080.47978553554</v>
      </c>
      <c r="N897">
        <v>1</v>
      </c>
      <c r="P897">
        <f t="shared" si="39"/>
        <v>2008</v>
      </c>
      <c r="Q897">
        <f t="shared" si="40"/>
        <v>10</v>
      </c>
      <c r="R897" t="str">
        <f t="shared" si="41"/>
        <v>05</v>
      </c>
      <c r="T897" t="s">
        <v>460</v>
      </c>
      <c r="U897" t="s">
        <v>488</v>
      </c>
      <c r="V897" t="s">
        <v>536</v>
      </c>
      <c r="W897" t="s">
        <v>544</v>
      </c>
      <c r="X897" t="s">
        <v>510</v>
      </c>
    </row>
    <row r="898" spans="1:27" x14ac:dyDescent="0.35">
      <c r="A898" s="1" t="s">
        <v>2</v>
      </c>
      <c r="B898" s="2">
        <v>39735</v>
      </c>
      <c r="C898" s="3" t="s">
        <v>78</v>
      </c>
      <c r="D898" s="4" t="s">
        <v>79</v>
      </c>
      <c r="E898" s="5" t="s">
        <v>4</v>
      </c>
      <c r="F898" s="15">
        <v>866.21072910491966</v>
      </c>
      <c r="G898" s="16" t="s">
        <v>4</v>
      </c>
      <c r="H898" s="7">
        <v>216816.46546850205</v>
      </c>
      <c r="N898">
        <v>1</v>
      </c>
      <c r="P898">
        <f t="shared" ref="P898:P961" si="42">YEAR(B898)</f>
        <v>2008</v>
      </c>
      <c r="Q898">
        <f t="shared" ref="Q898:Q961" si="43">MONTH(B898)</f>
        <v>10</v>
      </c>
      <c r="R898" t="str">
        <f t="shared" ref="R898:R961" si="44">LEFT(C898,2)</f>
        <v>05</v>
      </c>
      <c r="T898" t="s">
        <v>84</v>
      </c>
      <c r="U898" t="s">
        <v>459</v>
      </c>
    </row>
    <row r="899" spans="1:27" x14ac:dyDescent="0.35">
      <c r="A899" s="1" t="s">
        <v>2</v>
      </c>
      <c r="B899" s="2">
        <v>39735</v>
      </c>
      <c r="C899" s="3" t="s">
        <v>40</v>
      </c>
      <c r="D899" s="4" t="s">
        <v>169</v>
      </c>
      <c r="E899" s="5" t="s">
        <v>4</v>
      </c>
      <c r="F899" s="15">
        <v>599.68435091879064</v>
      </c>
      <c r="G899" s="16" t="s">
        <v>4</v>
      </c>
      <c r="H899" s="7">
        <v>149549.05845572098</v>
      </c>
      <c r="N899">
        <v>1</v>
      </c>
      <c r="P899">
        <f t="shared" si="42"/>
        <v>2008</v>
      </c>
      <c r="Q899">
        <f t="shared" si="43"/>
        <v>10</v>
      </c>
      <c r="R899" t="str">
        <f t="shared" si="44"/>
        <v>12</v>
      </c>
      <c r="T899" t="s">
        <v>662</v>
      </c>
      <c r="U899" t="s">
        <v>463</v>
      </c>
      <c r="V899" t="s">
        <v>464</v>
      </c>
      <c r="W899" t="s">
        <v>546</v>
      </c>
      <c r="X899" t="s">
        <v>468</v>
      </c>
      <c r="Y899" t="s">
        <v>547</v>
      </c>
      <c r="Z899" t="s">
        <v>510</v>
      </c>
      <c r="AA899" t="s">
        <v>466</v>
      </c>
    </row>
    <row r="900" spans="1:27" x14ac:dyDescent="0.35">
      <c r="A900" s="1" t="s">
        <v>2</v>
      </c>
      <c r="B900" s="2">
        <v>39735</v>
      </c>
      <c r="C900" s="3" t="s">
        <v>42</v>
      </c>
      <c r="D900" s="4" t="s">
        <v>168</v>
      </c>
      <c r="E900" s="5" t="s">
        <v>4</v>
      </c>
      <c r="F900" s="15">
        <v>133.26318909306457</v>
      </c>
      <c r="G900" s="16" t="s">
        <v>4</v>
      </c>
      <c r="H900" s="7">
        <v>238957.08404582526</v>
      </c>
      <c r="N900">
        <v>1</v>
      </c>
      <c r="P900">
        <f t="shared" si="42"/>
        <v>2008</v>
      </c>
      <c r="Q900">
        <f t="shared" si="43"/>
        <v>10</v>
      </c>
      <c r="R900" t="str">
        <f t="shared" si="44"/>
        <v>12</v>
      </c>
      <c r="T900" t="s">
        <v>663</v>
      </c>
      <c r="U900" t="s">
        <v>463</v>
      </c>
      <c r="V900" t="s">
        <v>464</v>
      </c>
      <c r="W900" t="s">
        <v>545</v>
      </c>
      <c r="X900" t="s">
        <v>510</v>
      </c>
      <c r="Y900" t="s">
        <v>466</v>
      </c>
    </row>
    <row r="901" spans="1:27" x14ac:dyDescent="0.35">
      <c r="A901" s="1" t="s">
        <v>2</v>
      </c>
      <c r="B901" s="2">
        <v>39735</v>
      </c>
      <c r="C901" s="3" t="s">
        <v>28</v>
      </c>
      <c r="D901" s="4" t="s">
        <v>107</v>
      </c>
      <c r="E901" s="5" t="s">
        <v>23</v>
      </c>
      <c r="F901" s="15">
        <v>1499.2108772969766</v>
      </c>
      <c r="G901" s="16" t="s">
        <v>4</v>
      </c>
      <c r="H901" s="7">
        <v>4397304.1872971281</v>
      </c>
      <c r="N901">
        <v>5</v>
      </c>
      <c r="P901">
        <f t="shared" si="42"/>
        <v>2008</v>
      </c>
      <c r="Q901">
        <f t="shared" si="43"/>
        <v>10</v>
      </c>
      <c r="R901" t="str">
        <f t="shared" si="44"/>
        <v>12</v>
      </c>
      <c r="T901" t="s">
        <v>107</v>
      </c>
    </row>
    <row r="902" spans="1:27" x14ac:dyDescent="0.35">
      <c r="A902" s="1" t="s">
        <v>2</v>
      </c>
      <c r="B902" s="2">
        <v>39735</v>
      </c>
      <c r="C902" s="3" t="s">
        <v>196</v>
      </c>
      <c r="D902" s="4" t="s">
        <v>197</v>
      </c>
      <c r="E902" s="5" t="s">
        <v>23</v>
      </c>
      <c r="F902" s="15">
        <v>832.89493183165371</v>
      </c>
      <c r="G902" s="16" t="s">
        <v>4</v>
      </c>
      <c r="H902" s="7">
        <v>1036263.8620442376</v>
      </c>
      <c r="N902">
        <v>2.4</v>
      </c>
      <c r="P902">
        <f t="shared" si="42"/>
        <v>2008</v>
      </c>
      <c r="Q902">
        <f t="shared" si="43"/>
        <v>10</v>
      </c>
      <c r="R902" t="str">
        <f t="shared" si="44"/>
        <v>12</v>
      </c>
      <c r="T902" t="s">
        <v>107</v>
      </c>
      <c r="U902" t="s">
        <v>559</v>
      </c>
    </row>
    <row r="903" spans="1:27" x14ac:dyDescent="0.35">
      <c r="A903" s="1" t="s">
        <v>2</v>
      </c>
      <c r="B903" s="2">
        <v>39735</v>
      </c>
      <c r="C903" s="3" t="s">
        <v>198</v>
      </c>
      <c r="D903" s="4" t="s">
        <v>199</v>
      </c>
      <c r="E903" s="5" t="s">
        <v>23</v>
      </c>
      <c r="F903" s="15">
        <v>1499.2108772969766</v>
      </c>
      <c r="G903" s="16" t="s">
        <v>4</v>
      </c>
      <c r="H903" s="7">
        <v>2854090.2383719389</v>
      </c>
      <c r="N903">
        <v>4.333333333333333</v>
      </c>
      <c r="P903">
        <f t="shared" si="42"/>
        <v>2008</v>
      </c>
      <c r="Q903">
        <f t="shared" si="43"/>
        <v>10</v>
      </c>
      <c r="R903" t="str">
        <f t="shared" si="44"/>
        <v>12</v>
      </c>
      <c r="T903" t="s">
        <v>107</v>
      </c>
      <c r="U903" t="s">
        <v>559</v>
      </c>
      <c r="V903" t="s">
        <v>479</v>
      </c>
      <c r="W903" t="s">
        <v>560</v>
      </c>
    </row>
    <row r="904" spans="1:27" x14ac:dyDescent="0.35">
      <c r="A904" s="1" t="s">
        <v>2</v>
      </c>
      <c r="B904" s="2">
        <v>39735</v>
      </c>
      <c r="C904" s="3" t="s">
        <v>66</v>
      </c>
      <c r="D904" s="4" t="s">
        <v>67</v>
      </c>
      <c r="E904" s="5" t="s">
        <v>4</v>
      </c>
      <c r="F904" s="15">
        <v>533.05275637225827</v>
      </c>
      <c r="G904" s="16" t="s">
        <v>4</v>
      </c>
      <c r="H904" s="7">
        <v>168166.90948250142</v>
      </c>
      <c r="N904">
        <v>1</v>
      </c>
      <c r="P904">
        <f t="shared" si="42"/>
        <v>2008</v>
      </c>
      <c r="Q904">
        <f t="shared" si="43"/>
        <v>10</v>
      </c>
      <c r="R904" t="str">
        <f t="shared" si="44"/>
        <v>13</v>
      </c>
      <c r="T904" t="s">
        <v>67</v>
      </c>
    </row>
    <row r="905" spans="1:27" x14ac:dyDescent="0.35">
      <c r="A905" s="1" t="s">
        <v>2</v>
      </c>
      <c r="B905" s="2">
        <v>39735</v>
      </c>
      <c r="C905" s="3" t="s">
        <v>159</v>
      </c>
      <c r="D905" s="4" t="s">
        <v>160</v>
      </c>
      <c r="E905" s="5" t="s">
        <v>23</v>
      </c>
      <c r="F905" s="15">
        <v>33.315797273266142</v>
      </c>
      <c r="G905" s="16" t="s">
        <v>4</v>
      </c>
      <c r="H905" s="7">
        <v>118187.79082691166</v>
      </c>
      <c r="N905">
        <v>3</v>
      </c>
      <c r="P905">
        <f t="shared" si="42"/>
        <v>2008</v>
      </c>
      <c r="Q905">
        <f t="shared" si="43"/>
        <v>10</v>
      </c>
      <c r="R905" t="str">
        <f t="shared" si="44"/>
        <v>13</v>
      </c>
      <c r="T905" t="s">
        <v>67</v>
      </c>
      <c r="U905" t="s">
        <v>540</v>
      </c>
    </row>
    <row r="906" spans="1:27" x14ac:dyDescent="0.35">
      <c r="A906" s="1" t="s">
        <v>2</v>
      </c>
      <c r="B906" s="2">
        <v>39735</v>
      </c>
      <c r="C906" s="3" t="s">
        <v>232</v>
      </c>
      <c r="D906" s="4" t="s">
        <v>233</v>
      </c>
      <c r="E906" s="5" t="s">
        <v>4</v>
      </c>
      <c r="F906" s="15">
        <v>0.20747164823306857</v>
      </c>
      <c r="G906" s="16" t="s">
        <v>4</v>
      </c>
      <c r="H906" s="7">
        <v>5994.6824844999101</v>
      </c>
      <c r="N906">
        <v>1</v>
      </c>
      <c r="P906">
        <f t="shared" si="42"/>
        <v>2008</v>
      </c>
      <c r="Q906">
        <f t="shared" si="43"/>
        <v>10</v>
      </c>
      <c r="R906" t="str">
        <f t="shared" si="44"/>
        <v>13</v>
      </c>
      <c r="T906" t="s">
        <v>233</v>
      </c>
    </row>
    <row r="907" spans="1:27" x14ac:dyDescent="0.35">
      <c r="A907" s="1" t="s">
        <v>2</v>
      </c>
      <c r="B907" s="2">
        <v>39735</v>
      </c>
      <c r="C907" s="3" t="s">
        <v>68</v>
      </c>
      <c r="D907" s="4" t="s">
        <v>69</v>
      </c>
      <c r="E907" s="5" t="s">
        <v>4</v>
      </c>
      <c r="F907" s="15">
        <v>33.315797273266142</v>
      </c>
      <c r="G907" s="16" t="s">
        <v>4</v>
      </c>
      <c r="H907" s="7">
        <v>255804.63999974061</v>
      </c>
      <c r="N907">
        <v>1</v>
      </c>
      <c r="P907">
        <f t="shared" si="42"/>
        <v>2008</v>
      </c>
      <c r="Q907">
        <f t="shared" si="43"/>
        <v>10</v>
      </c>
      <c r="R907" t="str">
        <f t="shared" si="44"/>
        <v>13</v>
      </c>
      <c r="T907" t="s">
        <v>217</v>
      </c>
      <c r="U907" t="s">
        <v>483</v>
      </c>
    </row>
    <row r="908" spans="1:27" x14ac:dyDescent="0.35">
      <c r="A908" s="1" t="s">
        <v>2</v>
      </c>
      <c r="B908" s="2">
        <v>39735</v>
      </c>
      <c r="C908" s="3" t="s">
        <v>157</v>
      </c>
      <c r="D908" s="4" t="s">
        <v>158</v>
      </c>
      <c r="E908" s="5" t="s">
        <v>4</v>
      </c>
      <c r="F908" s="15">
        <v>33.315797273266142</v>
      </c>
      <c r="G908" s="16" t="s">
        <v>4</v>
      </c>
      <c r="H908" s="7">
        <v>9637.1058754381065</v>
      </c>
      <c r="N908">
        <v>1</v>
      </c>
      <c r="P908">
        <f t="shared" si="42"/>
        <v>2008</v>
      </c>
      <c r="Q908">
        <f t="shared" si="43"/>
        <v>10</v>
      </c>
      <c r="R908" t="str">
        <f t="shared" si="44"/>
        <v>17</v>
      </c>
      <c r="T908" t="s">
        <v>538</v>
      </c>
      <c r="U908" t="s">
        <v>539</v>
      </c>
    </row>
    <row r="909" spans="1:27" x14ac:dyDescent="0.35">
      <c r="A909" s="1" t="s">
        <v>2</v>
      </c>
      <c r="B909" s="2">
        <v>39735</v>
      </c>
      <c r="C909" s="3" t="s">
        <v>240</v>
      </c>
      <c r="D909" s="4" t="s">
        <v>241</v>
      </c>
      <c r="E909" s="5" t="s">
        <v>7</v>
      </c>
      <c r="F909" s="15">
        <v>33.315797273266142</v>
      </c>
      <c r="G909" s="16" t="s">
        <v>4</v>
      </c>
      <c r="H909" s="7">
        <v>537535.95345391205</v>
      </c>
      <c r="N909">
        <v>50</v>
      </c>
      <c r="P909">
        <f t="shared" si="42"/>
        <v>2008</v>
      </c>
      <c r="Q909">
        <f t="shared" si="43"/>
        <v>10</v>
      </c>
      <c r="R909" t="str">
        <f t="shared" si="44"/>
        <v>17</v>
      </c>
      <c r="T909" t="s">
        <v>574</v>
      </c>
      <c r="U909" t="s">
        <v>575</v>
      </c>
    </row>
    <row r="910" spans="1:27" x14ac:dyDescent="0.35">
      <c r="A910" s="1" t="s">
        <v>2</v>
      </c>
      <c r="B910" s="2">
        <v>39735</v>
      </c>
      <c r="C910" s="3" t="s">
        <v>115</v>
      </c>
      <c r="D910" s="4" t="s">
        <v>116</v>
      </c>
      <c r="E910" s="5" t="s">
        <v>4</v>
      </c>
      <c r="F910" s="15">
        <v>199.89478363959688</v>
      </c>
      <c r="G910" s="16" t="s">
        <v>4</v>
      </c>
      <c r="H910" s="7">
        <v>22974.26969517141</v>
      </c>
      <c r="N910">
        <v>1</v>
      </c>
      <c r="P910">
        <f t="shared" si="42"/>
        <v>2008</v>
      </c>
      <c r="Q910">
        <f t="shared" si="43"/>
        <v>10</v>
      </c>
      <c r="R910" t="str">
        <f t="shared" si="44"/>
        <v>17</v>
      </c>
      <c r="T910" t="s">
        <v>6</v>
      </c>
      <c r="U910" t="s">
        <v>515</v>
      </c>
    </row>
    <row r="911" spans="1:27" x14ac:dyDescent="0.35">
      <c r="A911" s="1" t="s">
        <v>2</v>
      </c>
      <c r="B911" s="2">
        <v>39735</v>
      </c>
      <c r="C911" s="3" t="s">
        <v>10</v>
      </c>
      <c r="D911" s="4" t="s">
        <v>11</v>
      </c>
      <c r="E911" s="5" t="s">
        <v>4</v>
      </c>
      <c r="F911" s="15">
        <v>233.21058091286301</v>
      </c>
      <c r="G911" s="16" t="s">
        <v>4</v>
      </c>
      <c r="H911" s="7">
        <v>26517.421858777983</v>
      </c>
      <c r="N911">
        <v>1</v>
      </c>
      <c r="P911">
        <f t="shared" si="42"/>
        <v>2008</v>
      </c>
      <c r="Q911">
        <f t="shared" si="43"/>
        <v>10</v>
      </c>
      <c r="R911" t="str">
        <f t="shared" si="44"/>
        <v>17</v>
      </c>
      <c r="T911" t="s">
        <v>289</v>
      </c>
      <c r="U911" t="s">
        <v>519</v>
      </c>
    </row>
    <row r="912" spans="1:27" x14ac:dyDescent="0.35">
      <c r="A912" s="1" t="s">
        <v>2</v>
      </c>
      <c r="B912" s="2">
        <v>39735</v>
      </c>
      <c r="C912" s="3" t="s">
        <v>12</v>
      </c>
      <c r="D912" s="4" t="s">
        <v>13</v>
      </c>
      <c r="E912" s="5" t="s">
        <v>4</v>
      </c>
      <c r="F912" s="15">
        <v>199.89478363959688</v>
      </c>
      <c r="G912" s="16" t="s">
        <v>4</v>
      </c>
      <c r="H912" s="7">
        <v>3763.8667043474115</v>
      </c>
      <c r="N912">
        <v>1</v>
      </c>
      <c r="P912">
        <f t="shared" si="42"/>
        <v>2008</v>
      </c>
      <c r="Q912">
        <f t="shared" si="43"/>
        <v>10</v>
      </c>
      <c r="R912" t="str">
        <f t="shared" si="44"/>
        <v>17</v>
      </c>
      <c r="T912" t="s">
        <v>250</v>
      </c>
      <c r="U912" t="s">
        <v>472</v>
      </c>
    </row>
    <row r="913" spans="1:27" x14ac:dyDescent="0.35">
      <c r="A913" s="1" t="s">
        <v>2</v>
      </c>
      <c r="B913" s="2">
        <v>39735</v>
      </c>
      <c r="C913" s="3" t="s">
        <v>91</v>
      </c>
      <c r="D913" s="4" t="s">
        <v>92</v>
      </c>
      <c r="E913" s="5" t="s">
        <v>4</v>
      </c>
      <c r="F913" s="6">
        <v>166.57898636633072</v>
      </c>
      <c r="G913" s="16" t="s">
        <v>4</v>
      </c>
      <c r="H913" s="7">
        <v>5732.4467945248161</v>
      </c>
      <c r="N913">
        <v>1</v>
      </c>
      <c r="P913">
        <f t="shared" si="42"/>
        <v>2008</v>
      </c>
      <c r="Q913">
        <f t="shared" si="43"/>
        <v>10</v>
      </c>
      <c r="R913" t="str">
        <f t="shared" si="44"/>
        <v>17</v>
      </c>
      <c r="T913" t="s">
        <v>250</v>
      </c>
      <c r="U913" t="s">
        <v>494</v>
      </c>
    </row>
    <row r="914" spans="1:27" x14ac:dyDescent="0.35">
      <c r="A914" s="1" t="s">
        <v>2</v>
      </c>
      <c r="B914" s="2">
        <v>39735</v>
      </c>
      <c r="C914" s="3" t="s">
        <v>50</v>
      </c>
      <c r="D914" s="4" t="s">
        <v>51</v>
      </c>
      <c r="E914" s="5" t="s">
        <v>4</v>
      </c>
      <c r="F914" s="6">
        <v>66.631594546532284</v>
      </c>
      <c r="G914" s="16" t="s">
        <v>4</v>
      </c>
      <c r="H914" s="7">
        <v>9636.5218030029191</v>
      </c>
      <c r="N914">
        <v>1</v>
      </c>
      <c r="P914">
        <f t="shared" si="42"/>
        <v>2008</v>
      </c>
      <c r="Q914">
        <f t="shared" si="43"/>
        <v>10</v>
      </c>
      <c r="R914" t="str">
        <f t="shared" si="44"/>
        <v>17</v>
      </c>
      <c r="T914" t="s">
        <v>250</v>
      </c>
      <c r="U914" t="s">
        <v>473</v>
      </c>
    </row>
    <row r="915" spans="1:27" x14ac:dyDescent="0.35">
      <c r="A915" s="1" t="s">
        <v>2</v>
      </c>
      <c r="B915" s="2">
        <v>39735</v>
      </c>
      <c r="C915" s="3" t="s">
        <v>85</v>
      </c>
      <c r="D915" s="4" t="s">
        <v>86</v>
      </c>
      <c r="E915" s="5" t="s">
        <v>7</v>
      </c>
      <c r="F915" s="6">
        <v>33.315797273266142</v>
      </c>
      <c r="G915" s="16" t="s">
        <v>4</v>
      </c>
      <c r="H915" s="7">
        <v>41359.018785791282</v>
      </c>
      <c r="N915">
        <v>4</v>
      </c>
      <c r="P915">
        <f t="shared" si="42"/>
        <v>2008</v>
      </c>
      <c r="Q915">
        <f t="shared" si="43"/>
        <v>10</v>
      </c>
      <c r="R915" t="str">
        <f t="shared" si="44"/>
        <v>17</v>
      </c>
      <c r="T915" t="s">
        <v>86</v>
      </c>
    </row>
    <row r="916" spans="1:27" x14ac:dyDescent="0.35">
      <c r="A916" s="1" t="s">
        <v>2</v>
      </c>
      <c r="B916" s="2">
        <v>39735</v>
      </c>
      <c r="C916" s="3" t="s">
        <v>15</v>
      </c>
      <c r="D916" s="4" t="s">
        <v>16</v>
      </c>
      <c r="E916" s="5" t="s">
        <v>7</v>
      </c>
      <c r="F916" s="6">
        <v>33.315797273266142</v>
      </c>
      <c r="G916" s="16" t="s">
        <v>7</v>
      </c>
      <c r="H916" s="7">
        <v>547244.82648517808</v>
      </c>
      <c r="N916">
        <v>1</v>
      </c>
      <c r="P916">
        <f t="shared" si="42"/>
        <v>2008</v>
      </c>
      <c r="Q916">
        <f t="shared" si="43"/>
        <v>10</v>
      </c>
      <c r="R916" t="str">
        <f t="shared" si="44"/>
        <v>17</v>
      </c>
      <c r="T916" t="s">
        <v>73</v>
      </c>
      <c r="U916" t="s">
        <v>475</v>
      </c>
    </row>
    <row r="917" spans="1:27" x14ac:dyDescent="0.35">
      <c r="A917" s="1" t="s">
        <v>2</v>
      </c>
      <c r="B917" s="2">
        <v>39735</v>
      </c>
      <c r="C917" s="3" t="s">
        <v>194</v>
      </c>
      <c r="D917" s="4" t="s">
        <v>195</v>
      </c>
      <c r="E917" s="5" t="s">
        <v>7</v>
      </c>
      <c r="F917" s="6">
        <v>33.315797273266142</v>
      </c>
      <c r="G917" s="16" t="s">
        <v>4</v>
      </c>
      <c r="H917" s="7">
        <v>10912.749039829238</v>
      </c>
      <c r="N917">
        <v>3</v>
      </c>
      <c r="P917">
        <f t="shared" si="42"/>
        <v>2008</v>
      </c>
      <c r="Q917">
        <f t="shared" si="43"/>
        <v>10</v>
      </c>
      <c r="R917" t="str">
        <f t="shared" si="44"/>
        <v>17</v>
      </c>
      <c r="T917" t="s">
        <v>452</v>
      </c>
      <c r="U917" t="s">
        <v>558</v>
      </c>
    </row>
    <row r="918" spans="1:27" x14ac:dyDescent="0.35">
      <c r="A918" s="1" t="s">
        <v>2</v>
      </c>
      <c r="B918" s="2">
        <v>39735</v>
      </c>
      <c r="C918" s="3" t="s">
        <v>54</v>
      </c>
      <c r="D918" s="4" t="s">
        <v>218</v>
      </c>
      <c r="E918" s="5" t="s">
        <v>7</v>
      </c>
      <c r="F918" s="6">
        <v>33.315797273266142</v>
      </c>
      <c r="G918" s="16" t="s">
        <v>4</v>
      </c>
      <c r="H918" s="7">
        <v>4848.0315091895345</v>
      </c>
      <c r="N918">
        <v>4</v>
      </c>
      <c r="P918">
        <f t="shared" si="42"/>
        <v>2008</v>
      </c>
      <c r="Q918">
        <f t="shared" si="43"/>
        <v>10</v>
      </c>
      <c r="R918" t="str">
        <f t="shared" si="44"/>
        <v>17</v>
      </c>
      <c r="T918" t="s">
        <v>218</v>
      </c>
    </row>
    <row r="919" spans="1:27" x14ac:dyDescent="0.35">
      <c r="A919" s="1" t="s">
        <v>2</v>
      </c>
      <c r="B919" s="2">
        <v>39735</v>
      </c>
      <c r="C919" s="3" t="s">
        <v>242</v>
      </c>
      <c r="D919" s="4" t="s">
        <v>243</v>
      </c>
      <c r="E919" s="5" t="s">
        <v>7</v>
      </c>
      <c r="F919" s="6">
        <v>333.15797273266145</v>
      </c>
      <c r="G919" s="16" t="s">
        <v>4</v>
      </c>
      <c r="H919" s="7">
        <v>128655.27024760688</v>
      </c>
      <c r="N919">
        <v>3.7</v>
      </c>
      <c r="P919">
        <f t="shared" si="42"/>
        <v>2008</v>
      </c>
      <c r="Q919">
        <f t="shared" si="43"/>
        <v>10</v>
      </c>
      <c r="R919" t="str">
        <f t="shared" si="44"/>
        <v>17</v>
      </c>
      <c r="T919" t="s">
        <v>218</v>
      </c>
      <c r="U919" t="s">
        <v>576</v>
      </c>
    </row>
    <row r="920" spans="1:27" x14ac:dyDescent="0.35">
      <c r="A920" s="1" t="s">
        <v>2</v>
      </c>
      <c r="B920" s="2">
        <v>39735</v>
      </c>
      <c r="C920" s="3" t="s">
        <v>19</v>
      </c>
      <c r="D920" s="4" t="s">
        <v>20</v>
      </c>
      <c r="E920" s="5" t="s">
        <v>4</v>
      </c>
      <c r="F920" s="6">
        <v>33.315797273266142</v>
      </c>
      <c r="G920" s="16" t="s">
        <v>4</v>
      </c>
      <c r="H920" s="7">
        <v>11660.529045643152</v>
      </c>
      <c r="N920">
        <v>1</v>
      </c>
      <c r="P920">
        <f t="shared" si="42"/>
        <v>2008</v>
      </c>
      <c r="Q920">
        <f t="shared" si="43"/>
        <v>10</v>
      </c>
      <c r="R920" t="str">
        <f t="shared" si="44"/>
        <v>17</v>
      </c>
      <c r="T920" t="s">
        <v>484</v>
      </c>
      <c r="U920" t="s">
        <v>485</v>
      </c>
    </row>
    <row r="921" spans="1:27" x14ac:dyDescent="0.35">
      <c r="A921" s="1" t="s">
        <v>2</v>
      </c>
      <c r="B921" s="2">
        <v>39735</v>
      </c>
      <c r="C921" s="3" t="s">
        <v>244</v>
      </c>
      <c r="D921" s="4" t="s">
        <v>245</v>
      </c>
      <c r="E921" s="5" t="s">
        <v>4</v>
      </c>
      <c r="F921" s="6">
        <v>2132.2110254890331</v>
      </c>
      <c r="G921" s="16" t="s">
        <v>4</v>
      </c>
      <c r="H921" s="7">
        <v>8931.3846581060061</v>
      </c>
      <c r="N921">
        <v>1</v>
      </c>
      <c r="P921">
        <f t="shared" si="42"/>
        <v>2008</v>
      </c>
      <c r="Q921">
        <f t="shared" si="43"/>
        <v>10</v>
      </c>
      <c r="R921" t="str">
        <f t="shared" si="44"/>
        <v>90</v>
      </c>
      <c r="T921" t="s">
        <v>577</v>
      </c>
      <c r="U921" t="s">
        <v>468</v>
      </c>
      <c r="V921" t="s">
        <v>564</v>
      </c>
      <c r="W921" t="s">
        <v>565</v>
      </c>
      <c r="X921" t="s">
        <v>566</v>
      </c>
      <c r="Y921" t="s">
        <v>578</v>
      </c>
      <c r="Z921" t="s">
        <v>510</v>
      </c>
      <c r="AA921" t="s">
        <v>526</v>
      </c>
    </row>
    <row r="922" spans="1:27" x14ac:dyDescent="0.35">
      <c r="A922" s="1" t="s">
        <v>2</v>
      </c>
      <c r="B922" s="2">
        <v>39735</v>
      </c>
      <c r="C922" s="3" t="s">
        <v>219</v>
      </c>
      <c r="D922" s="4" t="s">
        <v>220</v>
      </c>
      <c r="E922" s="5" t="s">
        <v>4</v>
      </c>
      <c r="F922" s="6">
        <v>1066.1055127445165</v>
      </c>
      <c r="G922" s="16" t="s">
        <v>4</v>
      </c>
      <c r="H922" s="7">
        <v>85000.715699044507</v>
      </c>
      <c r="N922">
        <v>1</v>
      </c>
      <c r="P922">
        <f t="shared" si="42"/>
        <v>2008</v>
      </c>
      <c r="Q922">
        <f t="shared" si="43"/>
        <v>10</v>
      </c>
      <c r="R922" t="str">
        <f t="shared" si="44"/>
        <v>90</v>
      </c>
      <c r="T922" t="s">
        <v>563</v>
      </c>
      <c r="U922" t="s">
        <v>468</v>
      </c>
      <c r="V922" t="s">
        <v>564</v>
      </c>
      <c r="W922" t="s">
        <v>565</v>
      </c>
      <c r="X922" t="s">
        <v>566</v>
      </c>
      <c r="Y922" t="s">
        <v>567</v>
      </c>
      <c r="Z922" t="s">
        <v>510</v>
      </c>
      <c r="AA922" t="s">
        <v>568</v>
      </c>
    </row>
    <row r="923" spans="1:27" x14ac:dyDescent="0.35">
      <c r="A923" s="1" t="s">
        <v>2</v>
      </c>
      <c r="B923" s="2">
        <v>39763</v>
      </c>
      <c r="C923" s="8" t="s">
        <v>21</v>
      </c>
      <c r="D923" s="4" t="s">
        <v>22</v>
      </c>
      <c r="E923" s="9" t="s">
        <v>23</v>
      </c>
      <c r="F923" s="15">
        <v>96.338391067849969</v>
      </c>
      <c r="G923" s="16" t="s">
        <v>4</v>
      </c>
      <c r="H923" s="7">
        <v>196633.5961615995</v>
      </c>
      <c r="N923">
        <v>17.333333333333332</v>
      </c>
      <c r="P923">
        <f t="shared" si="42"/>
        <v>2008</v>
      </c>
      <c r="Q923">
        <f t="shared" si="43"/>
        <v>11</v>
      </c>
      <c r="R923" t="str">
        <f t="shared" si="44"/>
        <v>01</v>
      </c>
      <c r="T923" t="s">
        <v>30</v>
      </c>
      <c r="U923" t="s">
        <v>457</v>
      </c>
    </row>
    <row r="924" spans="1:27" x14ac:dyDescent="0.35">
      <c r="A924" s="1" t="s">
        <v>2</v>
      </c>
      <c r="B924" s="2">
        <v>39763</v>
      </c>
      <c r="C924" s="8" t="s">
        <v>74</v>
      </c>
      <c r="D924" s="4" t="s">
        <v>75</v>
      </c>
      <c r="E924" s="9" t="s">
        <v>7</v>
      </c>
      <c r="F924" s="15">
        <v>64.225594045233322</v>
      </c>
      <c r="G924" s="16" t="s">
        <v>4</v>
      </c>
      <c r="H924" s="7">
        <v>8157.4110090779204</v>
      </c>
      <c r="N924">
        <v>2</v>
      </c>
      <c r="P924">
        <f t="shared" si="42"/>
        <v>2008</v>
      </c>
      <c r="Q924">
        <f t="shared" si="43"/>
        <v>11</v>
      </c>
      <c r="R924" t="str">
        <f t="shared" si="44"/>
        <v>01</v>
      </c>
      <c r="T924" t="s">
        <v>75</v>
      </c>
    </row>
    <row r="925" spans="1:27" x14ac:dyDescent="0.35">
      <c r="A925" s="1" t="s">
        <v>2</v>
      </c>
      <c r="B925" s="2">
        <v>39763</v>
      </c>
      <c r="C925" s="3" t="s">
        <v>24</v>
      </c>
      <c r="D925" s="4" t="s">
        <v>25</v>
      </c>
      <c r="E925" s="5" t="s">
        <v>23</v>
      </c>
      <c r="F925" s="15">
        <v>64.225594045233322</v>
      </c>
      <c r="G925" s="16" t="s">
        <v>4</v>
      </c>
      <c r="H925" s="7">
        <v>30599.457447438072</v>
      </c>
      <c r="N925">
        <v>23.5</v>
      </c>
      <c r="P925">
        <f t="shared" si="42"/>
        <v>2008</v>
      </c>
      <c r="Q925">
        <f t="shared" si="43"/>
        <v>11</v>
      </c>
      <c r="R925" t="str">
        <f t="shared" si="44"/>
        <v>01</v>
      </c>
      <c r="T925" t="s">
        <v>222</v>
      </c>
      <c r="U925" t="s">
        <v>504</v>
      </c>
    </row>
    <row r="926" spans="1:27" x14ac:dyDescent="0.35">
      <c r="A926" s="1" t="s">
        <v>2</v>
      </c>
      <c r="B926" s="2">
        <v>39763</v>
      </c>
      <c r="C926" s="3" t="s">
        <v>60</v>
      </c>
      <c r="D926" s="4" t="s">
        <v>61</v>
      </c>
      <c r="E926" s="5" t="s">
        <v>7</v>
      </c>
      <c r="F926" s="15">
        <v>353.24076724878324</v>
      </c>
      <c r="G926" s="16" t="s">
        <v>4</v>
      </c>
      <c r="H926" s="7">
        <v>41561.417323143898</v>
      </c>
      <c r="N926">
        <v>2</v>
      </c>
      <c r="P926">
        <f t="shared" si="42"/>
        <v>2008</v>
      </c>
      <c r="Q926">
        <f t="shared" si="43"/>
        <v>11</v>
      </c>
      <c r="R926" t="str">
        <f t="shared" si="44"/>
        <v>01</v>
      </c>
      <c r="T926" t="s">
        <v>211</v>
      </c>
      <c r="U926" t="s">
        <v>478</v>
      </c>
    </row>
    <row r="927" spans="1:27" x14ac:dyDescent="0.35">
      <c r="A927" s="1" t="s">
        <v>2</v>
      </c>
      <c r="B927" s="2">
        <v>39763</v>
      </c>
      <c r="C927" s="3" t="s">
        <v>82</v>
      </c>
      <c r="D927" s="4" t="s">
        <v>167</v>
      </c>
      <c r="E927" s="5" t="s">
        <v>4</v>
      </c>
      <c r="F927" s="15">
        <v>96.338391067849969</v>
      </c>
      <c r="G927" s="16" t="s">
        <v>4</v>
      </c>
      <c r="H927" s="7">
        <v>38110.717381366929</v>
      </c>
      <c r="N927">
        <v>1</v>
      </c>
      <c r="P927">
        <f t="shared" si="42"/>
        <v>2008</v>
      </c>
      <c r="Q927">
        <f t="shared" si="43"/>
        <v>11</v>
      </c>
      <c r="R927" t="str">
        <f t="shared" si="44"/>
        <v>05</v>
      </c>
      <c r="T927" t="s">
        <v>460</v>
      </c>
      <c r="U927" t="s">
        <v>488</v>
      </c>
      <c r="V927" t="s">
        <v>536</v>
      </c>
      <c r="W927" t="s">
        <v>544</v>
      </c>
      <c r="X927" t="s">
        <v>510</v>
      </c>
    </row>
    <row r="928" spans="1:27" x14ac:dyDescent="0.35">
      <c r="A928" s="1" t="s">
        <v>2</v>
      </c>
      <c r="B928" s="2">
        <v>39763</v>
      </c>
      <c r="C928" s="3" t="s">
        <v>37</v>
      </c>
      <c r="D928" s="4" t="s">
        <v>156</v>
      </c>
      <c r="E928" s="5" t="s">
        <v>4</v>
      </c>
      <c r="F928" s="15">
        <v>256.90237618093329</v>
      </c>
      <c r="G928" s="16" t="s">
        <v>4</v>
      </c>
      <c r="H928" s="7">
        <v>409969.80153202097</v>
      </c>
      <c r="N928">
        <v>1</v>
      </c>
      <c r="P928">
        <f t="shared" si="42"/>
        <v>2008</v>
      </c>
      <c r="Q928">
        <f t="shared" si="43"/>
        <v>11</v>
      </c>
      <c r="R928" t="str">
        <f t="shared" si="44"/>
        <v>05</v>
      </c>
      <c r="T928" t="s">
        <v>460</v>
      </c>
      <c r="U928" t="s">
        <v>461</v>
      </c>
      <c r="V928" t="s">
        <v>536</v>
      </c>
      <c r="W928" t="s">
        <v>537</v>
      </c>
      <c r="X928" t="s">
        <v>510</v>
      </c>
    </row>
    <row r="929" spans="1:27" x14ac:dyDescent="0.35">
      <c r="A929" s="1" t="s">
        <v>2</v>
      </c>
      <c r="B929" s="2">
        <v>39763</v>
      </c>
      <c r="C929" s="3" t="s">
        <v>78</v>
      </c>
      <c r="D929" s="4" t="s">
        <v>79</v>
      </c>
      <c r="E929" s="5" t="s">
        <v>4</v>
      </c>
      <c r="F929" s="15">
        <v>1412.963068995133</v>
      </c>
      <c r="G929" s="16" t="s">
        <v>4</v>
      </c>
      <c r="H929" s="7">
        <v>235642.56002642054</v>
      </c>
      <c r="N929">
        <v>1</v>
      </c>
      <c r="P929">
        <f t="shared" si="42"/>
        <v>2008</v>
      </c>
      <c r="Q929">
        <f t="shared" si="43"/>
        <v>11</v>
      </c>
      <c r="R929" t="str">
        <f t="shared" si="44"/>
        <v>05</v>
      </c>
      <c r="T929" t="s">
        <v>84</v>
      </c>
      <c r="U929" t="s">
        <v>459</v>
      </c>
    </row>
    <row r="930" spans="1:27" x14ac:dyDescent="0.35">
      <c r="A930" s="1" t="s">
        <v>2</v>
      </c>
      <c r="B930" s="2">
        <v>39763</v>
      </c>
      <c r="C930" s="3" t="s">
        <v>27</v>
      </c>
      <c r="D930" s="4" t="s">
        <v>39</v>
      </c>
      <c r="E930" s="5" t="s">
        <v>4</v>
      </c>
      <c r="F930" s="15">
        <v>32.112797022616661</v>
      </c>
      <c r="G930" s="16" t="s">
        <v>4</v>
      </c>
      <c r="H930" s="7">
        <v>62365.112941920321</v>
      </c>
      <c r="N930">
        <v>1</v>
      </c>
      <c r="P930">
        <f t="shared" si="42"/>
        <v>2008</v>
      </c>
      <c r="Q930">
        <f t="shared" si="43"/>
        <v>11</v>
      </c>
      <c r="R930" t="str">
        <f t="shared" si="44"/>
        <v>06</v>
      </c>
      <c r="T930" t="s">
        <v>39</v>
      </c>
    </row>
    <row r="931" spans="1:27" x14ac:dyDescent="0.35">
      <c r="A931" s="1" t="s">
        <v>2</v>
      </c>
      <c r="B931" s="2">
        <v>39763</v>
      </c>
      <c r="C931" s="3" t="s">
        <v>40</v>
      </c>
      <c r="D931" s="4" t="s">
        <v>169</v>
      </c>
      <c r="E931" s="5" t="s">
        <v>4</v>
      </c>
      <c r="F931" s="15">
        <v>8670.455196106499</v>
      </c>
      <c r="G931" s="16" t="s">
        <v>4</v>
      </c>
      <c r="H931" s="7">
        <v>1334849.0742127502</v>
      </c>
      <c r="N931">
        <v>1</v>
      </c>
      <c r="P931">
        <f t="shared" si="42"/>
        <v>2008</v>
      </c>
      <c r="Q931">
        <f t="shared" si="43"/>
        <v>11</v>
      </c>
      <c r="R931" t="str">
        <f t="shared" si="44"/>
        <v>12</v>
      </c>
      <c r="T931" t="s">
        <v>662</v>
      </c>
      <c r="U931" t="s">
        <v>463</v>
      </c>
      <c r="V931" t="s">
        <v>464</v>
      </c>
      <c r="W931" t="s">
        <v>546</v>
      </c>
      <c r="X931" t="s">
        <v>468</v>
      </c>
      <c r="Y931" t="s">
        <v>547</v>
      </c>
      <c r="Z931" t="s">
        <v>510</v>
      </c>
      <c r="AA931" t="s">
        <v>466</v>
      </c>
    </row>
    <row r="932" spans="1:27" x14ac:dyDescent="0.35">
      <c r="A932" s="1" t="s">
        <v>2</v>
      </c>
      <c r="B932" s="2">
        <v>39763</v>
      </c>
      <c r="C932" s="3" t="s">
        <v>42</v>
      </c>
      <c r="D932" s="4" t="s">
        <v>168</v>
      </c>
      <c r="E932" s="5" t="s">
        <v>4</v>
      </c>
      <c r="F932" s="15">
        <v>513.80475236186658</v>
      </c>
      <c r="G932" s="16" t="s">
        <v>4</v>
      </c>
      <c r="H932" s="7">
        <v>726374.35592980322</v>
      </c>
      <c r="N932">
        <v>1</v>
      </c>
      <c r="P932">
        <f t="shared" si="42"/>
        <v>2008</v>
      </c>
      <c r="Q932">
        <f t="shared" si="43"/>
        <v>11</v>
      </c>
      <c r="R932" t="str">
        <f t="shared" si="44"/>
        <v>12</v>
      </c>
      <c r="T932" t="s">
        <v>663</v>
      </c>
      <c r="U932" t="s">
        <v>463</v>
      </c>
      <c r="V932" t="s">
        <v>464</v>
      </c>
      <c r="W932" t="s">
        <v>545</v>
      </c>
      <c r="X932" t="s">
        <v>510</v>
      </c>
      <c r="Y932" t="s">
        <v>466</v>
      </c>
    </row>
    <row r="933" spans="1:27" x14ac:dyDescent="0.35">
      <c r="A933" s="1" t="s">
        <v>2</v>
      </c>
      <c r="B933" s="2">
        <v>39763</v>
      </c>
      <c r="C933" s="3" t="s">
        <v>89</v>
      </c>
      <c r="D933" s="4" t="s">
        <v>246</v>
      </c>
      <c r="E933" s="5" t="s">
        <v>4</v>
      </c>
      <c r="F933" s="15">
        <v>64.225594045233322</v>
      </c>
      <c r="G933" s="16" t="s">
        <v>4</v>
      </c>
      <c r="H933" s="7">
        <v>367727.01768946293</v>
      </c>
      <c r="N933">
        <v>1</v>
      </c>
      <c r="P933">
        <f t="shared" si="42"/>
        <v>2008</v>
      </c>
      <c r="Q933">
        <f t="shared" si="43"/>
        <v>11</v>
      </c>
      <c r="R933" t="str">
        <f t="shared" si="44"/>
        <v>12</v>
      </c>
      <c r="T933" t="s">
        <v>664</v>
      </c>
      <c r="U933" t="s">
        <v>463</v>
      </c>
      <c r="V933" t="s">
        <v>464</v>
      </c>
      <c r="W933" t="s">
        <v>579</v>
      </c>
      <c r="X933" t="s">
        <v>510</v>
      </c>
      <c r="Y933" t="s">
        <v>466</v>
      </c>
    </row>
    <row r="934" spans="1:27" x14ac:dyDescent="0.35">
      <c r="A934" s="1" t="s">
        <v>2</v>
      </c>
      <c r="B934" s="2">
        <v>39763</v>
      </c>
      <c r="C934" s="3" t="s">
        <v>28</v>
      </c>
      <c r="D934" s="4" t="s">
        <v>107</v>
      </c>
      <c r="E934" s="5" t="s">
        <v>23</v>
      </c>
      <c r="F934" s="15">
        <v>642.25594045233322</v>
      </c>
      <c r="G934" s="16" t="s">
        <v>4</v>
      </c>
      <c r="H934" s="7">
        <v>805973.04556123412</v>
      </c>
      <c r="N934">
        <v>2.7777777777777777</v>
      </c>
      <c r="P934">
        <f t="shared" si="42"/>
        <v>2008</v>
      </c>
      <c r="Q934">
        <f t="shared" si="43"/>
        <v>11</v>
      </c>
      <c r="R934" t="str">
        <f t="shared" si="44"/>
        <v>12</v>
      </c>
      <c r="T934" t="s">
        <v>107</v>
      </c>
    </row>
    <row r="935" spans="1:27" x14ac:dyDescent="0.35">
      <c r="A935" s="1" t="s">
        <v>2</v>
      </c>
      <c r="B935" s="2">
        <v>39763</v>
      </c>
      <c r="C935" s="3" t="s">
        <v>28</v>
      </c>
      <c r="D935" s="4" t="s">
        <v>107</v>
      </c>
      <c r="E935" s="5" t="s">
        <v>23</v>
      </c>
      <c r="F935" s="15">
        <v>289.01517320354998</v>
      </c>
      <c r="G935" s="16" t="s">
        <v>4</v>
      </c>
      <c r="H935" s="7">
        <v>202306.30317818013</v>
      </c>
      <c r="N935">
        <v>3.5</v>
      </c>
      <c r="P935">
        <f t="shared" si="42"/>
        <v>2008</v>
      </c>
      <c r="Q935">
        <f t="shared" si="43"/>
        <v>11</v>
      </c>
      <c r="R935" t="str">
        <f t="shared" si="44"/>
        <v>12</v>
      </c>
      <c r="T935" t="s">
        <v>107</v>
      </c>
    </row>
    <row r="936" spans="1:27" x14ac:dyDescent="0.35">
      <c r="A936" s="1" t="s">
        <v>2</v>
      </c>
      <c r="B936" s="2">
        <v>39763</v>
      </c>
      <c r="C936" s="3" t="s">
        <v>196</v>
      </c>
      <c r="D936" s="4" t="s">
        <v>197</v>
      </c>
      <c r="E936" s="5" t="s">
        <v>23</v>
      </c>
      <c r="F936" s="15">
        <v>1926.7678213569993</v>
      </c>
      <c r="G936" s="16" t="s">
        <v>4</v>
      </c>
      <c r="H936" s="7">
        <v>3308050.1670840681</v>
      </c>
      <c r="N936">
        <v>2.5833333333333335</v>
      </c>
      <c r="P936">
        <f t="shared" si="42"/>
        <v>2008</v>
      </c>
      <c r="Q936">
        <f t="shared" si="43"/>
        <v>11</v>
      </c>
      <c r="R936" t="str">
        <f t="shared" si="44"/>
        <v>12</v>
      </c>
      <c r="T936" t="s">
        <v>107</v>
      </c>
      <c r="U936" t="s">
        <v>559</v>
      </c>
    </row>
    <row r="937" spans="1:27" x14ac:dyDescent="0.35">
      <c r="A937" s="1" t="s">
        <v>2</v>
      </c>
      <c r="B937" s="2">
        <v>39763</v>
      </c>
      <c r="C937" s="3" t="s">
        <v>198</v>
      </c>
      <c r="D937" s="4" t="s">
        <v>199</v>
      </c>
      <c r="E937" s="5" t="s">
        <v>23</v>
      </c>
      <c r="F937" s="15">
        <v>1123.9478957915831</v>
      </c>
      <c r="G937" s="16" t="s">
        <v>4</v>
      </c>
      <c r="H937" s="7">
        <v>1494247.3867818215</v>
      </c>
      <c r="N937">
        <v>3.4285714285714284</v>
      </c>
      <c r="P937">
        <f t="shared" si="42"/>
        <v>2008</v>
      </c>
      <c r="Q937">
        <f t="shared" si="43"/>
        <v>11</v>
      </c>
      <c r="R937" t="str">
        <f t="shared" si="44"/>
        <v>12</v>
      </c>
      <c r="T937" t="s">
        <v>107</v>
      </c>
      <c r="U937" t="s">
        <v>559</v>
      </c>
      <c r="V937" t="s">
        <v>479</v>
      </c>
      <c r="W937" t="s">
        <v>560</v>
      </c>
    </row>
    <row r="938" spans="1:27" x14ac:dyDescent="0.35">
      <c r="A938" s="1" t="s">
        <v>2</v>
      </c>
      <c r="B938" s="2">
        <v>39763</v>
      </c>
      <c r="C938" s="3" t="s">
        <v>247</v>
      </c>
      <c r="D938" s="4" t="s">
        <v>248</v>
      </c>
      <c r="E938" s="5" t="s">
        <v>4</v>
      </c>
      <c r="F938" s="15">
        <v>32.112797022616661</v>
      </c>
      <c r="G938" s="16" t="s">
        <v>4</v>
      </c>
      <c r="H938" s="7">
        <v>24942.807065118806</v>
      </c>
      <c r="N938">
        <v>1</v>
      </c>
      <c r="P938">
        <f t="shared" si="42"/>
        <v>2008</v>
      </c>
      <c r="Q938">
        <f t="shared" si="43"/>
        <v>11</v>
      </c>
      <c r="R938" t="str">
        <f t="shared" si="44"/>
        <v>13</v>
      </c>
      <c r="T938" t="s">
        <v>668</v>
      </c>
      <c r="U938" t="s">
        <v>561</v>
      </c>
      <c r="V938" t="s">
        <v>464</v>
      </c>
      <c r="W938" t="s">
        <v>580</v>
      </c>
      <c r="X938" t="s">
        <v>510</v>
      </c>
      <c r="Y938" t="s">
        <v>562</v>
      </c>
    </row>
    <row r="939" spans="1:27" x14ac:dyDescent="0.35">
      <c r="A939" s="1" t="s">
        <v>2</v>
      </c>
      <c r="B939" s="2">
        <v>39763</v>
      </c>
      <c r="C939" s="3" t="s">
        <v>64</v>
      </c>
      <c r="D939" s="4" t="s">
        <v>65</v>
      </c>
      <c r="E939" s="5" t="s">
        <v>4</v>
      </c>
      <c r="F939" s="15">
        <v>192.67678213569994</v>
      </c>
      <c r="G939" s="16" t="s">
        <v>4</v>
      </c>
      <c r="H939" s="7">
        <v>105578.77050546235</v>
      </c>
      <c r="N939">
        <v>1</v>
      </c>
      <c r="P939">
        <f t="shared" si="42"/>
        <v>2008</v>
      </c>
      <c r="Q939">
        <f t="shared" si="43"/>
        <v>11</v>
      </c>
      <c r="R939" t="str">
        <f t="shared" si="44"/>
        <v>13</v>
      </c>
      <c r="T939" t="s">
        <v>481</v>
      </c>
      <c r="U939" t="s">
        <v>482</v>
      </c>
    </row>
    <row r="940" spans="1:27" x14ac:dyDescent="0.35">
      <c r="A940" s="1" t="s">
        <v>2</v>
      </c>
      <c r="B940" s="2">
        <v>39763</v>
      </c>
      <c r="C940" s="3" t="s">
        <v>66</v>
      </c>
      <c r="D940" s="4" t="s">
        <v>67</v>
      </c>
      <c r="E940" s="5" t="s">
        <v>4</v>
      </c>
      <c r="F940" s="15">
        <v>449.5791583166332</v>
      </c>
      <c r="G940" s="16" t="s">
        <v>4</v>
      </c>
      <c r="H940" s="7">
        <v>141290.29859519034</v>
      </c>
      <c r="N940">
        <v>1</v>
      </c>
      <c r="P940">
        <f t="shared" si="42"/>
        <v>2008</v>
      </c>
      <c r="Q940">
        <f t="shared" si="43"/>
        <v>11</v>
      </c>
      <c r="R940" t="str">
        <f t="shared" si="44"/>
        <v>13</v>
      </c>
      <c r="T940" t="s">
        <v>67</v>
      </c>
    </row>
    <row r="941" spans="1:27" x14ac:dyDescent="0.35">
      <c r="A941" s="1" t="s">
        <v>2</v>
      </c>
      <c r="B941" s="2">
        <v>39763</v>
      </c>
      <c r="C941" s="3" t="s">
        <v>159</v>
      </c>
      <c r="D941" s="4" t="s">
        <v>160</v>
      </c>
      <c r="E941" s="5" t="s">
        <v>7</v>
      </c>
      <c r="F941" s="15">
        <v>96.338391067849969</v>
      </c>
      <c r="G941" s="16" t="s">
        <v>4</v>
      </c>
      <c r="H941" s="7">
        <v>142787.11138849123</v>
      </c>
      <c r="N941">
        <v>1.6666666666666667</v>
      </c>
      <c r="P941">
        <f t="shared" si="42"/>
        <v>2008</v>
      </c>
      <c r="Q941">
        <f t="shared" si="43"/>
        <v>11</v>
      </c>
      <c r="R941" t="str">
        <f t="shared" si="44"/>
        <v>13</v>
      </c>
      <c r="T941" t="s">
        <v>67</v>
      </c>
      <c r="U941" t="s">
        <v>540</v>
      </c>
    </row>
    <row r="942" spans="1:27" x14ac:dyDescent="0.35">
      <c r="A942" s="1" t="s">
        <v>2</v>
      </c>
      <c r="B942" s="2">
        <v>39763</v>
      </c>
      <c r="C942" s="3" t="s">
        <v>68</v>
      </c>
      <c r="D942" s="4" t="s">
        <v>69</v>
      </c>
      <c r="E942" s="5" t="s">
        <v>4</v>
      </c>
      <c r="F942" s="15">
        <v>64.225594045233322</v>
      </c>
      <c r="G942" s="16" t="s">
        <v>4</v>
      </c>
      <c r="H942" s="7">
        <v>230924.40790151729</v>
      </c>
      <c r="N942">
        <v>1</v>
      </c>
      <c r="P942">
        <f t="shared" si="42"/>
        <v>2008</v>
      </c>
      <c r="Q942">
        <f t="shared" si="43"/>
        <v>11</v>
      </c>
      <c r="R942" t="str">
        <f t="shared" si="44"/>
        <v>13</v>
      </c>
      <c r="T942" t="s">
        <v>217</v>
      </c>
      <c r="U942" t="s">
        <v>483</v>
      </c>
    </row>
    <row r="943" spans="1:27" x14ac:dyDescent="0.35">
      <c r="A943" s="1" t="s">
        <v>2</v>
      </c>
      <c r="B943" s="2">
        <v>39763</v>
      </c>
      <c r="C943" s="3" t="s">
        <v>115</v>
      </c>
      <c r="D943" s="4" t="s">
        <v>116</v>
      </c>
      <c r="E943" s="5" t="s">
        <v>4</v>
      </c>
      <c r="F943" s="15">
        <v>160.56398511308331</v>
      </c>
      <c r="G943" s="16" t="s">
        <v>4</v>
      </c>
      <c r="H943" s="7">
        <v>15080.921955018362</v>
      </c>
      <c r="N943">
        <v>1</v>
      </c>
      <c r="P943">
        <f t="shared" si="42"/>
        <v>2008</v>
      </c>
      <c r="Q943">
        <f t="shared" si="43"/>
        <v>11</v>
      </c>
      <c r="R943" t="str">
        <f t="shared" si="44"/>
        <v>17</v>
      </c>
      <c r="T943" t="s">
        <v>6</v>
      </c>
      <c r="U943" t="s">
        <v>515</v>
      </c>
    </row>
    <row r="944" spans="1:27" x14ac:dyDescent="0.35">
      <c r="A944" s="1" t="s">
        <v>2</v>
      </c>
      <c r="B944" s="2">
        <v>39763</v>
      </c>
      <c r="C944" s="3" t="s">
        <v>192</v>
      </c>
      <c r="D944" s="4" t="s">
        <v>193</v>
      </c>
      <c r="E944" s="5" t="s">
        <v>7</v>
      </c>
      <c r="F944" s="6">
        <v>32.112797022616661</v>
      </c>
      <c r="G944" s="16" t="s">
        <v>4</v>
      </c>
      <c r="H944" s="7">
        <v>8608.8812554643337</v>
      </c>
      <c r="N944">
        <v>8</v>
      </c>
      <c r="P944">
        <f t="shared" si="42"/>
        <v>2008</v>
      </c>
      <c r="Q944">
        <f t="shared" si="43"/>
        <v>11</v>
      </c>
      <c r="R944" t="str">
        <f t="shared" si="44"/>
        <v>17</v>
      </c>
      <c r="T944" t="s">
        <v>556</v>
      </c>
      <c r="U944" t="s">
        <v>557</v>
      </c>
    </row>
    <row r="945" spans="1:24" x14ac:dyDescent="0.35">
      <c r="A945" s="1" t="s">
        <v>2</v>
      </c>
      <c r="B945" s="2">
        <v>39763</v>
      </c>
      <c r="C945" s="3" t="s">
        <v>10</v>
      </c>
      <c r="D945" s="4" t="s">
        <v>11</v>
      </c>
      <c r="E945" s="5" t="s">
        <v>4</v>
      </c>
      <c r="F945" s="6">
        <v>160.56398511308331</v>
      </c>
      <c r="G945" s="16" t="s">
        <v>4</v>
      </c>
      <c r="H945" s="7">
        <v>16742.191180226724</v>
      </c>
      <c r="N945">
        <v>1</v>
      </c>
      <c r="P945">
        <f t="shared" si="42"/>
        <v>2008</v>
      </c>
      <c r="Q945">
        <f t="shared" si="43"/>
        <v>11</v>
      </c>
      <c r="R945" t="str">
        <f t="shared" si="44"/>
        <v>17</v>
      </c>
      <c r="T945" t="s">
        <v>289</v>
      </c>
      <c r="U945" t="s">
        <v>519</v>
      </c>
    </row>
    <row r="946" spans="1:24" x14ac:dyDescent="0.35">
      <c r="A946" s="1" t="s">
        <v>2</v>
      </c>
      <c r="B946" s="2">
        <v>39763</v>
      </c>
      <c r="C946" s="3" t="s">
        <v>249</v>
      </c>
      <c r="D946" s="4" t="s">
        <v>250</v>
      </c>
      <c r="E946" s="5" t="s">
        <v>4</v>
      </c>
      <c r="F946" s="6">
        <v>96.338391067849969</v>
      </c>
      <c r="G946" s="16" t="s">
        <v>4</v>
      </c>
      <c r="H946" s="7">
        <v>92892.354343370069</v>
      </c>
      <c r="N946">
        <v>1</v>
      </c>
      <c r="P946">
        <f t="shared" si="42"/>
        <v>2008</v>
      </c>
      <c r="Q946">
        <f t="shared" si="43"/>
        <v>11</v>
      </c>
      <c r="R946" t="str">
        <f t="shared" si="44"/>
        <v>17</v>
      </c>
      <c r="T946" t="s">
        <v>250</v>
      </c>
    </row>
    <row r="947" spans="1:24" x14ac:dyDescent="0.35">
      <c r="A947" s="1" t="s">
        <v>2</v>
      </c>
      <c r="B947" s="2">
        <v>39763</v>
      </c>
      <c r="C947" s="3" t="s">
        <v>12</v>
      </c>
      <c r="D947" s="4" t="s">
        <v>13</v>
      </c>
      <c r="E947" s="5" t="s">
        <v>4</v>
      </c>
      <c r="F947" s="6">
        <v>289.01517320354998</v>
      </c>
      <c r="G947" s="16" t="s">
        <v>4</v>
      </c>
      <c r="H947" s="7">
        <v>16316.047774881472</v>
      </c>
      <c r="N947">
        <v>1</v>
      </c>
      <c r="P947">
        <f t="shared" si="42"/>
        <v>2008</v>
      </c>
      <c r="Q947">
        <f t="shared" si="43"/>
        <v>11</v>
      </c>
      <c r="R947" t="str">
        <f t="shared" si="44"/>
        <v>17</v>
      </c>
      <c r="T947" t="s">
        <v>250</v>
      </c>
      <c r="U947" t="s">
        <v>472</v>
      </c>
    </row>
    <row r="948" spans="1:24" x14ac:dyDescent="0.35">
      <c r="A948" s="1" t="s">
        <v>2</v>
      </c>
      <c r="B948" s="2">
        <v>39763</v>
      </c>
      <c r="C948" s="3" t="s">
        <v>91</v>
      </c>
      <c r="D948" s="4" t="s">
        <v>92</v>
      </c>
      <c r="E948" s="5" t="s">
        <v>4</v>
      </c>
      <c r="F948" s="6">
        <v>96.338391067849969</v>
      </c>
      <c r="G948" s="16" t="s">
        <v>4</v>
      </c>
      <c r="H948" s="7">
        <v>3760.4530044131393</v>
      </c>
      <c r="N948">
        <v>1</v>
      </c>
      <c r="P948">
        <f t="shared" si="42"/>
        <v>2008</v>
      </c>
      <c r="Q948">
        <f t="shared" si="43"/>
        <v>11</v>
      </c>
      <c r="R948" t="str">
        <f t="shared" si="44"/>
        <v>17</v>
      </c>
      <c r="T948" t="s">
        <v>250</v>
      </c>
      <c r="U948" t="s">
        <v>494</v>
      </c>
    </row>
    <row r="949" spans="1:24" x14ac:dyDescent="0.35">
      <c r="A949" s="1" t="s">
        <v>2</v>
      </c>
      <c r="B949" s="2">
        <v>39763</v>
      </c>
      <c r="C949" s="3" t="s">
        <v>17</v>
      </c>
      <c r="D949" s="4" t="s">
        <v>18</v>
      </c>
      <c r="E949" s="5" t="s">
        <v>7</v>
      </c>
      <c r="F949" s="6">
        <v>385.35356427139988</v>
      </c>
      <c r="G949" s="16" t="s">
        <v>4</v>
      </c>
      <c r="H949" s="7">
        <v>76692.241666158632</v>
      </c>
      <c r="N949">
        <v>3.8333333333333335</v>
      </c>
      <c r="P949">
        <f t="shared" si="42"/>
        <v>2008</v>
      </c>
      <c r="Q949">
        <f t="shared" si="43"/>
        <v>11</v>
      </c>
      <c r="R949" t="str">
        <f t="shared" si="44"/>
        <v>17</v>
      </c>
      <c r="T949" t="s">
        <v>218</v>
      </c>
      <c r="U949" t="s">
        <v>522</v>
      </c>
    </row>
    <row r="950" spans="1:24" x14ac:dyDescent="0.35">
      <c r="A950" s="1" t="s">
        <v>2</v>
      </c>
      <c r="B950" s="2">
        <v>39763</v>
      </c>
      <c r="C950" s="3" t="s">
        <v>242</v>
      </c>
      <c r="D950" s="4" t="s">
        <v>243</v>
      </c>
      <c r="E950" s="5" t="s">
        <v>7</v>
      </c>
      <c r="F950" s="6">
        <v>32.112797022616661</v>
      </c>
      <c r="G950" s="16" t="s">
        <v>4</v>
      </c>
      <c r="H950" s="7">
        <v>6583.0307095472117</v>
      </c>
      <c r="N950">
        <v>2</v>
      </c>
      <c r="P950">
        <f t="shared" si="42"/>
        <v>2008</v>
      </c>
      <c r="Q950">
        <f t="shared" si="43"/>
        <v>11</v>
      </c>
      <c r="R950" t="str">
        <f t="shared" si="44"/>
        <v>17</v>
      </c>
      <c r="T950" t="s">
        <v>218</v>
      </c>
      <c r="U950" t="s">
        <v>576</v>
      </c>
    </row>
    <row r="951" spans="1:24" x14ac:dyDescent="0.35">
      <c r="A951" s="1" t="s">
        <v>2</v>
      </c>
      <c r="B951" s="2">
        <v>39763</v>
      </c>
      <c r="C951" s="3" t="s">
        <v>139</v>
      </c>
      <c r="D951" s="4" t="s">
        <v>140</v>
      </c>
      <c r="E951" s="5" t="s">
        <v>7</v>
      </c>
      <c r="F951" s="6">
        <v>32.112797022616661</v>
      </c>
      <c r="G951" s="16" t="s">
        <v>4</v>
      </c>
      <c r="H951" s="7">
        <v>1778.2330253386635</v>
      </c>
      <c r="N951">
        <v>4</v>
      </c>
      <c r="P951">
        <f t="shared" si="42"/>
        <v>2008</v>
      </c>
      <c r="Q951">
        <f t="shared" si="43"/>
        <v>11</v>
      </c>
      <c r="R951" t="str">
        <f t="shared" si="44"/>
        <v>17</v>
      </c>
      <c r="T951" t="s">
        <v>501</v>
      </c>
      <c r="U951" t="s">
        <v>530</v>
      </c>
    </row>
    <row r="952" spans="1:24" x14ac:dyDescent="0.35">
      <c r="A952" s="1" t="s">
        <v>2</v>
      </c>
      <c r="B952" s="2">
        <v>39763</v>
      </c>
      <c r="C952" s="3" t="s">
        <v>56</v>
      </c>
      <c r="D952" s="4" t="s">
        <v>57</v>
      </c>
      <c r="E952" s="5" t="s">
        <v>4</v>
      </c>
      <c r="F952" s="6">
        <v>128.45118809046664</v>
      </c>
      <c r="G952" s="16" t="s">
        <v>4</v>
      </c>
      <c r="H952" s="7">
        <v>51462.035855145077</v>
      </c>
      <c r="N952">
        <v>1</v>
      </c>
      <c r="P952">
        <f t="shared" si="42"/>
        <v>2008</v>
      </c>
      <c r="Q952">
        <f t="shared" si="43"/>
        <v>11</v>
      </c>
      <c r="R952" t="str">
        <f t="shared" si="44"/>
        <v>27</v>
      </c>
      <c r="T952" t="s">
        <v>57</v>
      </c>
    </row>
    <row r="953" spans="1:24" x14ac:dyDescent="0.35">
      <c r="A953" s="1" t="s">
        <v>2</v>
      </c>
      <c r="B953" s="2">
        <v>39791</v>
      </c>
      <c r="C953" s="8" t="s">
        <v>21</v>
      </c>
      <c r="D953" s="4" t="s">
        <v>22</v>
      </c>
      <c r="E953" s="9" t="s">
        <v>23</v>
      </c>
      <c r="F953" s="15">
        <v>99.51811701811701</v>
      </c>
      <c r="G953" s="16" t="s">
        <v>4</v>
      </c>
      <c r="H953" s="7">
        <v>121083.81710733408</v>
      </c>
      <c r="N953">
        <v>11.666666666666666</v>
      </c>
      <c r="P953">
        <f t="shared" si="42"/>
        <v>2008</v>
      </c>
      <c r="Q953">
        <f t="shared" si="43"/>
        <v>12</v>
      </c>
      <c r="R953" t="str">
        <f t="shared" si="44"/>
        <v>01</v>
      </c>
      <c r="T953" t="s">
        <v>30</v>
      </c>
      <c r="U953" t="s">
        <v>457</v>
      </c>
    </row>
    <row r="954" spans="1:24" x14ac:dyDescent="0.35">
      <c r="A954" s="1" t="s">
        <v>2</v>
      </c>
      <c r="B954" s="2">
        <v>39791</v>
      </c>
      <c r="C954" s="8" t="s">
        <v>221</v>
      </c>
      <c r="D954" s="4" t="s">
        <v>222</v>
      </c>
      <c r="E954" s="9" t="s">
        <v>23</v>
      </c>
      <c r="F954" s="15">
        <v>33.172705672705668</v>
      </c>
      <c r="G954" s="16" t="s">
        <v>4</v>
      </c>
      <c r="H954" s="7">
        <v>9985.8431671010239</v>
      </c>
      <c r="N954">
        <v>52</v>
      </c>
      <c r="P954">
        <f t="shared" si="42"/>
        <v>2008</v>
      </c>
      <c r="Q954">
        <f t="shared" si="43"/>
        <v>12</v>
      </c>
      <c r="R954" t="str">
        <f t="shared" si="44"/>
        <v>01</v>
      </c>
      <c r="T954" t="s">
        <v>222</v>
      </c>
    </row>
    <row r="955" spans="1:24" x14ac:dyDescent="0.35">
      <c r="A955" s="1" t="s">
        <v>2</v>
      </c>
      <c r="B955" s="2">
        <v>39791</v>
      </c>
      <c r="C955" s="3" t="s">
        <v>24</v>
      </c>
      <c r="D955" s="4" t="s">
        <v>25</v>
      </c>
      <c r="E955" s="5" t="s">
        <v>23</v>
      </c>
      <c r="F955" s="15">
        <v>132.69082269082267</v>
      </c>
      <c r="G955" s="16" t="s">
        <v>4</v>
      </c>
      <c r="H955" s="7">
        <v>51755.434328422976</v>
      </c>
      <c r="N955">
        <v>16.25</v>
      </c>
      <c r="P955">
        <f t="shared" si="42"/>
        <v>2008</v>
      </c>
      <c r="Q955">
        <f t="shared" si="43"/>
        <v>12</v>
      </c>
      <c r="R955" t="str">
        <f t="shared" si="44"/>
        <v>01</v>
      </c>
      <c r="T955" t="s">
        <v>222</v>
      </c>
      <c r="U955" t="s">
        <v>504</v>
      </c>
    </row>
    <row r="956" spans="1:24" x14ac:dyDescent="0.35">
      <c r="A956" s="1" t="s">
        <v>2</v>
      </c>
      <c r="B956" s="2">
        <v>39791</v>
      </c>
      <c r="C956" s="3" t="s">
        <v>60</v>
      </c>
      <c r="D956" s="4" t="s">
        <v>61</v>
      </c>
      <c r="E956" s="5" t="s">
        <v>7</v>
      </c>
      <c r="F956" s="15">
        <v>1548.0595980595981</v>
      </c>
      <c r="G956" s="16" t="s">
        <v>4</v>
      </c>
      <c r="H956" s="7">
        <v>90642.216810586018</v>
      </c>
      <c r="N956">
        <v>2</v>
      </c>
      <c r="P956">
        <f t="shared" si="42"/>
        <v>2008</v>
      </c>
      <c r="Q956">
        <f t="shared" si="43"/>
        <v>12</v>
      </c>
      <c r="R956" t="str">
        <f t="shared" si="44"/>
        <v>01</v>
      </c>
      <c r="T956" t="s">
        <v>211</v>
      </c>
      <c r="U956" t="s">
        <v>478</v>
      </c>
    </row>
    <row r="957" spans="1:24" x14ac:dyDescent="0.35">
      <c r="A957" s="1" t="s">
        <v>2</v>
      </c>
      <c r="B957" s="2">
        <v>39791</v>
      </c>
      <c r="C957" s="3" t="s">
        <v>82</v>
      </c>
      <c r="D957" s="4" t="s">
        <v>167</v>
      </c>
      <c r="E957" s="5" t="s">
        <v>4</v>
      </c>
      <c r="F957" s="15">
        <v>33.172705672705668</v>
      </c>
      <c r="G957" s="16" t="s">
        <v>4</v>
      </c>
      <c r="H957" s="7">
        <v>39831.022090176419</v>
      </c>
      <c r="N957">
        <v>1</v>
      </c>
      <c r="P957">
        <f t="shared" si="42"/>
        <v>2008</v>
      </c>
      <c r="Q957">
        <f t="shared" si="43"/>
        <v>12</v>
      </c>
      <c r="R957" t="str">
        <f t="shared" si="44"/>
        <v>05</v>
      </c>
      <c r="T957" t="s">
        <v>460</v>
      </c>
      <c r="U957" t="s">
        <v>488</v>
      </c>
      <c r="V957" t="s">
        <v>536</v>
      </c>
      <c r="W957" t="s">
        <v>544</v>
      </c>
      <c r="X957" t="s">
        <v>510</v>
      </c>
    </row>
    <row r="958" spans="1:24" x14ac:dyDescent="0.35">
      <c r="A958" s="1" t="s">
        <v>2</v>
      </c>
      <c r="B958" s="2">
        <v>39791</v>
      </c>
      <c r="C958" s="3" t="s">
        <v>37</v>
      </c>
      <c r="D958" s="4" t="s">
        <v>156</v>
      </c>
      <c r="E958" s="5" t="s">
        <v>4</v>
      </c>
      <c r="F958" s="15">
        <v>33.172705672705668</v>
      </c>
      <c r="G958" s="16" t="s">
        <v>4</v>
      </c>
      <c r="H958" s="7">
        <v>64196.519119698241</v>
      </c>
      <c r="N958">
        <v>1</v>
      </c>
      <c r="P958">
        <f t="shared" si="42"/>
        <v>2008</v>
      </c>
      <c r="Q958">
        <f t="shared" si="43"/>
        <v>12</v>
      </c>
      <c r="R958" t="str">
        <f t="shared" si="44"/>
        <v>05</v>
      </c>
      <c r="T958" t="s">
        <v>460</v>
      </c>
      <c r="U958" t="s">
        <v>461</v>
      </c>
      <c r="V958" t="s">
        <v>536</v>
      </c>
      <c r="W958" t="s">
        <v>537</v>
      </c>
      <c r="X958" t="s">
        <v>510</v>
      </c>
    </row>
    <row r="959" spans="1:24" x14ac:dyDescent="0.35">
      <c r="A959" s="1" t="s">
        <v>2</v>
      </c>
      <c r="B959" s="2">
        <v>39791</v>
      </c>
      <c r="C959" s="3" t="s">
        <v>78</v>
      </c>
      <c r="D959" s="4" t="s">
        <v>79</v>
      </c>
      <c r="E959" s="5" t="s">
        <v>4</v>
      </c>
      <c r="F959" s="15">
        <v>762.97223047223042</v>
      </c>
      <c r="G959" s="16" t="s">
        <v>4</v>
      </c>
      <c r="H959" s="7">
        <v>142935.06136925795</v>
      </c>
      <c r="N959">
        <v>1</v>
      </c>
      <c r="P959">
        <f t="shared" si="42"/>
        <v>2008</v>
      </c>
      <c r="Q959">
        <f t="shared" si="43"/>
        <v>12</v>
      </c>
      <c r="R959" t="str">
        <f t="shared" si="44"/>
        <v>05</v>
      </c>
      <c r="T959" t="s">
        <v>84</v>
      </c>
      <c r="U959" t="s">
        <v>459</v>
      </c>
    </row>
    <row r="960" spans="1:24" x14ac:dyDescent="0.35">
      <c r="A960" s="1" t="s">
        <v>2</v>
      </c>
      <c r="B960" s="2">
        <v>39791</v>
      </c>
      <c r="C960" s="3" t="s">
        <v>27</v>
      </c>
      <c r="D960" s="4" t="s">
        <v>39</v>
      </c>
      <c r="E960" s="5" t="s">
        <v>4</v>
      </c>
      <c r="F960" s="15">
        <v>5.1975284646380153</v>
      </c>
      <c r="G960" s="16" t="s">
        <v>4</v>
      </c>
      <c r="H960" s="7">
        <v>115621.93667255183</v>
      </c>
      <c r="N960">
        <v>1</v>
      </c>
      <c r="P960">
        <f t="shared" si="42"/>
        <v>2008</v>
      </c>
      <c r="Q960">
        <f t="shared" si="43"/>
        <v>12</v>
      </c>
      <c r="R960" t="str">
        <f t="shared" si="44"/>
        <v>06</v>
      </c>
      <c r="T960" t="s">
        <v>39</v>
      </c>
    </row>
    <row r="961" spans="1:27" x14ac:dyDescent="0.35">
      <c r="A961" s="1" t="s">
        <v>2</v>
      </c>
      <c r="B961" s="2">
        <v>39791</v>
      </c>
      <c r="C961" s="3" t="s">
        <v>40</v>
      </c>
      <c r="D961" s="4" t="s">
        <v>169</v>
      </c>
      <c r="E961" s="5" t="s">
        <v>4</v>
      </c>
      <c r="F961" s="15">
        <v>298.55435105435106</v>
      </c>
      <c r="G961" s="16" t="s">
        <v>4</v>
      </c>
      <c r="H961" s="7">
        <v>46153.493394874931</v>
      </c>
      <c r="N961">
        <v>1</v>
      </c>
      <c r="P961">
        <f t="shared" si="42"/>
        <v>2008</v>
      </c>
      <c r="Q961">
        <f t="shared" si="43"/>
        <v>12</v>
      </c>
      <c r="R961" t="str">
        <f t="shared" si="44"/>
        <v>12</v>
      </c>
      <c r="T961" t="s">
        <v>662</v>
      </c>
      <c r="U961" t="s">
        <v>463</v>
      </c>
      <c r="V961" t="s">
        <v>464</v>
      </c>
      <c r="W961" t="s">
        <v>546</v>
      </c>
      <c r="X961" t="s">
        <v>468</v>
      </c>
      <c r="Y961" t="s">
        <v>547</v>
      </c>
      <c r="Z961" t="s">
        <v>510</v>
      </c>
      <c r="AA961" t="s">
        <v>466</v>
      </c>
    </row>
    <row r="962" spans="1:27" x14ac:dyDescent="0.35">
      <c r="A962" s="1" t="s">
        <v>2</v>
      </c>
      <c r="B962" s="2">
        <v>39791</v>
      </c>
      <c r="C962" s="3" t="s">
        <v>42</v>
      </c>
      <c r="D962" s="4" t="s">
        <v>168</v>
      </c>
      <c r="E962" s="5" t="s">
        <v>4</v>
      </c>
      <c r="F962" s="15">
        <v>232.20893970893968</v>
      </c>
      <c r="G962" s="16" t="s">
        <v>4</v>
      </c>
      <c r="H962" s="7">
        <v>75451.992686129059</v>
      </c>
      <c r="N962">
        <v>1</v>
      </c>
      <c r="P962">
        <f t="shared" ref="P962:P1025" si="45">YEAR(B962)</f>
        <v>2008</v>
      </c>
      <c r="Q962">
        <f t="shared" ref="Q962:Q1025" si="46">MONTH(B962)</f>
        <v>12</v>
      </c>
      <c r="R962" t="str">
        <f t="shared" ref="R962:R1025" si="47">LEFT(C962,2)</f>
        <v>12</v>
      </c>
      <c r="T962" t="s">
        <v>663</v>
      </c>
      <c r="U962" t="s">
        <v>463</v>
      </c>
      <c r="V962" t="s">
        <v>464</v>
      </c>
      <c r="W962" t="s">
        <v>545</v>
      </c>
      <c r="X962" t="s">
        <v>510</v>
      </c>
      <c r="Y962" t="s">
        <v>466</v>
      </c>
    </row>
    <row r="963" spans="1:27" x14ac:dyDescent="0.35">
      <c r="A963" s="1" t="s">
        <v>2</v>
      </c>
      <c r="B963" s="2">
        <v>39791</v>
      </c>
      <c r="C963" s="3" t="s">
        <v>89</v>
      </c>
      <c r="D963" s="4" t="s">
        <v>246</v>
      </c>
      <c r="E963" s="5" t="s">
        <v>4</v>
      </c>
      <c r="F963" s="15">
        <v>33.172705672705668</v>
      </c>
      <c r="G963" s="16" t="s">
        <v>4</v>
      </c>
      <c r="H963" s="7">
        <v>110835.62374857003</v>
      </c>
      <c r="N963">
        <v>1</v>
      </c>
      <c r="P963">
        <f t="shared" si="45"/>
        <v>2008</v>
      </c>
      <c r="Q963">
        <f t="shared" si="46"/>
        <v>12</v>
      </c>
      <c r="R963" t="str">
        <f t="shared" si="47"/>
        <v>12</v>
      </c>
      <c r="T963" t="s">
        <v>664</v>
      </c>
      <c r="U963" t="s">
        <v>463</v>
      </c>
      <c r="V963" t="s">
        <v>464</v>
      </c>
      <c r="W963" t="s">
        <v>579</v>
      </c>
      <c r="X963" t="s">
        <v>510</v>
      </c>
      <c r="Y963" t="s">
        <v>466</v>
      </c>
    </row>
    <row r="964" spans="1:27" x14ac:dyDescent="0.35">
      <c r="A964" s="1" t="s">
        <v>2</v>
      </c>
      <c r="B964" s="2">
        <v>39791</v>
      </c>
      <c r="C964" s="3" t="s">
        <v>28</v>
      </c>
      <c r="D964" s="4" t="s">
        <v>107</v>
      </c>
      <c r="E964" s="5" t="s">
        <v>23</v>
      </c>
      <c r="F964" s="15">
        <v>6966.2681912681901</v>
      </c>
      <c r="G964" s="16" t="s">
        <v>4</v>
      </c>
      <c r="H964" s="7">
        <v>7295478.4567667786</v>
      </c>
      <c r="N964">
        <v>2</v>
      </c>
      <c r="P964">
        <f t="shared" si="45"/>
        <v>2008</v>
      </c>
      <c r="Q964">
        <f t="shared" si="46"/>
        <v>12</v>
      </c>
      <c r="R964" t="str">
        <f t="shared" si="47"/>
        <v>12</v>
      </c>
      <c r="T964" t="s">
        <v>107</v>
      </c>
    </row>
    <row r="965" spans="1:27" x14ac:dyDescent="0.35">
      <c r="A965" s="1" t="s">
        <v>2</v>
      </c>
      <c r="B965" s="2">
        <v>39791</v>
      </c>
      <c r="C965" s="3" t="s">
        <v>28</v>
      </c>
      <c r="D965" s="4" t="s">
        <v>107</v>
      </c>
      <c r="E965" s="5" t="s">
        <v>23</v>
      </c>
      <c r="F965" s="15">
        <v>3648.9976239976236</v>
      </c>
      <c r="G965" s="16" t="s">
        <v>4</v>
      </c>
      <c r="H965" s="7">
        <v>2080727.1728692357</v>
      </c>
      <c r="N965">
        <v>2.1818181818181817</v>
      </c>
      <c r="P965">
        <f t="shared" si="45"/>
        <v>2008</v>
      </c>
      <c r="Q965">
        <f t="shared" si="46"/>
        <v>12</v>
      </c>
      <c r="R965" t="str">
        <f t="shared" si="47"/>
        <v>12</v>
      </c>
      <c r="T965" t="s">
        <v>107</v>
      </c>
    </row>
    <row r="966" spans="1:27" x14ac:dyDescent="0.35">
      <c r="A966" s="1" t="s">
        <v>2</v>
      </c>
      <c r="B966" s="2">
        <v>39791</v>
      </c>
      <c r="C966" s="3" t="s">
        <v>247</v>
      </c>
      <c r="D966" s="4" t="s">
        <v>248</v>
      </c>
      <c r="E966" s="5" t="s">
        <v>4</v>
      </c>
      <c r="F966" s="15">
        <v>33.172705672705668</v>
      </c>
      <c r="G966" s="16" t="s">
        <v>4</v>
      </c>
      <c r="H966" s="7">
        <v>104650.06727650728</v>
      </c>
      <c r="N966">
        <v>1</v>
      </c>
      <c r="P966">
        <f t="shared" si="45"/>
        <v>2008</v>
      </c>
      <c r="Q966">
        <f t="shared" si="46"/>
        <v>12</v>
      </c>
      <c r="R966" t="str">
        <f t="shared" si="47"/>
        <v>13</v>
      </c>
      <c r="T966" t="s">
        <v>668</v>
      </c>
      <c r="U966" t="s">
        <v>561</v>
      </c>
      <c r="V966" t="s">
        <v>464</v>
      </c>
      <c r="W966" t="s">
        <v>580</v>
      </c>
      <c r="X966" t="s">
        <v>510</v>
      </c>
      <c r="Y966" t="s">
        <v>562</v>
      </c>
    </row>
    <row r="967" spans="1:27" x14ac:dyDescent="0.35">
      <c r="A967" s="1" t="s">
        <v>2</v>
      </c>
      <c r="B967" s="2">
        <v>39791</v>
      </c>
      <c r="C967" s="3" t="s">
        <v>64</v>
      </c>
      <c r="D967" s="4" t="s">
        <v>65</v>
      </c>
      <c r="E967" s="5" t="s">
        <v>4</v>
      </c>
      <c r="F967" s="15">
        <v>597.10870210870212</v>
      </c>
      <c r="G967" s="16" t="s">
        <v>4</v>
      </c>
      <c r="H967" s="7">
        <v>287902.17065221263</v>
      </c>
      <c r="N967">
        <v>1</v>
      </c>
      <c r="P967">
        <f t="shared" si="45"/>
        <v>2008</v>
      </c>
      <c r="Q967">
        <f t="shared" si="46"/>
        <v>12</v>
      </c>
      <c r="R967" t="str">
        <f t="shared" si="47"/>
        <v>13</v>
      </c>
      <c r="T967" t="s">
        <v>481</v>
      </c>
      <c r="U967" t="s">
        <v>482</v>
      </c>
    </row>
    <row r="968" spans="1:27" x14ac:dyDescent="0.35">
      <c r="A968" s="1" t="s">
        <v>2</v>
      </c>
      <c r="B968" s="2">
        <v>39791</v>
      </c>
      <c r="C968" s="3" t="s">
        <v>115</v>
      </c>
      <c r="D968" s="4" t="s">
        <v>116</v>
      </c>
      <c r="E968" s="5" t="s">
        <v>4</v>
      </c>
      <c r="F968" s="15">
        <v>199.03623403623402</v>
      </c>
      <c r="G968" s="16" t="s">
        <v>4</v>
      </c>
      <c r="H968" s="7">
        <v>14544.941765721684</v>
      </c>
      <c r="N968">
        <v>1</v>
      </c>
      <c r="P968">
        <f t="shared" si="45"/>
        <v>2008</v>
      </c>
      <c r="Q968">
        <f t="shared" si="46"/>
        <v>12</v>
      </c>
      <c r="R968" t="str">
        <f t="shared" si="47"/>
        <v>17</v>
      </c>
      <c r="T968" t="s">
        <v>6</v>
      </c>
      <c r="U968" t="s">
        <v>515</v>
      </c>
    </row>
    <row r="969" spans="1:27" x14ac:dyDescent="0.35">
      <c r="A969" s="1" t="s">
        <v>2</v>
      </c>
      <c r="B969" s="2">
        <v>39791</v>
      </c>
      <c r="C969" s="3" t="s">
        <v>251</v>
      </c>
      <c r="D969" s="4" t="s">
        <v>252</v>
      </c>
      <c r="E969" s="5" t="s">
        <v>4</v>
      </c>
      <c r="F969" s="15">
        <v>331.72705672705672</v>
      </c>
      <c r="G969" s="16" t="s">
        <v>4</v>
      </c>
      <c r="H969" s="7">
        <v>289688.44260050537</v>
      </c>
      <c r="N969">
        <v>1</v>
      </c>
      <c r="P969">
        <f t="shared" si="45"/>
        <v>2008</v>
      </c>
      <c r="Q969">
        <f t="shared" si="46"/>
        <v>12</v>
      </c>
      <c r="R969" t="str">
        <f t="shared" si="47"/>
        <v>17</v>
      </c>
      <c r="T969" t="s">
        <v>6</v>
      </c>
      <c r="U969" t="s">
        <v>581</v>
      </c>
    </row>
    <row r="970" spans="1:27" x14ac:dyDescent="0.35">
      <c r="A970" s="1" t="s">
        <v>2</v>
      </c>
      <c r="B970" s="2">
        <v>39791</v>
      </c>
      <c r="C970" s="3" t="s">
        <v>10</v>
      </c>
      <c r="D970" s="4" t="s">
        <v>11</v>
      </c>
      <c r="E970" s="5" t="s">
        <v>4</v>
      </c>
      <c r="F970" s="15">
        <v>497.59058509058502</v>
      </c>
      <c r="G970" s="16" t="s">
        <v>4</v>
      </c>
      <c r="H970" s="7">
        <v>58757.635390680596</v>
      </c>
      <c r="N970">
        <v>1</v>
      </c>
      <c r="P970">
        <f t="shared" si="45"/>
        <v>2008</v>
      </c>
      <c r="Q970">
        <f t="shared" si="46"/>
        <v>12</v>
      </c>
      <c r="R970" t="str">
        <f t="shared" si="47"/>
        <v>17</v>
      </c>
      <c r="T970" t="s">
        <v>289</v>
      </c>
      <c r="U970" t="s">
        <v>519</v>
      </c>
    </row>
    <row r="971" spans="1:27" x14ac:dyDescent="0.35">
      <c r="A971" s="1" t="s">
        <v>2</v>
      </c>
      <c r="B971" s="2">
        <v>39791</v>
      </c>
      <c r="C971" s="3" t="s">
        <v>12</v>
      </c>
      <c r="D971" s="4" t="s">
        <v>13</v>
      </c>
      <c r="E971" s="5" t="s">
        <v>4</v>
      </c>
      <c r="F971" s="15">
        <v>1260.5628155628156</v>
      </c>
      <c r="G971" s="16" t="s">
        <v>4</v>
      </c>
      <c r="H971" s="7">
        <v>30332.167464209713</v>
      </c>
      <c r="N971">
        <v>1</v>
      </c>
      <c r="P971">
        <f t="shared" si="45"/>
        <v>2008</v>
      </c>
      <c r="Q971">
        <f t="shared" si="46"/>
        <v>12</v>
      </c>
      <c r="R971" t="str">
        <f t="shared" si="47"/>
        <v>17</v>
      </c>
      <c r="T971" t="s">
        <v>250</v>
      </c>
      <c r="U971" t="s">
        <v>472</v>
      </c>
    </row>
    <row r="972" spans="1:27" x14ac:dyDescent="0.35">
      <c r="A972" s="1" t="s">
        <v>2</v>
      </c>
      <c r="B972" s="2">
        <v>39791</v>
      </c>
      <c r="C972" s="3" t="s">
        <v>91</v>
      </c>
      <c r="D972" s="4" t="s">
        <v>92</v>
      </c>
      <c r="E972" s="5" t="s">
        <v>4</v>
      </c>
      <c r="F972" s="15">
        <v>165.86352836352836</v>
      </c>
      <c r="G972" s="16" t="s">
        <v>4</v>
      </c>
      <c r="H972" s="7">
        <v>4193.504737205526</v>
      </c>
      <c r="N972">
        <v>1</v>
      </c>
      <c r="P972">
        <f t="shared" si="45"/>
        <v>2008</v>
      </c>
      <c r="Q972">
        <f t="shared" si="46"/>
        <v>12</v>
      </c>
      <c r="R972" t="str">
        <f t="shared" si="47"/>
        <v>17</v>
      </c>
      <c r="T972" t="s">
        <v>250</v>
      </c>
      <c r="U972" t="s">
        <v>494</v>
      </c>
    </row>
    <row r="973" spans="1:27" x14ac:dyDescent="0.35">
      <c r="A973" s="1" t="s">
        <v>2</v>
      </c>
      <c r="B973" s="2">
        <v>39791</v>
      </c>
      <c r="C973" s="3" t="s">
        <v>52</v>
      </c>
      <c r="D973" s="4" t="s">
        <v>53</v>
      </c>
      <c r="E973" s="5" t="s">
        <v>4</v>
      </c>
      <c r="F973" s="15">
        <v>33.172705672705668</v>
      </c>
      <c r="G973" s="16" t="s">
        <v>4</v>
      </c>
      <c r="H973" s="7">
        <v>1001.418801459494</v>
      </c>
      <c r="N973">
        <v>1</v>
      </c>
      <c r="P973">
        <f t="shared" si="45"/>
        <v>2008</v>
      </c>
      <c r="Q973">
        <f t="shared" si="46"/>
        <v>12</v>
      </c>
      <c r="R973" t="str">
        <f t="shared" si="47"/>
        <v>17</v>
      </c>
      <c r="T973" t="s">
        <v>250</v>
      </c>
      <c r="U973" t="s">
        <v>474</v>
      </c>
    </row>
    <row r="974" spans="1:27" x14ac:dyDescent="0.35">
      <c r="A974" s="1" t="s">
        <v>2</v>
      </c>
      <c r="B974" s="2">
        <v>39791</v>
      </c>
      <c r="C974" s="3" t="s">
        <v>15</v>
      </c>
      <c r="D974" s="4" t="s">
        <v>16</v>
      </c>
      <c r="E974" s="5" t="s">
        <v>7</v>
      </c>
      <c r="F974" s="6">
        <v>33.172705672705668</v>
      </c>
      <c r="G974" s="16" t="s">
        <v>7</v>
      </c>
      <c r="H974" s="7">
        <v>521075.64220534294</v>
      </c>
      <c r="N974">
        <v>1</v>
      </c>
      <c r="P974">
        <f t="shared" si="45"/>
        <v>2008</v>
      </c>
      <c r="Q974">
        <f t="shared" si="46"/>
        <v>12</v>
      </c>
      <c r="R974" t="str">
        <f t="shared" si="47"/>
        <v>17</v>
      </c>
      <c r="T974" t="s">
        <v>73</v>
      </c>
      <c r="U974" t="s">
        <v>475</v>
      </c>
    </row>
    <row r="975" spans="1:27" x14ac:dyDescent="0.35">
      <c r="A975" s="1" t="s">
        <v>2</v>
      </c>
      <c r="B975" s="2">
        <v>39791</v>
      </c>
      <c r="C975" s="3" t="s">
        <v>54</v>
      </c>
      <c r="D975" s="4" t="s">
        <v>218</v>
      </c>
      <c r="E975" s="5" t="s">
        <v>7</v>
      </c>
      <c r="F975" s="6">
        <v>464.41787941787936</v>
      </c>
      <c r="G975" s="16" t="s">
        <v>4</v>
      </c>
      <c r="H975" s="7">
        <v>83468.726851340281</v>
      </c>
      <c r="N975">
        <v>3.9285714285714284</v>
      </c>
      <c r="P975">
        <f t="shared" si="45"/>
        <v>2008</v>
      </c>
      <c r="Q975">
        <f t="shared" si="46"/>
        <v>12</v>
      </c>
      <c r="R975" t="str">
        <f t="shared" si="47"/>
        <v>17</v>
      </c>
      <c r="T975" t="s">
        <v>218</v>
      </c>
    </row>
    <row r="976" spans="1:27" x14ac:dyDescent="0.35">
      <c r="A976" s="1" t="s">
        <v>2</v>
      </c>
      <c r="B976" s="2">
        <v>39791</v>
      </c>
      <c r="C976" s="3" t="s">
        <v>242</v>
      </c>
      <c r="D976" s="4" t="s">
        <v>243</v>
      </c>
      <c r="E976" s="5" t="s">
        <v>7</v>
      </c>
      <c r="F976" s="6">
        <v>66.345411345411335</v>
      </c>
      <c r="G976" s="16" t="s">
        <v>4</v>
      </c>
      <c r="H976" s="7">
        <v>18630.106713394325</v>
      </c>
      <c r="N976">
        <v>2.5</v>
      </c>
      <c r="P976">
        <f t="shared" si="45"/>
        <v>2008</v>
      </c>
      <c r="Q976">
        <f t="shared" si="46"/>
        <v>12</v>
      </c>
      <c r="R976" t="str">
        <f t="shared" si="47"/>
        <v>17</v>
      </c>
      <c r="T976" t="s">
        <v>218</v>
      </c>
      <c r="U976" t="s">
        <v>576</v>
      </c>
    </row>
    <row r="977" spans="1:27" x14ac:dyDescent="0.35">
      <c r="A977" s="1" t="s">
        <v>2</v>
      </c>
      <c r="B977" s="2">
        <v>39791</v>
      </c>
      <c r="C977" s="3" t="s">
        <v>230</v>
      </c>
      <c r="D977" s="4" t="s">
        <v>231</v>
      </c>
      <c r="E977" s="5" t="s">
        <v>4</v>
      </c>
      <c r="F977" s="6">
        <v>33.172705672705668</v>
      </c>
      <c r="G977" s="16" t="s">
        <v>4</v>
      </c>
      <c r="H977" s="7">
        <v>15940.815523098148</v>
      </c>
      <c r="N977">
        <v>1</v>
      </c>
      <c r="P977">
        <f t="shared" si="45"/>
        <v>2008</v>
      </c>
      <c r="Q977">
        <f t="shared" si="46"/>
        <v>12</v>
      </c>
      <c r="R977" t="str">
        <f t="shared" si="47"/>
        <v>17</v>
      </c>
      <c r="T977" t="s">
        <v>528</v>
      </c>
      <c r="U977" t="s">
        <v>571</v>
      </c>
    </row>
    <row r="978" spans="1:27" x14ac:dyDescent="0.35">
      <c r="A978" s="1" t="s">
        <v>2</v>
      </c>
      <c r="B978" s="2">
        <v>39791</v>
      </c>
      <c r="C978" s="3" t="s">
        <v>139</v>
      </c>
      <c r="D978" s="4" t="s">
        <v>140</v>
      </c>
      <c r="E978" s="5" t="s">
        <v>7</v>
      </c>
      <c r="F978" s="6">
        <v>99.51811701811701</v>
      </c>
      <c r="G978" s="16" t="s">
        <v>4</v>
      </c>
      <c r="H978" s="7">
        <v>5645.0850587864825</v>
      </c>
      <c r="N978">
        <v>4</v>
      </c>
      <c r="P978">
        <f t="shared" si="45"/>
        <v>2008</v>
      </c>
      <c r="Q978">
        <f t="shared" si="46"/>
        <v>12</v>
      </c>
      <c r="R978" t="str">
        <f t="shared" si="47"/>
        <v>17</v>
      </c>
      <c r="T978" t="s">
        <v>501</v>
      </c>
      <c r="U978" t="s">
        <v>530</v>
      </c>
    </row>
    <row r="979" spans="1:27" x14ac:dyDescent="0.35">
      <c r="A979" s="1" t="s">
        <v>2</v>
      </c>
      <c r="B979" s="2">
        <v>39791</v>
      </c>
      <c r="C979" s="3" t="s">
        <v>103</v>
      </c>
      <c r="D979" s="4" t="s">
        <v>104</v>
      </c>
      <c r="E979" s="5" t="s">
        <v>7</v>
      </c>
      <c r="F979" s="6">
        <v>99.51811701811701</v>
      </c>
      <c r="G979" s="16" t="s">
        <v>4</v>
      </c>
      <c r="H979" s="7">
        <v>9809.7509166817163</v>
      </c>
      <c r="N979">
        <v>4</v>
      </c>
      <c r="P979">
        <f t="shared" si="45"/>
        <v>2008</v>
      </c>
      <c r="Q979">
        <f t="shared" si="46"/>
        <v>12</v>
      </c>
      <c r="R979" t="str">
        <f t="shared" si="47"/>
        <v>17</v>
      </c>
      <c r="T979" t="s">
        <v>501</v>
      </c>
      <c r="U979" t="s">
        <v>502</v>
      </c>
    </row>
    <row r="980" spans="1:27" x14ac:dyDescent="0.35">
      <c r="A980" s="1" t="s">
        <v>2</v>
      </c>
      <c r="B980" s="2">
        <v>39791</v>
      </c>
      <c r="C980" s="3" t="s">
        <v>244</v>
      </c>
      <c r="D980" s="4" t="s">
        <v>245</v>
      </c>
      <c r="E980" s="5" t="s">
        <v>7</v>
      </c>
      <c r="F980" s="6">
        <v>66.345411345411335</v>
      </c>
      <c r="G980" s="16" t="s">
        <v>4</v>
      </c>
      <c r="H980" s="7">
        <v>1667.4420550570974</v>
      </c>
      <c r="N980">
        <v>6</v>
      </c>
      <c r="P980">
        <f t="shared" si="45"/>
        <v>2008</v>
      </c>
      <c r="Q980">
        <f t="shared" si="46"/>
        <v>12</v>
      </c>
      <c r="R980" t="str">
        <f t="shared" si="47"/>
        <v>90</v>
      </c>
      <c r="T980" t="s">
        <v>577</v>
      </c>
      <c r="U980" t="s">
        <v>468</v>
      </c>
      <c r="V980" t="s">
        <v>564</v>
      </c>
      <c r="W980" t="s">
        <v>565</v>
      </c>
      <c r="X980" t="s">
        <v>566</v>
      </c>
      <c r="Y980" t="s">
        <v>578</v>
      </c>
      <c r="Z980" t="s">
        <v>510</v>
      </c>
      <c r="AA980" t="s">
        <v>526</v>
      </c>
    </row>
    <row r="981" spans="1:27" x14ac:dyDescent="0.35">
      <c r="A981" s="1" t="s">
        <v>2</v>
      </c>
      <c r="B981" s="2">
        <v>39791</v>
      </c>
      <c r="C981" s="3" t="s">
        <v>219</v>
      </c>
      <c r="D981" s="4" t="s">
        <v>220</v>
      </c>
      <c r="E981" s="5" t="s">
        <v>4</v>
      </c>
      <c r="F981" s="6">
        <v>1990.3623403623401</v>
      </c>
      <c r="G981" s="16" t="s">
        <v>4</v>
      </c>
      <c r="H981" s="7">
        <v>472078.72448735865</v>
      </c>
      <c r="N981">
        <v>1</v>
      </c>
      <c r="P981">
        <f t="shared" si="45"/>
        <v>2008</v>
      </c>
      <c r="Q981">
        <f t="shared" si="46"/>
        <v>12</v>
      </c>
      <c r="R981" t="str">
        <f t="shared" si="47"/>
        <v>90</v>
      </c>
      <c r="T981" t="s">
        <v>563</v>
      </c>
      <c r="U981" t="s">
        <v>468</v>
      </c>
      <c r="V981" t="s">
        <v>564</v>
      </c>
      <c r="W981" t="s">
        <v>565</v>
      </c>
      <c r="X981" t="s">
        <v>566</v>
      </c>
      <c r="Y981" t="s">
        <v>567</v>
      </c>
      <c r="Z981" t="s">
        <v>510</v>
      </c>
      <c r="AA981" t="s">
        <v>568</v>
      </c>
    </row>
    <row r="982" spans="1:27" x14ac:dyDescent="0.35">
      <c r="A982" s="1" t="s">
        <v>2</v>
      </c>
      <c r="B982" s="2">
        <v>39833</v>
      </c>
      <c r="C982" s="8" t="s">
        <v>21</v>
      </c>
      <c r="D982" s="4" t="s">
        <v>22</v>
      </c>
      <c r="E982" s="9" t="s">
        <v>23</v>
      </c>
      <c r="F982" s="15">
        <v>33.172705672705668</v>
      </c>
      <c r="G982" s="16" t="s">
        <v>4</v>
      </c>
      <c r="H982" s="7">
        <v>59576.315092144207</v>
      </c>
      <c r="N982">
        <v>10</v>
      </c>
      <c r="P982">
        <f t="shared" si="45"/>
        <v>2009</v>
      </c>
      <c r="Q982">
        <f t="shared" si="46"/>
        <v>1</v>
      </c>
      <c r="R982" t="str">
        <f t="shared" si="47"/>
        <v>01</v>
      </c>
      <c r="T982" t="s">
        <v>30</v>
      </c>
      <c r="U982" t="s">
        <v>457</v>
      </c>
    </row>
    <row r="983" spans="1:27" x14ac:dyDescent="0.35">
      <c r="A983" s="1" t="s">
        <v>2</v>
      </c>
      <c r="B983" s="2">
        <v>39833</v>
      </c>
      <c r="C983" s="8" t="s">
        <v>24</v>
      </c>
      <c r="D983" s="4" t="s">
        <v>25</v>
      </c>
      <c r="E983" s="9" t="s">
        <v>23</v>
      </c>
      <c r="F983" s="15">
        <v>99.51811701811701</v>
      </c>
      <c r="G983" s="16" t="s">
        <v>4</v>
      </c>
      <c r="H983" s="7">
        <v>125195.48361478551</v>
      </c>
      <c r="N983">
        <v>29</v>
      </c>
      <c r="P983">
        <f t="shared" si="45"/>
        <v>2009</v>
      </c>
      <c r="Q983">
        <f t="shared" si="46"/>
        <v>1</v>
      </c>
      <c r="R983" t="str">
        <f t="shared" si="47"/>
        <v>01</v>
      </c>
      <c r="T983" t="s">
        <v>222</v>
      </c>
      <c r="U983" t="s">
        <v>504</v>
      </c>
    </row>
    <row r="984" spans="1:27" x14ac:dyDescent="0.35">
      <c r="A984" s="1" t="s">
        <v>2</v>
      </c>
      <c r="B984" s="2">
        <v>39833</v>
      </c>
      <c r="C984" s="3" t="s">
        <v>60</v>
      </c>
      <c r="D984" s="4" t="s">
        <v>61</v>
      </c>
      <c r="E984" s="5" t="s">
        <v>7</v>
      </c>
      <c r="F984" s="15">
        <v>464.41787941787936</v>
      </c>
      <c r="G984" s="16" t="s">
        <v>4</v>
      </c>
      <c r="H984" s="7">
        <v>32303.971469321008</v>
      </c>
      <c r="N984">
        <v>2</v>
      </c>
      <c r="P984">
        <f t="shared" si="45"/>
        <v>2009</v>
      </c>
      <c r="Q984">
        <f t="shared" si="46"/>
        <v>1</v>
      </c>
      <c r="R984" t="str">
        <f t="shared" si="47"/>
        <v>01</v>
      </c>
      <c r="T984" t="s">
        <v>211</v>
      </c>
      <c r="U984" t="s">
        <v>478</v>
      </c>
    </row>
    <row r="985" spans="1:27" x14ac:dyDescent="0.35">
      <c r="A985" s="1" t="s">
        <v>2</v>
      </c>
      <c r="B985" s="2">
        <v>39833</v>
      </c>
      <c r="C985" s="3" t="s">
        <v>82</v>
      </c>
      <c r="D985" s="4" t="s">
        <v>167</v>
      </c>
      <c r="E985" s="5" t="s">
        <v>4</v>
      </c>
      <c r="F985" s="15">
        <v>66.345411345411335</v>
      </c>
      <c r="G985" s="16" t="s">
        <v>4</v>
      </c>
      <c r="H985" s="7">
        <v>57483.994906108113</v>
      </c>
      <c r="N985">
        <v>1</v>
      </c>
      <c r="P985">
        <f t="shared" si="45"/>
        <v>2009</v>
      </c>
      <c r="Q985">
        <f t="shared" si="46"/>
        <v>1</v>
      </c>
      <c r="R985" t="str">
        <f t="shared" si="47"/>
        <v>05</v>
      </c>
      <c r="T985" t="s">
        <v>460</v>
      </c>
      <c r="U985" t="s">
        <v>488</v>
      </c>
      <c r="V985" t="s">
        <v>536</v>
      </c>
      <c r="W985" t="s">
        <v>544</v>
      </c>
      <c r="X985" t="s">
        <v>510</v>
      </c>
    </row>
    <row r="986" spans="1:27" x14ac:dyDescent="0.35">
      <c r="A986" s="1" t="s">
        <v>2</v>
      </c>
      <c r="B986" s="2">
        <v>39833</v>
      </c>
      <c r="C986" s="3" t="s">
        <v>78</v>
      </c>
      <c r="D986" s="4" t="s">
        <v>79</v>
      </c>
      <c r="E986" s="5" t="s">
        <v>4</v>
      </c>
      <c r="F986" s="15">
        <v>199.03623403623402</v>
      </c>
      <c r="G986" s="16" t="s">
        <v>4</v>
      </c>
      <c r="H986" s="7">
        <v>24911.58430255303</v>
      </c>
      <c r="N986">
        <v>1</v>
      </c>
      <c r="P986">
        <f t="shared" si="45"/>
        <v>2009</v>
      </c>
      <c r="Q986">
        <f t="shared" si="46"/>
        <v>1</v>
      </c>
      <c r="R986" t="str">
        <f t="shared" si="47"/>
        <v>05</v>
      </c>
      <c r="T986" t="s">
        <v>84</v>
      </c>
      <c r="U986" t="s">
        <v>459</v>
      </c>
    </row>
    <row r="987" spans="1:27" x14ac:dyDescent="0.35">
      <c r="A987" s="1" t="s">
        <v>2</v>
      </c>
      <c r="B987" s="2">
        <v>39833</v>
      </c>
      <c r="C987" s="3" t="s">
        <v>27</v>
      </c>
      <c r="D987" s="4" t="s">
        <v>39</v>
      </c>
      <c r="E987" s="5" t="s">
        <v>4</v>
      </c>
      <c r="F987" s="15">
        <v>11.642463760789154</v>
      </c>
      <c r="G987" s="16" t="s">
        <v>4</v>
      </c>
      <c r="H987" s="7">
        <v>80933.79357597018</v>
      </c>
      <c r="N987">
        <v>1</v>
      </c>
      <c r="P987">
        <f t="shared" si="45"/>
        <v>2009</v>
      </c>
      <c r="Q987">
        <f t="shared" si="46"/>
        <v>1</v>
      </c>
      <c r="R987" t="str">
        <f t="shared" si="47"/>
        <v>06</v>
      </c>
      <c r="T987" t="s">
        <v>39</v>
      </c>
    </row>
    <row r="988" spans="1:27" x14ac:dyDescent="0.35">
      <c r="A988" s="1" t="s">
        <v>2</v>
      </c>
      <c r="B988" s="2">
        <v>39833</v>
      </c>
      <c r="C988" s="3" t="s">
        <v>40</v>
      </c>
      <c r="D988" s="4" t="s">
        <v>169</v>
      </c>
      <c r="E988" s="5" t="s">
        <v>4</v>
      </c>
      <c r="F988" s="15">
        <v>132.69082269082267</v>
      </c>
      <c r="G988" s="16" t="s">
        <v>4</v>
      </c>
      <c r="H988" s="7">
        <v>20428.24947701826</v>
      </c>
      <c r="N988">
        <v>1</v>
      </c>
      <c r="P988">
        <f t="shared" si="45"/>
        <v>2009</v>
      </c>
      <c r="Q988">
        <f t="shared" si="46"/>
        <v>1</v>
      </c>
      <c r="R988" t="str">
        <f t="shared" si="47"/>
        <v>12</v>
      </c>
      <c r="T988" t="s">
        <v>662</v>
      </c>
      <c r="U988" t="s">
        <v>463</v>
      </c>
      <c r="V988" t="s">
        <v>464</v>
      </c>
      <c r="W988" t="s">
        <v>546</v>
      </c>
      <c r="X988" t="s">
        <v>468</v>
      </c>
      <c r="Y988" t="s">
        <v>547</v>
      </c>
      <c r="Z988" t="s">
        <v>510</v>
      </c>
      <c r="AA988" t="s">
        <v>466</v>
      </c>
    </row>
    <row r="989" spans="1:27" x14ac:dyDescent="0.35">
      <c r="A989" s="1" t="s">
        <v>2</v>
      </c>
      <c r="B989" s="2">
        <v>39833</v>
      </c>
      <c r="C989" s="3" t="s">
        <v>42</v>
      </c>
      <c r="D989" s="4" t="s">
        <v>168</v>
      </c>
      <c r="E989" s="5" t="s">
        <v>4</v>
      </c>
      <c r="F989" s="15">
        <v>99.51811701811701</v>
      </c>
      <c r="G989" s="16" t="s">
        <v>4</v>
      </c>
      <c r="H989" s="7">
        <v>309298.41877163795</v>
      </c>
      <c r="N989">
        <v>1</v>
      </c>
      <c r="P989">
        <f t="shared" si="45"/>
        <v>2009</v>
      </c>
      <c r="Q989">
        <f t="shared" si="46"/>
        <v>1</v>
      </c>
      <c r="R989" t="str">
        <f t="shared" si="47"/>
        <v>12</v>
      </c>
      <c r="T989" t="s">
        <v>663</v>
      </c>
      <c r="U989" t="s">
        <v>463</v>
      </c>
      <c r="V989" t="s">
        <v>464</v>
      </c>
      <c r="W989" t="s">
        <v>545</v>
      </c>
      <c r="X989" t="s">
        <v>510</v>
      </c>
      <c r="Y989" t="s">
        <v>466</v>
      </c>
    </row>
    <row r="990" spans="1:27" x14ac:dyDescent="0.35">
      <c r="A990" s="1" t="s">
        <v>2</v>
      </c>
      <c r="B990" s="2">
        <v>39833</v>
      </c>
      <c r="C990" s="3" t="s">
        <v>28</v>
      </c>
      <c r="D990" s="4" t="s">
        <v>107</v>
      </c>
      <c r="E990" s="5" t="s">
        <v>23</v>
      </c>
      <c r="F990" s="15">
        <v>7629.7223047223051</v>
      </c>
      <c r="G990" s="16" t="s">
        <v>4</v>
      </c>
      <c r="H990" s="7">
        <v>10167374.319096196</v>
      </c>
      <c r="N990">
        <v>2.0555555555555554</v>
      </c>
      <c r="P990">
        <f t="shared" si="45"/>
        <v>2009</v>
      </c>
      <c r="Q990">
        <f t="shared" si="46"/>
        <v>1</v>
      </c>
      <c r="R990" t="str">
        <f t="shared" si="47"/>
        <v>12</v>
      </c>
      <c r="T990" t="s">
        <v>107</v>
      </c>
    </row>
    <row r="991" spans="1:27" x14ac:dyDescent="0.35">
      <c r="A991" s="1" t="s">
        <v>2</v>
      </c>
      <c r="B991" s="2">
        <v>39833</v>
      </c>
      <c r="C991" s="3" t="s">
        <v>28</v>
      </c>
      <c r="D991" s="4" t="s">
        <v>107</v>
      </c>
      <c r="E991" s="5" t="s">
        <v>23</v>
      </c>
      <c r="F991" s="15">
        <v>5971.0870210870207</v>
      </c>
      <c r="G991" s="16" t="s">
        <v>4</v>
      </c>
      <c r="H991" s="7">
        <v>2986275.0219021323</v>
      </c>
      <c r="N991">
        <v>2.1304347826086958</v>
      </c>
      <c r="P991">
        <f t="shared" si="45"/>
        <v>2009</v>
      </c>
      <c r="Q991">
        <f t="shared" si="46"/>
        <v>1</v>
      </c>
      <c r="R991" t="str">
        <f t="shared" si="47"/>
        <v>12</v>
      </c>
      <c r="T991" t="s">
        <v>107</v>
      </c>
    </row>
    <row r="992" spans="1:27" x14ac:dyDescent="0.35">
      <c r="A992" s="1" t="s">
        <v>2</v>
      </c>
      <c r="B992" s="2">
        <v>39833</v>
      </c>
      <c r="C992" s="3" t="s">
        <v>64</v>
      </c>
      <c r="D992" s="4" t="s">
        <v>65</v>
      </c>
      <c r="E992" s="5" t="s">
        <v>4</v>
      </c>
      <c r="F992" s="15">
        <v>729.79952479952465</v>
      </c>
      <c r="G992" s="16" t="s">
        <v>4</v>
      </c>
      <c r="H992" s="7">
        <v>333381.25350267295</v>
      </c>
      <c r="N992">
        <v>1</v>
      </c>
      <c r="P992">
        <f t="shared" si="45"/>
        <v>2009</v>
      </c>
      <c r="Q992">
        <f t="shared" si="46"/>
        <v>1</v>
      </c>
      <c r="R992" t="str">
        <f t="shared" si="47"/>
        <v>13</v>
      </c>
      <c r="T992" t="s">
        <v>481</v>
      </c>
      <c r="U992" t="s">
        <v>482</v>
      </c>
    </row>
    <row r="993" spans="1:27" x14ac:dyDescent="0.35">
      <c r="A993" s="1" t="s">
        <v>2</v>
      </c>
      <c r="B993" s="2">
        <v>39833</v>
      </c>
      <c r="C993" s="3" t="s">
        <v>170</v>
      </c>
      <c r="D993" s="4" t="s">
        <v>171</v>
      </c>
      <c r="E993" s="5" t="s">
        <v>23</v>
      </c>
      <c r="F993" s="15">
        <v>33.172705672705668</v>
      </c>
      <c r="G993" s="16" t="s">
        <v>4</v>
      </c>
      <c r="H993" s="7">
        <v>38962.616644490634</v>
      </c>
      <c r="N993">
        <v>2</v>
      </c>
      <c r="P993">
        <f t="shared" si="45"/>
        <v>2009</v>
      </c>
      <c r="Q993">
        <f t="shared" si="46"/>
        <v>1</v>
      </c>
      <c r="R993" t="str">
        <f t="shared" si="47"/>
        <v>13</v>
      </c>
      <c r="T993" t="s">
        <v>499</v>
      </c>
      <c r="U993" t="s">
        <v>548</v>
      </c>
    </row>
    <row r="994" spans="1:27" x14ac:dyDescent="0.35">
      <c r="A994" s="1" t="s">
        <v>2</v>
      </c>
      <c r="B994" s="2">
        <v>39833</v>
      </c>
      <c r="C994" s="3" t="s">
        <v>68</v>
      </c>
      <c r="D994" s="4" t="s">
        <v>69</v>
      </c>
      <c r="E994" s="5" t="s">
        <v>4</v>
      </c>
      <c r="F994" s="15">
        <v>66.345411345411335</v>
      </c>
      <c r="G994" s="16" t="s">
        <v>4</v>
      </c>
      <c r="H994" s="7">
        <v>497809.52494802489</v>
      </c>
      <c r="N994">
        <v>1</v>
      </c>
      <c r="P994">
        <f t="shared" si="45"/>
        <v>2009</v>
      </c>
      <c r="Q994">
        <f t="shared" si="46"/>
        <v>1</v>
      </c>
      <c r="R994" t="str">
        <f t="shared" si="47"/>
        <v>13</v>
      </c>
      <c r="T994" t="s">
        <v>217</v>
      </c>
      <c r="U994" t="s">
        <v>483</v>
      </c>
    </row>
    <row r="995" spans="1:27" x14ac:dyDescent="0.35">
      <c r="A995" s="1" t="s">
        <v>2</v>
      </c>
      <c r="B995" s="2">
        <v>39833</v>
      </c>
      <c r="C995" s="3" t="s">
        <v>5</v>
      </c>
      <c r="D995" s="4" t="s">
        <v>6</v>
      </c>
      <c r="E995" s="5" t="s">
        <v>4</v>
      </c>
      <c r="F995" s="15">
        <v>364.89976239976232</v>
      </c>
      <c r="G995" s="16" t="s">
        <v>4</v>
      </c>
      <c r="H995" s="7">
        <v>206806.41148914458</v>
      </c>
      <c r="N995">
        <v>1</v>
      </c>
      <c r="P995">
        <f t="shared" si="45"/>
        <v>2009</v>
      </c>
      <c r="Q995">
        <f t="shared" si="46"/>
        <v>1</v>
      </c>
      <c r="R995" t="str">
        <f t="shared" si="47"/>
        <v>17</v>
      </c>
      <c r="T995" t="s">
        <v>6</v>
      </c>
    </row>
    <row r="996" spans="1:27" x14ac:dyDescent="0.35">
      <c r="A996" s="1" t="s">
        <v>2</v>
      </c>
      <c r="B996" s="2">
        <v>39833</v>
      </c>
      <c r="C996" s="3" t="s">
        <v>10</v>
      </c>
      <c r="D996" s="4" t="s">
        <v>11</v>
      </c>
      <c r="E996" s="5" t="s">
        <v>4</v>
      </c>
      <c r="F996" s="15">
        <v>431.24517374517364</v>
      </c>
      <c r="G996" s="16" t="s">
        <v>4</v>
      </c>
      <c r="H996" s="7">
        <v>61739.52811432421</v>
      </c>
      <c r="N996">
        <v>1</v>
      </c>
      <c r="P996">
        <f t="shared" si="45"/>
        <v>2009</v>
      </c>
      <c r="Q996">
        <f t="shared" si="46"/>
        <v>1</v>
      </c>
      <c r="R996" t="str">
        <f t="shared" si="47"/>
        <v>17</v>
      </c>
      <c r="T996" t="s">
        <v>289</v>
      </c>
      <c r="U996" t="s">
        <v>519</v>
      </c>
    </row>
    <row r="997" spans="1:27" x14ac:dyDescent="0.35">
      <c r="A997" s="1" t="s">
        <v>2</v>
      </c>
      <c r="B997" s="2">
        <v>39833</v>
      </c>
      <c r="C997" s="3" t="s">
        <v>12</v>
      </c>
      <c r="D997" s="4" t="s">
        <v>13</v>
      </c>
      <c r="E997" s="5" t="s">
        <v>4</v>
      </c>
      <c r="F997" s="15">
        <v>1028.3538758538757</v>
      </c>
      <c r="G997" s="16" t="s">
        <v>4</v>
      </c>
      <c r="H997" s="7">
        <v>39416.853800563535</v>
      </c>
      <c r="N997">
        <v>1</v>
      </c>
      <c r="P997">
        <f t="shared" si="45"/>
        <v>2009</v>
      </c>
      <c r="Q997">
        <f t="shared" si="46"/>
        <v>1</v>
      </c>
      <c r="R997" t="str">
        <f t="shared" si="47"/>
        <v>17</v>
      </c>
      <c r="T997" t="s">
        <v>250</v>
      </c>
      <c r="U997" t="s">
        <v>472</v>
      </c>
    </row>
    <row r="998" spans="1:27" x14ac:dyDescent="0.35">
      <c r="A998" s="1" t="s">
        <v>2</v>
      </c>
      <c r="B998" s="2">
        <v>39833</v>
      </c>
      <c r="C998" s="3" t="s">
        <v>91</v>
      </c>
      <c r="D998" s="4" t="s">
        <v>92</v>
      </c>
      <c r="E998" s="5" t="s">
        <v>4</v>
      </c>
      <c r="F998" s="15">
        <v>66.345411345411335</v>
      </c>
      <c r="G998" s="16" t="s">
        <v>4</v>
      </c>
      <c r="H998" s="7">
        <v>2341.1236615833213</v>
      </c>
      <c r="N998">
        <v>1</v>
      </c>
      <c r="P998">
        <f t="shared" si="45"/>
        <v>2009</v>
      </c>
      <c r="Q998">
        <f t="shared" si="46"/>
        <v>1</v>
      </c>
      <c r="R998" t="str">
        <f t="shared" si="47"/>
        <v>17</v>
      </c>
      <c r="T998" t="s">
        <v>250</v>
      </c>
      <c r="U998" t="s">
        <v>494</v>
      </c>
    </row>
    <row r="999" spans="1:27" x14ac:dyDescent="0.35">
      <c r="A999" s="1" t="s">
        <v>2</v>
      </c>
      <c r="B999" s="2">
        <v>39833</v>
      </c>
      <c r="C999" s="3" t="s">
        <v>225</v>
      </c>
      <c r="D999" s="4" t="s">
        <v>226</v>
      </c>
      <c r="E999" s="5" t="s">
        <v>4</v>
      </c>
      <c r="F999" s="15">
        <v>132.69082269082267</v>
      </c>
      <c r="G999" s="16" t="s">
        <v>4</v>
      </c>
      <c r="H999" s="7">
        <v>8827.594979025449</v>
      </c>
      <c r="N999">
        <v>1</v>
      </c>
      <c r="P999">
        <f t="shared" si="45"/>
        <v>2009</v>
      </c>
      <c r="Q999">
        <f t="shared" si="46"/>
        <v>1</v>
      </c>
      <c r="R999" t="str">
        <f t="shared" si="47"/>
        <v>17</v>
      </c>
      <c r="T999" t="s">
        <v>250</v>
      </c>
      <c r="U999" t="s">
        <v>569</v>
      </c>
    </row>
    <row r="1000" spans="1:27" x14ac:dyDescent="0.35">
      <c r="A1000" s="1" t="s">
        <v>2</v>
      </c>
      <c r="B1000" s="2">
        <v>39833</v>
      </c>
      <c r="C1000" s="3" t="s">
        <v>72</v>
      </c>
      <c r="D1000" s="4" t="s">
        <v>73</v>
      </c>
      <c r="E1000" s="5" t="s">
        <v>7</v>
      </c>
      <c r="F1000" s="15">
        <v>1.2474068315131237</v>
      </c>
      <c r="G1000" s="16" t="s">
        <v>7</v>
      </c>
      <c r="H1000" s="7">
        <v>16410.159827537282</v>
      </c>
      <c r="N1000">
        <v>1</v>
      </c>
      <c r="P1000">
        <f t="shared" si="45"/>
        <v>2009</v>
      </c>
      <c r="Q1000">
        <f t="shared" si="46"/>
        <v>1</v>
      </c>
      <c r="R1000" t="str">
        <f t="shared" si="47"/>
        <v>17</v>
      </c>
      <c r="T1000" t="s">
        <v>73</v>
      </c>
    </row>
    <row r="1001" spans="1:27" x14ac:dyDescent="0.35">
      <c r="A1001" s="1" t="s">
        <v>2</v>
      </c>
      <c r="B1001" s="2">
        <v>39833</v>
      </c>
      <c r="C1001" s="3" t="s">
        <v>54</v>
      </c>
      <c r="D1001" s="4" t="s">
        <v>218</v>
      </c>
      <c r="E1001" s="5" t="s">
        <v>7</v>
      </c>
      <c r="F1001" s="15">
        <v>132.69082269082267</v>
      </c>
      <c r="G1001" s="16" t="s">
        <v>4</v>
      </c>
      <c r="H1001" s="7">
        <v>159999.15696637632</v>
      </c>
      <c r="N1001">
        <v>3.75</v>
      </c>
      <c r="P1001">
        <f t="shared" si="45"/>
        <v>2009</v>
      </c>
      <c r="Q1001">
        <f t="shared" si="46"/>
        <v>1</v>
      </c>
      <c r="R1001" t="str">
        <f t="shared" si="47"/>
        <v>17</v>
      </c>
      <c r="T1001" t="s">
        <v>218</v>
      </c>
    </row>
    <row r="1002" spans="1:27" x14ac:dyDescent="0.35">
      <c r="A1002" s="1" t="s">
        <v>2</v>
      </c>
      <c r="B1002" s="2">
        <v>39833</v>
      </c>
      <c r="C1002" s="3" t="s">
        <v>17</v>
      </c>
      <c r="D1002" s="4" t="s">
        <v>18</v>
      </c>
      <c r="E1002" s="5" t="s">
        <v>7</v>
      </c>
      <c r="F1002" s="15">
        <v>265.38164538164534</v>
      </c>
      <c r="G1002" s="16" t="s">
        <v>4</v>
      </c>
      <c r="H1002" s="7">
        <v>103637.31196898576</v>
      </c>
      <c r="N1002">
        <v>3.5</v>
      </c>
      <c r="P1002">
        <f t="shared" si="45"/>
        <v>2009</v>
      </c>
      <c r="Q1002">
        <f t="shared" si="46"/>
        <v>1</v>
      </c>
      <c r="R1002" t="str">
        <f t="shared" si="47"/>
        <v>17</v>
      </c>
      <c r="T1002" t="s">
        <v>218</v>
      </c>
      <c r="U1002" t="s">
        <v>522</v>
      </c>
    </row>
    <row r="1003" spans="1:27" x14ac:dyDescent="0.35">
      <c r="A1003" s="1" t="s">
        <v>2</v>
      </c>
      <c r="B1003" s="2">
        <v>39833</v>
      </c>
      <c r="C1003" s="3" t="s">
        <v>19</v>
      </c>
      <c r="D1003" s="4" t="s">
        <v>20</v>
      </c>
      <c r="E1003" s="5" t="s">
        <v>4</v>
      </c>
      <c r="F1003" s="6">
        <v>33.172705672705668</v>
      </c>
      <c r="G1003" s="16" t="s">
        <v>4</v>
      </c>
      <c r="H1003" s="7">
        <v>19682.07617151767</v>
      </c>
      <c r="N1003">
        <v>1</v>
      </c>
      <c r="P1003">
        <f t="shared" si="45"/>
        <v>2009</v>
      </c>
      <c r="Q1003">
        <f t="shared" si="46"/>
        <v>1</v>
      </c>
      <c r="R1003" t="str">
        <f t="shared" si="47"/>
        <v>17</v>
      </c>
      <c r="T1003" t="s">
        <v>484</v>
      </c>
      <c r="U1003" t="s">
        <v>485</v>
      </c>
    </row>
    <row r="1004" spans="1:27" x14ac:dyDescent="0.35">
      <c r="A1004" s="1" t="s">
        <v>2</v>
      </c>
      <c r="B1004" s="2">
        <v>39833</v>
      </c>
      <c r="C1004" s="3" t="s">
        <v>139</v>
      </c>
      <c r="D1004" s="4" t="s">
        <v>140</v>
      </c>
      <c r="E1004" s="5" t="s">
        <v>7</v>
      </c>
      <c r="F1004" s="6">
        <v>66.345411345411335</v>
      </c>
      <c r="G1004" s="16" t="s">
        <v>4</v>
      </c>
      <c r="H1004" s="7">
        <v>71530.658783738458</v>
      </c>
      <c r="N1004">
        <v>4</v>
      </c>
      <c r="P1004">
        <f t="shared" si="45"/>
        <v>2009</v>
      </c>
      <c r="Q1004">
        <f t="shared" si="46"/>
        <v>1</v>
      </c>
      <c r="R1004" t="str">
        <f t="shared" si="47"/>
        <v>17</v>
      </c>
      <c r="T1004" t="s">
        <v>501</v>
      </c>
      <c r="U1004" t="s">
        <v>530</v>
      </c>
    </row>
    <row r="1005" spans="1:27" x14ac:dyDescent="0.35">
      <c r="A1005" s="1" t="s">
        <v>2</v>
      </c>
      <c r="B1005" s="2">
        <v>39833</v>
      </c>
      <c r="C1005" s="3" t="s">
        <v>127</v>
      </c>
      <c r="D1005" s="4" t="s">
        <v>128</v>
      </c>
      <c r="E1005" s="5" t="s">
        <v>7</v>
      </c>
      <c r="F1005" s="6">
        <v>66.345411345411335</v>
      </c>
      <c r="G1005" s="16" t="s">
        <v>4</v>
      </c>
      <c r="H1005" s="7">
        <v>2702.7501572738288</v>
      </c>
      <c r="N1005">
        <v>4</v>
      </c>
      <c r="P1005">
        <f t="shared" si="45"/>
        <v>2009</v>
      </c>
      <c r="Q1005">
        <f t="shared" si="46"/>
        <v>1</v>
      </c>
      <c r="R1005" t="str">
        <f t="shared" si="47"/>
        <v>17</v>
      </c>
      <c r="T1005" t="s">
        <v>501</v>
      </c>
      <c r="U1005" t="s">
        <v>520</v>
      </c>
    </row>
    <row r="1006" spans="1:27" x14ac:dyDescent="0.35">
      <c r="A1006" s="1" t="s">
        <v>2</v>
      </c>
      <c r="B1006" s="2">
        <v>39833</v>
      </c>
      <c r="C1006" s="3" t="s">
        <v>103</v>
      </c>
      <c r="D1006" s="4" t="s">
        <v>104</v>
      </c>
      <c r="E1006" s="5" t="s">
        <v>7</v>
      </c>
      <c r="F1006" s="6">
        <v>99.51811701811701</v>
      </c>
      <c r="G1006" s="16" t="s">
        <v>4</v>
      </c>
      <c r="H1006" s="7">
        <v>10200.990297441445</v>
      </c>
      <c r="N1006">
        <v>4.333333333333333</v>
      </c>
      <c r="P1006">
        <f t="shared" si="45"/>
        <v>2009</v>
      </c>
      <c r="Q1006">
        <f t="shared" si="46"/>
        <v>1</v>
      </c>
      <c r="R1006" t="str">
        <f t="shared" si="47"/>
        <v>17</v>
      </c>
      <c r="T1006" t="s">
        <v>501</v>
      </c>
      <c r="U1006" t="s">
        <v>502</v>
      </c>
    </row>
    <row r="1007" spans="1:27" x14ac:dyDescent="0.35">
      <c r="A1007" s="1" t="s">
        <v>2</v>
      </c>
      <c r="B1007" s="2">
        <v>39833</v>
      </c>
      <c r="C1007" s="3" t="s">
        <v>244</v>
      </c>
      <c r="D1007" s="4" t="s">
        <v>245</v>
      </c>
      <c r="E1007" s="5" t="s">
        <v>7</v>
      </c>
      <c r="F1007" s="6">
        <v>33.172705672705668</v>
      </c>
      <c r="G1007" s="16" t="s">
        <v>4</v>
      </c>
      <c r="H1007" s="7">
        <v>2382.846344577395</v>
      </c>
      <c r="N1007">
        <v>45</v>
      </c>
      <c r="P1007">
        <f t="shared" si="45"/>
        <v>2009</v>
      </c>
      <c r="Q1007">
        <f t="shared" si="46"/>
        <v>1</v>
      </c>
      <c r="R1007" t="str">
        <f t="shared" si="47"/>
        <v>90</v>
      </c>
      <c r="T1007" t="s">
        <v>577</v>
      </c>
      <c r="U1007" t="s">
        <v>468</v>
      </c>
      <c r="V1007" t="s">
        <v>564</v>
      </c>
      <c r="W1007" t="s">
        <v>565</v>
      </c>
      <c r="X1007" t="s">
        <v>566</v>
      </c>
      <c r="Y1007" t="s">
        <v>578</v>
      </c>
      <c r="Z1007" t="s">
        <v>510</v>
      </c>
      <c r="AA1007" t="s">
        <v>526</v>
      </c>
    </row>
    <row r="1008" spans="1:27" x14ac:dyDescent="0.35">
      <c r="A1008" s="1" t="s">
        <v>2</v>
      </c>
      <c r="B1008" s="2">
        <v>39833</v>
      </c>
      <c r="C1008" s="3" t="s">
        <v>219</v>
      </c>
      <c r="D1008" s="4" t="s">
        <v>220</v>
      </c>
      <c r="E1008" s="5" t="s">
        <v>7</v>
      </c>
      <c r="F1008" s="6">
        <v>33.172705672705668</v>
      </c>
      <c r="G1008" s="16" t="s">
        <v>4</v>
      </c>
      <c r="H1008" s="7">
        <v>3134.6532216307924</v>
      </c>
      <c r="N1008">
        <v>4</v>
      </c>
      <c r="P1008">
        <f t="shared" si="45"/>
        <v>2009</v>
      </c>
      <c r="Q1008">
        <f t="shared" si="46"/>
        <v>1</v>
      </c>
      <c r="R1008" t="str">
        <f t="shared" si="47"/>
        <v>90</v>
      </c>
      <c r="T1008" t="s">
        <v>563</v>
      </c>
      <c r="U1008" t="s">
        <v>468</v>
      </c>
      <c r="V1008" t="s">
        <v>564</v>
      </c>
      <c r="W1008" t="s">
        <v>565</v>
      </c>
      <c r="X1008" t="s">
        <v>566</v>
      </c>
      <c r="Y1008" t="s">
        <v>567</v>
      </c>
      <c r="Z1008" t="s">
        <v>510</v>
      </c>
      <c r="AA1008" t="s">
        <v>568</v>
      </c>
    </row>
    <row r="1009" spans="1:27" x14ac:dyDescent="0.35">
      <c r="A1009" s="1" t="s">
        <v>2</v>
      </c>
      <c r="B1009" s="2">
        <v>39861</v>
      </c>
      <c r="C1009" s="8" t="s">
        <v>253</v>
      </c>
      <c r="D1009" s="4" t="s">
        <v>254</v>
      </c>
      <c r="E1009" s="9" t="s">
        <v>7</v>
      </c>
      <c r="F1009" s="15">
        <v>32.112797022616661</v>
      </c>
      <c r="G1009" s="16" t="s">
        <v>4</v>
      </c>
      <c r="H1009" s="7">
        <v>10761.101569330418</v>
      </c>
      <c r="N1009">
        <v>80</v>
      </c>
      <c r="P1009">
        <f t="shared" si="45"/>
        <v>2009</v>
      </c>
      <c r="Q1009">
        <f t="shared" si="46"/>
        <v>2</v>
      </c>
      <c r="R1009" t="str">
        <f t="shared" si="47"/>
        <v>01</v>
      </c>
      <c r="T1009" t="s">
        <v>254</v>
      </c>
    </row>
    <row r="1010" spans="1:27" x14ac:dyDescent="0.35">
      <c r="A1010" s="1" t="s">
        <v>2</v>
      </c>
      <c r="B1010" s="2">
        <v>39861</v>
      </c>
      <c r="C1010" s="8" t="s">
        <v>24</v>
      </c>
      <c r="D1010" s="4" t="s">
        <v>25</v>
      </c>
      <c r="E1010" s="9" t="s">
        <v>23</v>
      </c>
      <c r="F1010" s="15">
        <v>96.338391067849969</v>
      </c>
      <c r="G1010" s="16" t="s">
        <v>4</v>
      </c>
      <c r="H1010" s="7">
        <v>22514.699536400178</v>
      </c>
      <c r="N1010">
        <v>13.666666666666666</v>
      </c>
      <c r="P1010">
        <f t="shared" si="45"/>
        <v>2009</v>
      </c>
      <c r="Q1010">
        <f t="shared" si="46"/>
        <v>2</v>
      </c>
      <c r="R1010" t="str">
        <f t="shared" si="47"/>
        <v>01</v>
      </c>
      <c r="T1010" t="s">
        <v>222</v>
      </c>
      <c r="U1010" t="s">
        <v>504</v>
      </c>
    </row>
    <row r="1011" spans="1:27" x14ac:dyDescent="0.35">
      <c r="A1011" s="1" t="s">
        <v>2</v>
      </c>
      <c r="B1011" s="2">
        <v>39861</v>
      </c>
      <c r="C1011" s="3" t="s">
        <v>82</v>
      </c>
      <c r="D1011" s="4" t="s">
        <v>167</v>
      </c>
      <c r="E1011" s="5" t="s">
        <v>4</v>
      </c>
      <c r="F1011" s="15">
        <v>64.225594045233322</v>
      </c>
      <c r="G1011" s="16" t="s">
        <v>4</v>
      </c>
      <c r="H1011" s="7">
        <v>60104.263074097384</v>
      </c>
      <c r="N1011">
        <v>1</v>
      </c>
      <c r="P1011">
        <f t="shared" si="45"/>
        <v>2009</v>
      </c>
      <c r="Q1011">
        <f t="shared" si="46"/>
        <v>2</v>
      </c>
      <c r="R1011" t="str">
        <f t="shared" si="47"/>
        <v>05</v>
      </c>
      <c r="T1011" t="s">
        <v>460</v>
      </c>
      <c r="U1011" t="s">
        <v>488</v>
      </c>
      <c r="V1011" t="s">
        <v>536</v>
      </c>
      <c r="W1011" t="s">
        <v>544</v>
      </c>
      <c r="X1011" t="s">
        <v>510</v>
      </c>
    </row>
    <row r="1012" spans="1:27" x14ac:dyDescent="0.35">
      <c r="A1012" s="1" t="s">
        <v>2</v>
      </c>
      <c r="B1012" s="2">
        <v>39861</v>
      </c>
      <c r="C1012" s="3" t="s">
        <v>78</v>
      </c>
      <c r="D1012" s="4" t="s">
        <v>79</v>
      </c>
      <c r="E1012" s="5" t="s">
        <v>4</v>
      </c>
      <c r="F1012" s="15">
        <v>1252.3990838820496</v>
      </c>
      <c r="G1012" s="16" t="s">
        <v>4</v>
      </c>
      <c r="H1012" s="7">
        <v>153446.58269017094</v>
      </c>
      <c r="N1012">
        <v>1</v>
      </c>
      <c r="P1012">
        <f t="shared" si="45"/>
        <v>2009</v>
      </c>
      <c r="Q1012">
        <f t="shared" si="46"/>
        <v>2</v>
      </c>
      <c r="R1012" t="str">
        <f t="shared" si="47"/>
        <v>05</v>
      </c>
      <c r="T1012" t="s">
        <v>84</v>
      </c>
      <c r="U1012" t="s">
        <v>459</v>
      </c>
    </row>
    <row r="1013" spans="1:27" x14ac:dyDescent="0.35">
      <c r="A1013" s="1" t="s">
        <v>2</v>
      </c>
      <c r="B1013" s="2">
        <v>39861</v>
      </c>
      <c r="C1013" s="3" t="s">
        <v>27</v>
      </c>
      <c r="D1013" s="4" t="s">
        <v>39</v>
      </c>
      <c r="E1013" s="5" t="s">
        <v>4</v>
      </c>
      <c r="F1013" s="15">
        <v>11.623453740088406</v>
      </c>
      <c r="G1013" s="16" t="s">
        <v>4</v>
      </c>
      <c r="H1013" s="7">
        <v>129316.27306722262</v>
      </c>
      <c r="N1013">
        <v>1</v>
      </c>
      <c r="P1013">
        <f t="shared" si="45"/>
        <v>2009</v>
      </c>
      <c r="Q1013">
        <f t="shared" si="46"/>
        <v>2</v>
      </c>
      <c r="R1013" t="str">
        <f t="shared" si="47"/>
        <v>06</v>
      </c>
      <c r="T1013" t="s">
        <v>39</v>
      </c>
    </row>
    <row r="1014" spans="1:27" x14ac:dyDescent="0.35">
      <c r="A1014" s="1" t="s">
        <v>2</v>
      </c>
      <c r="B1014" s="2">
        <v>39861</v>
      </c>
      <c r="C1014" s="3" t="s">
        <v>134</v>
      </c>
      <c r="D1014" s="4" t="s">
        <v>135</v>
      </c>
      <c r="E1014" s="5" t="s">
        <v>4</v>
      </c>
      <c r="F1014" s="15">
        <v>2.4048524979493253</v>
      </c>
      <c r="G1014" s="16" t="s">
        <v>4</v>
      </c>
      <c r="H1014" s="7">
        <v>37457.825459380823</v>
      </c>
      <c r="N1014">
        <v>1</v>
      </c>
      <c r="P1014">
        <f t="shared" si="45"/>
        <v>2009</v>
      </c>
      <c r="Q1014">
        <f t="shared" si="46"/>
        <v>2</v>
      </c>
      <c r="R1014" t="str">
        <f t="shared" si="47"/>
        <v>06</v>
      </c>
      <c r="T1014" t="s">
        <v>39</v>
      </c>
      <c r="U1014" t="s">
        <v>527</v>
      </c>
    </row>
    <row r="1015" spans="1:27" x14ac:dyDescent="0.35">
      <c r="A1015" s="1" t="s">
        <v>2</v>
      </c>
      <c r="B1015" s="2">
        <v>39861</v>
      </c>
      <c r="C1015" s="3" t="s">
        <v>40</v>
      </c>
      <c r="D1015" s="4" t="s">
        <v>169</v>
      </c>
      <c r="E1015" s="5" t="s">
        <v>4</v>
      </c>
      <c r="F1015" s="15">
        <v>96.338391067849969</v>
      </c>
      <c r="G1015" s="16" t="s">
        <v>4</v>
      </c>
      <c r="H1015" s="7">
        <v>14831.656380141669</v>
      </c>
      <c r="N1015">
        <v>1</v>
      </c>
      <c r="P1015">
        <f t="shared" si="45"/>
        <v>2009</v>
      </c>
      <c r="Q1015">
        <f t="shared" si="46"/>
        <v>2</v>
      </c>
      <c r="R1015" t="str">
        <f t="shared" si="47"/>
        <v>12</v>
      </c>
      <c r="T1015" t="s">
        <v>662</v>
      </c>
      <c r="U1015" t="s">
        <v>463</v>
      </c>
      <c r="V1015" t="s">
        <v>464</v>
      </c>
      <c r="W1015" t="s">
        <v>546</v>
      </c>
      <c r="X1015" t="s">
        <v>468</v>
      </c>
      <c r="Y1015" t="s">
        <v>547</v>
      </c>
      <c r="Z1015" t="s">
        <v>510</v>
      </c>
      <c r="AA1015" t="s">
        <v>466</v>
      </c>
    </row>
    <row r="1016" spans="1:27" x14ac:dyDescent="0.35">
      <c r="A1016" s="1" t="s">
        <v>2</v>
      </c>
      <c r="B1016" s="2">
        <v>39861</v>
      </c>
      <c r="C1016" s="3" t="s">
        <v>28</v>
      </c>
      <c r="D1016" s="4" t="s">
        <v>107</v>
      </c>
      <c r="E1016" s="5" t="s">
        <v>23</v>
      </c>
      <c r="F1016" s="15">
        <v>5459.1754938448321</v>
      </c>
      <c r="G1016" s="16" t="s">
        <v>4</v>
      </c>
      <c r="H1016" s="7">
        <v>4893918.8914506091</v>
      </c>
      <c r="N1016">
        <v>1.9411764705882353</v>
      </c>
      <c r="P1016">
        <f t="shared" si="45"/>
        <v>2009</v>
      </c>
      <c r="Q1016">
        <f t="shared" si="46"/>
        <v>2</v>
      </c>
      <c r="R1016" t="str">
        <f t="shared" si="47"/>
        <v>12</v>
      </c>
      <c r="T1016" t="s">
        <v>107</v>
      </c>
    </row>
    <row r="1017" spans="1:27" x14ac:dyDescent="0.35">
      <c r="A1017" s="1" t="s">
        <v>2</v>
      </c>
      <c r="B1017" s="2">
        <v>39861</v>
      </c>
      <c r="C1017" s="3" t="s">
        <v>28</v>
      </c>
      <c r="D1017" s="4" t="s">
        <v>107</v>
      </c>
      <c r="E1017" s="5" t="s">
        <v>23</v>
      </c>
      <c r="F1017" s="15">
        <v>6422.559404523332</v>
      </c>
      <c r="G1017" s="16" t="s">
        <v>4</v>
      </c>
      <c r="H1017" s="7">
        <v>2040540.8404316364</v>
      </c>
      <c r="N1017">
        <v>1.95</v>
      </c>
      <c r="P1017">
        <f t="shared" si="45"/>
        <v>2009</v>
      </c>
      <c r="Q1017">
        <f t="shared" si="46"/>
        <v>2</v>
      </c>
      <c r="R1017" t="str">
        <f t="shared" si="47"/>
        <v>12</v>
      </c>
      <c r="T1017" t="s">
        <v>107</v>
      </c>
    </row>
    <row r="1018" spans="1:27" x14ac:dyDescent="0.35">
      <c r="A1018" s="1" t="s">
        <v>2</v>
      </c>
      <c r="B1018" s="2">
        <v>39861</v>
      </c>
      <c r="C1018" s="3" t="s">
        <v>255</v>
      </c>
      <c r="D1018" s="4" t="s">
        <v>256</v>
      </c>
      <c r="E1018" s="5" t="s">
        <v>4</v>
      </c>
      <c r="F1018" s="15">
        <v>64.225594045233322</v>
      </c>
      <c r="G1018" s="16" t="s">
        <v>4</v>
      </c>
      <c r="H1018" s="7">
        <v>82729.107361183822</v>
      </c>
      <c r="N1018">
        <v>1</v>
      </c>
      <c r="P1018">
        <f t="shared" si="45"/>
        <v>2009</v>
      </c>
      <c r="Q1018">
        <f t="shared" si="46"/>
        <v>2</v>
      </c>
      <c r="R1018" t="str">
        <f t="shared" si="47"/>
        <v>12</v>
      </c>
      <c r="T1018" t="s">
        <v>256</v>
      </c>
    </row>
    <row r="1019" spans="1:27" x14ac:dyDescent="0.35">
      <c r="A1019" s="1" t="s">
        <v>2</v>
      </c>
      <c r="B1019" s="2">
        <v>39861</v>
      </c>
      <c r="C1019" s="3" t="s">
        <v>247</v>
      </c>
      <c r="D1019" s="4" t="s">
        <v>248</v>
      </c>
      <c r="E1019" s="5" t="s">
        <v>4</v>
      </c>
      <c r="F1019" s="15">
        <v>32.112797022616661</v>
      </c>
      <c r="G1019" s="16" t="s">
        <v>4</v>
      </c>
      <c r="H1019" s="7">
        <v>911598.27791611792</v>
      </c>
      <c r="N1019">
        <v>1</v>
      </c>
      <c r="P1019">
        <f t="shared" si="45"/>
        <v>2009</v>
      </c>
      <c r="Q1019">
        <f t="shared" si="46"/>
        <v>2</v>
      </c>
      <c r="R1019" t="str">
        <f t="shared" si="47"/>
        <v>13</v>
      </c>
      <c r="T1019" t="s">
        <v>668</v>
      </c>
      <c r="U1019" t="s">
        <v>561</v>
      </c>
      <c r="V1019" t="s">
        <v>464</v>
      </c>
      <c r="W1019" t="s">
        <v>580</v>
      </c>
      <c r="X1019" t="s">
        <v>510</v>
      </c>
      <c r="Y1019" t="s">
        <v>562</v>
      </c>
    </row>
    <row r="1020" spans="1:27" x14ac:dyDescent="0.35">
      <c r="A1020" s="1" t="s">
        <v>2</v>
      </c>
      <c r="B1020" s="2">
        <v>39861</v>
      </c>
      <c r="C1020" s="3" t="s">
        <v>64</v>
      </c>
      <c r="D1020" s="4" t="s">
        <v>65</v>
      </c>
      <c r="E1020" s="5" t="s">
        <v>7</v>
      </c>
      <c r="F1020" s="15">
        <v>96.338391067849969</v>
      </c>
      <c r="G1020" s="16" t="s">
        <v>4</v>
      </c>
      <c r="H1020" s="7">
        <v>52519.519357858568</v>
      </c>
      <c r="N1020">
        <v>1.6666666666666667</v>
      </c>
      <c r="P1020">
        <f t="shared" si="45"/>
        <v>2009</v>
      </c>
      <c r="Q1020">
        <f t="shared" si="46"/>
        <v>2</v>
      </c>
      <c r="R1020" t="str">
        <f t="shared" si="47"/>
        <v>13</v>
      </c>
      <c r="T1020" t="s">
        <v>481</v>
      </c>
      <c r="U1020" t="s">
        <v>482</v>
      </c>
    </row>
    <row r="1021" spans="1:27" x14ac:dyDescent="0.35">
      <c r="A1021" s="1" t="s">
        <v>2</v>
      </c>
      <c r="B1021" s="2">
        <v>39861</v>
      </c>
      <c r="C1021" s="3" t="s">
        <v>66</v>
      </c>
      <c r="D1021" s="4" t="s">
        <v>67</v>
      </c>
      <c r="E1021" s="5" t="s">
        <v>7</v>
      </c>
      <c r="F1021" s="15">
        <v>289.01517320354998</v>
      </c>
      <c r="G1021" s="16" t="s">
        <v>4</v>
      </c>
      <c r="H1021" s="7">
        <v>119006.40909416544</v>
      </c>
      <c r="N1021">
        <v>2.1111111111111112</v>
      </c>
      <c r="P1021">
        <f t="shared" si="45"/>
        <v>2009</v>
      </c>
      <c r="Q1021">
        <f t="shared" si="46"/>
        <v>2</v>
      </c>
      <c r="R1021" t="str">
        <f t="shared" si="47"/>
        <v>13</v>
      </c>
      <c r="T1021" t="s">
        <v>67</v>
      </c>
    </row>
    <row r="1022" spans="1:27" x14ac:dyDescent="0.35">
      <c r="A1022" s="1" t="s">
        <v>2</v>
      </c>
      <c r="B1022" s="2">
        <v>39861</v>
      </c>
      <c r="C1022" s="3" t="s">
        <v>5</v>
      </c>
      <c r="D1022" s="4" t="s">
        <v>6</v>
      </c>
      <c r="E1022" s="5" t="s">
        <v>4</v>
      </c>
      <c r="F1022" s="15">
        <v>64.225594045233322</v>
      </c>
      <c r="G1022" s="16" t="s">
        <v>4</v>
      </c>
      <c r="H1022" s="7">
        <v>2340.5525046512489</v>
      </c>
      <c r="N1022">
        <v>1</v>
      </c>
      <c r="P1022">
        <f t="shared" si="45"/>
        <v>2009</v>
      </c>
      <c r="Q1022">
        <f t="shared" si="46"/>
        <v>2</v>
      </c>
      <c r="R1022" t="str">
        <f t="shared" si="47"/>
        <v>17</v>
      </c>
      <c r="T1022" t="s">
        <v>6</v>
      </c>
    </row>
    <row r="1023" spans="1:27" x14ac:dyDescent="0.35">
      <c r="A1023" s="1" t="s">
        <v>2</v>
      </c>
      <c r="B1023" s="2">
        <v>39861</v>
      </c>
      <c r="C1023" s="3" t="s">
        <v>10</v>
      </c>
      <c r="D1023" s="4" t="s">
        <v>11</v>
      </c>
      <c r="E1023" s="5" t="s">
        <v>4</v>
      </c>
      <c r="F1023" s="15">
        <v>224.7895791583166</v>
      </c>
      <c r="G1023" s="16" t="s">
        <v>4</v>
      </c>
      <c r="H1023" s="7">
        <v>42188.062295940428</v>
      </c>
      <c r="N1023">
        <v>1</v>
      </c>
      <c r="P1023">
        <f t="shared" si="45"/>
        <v>2009</v>
      </c>
      <c r="Q1023">
        <f t="shared" si="46"/>
        <v>2</v>
      </c>
      <c r="R1023" t="str">
        <f t="shared" si="47"/>
        <v>17</v>
      </c>
      <c r="T1023" t="s">
        <v>289</v>
      </c>
      <c r="U1023" t="s">
        <v>519</v>
      </c>
    </row>
    <row r="1024" spans="1:27" x14ac:dyDescent="0.35">
      <c r="A1024" s="1" t="s">
        <v>2</v>
      </c>
      <c r="B1024" s="2">
        <v>39861</v>
      </c>
      <c r="C1024" s="3" t="s">
        <v>12</v>
      </c>
      <c r="D1024" s="4" t="s">
        <v>13</v>
      </c>
      <c r="E1024" s="5" t="s">
        <v>4</v>
      </c>
      <c r="F1024" s="15">
        <v>834.93272258803313</v>
      </c>
      <c r="G1024" s="16" t="s">
        <v>4</v>
      </c>
      <c r="H1024" s="7">
        <v>15269.508788776524</v>
      </c>
      <c r="N1024">
        <v>1</v>
      </c>
      <c r="P1024">
        <f t="shared" si="45"/>
        <v>2009</v>
      </c>
      <c r="Q1024">
        <f t="shared" si="46"/>
        <v>2</v>
      </c>
      <c r="R1024" t="str">
        <f t="shared" si="47"/>
        <v>17</v>
      </c>
      <c r="T1024" t="s">
        <v>250</v>
      </c>
      <c r="U1024" t="s">
        <v>472</v>
      </c>
    </row>
    <row r="1025" spans="1:27" x14ac:dyDescent="0.35">
      <c r="A1025" s="1" t="s">
        <v>2</v>
      </c>
      <c r="B1025" s="2">
        <v>39861</v>
      </c>
      <c r="C1025" s="3" t="s">
        <v>50</v>
      </c>
      <c r="D1025" s="4" t="s">
        <v>51</v>
      </c>
      <c r="E1025" s="5" t="s">
        <v>4</v>
      </c>
      <c r="F1025" s="15">
        <v>64.225594045233322</v>
      </c>
      <c r="G1025" s="16" t="s">
        <v>4</v>
      </c>
      <c r="H1025" s="7">
        <v>10749.804295875396</v>
      </c>
      <c r="N1025">
        <v>1</v>
      </c>
      <c r="P1025">
        <f t="shared" si="45"/>
        <v>2009</v>
      </c>
      <c r="Q1025">
        <f t="shared" si="46"/>
        <v>2</v>
      </c>
      <c r="R1025" t="str">
        <f t="shared" si="47"/>
        <v>17</v>
      </c>
      <c r="T1025" t="s">
        <v>250</v>
      </c>
      <c r="U1025" t="s">
        <v>473</v>
      </c>
    </row>
    <row r="1026" spans="1:27" x14ac:dyDescent="0.35">
      <c r="A1026" s="1" t="s">
        <v>2</v>
      </c>
      <c r="B1026" s="2">
        <v>39861</v>
      </c>
      <c r="C1026" s="3" t="s">
        <v>85</v>
      </c>
      <c r="D1026" s="4" t="s">
        <v>86</v>
      </c>
      <c r="E1026" s="5" t="s">
        <v>7</v>
      </c>
      <c r="F1026" s="15">
        <v>32.112797022616661</v>
      </c>
      <c r="G1026" s="16" t="s">
        <v>4</v>
      </c>
      <c r="H1026" s="7">
        <v>16143.821792072005</v>
      </c>
      <c r="N1026">
        <v>4</v>
      </c>
      <c r="P1026">
        <f t="shared" ref="P1026:P1089" si="48">YEAR(B1026)</f>
        <v>2009</v>
      </c>
      <c r="Q1026">
        <f t="shared" ref="Q1026:Q1089" si="49">MONTH(B1026)</f>
        <v>2</v>
      </c>
      <c r="R1026" t="str">
        <f t="shared" ref="R1026:R1089" si="50">LEFT(C1026,2)</f>
        <v>17</v>
      </c>
      <c r="T1026" t="s">
        <v>86</v>
      </c>
    </row>
    <row r="1027" spans="1:27" x14ac:dyDescent="0.35">
      <c r="A1027" s="1" t="s">
        <v>2</v>
      </c>
      <c r="B1027" s="2">
        <v>39861</v>
      </c>
      <c r="C1027" s="3" t="s">
        <v>54</v>
      </c>
      <c r="D1027" s="4" t="s">
        <v>218</v>
      </c>
      <c r="E1027" s="5" t="s">
        <v>4</v>
      </c>
      <c r="F1027" s="15">
        <v>64.225594045233322</v>
      </c>
      <c r="G1027" s="16" t="s">
        <v>4</v>
      </c>
      <c r="H1027" s="7">
        <v>5732.740116826255</v>
      </c>
      <c r="N1027">
        <v>1</v>
      </c>
      <c r="P1027">
        <f t="shared" si="48"/>
        <v>2009</v>
      </c>
      <c r="Q1027">
        <f t="shared" si="49"/>
        <v>2</v>
      </c>
      <c r="R1027" t="str">
        <f t="shared" si="50"/>
        <v>17</v>
      </c>
      <c r="T1027" t="s">
        <v>218</v>
      </c>
    </row>
    <row r="1028" spans="1:27" x14ac:dyDescent="0.35">
      <c r="A1028" s="1" t="s">
        <v>2</v>
      </c>
      <c r="B1028" s="2">
        <v>39861</v>
      </c>
      <c r="C1028" s="3" t="s">
        <v>54</v>
      </c>
      <c r="D1028" s="4" t="s">
        <v>218</v>
      </c>
      <c r="E1028" s="5" t="s">
        <v>7</v>
      </c>
      <c r="F1028" s="15">
        <v>417.46636129401656</v>
      </c>
      <c r="G1028" s="16" t="s">
        <v>4</v>
      </c>
      <c r="H1028" s="7">
        <v>93280.413689020585</v>
      </c>
      <c r="N1028">
        <v>4</v>
      </c>
      <c r="P1028">
        <f t="shared" si="48"/>
        <v>2009</v>
      </c>
      <c r="Q1028">
        <f t="shared" si="49"/>
        <v>2</v>
      </c>
      <c r="R1028" t="str">
        <f t="shared" si="50"/>
        <v>17</v>
      </c>
      <c r="T1028" t="s">
        <v>218</v>
      </c>
    </row>
    <row r="1029" spans="1:27" x14ac:dyDescent="0.35">
      <c r="A1029" s="1" t="s">
        <v>2</v>
      </c>
      <c r="B1029" s="2">
        <v>39861</v>
      </c>
      <c r="C1029" s="3" t="s">
        <v>230</v>
      </c>
      <c r="D1029" s="4" t="s">
        <v>231</v>
      </c>
      <c r="E1029" s="5" t="s">
        <v>4</v>
      </c>
      <c r="F1029" s="15">
        <v>64.225594045233322</v>
      </c>
      <c r="G1029" s="16" t="s">
        <v>4</v>
      </c>
      <c r="H1029" s="7">
        <v>15120.131718415449</v>
      </c>
      <c r="N1029">
        <v>1</v>
      </c>
      <c r="P1029">
        <f t="shared" si="48"/>
        <v>2009</v>
      </c>
      <c r="Q1029">
        <f t="shared" si="49"/>
        <v>2</v>
      </c>
      <c r="R1029" t="str">
        <f t="shared" si="50"/>
        <v>17</v>
      </c>
      <c r="T1029" t="s">
        <v>528</v>
      </c>
      <c r="U1029" t="s">
        <v>571</v>
      </c>
    </row>
    <row r="1030" spans="1:27" x14ac:dyDescent="0.35">
      <c r="A1030" s="1" t="s">
        <v>2</v>
      </c>
      <c r="B1030" s="2">
        <v>39861</v>
      </c>
      <c r="C1030" s="3" t="s">
        <v>142</v>
      </c>
      <c r="D1030" s="4" t="s">
        <v>143</v>
      </c>
      <c r="E1030" s="5" t="s">
        <v>4</v>
      </c>
      <c r="F1030" s="6">
        <v>32.112797022616661</v>
      </c>
      <c r="G1030" s="16" t="s">
        <v>4</v>
      </c>
      <c r="H1030" s="7">
        <v>25895.759519038067</v>
      </c>
      <c r="N1030">
        <v>1</v>
      </c>
      <c r="P1030">
        <f t="shared" si="48"/>
        <v>2009</v>
      </c>
      <c r="Q1030">
        <f t="shared" si="49"/>
        <v>2</v>
      </c>
      <c r="R1030" t="str">
        <f t="shared" si="50"/>
        <v>17</v>
      </c>
      <c r="T1030" t="s">
        <v>484</v>
      </c>
      <c r="U1030" t="s">
        <v>531</v>
      </c>
    </row>
    <row r="1031" spans="1:27" x14ac:dyDescent="0.35">
      <c r="A1031" s="1" t="s">
        <v>2</v>
      </c>
      <c r="B1031" s="2">
        <v>39861</v>
      </c>
      <c r="C1031" s="3" t="s">
        <v>127</v>
      </c>
      <c r="D1031" s="4" t="s">
        <v>128</v>
      </c>
      <c r="E1031" s="5" t="s">
        <v>7</v>
      </c>
      <c r="F1031" s="6">
        <v>96.338391067849969</v>
      </c>
      <c r="G1031" s="16" t="s">
        <v>4</v>
      </c>
      <c r="H1031" s="7">
        <v>25499.897175699865</v>
      </c>
      <c r="N1031">
        <v>4</v>
      </c>
      <c r="P1031">
        <f t="shared" si="48"/>
        <v>2009</v>
      </c>
      <c r="Q1031">
        <f t="shared" si="49"/>
        <v>2</v>
      </c>
      <c r="R1031" t="str">
        <f t="shared" si="50"/>
        <v>17</v>
      </c>
      <c r="T1031" t="s">
        <v>501</v>
      </c>
      <c r="U1031" t="s">
        <v>520</v>
      </c>
    </row>
    <row r="1032" spans="1:27" x14ac:dyDescent="0.35">
      <c r="A1032" s="1" t="s">
        <v>2</v>
      </c>
      <c r="B1032" s="2">
        <v>39861</v>
      </c>
      <c r="C1032" s="3" t="s">
        <v>257</v>
      </c>
      <c r="D1032" s="4" t="s">
        <v>258</v>
      </c>
      <c r="E1032" s="5" t="s">
        <v>4</v>
      </c>
      <c r="F1032" s="6">
        <v>32.112797022616661</v>
      </c>
      <c r="G1032" s="16" t="s">
        <v>4</v>
      </c>
      <c r="H1032" s="7">
        <v>25133.590068548259</v>
      </c>
      <c r="N1032">
        <v>1</v>
      </c>
      <c r="P1032">
        <f t="shared" si="48"/>
        <v>2009</v>
      </c>
      <c r="Q1032">
        <f t="shared" si="49"/>
        <v>2</v>
      </c>
      <c r="R1032" t="str">
        <f t="shared" si="50"/>
        <v>27</v>
      </c>
      <c r="T1032" t="s">
        <v>57</v>
      </c>
      <c r="U1032" t="s">
        <v>582</v>
      </c>
    </row>
    <row r="1033" spans="1:27" x14ac:dyDescent="0.35">
      <c r="A1033" s="1" t="s">
        <v>2</v>
      </c>
      <c r="B1033" s="2">
        <v>39861</v>
      </c>
      <c r="C1033" s="3" t="s">
        <v>80</v>
      </c>
      <c r="D1033" s="4" t="s">
        <v>81</v>
      </c>
      <c r="E1033" s="5" t="s">
        <v>4</v>
      </c>
      <c r="F1033" s="6">
        <v>64.225594045233322</v>
      </c>
      <c r="G1033" s="16" t="s">
        <v>4</v>
      </c>
      <c r="H1033" s="7">
        <v>22512.258111481642</v>
      </c>
      <c r="N1033">
        <v>1</v>
      </c>
      <c r="P1033">
        <f t="shared" si="48"/>
        <v>2009</v>
      </c>
      <c r="Q1033">
        <f t="shared" si="49"/>
        <v>2</v>
      </c>
      <c r="R1033" t="str">
        <f t="shared" si="50"/>
        <v>27</v>
      </c>
      <c r="T1033" t="s">
        <v>81</v>
      </c>
    </row>
    <row r="1034" spans="1:27" x14ac:dyDescent="0.35">
      <c r="A1034" s="1" t="s">
        <v>2</v>
      </c>
      <c r="B1034" s="2">
        <v>39903</v>
      </c>
      <c r="C1034" s="8" t="s">
        <v>21</v>
      </c>
      <c r="D1034" s="4" t="s">
        <v>22</v>
      </c>
      <c r="E1034" s="9" t="s">
        <v>23</v>
      </c>
      <c r="F1034" s="15">
        <v>66.345411345411335</v>
      </c>
      <c r="G1034" s="16" t="s">
        <v>4</v>
      </c>
      <c r="H1034" s="7">
        <v>101866.43469677043</v>
      </c>
      <c r="N1034">
        <v>11</v>
      </c>
      <c r="P1034">
        <f t="shared" si="48"/>
        <v>2009</v>
      </c>
      <c r="Q1034">
        <f t="shared" si="49"/>
        <v>3</v>
      </c>
      <c r="R1034" t="str">
        <f t="shared" si="50"/>
        <v>01</v>
      </c>
      <c r="T1034" t="s">
        <v>30</v>
      </c>
      <c r="U1034" t="s">
        <v>457</v>
      </c>
    </row>
    <row r="1035" spans="1:27" x14ac:dyDescent="0.35">
      <c r="A1035" s="1" t="s">
        <v>2</v>
      </c>
      <c r="B1035" s="2">
        <v>39903</v>
      </c>
      <c r="C1035" s="8" t="s">
        <v>152</v>
      </c>
      <c r="D1035" s="4" t="s">
        <v>153</v>
      </c>
      <c r="E1035" s="9" t="s">
        <v>7</v>
      </c>
      <c r="F1035" s="15">
        <v>66.345411345411335</v>
      </c>
      <c r="G1035" s="16" t="s">
        <v>4</v>
      </c>
      <c r="H1035" s="7">
        <v>16239.83623938948</v>
      </c>
      <c r="N1035">
        <v>16</v>
      </c>
      <c r="P1035">
        <f t="shared" si="48"/>
        <v>2009</v>
      </c>
      <c r="Q1035">
        <f t="shared" si="49"/>
        <v>3</v>
      </c>
      <c r="R1035" t="str">
        <f t="shared" si="50"/>
        <v>01</v>
      </c>
      <c r="T1035" t="s">
        <v>153</v>
      </c>
    </row>
    <row r="1036" spans="1:27" x14ac:dyDescent="0.35">
      <c r="A1036" s="1" t="s">
        <v>2</v>
      </c>
      <c r="B1036" s="2">
        <v>39903</v>
      </c>
      <c r="C1036" s="3" t="s">
        <v>24</v>
      </c>
      <c r="D1036" s="4" t="s">
        <v>25</v>
      </c>
      <c r="E1036" s="5" t="s">
        <v>23</v>
      </c>
      <c r="F1036" s="15">
        <v>729.79952479952465</v>
      </c>
      <c r="G1036" s="16" t="s">
        <v>4</v>
      </c>
      <c r="H1036" s="7">
        <v>155127.27739855039</v>
      </c>
      <c r="N1036">
        <v>17</v>
      </c>
      <c r="P1036">
        <f t="shared" si="48"/>
        <v>2009</v>
      </c>
      <c r="Q1036">
        <f t="shared" si="49"/>
        <v>3</v>
      </c>
      <c r="R1036" t="str">
        <f t="shared" si="50"/>
        <v>01</v>
      </c>
      <c r="T1036" t="s">
        <v>222</v>
      </c>
      <c r="U1036" t="s">
        <v>504</v>
      </c>
    </row>
    <row r="1037" spans="1:27" x14ac:dyDescent="0.35">
      <c r="A1037" s="1" t="s">
        <v>2</v>
      </c>
      <c r="B1037" s="2">
        <v>39903</v>
      </c>
      <c r="C1037" s="3" t="s">
        <v>37</v>
      </c>
      <c r="D1037" s="4" t="s">
        <v>156</v>
      </c>
      <c r="E1037" s="5" t="s">
        <v>4</v>
      </c>
      <c r="F1037" s="15">
        <v>199.03623403623402</v>
      </c>
      <c r="G1037" s="16" t="s">
        <v>4</v>
      </c>
      <c r="H1037" s="7">
        <v>385179.11471818946</v>
      </c>
      <c r="N1037">
        <v>1</v>
      </c>
      <c r="P1037">
        <f t="shared" si="48"/>
        <v>2009</v>
      </c>
      <c r="Q1037">
        <f t="shared" si="49"/>
        <v>3</v>
      </c>
      <c r="R1037" t="str">
        <f t="shared" si="50"/>
        <v>05</v>
      </c>
      <c r="T1037" t="s">
        <v>460</v>
      </c>
      <c r="U1037" t="s">
        <v>461</v>
      </c>
      <c r="V1037" t="s">
        <v>536</v>
      </c>
      <c r="W1037" t="s">
        <v>537</v>
      </c>
      <c r="X1037" t="s">
        <v>510</v>
      </c>
    </row>
    <row r="1038" spans="1:27" x14ac:dyDescent="0.35">
      <c r="A1038" s="1" t="s">
        <v>2</v>
      </c>
      <c r="B1038" s="2">
        <v>39903</v>
      </c>
      <c r="C1038" s="3" t="s">
        <v>78</v>
      </c>
      <c r="D1038" s="4" t="s">
        <v>79</v>
      </c>
      <c r="E1038" s="5" t="s">
        <v>4</v>
      </c>
      <c r="F1038" s="15">
        <v>2123.0531630531627</v>
      </c>
      <c r="G1038" s="16" t="s">
        <v>4</v>
      </c>
      <c r="H1038" s="7">
        <v>260921.33277533457</v>
      </c>
      <c r="N1038">
        <v>1</v>
      </c>
      <c r="P1038">
        <f t="shared" si="48"/>
        <v>2009</v>
      </c>
      <c r="Q1038">
        <f t="shared" si="49"/>
        <v>3</v>
      </c>
      <c r="R1038" t="str">
        <f t="shared" si="50"/>
        <v>05</v>
      </c>
      <c r="T1038" t="s">
        <v>84</v>
      </c>
      <c r="U1038" t="s">
        <v>459</v>
      </c>
    </row>
    <row r="1039" spans="1:27" x14ac:dyDescent="0.35">
      <c r="A1039" s="1" t="s">
        <v>2</v>
      </c>
      <c r="B1039" s="2">
        <v>39903</v>
      </c>
      <c r="C1039" s="3" t="s">
        <v>27</v>
      </c>
      <c r="D1039" s="4" t="s">
        <v>39</v>
      </c>
      <c r="E1039" s="5" t="s">
        <v>4</v>
      </c>
      <c r="F1039" s="15">
        <v>51.767383507794626</v>
      </c>
      <c r="G1039" s="16" t="s">
        <v>4</v>
      </c>
      <c r="H1039" s="7">
        <v>631126.77603810723</v>
      </c>
      <c r="N1039">
        <v>1</v>
      </c>
      <c r="P1039">
        <f t="shared" si="48"/>
        <v>2009</v>
      </c>
      <c r="Q1039">
        <f t="shared" si="49"/>
        <v>3</v>
      </c>
      <c r="R1039" t="str">
        <f t="shared" si="50"/>
        <v>06</v>
      </c>
      <c r="T1039" t="s">
        <v>39</v>
      </c>
    </row>
    <row r="1040" spans="1:27" x14ac:dyDescent="0.35">
      <c r="A1040" s="1" t="s">
        <v>2</v>
      </c>
      <c r="B1040" s="2">
        <v>39903</v>
      </c>
      <c r="C1040" s="3" t="s">
        <v>40</v>
      </c>
      <c r="D1040" s="4" t="s">
        <v>169</v>
      </c>
      <c r="E1040" s="5" t="s">
        <v>4</v>
      </c>
      <c r="F1040" s="15">
        <v>928.83575883575872</v>
      </c>
      <c r="G1040" s="16" t="s">
        <v>4</v>
      </c>
      <c r="H1040" s="7">
        <v>142997.74633912783</v>
      </c>
      <c r="N1040">
        <v>1</v>
      </c>
      <c r="P1040">
        <f t="shared" si="48"/>
        <v>2009</v>
      </c>
      <c r="Q1040">
        <f t="shared" si="49"/>
        <v>3</v>
      </c>
      <c r="R1040" t="str">
        <f t="shared" si="50"/>
        <v>12</v>
      </c>
      <c r="T1040" t="s">
        <v>662</v>
      </c>
      <c r="U1040" t="s">
        <v>463</v>
      </c>
      <c r="V1040" t="s">
        <v>464</v>
      </c>
      <c r="W1040" t="s">
        <v>546</v>
      </c>
      <c r="X1040" t="s">
        <v>468</v>
      </c>
      <c r="Y1040" t="s">
        <v>547</v>
      </c>
      <c r="Z1040" t="s">
        <v>510</v>
      </c>
      <c r="AA1040" t="s">
        <v>466</v>
      </c>
    </row>
    <row r="1041" spans="1:25" x14ac:dyDescent="0.35">
      <c r="A1041" s="1" t="s">
        <v>2</v>
      </c>
      <c r="B1041" s="2">
        <v>39903</v>
      </c>
      <c r="C1041" s="3" t="s">
        <v>42</v>
      </c>
      <c r="D1041" s="4" t="s">
        <v>168</v>
      </c>
      <c r="E1041" s="5" t="s">
        <v>4</v>
      </c>
      <c r="F1041" s="15">
        <v>66.345411345411335</v>
      </c>
      <c r="G1041" s="16" t="s">
        <v>4</v>
      </c>
      <c r="H1041" s="7">
        <v>89190.433373719701</v>
      </c>
      <c r="N1041">
        <v>1</v>
      </c>
      <c r="P1041">
        <f t="shared" si="48"/>
        <v>2009</v>
      </c>
      <c r="Q1041">
        <f t="shared" si="49"/>
        <v>3</v>
      </c>
      <c r="R1041" t="str">
        <f t="shared" si="50"/>
        <v>12</v>
      </c>
      <c r="T1041" t="s">
        <v>663</v>
      </c>
      <c r="U1041" t="s">
        <v>463</v>
      </c>
      <c r="V1041" t="s">
        <v>464</v>
      </c>
      <c r="W1041" t="s">
        <v>545</v>
      </c>
      <c r="X1041" t="s">
        <v>510</v>
      </c>
      <c r="Y1041" t="s">
        <v>466</v>
      </c>
    </row>
    <row r="1042" spans="1:25" x14ac:dyDescent="0.35">
      <c r="A1042" s="1" t="s">
        <v>2</v>
      </c>
      <c r="B1042" s="2">
        <v>39903</v>
      </c>
      <c r="C1042" s="3" t="s">
        <v>196</v>
      </c>
      <c r="D1042" s="4" t="s">
        <v>197</v>
      </c>
      <c r="E1042" s="5" t="s">
        <v>23</v>
      </c>
      <c r="F1042" s="15">
        <v>3317.2705672705674</v>
      </c>
      <c r="G1042" s="16" t="s">
        <v>4</v>
      </c>
      <c r="H1042" s="7">
        <v>3318828.466888743</v>
      </c>
      <c r="N1042">
        <v>2.25</v>
      </c>
      <c r="P1042">
        <f t="shared" si="48"/>
        <v>2009</v>
      </c>
      <c r="Q1042">
        <f t="shared" si="49"/>
        <v>3</v>
      </c>
      <c r="R1042" t="str">
        <f t="shared" si="50"/>
        <v>12</v>
      </c>
      <c r="T1042" t="s">
        <v>107</v>
      </c>
      <c r="U1042" t="s">
        <v>559</v>
      </c>
    </row>
    <row r="1043" spans="1:25" x14ac:dyDescent="0.35">
      <c r="A1043" s="1" t="s">
        <v>2</v>
      </c>
      <c r="B1043" s="2">
        <v>39903</v>
      </c>
      <c r="C1043" s="3" t="s">
        <v>198</v>
      </c>
      <c r="D1043" s="4" t="s">
        <v>199</v>
      </c>
      <c r="E1043" s="5" t="s">
        <v>23</v>
      </c>
      <c r="F1043" s="15">
        <v>663.45411345411344</v>
      </c>
      <c r="G1043" s="16" t="s">
        <v>4</v>
      </c>
      <c r="H1043" s="7">
        <v>94157.963149655829</v>
      </c>
      <c r="N1043">
        <v>4.25</v>
      </c>
      <c r="P1043">
        <f t="shared" si="48"/>
        <v>2009</v>
      </c>
      <c r="Q1043">
        <f t="shared" si="49"/>
        <v>3</v>
      </c>
      <c r="R1043" t="str">
        <f t="shared" si="50"/>
        <v>12</v>
      </c>
      <c r="T1043" t="s">
        <v>107</v>
      </c>
      <c r="U1043" t="s">
        <v>559</v>
      </c>
      <c r="V1043" t="s">
        <v>479</v>
      </c>
      <c r="W1043" t="s">
        <v>560</v>
      </c>
    </row>
    <row r="1044" spans="1:25" x14ac:dyDescent="0.35">
      <c r="A1044" s="1" t="s">
        <v>2</v>
      </c>
      <c r="B1044" s="2">
        <v>39903</v>
      </c>
      <c r="C1044" s="3" t="s">
        <v>66</v>
      </c>
      <c r="D1044" s="4" t="s">
        <v>67</v>
      </c>
      <c r="E1044" s="5" t="s">
        <v>4</v>
      </c>
      <c r="F1044" s="15">
        <v>1990.3623403623401</v>
      </c>
      <c r="G1044" s="16" t="s">
        <v>4</v>
      </c>
      <c r="H1044" s="7">
        <v>562751.68042096822</v>
      </c>
      <c r="N1044">
        <v>1</v>
      </c>
      <c r="P1044">
        <f t="shared" si="48"/>
        <v>2009</v>
      </c>
      <c r="Q1044">
        <f t="shared" si="49"/>
        <v>3</v>
      </c>
      <c r="R1044" t="str">
        <f t="shared" si="50"/>
        <v>13</v>
      </c>
      <c r="T1044" t="s">
        <v>67</v>
      </c>
    </row>
    <row r="1045" spans="1:25" x14ac:dyDescent="0.35">
      <c r="A1045" s="1" t="s">
        <v>2</v>
      </c>
      <c r="B1045" s="2">
        <v>39903</v>
      </c>
      <c r="C1045" s="3" t="s">
        <v>101</v>
      </c>
      <c r="D1045" s="4" t="s">
        <v>102</v>
      </c>
      <c r="E1045" s="5" t="s">
        <v>7</v>
      </c>
      <c r="F1045" s="15">
        <v>66.345411345411335</v>
      </c>
      <c r="G1045" s="16" t="s">
        <v>4</v>
      </c>
      <c r="H1045" s="7">
        <v>41078.690270270265</v>
      </c>
      <c r="N1045">
        <v>2</v>
      </c>
      <c r="P1045">
        <f t="shared" si="48"/>
        <v>2009</v>
      </c>
      <c r="Q1045">
        <f t="shared" si="49"/>
        <v>3</v>
      </c>
      <c r="R1045" t="str">
        <f t="shared" si="50"/>
        <v>13</v>
      </c>
      <c r="T1045" t="s">
        <v>499</v>
      </c>
      <c r="U1045" t="s">
        <v>500</v>
      </c>
    </row>
    <row r="1046" spans="1:25" x14ac:dyDescent="0.35">
      <c r="A1046" s="1" t="s">
        <v>2</v>
      </c>
      <c r="B1046" s="2">
        <v>39903</v>
      </c>
      <c r="C1046" s="3" t="s">
        <v>232</v>
      </c>
      <c r="D1046" s="4" t="s">
        <v>233</v>
      </c>
      <c r="E1046" s="5" t="s">
        <v>4</v>
      </c>
      <c r="F1046" s="15">
        <v>66.345411345411335</v>
      </c>
      <c r="G1046" s="16" t="s">
        <v>4</v>
      </c>
      <c r="H1046" s="7">
        <v>136821.488001188</v>
      </c>
      <c r="N1046">
        <v>1</v>
      </c>
      <c r="P1046">
        <f t="shared" si="48"/>
        <v>2009</v>
      </c>
      <c r="Q1046">
        <f t="shared" si="49"/>
        <v>3</v>
      </c>
      <c r="R1046" t="str">
        <f t="shared" si="50"/>
        <v>13</v>
      </c>
      <c r="T1046" t="s">
        <v>233</v>
      </c>
    </row>
    <row r="1047" spans="1:25" x14ac:dyDescent="0.35">
      <c r="A1047" s="1" t="s">
        <v>2</v>
      </c>
      <c r="B1047" s="2">
        <v>39903</v>
      </c>
      <c r="C1047" s="3" t="s">
        <v>259</v>
      </c>
      <c r="D1047" s="4" t="s">
        <v>260</v>
      </c>
      <c r="E1047" s="5" t="s">
        <v>4</v>
      </c>
      <c r="F1047" s="15">
        <v>2919.1980991980986</v>
      </c>
      <c r="G1047" s="16" t="s">
        <v>4</v>
      </c>
      <c r="H1047" s="7">
        <v>644831.10722911195</v>
      </c>
      <c r="N1047">
        <v>1</v>
      </c>
      <c r="P1047">
        <f t="shared" si="48"/>
        <v>2009</v>
      </c>
      <c r="Q1047">
        <f t="shared" si="49"/>
        <v>3</v>
      </c>
      <c r="R1047" t="str">
        <f t="shared" si="50"/>
        <v>17</v>
      </c>
      <c r="T1047" t="s">
        <v>260</v>
      </c>
      <c r="U1047" t="s">
        <v>583</v>
      </c>
    </row>
    <row r="1048" spans="1:25" x14ac:dyDescent="0.35">
      <c r="A1048" s="1" t="s">
        <v>2</v>
      </c>
      <c r="B1048" s="2">
        <v>39903</v>
      </c>
      <c r="C1048" s="3" t="s">
        <v>5</v>
      </c>
      <c r="D1048" s="4" t="s">
        <v>6</v>
      </c>
      <c r="E1048" s="5" t="s">
        <v>4</v>
      </c>
      <c r="F1048" s="15">
        <v>796.14493614493608</v>
      </c>
      <c r="G1048" s="16" t="s">
        <v>4</v>
      </c>
      <c r="H1048" s="7">
        <v>71662.824409627414</v>
      </c>
      <c r="N1048">
        <v>1</v>
      </c>
      <c r="P1048">
        <f t="shared" si="48"/>
        <v>2009</v>
      </c>
      <c r="Q1048">
        <f t="shared" si="49"/>
        <v>3</v>
      </c>
      <c r="R1048" t="str">
        <f t="shared" si="50"/>
        <v>17</v>
      </c>
      <c r="T1048" t="s">
        <v>6</v>
      </c>
    </row>
    <row r="1049" spans="1:25" x14ac:dyDescent="0.35">
      <c r="A1049" s="1" t="s">
        <v>2</v>
      </c>
      <c r="B1049" s="2">
        <v>39903</v>
      </c>
      <c r="C1049" s="3" t="s">
        <v>251</v>
      </c>
      <c r="D1049" s="4" t="s">
        <v>252</v>
      </c>
      <c r="E1049" s="5" t="s">
        <v>4</v>
      </c>
      <c r="F1049" s="15">
        <v>464.41787941787936</v>
      </c>
      <c r="G1049" s="16" t="s">
        <v>4</v>
      </c>
      <c r="H1049" s="7">
        <v>355729.67356978537</v>
      </c>
      <c r="N1049">
        <v>1</v>
      </c>
      <c r="P1049">
        <f t="shared" si="48"/>
        <v>2009</v>
      </c>
      <c r="Q1049">
        <f t="shared" si="49"/>
        <v>3</v>
      </c>
      <c r="R1049" t="str">
        <f t="shared" si="50"/>
        <v>17</v>
      </c>
      <c r="T1049" t="s">
        <v>6</v>
      </c>
      <c r="U1049" t="s">
        <v>581</v>
      </c>
    </row>
    <row r="1050" spans="1:25" x14ac:dyDescent="0.35">
      <c r="A1050" s="1" t="s">
        <v>2</v>
      </c>
      <c r="B1050" s="2">
        <v>39903</v>
      </c>
      <c r="C1050" s="3" t="s">
        <v>10</v>
      </c>
      <c r="D1050" s="4" t="s">
        <v>11</v>
      </c>
      <c r="E1050" s="5" t="s">
        <v>4</v>
      </c>
      <c r="F1050" s="15">
        <v>464.41787941787936</v>
      </c>
      <c r="G1050" s="16" t="s">
        <v>4</v>
      </c>
      <c r="H1050" s="7">
        <v>18796.717454058875</v>
      </c>
      <c r="N1050">
        <v>1</v>
      </c>
      <c r="P1050">
        <f t="shared" si="48"/>
        <v>2009</v>
      </c>
      <c r="Q1050">
        <f t="shared" si="49"/>
        <v>3</v>
      </c>
      <c r="R1050" t="str">
        <f t="shared" si="50"/>
        <v>17</v>
      </c>
      <c r="T1050" t="s">
        <v>289</v>
      </c>
      <c r="U1050" t="s">
        <v>519</v>
      </c>
    </row>
    <row r="1051" spans="1:25" x14ac:dyDescent="0.35">
      <c r="A1051" s="1" t="s">
        <v>2</v>
      </c>
      <c r="B1051" s="2">
        <v>39903</v>
      </c>
      <c r="C1051" s="3" t="s">
        <v>12</v>
      </c>
      <c r="D1051" s="4" t="s">
        <v>13</v>
      </c>
      <c r="E1051" s="5" t="s">
        <v>4</v>
      </c>
      <c r="F1051" s="15">
        <v>663.45411345411344</v>
      </c>
      <c r="G1051" s="16" t="s">
        <v>4</v>
      </c>
      <c r="H1051" s="7">
        <v>30510.037676827793</v>
      </c>
      <c r="N1051">
        <v>1</v>
      </c>
      <c r="P1051">
        <f t="shared" si="48"/>
        <v>2009</v>
      </c>
      <c r="Q1051">
        <f t="shared" si="49"/>
        <v>3</v>
      </c>
      <c r="R1051" t="str">
        <f t="shared" si="50"/>
        <v>17</v>
      </c>
      <c r="T1051" t="s">
        <v>250</v>
      </c>
      <c r="U1051" t="s">
        <v>472</v>
      </c>
    </row>
    <row r="1052" spans="1:25" x14ac:dyDescent="0.35">
      <c r="A1052" s="1" t="s">
        <v>2</v>
      </c>
      <c r="B1052" s="2">
        <v>39903</v>
      </c>
      <c r="C1052" s="3" t="s">
        <v>85</v>
      </c>
      <c r="D1052" s="4" t="s">
        <v>86</v>
      </c>
      <c r="E1052" s="5" t="s">
        <v>7</v>
      </c>
      <c r="F1052" s="15">
        <v>66.345411345411335</v>
      </c>
      <c r="G1052" s="16" t="s">
        <v>4</v>
      </c>
      <c r="H1052" s="7">
        <v>19954.061193773086</v>
      </c>
      <c r="N1052">
        <v>4</v>
      </c>
      <c r="P1052">
        <f t="shared" si="48"/>
        <v>2009</v>
      </c>
      <c r="Q1052">
        <f t="shared" si="49"/>
        <v>3</v>
      </c>
      <c r="R1052" t="str">
        <f t="shared" si="50"/>
        <v>17</v>
      </c>
      <c r="T1052" t="s">
        <v>86</v>
      </c>
    </row>
    <row r="1053" spans="1:25" x14ac:dyDescent="0.35">
      <c r="A1053" s="1" t="s">
        <v>2</v>
      </c>
      <c r="B1053" s="2">
        <v>39903</v>
      </c>
      <c r="C1053" s="3" t="s">
        <v>54</v>
      </c>
      <c r="D1053" s="4" t="s">
        <v>218</v>
      </c>
      <c r="E1053" s="5" t="s">
        <v>7</v>
      </c>
      <c r="F1053" s="15">
        <v>331.72705672705672</v>
      </c>
      <c r="G1053" s="16" t="s">
        <v>4</v>
      </c>
      <c r="H1053" s="7">
        <v>303628.3544755613</v>
      </c>
      <c r="N1053">
        <v>3.2</v>
      </c>
      <c r="P1053">
        <f t="shared" si="48"/>
        <v>2009</v>
      </c>
      <c r="Q1053">
        <f t="shared" si="49"/>
        <v>3</v>
      </c>
      <c r="R1053" t="str">
        <f t="shared" si="50"/>
        <v>17</v>
      </c>
      <c r="T1053" t="s">
        <v>218</v>
      </c>
    </row>
    <row r="1054" spans="1:25" x14ac:dyDescent="0.35">
      <c r="A1054" s="1" t="s">
        <v>2</v>
      </c>
      <c r="B1054" s="2">
        <v>39903</v>
      </c>
      <c r="C1054" s="3" t="s">
        <v>230</v>
      </c>
      <c r="D1054" s="4" t="s">
        <v>231</v>
      </c>
      <c r="E1054" s="5" t="s">
        <v>4</v>
      </c>
      <c r="F1054" s="15">
        <v>132.69082269082267</v>
      </c>
      <c r="G1054" s="16" t="s">
        <v>4</v>
      </c>
      <c r="H1054" s="7">
        <v>38627.205732974857</v>
      </c>
      <c r="N1054">
        <v>1</v>
      </c>
      <c r="P1054">
        <f t="shared" si="48"/>
        <v>2009</v>
      </c>
      <c r="Q1054">
        <f t="shared" si="49"/>
        <v>3</v>
      </c>
      <c r="R1054" t="str">
        <f t="shared" si="50"/>
        <v>17</v>
      </c>
      <c r="T1054" t="s">
        <v>528</v>
      </c>
      <c r="U1054" t="s">
        <v>571</v>
      </c>
    </row>
    <row r="1055" spans="1:25" x14ac:dyDescent="0.35">
      <c r="A1055" s="1" t="s">
        <v>2</v>
      </c>
      <c r="B1055" s="2">
        <v>39903</v>
      </c>
      <c r="C1055" s="3" t="s">
        <v>139</v>
      </c>
      <c r="D1055" s="4" t="s">
        <v>140</v>
      </c>
      <c r="E1055" s="5" t="s">
        <v>7</v>
      </c>
      <c r="F1055" s="6">
        <v>66.345411345411335</v>
      </c>
      <c r="G1055" s="16" t="s">
        <v>4</v>
      </c>
      <c r="H1055" s="7">
        <v>28356.706341811168</v>
      </c>
      <c r="N1055">
        <v>4</v>
      </c>
      <c r="P1055">
        <f t="shared" si="48"/>
        <v>2009</v>
      </c>
      <c r="Q1055">
        <f t="shared" si="49"/>
        <v>3</v>
      </c>
      <c r="R1055" t="str">
        <f t="shared" si="50"/>
        <v>17</v>
      </c>
      <c r="T1055" t="s">
        <v>501</v>
      </c>
      <c r="U1055" t="s">
        <v>530</v>
      </c>
    </row>
    <row r="1056" spans="1:25" x14ac:dyDescent="0.35">
      <c r="A1056" s="1" t="s">
        <v>2</v>
      </c>
      <c r="B1056" s="2">
        <v>39903</v>
      </c>
      <c r="C1056" s="3" t="s">
        <v>103</v>
      </c>
      <c r="D1056" s="4" t="s">
        <v>104</v>
      </c>
      <c r="E1056" s="5" t="s">
        <v>4</v>
      </c>
      <c r="F1056" s="6">
        <v>199.03623403623402</v>
      </c>
      <c r="G1056" s="16" t="s">
        <v>4</v>
      </c>
      <c r="H1056" s="7">
        <v>17480.100647973923</v>
      </c>
      <c r="N1056">
        <v>1</v>
      </c>
      <c r="P1056">
        <f t="shared" si="48"/>
        <v>2009</v>
      </c>
      <c r="Q1056">
        <f t="shared" si="49"/>
        <v>3</v>
      </c>
      <c r="R1056" t="str">
        <f t="shared" si="50"/>
        <v>17</v>
      </c>
      <c r="T1056" t="s">
        <v>501</v>
      </c>
      <c r="U1056" t="s">
        <v>502</v>
      </c>
    </row>
    <row r="1057" spans="1:27" x14ac:dyDescent="0.35">
      <c r="A1057" s="1" t="s">
        <v>2</v>
      </c>
      <c r="B1057" s="2">
        <v>39903</v>
      </c>
      <c r="C1057" s="3" t="s">
        <v>56</v>
      </c>
      <c r="D1057" s="4" t="s">
        <v>57</v>
      </c>
      <c r="E1057" s="5" t="s">
        <v>4</v>
      </c>
      <c r="F1057" s="6">
        <v>66.345411345411335</v>
      </c>
      <c r="G1057" s="16" t="s">
        <v>4</v>
      </c>
      <c r="H1057" s="7">
        <v>95394.860046110392</v>
      </c>
      <c r="N1057">
        <v>1</v>
      </c>
      <c r="P1057">
        <f t="shared" si="48"/>
        <v>2009</v>
      </c>
      <c r="Q1057">
        <f t="shared" si="49"/>
        <v>3</v>
      </c>
      <c r="R1057" t="str">
        <f t="shared" si="50"/>
        <v>27</v>
      </c>
      <c r="T1057" t="s">
        <v>57</v>
      </c>
    </row>
    <row r="1058" spans="1:27" x14ac:dyDescent="0.35">
      <c r="A1058" s="1" t="s">
        <v>2</v>
      </c>
      <c r="B1058" s="2">
        <v>39931</v>
      </c>
      <c r="C1058" s="8" t="s">
        <v>152</v>
      </c>
      <c r="D1058" s="4" t="s">
        <v>153</v>
      </c>
      <c r="E1058" s="9" t="s">
        <v>7</v>
      </c>
      <c r="F1058" s="15">
        <v>33.172705672705668</v>
      </c>
      <c r="G1058" s="16" t="s">
        <v>4</v>
      </c>
      <c r="H1058" s="7">
        <v>13838.150526552465</v>
      </c>
      <c r="N1058">
        <v>32</v>
      </c>
      <c r="P1058">
        <f t="shared" si="48"/>
        <v>2009</v>
      </c>
      <c r="Q1058">
        <f t="shared" si="49"/>
        <v>4</v>
      </c>
      <c r="R1058" t="str">
        <f t="shared" si="50"/>
        <v>01</v>
      </c>
      <c r="T1058" t="s">
        <v>153</v>
      </c>
    </row>
    <row r="1059" spans="1:27" x14ac:dyDescent="0.35">
      <c r="A1059" s="1" t="s">
        <v>2</v>
      </c>
      <c r="B1059" s="2">
        <v>39931</v>
      </c>
      <c r="C1059" s="8" t="s">
        <v>24</v>
      </c>
      <c r="D1059" s="4" t="s">
        <v>25</v>
      </c>
      <c r="E1059" s="9" t="s">
        <v>23</v>
      </c>
      <c r="F1059" s="15">
        <v>21893.985743985744</v>
      </c>
      <c r="G1059" s="16" t="s">
        <v>4</v>
      </c>
      <c r="H1059" s="7">
        <v>3933233.7693607411</v>
      </c>
      <c r="N1059">
        <v>12.787878787878787</v>
      </c>
      <c r="P1059">
        <f t="shared" si="48"/>
        <v>2009</v>
      </c>
      <c r="Q1059">
        <f t="shared" si="49"/>
        <v>4</v>
      </c>
      <c r="R1059" t="str">
        <f t="shared" si="50"/>
        <v>01</v>
      </c>
      <c r="T1059" t="s">
        <v>222</v>
      </c>
      <c r="U1059" t="s">
        <v>504</v>
      </c>
    </row>
    <row r="1060" spans="1:27" x14ac:dyDescent="0.35">
      <c r="A1060" s="1" t="s">
        <v>2</v>
      </c>
      <c r="B1060" s="2">
        <v>39931</v>
      </c>
      <c r="C1060" s="3" t="s">
        <v>82</v>
      </c>
      <c r="D1060" s="4" t="s">
        <v>167</v>
      </c>
      <c r="E1060" s="5" t="s">
        <v>4</v>
      </c>
      <c r="F1060" s="15">
        <v>232.20893970893968</v>
      </c>
      <c r="G1060" s="16" t="s">
        <v>4</v>
      </c>
      <c r="H1060" s="7">
        <v>189750.56356847935</v>
      </c>
      <c r="N1060">
        <v>1</v>
      </c>
      <c r="P1060">
        <f t="shared" si="48"/>
        <v>2009</v>
      </c>
      <c r="Q1060">
        <f t="shared" si="49"/>
        <v>4</v>
      </c>
      <c r="R1060" t="str">
        <f t="shared" si="50"/>
        <v>05</v>
      </c>
      <c r="T1060" t="s">
        <v>460</v>
      </c>
      <c r="U1060" t="s">
        <v>488</v>
      </c>
      <c r="V1060" t="s">
        <v>536</v>
      </c>
      <c r="W1060" t="s">
        <v>544</v>
      </c>
      <c r="X1060" t="s">
        <v>510</v>
      </c>
    </row>
    <row r="1061" spans="1:27" x14ac:dyDescent="0.35">
      <c r="A1061" s="1" t="s">
        <v>2</v>
      </c>
      <c r="B1061" s="2">
        <v>39931</v>
      </c>
      <c r="C1061" s="3" t="s">
        <v>37</v>
      </c>
      <c r="D1061" s="4" t="s">
        <v>156</v>
      </c>
      <c r="E1061" s="5" t="s">
        <v>4</v>
      </c>
      <c r="F1061" s="15">
        <v>99.51811701811701</v>
      </c>
      <c r="G1061" s="16" t="s">
        <v>4</v>
      </c>
      <c r="H1061" s="7">
        <v>192589.55735909473</v>
      </c>
      <c r="N1061">
        <v>1</v>
      </c>
      <c r="P1061">
        <f t="shared" si="48"/>
        <v>2009</v>
      </c>
      <c r="Q1061">
        <f t="shared" si="49"/>
        <v>4</v>
      </c>
      <c r="R1061" t="str">
        <f t="shared" si="50"/>
        <v>05</v>
      </c>
      <c r="T1061" t="s">
        <v>460</v>
      </c>
      <c r="U1061" t="s">
        <v>461</v>
      </c>
      <c r="V1061" t="s">
        <v>536</v>
      </c>
      <c r="W1061" t="s">
        <v>537</v>
      </c>
      <c r="X1061" t="s">
        <v>510</v>
      </c>
    </row>
    <row r="1062" spans="1:27" x14ac:dyDescent="0.35">
      <c r="A1062" s="1" t="s">
        <v>2</v>
      </c>
      <c r="B1062" s="2">
        <v>39931</v>
      </c>
      <c r="C1062" s="3" t="s">
        <v>78</v>
      </c>
      <c r="D1062" s="4" t="s">
        <v>79</v>
      </c>
      <c r="E1062" s="5" t="s">
        <v>4</v>
      </c>
      <c r="F1062" s="15">
        <v>1161.0446985446983</v>
      </c>
      <c r="G1062" s="16" t="s">
        <v>4</v>
      </c>
      <c r="H1062" s="7">
        <v>121183.92598602269</v>
      </c>
      <c r="N1062">
        <v>1</v>
      </c>
      <c r="P1062">
        <f t="shared" si="48"/>
        <v>2009</v>
      </c>
      <c r="Q1062">
        <f t="shared" si="49"/>
        <v>4</v>
      </c>
      <c r="R1062" t="str">
        <f t="shared" si="50"/>
        <v>05</v>
      </c>
      <c r="T1062" t="s">
        <v>84</v>
      </c>
      <c r="U1062" t="s">
        <v>459</v>
      </c>
    </row>
    <row r="1063" spans="1:27" x14ac:dyDescent="0.35">
      <c r="A1063" s="1" t="s">
        <v>2</v>
      </c>
      <c r="B1063" s="2">
        <v>39931</v>
      </c>
      <c r="C1063" s="3" t="s">
        <v>134</v>
      </c>
      <c r="D1063" s="4" t="s">
        <v>135</v>
      </c>
      <c r="E1063" s="5" t="s">
        <v>4</v>
      </c>
      <c r="F1063" s="15">
        <v>25.363938907433514</v>
      </c>
      <c r="G1063" s="16" t="s">
        <v>4</v>
      </c>
      <c r="H1063" s="7">
        <v>465836.95306530636</v>
      </c>
      <c r="N1063">
        <v>1</v>
      </c>
      <c r="P1063">
        <f t="shared" si="48"/>
        <v>2009</v>
      </c>
      <c r="Q1063">
        <f t="shared" si="49"/>
        <v>4</v>
      </c>
      <c r="R1063" t="str">
        <f t="shared" si="50"/>
        <v>06</v>
      </c>
      <c r="T1063" t="s">
        <v>39</v>
      </c>
      <c r="U1063" t="s">
        <v>527</v>
      </c>
    </row>
    <row r="1064" spans="1:27" x14ac:dyDescent="0.35">
      <c r="A1064" s="1" t="s">
        <v>2</v>
      </c>
      <c r="B1064" s="2">
        <v>39931</v>
      </c>
      <c r="C1064" s="3" t="s">
        <v>40</v>
      </c>
      <c r="D1064" s="4" t="s">
        <v>169</v>
      </c>
      <c r="E1064" s="5" t="s">
        <v>4</v>
      </c>
      <c r="F1064" s="15">
        <v>829.31764181764174</v>
      </c>
      <c r="G1064" s="16" t="s">
        <v>4</v>
      </c>
      <c r="H1064" s="7">
        <v>127676.55923136414</v>
      </c>
      <c r="N1064">
        <v>1</v>
      </c>
      <c r="P1064">
        <f t="shared" si="48"/>
        <v>2009</v>
      </c>
      <c r="Q1064">
        <f t="shared" si="49"/>
        <v>4</v>
      </c>
      <c r="R1064" t="str">
        <f t="shared" si="50"/>
        <v>12</v>
      </c>
      <c r="T1064" t="s">
        <v>662</v>
      </c>
      <c r="U1064" t="s">
        <v>463</v>
      </c>
      <c r="V1064" t="s">
        <v>464</v>
      </c>
      <c r="W1064" t="s">
        <v>546</v>
      </c>
      <c r="X1064" t="s">
        <v>468</v>
      </c>
      <c r="Y1064" t="s">
        <v>547</v>
      </c>
      <c r="Z1064" t="s">
        <v>510</v>
      </c>
      <c r="AA1064" t="s">
        <v>466</v>
      </c>
    </row>
    <row r="1065" spans="1:27" x14ac:dyDescent="0.35">
      <c r="A1065" s="1" t="s">
        <v>2</v>
      </c>
      <c r="B1065" s="2">
        <v>39931</v>
      </c>
      <c r="C1065" s="3" t="s">
        <v>196</v>
      </c>
      <c r="D1065" s="4" t="s">
        <v>197</v>
      </c>
      <c r="E1065" s="5" t="s">
        <v>23</v>
      </c>
      <c r="F1065" s="15">
        <v>464.41787941787936</v>
      </c>
      <c r="G1065" s="16" t="s">
        <v>4</v>
      </c>
      <c r="H1065" s="7">
        <v>600980.53598147852</v>
      </c>
      <c r="N1065">
        <v>4.1428571428571432</v>
      </c>
      <c r="P1065">
        <f t="shared" si="48"/>
        <v>2009</v>
      </c>
      <c r="Q1065">
        <f t="shared" si="49"/>
        <v>4</v>
      </c>
      <c r="R1065" t="str">
        <f t="shared" si="50"/>
        <v>12</v>
      </c>
      <c r="T1065" t="s">
        <v>107</v>
      </c>
      <c r="U1065" t="s">
        <v>559</v>
      </c>
    </row>
    <row r="1066" spans="1:27" x14ac:dyDescent="0.35">
      <c r="A1066" s="1" t="s">
        <v>2</v>
      </c>
      <c r="B1066" s="2">
        <v>39931</v>
      </c>
      <c r="C1066" s="3" t="s">
        <v>247</v>
      </c>
      <c r="D1066" s="4" t="s">
        <v>248</v>
      </c>
      <c r="E1066" s="5" t="s">
        <v>4</v>
      </c>
      <c r="F1066" s="15">
        <v>33.172705672705668</v>
      </c>
      <c r="G1066" s="16" t="s">
        <v>4</v>
      </c>
      <c r="H1066" s="7">
        <v>67366.035184698529</v>
      </c>
      <c r="N1066">
        <v>1</v>
      </c>
      <c r="P1066">
        <f t="shared" si="48"/>
        <v>2009</v>
      </c>
      <c r="Q1066">
        <f t="shared" si="49"/>
        <v>4</v>
      </c>
      <c r="R1066" t="str">
        <f t="shared" si="50"/>
        <v>13</v>
      </c>
      <c r="T1066" t="s">
        <v>668</v>
      </c>
      <c r="U1066" t="s">
        <v>561</v>
      </c>
      <c r="V1066" t="s">
        <v>464</v>
      </c>
      <c r="W1066" t="s">
        <v>580</v>
      </c>
      <c r="X1066" t="s">
        <v>510</v>
      </c>
      <c r="Y1066" t="s">
        <v>562</v>
      </c>
    </row>
    <row r="1067" spans="1:27" x14ac:dyDescent="0.35">
      <c r="A1067" s="1" t="s">
        <v>2</v>
      </c>
      <c r="B1067" s="2">
        <v>39931</v>
      </c>
      <c r="C1067" s="3" t="s">
        <v>261</v>
      </c>
      <c r="D1067" s="4" t="s">
        <v>262</v>
      </c>
      <c r="E1067" s="5" t="s">
        <v>4</v>
      </c>
      <c r="F1067" s="15">
        <v>66.345411345411335</v>
      </c>
      <c r="G1067" s="16" t="s">
        <v>4</v>
      </c>
      <c r="H1067" s="7">
        <v>1485.0655802852273</v>
      </c>
      <c r="N1067">
        <v>1</v>
      </c>
      <c r="P1067">
        <f t="shared" si="48"/>
        <v>2009</v>
      </c>
      <c r="Q1067">
        <f t="shared" si="49"/>
        <v>4</v>
      </c>
      <c r="R1067" t="str">
        <f t="shared" si="50"/>
        <v>17</v>
      </c>
      <c r="T1067" t="s">
        <v>364</v>
      </c>
      <c r="U1067" t="s">
        <v>551</v>
      </c>
    </row>
    <row r="1068" spans="1:27" x14ac:dyDescent="0.35">
      <c r="A1068" s="1" t="s">
        <v>2</v>
      </c>
      <c r="B1068" s="2">
        <v>39931</v>
      </c>
      <c r="C1068" s="3" t="s">
        <v>12</v>
      </c>
      <c r="D1068" s="4" t="s">
        <v>13</v>
      </c>
      <c r="E1068" s="5" t="s">
        <v>4</v>
      </c>
      <c r="F1068" s="15">
        <v>99.51811701811701</v>
      </c>
      <c r="G1068" s="16" t="s">
        <v>4</v>
      </c>
      <c r="H1068" s="7">
        <v>4689.6807798480859</v>
      </c>
      <c r="N1068">
        <v>1</v>
      </c>
      <c r="P1068">
        <f t="shared" si="48"/>
        <v>2009</v>
      </c>
      <c r="Q1068">
        <f t="shared" si="49"/>
        <v>4</v>
      </c>
      <c r="R1068" t="str">
        <f t="shared" si="50"/>
        <v>17</v>
      </c>
      <c r="T1068" t="s">
        <v>250</v>
      </c>
      <c r="U1068" t="s">
        <v>472</v>
      </c>
    </row>
    <row r="1069" spans="1:27" x14ac:dyDescent="0.35">
      <c r="A1069" s="1" t="s">
        <v>2</v>
      </c>
      <c r="B1069" s="2">
        <v>39931</v>
      </c>
      <c r="C1069" s="3" t="s">
        <v>85</v>
      </c>
      <c r="D1069" s="4" t="s">
        <v>86</v>
      </c>
      <c r="E1069" s="5" t="s">
        <v>7</v>
      </c>
      <c r="F1069" s="15">
        <v>33.172705672705668</v>
      </c>
      <c r="G1069" s="16" t="s">
        <v>4</v>
      </c>
      <c r="H1069" s="7">
        <v>49572.572073535652</v>
      </c>
      <c r="N1069">
        <v>4</v>
      </c>
      <c r="P1069">
        <f t="shared" si="48"/>
        <v>2009</v>
      </c>
      <c r="Q1069">
        <f t="shared" si="49"/>
        <v>4</v>
      </c>
      <c r="R1069" t="str">
        <f t="shared" si="50"/>
        <v>17</v>
      </c>
      <c r="T1069" t="s">
        <v>86</v>
      </c>
    </row>
    <row r="1070" spans="1:27" x14ac:dyDescent="0.35">
      <c r="A1070" s="1" t="s">
        <v>2</v>
      </c>
      <c r="B1070" s="2">
        <v>39931</v>
      </c>
      <c r="C1070" s="3" t="s">
        <v>15</v>
      </c>
      <c r="D1070" s="4" t="s">
        <v>16</v>
      </c>
      <c r="E1070" s="5" t="s">
        <v>7</v>
      </c>
      <c r="F1070" s="15">
        <v>0.41580227717104123</v>
      </c>
      <c r="G1070" s="16" t="s">
        <v>7</v>
      </c>
      <c r="H1070" s="7">
        <v>8535.936429057032</v>
      </c>
      <c r="N1070">
        <v>1</v>
      </c>
      <c r="P1070">
        <f t="shared" si="48"/>
        <v>2009</v>
      </c>
      <c r="Q1070">
        <f t="shared" si="49"/>
        <v>4</v>
      </c>
      <c r="R1070" t="str">
        <f t="shared" si="50"/>
        <v>17</v>
      </c>
      <c r="T1070" t="s">
        <v>73</v>
      </c>
      <c r="U1070" t="s">
        <v>475</v>
      </c>
    </row>
    <row r="1071" spans="1:27" x14ac:dyDescent="0.35">
      <c r="A1071" s="1" t="s">
        <v>2</v>
      </c>
      <c r="B1071" s="2">
        <v>39931</v>
      </c>
      <c r="C1071" s="3" t="s">
        <v>54</v>
      </c>
      <c r="D1071" s="4" t="s">
        <v>218</v>
      </c>
      <c r="E1071" s="5" t="s">
        <v>7</v>
      </c>
      <c r="F1071" s="15">
        <v>298.55435105435106</v>
      </c>
      <c r="G1071" s="16" t="s">
        <v>4</v>
      </c>
      <c r="H1071" s="7">
        <v>174044.32685066367</v>
      </c>
      <c r="N1071">
        <v>3.5555555555555554</v>
      </c>
      <c r="P1071">
        <f t="shared" si="48"/>
        <v>2009</v>
      </c>
      <c r="Q1071">
        <f t="shared" si="49"/>
        <v>4</v>
      </c>
      <c r="R1071" t="str">
        <f t="shared" si="50"/>
        <v>17</v>
      </c>
      <c r="T1071" t="s">
        <v>218</v>
      </c>
    </row>
    <row r="1072" spans="1:27" x14ac:dyDescent="0.35">
      <c r="A1072" s="1" t="s">
        <v>2</v>
      </c>
      <c r="B1072" s="2">
        <v>39931</v>
      </c>
      <c r="C1072" s="3" t="s">
        <v>54</v>
      </c>
      <c r="D1072" s="4" t="s">
        <v>218</v>
      </c>
      <c r="E1072" s="5" t="s">
        <v>7</v>
      </c>
      <c r="F1072" s="15">
        <v>33.172705672705668</v>
      </c>
      <c r="G1072" s="16" t="s">
        <v>4</v>
      </c>
      <c r="H1072" s="7">
        <v>22037.625641578092</v>
      </c>
      <c r="N1072">
        <v>8</v>
      </c>
      <c r="P1072">
        <f t="shared" si="48"/>
        <v>2009</v>
      </c>
      <c r="Q1072">
        <f t="shared" si="49"/>
        <v>4</v>
      </c>
      <c r="R1072" t="str">
        <f t="shared" si="50"/>
        <v>17</v>
      </c>
      <c r="T1072" t="s">
        <v>218</v>
      </c>
    </row>
    <row r="1073" spans="1:25" x14ac:dyDescent="0.35">
      <c r="A1073" s="1" t="s">
        <v>2</v>
      </c>
      <c r="B1073" s="2">
        <v>39931</v>
      </c>
      <c r="C1073" s="3" t="s">
        <v>103</v>
      </c>
      <c r="D1073" s="4" t="s">
        <v>104</v>
      </c>
      <c r="E1073" s="5" t="s">
        <v>7</v>
      </c>
      <c r="F1073" s="15">
        <v>99.51811701811701</v>
      </c>
      <c r="G1073" s="16" t="s">
        <v>4</v>
      </c>
      <c r="H1073" s="7">
        <v>27259.007560220369</v>
      </c>
      <c r="N1073">
        <v>4</v>
      </c>
      <c r="P1073">
        <f t="shared" si="48"/>
        <v>2009</v>
      </c>
      <c r="Q1073">
        <f t="shared" si="49"/>
        <v>4</v>
      </c>
      <c r="R1073" t="str">
        <f t="shared" si="50"/>
        <v>17</v>
      </c>
      <c r="T1073" t="s">
        <v>501</v>
      </c>
      <c r="U1073" t="s">
        <v>502</v>
      </c>
    </row>
    <row r="1074" spans="1:25" x14ac:dyDescent="0.35">
      <c r="A1074" s="1" t="s">
        <v>2</v>
      </c>
      <c r="B1074" s="2">
        <v>39931</v>
      </c>
      <c r="C1074" s="3" t="s">
        <v>56</v>
      </c>
      <c r="D1074" s="4" t="s">
        <v>57</v>
      </c>
      <c r="E1074" s="5" t="s">
        <v>4</v>
      </c>
      <c r="F1074" s="15">
        <v>33.172705672705668</v>
      </c>
      <c r="G1074" s="16" t="s">
        <v>4</v>
      </c>
      <c r="H1074" s="7">
        <v>19884.63434315638</v>
      </c>
      <c r="N1074">
        <v>1</v>
      </c>
      <c r="P1074">
        <f t="shared" si="48"/>
        <v>2009</v>
      </c>
      <c r="Q1074">
        <f t="shared" si="49"/>
        <v>4</v>
      </c>
      <c r="R1074" t="str">
        <f t="shared" si="50"/>
        <v>27</v>
      </c>
      <c r="T1074" t="s">
        <v>57</v>
      </c>
    </row>
    <row r="1075" spans="1:25" x14ac:dyDescent="0.35">
      <c r="A1075" s="1" t="s">
        <v>2</v>
      </c>
      <c r="B1075" s="2">
        <v>39959</v>
      </c>
      <c r="C1075" s="8" t="s">
        <v>97</v>
      </c>
      <c r="D1075" s="4" t="s">
        <v>98</v>
      </c>
      <c r="E1075" s="9" t="s">
        <v>7</v>
      </c>
      <c r="F1075" s="15">
        <v>33.172705672705668</v>
      </c>
      <c r="G1075" s="16" t="s">
        <v>4</v>
      </c>
      <c r="H1075" s="7">
        <v>131311.06183574643</v>
      </c>
      <c r="N1075">
        <v>35</v>
      </c>
      <c r="P1075">
        <f t="shared" si="48"/>
        <v>2009</v>
      </c>
      <c r="Q1075">
        <f t="shared" si="49"/>
        <v>5</v>
      </c>
      <c r="R1075" t="str">
        <f t="shared" si="50"/>
        <v>01</v>
      </c>
      <c r="T1075" t="s">
        <v>187</v>
      </c>
      <c r="U1075" t="s">
        <v>497</v>
      </c>
    </row>
    <row r="1076" spans="1:25" x14ac:dyDescent="0.35">
      <c r="A1076" s="1" t="s">
        <v>2</v>
      </c>
      <c r="B1076" s="2">
        <v>39959</v>
      </c>
      <c r="C1076" s="8" t="s">
        <v>263</v>
      </c>
      <c r="D1076" s="4" t="s">
        <v>264</v>
      </c>
      <c r="E1076" s="9" t="s">
        <v>23</v>
      </c>
      <c r="F1076" s="15">
        <v>0.20790113858552062</v>
      </c>
      <c r="G1076" s="16" t="s">
        <v>4</v>
      </c>
      <c r="H1076" s="7">
        <v>548.32463258923417</v>
      </c>
      <c r="N1076">
        <v>35</v>
      </c>
      <c r="P1076">
        <f t="shared" si="48"/>
        <v>2009</v>
      </c>
      <c r="Q1076">
        <f t="shared" si="49"/>
        <v>5</v>
      </c>
      <c r="R1076" t="str">
        <f t="shared" si="50"/>
        <v>01</v>
      </c>
      <c r="T1076" t="s">
        <v>222</v>
      </c>
      <c r="U1076" t="s">
        <v>503</v>
      </c>
      <c r="V1076" t="s">
        <v>479</v>
      </c>
      <c r="W1076" t="s">
        <v>584</v>
      </c>
    </row>
    <row r="1077" spans="1:25" x14ac:dyDescent="0.35">
      <c r="A1077" s="1" t="s">
        <v>2</v>
      </c>
      <c r="B1077" s="2">
        <v>39959</v>
      </c>
      <c r="C1077" s="3" t="s">
        <v>37</v>
      </c>
      <c r="D1077" s="4" t="s">
        <v>156</v>
      </c>
      <c r="E1077" s="5" t="s">
        <v>4</v>
      </c>
      <c r="F1077" s="15">
        <v>497.59058509058502</v>
      </c>
      <c r="G1077" s="16" t="s">
        <v>4</v>
      </c>
      <c r="H1077" s="7">
        <v>1094258.8486312204</v>
      </c>
      <c r="N1077">
        <v>1</v>
      </c>
      <c r="P1077">
        <f t="shared" si="48"/>
        <v>2009</v>
      </c>
      <c r="Q1077">
        <f t="shared" si="49"/>
        <v>5</v>
      </c>
      <c r="R1077" t="str">
        <f t="shared" si="50"/>
        <v>05</v>
      </c>
      <c r="T1077" t="s">
        <v>460</v>
      </c>
      <c r="U1077" t="s">
        <v>461</v>
      </c>
      <c r="V1077" t="s">
        <v>536</v>
      </c>
      <c r="W1077" t="s">
        <v>537</v>
      </c>
      <c r="X1077" t="s">
        <v>510</v>
      </c>
    </row>
    <row r="1078" spans="1:25" x14ac:dyDescent="0.35">
      <c r="A1078" s="1" t="s">
        <v>2</v>
      </c>
      <c r="B1078" s="2">
        <v>39959</v>
      </c>
      <c r="C1078" s="3" t="s">
        <v>76</v>
      </c>
      <c r="D1078" s="4" t="s">
        <v>229</v>
      </c>
      <c r="E1078" s="5" t="s">
        <v>4</v>
      </c>
      <c r="F1078" s="15">
        <v>33.172705672705668</v>
      </c>
      <c r="G1078" s="16" t="s">
        <v>4</v>
      </c>
      <c r="H1078" s="7">
        <v>150069.78495513878</v>
      </c>
      <c r="N1078">
        <v>1</v>
      </c>
      <c r="P1078">
        <f t="shared" si="48"/>
        <v>2009</v>
      </c>
      <c r="Q1078">
        <f t="shared" si="49"/>
        <v>5</v>
      </c>
      <c r="R1078" t="str">
        <f t="shared" si="50"/>
        <v>05</v>
      </c>
      <c r="T1078" t="s">
        <v>460</v>
      </c>
      <c r="U1078" t="s">
        <v>486</v>
      </c>
      <c r="V1078" t="s">
        <v>536</v>
      </c>
      <c r="W1078" t="s">
        <v>570</v>
      </c>
      <c r="X1078" t="s">
        <v>510</v>
      </c>
    </row>
    <row r="1079" spans="1:25" x14ac:dyDescent="0.35">
      <c r="A1079" s="1" t="s">
        <v>2</v>
      </c>
      <c r="B1079" s="2">
        <v>39959</v>
      </c>
      <c r="C1079" s="3" t="s">
        <v>78</v>
      </c>
      <c r="D1079" s="4" t="s">
        <v>79</v>
      </c>
      <c r="E1079" s="5" t="s">
        <v>4</v>
      </c>
      <c r="F1079" s="15">
        <v>165.86352836352836</v>
      </c>
      <c r="G1079" s="16" t="s">
        <v>4</v>
      </c>
      <c r="H1079" s="7">
        <v>18227.225964342899</v>
      </c>
      <c r="N1079">
        <v>1</v>
      </c>
      <c r="P1079">
        <f t="shared" si="48"/>
        <v>2009</v>
      </c>
      <c r="Q1079">
        <f t="shared" si="49"/>
        <v>5</v>
      </c>
      <c r="R1079" t="str">
        <f t="shared" si="50"/>
        <v>05</v>
      </c>
      <c r="T1079" t="s">
        <v>84</v>
      </c>
      <c r="U1079" t="s">
        <v>459</v>
      </c>
    </row>
    <row r="1080" spans="1:25" x14ac:dyDescent="0.35">
      <c r="A1080" s="1" t="s">
        <v>2</v>
      </c>
      <c r="B1080" s="2">
        <v>39959</v>
      </c>
      <c r="C1080" s="3" t="s">
        <v>42</v>
      </c>
      <c r="D1080" s="4" t="s">
        <v>168</v>
      </c>
      <c r="E1080" s="5" t="s">
        <v>4</v>
      </c>
      <c r="F1080" s="15">
        <v>33.172705672705668</v>
      </c>
      <c r="G1080" s="16" t="s">
        <v>4</v>
      </c>
      <c r="H1080" s="7">
        <v>87931.514622151619</v>
      </c>
      <c r="N1080">
        <v>1</v>
      </c>
      <c r="P1080">
        <f t="shared" si="48"/>
        <v>2009</v>
      </c>
      <c r="Q1080">
        <f t="shared" si="49"/>
        <v>5</v>
      </c>
      <c r="R1080" t="str">
        <f t="shared" si="50"/>
        <v>12</v>
      </c>
      <c r="T1080" t="s">
        <v>663</v>
      </c>
      <c r="U1080" t="s">
        <v>463</v>
      </c>
      <c r="V1080" t="s">
        <v>464</v>
      </c>
      <c r="W1080" t="s">
        <v>545</v>
      </c>
      <c r="X1080" t="s">
        <v>510</v>
      </c>
      <c r="Y1080" t="s">
        <v>466</v>
      </c>
    </row>
    <row r="1081" spans="1:25" x14ac:dyDescent="0.35">
      <c r="A1081" s="1" t="s">
        <v>2</v>
      </c>
      <c r="B1081" s="2">
        <v>39959</v>
      </c>
      <c r="C1081" s="3" t="s">
        <v>89</v>
      </c>
      <c r="D1081" s="4" t="s">
        <v>246</v>
      </c>
      <c r="E1081" s="5" t="s">
        <v>4</v>
      </c>
      <c r="F1081" s="15">
        <v>33.172705672705668</v>
      </c>
      <c r="G1081" s="16" t="s">
        <v>4</v>
      </c>
      <c r="H1081" s="7">
        <v>356865.94862332003</v>
      </c>
      <c r="N1081">
        <v>1</v>
      </c>
      <c r="P1081">
        <f t="shared" si="48"/>
        <v>2009</v>
      </c>
      <c r="Q1081">
        <f t="shared" si="49"/>
        <v>5</v>
      </c>
      <c r="R1081" t="str">
        <f t="shared" si="50"/>
        <v>12</v>
      </c>
      <c r="T1081" t="s">
        <v>664</v>
      </c>
      <c r="U1081" t="s">
        <v>463</v>
      </c>
      <c r="V1081" t="s">
        <v>464</v>
      </c>
      <c r="W1081" t="s">
        <v>579</v>
      </c>
      <c r="X1081" t="s">
        <v>510</v>
      </c>
      <c r="Y1081" t="s">
        <v>466</v>
      </c>
    </row>
    <row r="1082" spans="1:25" x14ac:dyDescent="0.35">
      <c r="A1082" s="1" t="s">
        <v>2</v>
      </c>
      <c r="B1082" s="2">
        <v>39959</v>
      </c>
      <c r="C1082" s="3" t="s">
        <v>28</v>
      </c>
      <c r="D1082" s="4" t="s">
        <v>107</v>
      </c>
      <c r="E1082" s="5" t="s">
        <v>23</v>
      </c>
      <c r="F1082" s="15">
        <v>2.079011385855206</v>
      </c>
      <c r="G1082" s="16" t="s">
        <v>4</v>
      </c>
      <c r="H1082" s="7">
        <v>19474.541165701849</v>
      </c>
      <c r="N1082">
        <v>10.1</v>
      </c>
      <c r="P1082">
        <f t="shared" si="48"/>
        <v>2009</v>
      </c>
      <c r="Q1082">
        <f t="shared" si="49"/>
        <v>5</v>
      </c>
      <c r="R1082" t="str">
        <f t="shared" si="50"/>
        <v>12</v>
      </c>
      <c r="T1082" t="s">
        <v>107</v>
      </c>
    </row>
    <row r="1083" spans="1:25" x14ac:dyDescent="0.35">
      <c r="A1083" s="1" t="s">
        <v>2</v>
      </c>
      <c r="B1083" s="2">
        <v>39959</v>
      </c>
      <c r="C1083" s="3" t="s">
        <v>214</v>
      </c>
      <c r="D1083" s="4" t="s">
        <v>215</v>
      </c>
      <c r="E1083" s="5" t="s">
        <v>4</v>
      </c>
      <c r="F1083" s="15">
        <v>33.172705672705668</v>
      </c>
      <c r="G1083" s="16" t="s">
        <v>4</v>
      </c>
      <c r="H1083" s="7">
        <v>95699.341486486475</v>
      </c>
      <c r="N1083">
        <v>1</v>
      </c>
      <c r="P1083">
        <f t="shared" si="48"/>
        <v>2009</v>
      </c>
      <c r="Q1083">
        <f t="shared" si="49"/>
        <v>5</v>
      </c>
      <c r="R1083" t="str">
        <f t="shared" si="50"/>
        <v>13</v>
      </c>
      <c r="T1083" t="s">
        <v>667</v>
      </c>
      <c r="U1083" t="s">
        <v>561</v>
      </c>
      <c r="V1083" t="s">
        <v>464</v>
      </c>
      <c r="W1083" s="24">
        <v>44105</v>
      </c>
      <c r="X1083" t="s">
        <v>510</v>
      </c>
      <c r="Y1083" t="s">
        <v>562</v>
      </c>
    </row>
    <row r="1084" spans="1:25" x14ac:dyDescent="0.35">
      <c r="A1084" s="1" t="s">
        <v>2</v>
      </c>
      <c r="B1084" s="2">
        <v>39959</v>
      </c>
      <c r="C1084" s="3" t="s">
        <v>64</v>
      </c>
      <c r="D1084" s="4" t="s">
        <v>65</v>
      </c>
      <c r="E1084" s="5" t="s">
        <v>7</v>
      </c>
      <c r="F1084" s="15">
        <v>8.7318478205918648</v>
      </c>
      <c r="G1084" s="16" t="s">
        <v>4</v>
      </c>
      <c r="H1084" s="7">
        <v>183980.03357987059</v>
      </c>
      <c r="N1084">
        <v>12.285714285714286</v>
      </c>
      <c r="P1084">
        <f t="shared" si="48"/>
        <v>2009</v>
      </c>
      <c r="Q1084">
        <f t="shared" si="49"/>
        <v>5</v>
      </c>
      <c r="R1084" t="str">
        <f t="shared" si="50"/>
        <v>13</v>
      </c>
      <c r="T1084" t="s">
        <v>481</v>
      </c>
      <c r="U1084" t="s">
        <v>482</v>
      </c>
    </row>
    <row r="1085" spans="1:25" x14ac:dyDescent="0.35">
      <c r="A1085" s="1" t="s">
        <v>2</v>
      </c>
      <c r="B1085" s="2">
        <v>39959</v>
      </c>
      <c r="C1085" s="3" t="s">
        <v>170</v>
      </c>
      <c r="D1085" s="4" t="s">
        <v>171</v>
      </c>
      <c r="E1085" s="5" t="s">
        <v>23</v>
      </c>
      <c r="F1085" s="15">
        <v>3.3264182173683299</v>
      </c>
      <c r="G1085" s="16" t="s">
        <v>4</v>
      </c>
      <c r="H1085" s="7">
        <v>663349.4393888585</v>
      </c>
      <c r="N1085">
        <v>173.125</v>
      </c>
      <c r="P1085">
        <f t="shared" si="48"/>
        <v>2009</v>
      </c>
      <c r="Q1085">
        <f t="shared" si="49"/>
        <v>5</v>
      </c>
      <c r="R1085" t="str">
        <f t="shared" si="50"/>
        <v>13</v>
      </c>
      <c r="T1085" t="s">
        <v>499</v>
      </c>
      <c r="U1085" t="s">
        <v>548</v>
      </c>
    </row>
    <row r="1086" spans="1:25" x14ac:dyDescent="0.35">
      <c r="A1086" s="1" t="s">
        <v>2</v>
      </c>
      <c r="B1086" s="2">
        <v>39959</v>
      </c>
      <c r="C1086" s="3" t="s">
        <v>157</v>
      </c>
      <c r="D1086" s="4" t="s">
        <v>158</v>
      </c>
      <c r="E1086" s="5" t="s">
        <v>4</v>
      </c>
      <c r="F1086" s="15">
        <v>33.172705672705668</v>
      </c>
      <c r="G1086" s="16" t="s">
        <v>4</v>
      </c>
      <c r="H1086" s="7">
        <v>25697.591371461</v>
      </c>
      <c r="N1086">
        <v>1</v>
      </c>
      <c r="P1086">
        <f t="shared" si="48"/>
        <v>2009</v>
      </c>
      <c r="Q1086">
        <f t="shared" si="49"/>
        <v>5</v>
      </c>
      <c r="R1086" t="str">
        <f t="shared" si="50"/>
        <v>17</v>
      </c>
      <c r="T1086" t="s">
        <v>538</v>
      </c>
      <c r="U1086" t="s">
        <v>539</v>
      </c>
    </row>
    <row r="1087" spans="1:25" x14ac:dyDescent="0.35">
      <c r="A1087" s="1" t="s">
        <v>2</v>
      </c>
      <c r="B1087" s="2">
        <v>39959</v>
      </c>
      <c r="C1087" s="3" t="s">
        <v>15</v>
      </c>
      <c r="D1087" s="4" t="s">
        <v>16</v>
      </c>
      <c r="E1087" s="5" t="s">
        <v>7</v>
      </c>
      <c r="F1087" s="15">
        <v>33.172705672705668</v>
      </c>
      <c r="G1087" s="16" t="s">
        <v>7</v>
      </c>
      <c r="H1087" s="7">
        <v>255327.06468061803</v>
      </c>
      <c r="N1087">
        <v>1</v>
      </c>
      <c r="P1087">
        <f t="shared" si="48"/>
        <v>2009</v>
      </c>
      <c r="Q1087">
        <f t="shared" si="49"/>
        <v>5</v>
      </c>
      <c r="R1087" t="str">
        <f t="shared" si="50"/>
        <v>17</v>
      </c>
      <c r="T1087" t="s">
        <v>73</v>
      </c>
      <c r="U1087" t="s">
        <v>475</v>
      </c>
    </row>
    <row r="1088" spans="1:25" x14ac:dyDescent="0.35">
      <c r="A1088" s="1" t="s">
        <v>2</v>
      </c>
      <c r="B1088" s="2">
        <v>39959</v>
      </c>
      <c r="C1088" s="3" t="s">
        <v>54</v>
      </c>
      <c r="D1088" s="4" t="s">
        <v>218</v>
      </c>
      <c r="E1088" s="5" t="s">
        <v>23</v>
      </c>
      <c r="F1088" s="15">
        <v>33.172705672705668</v>
      </c>
      <c r="G1088" s="16" t="s">
        <v>4</v>
      </c>
      <c r="H1088" s="7">
        <v>47580.759458531189</v>
      </c>
      <c r="N1088">
        <v>4</v>
      </c>
      <c r="P1088">
        <f t="shared" si="48"/>
        <v>2009</v>
      </c>
      <c r="Q1088">
        <f t="shared" si="49"/>
        <v>5</v>
      </c>
      <c r="R1088" t="str">
        <f t="shared" si="50"/>
        <v>17</v>
      </c>
      <c r="T1088" t="s">
        <v>218</v>
      </c>
    </row>
    <row r="1089" spans="1:27" x14ac:dyDescent="0.35">
      <c r="A1089" s="1" t="s">
        <v>2</v>
      </c>
      <c r="B1089" s="2">
        <v>39959</v>
      </c>
      <c r="C1089" s="3" t="s">
        <v>87</v>
      </c>
      <c r="D1089" s="4" t="s">
        <v>88</v>
      </c>
      <c r="E1089" s="5" t="s">
        <v>7</v>
      </c>
      <c r="F1089" s="15">
        <v>57.591502904002908</v>
      </c>
      <c r="G1089" s="16" t="s">
        <v>4</v>
      </c>
      <c r="H1089" s="7">
        <v>1080700.3596254676</v>
      </c>
      <c r="N1089">
        <v>16.2</v>
      </c>
      <c r="P1089">
        <f t="shared" si="48"/>
        <v>2009</v>
      </c>
      <c r="Q1089">
        <f t="shared" si="49"/>
        <v>5</v>
      </c>
      <c r="R1089" t="str">
        <f t="shared" si="50"/>
        <v>17</v>
      </c>
      <c r="T1089" t="s">
        <v>237</v>
      </c>
      <c r="U1089" t="s">
        <v>492</v>
      </c>
    </row>
    <row r="1090" spans="1:27" x14ac:dyDescent="0.35">
      <c r="A1090" s="1" t="s">
        <v>2</v>
      </c>
      <c r="B1090" s="2">
        <v>39959</v>
      </c>
      <c r="C1090" s="3" t="s">
        <v>80</v>
      </c>
      <c r="D1090" s="4" t="s">
        <v>81</v>
      </c>
      <c r="E1090" s="5" t="s">
        <v>4</v>
      </c>
      <c r="F1090" s="15">
        <v>33.172705672705668</v>
      </c>
      <c r="G1090" s="16" t="s">
        <v>4</v>
      </c>
      <c r="H1090" s="7">
        <v>496199.9252761617</v>
      </c>
      <c r="N1090">
        <v>1</v>
      </c>
      <c r="P1090">
        <f t="shared" ref="P1090:P1153" si="51">YEAR(B1090)</f>
        <v>2009</v>
      </c>
      <c r="Q1090">
        <f t="shared" ref="Q1090:Q1153" si="52">MONTH(B1090)</f>
        <v>5</v>
      </c>
      <c r="R1090" t="str">
        <f t="shared" ref="R1090:R1153" si="53">LEFT(C1090,2)</f>
        <v>27</v>
      </c>
      <c r="T1090" t="s">
        <v>81</v>
      </c>
    </row>
    <row r="1091" spans="1:27" x14ac:dyDescent="0.35">
      <c r="A1091" s="1" t="s">
        <v>2</v>
      </c>
      <c r="B1091" s="2">
        <v>39987</v>
      </c>
      <c r="C1091" s="8" t="s">
        <v>31</v>
      </c>
      <c r="D1091" s="4" t="s">
        <v>32</v>
      </c>
      <c r="E1091" s="9" t="s">
        <v>23</v>
      </c>
      <c r="F1091" s="15">
        <v>7.6788670538670534</v>
      </c>
      <c r="G1091" s="16" t="s">
        <v>4</v>
      </c>
      <c r="H1091" s="7">
        <v>5926.1850445196114</v>
      </c>
      <c r="N1091">
        <v>26</v>
      </c>
      <c r="P1091">
        <f t="shared" si="51"/>
        <v>2009</v>
      </c>
      <c r="Q1091">
        <f t="shared" si="52"/>
        <v>6</v>
      </c>
      <c r="R1091" t="str">
        <f t="shared" si="53"/>
        <v>01</v>
      </c>
      <c r="T1091" t="s">
        <v>30</v>
      </c>
      <c r="U1091" t="s">
        <v>456</v>
      </c>
    </row>
    <row r="1092" spans="1:27" x14ac:dyDescent="0.35">
      <c r="A1092" s="1" t="s">
        <v>2</v>
      </c>
      <c r="B1092" s="2">
        <v>39987</v>
      </c>
      <c r="C1092" s="8" t="s">
        <v>21</v>
      </c>
      <c r="D1092" s="4" t="s">
        <v>22</v>
      </c>
      <c r="E1092" s="9" t="s">
        <v>23</v>
      </c>
      <c r="F1092" s="15">
        <v>15.357734107734107</v>
      </c>
      <c r="G1092" s="16" t="s">
        <v>4</v>
      </c>
      <c r="H1092" s="7">
        <v>128148.28901025264</v>
      </c>
      <c r="N1092">
        <v>35</v>
      </c>
      <c r="P1092">
        <f t="shared" si="51"/>
        <v>2009</v>
      </c>
      <c r="Q1092">
        <f t="shared" si="52"/>
        <v>6</v>
      </c>
      <c r="R1092" t="str">
        <f t="shared" si="53"/>
        <v>01</v>
      </c>
      <c r="T1092" t="s">
        <v>30</v>
      </c>
      <c r="U1092" t="s">
        <v>457</v>
      </c>
    </row>
    <row r="1093" spans="1:27" x14ac:dyDescent="0.35">
      <c r="A1093" s="1" t="s">
        <v>2</v>
      </c>
      <c r="B1093" s="2">
        <v>39987</v>
      </c>
      <c r="C1093" s="3" t="s">
        <v>152</v>
      </c>
      <c r="D1093" s="4" t="s">
        <v>153</v>
      </c>
      <c r="E1093" s="5" t="s">
        <v>7</v>
      </c>
      <c r="F1093" s="15">
        <v>7.6788670538670534</v>
      </c>
      <c r="G1093" s="16" t="s">
        <v>4</v>
      </c>
      <c r="H1093" s="7">
        <v>1406.0949262856898</v>
      </c>
      <c r="N1093">
        <v>8</v>
      </c>
      <c r="P1093">
        <f t="shared" si="51"/>
        <v>2009</v>
      </c>
      <c r="Q1093">
        <f t="shared" si="52"/>
        <v>6</v>
      </c>
      <c r="R1093" t="str">
        <f t="shared" si="53"/>
        <v>01</v>
      </c>
      <c r="T1093" t="s">
        <v>153</v>
      </c>
    </row>
    <row r="1094" spans="1:27" x14ac:dyDescent="0.35">
      <c r="A1094" s="1" t="s">
        <v>2</v>
      </c>
      <c r="B1094" s="2">
        <v>39987</v>
      </c>
      <c r="C1094" s="3" t="s">
        <v>105</v>
      </c>
      <c r="D1094" s="4" t="s">
        <v>106</v>
      </c>
      <c r="E1094" s="5" t="s">
        <v>7</v>
      </c>
      <c r="F1094" s="15">
        <v>1.9197167634667633</v>
      </c>
      <c r="G1094" s="16" t="s">
        <v>4</v>
      </c>
      <c r="H1094" s="7">
        <v>48732.167564812888</v>
      </c>
      <c r="N1094">
        <v>110</v>
      </c>
      <c r="P1094">
        <f t="shared" si="51"/>
        <v>2009</v>
      </c>
      <c r="Q1094">
        <f t="shared" si="52"/>
        <v>6</v>
      </c>
      <c r="R1094" t="str">
        <f t="shared" si="53"/>
        <v>01</v>
      </c>
      <c r="T1094" t="s">
        <v>222</v>
      </c>
      <c r="U1094" t="s">
        <v>503</v>
      </c>
    </row>
    <row r="1095" spans="1:27" x14ac:dyDescent="0.35">
      <c r="A1095" s="1" t="s">
        <v>2</v>
      </c>
      <c r="B1095" s="2">
        <v>39987</v>
      </c>
      <c r="C1095" s="3" t="s">
        <v>37</v>
      </c>
      <c r="D1095" s="4" t="s">
        <v>156</v>
      </c>
      <c r="E1095" s="5" t="s">
        <v>4</v>
      </c>
      <c r="F1095" s="15">
        <v>199.03623403623402</v>
      </c>
      <c r="G1095" s="16" t="s">
        <v>4</v>
      </c>
      <c r="H1095" s="7">
        <v>385179.11471818946</v>
      </c>
      <c r="N1095">
        <v>1</v>
      </c>
      <c r="P1095">
        <f t="shared" si="51"/>
        <v>2009</v>
      </c>
      <c r="Q1095">
        <f t="shared" si="52"/>
        <v>6</v>
      </c>
      <c r="R1095" t="str">
        <f t="shared" si="53"/>
        <v>05</v>
      </c>
      <c r="T1095" t="s">
        <v>460</v>
      </c>
      <c r="U1095" t="s">
        <v>461</v>
      </c>
      <c r="V1095" t="s">
        <v>536</v>
      </c>
      <c r="W1095" t="s">
        <v>537</v>
      </c>
      <c r="X1095" t="s">
        <v>510</v>
      </c>
    </row>
    <row r="1096" spans="1:27" x14ac:dyDescent="0.35">
      <c r="A1096" s="1" t="s">
        <v>2</v>
      </c>
      <c r="B1096" s="2">
        <v>39987</v>
      </c>
      <c r="C1096" s="3" t="s">
        <v>76</v>
      </c>
      <c r="D1096" s="4" t="s">
        <v>229</v>
      </c>
      <c r="E1096" s="5" t="s">
        <v>4</v>
      </c>
      <c r="F1096" s="15">
        <v>464.41787941787936</v>
      </c>
      <c r="G1096" s="16" t="s">
        <v>4</v>
      </c>
      <c r="H1096" s="7">
        <v>1696013.6746705007</v>
      </c>
      <c r="N1096">
        <v>1</v>
      </c>
      <c r="P1096">
        <f t="shared" si="51"/>
        <v>2009</v>
      </c>
      <c r="Q1096">
        <f t="shared" si="52"/>
        <v>6</v>
      </c>
      <c r="R1096" t="str">
        <f t="shared" si="53"/>
        <v>05</v>
      </c>
      <c r="T1096" t="s">
        <v>460</v>
      </c>
      <c r="U1096" t="s">
        <v>486</v>
      </c>
      <c r="V1096" t="s">
        <v>536</v>
      </c>
      <c r="W1096" t="s">
        <v>570</v>
      </c>
      <c r="X1096" t="s">
        <v>510</v>
      </c>
    </row>
    <row r="1097" spans="1:27" x14ac:dyDescent="0.35">
      <c r="A1097" s="1" t="s">
        <v>2</v>
      </c>
      <c r="B1097" s="2">
        <v>39987</v>
      </c>
      <c r="C1097" s="3" t="s">
        <v>78</v>
      </c>
      <c r="D1097" s="4" t="s">
        <v>79</v>
      </c>
      <c r="E1097" s="5" t="s">
        <v>4</v>
      </c>
      <c r="F1097" s="15">
        <v>1924.0169290169288</v>
      </c>
      <c r="G1097" s="16" t="s">
        <v>4</v>
      </c>
      <c r="H1097" s="7">
        <v>261846.76311589126</v>
      </c>
      <c r="N1097">
        <v>1</v>
      </c>
      <c r="P1097">
        <f t="shared" si="51"/>
        <v>2009</v>
      </c>
      <c r="Q1097">
        <f t="shared" si="52"/>
        <v>6</v>
      </c>
      <c r="R1097" t="str">
        <f t="shared" si="53"/>
        <v>05</v>
      </c>
      <c r="T1097" t="s">
        <v>84</v>
      </c>
      <c r="U1097" t="s">
        <v>459</v>
      </c>
    </row>
    <row r="1098" spans="1:27" x14ac:dyDescent="0.35">
      <c r="A1098" s="1" t="s">
        <v>2</v>
      </c>
      <c r="B1098" s="2">
        <v>39987</v>
      </c>
      <c r="C1098" s="3" t="s">
        <v>40</v>
      </c>
      <c r="D1098" s="4" t="s">
        <v>169</v>
      </c>
      <c r="E1098" s="5" t="s">
        <v>4</v>
      </c>
      <c r="F1098" s="15">
        <v>398.07246807246804</v>
      </c>
      <c r="G1098" s="16" t="s">
        <v>4</v>
      </c>
      <c r="H1098" s="7">
        <v>61284.748431054781</v>
      </c>
      <c r="N1098">
        <v>1</v>
      </c>
      <c r="P1098">
        <f t="shared" si="51"/>
        <v>2009</v>
      </c>
      <c r="Q1098">
        <f t="shared" si="52"/>
        <v>6</v>
      </c>
      <c r="R1098" t="str">
        <f t="shared" si="53"/>
        <v>12</v>
      </c>
      <c r="T1098" t="s">
        <v>662</v>
      </c>
      <c r="U1098" t="s">
        <v>463</v>
      </c>
      <c r="V1098" t="s">
        <v>464</v>
      </c>
      <c r="W1098" t="s">
        <v>546</v>
      </c>
      <c r="X1098" t="s">
        <v>468</v>
      </c>
      <c r="Y1098" t="s">
        <v>547</v>
      </c>
      <c r="Z1098" t="s">
        <v>510</v>
      </c>
      <c r="AA1098" t="s">
        <v>466</v>
      </c>
    </row>
    <row r="1099" spans="1:27" x14ac:dyDescent="0.35">
      <c r="A1099" s="1" t="s">
        <v>2</v>
      </c>
      <c r="B1099" s="2">
        <v>39987</v>
      </c>
      <c r="C1099" s="3" t="s">
        <v>42</v>
      </c>
      <c r="D1099" s="4" t="s">
        <v>168</v>
      </c>
      <c r="E1099" s="5" t="s">
        <v>4</v>
      </c>
      <c r="F1099" s="15">
        <v>66.345411345411335</v>
      </c>
      <c r="G1099" s="16" t="s">
        <v>4</v>
      </c>
      <c r="H1099" s="7">
        <v>89190.433373719701</v>
      </c>
      <c r="N1099">
        <v>1</v>
      </c>
      <c r="P1099">
        <f t="shared" si="51"/>
        <v>2009</v>
      </c>
      <c r="Q1099">
        <f t="shared" si="52"/>
        <v>6</v>
      </c>
      <c r="R1099" t="str">
        <f t="shared" si="53"/>
        <v>12</v>
      </c>
      <c r="T1099" t="s">
        <v>663</v>
      </c>
      <c r="U1099" t="s">
        <v>463</v>
      </c>
      <c r="V1099" t="s">
        <v>464</v>
      </c>
      <c r="W1099" t="s">
        <v>545</v>
      </c>
      <c r="X1099" t="s">
        <v>510</v>
      </c>
      <c r="Y1099" t="s">
        <v>466</v>
      </c>
    </row>
    <row r="1100" spans="1:27" x14ac:dyDescent="0.35">
      <c r="A1100" s="1" t="s">
        <v>2</v>
      </c>
      <c r="B1100" s="2">
        <v>39987</v>
      </c>
      <c r="C1100" s="3" t="s">
        <v>28</v>
      </c>
      <c r="D1100" s="4" t="s">
        <v>107</v>
      </c>
      <c r="E1100" s="5" t="s">
        <v>23</v>
      </c>
      <c r="F1100" s="15">
        <v>1.9197167634667633</v>
      </c>
      <c r="G1100" s="16" t="s">
        <v>4</v>
      </c>
      <c r="H1100" s="7">
        <v>36515.990527800539</v>
      </c>
      <c r="N1100">
        <v>12</v>
      </c>
      <c r="P1100">
        <f t="shared" si="51"/>
        <v>2009</v>
      </c>
      <c r="Q1100">
        <f t="shared" si="52"/>
        <v>6</v>
      </c>
      <c r="R1100" t="str">
        <f t="shared" si="53"/>
        <v>12</v>
      </c>
      <c r="T1100" t="s">
        <v>107</v>
      </c>
    </row>
    <row r="1101" spans="1:27" x14ac:dyDescent="0.35">
      <c r="A1101" s="1" t="s">
        <v>2</v>
      </c>
      <c r="B1101" s="2">
        <v>39987</v>
      </c>
      <c r="C1101" s="3" t="s">
        <v>64</v>
      </c>
      <c r="D1101" s="4" t="s">
        <v>65</v>
      </c>
      <c r="E1101" s="5" t="s">
        <v>7</v>
      </c>
      <c r="F1101" s="15">
        <v>2.7027148016117679</v>
      </c>
      <c r="G1101" s="16" t="s">
        <v>4</v>
      </c>
      <c r="H1101" s="7">
        <v>43377.971615153729</v>
      </c>
      <c r="N1101">
        <v>11.076923076923077</v>
      </c>
      <c r="P1101">
        <f t="shared" si="51"/>
        <v>2009</v>
      </c>
      <c r="Q1101">
        <f t="shared" si="52"/>
        <v>6</v>
      </c>
      <c r="R1101" t="str">
        <f t="shared" si="53"/>
        <v>13</v>
      </c>
      <c r="T1101" t="s">
        <v>481</v>
      </c>
      <c r="U1101" t="s">
        <v>482</v>
      </c>
    </row>
    <row r="1102" spans="1:27" x14ac:dyDescent="0.35">
      <c r="A1102" s="1" t="s">
        <v>2</v>
      </c>
      <c r="B1102" s="2">
        <v>39987</v>
      </c>
      <c r="C1102" s="3" t="s">
        <v>101</v>
      </c>
      <c r="D1102" s="4" t="s">
        <v>102</v>
      </c>
      <c r="E1102" s="5" t="s">
        <v>7</v>
      </c>
      <c r="F1102" s="15">
        <v>0.41580227717104123</v>
      </c>
      <c r="G1102" s="16" t="s">
        <v>4</v>
      </c>
      <c r="H1102" s="7">
        <v>3267.9866044434038</v>
      </c>
      <c r="N1102">
        <v>14</v>
      </c>
      <c r="P1102">
        <f t="shared" si="51"/>
        <v>2009</v>
      </c>
      <c r="Q1102">
        <f t="shared" si="52"/>
        <v>6</v>
      </c>
      <c r="R1102" t="str">
        <f t="shared" si="53"/>
        <v>13</v>
      </c>
      <c r="T1102" t="s">
        <v>499</v>
      </c>
      <c r="U1102" t="s">
        <v>500</v>
      </c>
    </row>
    <row r="1103" spans="1:27" x14ac:dyDescent="0.35">
      <c r="A1103" s="1" t="s">
        <v>2</v>
      </c>
      <c r="B1103" s="2">
        <v>39987</v>
      </c>
      <c r="C1103" s="3" t="s">
        <v>261</v>
      </c>
      <c r="D1103" s="4" t="s">
        <v>262</v>
      </c>
      <c r="E1103" s="5" t="s">
        <v>4</v>
      </c>
      <c r="F1103" s="15">
        <v>66.345411345411335</v>
      </c>
      <c r="G1103" s="16" t="s">
        <v>4</v>
      </c>
      <c r="H1103" s="7">
        <v>1485.0655802852273</v>
      </c>
      <c r="N1103">
        <v>1</v>
      </c>
      <c r="P1103">
        <f t="shared" si="51"/>
        <v>2009</v>
      </c>
      <c r="Q1103">
        <f t="shared" si="52"/>
        <v>6</v>
      </c>
      <c r="R1103" t="str">
        <f t="shared" si="53"/>
        <v>17</v>
      </c>
      <c r="T1103" t="s">
        <v>364</v>
      </c>
      <c r="U1103" t="s">
        <v>551</v>
      </c>
    </row>
    <row r="1104" spans="1:27" x14ac:dyDescent="0.35">
      <c r="A1104" s="1" t="s">
        <v>2</v>
      </c>
      <c r="B1104" s="2">
        <v>39987</v>
      </c>
      <c r="C1104" s="3" t="s">
        <v>46</v>
      </c>
      <c r="D1104" s="4" t="s">
        <v>47</v>
      </c>
      <c r="E1104" s="5" t="s">
        <v>7</v>
      </c>
      <c r="F1104" s="15">
        <v>66.345411345411335</v>
      </c>
      <c r="G1104" s="16" t="s">
        <v>4</v>
      </c>
      <c r="H1104" s="7">
        <v>960446.6237128881</v>
      </c>
      <c r="N1104">
        <v>16</v>
      </c>
      <c r="P1104">
        <f t="shared" si="51"/>
        <v>2009</v>
      </c>
      <c r="Q1104">
        <f t="shared" si="52"/>
        <v>6</v>
      </c>
      <c r="R1104" t="str">
        <f t="shared" si="53"/>
        <v>17</v>
      </c>
      <c r="T1104" t="s">
        <v>47</v>
      </c>
    </row>
    <row r="1105" spans="1:27" x14ac:dyDescent="0.35">
      <c r="A1105" s="1" t="s">
        <v>2</v>
      </c>
      <c r="B1105" s="2">
        <v>39987</v>
      </c>
      <c r="C1105" s="3" t="s">
        <v>85</v>
      </c>
      <c r="D1105" s="4" t="s">
        <v>86</v>
      </c>
      <c r="E1105" s="5" t="s">
        <v>7</v>
      </c>
      <c r="F1105" s="15">
        <v>15.357734107734107</v>
      </c>
      <c r="G1105" s="16" t="s">
        <v>4</v>
      </c>
      <c r="H1105" s="7">
        <v>90553.340424998751</v>
      </c>
      <c r="N1105">
        <v>4</v>
      </c>
      <c r="P1105">
        <f t="shared" si="51"/>
        <v>2009</v>
      </c>
      <c r="Q1105">
        <f t="shared" si="52"/>
        <v>6</v>
      </c>
      <c r="R1105" t="str">
        <f t="shared" si="53"/>
        <v>17</v>
      </c>
      <c r="T1105" t="s">
        <v>86</v>
      </c>
    </row>
    <row r="1106" spans="1:27" x14ac:dyDescent="0.35">
      <c r="A1106" s="1" t="s">
        <v>2</v>
      </c>
      <c r="B1106" s="2">
        <v>39987</v>
      </c>
      <c r="C1106" s="3" t="s">
        <v>72</v>
      </c>
      <c r="D1106" s="4" t="s">
        <v>73</v>
      </c>
      <c r="E1106" s="5" t="s">
        <v>7</v>
      </c>
      <c r="F1106" s="15">
        <v>1.6632091086841649</v>
      </c>
      <c r="G1106" s="16" t="s">
        <v>7</v>
      </c>
      <c r="H1106" s="7">
        <v>26125.627586129001</v>
      </c>
      <c r="N1106">
        <v>1</v>
      </c>
      <c r="P1106">
        <f t="shared" si="51"/>
        <v>2009</v>
      </c>
      <c r="Q1106">
        <f t="shared" si="52"/>
        <v>6</v>
      </c>
      <c r="R1106" t="str">
        <f t="shared" si="53"/>
        <v>17</v>
      </c>
      <c r="T1106" t="s">
        <v>73</v>
      </c>
    </row>
    <row r="1107" spans="1:27" x14ac:dyDescent="0.35">
      <c r="A1107" s="1" t="s">
        <v>2</v>
      </c>
      <c r="B1107" s="2">
        <v>39987</v>
      </c>
      <c r="C1107" s="3" t="s">
        <v>136</v>
      </c>
      <c r="D1107" s="4" t="s">
        <v>137</v>
      </c>
      <c r="E1107" s="5" t="s">
        <v>4</v>
      </c>
      <c r="F1107" s="15">
        <v>19.197167634667636</v>
      </c>
      <c r="G1107" s="16" t="s">
        <v>4</v>
      </c>
      <c r="H1107" s="7">
        <v>7869.6092167323895</v>
      </c>
      <c r="N1107">
        <v>1</v>
      </c>
      <c r="P1107">
        <f t="shared" si="51"/>
        <v>2009</v>
      </c>
      <c r="Q1107">
        <f t="shared" si="52"/>
        <v>6</v>
      </c>
      <c r="R1107" t="str">
        <f t="shared" si="53"/>
        <v>17</v>
      </c>
      <c r="T1107" t="s">
        <v>528</v>
      </c>
      <c r="U1107" t="s">
        <v>529</v>
      </c>
    </row>
    <row r="1108" spans="1:27" x14ac:dyDescent="0.35">
      <c r="A1108" s="1" t="s">
        <v>2</v>
      </c>
      <c r="B1108" s="2">
        <v>39987</v>
      </c>
      <c r="C1108" s="3" t="s">
        <v>87</v>
      </c>
      <c r="D1108" s="4" t="s">
        <v>88</v>
      </c>
      <c r="E1108" s="5" t="s">
        <v>7</v>
      </c>
      <c r="F1108" s="15">
        <v>23.036601161601158</v>
      </c>
      <c r="G1108" s="16" t="s">
        <v>4</v>
      </c>
      <c r="H1108" s="7">
        <v>63444.494904567706</v>
      </c>
      <c r="N1108">
        <v>9.3333333333333339</v>
      </c>
      <c r="P1108">
        <f t="shared" si="51"/>
        <v>2009</v>
      </c>
      <c r="Q1108">
        <f t="shared" si="52"/>
        <v>6</v>
      </c>
      <c r="R1108" t="str">
        <f t="shared" si="53"/>
        <v>17</v>
      </c>
      <c r="T1108" t="s">
        <v>237</v>
      </c>
      <c r="U1108" t="s">
        <v>492</v>
      </c>
    </row>
    <row r="1109" spans="1:27" x14ac:dyDescent="0.35">
      <c r="A1109" s="1" t="s">
        <v>2</v>
      </c>
      <c r="B1109" s="2">
        <v>39987</v>
      </c>
      <c r="C1109" s="3" t="s">
        <v>58</v>
      </c>
      <c r="D1109" s="4" t="s">
        <v>59</v>
      </c>
      <c r="E1109" s="5" t="s">
        <v>4</v>
      </c>
      <c r="F1109" s="15">
        <v>1.4553079700986442</v>
      </c>
      <c r="G1109" s="16" t="s">
        <v>4</v>
      </c>
      <c r="H1109" s="7">
        <v>74655.651446295</v>
      </c>
      <c r="N1109">
        <v>1</v>
      </c>
      <c r="P1109">
        <f t="shared" si="51"/>
        <v>2009</v>
      </c>
      <c r="Q1109">
        <f t="shared" si="52"/>
        <v>6</v>
      </c>
      <c r="R1109" t="str">
        <f t="shared" si="53"/>
        <v>27</v>
      </c>
      <c r="T1109" t="s">
        <v>59</v>
      </c>
    </row>
    <row r="1110" spans="1:27" x14ac:dyDescent="0.35">
      <c r="A1110" s="1" t="s">
        <v>2</v>
      </c>
      <c r="B1110" s="2">
        <v>40001</v>
      </c>
      <c r="C1110" s="8" t="s">
        <v>21</v>
      </c>
      <c r="D1110" s="4" t="s">
        <v>22</v>
      </c>
      <c r="E1110" s="9" t="s">
        <v>23</v>
      </c>
      <c r="F1110" s="15">
        <v>149.73790755040756</v>
      </c>
      <c r="G1110" s="16" t="s">
        <v>4</v>
      </c>
      <c r="H1110" s="7">
        <v>1373740.0309410861</v>
      </c>
      <c r="N1110">
        <v>71.34615384615384</v>
      </c>
      <c r="P1110">
        <f t="shared" si="51"/>
        <v>2009</v>
      </c>
      <c r="Q1110">
        <f t="shared" si="52"/>
        <v>7</v>
      </c>
      <c r="R1110" t="str">
        <f t="shared" si="53"/>
        <v>01</v>
      </c>
      <c r="T1110" t="s">
        <v>30</v>
      </c>
      <c r="U1110" t="s">
        <v>457</v>
      </c>
    </row>
    <row r="1111" spans="1:27" x14ac:dyDescent="0.35">
      <c r="A1111" s="1" t="s">
        <v>2</v>
      </c>
      <c r="B1111" s="2">
        <v>40001</v>
      </c>
      <c r="C1111" s="8" t="s">
        <v>238</v>
      </c>
      <c r="D1111" s="4" t="s">
        <v>239</v>
      </c>
      <c r="E1111" s="9" t="s">
        <v>4</v>
      </c>
      <c r="F1111" s="15">
        <v>132.69082269082267</v>
      </c>
      <c r="G1111" s="16" t="s">
        <v>4</v>
      </c>
      <c r="H1111" s="7">
        <v>28382.53779831409</v>
      </c>
      <c r="N1111">
        <v>1</v>
      </c>
      <c r="P1111">
        <f t="shared" si="51"/>
        <v>2009</v>
      </c>
      <c r="Q1111">
        <f t="shared" si="52"/>
        <v>7</v>
      </c>
      <c r="R1111" t="str">
        <f t="shared" si="53"/>
        <v>01</v>
      </c>
      <c r="T1111" t="s">
        <v>75</v>
      </c>
      <c r="U1111" t="s">
        <v>573</v>
      </c>
    </row>
    <row r="1112" spans="1:27" x14ac:dyDescent="0.35">
      <c r="A1112" s="1" t="s">
        <v>2</v>
      </c>
      <c r="B1112" s="2">
        <v>40001</v>
      </c>
      <c r="C1112" s="3" t="s">
        <v>152</v>
      </c>
      <c r="D1112" s="4" t="s">
        <v>153</v>
      </c>
      <c r="E1112" s="5" t="s">
        <v>7</v>
      </c>
      <c r="F1112" s="15">
        <v>0.20790113858552062</v>
      </c>
      <c r="G1112" s="16" t="s">
        <v>4</v>
      </c>
      <c r="H1112" s="7">
        <v>250.80602482683838</v>
      </c>
      <c r="N1112">
        <v>64</v>
      </c>
      <c r="P1112">
        <f t="shared" si="51"/>
        <v>2009</v>
      </c>
      <c r="Q1112">
        <f t="shared" si="52"/>
        <v>7</v>
      </c>
      <c r="R1112" t="str">
        <f t="shared" si="53"/>
        <v>01</v>
      </c>
      <c r="T1112" t="s">
        <v>153</v>
      </c>
    </row>
    <row r="1113" spans="1:27" x14ac:dyDescent="0.35">
      <c r="A1113" s="1" t="s">
        <v>2</v>
      </c>
      <c r="B1113" s="2">
        <v>40001</v>
      </c>
      <c r="C1113" s="3" t="s">
        <v>263</v>
      </c>
      <c r="D1113" s="4" t="s">
        <v>264</v>
      </c>
      <c r="E1113" s="5" t="s">
        <v>23</v>
      </c>
      <c r="F1113" s="15">
        <v>17.277450871200873</v>
      </c>
      <c r="G1113" s="16" t="s">
        <v>4</v>
      </c>
      <c r="H1113" s="7">
        <v>482128.43677596387</v>
      </c>
      <c r="N1113">
        <v>91.333333333333329</v>
      </c>
      <c r="P1113">
        <f t="shared" si="51"/>
        <v>2009</v>
      </c>
      <c r="Q1113">
        <f t="shared" si="52"/>
        <v>7</v>
      </c>
      <c r="R1113" t="str">
        <f t="shared" si="53"/>
        <v>01</v>
      </c>
      <c r="T1113" t="s">
        <v>222</v>
      </c>
      <c r="U1113" t="s">
        <v>503</v>
      </c>
      <c r="V1113" t="s">
        <v>479</v>
      </c>
      <c r="W1113" t="s">
        <v>584</v>
      </c>
    </row>
    <row r="1114" spans="1:27" x14ac:dyDescent="0.35">
      <c r="A1114" s="1" t="s">
        <v>2</v>
      </c>
      <c r="B1114" s="2">
        <v>40001</v>
      </c>
      <c r="C1114" s="3" t="s">
        <v>37</v>
      </c>
      <c r="D1114" s="4" t="s">
        <v>156</v>
      </c>
      <c r="E1114" s="5" t="s">
        <v>4</v>
      </c>
      <c r="F1114" s="15">
        <v>265.38164538164534</v>
      </c>
      <c r="G1114" s="16" t="s">
        <v>4</v>
      </c>
      <c r="H1114" s="7">
        <v>513572.15295758593</v>
      </c>
      <c r="N1114">
        <v>1</v>
      </c>
      <c r="P1114">
        <f t="shared" si="51"/>
        <v>2009</v>
      </c>
      <c r="Q1114">
        <f t="shared" si="52"/>
        <v>7</v>
      </c>
      <c r="R1114" t="str">
        <f t="shared" si="53"/>
        <v>05</v>
      </c>
      <c r="T1114" t="s">
        <v>460</v>
      </c>
      <c r="U1114" t="s">
        <v>461</v>
      </c>
      <c r="V1114" t="s">
        <v>536</v>
      </c>
      <c r="W1114" t="s">
        <v>537</v>
      </c>
      <c r="X1114" t="s">
        <v>510</v>
      </c>
    </row>
    <row r="1115" spans="1:27" x14ac:dyDescent="0.35">
      <c r="A1115" s="1" t="s">
        <v>2</v>
      </c>
      <c r="B1115" s="2">
        <v>40001</v>
      </c>
      <c r="C1115" s="3" t="s">
        <v>76</v>
      </c>
      <c r="D1115" s="4" t="s">
        <v>229</v>
      </c>
      <c r="E1115" s="5" t="s">
        <v>4</v>
      </c>
      <c r="F1115" s="15">
        <v>796.14493614493608</v>
      </c>
      <c r="G1115" s="16" t="s">
        <v>4</v>
      </c>
      <c r="H1115" s="7">
        <v>3668372.5211256146</v>
      </c>
      <c r="N1115">
        <v>1</v>
      </c>
      <c r="P1115">
        <f t="shared" si="51"/>
        <v>2009</v>
      </c>
      <c r="Q1115">
        <f t="shared" si="52"/>
        <v>7</v>
      </c>
      <c r="R1115" t="str">
        <f t="shared" si="53"/>
        <v>05</v>
      </c>
      <c r="T1115" t="s">
        <v>460</v>
      </c>
      <c r="U1115" t="s">
        <v>486</v>
      </c>
      <c r="V1115" t="s">
        <v>536</v>
      </c>
      <c r="W1115" t="s">
        <v>570</v>
      </c>
      <c r="X1115" t="s">
        <v>510</v>
      </c>
    </row>
    <row r="1116" spans="1:27" x14ac:dyDescent="0.35">
      <c r="A1116" s="1" t="s">
        <v>2</v>
      </c>
      <c r="B1116" s="2">
        <v>40001</v>
      </c>
      <c r="C1116" s="3" t="s">
        <v>78</v>
      </c>
      <c r="D1116" s="4" t="s">
        <v>79</v>
      </c>
      <c r="E1116" s="5" t="s">
        <v>4</v>
      </c>
      <c r="F1116" s="15">
        <v>2521.1256311256311</v>
      </c>
      <c r="G1116" s="16" t="s">
        <v>4</v>
      </c>
      <c r="H1116" s="7">
        <v>462441.48848048993</v>
      </c>
      <c r="N1116">
        <v>1</v>
      </c>
      <c r="P1116">
        <f t="shared" si="51"/>
        <v>2009</v>
      </c>
      <c r="Q1116">
        <f t="shared" si="52"/>
        <v>7</v>
      </c>
      <c r="R1116" t="str">
        <f t="shared" si="53"/>
        <v>05</v>
      </c>
      <c r="T1116" t="s">
        <v>84</v>
      </c>
      <c r="U1116" t="s">
        <v>459</v>
      </c>
    </row>
    <row r="1117" spans="1:27" x14ac:dyDescent="0.35">
      <c r="A1117" s="1" t="s">
        <v>2</v>
      </c>
      <c r="B1117" s="2">
        <v>40001</v>
      </c>
      <c r="C1117" s="3" t="s">
        <v>40</v>
      </c>
      <c r="D1117" s="4" t="s">
        <v>169</v>
      </c>
      <c r="E1117" s="5" t="s">
        <v>4</v>
      </c>
      <c r="F1117" s="15">
        <v>2388.4348084348085</v>
      </c>
      <c r="G1117" s="16" t="s">
        <v>4</v>
      </c>
      <c r="H1117" s="7">
        <v>367708.49058632873</v>
      </c>
      <c r="N1117">
        <v>1</v>
      </c>
      <c r="P1117">
        <f t="shared" si="51"/>
        <v>2009</v>
      </c>
      <c r="Q1117">
        <f t="shared" si="52"/>
        <v>7</v>
      </c>
      <c r="R1117" t="str">
        <f t="shared" si="53"/>
        <v>12</v>
      </c>
      <c r="T1117" t="s">
        <v>662</v>
      </c>
      <c r="U1117" t="s">
        <v>463</v>
      </c>
      <c r="V1117" t="s">
        <v>464</v>
      </c>
      <c r="W1117" t="s">
        <v>546</v>
      </c>
      <c r="X1117" t="s">
        <v>468</v>
      </c>
      <c r="Y1117" t="s">
        <v>547</v>
      </c>
      <c r="Z1117" t="s">
        <v>510</v>
      </c>
      <c r="AA1117" t="s">
        <v>466</v>
      </c>
    </row>
    <row r="1118" spans="1:27" x14ac:dyDescent="0.35">
      <c r="A1118" s="1" t="s">
        <v>2</v>
      </c>
      <c r="B1118" s="2">
        <v>40001</v>
      </c>
      <c r="C1118" s="3" t="s">
        <v>42</v>
      </c>
      <c r="D1118" s="4" t="s">
        <v>168</v>
      </c>
      <c r="E1118" s="5" t="s">
        <v>4</v>
      </c>
      <c r="F1118" s="15">
        <v>331.72705672705672</v>
      </c>
      <c r="G1118" s="16" t="s">
        <v>4</v>
      </c>
      <c r="H1118" s="7">
        <v>445952.16686859861</v>
      </c>
      <c r="N1118">
        <v>1</v>
      </c>
      <c r="P1118">
        <f t="shared" si="51"/>
        <v>2009</v>
      </c>
      <c r="Q1118">
        <f t="shared" si="52"/>
        <v>7</v>
      </c>
      <c r="R1118" t="str">
        <f t="shared" si="53"/>
        <v>12</v>
      </c>
      <c r="T1118" t="s">
        <v>663</v>
      </c>
      <c r="U1118" t="s">
        <v>463</v>
      </c>
      <c r="V1118" t="s">
        <v>464</v>
      </c>
      <c r="W1118" t="s">
        <v>545</v>
      </c>
      <c r="X1118" t="s">
        <v>510</v>
      </c>
      <c r="Y1118" t="s">
        <v>466</v>
      </c>
    </row>
    <row r="1119" spans="1:27" x14ac:dyDescent="0.35">
      <c r="A1119" s="1" t="s">
        <v>2</v>
      </c>
      <c r="B1119" s="2">
        <v>40001</v>
      </c>
      <c r="C1119" s="3" t="s">
        <v>28</v>
      </c>
      <c r="D1119" s="4" t="s">
        <v>107</v>
      </c>
      <c r="E1119" s="5" t="s">
        <v>23</v>
      </c>
      <c r="F1119" s="15">
        <v>17.277450871200873</v>
      </c>
      <c r="G1119" s="16" t="s">
        <v>4</v>
      </c>
      <c r="H1119" s="7">
        <v>465875.84023794963</v>
      </c>
      <c r="N1119">
        <v>8.1</v>
      </c>
      <c r="P1119">
        <f t="shared" si="51"/>
        <v>2009</v>
      </c>
      <c r="Q1119">
        <f t="shared" si="52"/>
        <v>7</v>
      </c>
      <c r="R1119" t="str">
        <f t="shared" si="53"/>
        <v>12</v>
      </c>
      <c r="T1119" t="s">
        <v>107</v>
      </c>
    </row>
    <row r="1120" spans="1:27" x14ac:dyDescent="0.35">
      <c r="A1120" s="1" t="s">
        <v>2</v>
      </c>
      <c r="B1120" s="2">
        <v>40001</v>
      </c>
      <c r="C1120" s="3" t="s">
        <v>28</v>
      </c>
      <c r="D1120" s="4" t="s">
        <v>107</v>
      </c>
      <c r="E1120" s="5" t="s">
        <v>23</v>
      </c>
      <c r="F1120" s="15">
        <v>115.18300580800582</v>
      </c>
      <c r="G1120" s="16" t="s">
        <v>4</v>
      </c>
      <c r="H1120" s="7">
        <v>1228154.7648111361</v>
      </c>
      <c r="N1120">
        <v>9</v>
      </c>
      <c r="P1120">
        <f t="shared" si="51"/>
        <v>2009</v>
      </c>
      <c r="Q1120">
        <f t="shared" si="52"/>
        <v>7</v>
      </c>
      <c r="R1120" t="str">
        <f t="shared" si="53"/>
        <v>12</v>
      </c>
      <c r="T1120" t="s">
        <v>107</v>
      </c>
    </row>
    <row r="1121" spans="1:21" x14ac:dyDescent="0.35">
      <c r="A1121" s="1" t="s">
        <v>2</v>
      </c>
      <c r="B1121" s="2">
        <v>40001</v>
      </c>
      <c r="C1121" s="3" t="s">
        <v>64</v>
      </c>
      <c r="D1121" s="4" t="s">
        <v>65</v>
      </c>
      <c r="E1121" s="5" t="s">
        <v>7</v>
      </c>
      <c r="F1121" s="15">
        <v>34.554901742401746</v>
      </c>
      <c r="G1121" s="16" t="s">
        <v>4</v>
      </c>
      <c r="H1121" s="7">
        <v>626055.01502674539</v>
      </c>
      <c r="N1121">
        <v>10.833333333333334</v>
      </c>
      <c r="P1121">
        <f t="shared" si="51"/>
        <v>2009</v>
      </c>
      <c r="Q1121">
        <f t="shared" si="52"/>
        <v>7</v>
      </c>
      <c r="R1121" t="str">
        <f t="shared" si="53"/>
        <v>13</v>
      </c>
      <c r="T1121" t="s">
        <v>481</v>
      </c>
      <c r="U1121" t="s">
        <v>482</v>
      </c>
    </row>
    <row r="1122" spans="1:21" x14ac:dyDescent="0.35">
      <c r="A1122" s="1" t="s">
        <v>2</v>
      </c>
      <c r="B1122" s="2">
        <v>40001</v>
      </c>
      <c r="C1122" s="3" t="s">
        <v>101</v>
      </c>
      <c r="D1122" s="4" t="s">
        <v>102</v>
      </c>
      <c r="E1122" s="5" t="s">
        <v>7</v>
      </c>
      <c r="F1122" s="15">
        <v>0.20790113858552062</v>
      </c>
      <c r="G1122" s="16" t="s">
        <v>4</v>
      </c>
      <c r="H1122" s="7">
        <v>3610.3993223112525</v>
      </c>
      <c r="N1122">
        <v>20</v>
      </c>
      <c r="P1122">
        <f t="shared" si="51"/>
        <v>2009</v>
      </c>
      <c r="Q1122">
        <f t="shared" si="52"/>
        <v>7</v>
      </c>
      <c r="R1122" t="str">
        <f t="shared" si="53"/>
        <v>13</v>
      </c>
      <c r="T1122" t="s">
        <v>499</v>
      </c>
      <c r="U1122" t="s">
        <v>500</v>
      </c>
    </row>
    <row r="1123" spans="1:21" x14ac:dyDescent="0.35">
      <c r="A1123" s="1" t="s">
        <v>2</v>
      </c>
      <c r="B1123" s="2">
        <v>40001</v>
      </c>
      <c r="C1123" s="3" t="s">
        <v>3</v>
      </c>
      <c r="D1123" s="4" t="s">
        <v>119</v>
      </c>
      <c r="E1123" s="5" t="s">
        <v>4</v>
      </c>
      <c r="F1123" s="15">
        <v>132.69082269082267</v>
      </c>
      <c r="G1123" s="16" t="s">
        <v>4</v>
      </c>
      <c r="H1123" s="7">
        <v>414779.98378310259</v>
      </c>
      <c r="N1123">
        <v>1</v>
      </c>
      <c r="P1123">
        <f t="shared" si="51"/>
        <v>2009</v>
      </c>
      <c r="Q1123">
        <f t="shared" si="52"/>
        <v>7</v>
      </c>
      <c r="R1123" t="str">
        <f t="shared" si="53"/>
        <v>16</v>
      </c>
      <c r="T1123" t="s">
        <v>119</v>
      </c>
    </row>
    <row r="1124" spans="1:21" x14ac:dyDescent="0.35">
      <c r="A1124" s="1" t="s">
        <v>2</v>
      </c>
      <c r="B1124" s="2">
        <v>40001</v>
      </c>
      <c r="C1124" s="3" t="s">
        <v>157</v>
      </c>
      <c r="D1124" s="4" t="s">
        <v>158</v>
      </c>
      <c r="E1124" s="5" t="s">
        <v>4</v>
      </c>
      <c r="F1124" s="15">
        <v>23.036601161601162</v>
      </c>
      <c r="G1124" s="16" t="s">
        <v>4</v>
      </c>
      <c r="H1124" s="7">
        <v>6524.6246445902716</v>
      </c>
      <c r="N1124">
        <v>1</v>
      </c>
      <c r="P1124">
        <f t="shared" si="51"/>
        <v>2009</v>
      </c>
      <c r="Q1124">
        <f t="shared" si="52"/>
        <v>7</v>
      </c>
      <c r="R1124" t="str">
        <f t="shared" si="53"/>
        <v>17</v>
      </c>
      <c r="T1124" t="s">
        <v>538</v>
      </c>
      <c r="U1124" t="s">
        <v>539</v>
      </c>
    </row>
    <row r="1125" spans="1:21" x14ac:dyDescent="0.35">
      <c r="A1125" s="1" t="s">
        <v>2</v>
      </c>
      <c r="B1125" s="2">
        <v>40001</v>
      </c>
      <c r="C1125" s="3" t="s">
        <v>46</v>
      </c>
      <c r="D1125" s="4" t="s">
        <v>47</v>
      </c>
      <c r="E1125" s="5" t="s">
        <v>7</v>
      </c>
      <c r="F1125" s="15">
        <v>23.036601161601162</v>
      </c>
      <c r="G1125" s="16" t="s">
        <v>4</v>
      </c>
      <c r="H1125" s="7">
        <v>96495.489297285734</v>
      </c>
      <c r="N1125">
        <v>8</v>
      </c>
      <c r="P1125">
        <f t="shared" si="51"/>
        <v>2009</v>
      </c>
      <c r="Q1125">
        <f t="shared" si="52"/>
        <v>7</v>
      </c>
      <c r="R1125" t="str">
        <f t="shared" si="53"/>
        <v>17</v>
      </c>
      <c r="T1125" t="s">
        <v>47</v>
      </c>
    </row>
    <row r="1126" spans="1:21" x14ac:dyDescent="0.35">
      <c r="A1126" s="1" t="s">
        <v>2</v>
      </c>
      <c r="B1126" s="2">
        <v>40001</v>
      </c>
      <c r="C1126" s="3" t="s">
        <v>50</v>
      </c>
      <c r="D1126" s="4" t="s">
        <v>51</v>
      </c>
      <c r="E1126" s="5" t="s">
        <v>4</v>
      </c>
      <c r="F1126" s="15">
        <v>66.345411345411335</v>
      </c>
      <c r="G1126" s="16" t="s">
        <v>4</v>
      </c>
      <c r="H1126" s="7">
        <v>11702.490464528328</v>
      </c>
      <c r="N1126">
        <v>1</v>
      </c>
      <c r="P1126">
        <f t="shared" si="51"/>
        <v>2009</v>
      </c>
      <c r="Q1126">
        <f t="shared" si="52"/>
        <v>7</v>
      </c>
      <c r="R1126" t="str">
        <f t="shared" si="53"/>
        <v>17</v>
      </c>
      <c r="T1126" t="s">
        <v>250</v>
      </c>
      <c r="U1126" t="s">
        <v>473</v>
      </c>
    </row>
    <row r="1127" spans="1:21" x14ac:dyDescent="0.35">
      <c r="A1127" s="1" t="s">
        <v>2</v>
      </c>
      <c r="B1127" s="2">
        <v>40001</v>
      </c>
      <c r="C1127" s="3" t="s">
        <v>85</v>
      </c>
      <c r="D1127" s="4" t="s">
        <v>86</v>
      </c>
      <c r="E1127" s="5" t="s">
        <v>7</v>
      </c>
      <c r="F1127" s="15">
        <v>3.9501216331248918</v>
      </c>
      <c r="G1127" s="16" t="s">
        <v>4</v>
      </c>
      <c r="H1127" s="7">
        <v>43199.104069663037</v>
      </c>
      <c r="N1127">
        <v>4</v>
      </c>
      <c r="P1127">
        <f t="shared" si="51"/>
        <v>2009</v>
      </c>
      <c r="Q1127">
        <f t="shared" si="52"/>
        <v>7</v>
      </c>
      <c r="R1127" t="str">
        <f t="shared" si="53"/>
        <v>17</v>
      </c>
      <c r="T1127" t="s">
        <v>86</v>
      </c>
    </row>
    <row r="1128" spans="1:21" x14ac:dyDescent="0.35">
      <c r="A1128" s="1" t="s">
        <v>2</v>
      </c>
      <c r="B1128" s="2">
        <v>40001</v>
      </c>
      <c r="C1128" s="3" t="s">
        <v>72</v>
      </c>
      <c r="D1128" s="4" t="s">
        <v>73</v>
      </c>
      <c r="E1128" s="5" t="s">
        <v>7</v>
      </c>
      <c r="F1128" s="15">
        <v>3.5343193559538499</v>
      </c>
      <c r="G1128" s="16" t="s">
        <v>7</v>
      </c>
      <c r="H1128" s="7">
        <v>55516.958620524128</v>
      </c>
      <c r="N1128">
        <v>1</v>
      </c>
      <c r="P1128">
        <f t="shared" si="51"/>
        <v>2009</v>
      </c>
      <c r="Q1128">
        <f t="shared" si="52"/>
        <v>7</v>
      </c>
      <c r="R1128" t="str">
        <f t="shared" si="53"/>
        <v>17</v>
      </c>
      <c r="T1128" t="s">
        <v>73</v>
      </c>
    </row>
    <row r="1129" spans="1:21" x14ac:dyDescent="0.35">
      <c r="A1129" s="1" t="s">
        <v>2</v>
      </c>
      <c r="B1129" s="2">
        <v>40001</v>
      </c>
      <c r="C1129" s="3" t="s">
        <v>54</v>
      </c>
      <c r="D1129" s="4" t="s">
        <v>218</v>
      </c>
      <c r="E1129" s="5" t="s">
        <v>7</v>
      </c>
      <c r="F1129" s="15">
        <v>5.7591502904002905</v>
      </c>
      <c r="G1129" s="16" t="s">
        <v>4</v>
      </c>
      <c r="H1129" s="7">
        <v>1239.7142675359078</v>
      </c>
      <c r="N1129">
        <v>4</v>
      </c>
      <c r="P1129">
        <f t="shared" si="51"/>
        <v>2009</v>
      </c>
      <c r="Q1129">
        <f t="shared" si="52"/>
        <v>7</v>
      </c>
      <c r="R1129" t="str">
        <f t="shared" si="53"/>
        <v>17</v>
      </c>
      <c r="T1129" t="s">
        <v>218</v>
      </c>
    </row>
    <row r="1130" spans="1:21" x14ac:dyDescent="0.35">
      <c r="A1130" s="1" t="s">
        <v>2</v>
      </c>
      <c r="B1130" s="2">
        <v>40001</v>
      </c>
      <c r="C1130" s="3" t="s">
        <v>87</v>
      </c>
      <c r="D1130" s="4" t="s">
        <v>88</v>
      </c>
      <c r="E1130" s="5" t="s">
        <v>7</v>
      </c>
      <c r="F1130" s="15">
        <v>0.20790113858552062</v>
      </c>
      <c r="G1130" s="16" t="s">
        <v>4</v>
      </c>
      <c r="H1130" s="7">
        <v>39237.20921735427</v>
      </c>
      <c r="N1130">
        <v>88</v>
      </c>
      <c r="P1130">
        <f t="shared" si="51"/>
        <v>2009</v>
      </c>
      <c r="Q1130">
        <f t="shared" si="52"/>
        <v>7</v>
      </c>
      <c r="R1130" t="str">
        <f t="shared" si="53"/>
        <v>17</v>
      </c>
      <c r="T1130" t="s">
        <v>237</v>
      </c>
      <c r="U1130" t="s">
        <v>492</v>
      </c>
    </row>
    <row r="1131" spans="1:21" x14ac:dyDescent="0.35">
      <c r="A1131" s="1" t="s">
        <v>2</v>
      </c>
      <c r="B1131" s="2">
        <v>40001</v>
      </c>
      <c r="C1131" s="3" t="s">
        <v>103</v>
      </c>
      <c r="D1131" s="4" t="s">
        <v>104</v>
      </c>
      <c r="E1131" s="5" t="s">
        <v>7</v>
      </c>
      <c r="F1131" s="6">
        <v>132.69082269082267</v>
      </c>
      <c r="G1131" s="16" t="s">
        <v>4</v>
      </c>
      <c r="H1131" s="7">
        <v>7213.2848534247105</v>
      </c>
      <c r="N1131">
        <v>4</v>
      </c>
      <c r="P1131">
        <f t="shared" si="51"/>
        <v>2009</v>
      </c>
      <c r="Q1131">
        <f t="shared" si="52"/>
        <v>7</v>
      </c>
      <c r="R1131" t="str">
        <f t="shared" si="53"/>
        <v>17</v>
      </c>
      <c r="T1131" t="s">
        <v>501</v>
      </c>
      <c r="U1131" t="s">
        <v>502</v>
      </c>
    </row>
    <row r="1132" spans="1:21" x14ac:dyDescent="0.35">
      <c r="A1132" s="1" t="s">
        <v>2</v>
      </c>
      <c r="B1132" s="2">
        <v>40001</v>
      </c>
      <c r="C1132" s="3" t="s">
        <v>56</v>
      </c>
      <c r="D1132" s="4" t="s">
        <v>57</v>
      </c>
      <c r="E1132" s="5" t="s">
        <v>4</v>
      </c>
      <c r="F1132" s="6">
        <v>0.41580227717104123</v>
      </c>
      <c r="G1132" s="16" t="s">
        <v>4</v>
      </c>
      <c r="H1132" s="7">
        <v>3417.9651002239834</v>
      </c>
      <c r="N1132">
        <v>1</v>
      </c>
      <c r="P1132">
        <f t="shared" si="51"/>
        <v>2009</v>
      </c>
      <c r="Q1132">
        <f t="shared" si="52"/>
        <v>7</v>
      </c>
      <c r="R1132" t="str">
        <f t="shared" si="53"/>
        <v>27</v>
      </c>
      <c r="T1132" t="s">
        <v>57</v>
      </c>
    </row>
    <row r="1133" spans="1:21" x14ac:dyDescent="0.35">
      <c r="A1133" s="1" t="s">
        <v>2</v>
      </c>
      <c r="B1133" s="2">
        <v>40001</v>
      </c>
      <c r="C1133" s="3" t="s">
        <v>58</v>
      </c>
      <c r="D1133" s="4" t="s">
        <v>59</v>
      </c>
      <c r="E1133" s="5" t="s">
        <v>4</v>
      </c>
      <c r="F1133" s="6">
        <v>2.079011385855206</v>
      </c>
      <c r="G1133" s="16" t="s">
        <v>4</v>
      </c>
      <c r="H1133" s="7">
        <v>1230664.7840552987</v>
      </c>
      <c r="N1133">
        <v>1</v>
      </c>
      <c r="P1133">
        <f t="shared" si="51"/>
        <v>2009</v>
      </c>
      <c r="Q1133">
        <f t="shared" si="52"/>
        <v>7</v>
      </c>
      <c r="R1133" t="str">
        <f t="shared" si="53"/>
        <v>27</v>
      </c>
      <c r="T1133" t="s">
        <v>59</v>
      </c>
    </row>
    <row r="1134" spans="1:21" x14ac:dyDescent="0.35">
      <c r="A1134" s="1" t="s">
        <v>2</v>
      </c>
      <c r="B1134" s="2">
        <v>40015</v>
      </c>
      <c r="C1134" s="8" t="s">
        <v>31</v>
      </c>
      <c r="D1134" s="4" t="s">
        <v>32</v>
      </c>
      <c r="E1134" s="9" t="s">
        <v>23</v>
      </c>
      <c r="F1134" s="15">
        <v>138.21960696960699</v>
      </c>
      <c r="G1134" s="16" t="s">
        <v>4</v>
      </c>
      <c r="H1134" s="7">
        <v>367914.36718658218</v>
      </c>
      <c r="N1134">
        <v>8.8333333333333339</v>
      </c>
      <c r="P1134">
        <f t="shared" si="51"/>
        <v>2009</v>
      </c>
      <c r="Q1134">
        <f t="shared" si="52"/>
        <v>7</v>
      </c>
      <c r="R1134" t="str">
        <f t="shared" si="53"/>
        <v>01</v>
      </c>
      <c r="T1134" t="s">
        <v>30</v>
      </c>
      <c r="U1134" t="s">
        <v>456</v>
      </c>
    </row>
    <row r="1135" spans="1:21" x14ac:dyDescent="0.35">
      <c r="A1135" s="1" t="s">
        <v>2</v>
      </c>
      <c r="B1135" s="2">
        <v>40015</v>
      </c>
      <c r="C1135" s="8" t="s">
        <v>21</v>
      </c>
      <c r="D1135" s="4" t="s">
        <v>22</v>
      </c>
      <c r="E1135" s="9" t="s">
        <v>23</v>
      </c>
      <c r="F1135" s="15">
        <v>299.47581510081511</v>
      </c>
      <c r="G1135" s="16" t="s">
        <v>4</v>
      </c>
      <c r="H1135" s="7">
        <v>1054015.3071181043</v>
      </c>
      <c r="N1135">
        <v>31.307692307692307</v>
      </c>
      <c r="P1135">
        <f t="shared" si="51"/>
        <v>2009</v>
      </c>
      <c r="Q1135">
        <f t="shared" si="52"/>
        <v>7</v>
      </c>
      <c r="R1135" t="str">
        <f t="shared" si="53"/>
        <v>01</v>
      </c>
      <c r="T1135" t="s">
        <v>30</v>
      </c>
      <c r="U1135" t="s">
        <v>457</v>
      </c>
    </row>
    <row r="1136" spans="1:21" x14ac:dyDescent="0.35">
      <c r="A1136" s="1" t="s">
        <v>2</v>
      </c>
      <c r="B1136" s="2">
        <v>40015</v>
      </c>
      <c r="C1136" s="3" t="s">
        <v>238</v>
      </c>
      <c r="D1136" s="4" t="s">
        <v>239</v>
      </c>
      <c r="E1136" s="5" t="s">
        <v>4</v>
      </c>
      <c r="F1136" s="15">
        <v>729.79952479952465</v>
      </c>
      <c r="G1136" s="16" t="s">
        <v>4</v>
      </c>
      <c r="H1136" s="7">
        <v>93740.053745362151</v>
      </c>
      <c r="N1136">
        <v>1</v>
      </c>
      <c r="P1136">
        <f t="shared" si="51"/>
        <v>2009</v>
      </c>
      <c r="Q1136">
        <f t="shared" si="52"/>
        <v>7</v>
      </c>
      <c r="R1136" t="str">
        <f t="shared" si="53"/>
        <v>01</v>
      </c>
      <c r="T1136" t="s">
        <v>75</v>
      </c>
      <c r="U1136" t="s">
        <v>573</v>
      </c>
    </row>
    <row r="1137" spans="1:27" x14ac:dyDescent="0.35">
      <c r="A1137" s="1" t="s">
        <v>2</v>
      </c>
      <c r="B1137" s="2">
        <v>40015</v>
      </c>
      <c r="C1137" s="3" t="s">
        <v>186</v>
      </c>
      <c r="D1137" s="4" t="s">
        <v>187</v>
      </c>
      <c r="E1137" s="5" t="s">
        <v>7</v>
      </c>
      <c r="F1137" s="15">
        <v>132.69082269082267</v>
      </c>
      <c r="G1137" s="16" t="s">
        <v>4</v>
      </c>
      <c r="H1137" s="7">
        <v>17586.302924430325</v>
      </c>
      <c r="N1137">
        <v>75</v>
      </c>
      <c r="P1137">
        <f t="shared" si="51"/>
        <v>2009</v>
      </c>
      <c r="Q1137">
        <f t="shared" si="52"/>
        <v>7</v>
      </c>
      <c r="R1137" t="str">
        <f t="shared" si="53"/>
        <v>01</v>
      </c>
      <c r="T1137" t="s">
        <v>187</v>
      </c>
    </row>
    <row r="1138" spans="1:27" x14ac:dyDescent="0.35">
      <c r="A1138" s="1" t="s">
        <v>2</v>
      </c>
      <c r="B1138" s="2">
        <v>40015</v>
      </c>
      <c r="C1138" s="3" t="s">
        <v>97</v>
      </c>
      <c r="D1138" s="4" t="s">
        <v>98</v>
      </c>
      <c r="E1138" s="5" t="s">
        <v>7</v>
      </c>
      <c r="F1138" s="15">
        <v>7.1958146795456983</v>
      </c>
      <c r="G1138" s="16" t="s">
        <v>4</v>
      </c>
      <c r="H1138" s="7">
        <v>31892.157906745393</v>
      </c>
      <c r="N1138">
        <v>50.6</v>
      </c>
      <c r="P1138">
        <f t="shared" si="51"/>
        <v>2009</v>
      </c>
      <c r="Q1138">
        <f t="shared" si="52"/>
        <v>7</v>
      </c>
      <c r="R1138" t="str">
        <f t="shared" si="53"/>
        <v>01</v>
      </c>
      <c r="T1138" t="s">
        <v>187</v>
      </c>
      <c r="U1138" t="s">
        <v>497</v>
      </c>
    </row>
    <row r="1139" spans="1:27" x14ac:dyDescent="0.35">
      <c r="A1139" s="1" t="s">
        <v>2</v>
      </c>
      <c r="B1139" s="2">
        <v>40015</v>
      </c>
      <c r="C1139" s="3" t="s">
        <v>263</v>
      </c>
      <c r="D1139" s="4" t="s">
        <v>264</v>
      </c>
      <c r="E1139" s="5" t="s">
        <v>23</v>
      </c>
      <c r="F1139" s="15">
        <v>46.073202323202324</v>
      </c>
      <c r="G1139" s="16" t="s">
        <v>4</v>
      </c>
      <c r="H1139" s="7">
        <v>621021.30379157187</v>
      </c>
      <c r="N1139">
        <v>31</v>
      </c>
      <c r="P1139">
        <f t="shared" si="51"/>
        <v>2009</v>
      </c>
      <c r="Q1139">
        <f t="shared" si="52"/>
        <v>7</v>
      </c>
      <c r="R1139" t="str">
        <f t="shared" si="53"/>
        <v>01</v>
      </c>
      <c r="T1139" t="s">
        <v>222</v>
      </c>
      <c r="U1139" t="s">
        <v>503</v>
      </c>
      <c r="V1139" t="s">
        <v>479</v>
      </c>
      <c r="W1139" t="s">
        <v>584</v>
      </c>
    </row>
    <row r="1140" spans="1:27" x14ac:dyDescent="0.35">
      <c r="A1140" s="1" t="s">
        <v>2</v>
      </c>
      <c r="B1140" s="2">
        <v>40015</v>
      </c>
      <c r="C1140" s="3" t="s">
        <v>60</v>
      </c>
      <c r="D1140" s="4" t="s">
        <v>61</v>
      </c>
      <c r="E1140" s="5" t="s">
        <v>7</v>
      </c>
      <c r="F1140" s="15">
        <v>199.03623403623402</v>
      </c>
      <c r="G1140" s="16" t="s">
        <v>4</v>
      </c>
      <c r="H1140" s="7">
        <v>108444.17835320716</v>
      </c>
      <c r="N1140">
        <v>27.333333333333332</v>
      </c>
      <c r="P1140">
        <f t="shared" si="51"/>
        <v>2009</v>
      </c>
      <c r="Q1140">
        <f t="shared" si="52"/>
        <v>7</v>
      </c>
      <c r="R1140" t="str">
        <f t="shared" si="53"/>
        <v>01</v>
      </c>
      <c r="T1140" t="s">
        <v>211</v>
      </c>
      <c r="U1140" t="s">
        <v>478</v>
      </c>
    </row>
    <row r="1141" spans="1:27" x14ac:dyDescent="0.35">
      <c r="A1141" s="1" t="s">
        <v>2</v>
      </c>
      <c r="B1141" s="2">
        <v>40015</v>
      </c>
      <c r="C1141" s="3" t="s">
        <v>82</v>
      </c>
      <c r="D1141" s="4" t="s">
        <v>167</v>
      </c>
      <c r="E1141" s="5" t="s">
        <v>4</v>
      </c>
      <c r="F1141" s="15">
        <v>66.345411345411335</v>
      </c>
      <c r="G1141" s="16" t="s">
        <v>4</v>
      </c>
      <c r="H1141" s="7">
        <v>9553.0534404312857</v>
      </c>
      <c r="N1141">
        <v>1</v>
      </c>
      <c r="P1141">
        <f t="shared" si="51"/>
        <v>2009</v>
      </c>
      <c r="Q1141">
        <f t="shared" si="52"/>
        <v>7</v>
      </c>
      <c r="R1141" t="str">
        <f t="shared" si="53"/>
        <v>05</v>
      </c>
      <c r="T1141" t="s">
        <v>460</v>
      </c>
      <c r="U1141" t="s">
        <v>488</v>
      </c>
      <c r="V1141" t="s">
        <v>536</v>
      </c>
      <c r="W1141" t="s">
        <v>544</v>
      </c>
      <c r="X1141" t="s">
        <v>510</v>
      </c>
    </row>
    <row r="1142" spans="1:27" x14ac:dyDescent="0.35">
      <c r="A1142" s="1" t="s">
        <v>2</v>
      </c>
      <c r="B1142" s="2">
        <v>40015</v>
      </c>
      <c r="C1142" s="3" t="s">
        <v>37</v>
      </c>
      <c r="D1142" s="4" t="s">
        <v>156</v>
      </c>
      <c r="E1142" s="5" t="s">
        <v>4</v>
      </c>
      <c r="F1142" s="15">
        <v>199.03623403623402</v>
      </c>
      <c r="G1142" s="16" t="s">
        <v>4</v>
      </c>
      <c r="H1142" s="7">
        <v>229273.28257035086</v>
      </c>
      <c r="N1142">
        <v>1</v>
      </c>
      <c r="P1142">
        <f t="shared" si="51"/>
        <v>2009</v>
      </c>
      <c r="Q1142">
        <f t="shared" si="52"/>
        <v>7</v>
      </c>
      <c r="R1142" t="str">
        <f t="shared" si="53"/>
        <v>05</v>
      </c>
      <c r="T1142" t="s">
        <v>460</v>
      </c>
      <c r="U1142" t="s">
        <v>461</v>
      </c>
      <c r="V1142" t="s">
        <v>536</v>
      </c>
      <c r="W1142" t="s">
        <v>537</v>
      </c>
      <c r="X1142" t="s">
        <v>510</v>
      </c>
    </row>
    <row r="1143" spans="1:27" x14ac:dyDescent="0.35">
      <c r="A1143" s="1" t="s">
        <v>2</v>
      </c>
      <c r="B1143" s="2">
        <v>40015</v>
      </c>
      <c r="C1143" s="3" t="s">
        <v>78</v>
      </c>
      <c r="D1143" s="4" t="s">
        <v>79</v>
      </c>
      <c r="E1143" s="5" t="s">
        <v>4</v>
      </c>
      <c r="F1143" s="15">
        <v>265.38164538164534</v>
      </c>
      <c r="G1143" s="16" t="s">
        <v>4</v>
      </c>
      <c r="H1143" s="7">
        <v>42519.772403955983</v>
      </c>
      <c r="N1143">
        <v>1</v>
      </c>
      <c r="P1143">
        <f t="shared" si="51"/>
        <v>2009</v>
      </c>
      <c r="Q1143">
        <f t="shared" si="52"/>
        <v>7</v>
      </c>
      <c r="R1143" t="str">
        <f t="shared" si="53"/>
        <v>05</v>
      </c>
      <c r="T1143" t="s">
        <v>84</v>
      </c>
      <c r="U1143" t="s">
        <v>459</v>
      </c>
    </row>
    <row r="1144" spans="1:27" x14ac:dyDescent="0.35">
      <c r="A1144" s="1" t="s">
        <v>2</v>
      </c>
      <c r="B1144" s="2">
        <v>40015</v>
      </c>
      <c r="C1144" s="3" t="s">
        <v>148</v>
      </c>
      <c r="D1144" s="4" t="s">
        <v>149</v>
      </c>
      <c r="E1144" s="5" t="s">
        <v>4</v>
      </c>
      <c r="F1144" s="15">
        <v>0.20790113858552062</v>
      </c>
      <c r="G1144" s="16" t="s">
        <v>4</v>
      </c>
      <c r="H1144" s="7">
        <v>9147.6500977629075</v>
      </c>
      <c r="N1144">
        <v>1</v>
      </c>
      <c r="P1144">
        <f t="shared" si="51"/>
        <v>2009</v>
      </c>
      <c r="Q1144">
        <f t="shared" si="52"/>
        <v>7</v>
      </c>
      <c r="R1144" t="str">
        <f t="shared" si="53"/>
        <v>06</v>
      </c>
      <c r="T1144" t="s">
        <v>533</v>
      </c>
      <c r="U1144" t="s">
        <v>534</v>
      </c>
    </row>
    <row r="1145" spans="1:27" x14ac:dyDescent="0.35">
      <c r="A1145" s="1" t="s">
        <v>2</v>
      </c>
      <c r="B1145" s="2">
        <v>40015</v>
      </c>
      <c r="C1145" s="3" t="s">
        <v>40</v>
      </c>
      <c r="D1145" s="4" t="s">
        <v>169</v>
      </c>
      <c r="E1145" s="5" t="s">
        <v>4</v>
      </c>
      <c r="F1145" s="15">
        <v>1061.5265815265814</v>
      </c>
      <c r="G1145" s="16" t="s">
        <v>4</v>
      </c>
      <c r="H1145" s="7">
        <v>163425.99581614608</v>
      </c>
      <c r="N1145">
        <v>1</v>
      </c>
      <c r="P1145">
        <f t="shared" si="51"/>
        <v>2009</v>
      </c>
      <c r="Q1145">
        <f t="shared" si="52"/>
        <v>7</v>
      </c>
      <c r="R1145" t="str">
        <f t="shared" si="53"/>
        <v>12</v>
      </c>
      <c r="T1145" t="s">
        <v>662</v>
      </c>
      <c r="U1145" t="s">
        <v>463</v>
      </c>
      <c r="V1145" t="s">
        <v>464</v>
      </c>
      <c r="W1145" t="s">
        <v>546</v>
      </c>
      <c r="X1145" t="s">
        <v>468</v>
      </c>
      <c r="Y1145" t="s">
        <v>547</v>
      </c>
      <c r="Z1145" t="s">
        <v>510</v>
      </c>
      <c r="AA1145" t="s">
        <v>466</v>
      </c>
    </row>
    <row r="1146" spans="1:27" x14ac:dyDescent="0.35">
      <c r="A1146" s="1" t="s">
        <v>2</v>
      </c>
      <c r="B1146" s="2">
        <v>40015</v>
      </c>
      <c r="C1146" s="3" t="s">
        <v>42</v>
      </c>
      <c r="D1146" s="4" t="s">
        <v>168</v>
      </c>
      <c r="E1146" s="5" t="s">
        <v>4</v>
      </c>
      <c r="F1146" s="15">
        <v>265.38164538164534</v>
      </c>
      <c r="G1146" s="16" t="s">
        <v>4</v>
      </c>
      <c r="H1146" s="7">
        <v>356761.7334948788</v>
      </c>
      <c r="N1146">
        <v>1</v>
      </c>
      <c r="P1146">
        <f t="shared" si="51"/>
        <v>2009</v>
      </c>
      <c r="Q1146">
        <f t="shared" si="52"/>
        <v>7</v>
      </c>
      <c r="R1146" t="str">
        <f t="shared" si="53"/>
        <v>12</v>
      </c>
      <c r="T1146" t="s">
        <v>663</v>
      </c>
      <c r="U1146" t="s">
        <v>463</v>
      </c>
      <c r="V1146" t="s">
        <v>464</v>
      </c>
      <c r="W1146" t="s">
        <v>545</v>
      </c>
      <c r="X1146" t="s">
        <v>510</v>
      </c>
      <c r="Y1146" t="s">
        <v>466</v>
      </c>
    </row>
    <row r="1147" spans="1:27" x14ac:dyDescent="0.35">
      <c r="A1147" s="1" t="s">
        <v>2</v>
      </c>
      <c r="B1147" s="2">
        <v>40015</v>
      </c>
      <c r="C1147" s="3" t="s">
        <v>28</v>
      </c>
      <c r="D1147" s="4" t="s">
        <v>107</v>
      </c>
      <c r="E1147" s="5" t="s">
        <v>23</v>
      </c>
      <c r="F1147" s="15">
        <v>1796.8548906048907</v>
      </c>
      <c r="G1147" s="16" t="s">
        <v>4</v>
      </c>
      <c r="H1147" s="7">
        <v>8212848.9060379667</v>
      </c>
      <c r="N1147">
        <v>5.166666666666667</v>
      </c>
      <c r="P1147">
        <f t="shared" si="51"/>
        <v>2009</v>
      </c>
      <c r="Q1147">
        <f t="shared" si="52"/>
        <v>7</v>
      </c>
      <c r="R1147" t="str">
        <f t="shared" si="53"/>
        <v>12</v>
      </c>
      <c r="T1147" t="s">
        <v>107</v>
      </c>
    </row>
    <row r="1148" spans="1:27" x14ac:dyDescent="0.35">
      <c r="A1148" s="1" t="s">
        <v>2</v>
      </c>
      <c r="B1148" s="2">
        <v>40015</v>
      </c>
      <c r="C1148" s="3" t="s">
        <v>28</v>
      </c>
      <c r="D1148" s="4" t="s">
        <v>107</v>
      </c>
      <c r="E1148" s="5" t="s">
        <v>23</v>
      </c>
      <c r="F1148" s="15">
        <v>414.65882090882093</v>
      </c>
      <c r="G1148" s="16" t="s">
        <v>4</v>
      </c>
      <c r="H1148" s="7">
        <v>6168446.472572621</v>
      </c>
      <c r="N1148">
        <v>5.5128205128205128</v>
      </c>
      <c r="P1148">
        <f t="shared" si="51"/>
        <v>2009</v>
      </c>
      <c r="Q1148">
        <f t="shared" si="52"/>
        <v>7</v>
      </c>
      <c r="R1148" t="str">
        <f t="shared" si="53"/>
        <v>12</v>
      </c>
      <c r="T1148" t="s">
        <v>107</v>
      </c>
    </row>
    <row r="1149" spans="1:27" x14ac:dyDescent="0.35">
      <c r="A1149" s="1" t="s">
        <v>2</v>
      </c>
      <c r="B1149" s="2">
        <v>40015</v>
      </c>
      <c r="C1149" s="3" t="s">
        <v>214</v>
      </c>
      <c r="D1149" s="4" t="s">
        <v>215</v>
      </c>
      <c r="E1149" s="5" t="s">
        <v>4</v>
      </c>
      <c r="F1149" s="15">
        <v>66.345411345411335</v>
      </c>
      <c r="G1149" s="16" t="s">
        <v>4</v>
      </c>
      <c r="H1149" s="7">
        <v>13184.16014256014</v>
      </c>
      <c r="N1149">
        <v>1</v>
      </c>
      <c r="P1149">
        <f t="shared" si="51"/>
        <v>2009</v>
      </c>
      <c r="Q1149">
        <f t="shared" si="52"/>
        <v>7</v>
      </c>
      <c r="R1149" t="str">
        <f t="shared" si="53"/>
        <v>13</v>
      </c>
      <c r="T1149" t="s">
        <v>667</v>
      </c>
      <c r="U1149" t="s">
        <v>561</v>
      </c>
      <c r="V1149" t="s">
        <v>464</v>
      </c>
      <c r="W1149" s="24">
        <v>44105</v>
      </c>
      <c r="X1149" t="s">
        <v>510</v>
      </c>
      <c r="Y1149" t="s">
        <v>562</v>
      </c>
    </row>
    <row r="1150" spans="1:27" x14ac:dyDescent="0.35">
      <c r="A1150" s="1" t="s">
        <v>2</v>
      </c>
      <c r="B1150" s="2">
        <v>40015</v>
      </c>
      <c r="C1150" s="3" t="s">
        <v>247</v>
      </c>
      <c r="D1150" s="4" t="s">
        <v>248</v>
      </c>
      <c r="E1150" s="5" t="s">
        <v>4</v>
      </c>
      <c r="F1150" s="15">
        <v>66.345411345411335</v>
      </c>
      <c r="G1150" s="16" t="s">
        <v>4</v>
      </c>
      <c r="H1150" s="7">
        <v>141819.95129195126</v>
      </c>
      <c r="N1150">
        <v>1</v>
      </c>
      <c r="P1150">
        <f t="shared" si="51"/>
        <v>2009</v>
      </c>
      <c r="Q1150">
        <f t="shared" si="52"/>
        <v>7</v>
      </c>
      <c r="R1150" t="str">
        <f t="shared" si="53"/>
        <v>13</v>
      </c>
      <c r="T1150" t="s">
        <v>668</v>
      </c>
      <c r="U1150" t="s">
        <v>561</v>
      </c>
      <c r="V1150" t="s">
        <v>464</v>
      </c>
      <c r="W1150" t="s">
        <v>580</v>
      </c>
      <c r="X1150" t="s">
        <v>510</v>
      </c>
      <c r="Y1150" t="s">
        <v>562</v>
      </c>
    </row>
    <row r="1151" spans="1:27" x14ac:dyDescent="0.35">
      <c r="A1151" s="1" t="s">
        <v>2</v>
      </c>
      <c r="B1151" s="2">
        <v>40015</v>
      </c>
      <c r="C1151" s="3" t="s">
        <v>64</v>
      </c>
      <c r="D1151" s="4" t="s">
        <v>65</v>
      </c>
      <c r="E1151" s="5" t="s">
        <v>7</v>
      </c>
      <c r="F1151" s="15">
        <v>2.079011385855206</v>
      </c>
      <c r="G1151" s="16" t="s">
        <v>4</v>
      </c>
      <c r="H1151" s="7">
        <v>11442.795507291619</v>
      </c>
      <c r="N1151">
        <v>5.5</v>
      </c>
      <c r="P1151">
        <f t="shared" si="51"/>
        <v>2009</v>
      </c>
      <c r="Q1151">
        <f t="shared" si="52"/>
        <v>7</v>
      </c>
      <c r="R1151" t="str">
        <f t="shared" si="53"/>
        <v>13</v>
      </c>
      <c r="T1151" t="s">
        <v>481</v>
      </c>
      <c r="U1151" t="s">
        <v>482</v>
      </c>
    </row>
    <row r="1152" spans="1:27" x14ac:dyDescent="0.35">
      <c r="A1152" s="1" t="s">
        <v>2</v>
      </c>
      <c r="B1152" s="2">
        <v>40015</v>
      </c>
      <c r="C1152" s="3" t="s">
        <v>265</v>
      </c>
      <c r="D1152" s="4" t="s">
        <v>266</v>
      </c>
      <c r="E1152" s="5" t="s">
        <v>7</v>
      </c>
      <c r="F1152" s="15">
        <v>0.20790113858552062</v>
      </c>
      <c r="G1152" s="16" t="s">
        <v>4</v>
      </c>
      <c r="H1152" s="7">
        <v>6.966834022967733</v>
      </c>
      <c r="N1152">
        <v>8</v>
      </c>
      <c r="P1152">
        <f t="shared" si="51"/>
        <v>2009</v>
      </c>
      <c r="Q1152">
        <f t="shared" si="52"/>
        <v>7</v>
      </c>
      <c r="R1152" t="str">
        <f t="shared" si="53"/>
        <v>17</v>
      </c>
      <c r="T1152" t="s">
        <v>585</v>
      </c>
      <c r="U1152" t="s">
        <v>586</v>
      </c>
    </row>
    <row r="1153" spans="1:24" x14ac:dyDescent="0.35">
      <c r="A1153" s="1" t="s">
        <v>2</v>
      </c>
      <c r="B1153" s="2">
        <v>40015</v>
      </c>
      <c r="C1153" s="3" t="s">
        <v>157</v>
      </c>
      <c r="D1153" s="4" t="s">
        <v>158</v>
      </c>
      <c r="E1153" s="5" t="s">
        <v>4</v>
      </c>
      <c r="F1153" s="15">
        <v>132.69082269082267</v>
      </c>
      <c r="G1153" s="16" t="s">
        <v>4</v>
      </c>
      <c r="H1153" s="7">
        <v>3126.4538532320571</v>
      </c>
      <c r="N1153">
        <v>1</v>
      </c>
      <c r="P1153">
        <f t="shared" si="51"/>
        <v>2009</v>
      </c>
      <c r="Q1153">
        <f t="shared" si="52"/>
        <v>7</v>
      </c>
      <c r="R1153" t="str">
        <f t="shared" si="53"/>
        <v>17</v>
      </c>
      <c r="T1153" t="s">
        <v>538</v>
      </c>
      <c r="U1153" t="s">
        <v>539</v>
      </c>
    </row>
    <row r="1154" spans="1:24" x14ac:dyDescent="0.35">
      <c r="A1154" s="1" t="s">
        <v>2</v>
      </c>
      <c r="B1154" s="2">
        <v>40015</v>
      </c>
      <c r="C1154" s="3" t="s">
        <v>46</v>
      </c>
      <c r="D1154" s="4" t="s">
        <v>47</v>
      </c>
      <c r="E1154" s="5" t="s">
        <v>7</v>
      </c>
      <c r="F1154" s="15">
        <v>66.345411345411335</v>
      </c>
      <c r="G1154" s="16" t="s">
        <v>4</v>
      </c>
      <c r="H1154" s="7">
        <v>364563.62914548337</v>
      </c>
      <c r="N1154">
        <v>28</v>
      </c>
      <c r="P1154">
        <f t="shared" ref="P1154:P1217" si="54">YEAR(B1154)</f>
        <v>2009</v>
      </c>
      <c r="Q1154">
        <f t="shared" ref="Q1154:Q1217" si="55">MONTH(B1154)</f>
        <v>7</v>
      </c>
      <c r="R1154" t="str">
        <f t="shared" ref="R1154:R1217" si="56">LEFT(C1154,2)</f>
        <v>17</v>
      </c>
      <c r="T1154" t="s">
        <v>47</v>
      </c>
    </row>
    <row r="1155" spans="1:24" x14ac:dyDescent="0.35">
      <c r="A1155" s="1" t="s">
        <v>2</v>
      </c>
      <c r="B1155" s="2">
        <v>40015</v>
      </c>
      <c r="C1155" s="3" t="s">
        <v>85</v>
      </c>
      <c r="D1155" s="4" t="s">
        <v>86</v>
      </c>
      <c r="E1155" s="5" t="s">
        <v>7</v>
      </c>
      <c r="F1155" s="6">
        <v>66.345411345411335</v>
      </c>
      <c r="G1155" s="16" t="s">
        <v>4</v>
      </c>
      <c r="H1155" s="7">
        <v>503397.31190331234</v>
      </c>
      <c r="N1155">
        <v>4</v>
      </c>
      <c r="P1155">
        <f t="shared" si="54"/>
        <v>2009</v>
      </c>
      <c r="Q1155">
        <f t="shared" si="55"/>
        <v>7</v>
      </c>
      <c r="R1155" t="str">
        <f t="shared" si="56"/>
        <v>17</v>
      </c>
      <c r="T1155" t="s">
        <v>86</v>
      </c>
    </row>
    <row r="1156" spans="1:24" x14ac:dyDescent="0.35">
      <c r="A1156" s="1" t="s">
        <v>2</v>
      </c>
      <c r="B1156" s="2">
        <v>40015</v>
      </c>
      <c r="C1156" s="3" t="s">
        <v>15</v>
      </c>
      <c r="D1156" s="4" t="s">
        <v>16</v>
      </c>
      <c r="E1156" s="5" t="s">
        <v>7</v>
      </c>
      <c r="F1156" s="6">
        <v>23.036601161601158</v>
      </c>
      <c r="G1156" s="16" t="s">
        <v>7</v>
      </c>
      <c r="H1156" s="7">
        <v>361858.08486482152</v>
      </c>
      <c r="N1156">
        <v>1</v>
      </c>
      <c r="P1156">
        <f t="shared" si="54"/>
        <v>2009</v>
      </c>
      <c r="Q1156">
        <f t="shared" si="55"/>
        <v>7</v>
      </c>
      <c r="R1156" t="str">
        <f t="shared" si="56"/>
        <v>17</v>
      </c>
      <c r="T1156" t="s">
        <v>73</v>
      </c>
      <c r="U1156" t="s">
        <v>475</v>
      </c>
    </row>
    <row r="1157" spans="1:24" x14ac:dyDescent="0.35">
      <c r="A1157" s="1" t="s">
        <v>2</v>
      </c>
      <c r="B1157" s="2">
        <v>40015</v>
      </c>
      <c r="C1157" s="3" t="s">
        <v>236</v>
      </c>
      <c r="D1157" s="4" t="s">
        <v>237</v>
      </c>
      <c r="E1157" s="5" t="s">
        <v>7</v>
      </c>
      <c r="F1157" s="6">
        <v>66.345411345411335</v>
      </c>
      <c r="G1157" s="16" t="s">
        <v>4</v>
      </c>
      <c r="H1157" s="7">
        <v>1042195.2631948882</v>
      </c>
      <c r="N1157">
        <v>48</v>
      </c>
      <c r="P1157">
        <f t="shared" si="54"/>
        <v>2009</v>
      </c>
      <c r="Q1157">
        <f t="shared" si="55"/>
        <v>7</v>
      </c>
      <c r="R1157" t="str">
        <f t="shared" si="56"/>
        <v>17</v>
      </c>
      <c r="T1157" t="s">
        <v>237</v>
      </c>
    </row>
    <row r="1158" spans="1:24" x14ac:dyDescent="0.35">
      <c r="A1158" s="1" t="s">
        <v>2</v>
      </c>
      <c r="B1158" s="2">
        <v>40015</v>
      </c>
      <c r="C1158" s="3" t="s">
        <v>19</v>
      </c>
      <c r="D1158" s="4" t="s">
        <v>20</v>
      </c>
      <c r="E1158" s="5" t="s">
        <v>4</v>
      </c>
      <c r="F1158" s="6">
        <v>66.345411345411335</v>
      </c>
      <c r="G1158" s="16" t="s">
        <v>4</v>
      </c>
      <c r="H1158" s="7">
        <v>24159.018087318083</v>
      </c>
      <c r="N1158">
        <v>1</v>
      </c>
      <c r="P1158">
        <f t="shared" si="54"/>
        <v>2009</v>
      </c>
      <c r="Q1158">
        <f t="shared" si="55"/>
        <v>7</v>
      </c>
      <c r="R1158" t="str">
        <f t="shared" si="56"/>
        <v>17</v>
      </c>
      <c r="T1158" t="s">
        <v>484</v>
      </c>
      <c r="U1158" t="s">
        <v>485</v>
      </c>
    </row>
    <row r="1159" spans="1:24" x14ac:dyDescent="0.35">
      <c r="A1159" s="1" t="s">
        <v>2</v>
      </c>
      <c r="B1159" s="2">
        <v>40015</v>
      </c>
      <c r="C1159" s="3" t="s">
        <v>58</v>
      </c>
      <c r="D1159" s="4" t="s">
        <v>59</v>
      </c>
      <c r="E1159" s="5" t="s">
        <v>4</v>
      </c>
      <c r="F1159" s="6">
        <v>3.7502116700709842</v>
      </c>
      <c r="G1159" s="16" t="s">
        <v>4</v>
      </c>
      <c r="H1159" s="7">
        <v>194875.64665035743</v>
      </c>
      <c r="N1159">
        <v>1</v>
      </c>
      <c r="P1159">
        <f t="shared" si="54"/>
        <v>2009</v>
      </c>
      <c r="Q1159">
        <f t="shared" si="55"/>
        <v>7</v>
      </c>
      <c r="R1159" t="str">
        <f t="shared" si="56"/>
        <v>27</v>
      </c>
      <c r="T1159" t="s">
        <v>59</v>
      </c>
    </row>
    <row r="1160" spans="1:24" x14ac:dyDescent="0.35">
      <c r="A1160" s="1" t="s">
        <v>2</v>
      </c>
      <c r="B1160" s="2">
        <v>40029</v>
      </c>
      <c r="C1160" s="8" t="s">
        <v>21</v>
      </c>
      <c r="D1160" s="4" t="s">
        <v>22</v>
      </c>
      <c r="E1160" s="9" t="s">
        <v>23</v>
      </c>
      <c r="F1160" s="15">
        <v>322.51241626241625</v>
      </c>
      <c r="G1160" s="16" t="s">
        <v>4</v>
      </c>
      <c r="H1160" s="7">
        <v>6168464.6243994245</v>
      </c>
      <c r="N1160">
        <v>39.821428571428569</v>
      </c>
      <c r="P1160">
        <f t="shared" si="54"/>
        <v>2009</v>
      </c>
      <c r="Q1160">
        <f t="shared" si="55"/>
        <v>8</v>
      </c>
      <c r="R1160" t="str">
        <f t="shared" si="56"/>
        <v>01</v>
      </c>
      <c r="T1160" t="s">
        <v>30</v>
      </c>
      <c r="U1160" t="s">
        <v>457</v>
      </c>
    </row>
    <row r="1161" spans="1:24" x14ac:dyDescent="0.35">
      <c r="A1161" s="1" t="s">
        <v>2</v>
      </c>
      <c r="B1161" s="2">
        <v>40029</v>
      </c>
      <c r="C1161" s="8" t="s">
        <v>186</v>
      </c>
      <c r="D1161" s="4" t="s">
        <v>187</v>
      </c>
      <c r="E1161" s="9" t="s">
        <v>7</v>
      </c>
      <c r="F1161" s="15">
        <v>2.8795751452001452</v>
      </c>
      <c r="G1161" s="16" t="s">
        <v>4</v>
      </c>
      <c r="H1161" s="7">
        <v>1418.8678653368656</v>
      </c>
      <c r="N1161">
        <v>400</v>
      </c>
      <c r="P1161">
        <f t="shared" si="54"/>
        <v>2009</v>
      </c>
      <c r="Q1161">
        <f t="shared" si="55"/>
        <v>8</v>
      </c>
      <c r="R1161" t="str">
        <f t="shared" si="56"/>
        <v>01</v>
      </c>
      <c r="T1161" t="s">
        <v>187</v>
      </c>
    </row>
    <row r="1162" spans="1:24" x14ac:dyDescent="0.35">
      <c r="A1162" s="1" t="s">
        <v>2</v>
      </c>
      <c r="B1162" s="2">
        <v>40029</v>
      </c>
      <c r="C1162" s="3" t="s">
        <v>97</v>
      </c>
      <c r="D1162" s="4" t="s">
        <v>98</v>
      </c>
      <c r="E1162" s="5" t="s">
        <v>7</v>
      </c>
      <c r="F1162" s="15">
        <v>5.7591502904002905</v>
      </c>
      <c r="G1162" s="16" t="s">
        <v>4</v>
      </c>
      <c r="H1162" s="7">
        <v>266539.41648451949</v>
      </c>
      <c r="N1162">
        <v>275</v>
      </c>
      <c r="P1162">
        <f t="shared" si="54"/>
        <v>2009</v>
      </c>
      <c r="Q1162">
        <f t="shared" si="55"/>
        <v>8</v>
      </c>
      <c r="R1162" t="str">
        <f t="shared" si="56"/>
        <v>01</v>
      </c>
      <c r="T1162" t="s">
        <v>187</v>
      </c>
      <c r="U1162" t="s">
        <v>497</v>
      </c>
    </row>
    <row r="1163" spans="1:24" x14ac:dyDescent="0.35">
      <c r="A1163" s="1" t="s">
        <v>2</v>
      </c>
      <c r="B1163" s="2">
        <v>40029</v>
      </c>
      <c r="C1163" s="3" t="s">
        <v>263</v>
      </c>
      <c r="D1163" s="4" t="s">
        <v>264</v>
      </c>
      <c r="E1163" s="5" t="s">
        <v>7</v>
      </c>
      <c r="F1163" s="15">
        <v>9.598583817333818</v>
      </c>
      <c r="G1163" s="16" t="s">
        <v>4</v>
      </c>
      <c r="H1163" s="7">
        <v>243700.81884537727</v>
      </c>
      <c r="N1163">
        <v>55</v>
      </c>
      <c r="P1163">
        <f t="shared" si="54"/>
        <v>2009</v>
      </c>
      <c r="Q1163">
        <f t="shared" si="55"/>
        <v>8</v>
      </c>
      <c r="R1163" t="str">
        <f t="shared" si="56"/>
        <v>01</v>
      </c>
      <c r="T1163" t="s">
        <v>222</v>
      </c>
      <c r="U1163" t="s">
        <v>503</v>
      </c>
      <c r="V1163" t="s">
        <v>479</v>
      </c>
      <c r="W1163" t="s">
        <v>584</v>
      </c>
    </row>
    <row r="1164" spans="1:24" x14ac:dyDescent="0.35">
      <c r="A1164" s="1" t="s">
        <v>2</v>
      </c>
      <c r="B1164" s="2">
        <v>40029</v>
      </c>
      <c r="C1164" s="3" t="s">
        <v>60</v>
      </c>
      <c r="D1164" s="4" t="s">
        <v>61</v>
      </c>
      <c r="E1164" s="5" t="s">
        <v>4</v>
      </c>
      <c r="F1164" s="15">
        <v>2322.0893970893967</v>
      </c>
      <c r="G1164" s="16" t="s">
        <v>4</v>
      </c>
      <c r="H1164" s="7">
        <v>217733.19401430993</v>
      </c>
      <c r="N1164">
        <v>1</v>
      </c>
      <c r="P1164">
        <f t="shared" si="54"/>
        <v>2009</v>
      </c>
      <c r="Q1164">
        <f t="shared" si="55"/>
        <v>8</v>
      </c>
      <c r="R1164" t="str">
        <f t="shared" si="56"/>
        <v>01</v>
      </c>
      <c r="T1164" t="s">
        <v>211</v>
      </c>
      <c r="U1164" t="s">
        <v>478</v>
      </c>
    </row>
    <row r="1165" spans="1:24" x14ac:dyDescent="0.35">
      <c r="A1165" s="1" t="s">
        <v>2</v>
      </c>
      <c r="B1165" s="2">
        <v>40029</v>
      </c>
      <c r="C1165" s="3" t="s">
        <v>82</v>
      </c>
      <c r="D1165" s="4" t="s">
        <v>167</v>
      </c>
      <c r="E1165" s="5" t="s">
        <v>4</v>
      </c>
      <c r="F1165" s="15">
        <v>132.69082269082267</v>
      </c>
      <c r="G1165" s="16" t="s">
        <v>4</v>
      </c>
      <c r="H1165" s="7">
        <v>96751.935709642217</v>
      </c>
      <c r="N1165">
        <v>1</v>
      </c>
      <c r="P1165">
        <f t="shared" si="54"/>
        <v>2009</v>
      </c>
      <c r="Q1165">
        <f t="shared" si="55"/>
        <v>8</v>
      </c>
      <c r="R1165" t="str">
        <f t="shared" si="56"/>
        <v>05</v>
      </c>
      <c r="T1165" t="s">
        <v>460</v>
      </c>
      <c r="U1165" t="s">
        <v>488</v>
      </c>
      <c r="V1165" t="s">
        <v>536</v>
      </c>
      <c r="W1165" t="s">
        <v>544</v>
      </c>
      <c r="X1165" t="s">
        <v>510</v>
      </c>
    </row>
    <row r="1166" spans="1:24" x14ac:dyDescent="0.35">
      <c r="A1166" s="1" t="s">
        <v>2</v>
      </c>
      <c r="B1166" s="2">
        <v>40029</v>
      </c>
      <c r="C1166" s="3" t="s">
        <v>37</v>
      </c>
      <c r="D1166" s="4" t="s">
        <v>156</v>
      </c>
      <c r="E1166" s="5" t="s">
        <v>4</v>
      </c>
      <c r="F1166" s="15">
        <v>132.69082269082267</v>
      </c>
      <c r="G1166" s="16" t="s">
        <v>4</v>
      </c>
      <c r="H1166" s="7">
        <v>256786.07647879297</v>
      </c>
      <c r="N1166">
        <v>1</v>
      </c>
      <c r="P1166">
        <f t="shared" si="54"/>
        <v>2009</v>
      </c>
      <c r="Q1166">
        <f t="shared" si="55"/>
        <v>8</v>
      </c>
      <c r="R1166" t="str">
        <f t="shared" si="56"/>
        <v>05</v>
      </c>
      <c r="T1166" t="s">
        <v>460</v>
      </c>
      <c r="U1166" t="s">
        <v>461</v>
      </c>
      <c r="V1166" t="s">
        <v>536</v>
      </c>
      <c r="W1166" t="s">
        <v>537</v>
      </c>
      <c r="X1166" t="s">
        <v>510</v>
      </c>
    </row>
    <row r="1167" spans="1:24" x14ac:dyDescent="0.35">
      <c r="A1167" s="1" t="s">
        <v>2</v>
      </c>
      <c r="B1167" s="2">
        <v>40029</v>
      </c>
      <c r="C1167" s="3" t="s">
        <v>76</v>
      </c>
      <c r="D1167" s="4" t="s">
        <v>229</v>
      </c>
      <c r="E1167" s="5" t="s">
        <v>4</v>
      </c>
      <c r="F1167" s="15">
        <v>132.69082269082267</v>
      </c>
      <c r="G1167" s="16" t="s">
        <v>4</v>
      </c>
      <c r="H1167" s="7">
        <v>499132.10476079152</v>
      </c>
      <c r="N1167">
        <v>1</v>
      </c>
      <c r="P1167">
        <f t="shared" si="54"/>
        <v>2009</v>
      </c>
      <c r="Q1167">
        <f t="shared" si="55"/>
        <v>8</v>
      </c>
      <c r="R1167" t="str">
        <f t="shared" si="56"/>
        <v>05</v>
      </c>
      <c r="T1167" t="s">
        <v>460</v>
      </c>
      <c r="U1167" t="s">
        <v>486</v>
      </c>
      <c r="V1167" t="s">
        <v>536</v>
      </c>
      <c r="W1167" t="s">
        <v>570</v>
      </c>
      <c r="X1167" t="s">
        <v>510</v>
      </c>
    </row>
    <row r="1168" spans="1:24" x14ac:dyDescent="0.35">
      <c r="A1168" s="1" t="s">
        <v>2</v>
      </c>
      <c r="B1168" s="2">
        <v>40029</v>
      </c>
      <c r="C1168" s="3" t="s">
        <v>78</v>
      </c>
      <c r="D1168" s="4" t="s">
        <v>79</v>
      </c>
      <c r="E1168" s="5" t="s">
        <v>4</v>
      </c>
      <c r="F1168" s="15">
        <v>1326.9082269082269</v>
      </c>
      <c r="G1168" s="16" t="s">
        <v>4</v>
      </c>
      <c r="H1168" s="7">
        <v>161700.19328916201</v>
      </c>
      <c r="N1168">
        <v>1</v>
      </c>
      <c r="P1168">
        <f t="shared" si="54"/>
        <v>2009</v>
      </c>
      <c r="Q1168">
        <f t="shared" si="55"/>
        <v>8</v>
      </c>
      <c r="R1168" t="str">
        <f t="shared" si="56"/>
        <v>05</v>
      </c>
      <c r="T1168" t="s">
        <v>84</v>
      </c>
      <c r="U1168" t="s">
        <v>459</v>
      </c>
    </row>
    <row r="1169" spans="1:27" x14ac:dyDescent="0.35">
      <c r="A1169" s="1" t="s">
        <v>2</v>
      </c>
      <c r="B1169" s="2">
        <v>40029</v>
      </c>
      <c r="C1169" s="3" t="s">
        <v>148</v>
      </c>
      <c r="D1169" s="4" t="s">
        <v>149</v>
      </c>
      <c r="E1169" s="5" t="s">
        <v>4</v>
      </c>
      <c r="F1169" s="15">
        <v>0.41580227717104123</v>
      </c>
      <c r="G1169" s="16" t="s">
        <v>4</v>
      </c>
      <c r="H1169" s="7">
        <v>18295.300195525815</v>
      </c>
      <c r="N1169">
        <v>1</v>
      </c>
      <c r="P1169">
        <f t="shared" si="54"/>
        <v>2009</v>
      </c>
      <c r="Q1169">
        <f t="shared" si="55"/>
        <v>8</v>
      </c>
      <c r="R1169" t="str">
        <f t="shared" si="56"/>
        <v>06</v>
      </c>
      <c r="T1169" t="s">
        <v>533</v>
      </c>
      <c r="U1169" t="s">
        <v>534</v>
      </c>
    </row>
    <row r="1170" spans="1:27" x14ac:dyDescent="0.35">
      <c r="A1170" s="1" t="s">
        <v>2</v>
      </c>
      <c r="B1170" s="2">
        <v>40029</v>
      </c>
      <c r="C1170" s="3" t="s">
        <v>40</v>
      </c>
      <c r="D1170" s="4" t="s">
        <v>169</v>
      </c>
      <c r="E1170" s="5" t="s">
        <v>4</v>
      </c>
      <c r="F1170" s="15">
        <v>3184.5797445797443</v>
      </c>
      <c r="G1170" s="16" t="s">
        <v>4</v>
      </c>
      <c r="H1170" s="7">
        <v>490277.98744843825</v>
      </c>
      <c r="N1170">
        <v>1</v>
      </c>
      <c r="P1170">
        <f t="shared" si="54"/>
        <v>2009</v>
      </c>
      <c r="Q1170">
        <f t="shared" si="55"/>
        <v>8</v>
      </c>
      <c r="R1170" t="str">
        <f t="shared" si="56"/>
        <v>12</v>
      </c>
      <c r="T1170" t="s">
        <v>662</v>
      </c>
      <c r="U1170" t="s">
        <v>463</v>
      </c>
      <c r="V1170" t="s">
        <v>464</v>
      </c>
      <c r="W1170" t="s">
        <v>546</v>
      </c>
      <c r="X1170" t="s">
        <v>468</v>
      </c>
      <c r="Y1170" t="s">
        <v>547</v>
      </c>
      <c r="Z1170" t="s">
        <v>510</v>
      </c>
      <c r="AA1170" t="s">
        <v>466</v>
      </c>
    </row>
    <row r="1171" spans="1:27" x14ac:dyDescent="0.35">
      <c r="A1171" s="1" t="s">
        <v>2</v>
      </c>
      <c r="B1171" s="2">
        <v>40029</v>
      </c>
      <c r="C1171" s="3" t="s">
        <v>42</v>
      </c>
      <c r="D1171" s="4" t="s">
        <v>168</v>
      </c>
      <c r="E1171" s="5" t="s">
        <v>4</v>
      </c>
      <c r="F1171" s="15">
        <v>132.69082269082267</v>
      </c>
      <c r="G1171" s="16" t="s">
        <v>4</v>
      </c>
      <c r="H1171" s="7">
        <v>429467.03746657149</v>
      </c>
      <c r="N1171">
        <v>1</v>
      </c>
      <c r="P1171">
        <f t="shared" si="54"/>
        <v>2009</v>
      </c>
      <c r="Q1171">
        <f t="shared" si="55"/>
        <v>8</v>
      </c>
      <c r="R1171" t="str">
        <f t="shared" si="56"/>
        <v>12</v>
      </c>
      <c r="T1171" t="s">
        <v>663</v>
      </c>
      <c r="U1171" t="s">
        <v>463</v>
      </c>
      <c r="V1171" t="s">
        <v>464</v>
      </c>
      <c r="W1171" t="s">
        <v>545</v>
      </c>
      <c r="X1171" t="s">
        <v>510</v>
      </c>
      <c r="Y1171" t="s">
        <v>466</v>
      </c>
    </row>
    <row r="1172" spans="1:27" x14ac:dyDescent="0.35">
      <c r="A1172" s="1" t="s">
        <v>2</v>
      </c>
      <c r="B1172" s="2">
        <v>40029</v>
      </c>
      <c r="C1172" s="3" t="s">
        <v>28</v>
      </c>
      <c r="D1172" s="4" t="s">
        <v>107</v>
      </c>
      <c r="E1172" s="5" t="s">
        <v>23</v>
      </c>
      <c r="F1172" s="15">
        <v>92.146404646404648</v>
      </c>
      <c r="G1172" s="16" t="s">
        <v>4</v>
      </c>
      <c r="H1172" s="7">
        <v>588860.25074495538</v>
      </c>
      <c r="N1172">
        <v>7.5</v>
      </c>
      <c r="P1172">
        <f t="shared" si="54"/>
        <v>2009</v>
      </c>
      <c r="Q1172">
        <f t="shared" si="55"/>
        <v>8</v>
      </c>
      <c r="R1172" t="str">
        <f t="shared" si="56"/>
        <v>12</v>
      </c>
      <c r="T1172" t="s">
        <v>107</v>
      </c>
    </row>
    <row r="1173" spans="1:27" x14ac:dyDescent="0.35">
      <c r="A1173" s="1" t="s">
        <v>2</v>
      </c>
      <c r="B1173" s="2">
        <v>40029</v>
      </c>
      <c r="C1173" s="3" t="s">
        <v>247</v>
      </c>
      <c r="D1173" s="4" t="s">
        <v>248</v>
      </c>
      <c r="E1173" s="5" t="s">
        <v>4</v>
      </c>
      <c r="F1173" s="15">
        <v>66.345411345411335</v>
      </c>
      <c r="G1173" s="16" t="s">
        <v>4</v>
      </c>
      <c r="H1173" s="7">
        <v>23533.539025791499</v>
      </c>
      <c r="N1173">
        <v>1</v>
      </c>
      <c r="P1173">
        <f t="shared" si="54"/>
        <v>2009</v>
      </c>
      <c r="Q1173">
        <f t="shared" si="55"/>
        <v>8</v>
      </c>
      <c r="R1173" t="str">
        <f t="shared" si="56"/>
        <v>13</v>
      </c>
      <c r="T1173" t="s">
        <v>668</v>
      </c>
      <c r="U1173" t="s">
        <v>561</v>
      </c>
      <c r="V1173" t="s">
        <v>464</v>
      </c>
      <c r="W1173" t="s">
        <v>580</v>
      </c>
      <c r="X1173" t="s">
        <v>510</v>
      </c>
      <c r="Y1173" t="s">
        <v>562</v>
      </c>
    </row>
    <row r="1174" spans="1:27" x14ac:dyDescent="0.35">
      <c r="A1174" s="1" t="s">
        <v>2</v>
      </c>
      <c r="B1174" s="2">
        <v>40029</v>
      </c>
      <c r="C1174" s="3" t="s">
        <v>64</v>
      </c>
      <c r="D1174" s="4" t="s">
        <v>65</v>
      </c>
      <c r="E1174" s="5" t="s">
        <v>7</v>
      </c>
      <c r="F1174" s="15">
        <v>1.151830058080058</v>
      </c>
      <c r="G1174" s="16" t="s">
        <v>4</v>
      </c>
      <c r="H1174" s="7">
        <v>8659.3374344897802</v>
      </c>
      <c r="N1174">
        <v>6</v>
      </c>
      <c r="P1174">
        <f t="shared" si="54"/>
        <v>2009</v>
      </c>
      <c r="Q1174">
        <f t="shared" si="55"/>
        <v>8</v>
      </c>
      <c r="R1174" t="str">
        <f t="shared" si="56"/>
        <v>13</v>
      </c>
      <c r="T1174" t="s">
        <v>481</v>
      </c>
      <c r="U1174" t="s">
        <v>482</v>
      </c>
    </row>
    <row r="1175" spans="1:27" x14ac:dyDescent="0.35">
      <c r="A1175" s="1" t="s">
        <v>2</v>
      </c>
      <c r="B1175" s="2">
        <v>40029</v>
      </c>
      <c r="C1175" s="3" t="s">
        <v>101</v>
      </c>
      <c r="D1175" s="4" t="s">
        <v>102</v>
      </c>
      <c r="E1175" s="5" t="s">
        <v>7</v>
      </c>
      <c r="F1175" s="15">
        <v>1.151830058080058</v>
      </c>
      <c r="G1175" s="16" t="s">
        <v>4</v>
      </c>
      <c r="H1175" s="7">
        <v>26607.274341649343</v>
      </c>
      <c r="N1175">
        <v>11</v>
      </c>
      <c r="P1175">
        <f t="shared" si="54"/>
        <v>2009</v>
      </c>
      <c r="Q1175">
        <f t="shared" si="55"/>
        <v>8</v>
      </c>
      <c r="R1175" t="str">
        <f t="shared" si="56"/>
        <v>13</v>
      </c>
      <c r="T1175" t="s">
        <v>499</v>
      </c>
      <c r="U1175" t="s">
        <v>500</v>
      </c>
    </row>
    <row r="1176" spans="1:27" x14ac:dyDescent="0.35">
      <c r="A1176" s="1" t="s">
        <v>2</v>
      </c>
      <c r="B1176" s="2">
        <v>40029</v>
      </c>
      <c r="C1176" s="3" t="s">
        <v>261</v>
      </c>
      <c r="D1176" s="4" t="s">
        <v>262</v>
      </c>
      <c r="E1176" s="5" t="s">
        <v>4</v>
      </c>
      <c r="F1176" s="15">
        <v>66.345411345411335</v>
      </c>
      <c r="G1176" s="16" t="s">
        <v>4</v>
      </c>
      <c r="H1176" s="7">
        <v>4689.6807798480859</v>
      </c>
      <c r="N1176">
        <v>1</v>
      </c>
      <c r="P1176">
        <f t="shared" si="54"/>
        <v>2009</v>
      </c>
      <c r="Q1176">
        <f t="shared" si="55"/>
        <v>8</v>
      </c>
      <c r="R1176" t="str">
        <f t="shared" si="56"/>
        <v>17</v>
      </c>
      <c r="T1176" t="s">
        <v>364</v>
      </c>
      <c r="U1176" t="s">
        <v>551</v>
      </c>
    </row>
    <row r="1177" spans="1:27" x14ac:dyDescent="0.35">
      <c r="A1177" s="1" t="s">
        <v>2</v>
      </c>
      <c r="B1177" s="2">
        <v>40029</v>
      </c>
      <c r="C1177" s="3" t="s">
        <v>46</v>
      </c>
      <c r="D1177" s="4" t="s">
        <v>47</v>
      </c>
      <c r="E1177" s="5" t="s">
        <v>7</v>
      </c>
      <c r="F1177" s="15">
        <v>1.151830058080058</v>
      </c>
      <c r="G1177" s="16" t="s">
        <v>4</v>
      </c>
      <c r="H1177" s="7">
        <v>36185.808486482158</v>
      </c>
      <c r="N1177">
        <v>60</v>
      </c>
      <c r="P1177">
        <f t="shared" si="54"/>
        <v>2009</v>
      </c>
      <c r="Q1177">
        <f t="shared" si="55"/>
        <v>8</v>
      </c>
      <c r="R1177" t="str">
        <f t="shared" si="56"/>
        <v>17</v>
      </c>
      <c r="T1177" t="s">
        <v>47</v>
      </c>
    </row>
    <row r="1178" spans="1:27" x14ac:dyDescent="0.35">
      <c r="A1178" s="1" t="s">
        <v>2</v>
      </c>
      <c r="B1178" s="2">
        <v>40029</v>
      </c>
      <c r="C1178" s="3" t="s">
        <v>50</v>
      </c>
      <c r="D1178" s="4" t="s">
        <v>51</v>
      </c>
      <c r="E1178" s="5" t="s">
        <v>4</v>
      </c>
      <c r="F1178" s="15">
        <v>265.38164538164534</v>
      </c>
      <c r="G1178" s="16" t="s">
        <v>4</v>
      </c>
      <c r="H1178" s="7">
        <v>21277.255390051509</v>
      </c>
      <c r="N1178">
        <v>1</v>
      </c>
      <c r="P1178">
        <f t="shared" si="54"/>
        <v>2009</v>
      </c>
      <c r="Q1178">
        <f t="shared" si="55"/>
        <v>8</v>
      </c>
      <c r="R1178" t="str">
        <f t="shared" si="56"/>
        <v>17</v>
      </c>
      <c r="T1178" t="s">
        <v>250</v>
      </c>
      <c r="U1178" t="s">
        <v>473</v>
      </c>
    </row>
    <row r="1179" spans="1:27" x14ac:dyDescent="0.35">
      <c r="A1179" s="1" t="s">
        <v>2</v>
      </c>
      <c r="B1179" s="2">
        <v>40029</v>
      </c>
      <c r="C1179" s="3" t="s">
        <v>72</v>
      </c>
      <c r="D1179" s="4" t="s">
        <v>73</v>
      </c>
      <c r="E1179" s="5" t="s">
        <v>7</v>
      </c>
      <c r="F1179" s="15">
        <v>6.9109803484803489</v>
      </c>
      <c r="G1179" s="16" t="s">
        <v>7</v>
      </c>
      <c r="H1179" s="7">
        <v>54723.798174106967</v>
      </c>
      <c r="N1179">
        <v>1</v>
      </c>
      <c r="P1179">
        <f t="shared" si="54"/>
        <v>2009</v>
      </c>
      <c r="Q1179">
        <f t="shared" si="55"/>
        <v>8</v>
      </c>
      <c r="R1179" t="str">
        <f t="shared" si="56"/>
        <v>17</v>
      </c>
      <c r="T1179" t="s">
        <v>73</v>
      </c>
    </row>
    <row r="1180" spans="1:27" x14ac:dyDescent="0.35">
      <c r="A1180" s="1" t="s">
        <v>2</v>
      </c>
      <c r="B1180" s="2">
        <v>40029</v>
      </c>
      <c r="C1180" s="3" t="s">
        <v>54</v>
      </c>
      <c r="D1180" s="4" t="s">
        <v>218</v>
      </c>
      <c r="E1180" s="5" t="s">
        <v>4</v>
      </c>
      <c r="F1180" s="15">
        <v>398.07246807246804</v>
      </c>
      <c r="G1180" s="16" t="s">
        <v>4</v>
      </c>
      <c r="H1180" s="7">
        <v>203422.71996054379</v>
      </c>
      <c r="N1180">
        <v>8.3333333333333339</v>
      </c>
      <c r="P1180">
        <f t="shared" si="54"/>
        <v>2009</v>
      </c>
      <c r="Q1180">
        <f t="shared" si="55"/>
        <v>8</v>
      </c>
      <c r="R1180" t="str">
        <f t="shared" si="56"/>
        <v>17</v>
      </c>
      <c r="T1180" t="s">
        <v>218</v>
      </c>
    </row>
    <row r="1181" spans="1:27" x14ac:dyDescent="0.35">
      <c r="A1181" s="1" t="s">
        <v>2</v>
      </c>
      <c r="B1181" s="2">
        <v>40029</v>
      </c>
      <c r="C1181" s="3" t="s">
        <v>87</v>
      </c>
      <c r="D1181" s="4" t="s">
        <v>88</v>
      </c>
      <c r="E1181" s="5" t="s">
        <v>7</v>
      </c>
      <c r="F1181" s="6">
        <v>2.303660116160116</v>
      </c>
      <c r="G1181" s="16" t="s">
        <v>4</v>
      </c>
      <c r="H1181" s="7">
        <v>3710.605041535352</v>
      </c>
      <c r="N1181">
        <v>7.5</v>
      </c>
      <c r="P1181">
        <f t="shared" si="54"/>
        <v>2009</v>
      </c>
      <c r="Q1181">
        <f t="shared" si="55"/>
        <v>8</v>
      </c>
      <c r="R1181" t="str">
        <f t="shared" si="56"/>
        <v>17</v>
      </c>
      <c r="T1181" t="s">
        <v>237</v>
      </c>
      <c r="U1181" t="s">
        <v>492</v>
      </c>
    </row>
    <row r="1182" spans="1:27" x14ac:dyDescent="0.35">
      <c r="A1182" s="1" t="s">
        <v>2</v>
      </c>
      <c r="B1182" s="2">
        <v>40029</v>
      </c>
      <c r="C1182" s="3" t="s">
        <v>58</v>
      </c>
      <c r="D1182" s="4" t="s">
        <v>59</v>
      </c>
      <c r="E1182" s="5" t="s">
        <v>4</v>
      </c>
      <c r="F1182" s="6">
        <v>2.303660116160116</v>
      </c>
      <c r="G1182" s="16" t="s">
        <v>4</v>
      </c>
      <c r="H1182" s="7">
        <v>723716.16972964304</v>
      </c>
      <c r="N1182">
        <v>1</v>
      </c>
      <c r="P1182">
        <f t="shared" si="54"/>
        <v>2009</v>
      </c>
      <c r="Q1182">
        <f t="shared" si="55"/>
        <v>8</v>
      </c>
      <c r="R1182" t="str">
        <f t="shared" si="56"/>
        <v>27</v>
      </c>
      <c r="T1182" t="s">
        <v>59</v>
      </c>
    </row>
    <row r="1183" spans="1:27" x14ac:dyDescent="0.35">
      <c r="A1183" s="1" t="s">
        <v>2</v>
      </c>
      <c r="B1183" s="2">
        <v>40043</v>
      </c>
      <c r="C1183" s="8" t="s">
        <v>21</v>
      </c>
      <c r="D1183" s="4" t="s">
        <v>22</v>
      </c>
      <c r="E1183" s="9" t="s">
        <v>23</v>
      </c>
      <c r="F1183" s="15">
        <v>547.12494162920461</v>
      </c>
      <c r="G1183" s="16" t="s">
        <v>4</v>
      </c>
      <c r="H1183" s="7">
        <v>3393098.2006421853</v>
      </c>
      <c r="N1183">
        <v>38.810526315789474</v>
      </c>
      <c r="P1183">
        <f t="shared" si="54"/>
        <v>2009</v>
      </c>
      <c r="Q1183">
        <f t="shared" si="55"/>
        <v>8</v>
      </c>
      <c r="R1183" t="str">
        <f t="shared" si="56"/>
        <v>01</v>
      </c>
      <c r="T1183" t="s">
        <v>30</v>
      </c>
      <c r="U1183" t="s">
        <v>457</v>
      </c>
    </row>
    <row r="1184" spans="1:27" x14ac:dyDescent="0.35">
      <c r="A1184" s="1" t="s">
        <v>2</v>
      </c>
      <c r="B1184" s="2">
        <v>40043</v>
      </c>
      <c r="C1184" s="8" t="s">
        <v>152</v>
      </c>
      <c r="D1184" s="4" t="s">
        <v>153</v>
      </c>
      <c r="E1184" s="9" t="s">
        <v>7</v>
      </c>
      <c r="F1184" s="15">
        <v>66.346098184930895</v>
      </c>
      <c r="G1184" s="16" t="s">
        <v>4</v>
      </c>
      <c r="H1184" s="7">
        <v>10004.75590330205</v>
      </c>
      <c r="N1184">
        <v>8</v>
      </c>
      <c r="P1184">
        <f t="shared" si="54"/>
        <v>2009</v>
      </c>
      <c r="Q1184">
        <f t="shared" si="55"/>
        <v>8</v>
      </c>
      <c r="R1184" t="str">
        <f t="shared" si="56"/>
        <v>01</v>
      </c>
      <c r="T1184" t="s">
        <v>153</v>
      </c>
    </row>
    <row r="1185" spans="1:27" x14ac:dyDescent="0.35">
      <c r="A1185" s="1" t="s">
        <v>2</v>
      </c>
      <c r="B1185" s="2">
        <v>40043</v>
      </c>
      <c r="C1185" s="3" t="s">
        <v>186</v>
      </c>
      <c r="D1185" s="4" t="s">
        <v>187</v>
      </c>
      <c r="E1185" s="5" t="s">
        <v>7</v>
      </c>
      <c r="F1185" s="15">
        <v>66.346098184930895</v>
      </c>
      <c r="G1185" s="16" t="s">
        <v>4</v>
      </c>
      <c r="H1185" s="7">
        <v>202596.3070418665</v>
      </c>
      <c r="N1185">
        <v>1000</v>
      </c>
      <c r="P1185">
        <f t="shared" si="54"/>
        <v>2009</v>
      </c>
      <c r="Q1185">
        <f t="shared" si="55"/>
        <v>8</v>
      </c>
      <c r="R1185" t="str">
        <f t="shared" si="56"/>
        <v>01</v>
      </c>
      <c r="T1185" t="s">
        <v>187</v>
      </c>
    </row>
    <row r="1186" spans="1:27" x14ac:dyDescent="0.35">
      <c r="A1186" s="1" t="s">
        <v>2</v>
      </c>
      <c r="B1186" s="2">
        <v>40043</v>
      </c>
      <c r="C1186" s="3" t="s">
        <v>97</v>
      </c>
      <c r="D1186" s="4" t="s">
        <v>98</v>
      </c>
      <c r="E1186" s="5" t="s">
        <v>7</v>
      </c>
      <c r="F1186" s="15">
        <v>265.38439273972358</v>
      </c>
      <c r="G1186" s="16" t="s">
        <v>4</v>
      </c>
      <c r="H1186" s="7">
        <v>3258233.2225972791</v>
      </c>
      <c r="N1186">
        <v>157.5</v>
      </c>
      <c r="P1186">
        <f t="shared" si="54"/>
        <v>2009</v>
      </c>
      <c r="Q1186">
        <f t="shared" si="55"/>
        <v>8</v>
      </c>
      <c r="R1186" t="str">
        <f t="shared" si="56"/>
        <v>01</v>
      </c>
      <c r="T1186" t="s">
        <v>187</v>
      </c>
      <c r="U1186" t="s">
        <v>497</v>
      </c>
    </row>
    <row r="1187" spans="1:27" x14ac:dyDescent="0.35">
      <c r="A1187" s="1" t="s">
        <v>2</v>
      </c>
      <c r="B1187" s="2">
        <v>40043</v>
      </c>
      <c r="C1187" s="3" t="s">
        <v>82</v>
      </c>
      <c r="D1187" s="4" t="s">
        <v>167</v>
      </c>
      <c r="E1187" s="5" t="s">
        <v>4</v>
      </c>
      <c r="F1187" s="15">
        <v>597.11488366437811</v>
      </c>
      <c r="G1187" s="16" t="s">
        <v>4</v>
      </c>
      <c r="H1187" s="7">
        <v>435388.21799438656</v>
      </c>
      <c r="N1187">
        <v>1</v>
      </c>
      <c r="P1187">
        <f t="shared" si="54"/>
        <v>2009</v>
      </c>
      <c r="Q1187">
        <f t="shared" si="55"/>
        <v>8</v>
      </c>
      <c r="R1187" t="str">
        <f t="shared" si="56"/>
        <v>05</v>
      </c>
      <c r="T1187" t="s">
        <v>460</v>
      </c>
      <c r="U1187" t="s">
        <v>488</v>
      </c>
      <c r="V1187" t="s">
        <v>536</v>
      </c>
      <c r="W1187" t="s">
        <v>544</v>
      </c>
      <c r="X1187" t="s">
        <v>510</v>
      </c>
    </row>
    <row r="1188" spans="1:27" x14ac:dyDescent="0.35">
      <c r="A1188" s="1" t="s">
        <v>2</v>
      </c>
      <c r="B1188" s="2">
        <v>40043</v>
      </c>
      <c r="C1188" s="3" t="s">
        <v>37</v>
      </c>
      <c r="D1188" s="4" t="s">
        <v>156</v>
      </c>
      <c r="E1188" s="5" t="s">
        <v>4</v>
      </c>
      <c r="F1188" s="15">
        <v>530.76878547944716</v>
      </c>
      <c r="G1188" s="16" t="s">
        <v>4</v>
      </c>
      <c r="H1188" s="7">
        <v>1027154.9394056769</v>
      </c>
      <c r="N1188">
        <v>1</v>
      </c>
      <c r="P1188">
        <f t="shared" si="54"/>
        <v>2009</v>
      </c>
      <c r="Q1188">
        <f t="shared" si="55"/>
        <v>8</v>
      </c>
      <c r="R1188" t="str">
        <f t="shared" si="56"/>
        <v>05</v>
      </c>
      <c r="T1188" t="s">
        <v>460</v>
      </c>
      <c r="U1188" t="s">
        <v>461</v>
      </c>
      <c r="V1188" t="s">
        <v>536</v>
      </c>
      <c r="W1188" t="s">
        <v>537</v>
      </c>
      <c r="X1188" t="s">
        <v>510</v>
      </c>
    </row>
    <row r="1189" spans="1:27" x14ac:dyDescent="0.35">
      <c r="A1189" s="1" t="s">
        <v>2</v>
      </c>
      <c r="B1189" s="2">
        <v>40043</v>
      </c>
      <c r="C1189" s="3" t="s">
        <v>76</v>
      </c>
      <c r="D1189" s="4" t="s">
        <v>229</v>
      </c>
      <c r="E1189" s="5" t="s">
        <v>4</v>
      </c>
      <c r="F1189" s="15">
        <v>132.69219636986179</v>
      </c>
      <c r="G1189" s="16" t="s">
        <v>4</v>
      </c>
      <c r="H1189" s="7">
        <v>624202.97377945448</v>
      </c>
      <c r="N1189">
        <v>1</v>
      </c>
      <c r="P1189">
        <f t="shared" si="54"/>
        <v>2009</v>
      </c>
      <c r="Q1189">
        <f t="shared" si="55"/>
        <v>8</v>
      </c>
      <c r="R1189" t="str">
        <f t="shared" si="56"/>
        <v>05</v>
      </c>
      <c r="T1189" t="s">
        <v>460</v>
      </c>
      <c r="U1189" t="s">
        <v>486</v>
      </c>
      <c r="V1189" t="s">
        <v>536</v>
      </c>
      <c r="W1189" t="s">
        <v>570</v>
      </c>
      <c r="X1189" t="s">
        <v>510</v>
      </c>
    </row>
    <row r="1190" spans="1:27" x14ac:dyDescent="0.35">
      <c r="A1190" s="1" t="s">
        <v>2</v>
      </c>
      <c r="B1190" s="2">
        <v>40043</v>
      </c>
      <c r="C1190" s="3" t="s">
        <v>78</v>
      </c>
      <c r="D1190" s="4" t="s">
        <v>79</v>
      </c>
      <c r="E1190" s="5" t="s">
        <v>4</v>
      </c>
      <c r="F1190" s="15">
        <v>1393.2680618835491</v>
      </c>
      <c r="G1190" s="16" t="s">
        <v>4</v>
      </c>
      <c r="H1190" s="7">
        <v>183837.38972317518</v>
      </c>
      <c r="N1190">
        <v>1</v>
      </c>
      <c r="P1190">
        <f t="shared" si="54"/>
        <v>2009</v>
      </c>
      <c r="Q1190">
        <f t="shared" si="55"/>
        <v>8</v>
      </c>
      <c r="R1190" t="str">
        <f t="shared" si="56"/>
        <v>05</v>
      </c>
      <c r="T1190" t="s">
        <v>84</v>
      </c>
      <c r="U1190" t="s">
        <v>459</v>
      </c>
    </row>
    <row r="1191" spans="1:27" x14ac:dyDescent="0.35">
      <c r="A1191" s="1" t="s">
        <v>2</v>
      </c>
      <c r="B1191" s="2">
        <v>40043</v>
      </c>
      <c r="C1191" s="3" t="s">
        <v>148</v>
      </c>
      <c r="D1191" s="4" t="s">
        <v>149</v>
      </c>
      <c r="E1191" s="5" t="s">
        <v>4</v>
      </c>
      <c r="F1191" s="15">
        <v>3.1185493631673467</v>
      </c>
      <c r="G1191" s="16" t="s">
        <v>4</v>
      </c>
      <c r="H1191" s="7">
        <v>137216.17197936322</v>
      </c>
      <c r="N1191">
        <v>1</v>
      </c>
      <c r="P1191">
        <f t="shared" si="54"/>
        <v>2009</v>
      </c>
      <c r="Q1191">
        <f t="shared" si="55"/>
        <v>8</v>
      </c>
      <c r="R1191" t="str">
        <f t="shared" si="56"/>
        <v>06</v>
      </c>
      <c r="T1191" t="s">
        <v>533</v>
      </c>
      <c r="U1191" t="s">
        <v>534</v>
      </c>
    </row>
    <row r="1192" spans="1:27" x14ac:dyDescent="0.35">
      <c r="A1192" s="1" t="s">
        <v>2</v>
      </c>
      <c r="B1192" s="2">
        <v>40043</v>
      </c>
      <c r="C1192" s="3" t="s">
        <v>40</v>
      </c>
      <c r="D1192" s="4" t="s">
        <v>169</v>
      </c>
      <c r="E1192" s="5" t="s">
        <v>4</v>
      </c>
      <c r="F1192" s="15">
        <v>1393.2680618835491</v>
      </c>
      <c r="G1192" s="16" t="s">
        <v>4</v>
      </c>
      <c r="H1192" s="7">
        <v>214498.84008057613</v>
      </c>
      <c r="N1192">
        <v>1</v>
      </c>
      <c r="P1192">
        <f t="shared" si="54"/>
        <v>2009</v>
      </c>
      <c r="Q1192">
        <f t="shared" si="55"/>
        <v>8</v>
      </c>
      <c r="R1192" t="str">
        <f t="shared" si="56"/>
        <v>12</v>
      </c>
      <c r="T1192" t="s">
        <v>662</v>
      </c>
      <c r="U1192" t="s">
        <v>463</v>
      </c>
      <c r="V1192" t="s">
        <v>464</v>
      </c>
      <c r="W1192" t="s">
        <v>546</v>
      </c>
      <c r="X1192" t="s">
        <v>468</v>
      </c>
      <c r="Y1192" t="s">
        <v>547</v>
      </c>
      <c r="Z1192" t="s">
        <v>510</v>
      </c>
      <c r="AA1192" t="s">
        <v>466</v>
      </c>
    </row>
    <row r="1193" spans="1:27" x14ac:dyDescent="0.35">
      <c r="A1193" s="1" t="s">
        <v>2</v>
      </c>
      <c r="B1193" s="2">
        <v>40043</v>
      </c>
      <c r="C1193" s="3" t="s">
        <v>42</v>
      </c>
      <c r="D1193" s="4" t="s">
        <v>168</v>
      </c>
      <c r="E1193" s="5" t="s">
        <v>4</v>
      </c>
      <c r="F1193" s="15">
        <v>331.73049092465453</v>
      </c>
      <c r="G1193" s="16" t="s">
        <v>4</v>
      </c>
      <c r="H1193" s="7">
        <v>445956.78357932245</v>
      </c>
      <c r="N1193">
        <v>1</v>
      </c>
      <c r="P1193">
        <f t="shared" si="54"/>
        <v>2009</v>
      </c>
      <c r="Q1193">
        <f t="shared" si="55"/>
        <v>8</v>
      </c>
      <c r="R1193" t="str">
        <f t="shared" si="56"/>
        <v>12</v>
      </c>
      <c r="T1193" t="s">
        <v>663</v>
      </c>
      <c r="U1193" t="s">
        <v>463</v>
      </c>
      <c r="V1193" t="s">
        <v>464</v>
      </c>
      <c r="W1193" t="s">
        <v>545</v>
      </c>
      <c r="X1193" t="s">
        <v>510</v>
      </c>
      <c r="Y1193" t="s">
        <v>466</v>
      </c>
    </row>
    <row r="1194" spans="1:27" x14ac:dyDescent="0.35">
      <c r="A1194" s="1" t="s">
        <v>2</v>
      </c>
      <c r="B1194" s="2">
        <v>40043</v>
      </c>
      <c r="C1194" s="3" t="s">
        <v>28</v>
      </c>
      <c r="D1194" s="4" t="s">
        <v>107</v>
      </c>
      <c r="E1194" s="5" t="s">
        <v>23</v>
      </c>
      <c r="F1194" s="15">
        <v>46.073679295090912</v>
      </c>
      <c r="G1194" s="16" t="s">
        <v>4</v>
      </c>
      <c r="H1194" s="7">
        <v>360616.30257099558</v>
      </c>
      <c r="N1194">
        <v>12</v>
      </c>
      <c r="P1194">
        <f t="shared" si="54"/>
        <v>2009</v>
      </c>
      <c r="Q1194">
        <f t="shared" si="55"/>
        <v>8</v>
      </c>
      <c r="R1194" t="str">
        <f t="shared" si="56"/>
        <v>12</v>
      </c>
      <c r="T1194" t="s">
        <v>107</v>
      </c>
    </row>
    <row r="1195" spans="1:27" x14ac:dyDescent="0.35">
      <c r="A1195" s="1" t="s">
        <v>2</v>
      </c>
      <c r="B1195" s="2">
        <v>40043</v>
      </c>
      <c r="C1195" s="3" t="s">
        <v>196</v>
      </c>
      <c r="D1195" s="4" t="s">
        <v>197</v>
      </c>
      <c r="E1195" s="5" t="s">
        <v>23</v>
      </c>
      <c r="F1195" s="15">
        <v>178.53550726847729</v>
      </c>
      <c r="G1195" s="16" t="s">
        <v>4</v>
      </c>
      <c r="H1195" s="7">
        <v>3303757.1199751301</v>
      </c>
      <c r="N1195">
        <v>9.612903225806452</v>
      </c>
      <c r="P1195">
        <f t="shared" si="54"/>
        <v>2009</v>
      </c>
      <c r="Q1195">
        <f t="shared" si="55"/>
        <v>8</v>
      </c>
      <c r="R1195" t="str">
        <f t="shared" si="56"/>
        <v>12</v>
      </c>
      <c r="T1195" t="s">
        <v>107</v>
      </c>
      <c r="U1195" t="s">
        <v>559</v>
      </c>
    </row>
    <row r="1196" spans="1:27" x14ac:dyDescent="0.35">
      <c r="A1196" s="1" t="s">
        <v>2</v>
      </c>
      <c r="B1196" s="2">
        <v>40043</v>
      </c>
      <c r="C1196" s="3" t="s">
        <v>64</v>
      </c>
      <c r="D1196" s="4" t="s">
        <v>65</v>
      </c>
      <c r="E1196" s="5" t="s">
        <v>7</v>
      </c>
      <c r="F1196" s="15">
        <v>2.3036839647545455</v>
      </c>
      <c r="G1196" s="16" t="s">
        <v>4</v>
      </c>
      <c r="H1196" s="7">
        <v>9289.3789629626735</v>
      </c>
      <c r="N1196">
        <v>4.5</v>
      </c>
      <c r="P1196">
        <f t="shared" si="54"/>
        <v>2009</v>
      </c>
      <c r="Q1196">
        <f t="shared" si="55"/>
        <v>8</v>
      </c>
      <c r="R1196" t="str">
        <f t="shared" si="56"/>
        <v>13</v>
      </c>
      <c r="T1196" t="s">
        <v>481</v>
      </c>
      <c r="U1196" t="s">
        <v>482</v>
      </c>
    </row>
    <row r="1197" spans="1:27" x14ac:dyDescent="0.35">
      <c r="A1197" s="1" t="s">
        <v>2</v>
      </c>
      <c r="B1197" s="2">
        <v>40043</v>
      </c>
      <c r="C1197" s="3" t="s">
        <v>101</v>
      </c>
      <c r="D1197" s="4" t="s">
        <v>102</v>
      </c>
      <c r="E1197" s="5" t="s">
        <v>7</v>
      </c>
      <c r="F1197" s="15">
        <v>2.3036839647545455</v>
      </c>
      <c r="G1197" s="16" t="s">
        <v>4</v>
      </c>
      <c r="H1197" s="7">
        <v>48518.201858635679</v>
      </c>
      <c r="N1197">
        <v>12.5</v>
      </c>
      <c r="P1197">
        <f t="shared" si="54"/>
        <v>2009</v>
      </c>
      <c r="Q1197">
        <f t="shared" si="55"/>
        <v>8</v>
      </c>
      <c r="R1197" t="str">
        <f t="shared" si="56"/>
        <v>13</v>
      </c>
      <c r="T1197" t="s">
        <v>499</v>
      </c>
      <c r="U1197" t="s">
        <v>500</v>
      </c>
    </row>
    <row r="1198" spans="1:27" x14ac:dyDescent="0.35">
      <c r="A1198" s="1" t="s">
        <v>2</v>
      </c>
      <c r="B1198" s="2">
        <v>40043</v>
      </c>
      <c r="C1198" s="3" t="s">
        <v>46</v>
      </c>
      <c r="D1198" s="4" t="s">
        <v>47</v>
      </c>
      <c r="E1198" s="5" t="s">
        <v>7</v>
      </c>
      <c r="F1198" s="15">
        <v>66.346098184930895</v>
      </c>
      <c r="G1198" s="16" t="s">
        <v>4</v>
      </c>
      <c r="H1198" s="7">
        <v>676252.45582586504</v>
      </c>
      <c r="N1198">
        <v>12</v>
      </c>
      <c r="P1198">
        <f t="shared" si="54"/>
        <v>2009</v>
      </c>
      <c r="Q1198">
        <f t="shared" si="55"/>
        <v>8</v>
      </c>
      <c r="R1198" t="str">
        <f t="shared" si="56"/>
        <v>17</v>
      </c>
      <c r="T1198" t="s">
        <v>47</v>
      </c>
    </row>
    <row r="1199" spans="1:27" x14ac:dyDescent="0.35">
      <c r="A1199" s="1" t="s">
        <v>2</v>
      </c>
      <c r="B1199" s="2">
        <v>40043</v>
      </c>
      <c r="C1199" s="3" t="s">
        <v>12</v>
      </c>
      <c r="D1199" s="4" t="s">
        <v>13</v>
      </c>
      <c r="E1199" s="5" t="s">
        <v>4</v>
      </c>
      <c r="F1199" s="15">
        <v>66.346098184930895</v>
      </c>
      <c r="G1199" s="16" t="s">
        <v>4</v>
      </c>
      <c r="H1199" s="7">
        <v>1063.8737831202266</v>
      </c>
      <c r="N1199">
        <v>1</v>
      </c>
      <c r="P1199">
        <f t="shared" si="54"/>
        <v>2009</v>
      </c>
      <c r="Q1199">
        <f t="shared" si="55"/>
        <v>8</v>
      </c>
      <c r="R1199" t="str">
        <f t="shared" si="56"/>
        <v>17</v>
      </c>
      <c r="T1199" t="s">
        <v>250</v>
      </c>
      <c r="U1199" t="s">
        <v>472</v>
      </c>
    </row>
    <row r="1200" spans="1:27" x14ac:dyDescent="0.35">
      <c r="A1200" s="1" t="s">
        <v>2</v>
      </c>
      <c r="B1200" s="2">
        <v>40043</v>
      </c>
      <c r="C1200" s="3" t="s">
        <v>50</v>
      </c>
      <c r="D1200" s="4" t="s">
        <v>51</v>
      </c>
      <c r="E1200" s="5" t="s">
        <v>4</v>
      </c>
      <c r="F1200" s="15">
        <v>1061.5375709588943</v>
      </c>
      <c r="G1200" s="16" t="s">
        <v>4</v>
      </c>
      <c r="H1200" s="7">
        <v>187241.7858291599</v>
      </c>
      <c r="N1200">
        <v>1</v>
      </c>
      <c r="P1200">
        <f t="shared" si="54"/>
        <v>2009</v>
      </c>
      <c r="Q1200">
        <f t="shared" si="55"/>
        <v>8</v>
      </c>
      <c r="R1200" t="str">
        <f t="shared" si="56"/>
        <v>17</v>
      </c>
      <c r="T1200" t="s">
        <v>250</v>
      </c>
      <c r="U1200" t="s">
        <v>473</v>
      </c>
    </row>
    <row r="1201" spans="1:27" x14ac:dyDescent="0.35">
      <c r="A1201" s="1" t="s">
        <v>2</v>
      </c>
      <c r="B1201" s="2">
        <v>40043</v>
      </c>
      <c r="C1201" s="3" t="s">
        <v>72</v>
      </c>
      <c r="D1201" s="4" t="s">
        <v>73</v>
      </c>
      <c r="E1201" s="5" t="s">
        <v>7</v>
      </c>
      <c r="F1201" s="15">
        <v>6.9110518942636352</v>
      </c>
      <c r="G1201" s="16" t="s">
        <v>7</v>
      </c>
      <c r="H1201" s="7">
        <v>87525.330371498261</v>
      </c>
      <c r="N1201">
        <v>1</v>
      </c>
      <c r="P1201">
        <f t="shared" si="54"/>
        <v>2009</v>
      </c>
      <c r="Q1201">
        <f t="shared" si="55"/>
        <v>8</v>
      </c>
      <c r="R1201" t="str">
        <f t="shared" si="56"/>
        <v>17</v>
      </c>
      <c r="T1201" t="s">
        <v>73</v>
      </c>
    </row>
    <row r="1202" spans="1:27" x14ac:dyDescent="0.35">
      <c r="A1202" s="1" t="s">
        <v>2</v>
      </c>
      <c r="B1202" s="2">
        <v>40043</v>
      </c>
      <c r="C1202" s="3" t="s">
        <v>54</v>
      </c>
      <c r="D1202" s="4" t="s">
        <v>218</v>
      </c>
      <c r="E1202" s="5" t="s">
        <v>7</v>
      </c>
      <c r="F1202" s="15">
        <v>464.42268729451632</v>
      </c>
      <c r="G1202" s="16" t="s">
        <v>4</v>
      </c>
      <c r="H1202" s="7">
        <v>28659.457014667329</v>
      </c>
      <c r="N1202">
        <v>3.1428571428571428</v>
      </c>
      <c r="P1202">
        <f t="shared" si="54"/>
        <v>2009</v>
      </c>
      <c r="Q1202">
        <f t="shared" si="55"/>
        <v>8</v>
      </c>
      <c r="R1202" t="str">
        <f t="shared" si="56"/>
        <v>17</v>
      </c>
      <c r="T1202" t="s">
        <v>218</v>
      </c>
    </row>
    <row r="1203" spans="1:27" x14ac:dyDescent="0.35">
      <c r="A1203" s="1" t="s">
        <v>2</v>
      </c>
      <c r="B1203" s="2">
        <v>40043</v>
      </c>
      <c r="C1203" s="3" t="s">
        <v>230</v>
      </c>
      <c r="D1203" s="4" t="s">
        <v>231</v>
      </c>
      <c r="E1203" s="5" t="s">
        <v>4</v>
      </c>
      <c r="F1203" s="15">
        <v>66.346098184930895</v>
      </c>
      <c r="G1203" s="16" t="s">
        <v>4</v>
      </c>
      <c r="H1203" s="7">
        <v>74240.847000225243</v>
      </c>
      <c r="N1203">
        <v>1</v>
      </c>
      <c r="P1203">
        <f t="shared" si="54"/>
        <v>2009</v>
      </c>
      <c r="Q1203">
        <f t="shared" si="55"/>
        <v>8</v>
      </c>
      <c r="R1203" t="str">
        <f t="shared" si="56"/>
        <v>17</v>
      </c>
      <c r="T1203" t="s">
        <v>528</v>
      </c>
      <c r="U1203" t="s">
        <v>571</v>
      </c>
    </row>
    <row r="1204" spans="1:27" x14ac:dyDescent="0.35">
      <c r="A1204" s="1" t="s">
        <v>2</v>
      </c>
      <c r="B1204" s="2">
        <v>40043</v>
      </c>
      <c r="C1204" s="3" t="s">
        <v>87</v>
      </c>
      <c r="D1204" s="4" t="s">
        <v>88</v>
      </c>
      <c r="E1204" s="5" t="s">
        <v>7</v>
      </c>
      <c r="F1204" s="6">
        <v>66.346098184930895</v>
      </c>
      <c r="G1204" s="16" t="s">
        <v>4</v>
      </c>
      <c r="H1204" s="7">
        <v>42746.612607342286</v>
      </c>
      <c r="N1204">
        <v>3</v>
      </c>
      <c r="P1204">
        <f t="shared" si="54"/>
        <v>2009</v>
      </c>
      <c r="Q1204">
        <f t="shared" si="55"/>
        <v>8</v>
      </c>
      <c r="R1204" t="str">
        <f t="shared" si="56"/>
        <v>17</v>
      </c>
      <c r="T1204" t="s">
        <v>237</v>
      </c>
      <c r="U1204" t="s">
        <v>492</v>
      </c>
    </row>
    <row r="1205" spans="1:27" x14ac:dyDescent="0.35">
      <c r="A1205" s="1" t="s">
        <v>2</v>
      </c>
      <c r="B1205" s="2">
        <v>40043</v>
      </c>
      <c r="C1205" s="3" t="s">
        <v>58</v>
      </c>
      <c r="D1205" s="4" t="s">
        <v>59</v>
      </c>
      <c r="E1205" s="5" t="s">
        <v>4</v>
      </c>
      <c r="F1205" s="6">
        <v>1.1518419823772728</v>
      </c>
      <c r="G1205" s="16" t="s">
        <v>4</v>
      </c>
      <c r="H1205" s="7">
        <v>67849.093311238932</v>
      </c>
      <c r="N1205">
        <v>1</v>
      </c>
      <c r="P1205">
        <f t="shared" si="54"/>
        <v>2009</v>
      </c>
      <c r="Q1205">
        <f t="shared" si="55"/>
        <v>8</v>
      </c>
      <c r="R1205" t="str">
        <f t="shared" si="56"/>
        <v>27</v>
      </c>
      <c r="T1205" t="s">
        <v>59</v>
      </c>
    </row>
    <row r="1206" spans="1:27" x14ac:dyDescent="0.35">
      <c r="A1206" s="1" t="s">
        <v>2</v>
      </c>
      <c r="B1206" s="2">
        <v>40043</v>
      </c>
      <c r="C1206" s="3" t="s">
        <v>132</v>
      </c>
      <c r="D1206" s="4" t="s">
        <v>267</v>
      </c>
      <c r="E1206" s="5" t="s">
        <v>4</v>
      </c>
      <c r="F1206" s="6">
        <v>199.03829455479271</v>
      </c>
      <c r="G1206" s="16" t="s">
        <v>4</v>
      </c>
      <c r="H1206" s="7">
        <v>75973.615140699927</v>
      </c>
      <c r="N1206">
        <v>1</v>
      </c>
      <c r="P1206">
        <f t="shared" si="54"/>
        <v>2009</v>
      </c>
      <c r="Q1206">
        <f t="shared" si="55"/>
        <v>8</v>
      </c>
      <c r="R1206" t="str">
        <f t="shared" si="56"/>
        <v>90</v>
      </c>
      <c r="T1206" t="s">
        <v>563</v>
      </c>
      <c r="U1206" t="s">
        <v>468</v>
      </c>
      <c r="V1206" t="s">
        <v>564</v>
      </c>
      <c r="W1206" t="s">
        <v>524</v>
      </c>
      <c r="X1206" t="s">
        <v>567</v>
      </c>
      <c r="Y1206" t="s">
        <v>510</v>
      </c>
      <c r="Z1206" t="s">
        <v>568</v>
      </c>
    </row>
    <row r="1207" spans="1:27" x14ac:dyDescent="0.35">
      <c r="A1207" s="1" t="s">
        <v>2</v>
      </c>
      <c r="B1207" s="2">
        <v>40057</v>
      </c>
      <c r="C1207" s="8" t="s">
        <v>31</v>
      </c>
      <c r="D1207" s="4" t="s">
        <v>32</v>
      </c>
      <c r="E1207" s="9" t="s">
        <v>23</v>
      </c>
      <c r="F1207" s="15">
        <v>223.00553487928235</v>
      </c>
      <c r="G1207" s="16" t="s">
        <v>4</v>
      </c>
      <c r="H1207" s="7">
        <v>732352.74569054251</v>
      </c>
      <c r="N1207">
        <v>24.5</v>
      </c>
      <c r="P1207">
        <f t="shared" si="54"/>
        <v>2009</v>
      </c>
      <c r="Q1207">
        <f t="shared" si="55"/>
        <v>9</v>
      </c>
      <c r="R1207" t="str">
        <f t="shared" si="56"/>
        <v>01</v>
      </c>
      <c r="T1207" t="s">
        <v>30</v>
      </c>
      <c r="U1207" t="s">
        <v>456</v>
      </c>
    </row>
    <row r="1208" spans="1:27" x14ac:dyDescent="0.35">
      <c r="A1208" s="1" t="s">
        <v>2</v>
      </c>
      <c r="B1208" s="2">
        <v>40057</v>
      </c>
      <c r="C1208" s="8" t="s">
        <v>21</v>
      </c>
      <c r="D1208" s="4" t="s">
        <v>22</v>
      </c>
      <c r="E1208" s="9" t="s">
        <v>23</v>
      </c>
      <c r="F1208" s="15">
        <v>2899.0719534306709</v>
      </c>
      <c r="G1208" s="16" t="s">
        <v>4</v>
      </c>
      <c r="H1208" s="7">
        <v>6205476.3736676164</v>
      </c>
      <c r="N1208">
        <v>16.646153846153847</v>
      </c>
      <c r="P1208">
        <f t="shared" si="54"/>
        <v>2009</v>
      </c>
      <c r="Q1208">
        <f t="shared" si="55"/>
        <v>9</v>
      </c>
      <c r="R1208" t="str">
        <f t="shared" si="56"/>
        <v>01</v>
      </c>
      <c r="T1208" t="s">
        <v>30</v>
      </c>
      <c r="U1208" t="s">
        <v>457</v>
      </c>
    </row>
    <row r="1209" spans="1:27" x14ac:dyDescent="0.35">
      <c r="A1209" s="1" t="s">
        <v>2</v>
      </c>
      <c r="B1209" s="2">
        <v>40057</v>
      </c>
      <c r="C1209" s="3" t="s">
        <v>152</v>
      </c>
      <c r="D1209" s="4" t="s">
        <v>153</v>
      </c>
      <c r="E1209" s="5" t="s">
        <v>7</v>
      </c>
      <c r="F1209" s="15">
        <v>32.112797022616661</v>
      </c>
      <c r="G1209" s="16" t="s">
        <v>4</v>
      </c>
      <c r="H1209" s="7">
        <v>14527.487118596066</v>
      </c>
      <c r="N1209">
        <v>24</v>
      </c>
      <c r="P1209">
        <f t="shared" si="54"/>
        <v>2009</v>
      </c>
      <c r="Q1209">
        <f t="shared" si="55"/>
        <v>9</v>
      </c>
      <c r="R1209" t="str">
        <f t="shared" si="56"/>
        <v>01</v>
      </c>
      <c r="T1209" t="s">
        <v>153</v>
      </c>
    </row>
    <row r="1210" spans="1:27" x14ac:dyDescent="0.35">
      <c r="A1210" s="1" t="s">
        <v>2</v>
      </c>
      <c r="B1210" s="2">
        <v>40057</v>
      </c>
      <c r="C1210" s="3" t="s">
        <v>97</v>
      </c>
      <c r="D1210" s="4" t="s">
        <v>98</v>
      </c>
      <c r="E1210" s="5" t="s">
        <v>7</v>
      </c>
      <c r="F1210" s="15">
        <v>223.00553487928235</v>
      </c>
      <c r="G1210" s="16" t="s">
        <v>4</v>
      </c>
      <c r="H1210" s="7">
        <v>253334.26611132029</v>
      </c>
      <c r="N1210">
        <v>33.9</v>
      </c>
      <c r="P1210">
        <f t="shared" si="54"/>
        <v>2009</v>
      </c>
      <c r="Q1210">
        <f t="shared" si="55"/>
        <v>9</v>
      </c>
      <c r="R1210" t="str">
        <f t="shared" si="56"/>
        <v>01</v>
      </c>
      <c r="T1210" t="s">
        <v>187</v>
      </c>
      <c r="U1210" t="s">
        <v>497</v>
      </c>
    </row>
    <row r="1211" spans="1:27" x14ac:dyDescent="0.35">
      <c r="A1211" s="1" t="s">
        <v>2</v>
      </c>
      <c r="B1211" s="2">
        <v>40057</v>
      </c>
      <c r="C1211" s="3" t="s">
        <v>33</v>
      </c>
      <c r="D1211" s="4" t="s">
        <v>34</v>
      </c>
      <c r="E1211" s="5" t="s">
        <v>7</v>
      </c>
      <c r="F1211" s="15">
        <v>89.202213951712949</v>
      </c>
      <c r="G1211" s="16" t="s">
        <v>4</v>
      </c>
      <c r="H1211" s="7">
        <v>4437.0861505485673</v>
      </c>
      <c r="N1211">
        <v>95</v>
      </c>
      <c r="P1211">
        <f t="shared" si="54"/>
        <v>2009</v>
      </c>
      <c r="Q1211">
        <f t="shared" si="55"/>
        <v>9</v>
      </c>
      <c r="R1211" t="str">
        <f t="shared" si="56"/>
        <v>01</v>
      </c>
      <c r="T1211" t="s">
        <v>187</v>
      </c>
      <c r="U1211" t="s">
        <v>457</v>
      </c>
    </row>
    <row r="1212" spans="1:27" x14ac:dyDescent="0.35">
      <c r="A1212" s="1" t="s">
        <v>2</v>
      </c>
      <c r="B1212" s="2">
        <v>40057</v>
      </c>
      <c r="C1212" s="3" t="s">
        <v>82</v>
      </c>
      <c r="D1212" s="4" t="s">
        <v>167</v>
      </c>
      <c r="E1212" s="5" t="s">
        <v>4</v>
      </c>
      <c r="F1212" s="15">
        <v>32.112797022616661</v>
      </c>
      <c r="G1212" s="16" t="s">
        <v>4</v>
      </c>
      <c r="H1212" s="7">
        <v>31893.046633891016</v>
      </c>
      <c r="N1212">
        <v>1</v>
      </c>
      <c r="P1212">
        <f t="shared" si="54"/>
        <v>2009</v>
      </c>
      <c r="Q1212">
        <f t="shared" si="55"/>
        <v>9</v>
      </c>
      <c r="R1212" t="str">
        <f t="shared" si="56"/>
        <v>05</v>
      </c>
      <c r="T1212" t="s">
        <v>460</v>
      </c>
      <c r="U1212" t="s">
        <v>488</v>
      </c>
      <c r="V1212" t="s">
        <v>536</v>
      </c>
      <c r="W1212" t="s">
        <v>544</v>
      </c>
      <c r="X1212" t="s">
        <v>510</v>
      </c>
    </row>
    <row r="1213" spans="1:27" x14ac:dyDescent="0.35">
      <c r="A1213" s="1" t="s">
        <v>2</v>
      </c>
      <c r="B1213" s="2">
        <v>40057</v>
      </c>
      <c r="C1213" s="3" t="s">
        <v>37</v>
      </c>
      <c r="D1213" s="4" t="s">
        <v>156</v>
      </c>
      <c r="E1213" s="5" t="s">
        <v>4</v>
      </c>
      <c r="F1213" s="15">
        <v>32.112797022616661</v>
      </c>
      <c r="G1213" s="16" t="s">
        <v>4</v>
      </c>
      <c r="H1213" s="7">
        <v>62145.361562883169</v>
      </c>
      <c r="N1213">
        <v>1</v>
      </c>
      <c r="P1213">
        <f t="shared" si="54"/>
        <v>2009</v>
      </c>
      <c r="Q1213">
        <f t="shared" si="55"/>
        <v>9</v>
      </c>
      <c r="R1213" t="str">
        <f t="shared" si="56"/>
        <v>05</v>
      </c>
      <c r="T1213" t="s">
        <v>460</v>
      </c>
      <c r="U1213" t="s">
        <v>461</v>
      </c>
      <c r="V1213" t="s">
        <v>536</v>
      </c>
      <c r="W1213" t="s">
        <v>537</v>
      </c>
      <c r="X1213" t="s">
        <v>510</v>
      </c>
    </row>
    <row r="1214" spans="1:27" x14ac:dyDescent="0.35">
      <c r="A1214" s="1" t="s">
        <v>2</v>
      </c>
      <c r="B1214" s="2">
        <v>40057</v>
      </c>
      <c r="C1214" s="3" t="s">
        <v>78</v>
      </c>
      <c r="D1214" s="4" t="s">
        <v>79</v>
      </c>
      <c r="E1214" s="5" t="s">
        <v>4</v>
      </c>
      <c r="F1214" s="15">
        <v>128.45118809046664</v>
      </c>
      <c r="G1214" s="16" t="s">
        <v>4</v>
      </c>
      <c r="H1214" s="7">
        <v>20580.606751344425</v>
      </c>
      <c r="N1214">
        <v>1</v>
      </c>
      <c r="P1214">
        <f t="shared" si="54"/>
        <v>2009</v>
      </c>
      <c r="Q1214">
        <f t="shared" si="55"/>
        <v>9</v>
      </c>
      <c r="R1214" t="str">
        <f t="shared" si="56"/>
        <v>05</v>
      </c>
      <c r="T1214" t="s">
        <v>84</v>
      </c>
      <c r="U1214" t="s">
        <v>459</v>
      </c>
    </row>
    <row r="1215" spans="1:27" x14ac:dyDescent="0.35">
      <c r="A1215" s="1" t="s">
        <v>2</v>
      </c>
      <c r="B1215" s="2">
        <v>40057</v>
      </c>
      <c r="C1215" s="3" t="s">
        <v>40</v>
      </c>
      <c r="D1215" s="4" t="s">
        <v>169</v>
      </c>
      <c r="E1215" s="5" t="s">
        <v>4</v>
      </c>
      <c r="F1215" s="15">
        <v>224.7895791583166</v>
      </c>
      <c r="G1215" s="16" t="s">
        <v>4</v>
      </c>
      <c r="H1215" s="7">
        <v>34607.19822033056</v>
      </c>
      <c r="N1215">
        <v>1</v>
      </c>
      <c r="P1215">
        <f t="shared" si="54"/>
        <v>2009</v>
      </c>
      <c r="Q1215">
        <f t="shared" si="55"/>
        <v>9</v>
      </c>
      <c r="R1215" t="str">
        <f t="shared" si="56"/>
        <v>12</v>
      </c>
      <c r="T1215" t="s">
        <v>662</v>
      </c>
      <c r="U1215" t="s">
        <v>463</v>
      </c>
      <c r="V1215" t="s">
        <v>464</v>
      </c>
      <c r="W1215" t="s">
        <v>546</v>
      </c>
      <c r="X1215" t="s">
        <v>468</v>
      </c>
      <c r="Y1215" t="s">
        <v>547</v>
      </c>
      <c r="Z1215" t="s">
        <v>510</v>
      </c>
      <c r="AA1215" t="s">
        <v>466</v>
      </c>
    </row>
    <row r="1216" spans="1:27" x14ac:dyDescent="0.35">
      <c r="A1216" s="1" t="s">
        <v>2</v>
      </c>
      <c r="B1216" s="2">
        <v>40057</v>
      </c>
      <c r="C1216" s="3" t="s">
        <v>42</v>
      </c>
      <c r="D1216" s="4" t="s">
        <v>168</v>
      </c>
      <c r="E1216" s="5" t="s">
        <v>4</v>
      </c>
      <c r="F1216" s="15">
        <v>160.56398511308331</v>
      </c>
      <c r="G1216" s="16" t="s">
        <v>4</v>
      </c>
      <c r="H1216" s="7">
        <v>215851.72397062616</v>
      </c>
      <c r="N1216">
        <v>1</v>
      </c>
      <c r="P1216">
        <f t="shared" si="54"/>
        <v>2009</v>
      </c>
      <c r="Q1216">
        <f t="shared" si="55"/>
        <v>9</v>
      </c>
      <c r="R1216" t="str">
        <f t="shared" si="56"/>
        <v>12</v>
      </c>
      <c r="T1216" t="s">
        <v>663</v>
      </c>
      <c r="U1216" t="s">
        <v>463</v>
      </c>
      <c r="V1216" t="s">
        <v>464</v>
      </c>
      <c r="W1216" t="s">
        <v>545</v>
      </c>
      <c r="X1216" t="s">
        <v>510</v>
      </c>
      <c r="Y1216" t="s">
        <v>466</v>
      </c>
    </row>
    <row r="1217" spans="1:25" x14ac:dyDescent="0.35">
      <c r="A1217" s="1" t="s">
        <v>2</v>
      </c>
      <c r="B1217" s="2">
        <v>40057</v>
      </c>
      <c r="C1217" s="3" t="s">
        <v>89</v>
      </c>
      <c r="D1217" s="4" t="s">
        <v>246</v>
      </c>
      <c r="E1217" s="5" t="s">
        <v>4</v>
      </c>
      <c r="F1217" s="15">
        <v>64.225594045233322</v>
      </c>
      <c r="G1217" s="16" t="s">
        <v>4</v>
      </c>
      <c r="H1217" s="7">
        <v>310655.83014422614</v>
      </c>
      <c r="N1217">
        <v>1</v>
      </c>
      <c r="P1217">
        <f t="shared" si="54"/>
        <v>2009</v>
      </c>
      <c r="Q1217">
        <f t="shared" si="55"/>
        <v>9</v>
      </c>
      <c r="R1217" t="str">
        <f t="shared" si="56"/>
        <v>12</v>
      </c>
      <c r="T1217" t="s">
        <v>664</v>
      </c>
      <c r="U1217" t="s">
        <v>463</v>
      </c>
      <c r="V1217" t="s">
        <v>464</v>
      </c>
      <c r="W1217" t="s">
        <v>579</v>
      </c>
      <c r="X1217" t="s">
        <v>510</v>
      </c>
      <c r="Y1217" t="s">
        <v>466</v>
      </c>
    </row>
    <row r="1218" spans="1:25" x14ac:dyDescent="0.35">
      <c r="A1218" s="1" t="s">
        <v>2</v>
      </c>
      <c r="B1218" s="2">
        <v>40057</v>
      </c>
      <c r="C1218" s="3" t="s">
        <v>28</v>
      </c>
      <c r="D1218" s="4" t="s">
        <v>107</v>
      </c>
      <c r="E1218" s="5" t="s">
        <v>23</v>
      </c>
      <c r="F1218" s="15">
        <v>1248.8309953239814</v>
      </c>
      <c r="G1218" s="16" t="s">
        <v>4</v>
      </c>
      <c r="H1218" s="7">
        <v>6782070.6819044994</v>
      </c>
      <c r="N1218">
        <v>6.4285714285714288</v>
      </c>
      <c r="P1218">
        <f t="shared" ref="P1218:P1281" si="57">YEAR(B1218)</f>
        <v>2009</v>
      </c>
      <c r="Q1218">
        <f t="shared" ref="Q1218:Q1281" si="58">MONTH(B1218)</f>
        <v>9</v>
      </c>
      <c r="R1218" t="str">
        <f t="shared" ref="R1218:R1281" si="59">LEFT(C1218,2)</f>
        <v>12</v>
      </c>
      <c r="T1218" t="s">
        <v>107</v>
      </c>
    </row>
    <row r="1219" spans="1:25" x14ac:dyDescent="0.35">
      <c r="A1219" s="1" t="s">
        <v>2</v>
      </c>
      <c r="B1219" s="2">
        <v>40057</v>
      </c>
      <c r="C1219" s="3" t="s">
        <v>196</v>
      </c>
      <c r="D1219" s="4" t="s">
        <v>197</v>
      </c>
      <c r="E1219" s="5" t="s">
        <v>23</v>
      </c>
      <c r="F1219" s="15">
        <v>691.31715812577534</v>
      </c>
      <c r="G1219" s="16" t="s">
        <v>4</v>
      </c>
      <c r="H1219" s="7">
        <v>7141978.8568005189</v>
      </c>
      <c r="N1219">
        <v>5.5483870967741939</v>
      </c>
      <c r="P1219">
        <f t="shared" si="57"/>
        <v>2009</v>
      </c>
      <c r="Q1219">
        <f t="shared" si="58"/>
        <v>9</v>
      </c>
      <c r="R1219" t="str">
        <f t="shared" si="59"/>
        <v>12</v>
      </c>
      <c r="T1219" t="s">
        <v>107</v>
      </c>
      <c r="U1219" t="s">
        <v>559</v>
      </c>
    </row>
    <row r="1220" spans="1:25" x14ac:dyDescent="0.35">
      <c r="A1220" s="1" t="s">
        <v>2</v>
      </c>
      <c r="B1220" s="2">
        <v>40057</v>
      </c>
      <c r="C1220" s="3" t="s">
        <v>64</v>
      </c>
      <c r="D1220" s="4" t="s">
        <v>65</v>
      </c>
      <c r="E1220" s="5" t="s">
        <v>7</v>
      </c>
      <c r="F1220" s="15">
        <v>5.0101093707277604</v>
      </c>
      <c r="G1220" s="16" t="s">
        <v>4</v>
      </c>
      <c r="H1220" s="7">
        <v>35143.306808349589</v>
      </c>
      <c r="N1220">
        <v>5.88</v>
      </c>
      <c r="P1220">
        <f t="shared" si="57"/>
        <v>2009</v>
      </c>
      <c r="Q1220">
        <f t="shared" si="58"/>
        <v>9</v>
      </c>
      <c r="R1220" t="str">
        <f t="shared" si="59"/>
        <v>13</v>
      </c>
      <c r="T1220" t="s">
        <v>481</v>
      </c>
      <c r="U1220" t="s">
        <v>482</v>
      </c>
    </row>
    <row r="1221" spans="1:25" x14ac:dyDescent="0.35">
      <c r="A1221" s="1" t="s">
        <v>2</v>
      </c>
      <c r="B1221" s="2">
        <v>40057</v>
      </c>
      <c r="C1221" s="3" t="s">
        <v>101</v>
      </c>
      <c r="D1221" s="4" t="s">
        <v>102</v>
      </c>
      <c r="E1221" s="5" t="s">
        <v>7</v>
      </c>
      <c r="F1221" s="15">
        <v>4.60930062106954</v>
      </c>
      <c r="G1221" s="16" t="s">
        <v>4</v>
      </c>
      <c r="H1221" s="7">
        <v>93852.728932665632</v>
      </c>
      <c r="N1221">
        <v>10.478260869565217</v>
      </c>
      <c r="P1221">
        <f t="shared" si="57"/>
        <v>2009</v>
      </c>
      <c r="Q1221">
        <f t="shared" si="58"/>
        <v>9</v>
      </c>
      <c r="R1221" t="str">
        <f t="shared" si="59"/>
        <v>13</v>
      </c>
      <c r="T1221" t="s">
        <v>499</v>
      </c>
      <c r="U1221" t="s">
        <v>500</v>
      </c>
    </row>
    <row r="1222" spans="1:25" x14ac:dyDescent="0.35">
      <c r="A1222" s="1" t="s">
        <v>2</v>
      </c>
      <c r="B1222" s="2">
        <v>40057</v>
      </c>
      <c r="C1222" s="3" t="s">
        <v>216</v>
      </c>
      <c r="D1222" s="4" t="s">
        <v>217</v>
      </c>
      <c r="E1222" s="5" t="s">
        <v>4</v>
      </c>
      <c r="F1222" s="15">
        <v>32.112797022616661</v>
      </c>
      <c r="G1222" s="16" t="s">
        <v>4</v>
      </c>
      <c r="H1222" s="7">
        <v>94291.200257658158</v>
      </c>
      <c r="N1222">
        <v>1</v>
      </c>
      <c r="P1222">
        <f t="shared" si="57"/>
        <v>2009</v>
      </c>
      <c r="Q1222">
        <f t="shared" si="58"/>
        <v>9</v>
      </c>
      <c r="R1222" t="str">
        <f t="shared" si="59"/>
        <v>13</v>
      </c>
      <c r="T1222" t="s">
        <v>217</v>
      </c>
    </row>
    <row r="1223" spans="1:25" x14ac:dyDescent="0.35">
      <c r="A1223" s="1" t="s">
        <v>2</v>
      </c>
      <c r="B1223" s="2">
        <v>40057</v>
      </c>
      <c r="C1223" s="3" t="s">
        <v>261</v>
      </c>
      <c r="D1223" s="4" t="s">
        <v>262</v>
      </c>
      <c r="E1223" s="5" t="s">
        <v>4</v>
      </c>
      <c r="F1223" s="15">
        <v>128.45118809046664</v>
      </c>
      <c r="G1223" s="16" t="s">
        <v>4</v>
      </c>
      <c r="H1223" s="7">
        <v>29424.887103637862</v>
      </c>
      <c r="N1223">
        <v>1</v>
      </c>
      <c r="P1223">
        <f t="shared" si="57"/>
        <v>2009</v>
      </c>
      <c r="Q1223">
        <f t="shared" si="58"/>
        <v>9</v>
      </c>
      <c r="R1223" t="str">
        <f t="shared" si="59"/>
        <v>17</v>
      </c>
      <c r="T1223" t="s">
        <v>364</v>
      </c>
      <c r="U1223" t="s">
        <v>551</v>
      </c>
    </row>
    <row r="1224" spans="1:25" x14ac:dyDescent="0.35">
      <c r="A1224" s="1" t="s">
        <v>2</v>
      </c>
      <c r="B1224" s="2">
        <v>40057</v>
      </c>
      <c r="C1224" s="3" t="s">
        <v>192</v>
      </c>
      <c r="D1224" s="4" t="s">
        <v>193</v>
      </c>
      <c r="E1224" s="5" t="s">
        <v>7</v>
      </c>
      <c r="F1224" s="15">
        <v>64.225594045233322</v>
      </c>
      <c r="G1224" s="16" t="s">
        <v>4</v>
      </c>
      <c r="H1224" s="7">
        <v>46138.222978504164</v>
      </c>
      <c r="N1224">
        <v>4</v>
      </c>
      <c r="P1224">
        <f t="shared" si="57"/>
        <v>2009</v>
      </c>
      <c r="Q1224">
        <f t="shared" si="58"/>
        <v>9</v>
      </c>
      <c r="R1224" t="str">
        <f t="shared" si="59"/>
        <v>17</v>
      </c>
      <c r="T1224" t="s">
        <v>556</v>
      </c>
      <c r="U1224" t="s">
        <v>557</v>
      </c>
    </row>
    <row r="1225" spans="1:25" x14ac:dyDescent="0.35">
      <c r="A1225" s="1" t="s">
        <v>2</v>
      </c>
      <c r="B1225" s="2">
        <v>40057</v>
      </c>
      <c r="C1225" s="3" t="s">
        <v>91</v>
      </c>
      <c r="D1225" s="4" t="s">
        <v>92</v>
      </c>
      <c r="E1225" s="5" t="s">
        <v>4</v>
      </c>
      <c r="F1225" s="15">
        <v>128.45118809046664</v>
      </c>
      <c r="G1225" s="16" t="s">
        <v>4</v>
      </c>
      <c r="H1225" s="7">
        <v>7566.3995409354502</v>
      </c>
      <c r="N1225">
        <v>1</v>
      </c>
      <c r="P1225">
        <f t="shared" si="57"/>
        <v>2009</v>
      </c>
      <c r="Q1225">
        <f t="shared" si="58"/>
        <v>9</v>
      </c>
      <c r="R1225" t="str">
        <f t="shared" si="59"/>
        <v>17</v>
      </c>
      <c r="T1225" t="s">
        <v>250</v>
      </c>
      <c r="U1225" t="s">
        <v>494</v>
      </c>
    </row>
    <row r="1226" spans="1:25" x14ac:dyDescent="0.35">
      <c r="A1226" s="1" t="s">
        <v>2</v>
      </c>
      <c r="B1226" s="2">
        <v>40057</v>
      </c>
      <c r="C1226" s="3" t="s">
        <v>72</v>
      </c>
      <c r="D1226" s="4" t="s">
        <v>73</v>
      </c>
      <c r="E1226" s="5" t="s">
        <v>7</v>
      </c>
      <c r="F1226" s="15">
        <v>6.0121312448733129</v>
      </c>
      <c r="G1226" s="16" t="s">
        <v>7</v>
      </c>
      <c r="H1226" s="7">
        <v>41762.993472168993</v>
      </c>
      <c r="N1226">
        <v>1</v>
      </c>
      <c r="P1226">
        <f t="shared" si="57"/>
        <v>2009</v>
      </c>
      <c r="Q1226">
        <f t="shared" si="58"/>
        <v>9</v>
      </c>
      <c r="R1226" t="str">
        <f t="shared" si="59"/>
        <v>17</v>
      </c>
      <c r="T1226" t="s">
        <v>73</v>
      </c>
    </row>
    <row r="1227" spans="1:25" x14ac:dyDescent="0.35">
      <c r="A1227" s="1" t="s">
        <v>2</v>
      </c>
      <c r="B1227" s="2">
        <v>40057</v>
      </c>
      <c r="C1227" s="3" t="s">
        <v>174</v>
      </c>
      <c r="D1227" s="4" t="s">
        <v>175</v>
      </c>
      <c r="E1227" s="5" t="s">
        <v>7</v>
      </c>
      <c r="F1227" s="15">
        <v>0.20040437482911044</v>
      </c>
      <c r="G1227" s="16" t="s">
        <v>7</v>
      </c>
      <c r="H1227" s="7">
        <v>3187.2938655338421</v>
      </c>
      <c r="N1227">
        <v>1</v>
      </c>
      <c r="P1227">
        <f t="shared" si="57"/>
        <v>2009</v>
      </c>
      <c r="Q1227">
        <f t="shared" si="58"/>
        <v>9</v>
      </c>
      <c r="R1227" t="str">
        <f t="shared" si="59"/>
        <v>17</v>
      </c>
      <c r="T1227" t="s">
        <v>73</v>
      </c>
      <c r="U1227" t="s">
        <v>550</v>
      </c>
    </row>
    <row r="1228" spans="1:25" x14ac:dyDescent="0.35">
      <c r="A1228" s="1" t="s">
        <v>2</v>
      </c>
      <c r="B1228" s="2">
        <v>40057</v>
      </c>
      <c r="C1228" s="3" t="s">
        <v>54</v>
      </c>
      <c r="D1228" s="4" t="s">
        <v>218</v>
      </c>
      <c r="E1228" s="5" t="s">
        <v>7</v>
      </c>
      <c r="F1228" s="6">
        <v>256.90237618093329</v>
      </c>
      <c r="G1228" s="16" t="s">
        <v>4</v>
      </c>
      <c r="H1228" s="7">
        <v>72459.623101990685</v>
      </c>
      <c r="N1228">
        <v>4</v>
      </c>
      <c r="P1228">
        <f t="shared" si="57"/>
        <v>2009</v>
      </c>
      <c r="Q1228">
        <f t="shared" si="58"/>
        <v>9</v>
      </c>
      <c r="R1228" t="str">
        <f t="shared" si="59"/>
        <v>17</v>
      </c>
      <c r="T1228" t="s">
        <v>218</v>
      </c>
    </row>
    <row r="1229" spans="1:25" x14ac:dyDescent="0.35">
      <c r="A1229" s="1" t="s">
        <v>2</v>
      </c>
      <c r="B1229" s="2">
        <v>40057</v>
      </c>
      <c r="C1229" s="3" t="s">
        <v>54</v>
      </c>
      <c r="D1229" s="4" t="s">
        <v>218</v>
      </c>
      <c r="E1229" s="5" t="s">
        <v>7</v>
      </c>
      <c r="F1229" s="6">
        <v>64.225594045233322</v>
      </c>
      <c r="G1229" s="16" t="s">
        <v>4</v>
      </c>
      <c r="H1229" s="7">
        <v>123434.42918350743</v>
      </c>
      <c r="N1229">
        <v>4.375</v>
      </c>
      <c r="P1229">
        <f t="shared" si="57"/>
        <v>2009</v>
      </c>
      <c r="Q1229">
        <f t="shared" si="58"/>
        <v>9</v>
      </c>
      <c r="R1229" t="str">
        <f t="shared" si="59"/>
        <v>17</v>
      </c>
      <c r="T1229" t="s">
        <v>218</v>
      </c>
    </row>
    <row r="1230" spans="1:25" x14ac:dyDescent="0.35">
      <c r="A1230" s="1" t="s">
        <v>2</v>
      </c>
      <c r="B1230" s="2">
        <v>40057</v>
      </c>
      <c r="C1230" s="3" t="s">
        <v>139</v>
      </c>
      <c r="D1230" s="4" t="s">
        <v>140</v>
      </c>
      <c r="E1230" s="5" t="s">
        <v>7</v>
      </c>
      <c r="F1230" s="6">
        <v>64.225594045233322</v>
      </c>
      <c r="G1230" s="16" t="s">
        <v>4</v>
      </c>
      <c r="H1230" s="7">
        <v>12610.665901559087</v>
      </c>
      <c r="N1230">
        <v>4</v>
      </c>
      <c r="P1230">
        <f t="shared" si="57"/>
        <v>2009</v>
      </c>
      <c r="Q1230">
        <f t="shared" si="58"/>
        <v>9</v>
      </c>
      <c r="R1230" t="str">
        <f t="shared" si="59"/>
        <v>17</v>
      </c>
      <c r="T1230" t="s">
        <v>501</v>
      </c>
      <c r="U1230" t="s">
        <v>530</v>
      </c>
    </row>
    <row r="1231" spans="1:25" x14ac:dyDescent="0.35">
      <c r="A1231" s="1" t="s">
        <v>2</v>
      </c>
      <c r="B1231" s="2">
        <v>40057</v>
      </c>
      <c r="C1231" s="3" t="s">
        <v>56</v>
      </c>
      <c r="D1231" s="4" t="s">
        <v>57</v>
      </c>
      <c r="E1231" s="5" t="s">
        <v>4</v>
      </c>
      <c r="F1231" s="6">
        <v>32.112797022616661</v>
      </c>
      <c r="G1231" s="16" t="s">
        <v>4</v>
      </c>
      <c r="H1231" s="7">
        <v>42724.936074482182</v>
      </c>
      <c r="N1231">
        <v>1</v>
      </c>
      <c r="P1231">
        <f t="shared" si="57"/>
        <v>2009</v>
      </c>
      <c r="Q1231">
        <f t="shared" si="58"/>
        <v>9</v>
      </c>
      <c r="R1231" t="str">
        <f t="shared" si="59"/>
        <v>27</v>
      </c>
      <c r="T1231" t="s">
        <v>57</v>
      </c>
    </row>
    <row r="1232" spans="1:25" x14ac:dyDescent="0.35">
      <c r="A1232" s="1" t="s">
        <v>2</v>
      </c>
      <c r="B1232" s="2">
        <v>40057</v>
      </c>
      <c r="C1232" s="3" t="s">
        <v>80</v>
      </c>
      <c r="D1232" s="4" t="s">
        <v>81</v>
      </c>
      <c r="E1232" s="5" t="s">
        <v>4</v>
      </c>
      <c r="F1232" s="6">
        <v>32.112797022616661</v>
      </c>
      <c r="G1232" s="16" t="s">
        <v>4</v>
      </c>
      <c r="H1232" s="7">
        <v>21638.728650894172</v>
      </c>
      <c r="N1232">
        <v>1</v>
      </c>
      <c r="P1232">
        <f t="shared" si="57"/>
        <v>2009</v>
      </c>
      <c r="Q1232">
        <f t="shared" si="58"/>
        <v>9</v>
      </c>
      <c r="R1232" t="str">
        <f t="shared" si="59"/>
        <v>27</v>
      </c>
      <c r="T1232" t="s">
        <v>81</v>
      </c>
    </row>
    <row r="1233" spans="1:27" x14ac:dyDescent="0.35">
      <c r="A1233" s="1" t="s">
        <v>2</v>
      </c>
      <c r="B1233" s="2">
        <v>40057</v>
      </c>
      <c r="C1233" s="3" t="s">
        <v>58</v>
      </c>
      <c r="D1233" s="4" t="s">
        <v>59</v>
      </c>
      <c r="E1233" s="5" t="s">
        <v>4</v>
      </c>
      <c r="F1233" s="6">
        <v>0.60121312448733133</v>
      </c>
      <c r="G1233" s="16" t="s">
        <v>4</v>
      </c>
      <c r="H1233" s="7">
        <v>35414.37628370936</v>
      </c>
      <c r="N1233">
        <v>1</v>
      </c>
      <c r="P1233">
        <f t="shared" si="57"/>
        <v>2009</v>
      </c>
      <c r="Q1233">
        <f t="shared" si="58"/>
        <v>9</v>
      </c>
      <c r="R1233" t="str">
        <f t="shared" si="59"/>
        <v>27</v>
      </c>
      <c r="T1233" t="s">
        <v>59</v>
      </c>
    </row>
    <row r="1234" spans="1:27" x14ac:dyDescent="0.35">
      <c r="A1234" s="1" t="s">
        <v>2</v>
      </c>
      <c r="B1234" s="2">
        <v>40067</v>
      </c>
      <c r="C1234" s="8" t="s">
        <v>31</v>
      </c>
      <c r="D1234" s="4" t="s">
        <v>32</v>
      </c>
      <c r="E1234" s="9" t="s">
        <v>23</v>
      </c>
      <c r="F1234" s="15">
        <v>368.58561858561859</v>
      </c>
      <c r="G1234" s="16" t="s">
        <v>4</v>
      </c>
      <c r="H1234" s="7">
        <v>719104.74076064711</v>
      </c>
      <c r="N1234">
        <v>6.4375</v>
      </c>
      <c r="P1234">
        <f t="shared" si="57"/>
        <v>2009</v>
      </c>
      <c r="Q1234">
        <f t="shared" si="58"/>
        <v>9</v>
      </c>
      <c r="R1234" t="str">
        <f t="shared" si="59"/>
        <v>01</v>
      </c>
      <c r="T1234" t="s">
        <v>30</v>
      </c>
      <c r="U1234" t="s">
        <v>456</v>
      </c>
    </row>
    <row r="1235" spans="1:27" x14ac:dyDescent="0.35">
      <c r="A1235" s="1" t="s">
        <v>2</v>
      </c>
      <c r="B1235" s="2">
        <v>40067</v>
      </c>
      <c r="C1235" s="8" t="s">
        <v>21</v>
      </c>
      <c r="D1235" s="4" t="s">
        <v>22</v>
      </c>
      <c r="E1235" s="9" t="s">
        <v>23</v>
      </c>
      <c r="F1235" s="15">
        <v>161.25620813120813</v>
      </c>
      <c r="G1235" s="16" t="s">
        <v>4</v>
      </c>
      <c r="H1235" s="7">
        <v>763294.39776173292</v>
      </c>
      <c r="N1235">
        <v>21.428571428571427</v>
      </c>
      <c r="P1235">
        <f t="shared" si="57"/>
        <v>2009</v>
      </c>
      <c r="Q1235">
        <f t="shared" si="58"/>
        <v>9</v>
      </c>
      <c r="R1235" t="str">
        <f t="shared" si="59"/>
        <v>01</v>
      </c>
      <c r="T1235" t="s">
        <v>30</v>
      </c>
      <c r="U1235" t="s">
        <v>457</v>
      </c>
    </row>
    <row r="1236" spans="1:27" x14ac:dyDescent="0.35">
      <c r="A1236" s="1" t="s">
        <v>2</v>
      </c>
      <c r="B1236" s="2">
        <v>40067</v>
      </c>
      <c r="C1236" s="3" t="s">
        <v>186</v>
      </c>
      <c r="D1236" s="4" t="s">
        <v>187</v>
      </c>
      <c r="E1236" s="5" t="s">
        <v>7</v>
      </c>
      <c r="F1236" s="15">
        <v>276.43921393921397</v>
      </c>
      <c r="G1236" s="16" t="s">
        <v>4</v>
      </c>
      <c r="H1236" s="7">
        <v>126185.94516044435</v>
      </c>
      <c r="N1236">
        <v>20.333333333333332</v>
      </c>
      <c r="P1236">
        <f t="shared" si="57"/>
        <v>2009</v>
      </c>
      <c r="Q1236">
        <f t="shared" si="58"/>
        <v>9</v>
      </c>
      <c r="R1236" t="str">
        <f t="shared" si="59"/>
        <v>01</v>
      </c>
      <c r="T1236" t="s">
        <v>187</v>
      </c>
    </row>
    <row r="1237" spans="1:27" x14ac:dyDescent="0.35">
      <c r="A1237" s="1" t="s">
        <v>2</v>
      </c>
      <c r="B1237" s="2">
        <v>40067</v>
      </c>
      <c r="C1237" s="3" t="s">
        <v>97</v>
      </c>
      <c r="D1237" s="4" t="s">
        <v>98</v>
      </c>
      <c r="E1237" s="5" t="s">
        <v>7</v>
      </c>
      <c r="F1237" s="15">
        <v>11.518300580800581</v>
      </c>
      <c r="G1237" s="16" t="s">
        <v>4</v>
      </c>
      <c r="H1237" s="7">
        <v>282701.6288006418</v>
      </c>
      <c r="N1237">
        <v>375</v>
      </c>
      <c r="P1237">
        <f t="shared" si="57"/>
        <v>2009</v>
      </c>
      <c r="Q1237">
        <f t="shared" si="58"/>
        <v>9</v>
      </c>
      <c r="R1237" t="str">
        <f t="shared" si="59"/>
        <v>01</v>
      </c>
      <c r="T1237" t="s">
        <v>187</v>
      </c>
      <c r="U1237" t="s">
        <v>497</v>
      </c>
    </row>
    <row r="1238" spans="1:27" x14ac:dyDescent="0.35">
      <c r="A1238" s="1" t="s">
        <v>2</v>
      </c>
      <c r="B1238" s="2">
        <v>40067</v>
      </c>
      <c r="C1238" s="3" t="s">
        <v>33</v>
      </c>
      <c r="D1238" s="4" t="s">
        <v>34</v>
      </c>
      <c r="E1238" s="5" t="s">
        <v>7</v>
      </c>
      <c r="F1238" s="15">
        <v>23.036601161601158</v>
      </c>
      <c r="G1238" s="16" t="s">
        <v>4</v>
      </c>
      <c r="H1238" s="7">
        <v>105898.00977441325</v>
      </c>
      <c r="N1238">
        <v>160</v>
      </c>
      <c r="P1238">
        <f t="shared" si="57"/>
        <v>2009</v>
      </c>
      <c r="Q1238">
        <f t="shared" si="58"/>
        <v>9</v>
      </c>
      <c r="R1238" t="str">
        <f t="shared" si="59"/>
        <v>01</v>
      </c>
      <c r="T1238" t="s">
        <v>187</v>
      </c>
      <c r="U1238" t="s">
        <v>457</v>
      </c>
    </row>
    <row r="1239" spans="1:27" x14ac:dyDescent="0.35">
      <c r="A1239" s="1" t="s">
        <v>2</v>
      </c>
      <c r="B1239" s="2">
        <v>40067</v>
      </c>
      <c r="C1239" s="3" t="s">
        <v>263</v>
      </c>
      <c r="D1239" s="4" t="s">
        <v>264</v>
      </c>
      <c r="E1239" s="5" t="s">
        <v>7</v>
      </c>
      <c r="F1239" s="15">
        <v>33.172705672705668</v>
      </c>
      <c r="G1239" s="16" t="s">
        <v>4</v>
      </c>
      <c r="H1239" s="7">
        <v>138825.45719669471</v>
      </c>
      <c r="N1239">
        <v>20</v>
      </c>
      <c r="P1239">
        <f t="shared" si="57"/>
        <v>2009</v>
      </c>
      <c r="Q1239">
        <f t="shared" si="58"/>
        <v>9</v>
      </c>
      <c r="R1239" t="str">
        <f t="shared" si="59"/>
        <v>01</v>
      </c>
      <c r="T1239" t="s">
        <v>222</v>
      </c>
      <c r="U1239" t="s">
        <v>503</v>
      </c>
      <c r="V1239" t="s">
        <v>479</v>
      </c>
      <c r="W1239" t="s">
        <v>584</v>
      </c>
    </row>
    <row r="1240" spans="1:27" x14ac:dyDescent="0.35">
      <c r="A1240" s="1" t="s">
        <v>2</v>
      </c>
      <c r="B1240" s="2">
        <v>40067</v>
      </c>
      <c r="C1240" s="3" t="s">
        <v>82</v>
      </c>
      <c r="D1240" s="4" t="s">
        <v>167</v>
      </c>
      <c r="E1240" s="5" t="s">
        <v>4</v>
      </c>
      <c r="F1240" s="15">
        <v>33.172705672705668</v>
      </c>
      <c r="G1240" s="16" t="s">
        <v>4</v>
      </c>
      <c r="H1240" s="7">
        <v>24187.983927410554</v>
      </c>
      <c r="N1240">
        <v>1</v>
      </c>
      <c r="P1240">
        <f t="shared" si="57"/>
        <v>2009</v>
      </c>
      <c r="Q1240">
        <f t="shared" si="58"/>
        <v>9</v>
      </c>
      <c r="R1240" t="str">
        <f t="shared" si="59"/>
        <v>05</v>
      </c>
      <c r="T1240" t="s">
        <v>460</v>
      </c>
      <c r="U1240" t="s">
        <v>488</v>
      </c>
      <c r="V1240" t="s">
        <v>536</v>
      </c>
      <c r="W1240" t="s">
        <v>544</v>
      </c>
      <c r="X1240" t="s">
        <v>510</v>
      </c>
    </row>
    <row r="1241" spans="1:27" x14ac:dyDescent="0.35">
      <c r="A1241" s="1" t="s">
        <v>2</v>
      </c>
      <c r="B1241" s="2">
        <v>40067</v>
      </c>
      <c r="C1241" s="3" t="s">
        <v>37</v>
      </c>
      <c r="D1241" s="4" t="s">
        <v>156</v>
      </c>
      <c r="E1241" s="5" t="s">
        <v>4</v>
      </c>
      <c r="F1241" s="15">
        <v>265.38164538164534</v>
      </c>
      <c r="G1241" s="16" t="s">
        <v>4</v>
      </c>
      <c r="H1241" s="7">
        <v>513572.15295758593</v>
      </c>
      <c r="N1241">
        <v>1</v>
      </c>
      <c r="P1241">
        <f t="shared" si="57"/>
        <v>2009</v>
      </c>
      <c r="Q1241">
        <f t="shared" si="58"/>
        <v>9</v>
      </c>
      <c r="R1241" t="str">
        <f t="shared" si="59"/>
        <v>05</v>
      </c>
      <c r="T1241" t="s">
        <v>460</v>
      </c>
      <c r="U1241" t="s">
        <v>461</v>
      </c>
      <c r="V1241" t="s">
        <v>536</v>
      </c>
      <c r="W1241" t="s">
        <v>537</v>
      </c>
      <c r="X1241" t="s">
        <v>510</v>
      </c>
    </row>
    <row r="1242" spans="1:27" x14ac:dyDescent="0.35">
      <c r="A1242" s="1" t="s">
        <v>2</v>
      </c>
      <c r="B1242" s="2">
        <v>40067</v>
      </c>
      <c r="C1242" s="3" t="s">
        <v>76</v>
      </c>
      <c r="D1242" s="4" t="s">
        <v>229</v>
      </c>
      <c r="E1242" s="5" t="s">
        <v>4</v>
      </c>
      <c r="F1242" s="15">
        <v>33.172705672705668</v>
      </c>
      <c r="G1242" s="16" t="s">
        <v>4</v>
      </c>
      <c r="H1242" s="7">
        <v>384778.92862497584</v>
      </c>
      <c r="N1242">
        <v>1</v>
      </c>
      <c r="P1242">
        <f t="shared" si="57"/>
        <v>2009</v>
      </c>
      <c r="Q1242">
        <f t="shared" si="58"/>
        <v>9</v>
      </c>
      <c r="R1242" t="str">
        <f t="shared" si="59"/>
        <v>05</v>
      </c>
      <c r="T1242" t="s">
        <v>460</v>
      </c>
      <c r="U1242" t="s">
        <v>486</v>
      </c>
      <c r="V1242" t="s">
        <v>536</v>
      </c>
      <c r="W1242" t="s">
        <v>570</v>
      </c>
      <c r="X1242" t="s">
        <v>510</v>
      </c>
    </row>
    <row r="1243" spans="1:27" x14ac:dyDescent="0.35">
      <c r="A1243" s="1" t="s">
        <v>2</v>
      </c>
      <c r="B1243" s="2">
        <v>40067</v>
      </c>
      <c r="C1243" s="3" t="s">
        <v>78</v>
      </c>
      <c r="D1243" s="4" t="s">
        <v>79</v>
      </c>
      <c r="E1243" s="5" t="s">
        <v>4</v>
      </c>
      <c r="F1243" s="15">
        <v>962.00846450846439</v>
      </c>
      <c r="G1243" s="16" t="s">
        <v>4</v>
      </c>
      <c r="H1243" s="7">
        <v>145067.45878996747</v>
      </c>
      <c r="N1243">
        <v>1</v>
      </c>
      <c r="P1243">
        <f t="shared" si="57"/>
        <v>2009</v>
      </c>
      <c r="Q1243">
        <f t="shared" si="58"/>
        <v>9</v>
      </c>
      <c r="R1243" t="str">
        <f t="shared" si="59"/>
        <v>05</v>
      </c>
      <c r="T1243" t="s">
        <v>84</v>
      </c>
      <c r="U1243" t="s">
        <v>459</v>
      </c>
    </row>
    <row r="1244" spans="1:27" x14ac:dyDescent="0.35">
      <c r="A1244" s="1" t="s">
        <v>2</v>
      </c>
      <c r="B1244" s="2">
        <v>40067</v>
      </c>
      <c r="C1244" s="3" t="s">
        <v>40</v>
      </c>
      <c r="D1244" s="4" t="s">
        <v>169</v>
      </c>
      <c r="E1244" s="5" t="s">
        <v>4</v>
      </c>
      <c r="F1244" s="15">
        <v>33.172705672705668</v>
      </c>
      <c r="G1244" s="16" t="s">
        <v>4</v>
      </c>
      <c r="H1244" s="7">
        <v>5107.0623692545651</v>
      </c>
      <c r="N1244">
        <v>1</v>
      </c>
      <c r="P1244">
        <f t="shared" si="57"/>
        <v>2009</v>
      </c>
      <c r="Q1244">
        <f t="shared" si="58"/>
        <v>9</v>
      </c>
      <c r="R1244" t="str">
        <f t="shared" si="59"/>
        <v>12</v>
      </c>
      <c r="T1244" t="s">
        <v>662</v>
      </c>
      <c r="U1244" t="s">
        <v>463</v>
      </c>
      <c r="V1244" t="s">
        <v>464</v>
      </c>
      <c r="W1244" t="s">
        <v>546</v>
      </c>
      <c r="X1244" t="s">
        <v>468</v>
      </c>
      <c r="Y1244" t="s">
        <v>547</v>
      </c>
      <c r="Z1244" t="s">
        <v>510</v>
      </c>
      <c r="AA1244" t="s">
        <v>466</v>
      </c>
    </row>
    <row r="1245" spans="1:27" x14ac:dyDescent="0.35">
      <c r="A1245" s="1" t="s">
        <v>2</v>
      </c>
      <c r="B1245" s="2">
        <v>40067</v>
      </c>
      <c r="C1245" s="3" t="s">
        <v>42</v>
      </c>
      <c r="D1245" s="4" t="s">
        <v>168</v>
      </c>
      <c r="E1245" s="5" t="s">
        <v>4</v>
      </c>
      <c r="F1245" s="15">
        <v>99.51811701811701</v>
      </c>
      <c r="G1245" s="16" t="s">
        <v>4</v>
      </c>
      <c r="H1245" s="7">
        <v>133785.65006057953</v>
      </c>
      <c r="N1245">
        <v>1</v>
      </c>
      <c r="P1245">
        <f t="shared" si="57"/>
        <v>2009</v>
      </c>
      <c r="Q1245">
        <f t="shared" si="58"/>
        <v>9</v>
      </c>
      <c r="R1245" t="str">
        <f t="shared" si="59"/>
        <v>12</v>
      </c>
      <c r="T1245" t="s">
        <v>663</v>
      </c>
      <c r="U1245" t="s">
        <v>463</v>
      </c>
      <c r="V1245" t="s">
        <v>464</v>
      </c>
      <c r="W1245" t="s">
        <v>545</v>
      </c>
      <c r="X1245" t="s">
        <v>510</v>
      </c>
      <c r="Y1245" t="s">
        <v>466</v>
      </c>
    </row>
    <row r="1246" spans="1:27" x14ac:dyDescent="0.35">
      <c r="A1246" s="1" t="s">
        <v>2</v>
      </c>
      <c r="B1246" s="2">
        <v>40067</v>
      </c>
      <c r="C1246" s="3" t="s">
        <v>28</v>
      </c>
      <c r="D1246" s="4" t="s">
        <v>107</v>
      </c>
      <c r="E1246" s="5" t="s">
        <v>23</v>
      </c>
      <c r="F1246" s="15">
        <v>184.2928092928093</v>
      </c>
      <c r="G1246" s="16" t="s">
        <v>4</v>
      </c>
      <c r="H1246" s="7">
        <v>2339810.9817208285</v>
      </c>
      <c r="N1246">
        <v>6</v>
      </c>
      <c r="P1246">
        <f t="shared" si="57"/>
        <v>2009</v>
      </c>
      <c r="Q1246">
        <f t="shared" si="58"/>
        <v>9</v>
      </c>
      <c r="R1246" t="str">
        <f t="shared" si="59"/>
        <v>12</v>
      </c>
      <c r="T1246" t="s">
        <v>107</v>
      </c>
    </row>
    <row r="1247" spans="1:27" x14ac:dyDescent="0.35">
      <c r="A1247" s="1" t="s">
        <v>2</v>
      </c>
      <c r="B1247" s="2">
        <v>40067</v>
      </c>
      <c r="C1247" s="3" t="s">
        <v>28</v>
      </c>
      <c r="D1247" s="4" t="s">
        <v>107</v>
      </c>
      <c r="E1247" s="5" t="s">
        <v>23</v>
      </c>
      <c r="F1247" s="15">
        <v>299.47581510081511</v>
      </c>
      <c r="G1247" s="16" t="s">
        <v>4</v>
      </c>
      <c r="H1247" s="7">
        <v>1656923.7784662333</v>
      </c>
      <c r="N1247">
        <v>6.5384615384615383</v>
      </c>
      <c r="P1247">
        <f t="shared" si="57"/>
        <v>2009</v>
      </c>
      <c r="Q1247">
        <f t="shared" si="58"/>
        <v>9</v>
      </c>
      <c r="R1247" t="str">
        <f t="shared" si="59"/>
        <v>12</v>
      </c>
      <c r="T1247" t="s">
        <v>107</v>
      </c>
    </row>
    <row r="1248" spans="1:27" x14ac:dyDescent="0.35">
      <c r="A1248" s="1" t="s">
        <v>2</v>
      </c>
      <c r="B1248" s="2">
        <v>40067</v>
      </c>
      <c r="C1248" s="3" t="s">
        <v>214</v>
      </c>
      <c r="D1248" s="4" t="s">
        <v>215</v>
      </c>
      <c r="E1248" s="5" t="s">
        <v>4</v>
      </c>
      <c r="F1248" s="15">
        <v>165.86352836352836</v>
      </c>
      <c r="G1248" s="16" t="s">
        <v>4</v>
      </c>
      <c r="H1248" s="7">
        <v>36198.056430056429</v>
      </c>
      <c r="N1248">
        <v>1</v>
      </c>
      <c r="P1248">
        <f t="shared" si="57"/>
        <v>2009</v>
      </c>
      <c r="Q1248">
        <f t="shared" si="58"/>
        <v>9</v>
      </c>
      <c r="R1248" t="str">
        <f t="shared" si="59"/>
        <v>13</v>
      </c>
      <c r="T1248" t="s">
        <v>667</v>
      </c>
      <c r="U1248" t="s">
        <v>561</v>
      </c>
      <c r="V1248" t="s">
        <v>464</v>
      </c>
      <c r="W1248" s="24">
        <v>44105</v>
      </c>
      <c r="X1248" t="s">
        <v>510</v>
      </c>
      <c r="Y1248" t="s">
        <v>562</v>
      </c>
    </row>
    <row r="1249" spans="1:25" x14ac:dyDescent="0.35">
      <c r="A1249" s="1" t="s">
        <v>2</v>
      </c>
      <c r="B1249" s="2">
        <v>40067</v>
      </c>
      <c r="C1249" s="3" t="s">
        <v>247</v>
      </c>
      <c r="D1249" s="4" t="s">
        <v>248</v>
      </c>
      <c r="E1249" s="5" t="s">
        <v>4</v>
      </c>
      <c r="F1249" s="15">
        <v>99.51811701811701</v>
      </c>
      <c r="G1249" s="16" t="s">
        <v>4</v>
      </c>
      <c r="H1249" s="7">
        <v>201199.75790020789</v>
      </c>
      <c r="N1249">
        <v>1</v>
      </c>
      <c r="P1249">
        <f t="shared" si="57"/>
        <v>2009</v>
      </c>
      <c r="Q1249">
        <f t="shared" si="58"/>
        <v>9</v>
      </c>
      <c r="R1249" t="str">
        <f t="shared" si="59"/>
        <v>13</v>
      </c>
      <c r="T1249" t="s">
        <v>668</v>
      </c>
      <c r="U1249" t="s">
        <v>561</v>
      </c>
      <c r="V1249" t="s">
        <v>464</v>
      </c>
      <c r="W1249" t="s">
        <v>580</v>
      </c>
      <c r="X1249" t="s">
        <v>510</v>
      </c>
      <c r="Y1249" t="s">
        <v>562</v>
      </c>
    </row>
    <row r="1250" spans="1:25" x14ac:dyDescent="0.35">
      <c r="A1250" s="1" t="s">
        <v>2</v>
      </c>
      <c r="B1250" s="2">
        <v>40067</v>
      </c>
      <c r="C1250" s="3" t="s">
        <v>64</v>
      </c>
      <c r="D1250" s="4" t="s">
        <v>65</v>
      </c>
      <c r="E1250" s="5" t="s">
        <v>7</v>
      </c>
      <c r="F1250" s="15">
        <v>28.795751452001454</v>
      </c>
      <c r="G1250" s="16" t="s">
        <v>4</v>
      </c>
      <c r="H1250" s="7">
        <v>170184.99662667475</v>
      </c>
      <c r="N1250">
        <v>6.2</v>
      </c>
      <c r="P1250">
        <f t="shared" si="57"/>
        <v>2009</v>
      </c>
      <c r="Q1250">
        <f t="shared" si="58"/>
        <v>9</v>
      </c>
      <c r="R1250" t="str">
        <f t="shared" si="59"/>
        <v>13</v>
      </c>
      <c r="T1250" t="s">
        <v>481</v>
      </c>
      <c r="U1250" t="s">
        <v>482</v>
      </c>
    </row>
    <row r="1251" spans="1:25" x14ac:dyDescent="0.35">
      <c r="A1251" s="1" t="s">
        <v>2</v>
      </c>
      <c r="B1251" s="2">
        <v>40067</v>
      </c>
      <c r="C1251" s="3" t="s">
        <v>170</v>
      </c>
      <c r="D1251" s="4" t="s">
        <v>171</v>
      </c>
      <c r="E1251" s="5" t="s">
        <v>23</v>
      </c>
      <c r="F1251" s="15">
        <v>4.607320232320232</v>
      </c>
      <c r="G1251" s="16" t="s">
        <v>4</v>
      </c>
      <c r="H1251" s="7">
        <v>189487.33248873876</v>
      </c>
      <c r="N1251">
        <v>65</v>
      </c>
      <c r="P1251">
        <f t="shared" si="57"/>
        <v>2009</v>
      </c>
      <c r="Q1251">
        <f t="shared" si="58"/>
        <v>9</v>
      </c>
      <c r="R1251" t="str">
        <f t="shared" si="59"/>
        <v>13</v>
      </c>
      <c r="T1251" t="s">
        <v>499</v>
      </c>
      <c r="U1251" t="s">
        <v>548</v>
      </c>
    </row>
    <row r="1252" spans="1:25" x14ac:dyDescent="0.35">
      <c r="A1252" s="1" t="s">
        <v>2</v>
      </c>
      <c r="B1252" s="2">
        <v>40067</v>
      </c>
      <c r="C1252" s="3" t="s">
        <v>101</v>
      </c>
      <c r="D1252" s="4" t="s">
        <v>102</v>
      </c>
      <c r="E1252" s="5" t="s">
        <v>23</v>
      </c>
      <c r="F1252" s="15">
        <v>23.036601161601162</v>
      </c>
      <c r="G1252" s="16" t="s">
        <v>4</v>
      </c>
      <c r="H1252" s="7">
        <v>649707.95791839925</v>
      </c>
      <c r="N1252">
        <v>12.6</v>
      </c>
      <c r="P1252">
        <f t="shared" si="57"/>
        <v>2009</v>
      </c>
      <c r="Q1252">
        <f t="shared" si="58"/>
        <v>9</v>
      </c>
      <c r="R1252" t="str">
        <f t="shared" si="59"/>
        <v>13</v>
      </c>
      <c r="T1252" t="s">
        <v>499</v>
      </c>
      <c r="U1252" t="s">
        <v>500</v>
      </c>
    </row>
    <row r="1253" spans="1:25" x14ac:dyDescent="0.35">
      <c r="A1253" s="1" t="s">
        <v>2</v>
      </c>
      <c r="B1253" s="2">
        <v>40067</v>
      </c>
      <c r="C1253" s="3" t="s">
        <v>232</v>
      </c>
      <c r="D1253" s="4" t="s">
        <v>233</v>
      </c>
      <c r="E1253" s="5" t="s">
        <v>4</v>
      </c>
      <c r="F1253" s="15">
        <v>33.172705672705668</v>
      </c>
      <c r="G1253" s="16" t="s">
        <v>4</v>
      </c>
      <c r="H1253" s="7">
        <v>32926.321272890556</v>
      </c>
      <c r="N1253">
        <v>1</v>
      </c>
      <c r="P1253">
        <f t="shared" si="57"/>
        <v>2009</v>
      </c>
      <c r="Q1253">
        <f t="shared" si="58"/>
        <v>9</v>
      </c>
      <c r="R1253" t="str">
        <f t="shared" si="59"/>
        <v>13</v>
      </c>
      <c r="T1253" t="s">
        <v>233</v>
      </c>
    </row>
    <row r="1254" spans="1:25" x14ac:dyDescent="0.35">
      <c r="A1254" s="1" t="s">
        <v>2</v>
      </c>
      <c r="B1254" s="2">
        <v>40067</v>
      </c>
      <c r="C1254" s="3" t="s">
        <v>265</v>
      </c>
      <c r="D1254" s="4" t="s">
        <v>266</v>
      </c>
      <c r="E1254" s="5" t="s">
        <v>7</v>
      </c>
      <c r="F1254" s="15">
        <v>99.51811701811701</v>
      </c>
      <c r="G1254" s="16" t="s">
        <v>4</v>
      </c>
      <c r="H1254" s="7">
        <v>71231.90253938931</v>
      </c>
      <c r="N1254">
        <v>5</v>
      </c>
      <c r="P1254">
        <f t="shared" si="57"/>
        <v>2009</v>
      </c>
      <c r="Q1254">
        <f t="shared" si="58"/>
        <v>9</v>
      </c>
      <c r="R1254" t="str">
        <f t="shared" si="59"/>
        <v>17</v>
      </c>
      <c r="T1254" t="s">
        <v>585</v>
      </c>
      <c r="U1254" t="s">
        <v>586</v>
      </c>
    </row>
    <row r="1255" spans="1:25" x14ac:dyDescent="0.35">
      <c r="A1255" s="1" t="s">
        <v>2</v>
      </c>
      <c r="B1255" s="2">
        <v>40067</v>
      </c>
      <c r="C1255" s="3" t="s">
        <v>10</v>
      </c>
      <c r="D1255" s="4" t="s">
        <v>11</v>
      </c>
      <c r="E1255" s="5" t="s">
        <v>4</v>
      </c>
      <c r="F1255" s="6">
        <v>66.345411345411335</v>
      </c>
      <c r="G1255" s="16" t="s">
        <v>4</v>
      </c>
      <c r="H1255" s="7">
        <v>9251.1619447351623</v>
      </c>
      <c r="N1255">
        <v>1</v>
      </c>
      <c r="P1255">
        <f t="shared" si="57"/>
        <v>2009</v>
      </c>
      <c r="Q1255">
        <f t="shared" si="58"/>
        <v>9</v>
      </c>
      <c r="R1255" t="str">
        <f t="shared" si="59"/>
        <v>17</v>
      </c>
      <c r="T1255" t="s">
        <v>289</v>
      </c>
      <c r="U1255" t="s">
        <v>519</v>
      </c>
    </row>
    <row r="1256" spans="1:25" x14ac:dyDescent="0.35">
      <c r="A1256" s="1" t="s">
        <v>2</v>
      </c>
      <c r="B1256" s="2">
        <v>40067</v>
      </c>
      <c r="C1256" s="3" t="s">
        <v>12</v>
      </c>
      <c r="D1256" s="4" t="s">
        <v>13</v>
      </c>
      <c r="E1256" s="5" t="s">
        <v>4</v>
      </c>
      <c r="F1256" s="6">
        <v>199.03623403623402</v>
      </c>
      <c r="G1256" s="16" t="s">
        <v>4</v>
      </c>
      <c r="H1256" s="7">
        <v>3141.0543927266517</v>
      </c>
      <c r="N1256">
        <v>1</v>
      </c>
      <c r="P1256">
        <f t="shared" si="57"/>
        <v>2009</v>
      </c>
      <c r="Q1256">
        <f t="shared" si="58"/>
        <v>9</v>
      </c>
      <c r="R1256" t="str">
        <f t="shared" si="59"/>
        <v>17</v>
      </c>
      <c r="T1256" t="s">
        <v>250</v>
      </c>
      <c r="U1256" t="s">
        <v>472</v>
      </c>
    </row>
    <row r="1257" spans="1:25" x14ac:dyDescent="0.35">
      <c r="A1257" s="1" t="s">
        <v>2</v>
      </c>
      <c r="B1257" s="2">
        <v>40067</v>
      </c>
      <c r="C1257" s="3" t="s">
        <v>91</v>
      </c>
      <c r="D1257" s="4" t="s">
        <v>92</v>
      </c>
      <c r="E1257" s="5" t="s">
        <v>4</v>
      </c>
      <c r="F1257" s="6">
        <v>99.51811701811701</v>
      </c>
      <c r="G1257" s="16" t="s">
        <v>4</v>
      </c>
      <c r="H1257" s="7">
        <v>1551.1379717168647</v>
      </c>
      <c r="N1257">
        <v>1</v>
      </c>
      <c r="P1257">
        <f t="shared" si="57"/>
        <v>2009</v>
      </c>
      <c r="Q1257">
        <f t="shared" si="58"/>
        <v>9</v>
      </c>
      <c r="R1257" t="str">
        <f t="shared" si="59"/>
        <v>17</v>
      </c>
      <c r="T1257" t="s">
        <v>250</v>
      </c>
      <c r="U1257" t="s">
        <v>494</v>
      </c>
    </row>
    <row r="1258" spans="1:25" x14ac:dyDescent="0.35">
      <c r="A1258" s="1" t="s">
        <v>2</v>
      </c>
      <c r="B1258" s="2">
        <v>40067</v>
      </c>
      <c r="C1258" s="3" t="s">
        <v>15</v>
      </c>
      <c r="D1258" s="4" t="s">
        <v>16</v>
      </c>
      <c r="E1258" s="5" t="s">
        <v>7</v>
      </c>
      <c r="F1258" s="6">
        <v>33.172705672705668</v>
      </c>
      <c r="G1258" s="16" t="s">
        <v>7</v>
      </c>
      <c r="H1258" s="7">
        <v>521075.64220534294</v>
      </c>
      <c r="N1258">
        <v>1</v>
      </c>
      <c r="P1258">
        <f t="shared" si="57"/>
        <v>2009</v>
      </c>
      <c r="Q1258">
        <f t="shared" si="58"/>
        <v>9</v>
      </c>
      <c r="R1258" t="str">
        <f t="shared" si="59"/>
        <v>17</v>
      </c>
      <c r="T1258" t="s">
        <v>73</v>
      </c>
      <c r="U1258" t="s">
        <v>475</v>
      </c>
    </row>
    <row r="1259" spans="1:25" x14ac:dyDescent="0.35">
      <c r="A1259" s="1" t="s">
        <v>2</v>
      </c>
      <c r="B1259" s="2">
        <v>40067</v>
      </c>
      <c r="C1259" s="3" t="s">
        <v>54</v>
      </c>
      <c r="D1259" s="4" t="s">
        <v>218</v>
      </c>
      <c r="E1259" s="5" t="s">
        <v>7</v>
      </c>
      <c r="F1259" s="6">
        <v>46.073202323202317</v>
      </c>
      <c r="G1259" s="16" t="s">
        <v>4</v>
      </c>
      <c r="H1259" s="7">
        <v>32669.45254680825</v>
      </c>
      <c r="N1259">
        <v>3.6666666666666665</v>
      </c>
      <c r="P1259">
        <f t="shared" si="57"/>
        <v>2009</v>
      </c>
      <c r="Q1259">
        <f t="shared" si="58"/>
        <v>9</v>
      </c>
      <c r="R1259" t="str">
        <f t="shared" si="59"/>
        <v>17</v>
      </c>
      <c r="T1259" t="s">
        <v>218</v>
      </c>
    </row>
    <row r="1260" spans="1:25" x14ac:dyDescent="0.35">
      <c r="A1260" s="1" t="s">
        <v>2</v>
      </c>
      <c r="B1260" s="2">
        <v>40067</v>
      </c>
      <c r="C1260" s="3" t="s">
        <v>87</v>
      </c>
      <c r="D1260" s="4" t="s">
        <v>88</v>
      </c>
      <c r="E1260" s="5" t="s">
        <v>7</v>
      </c>
      <c r="F1260" s="6">
        <v>99.51811701811701</v>
      </c>
      <c r="G1260" s="16" t="s">
        <v>4</v>
      </c>
      <c r="H1260" s="7">
        <v>211809.36878113367</v>
      </c>
      <c r="N1260">
        <v>9.3333333333333339</v>
      </c>
      <c r="P1260">
        <f t="shared" si="57"/>
        <v>2009</v>
      </c>
      <c r="Q1260">
        <f t="shared" si="58"/>
        <v>9</v>
      </c>
      <c r="R1260" t="str">
        <f t="shared" si="59"/>
        <v>17</v>
      </c>
      <c r="T1260" t="s">
        <v>237</v>
      </c>
      <c r="U1260" t="s">
        <v>492</v>
      </c>
    </row>
    <row r="1261" spans="1:25" x14ac:dyDescent="0.35">
      <c r="A1261" s="1" t="s">
        <v>2</v>
      </c>
      <c r="B1261" s="2">
        <v>40067</v>
      </c>
      <c r="C1261" s="3" t="s">
        <v>19</v>
      </c>
      <c r="D1261" s="4" t="s">
        <v>20</v>
      </c>
      <c r="E1261" s="5" t="s">
        <v>4</v>
      </c>
      <c r="F1261" s="6">
        <v>66.345411345411335</v>
      </c>
      <c r="G1261" s="16" t="s">
        <v>4</v>
      </c>
      <c r="H1261" s="7">
        <v>11940.183679833679</v>
      </c>
      <c r="N1261">
        <v>1</v>
      </c>
      <c r="P1261">
        <f t="shared" si="57"/>
        <v>2009</v>
      </c>
      <c r="Q1261">
        <f t="shared" si="58"/>
        <v>9</v>
      </c>
      <c r="R1261" t="str">
        <f t="shared" si="59"/>
        <v>17</v>
      </c>
      <c r="T1261" t="s">
        <v>484</v>
      </c>
      <c r="U1261" t="s">
        <v>485</v>
      </c>
    </row>
    <row r="1262" spans="1:25" x14ac:dyDescent="0.35">
      <c r="A1262" s="1" t="s">
        <v>2</v>
      </c>
      <c r="B1262" s="2">
        <v>40067</v>
      </c>
      <c r="C1262" s="3" t="s">
        <v>56</v>
      </c>
      <c r="D1262" s="4" t="s">
        <v>57</v>
      </c>
      <c r="E1262" s="5" t="s">
        <v>4</v>
      </c>
      <c r="F1262" s="6">
        <v>0.20790113858552062</v>
      </c>
      <c r="G1262" s="16" t="s">
        <v>4</v>
      </c>
      <c r="H1262" s="7">
        <v>1388.8906235309</v>
      </c>
      <c r="N1262">
        <v>1</v>
      </c>
      <c r="P1262">
        <f t="shared" si="57"/>
        <v>2009</v>
      </c>
      <c r="Q1262">
        <f t="shared" si="58"/>
        <v>9</v>
      </c>
      <c r="R1262" t="str">
        <f t="shared" si="59"/>
        <v>27</v>
      </c>
      <c r="T1262" t="s">
        <v>57</v>
      </c>
    </row>
    <row r="1263" spans="1:25" x14ac:dyDescent="0.35">
      <c r="A1263" s="1" t="s">
        <v>2</v>
      </c>
      <c r="B1263" s="2">
        <v>40067</v>
      </c>
      <c r="C1263" s="3" t="s">
        <v>58</v>
      </c>
      <c r="D1263" s="4" t="s">
        <v>59</v>
      </c>
      <c r="E1263" s="5" t="s">
        <v>4</v>
      </c>
      <c r="F1263" s="6">
        <v>1.6632091086841649</v>
      </c>
      <c r="G1263" s="16" t="s">
        <v>4</v>
      </c>
      <c r="H1263" s="7">
        <v>97971.10344798374</v>
      </c>
      <c r="N1263">
        <v>1</v>
      </c>
      <c r="P1263">
        <f t="shared" si="57"/>
        <v>2009</v>
      </c>
      <c r="Q1263">
        <f t="shared" si="58"/>
        <v>9</v>
      </c>
      <c r="R1263" t="str">
        <f t="shared" si="59"/>
        <v>27</v>
      </c>
      <c r="T1263" t="s">
        <v>59</v>
      </c>
    </row>
    <row r="1264" spans="1:25" x14ac:dyDescent="0.35">
      <c r="A1264" s="1" t="s">
        <v>2</v>
      </c>
      <c r="B1264" s="2">
        <v>40085</v>
      </c>
      <c r="C1264" s="8" t="s">
        <v>31</v>
      </c>
      <c r="D1264" s="4" t="s">
        <v>32</v>
      </c>
      <c r="E1264" s="9" t="s">
        <v>23</v>
      </c>
      <c r="F1264" s="15">
        <v>33.172705672705668</v>
      </c>
      <c r="G1264" s="16" t="s">
        <v>4</v>
      </c>
      <c r="H1264" s="7">
        <v>265897.7268816657</v>
      </c>
      <c r="N1264">
        <v>26</v>
      </c>
      <c r="P1264">
        <f t="shared" si="57"/>
        <v>2009</v>
      </c>
      <c r="Q1264">
        <f t="shared" si="58"/>
        <v>9</v>
      </c>
      <c r="R1264" t="str">
        <f t="shared" si="59"/>
        <v>01</v>
      </c>
      <c r="T1264" t="s">
        <v>30</v>
      </c>
      <c r="U1264" t="s">
        <v>456</v>
      </c>
    </row>
    <row r="1265" spans="1:27" x14ac:dyDescent="0.35">
      <c r="A1265" s="1" t="s">
        <v>2</v>
      </c>
      <c r="B1265" s="2">
        <v>40085</v>
      </c>
      <c r="C1265" s="8" t="s">
        <v>21</v>
      </c>
      <c r="D1265" s="4" t="s">
        <v>22</v>
      </c>
      <c r="E1265" s="9" t="s">
        <v>23</v>
      </c>
      <c r="F1265" s="15">
        <v>265.38164538164534</v>
      </c>
      <c r="G1265" s="16" t="s">
        <v>4</v>
      </c>
      <c r="H1265" s="7">
        <v>868064.13446948689</v>
      </c>
      <c r="N1265">
        <v>16.125</v>
      </c>
      <c r="P1265">
        <f t="shared" si="57"/>
        <v>2009</v>
      </c>
      <c r="Q1265">
        <f t="shared" si="58"/>
        <v>9</v>
      </c>
      <c r="R1265" t="str">
        <f t="shared" si="59"/>
        <v>01</v>
      </c>
      <c r="T1265" t="s">
        <v>30</v>
      </c>
      <c r="U1265" t="s">
        <v>457</v>
      </c>
    </row>
    <row r="1266" spans="1:27" x14ac:dyDescent="0.35">
      <c r="A1266" s="1" t="s">
        <v>2</v>
      </c>
      <c r="B1266" s="2">
        <v>40085</v>
      </c>
      <c r="C1266" s="3" t="s">
        <v>182</v>
      </c>
      <c r="D1266" s="4" t="s">
        <v>183</v>
      </c>
      <c r="E1266" s="5" t="s">
        <v>7</v>
      </c>
      <c r="F1266" s="15">
        <v>5.7591502904002905</v>
      </c>
      <c r="G1266" s="16" t="s">
        <v>4</v>
      </c>
      <c r="H1266" s="7">
        <v>5132.3915305498913</v>
      </c>
      <c r="N1266">
        <v>100</v>
      </c>
      <c r="P1266">
        <f t="shared" si="57"/>
        <v>2009</v>
      </c>
      <c r="Q1266">
        <f t="shared" si="58"/>
        <v>9</v>
      </c>
      <c r="R1266" t="str">
        <f t="shared" si="59"/>
        <v>01</v>
      </c>
      <c r="T1266" t="s">
        <v>228</v>
      </c>
      <c r="U1266" t="s">
        <v>552</v>
      </c>
    </row>
    <row r="1267" spans="1:27" x14ac:dyDescent="0.35">
      <c r="A1267" s="1" t="s">
        <v>2</v>
      </c>
      <c r="B1267" s="2">
        <v>40085</v>
      </c>
      <c r="C1267" s="3" t="s">
        <v>74</v>
      </c>
      <c r="D1267" s="4" t="s">
        <v>75</v>
      </c>
      <c r="E1267" s="5" t="s">
        <v>7</v>
      </c>
      <c r="F1267" s="15">
        <v>33.172705672705668</v>
      </c>
      <c r="G1267" s="16" t="s">
        <v>4</v>
      </c>
      <c r="H1267" s="7">
        <v>2223.2560734094627</v>
      </c>
      <c r="N1267">
        <v>2</v>
      </c>
      <c r="P1267">
        <f t="shared" si="57"/>
        <v>2009</v>
      </c>
      <c r="Q1267">
        <f t="shared" si="58"/>
        <v>9</v>
      </c>
      <c r="R1267" t="str">
        <f t="shared" si="59"/>
        <v>01</v>
      </c>
      <c r="T1267" t="s">
        <v>75</v>
      </c>
    </row>
    <row r="1268" spans="1:27" x14ac:dyDescent="0.35">
      <c r="A1268" s="1" t="s">
        <v>2</v>
      </c>
      <c r="B1268" s="2">
        <v>40085</v>
      </c>
      <c r="C1268" s="3" t="s">
        <v>33</v>
      </c>
      <c r="D1268" s="4" t="s">
        <v>34</v>
      </c>
      <c r="E1268" s="5" t="s">
        <v>7</v>
      </c>
      <c r="F1268" s="15">
        <v>34.554901742401746</v>
      </c>
      <c r="G1268" s="16" t="s">
        <v>4</v>
      </c>
      <c r="H1268" s="7">
        <v>398439.67563162453</v>
      </c>
      <c r="N1268">
        <v>241.66666666666666</v>
      </c>
      <c r="P1268">
        <f t="shared" si="57"/>
        <v>2009</v>
      </c>
      <c r="Q1268">
        <f t="shared" si="58"/>
        <v>9</v>
      </c>
      <c r="R1268" t="str">
        <f t="shared" si="59"/>
        <v>01</v>
      </c>
      <c r="T1268" t="s">
        <v>187</v>
      </c>
      <c r="U1268" t="s">
        <v>457</v>
      </c>
    </row>
    <row r="1269" spans="1:27" x14ac:dyDescent="0.35">
      <c r="A1269" s="1" t="s">
        <v>2</v>
      </c>
      <c r="B1269" s="2">
        <v>40085</v>
      </c>
      <c r="C1269" s="3" t="s">
        <v>212</v>
      </c>
      <c r="D1269" s="4" t="s">
        <v>213</v>
      </c>
      <c r="E1269" s="5" t="s">
        <v>4</v>
      </c>
      <c r="F1269" s="15">
        <v>33.172705672705668</v>
      </c>
      <c r="G1269" s="16" t="s">
        <v>4</v>
      </c>
      <c r="H1269" s="7">
        <v>49627.992063506121</v>
      </c>
      <c r="N1269">
        <v>1</v>
      </c>
      <c r="P1269">
        <f t="shared" si="57"/>
        <v>2009</v>
      </c>
      <c r="Q1269">
        <f t="shared" si="58"/>
        <v>9</v>
      </c>
      <c r="R1269" t="str">
        <f t="shared" si="59"/>
        <v>04</v>
      </c>
      <c r="T1269" t="s">
        <v>213</v>
      </c>
    </row>
    <row r="1270" spans="1:27" x14ac:dyDescent="0.35">
      <c r="A1270" s="1" t="s">
        <v>2</v>
      </c>
      <c r="B1270" s="2">
        <v>40085</v>
      </c>
      <c r="C1270" s="3" t="s">
        <v>82</v>
      </c>
      <c r="D1270" s="4" t="s">
        <v>167</v>
      </c>
      <c r="E1270" s="5" t="s">
        <v>4</v>
      </c>
      <c r="F1270" s="15">
        <v>165.86352836352836</v>
      </c>
      <c r="G1270" s="16" t="s">
        <v>4</v>
      </c>
      <c r="H1270" s="7">
        <v>120939.91963705276</v>
      </c>
      <c r="N1270">
        <v>1</v>
      </c>
      <c r="P1270">
        <f t="shared" si="57"/>
        <v>2009</v>
      </c>
      <c r="Q1270">
        <f t="shared" si="58"/>
        <v>9</v>
      </c>
      <c r="R1270" t="str">
        <f t="shared" si="59"/>
        <v>05</v>
      </c>
      <c r="T1270" t="s">
        <v>460</v>
      </c>
      <c r="U1270" t="s">
        <v>488</v>
      </c>
      <c r="V1270" t="s">
        <v>536</v>
      </c>
      <c r="W1270" t="s">
        <v>544</v>
      </c>
      <c r="X1270" t="s">
        <v>510</v>
      </c>
    </row>
    <row r="1271" spans="1:27" x14ac:dyDescent="0.35">
      <c r="A1271" s="1" t="s">
        <v>2</v>
      </c>
      <c r="B1271" s="2">
        <v>40085</v>
      </c>
      <c r="C1271" s="3" t="s">
        <v>37</v>
      </c>
      <c r="D1271" s="4" t="s">
        <v>156</v>
      </c>
      <c r="E1271" s="5" t="s">
        <v>4</v>
      </c>
      <c r="F1271" s="15">
        <v>165.86352836352836</v>
      </c>
      <c r="G1271" s="16" t="s">
        <v>4</v>
      </c>
      <c r="H1271" s="7">
        <v>320982.5955984912</v>
      </c>
      <c r="N1271">
        <v>1</v>
      </c>
      <c r="P1271">
        <f t="shared" si="57"/>
        <v>2009</v>
      </c>
      <c r="Q1271">
        <f t="shared" si="58"/>
        <v>9</v>
      </c>
      <c r="R1271" t="str">
        <f t="shared" si="59"/>
        <v>05</v>
      </c>
      <c r="T1271" t="s">
        <v>460</v>
      </c>
      <c r="U1271" t="s">
        <v>461</v>
      </c>
      <c r="V1271" t="s">
        <v>536</v>
      </c>
      <c r="W1271" t="s">
        <v>537</v>
      </c>
      <c r="X1271" t="s">
        <v>510</v>
      </c>
    </row>
    <row r="1272" spans="1:27" x14ac:dyDescent="0.35">
      <c r="A1272" s="1" t="s">
        <v>2</v>
      </c>
      <c r="B1272" s="2">
        <v>40085</v>
      </c>
      <c r="C1272" s="3" t="s">
        <v>76</v>
      </c>
      <c r="D1272" s="4" t="s">
        <v>229</v>
      </c>
      <c r="E1272" s="5" t="s">
        <v>4</v>
      </c>
      <c r="F1272" s="15">
        <v>99.51811701811701</v>
      </c>
      <c r="G1272" s="16" t="s">
        <v>4</v>
      </c>
      <c r="H1272" s="7">
        <v>356394.02778336266</v>
      </c>
      <c r="N1272">
        <v>1</v>
      </c>
      <c r="P1272">
        <f t="shared" si="57"/>
        <v>2009</v>
      </c>
      <c r="Q1272">
        <f t="shared" si="58"/>
        <v>9</v>
      </c>
      <c r="R1272" t="str">
        <f t="shared" si="59"/>
        <v>05</v>
      </c>
      <c r="T1272" t="s">
        <v>460</v>
      </c>
      <c r="U1272" t="s">
        <v>486</v>
      </c>
      <c r="V1272" t="s">
        <v>536</v>
      </c>
      <c r="W1272" t="s">
        <v>570</v>
      </c>
      <c r="X1272" t="s">
        <v>510</v>
      </c>
    </row>
    <row r="1273" spans="1:27" x14ac:dyDescent="0.35">
      <c r="A1273" s="1" t="s">
        <v>2</v>
      </c>
      <c r="B1273" s="2">
        <v>40085</v>
      </c>
      <c r="C1273" s="3" t="s">
        <v>78</v>
      </c>
      <c r="D1273" s="4" t="s">
        <v>79</v>
      </c>
      <c r="E1273" s="5" t="s">
        <v>4</v>
      </c>
      <c r="F1273" s="15">
        <v>1293.7355212355212</v>
      </c>
      <c r="G1273" s="16" t="s">
        <v>4</v>
      </c>
      <c r="H1273" s="7">
        <v>181068.5749099346</v>
      </c>
      <c r="N1273">
        <v>1</v>
      </c>
      <c r="P1273">
        <f t="shared" si="57"/>
        <v>2009</v>
      </c>
      <c r="Q1273">
        <f t="shared" si="58"/>
        <v>9</v>
      </c>
      <c r="R1273" t="str">
        <f t="shared" si="59"/>
        <v>05</v>
      </c>
      <c r="T1273" t="s">
        <v>84</v>
      </c>
      <c r="U1273" t="s">
        <v>459</v>
      </c>
    </row>
    <row r="1274" spans="1:27" x14ac:dyDescent="0.35">
      <c r="A1274" s="1" t="s">
        <v>2</v>
      </c>
      <c r="B1274" s="2">
        <v>40085</v>
      </c>
      <c r="C1274" s="3" t="s">
        <v>40</v>
      </c>
      <c r="D1274" s="4" t="s">
        <v>169</v>
      </c>
      <c r="E1274" s="5" t="s">
        <v>4</v>
      </c>
      <c r="F1274" s="15">
        <v>66.345411345411335</v>
      </c>
      <c r="G1274" s="16" t="s">
        <v>4</v>
      </c>
      <c r="H1274" s="7">
        <v>10214.12473850913</v>
      </c>
      <c r="N1274">
        <v>1</v>
      </c>
      <c r="P1274">
        <f t="shared" si="57"/>
        <v>2009</v>
      </c>
      <c r="Q1274">
        <f t="shared" si="58"/>
        <v>9</v>
      </c>
      <c r="R1274" t="str">
        <f t="shared" si="59"/>
        <v>12</v>
      </c>
      <c r="T1274" t="s">
        <v>662</v>
      </c>
      <c r="U1274" t="s">
        <v>463</v>
      </c>
      <c r="V1274" t="s">
        <v>464</v>
      </c>
      <c r="W1274" t="s">
        <v>546</v>
      </c>
      <c r="X1274" t="s">
        <v>468</v>
      </c>
      <c r="Y1274" t="s">
        <v>547</v>
      </c>
      <c r="Z1274" t="s">
        <v>510</v>
      </c>
      <c r="AA1274" t="s">
        <v>466</v>
      </c>
    </row>
    <row r="1275" spans="1:27" x14ac:dyDescent="0.35">
      <c r="A1275" s="1" t="s">
        <v>2</v>
      </c>
      <c r="B1275" s="2">
        <v>40085</v>
      </c>
      <c r="C1275" s="3" t="s">
        <v>28</v>
      </c>
      <c r="D1275" s="4" t="s">
        <v>107</v>
      </c>
      <c r="E1275" s="5" t="s">
        <v>23</v>
      </c>
      <c r="F1275" s="15">
        <v>66.345411345411335</v>
      </c>
      <c r="G1275" s="16" t="s">
        <v>4</v>
      </c>
      <c r="H1275" s="7">
        <v>82198.536191480001</v>
      </c>
      <c r="N1275">
        <v>3.5</v>
      </c>
      <c r="P1275">
        <f t="shared" si="57"/>
        <v>2009</v>
      </c>
      <c r="Q1275">
        <f t="shared" si="58"/>
        <v>9</v>
      </c>
      <c r="R1275" t="str">
        <f t="shared" si="59"/>
        <v>12</v>
      </c>
      <c r="T1275" t="s">
        <v>107</v>
      </c>
    </row>
    <row r="1276" spans="1:27" x14ac:dyDescent="0.35">
      <c r="A1276" s="1" t="s">
        <v>2</v>
      </c>
      <c r="B1276" s="2">
        <v>40085</v>
      </c>
      <c r="C1276" s="3" t="s">
        <v>64</v>
      </c>
      <c r="D1276" s="4" t="s">
        <v>65</v>
      </c>
      <c r="E1276" s="5" t="s">
        <v>7</v>
      </c>
      <c r="F1276" s="15">
        <v>12.665732814986546</v>
      </c>
      <c r="G1276" s="16" t="s">
        <v>4</v>
      </c>
      <c r="H1276" s="7">
        <v>158807.49466950959</v>
      </c>
      <c r="N1276">
        <v>10.090909090909092</v>
      </c>
      <c r="P1276">
        <f t="shared" si="57"/>
        <v>2009</v>
      </c>
      <c r="Q1276">
        <f t="shared" si="58"/>
        <v>9</v>
      </c>
      <c r="R1276" t="str">
        <f t="shared" si="59"/>
        <v>13</v>
      </c>
      <c r="T1276" t="s">
        <v>481</v>
      </c>
      <c r="U1276" t="s">
        <v>482</v>
      </c>
    </row>
    <row r="1277" spans="1:27" x14ac:dyDescent="0.35">
      <c r="A1277" s="1" t="s">
        <v>2</v>
      </c>
      <c r="B1277" s="2">
        <v>40085</v>
      </c>
      <c r="C1277" s="3" t="s">
        <v>101</v>
      </c>
      <c r="D1277" s="4" t="s">
        <v>102</v>
      </c>
      <c r="E1277" s="5" t="s">
        <v>7</v>
      </c>
      <c r="F1277" s="15">
        <v>1.039505692927603</v>
      </c>
      <c r="G1277" s="16" t="s">
        <v>4</v>
      </c>
      <c r="H1277" s="7">
        <v>43091.819618995767</v>
      </c>
      <c r="N1277">
        <v>27</v>
      </c>
      <c r="P1277">
        <f t="shared" si="57"/>
        <v>2009</v>
      </c>
      <c r="Q1277">
        <f t="shared" si="58"/>
        <v>9</v>
      </c>
      <c r="R1277" t="str">
        <f t="shared" si="59"/>
        <v>13</v>
      </c>
      <c r="T1277" t="s">
        <v>499</v>
      </c>
      <c r="U1277" t="s">
        <v>500</v>
      </c>
    </row>
    <row r="1278" spans="1:27" x14ac:dyDescent="0.35">
      <c r="A1278" s="1" t="s">
        <v>2</v>
      </c>
      <c r="B1278" s="2">
        <v>40085</v>
      </c>
      <c r="C1278" s="3" t="s">
        <v>157</v>
      </c>
      <c r="D1278" s="4" t="s">
        <v>158</v>
      </c>
      <c r="E1278" s="5" t="s">
        <v>4</v>
      </c>
      <c r="F1278" s="15">
        <v>99.51811701811701</v>
      </c>
      <c r="G1278" s="16" t="s">
        <v>4</v>
      </c>
      <c r="H1278" s="7">
        <v>1203.8931637512244</v>
      </c>
      <c r="N1278">
        <v>1</v>
      </c>
      <c r="P1278">
        <f t="shared" si="57"/>
        <v>2009</v>
      </c>
      <c r="Q1278">
        <f t="shared" si="58"/>
        <v>9</v>
      </c>
      <c r="R1278" t="str">
        <f t="shared" si="59"/>
        <v>17</v>
      </c>
      <c r="T1278" t="s">
        <v>538</v>
      </c>
      <c r="U1278" t="s">
        <v>539</v>
      </c>
    </row>
    <row r="1279" spans="1:27" x14ac:dyDescent="0.35">
      <c r="A1279" s="1" t="s">
        <v>2</v>
      </c>
      <c r="B1279" s="2">
        <v>40085</v>
      </c>
      <c r="C1279" s="3" t="s">
        <v>268</v>
      </c>
      <c r="D1279" s="4" t="s">
        <v>269</v>
      </c>
      <c r="E1279" s="5" t="s">
        <v>7</v>
      </c>
      <c r="F1279" s="15">
        <v>66.345411345411335</v>
      </c>
      <c r="G1279" s="16" t="s">
        <v>4</v>
      </c>
      <c r="H1279" s="7">
        <v>62527.20119232923</v>
      </c>
      <c r="N1279">
        <v>10</v>
      </c>
      <c r="P1279">
        <f t="shared" si="57"/>
        <v>2009</v>
      </c>
      <c r="Q1279">
        <f t="shared" si="58"/>
        <v>9</v>
      </c>
      <c r="R1279" t="str">
        <f t="shared" si="59"/>
        <v>17</v>
      </c>
      <c r="T1279" t="s">
        <v>269</v>
      </c>
    </row>
    <row r="1280" spans="1:27" x14ac:dyDescent="0.35">
      <c r="A1280" s="1" t="s">
        <v>2</v>
      </c>
      <c r="B1280" s="2">
        <v>40085</v>
      </c>
      <c r="C1280" s="3" t="s">
        <v>85</v>
      </c>
      <c r="D1280" s="4" t="s">
        <v>86</v>
      </c>
      <c r="E1280" s="5" t="s">
        <v>7</v>
      </c>
      <c r="F1280" s="15">
        <v>0.41580227717104123</v>
      </c>
      <c r="G1280" s="16" t="s">
        <v>4</v>
      </c>
      <c r="H1280" s="7">
        <v>1254.0301241341917</v>
      </c>
      <c r="N1280">
        <v>2</v>
      </c>
      <c r="P1280">
        <f t="shared" si="57"/>
        <v>2009</v>
      </c>
      <c r="Q1280">
        <f t="shared" si="58"/>
        <v>9</v>
      </c>
      <c r="R1280" t="str">
        <f t="shared" si="59"/>
        <v>17</v>
      </c>
      <c r="T1280" t="s">
        <v>86</v>
      </c>
    </row>
    <row r="1281" spans="1:24" x14ac:dyDescent="0.35">
      <c r="A1281" s="1" t="s">
        <v>2</v>
      </c>
      <c r="B1281" s="2">
        <v>40085</v>
      </c>
      <c r="C1281" s="3" t="s">
        <v>72</v>
      </c>
      <c r="D1281" s="4" t="s">
        <v>73</v>
      </c>
      <c r="E1281" s="5" t="s">
        <v>7</v>
      </c>
      <c r="F1281" s="15">
        <v>3.3264182173683299</v>
      </c>
      <c r="G1281" s="16" t="s">
        <v>7</v>
      </c>
      <c r="H1281" s="7">
        <v>8360.2008275612807</v>
      </c>
      <c r="N1281">
        <v>1</v>
      </c>
      <c r="P1281">
        <f t="shared" si="57"/>
        <v>2009</v>
      </c>
      <c r="Q1281">
        <f t="shared" si="58"/>
        <v>9</v>
      </c>
      <c r="R1281" t="str">
        <f t="shared" si="59"/>
        <v>17</v>
      </c>
      <c r="T1281" t="s">
        <v>73</v>
      </c>
    </row>
    <row r="1282" spans="1:24" x14ac:dyDescent="0.35">
      <c r="A1282" s="1" t="s">
        <v>2</v>
      </c>
      <c r="B1282" s="2">
        <v>40085</v>
      </c>
      <c r="C1282" s="3" t="s">
        <v>15</v>
      </c>
      <c r="D1282" s="4" t="s">
        <v>16</v>
      </c>
      <c r="E1282" s="5" t="s">
        <v>7</v>
      </c>
      <c r="F1282" s="15">
        <v>2.9106159401972884</v>
      </c>
      <c r="G1282" s="16" t="s">
        <v>7</v>
      </c>
      <c r="H1282" s="7">
        <v>594358.02758443484</v>
      </c>
      <c r="N1282">
        <v>13</v>
      </c>
      <c r="P1282">
        <f t="shared" ref="P1282:P1345" si="60">YEAR(B1282)</f>
        <v>2009</v>
      </c>
      <c r="Q1282">
        <f t="shared" ref="Q1282:Q1345" si="61">MONTH(B1282)</f>
        <v>9</v>
      </c>
      <c r="R1282" t="str">
        <f t="shared" ref="R1282:R1345" si="62">LEFT(C1282,2)</f>
        <v>17</v>
      </c>
      <c r="T1282" t="s">
        <v>73</v>
      </c>
      <c r="U1282" t="s">
        <v>475</v>
      </c>
    </row>
    <row r="1283" spans="1:24" x14ac:dyDescent="0.35">
      <c r="A1283" s="1" t="s">
        <v>2</v>
      </c>
      <c r="B1283" s="2">
        <v>40085</v>
      </c>
      <c r="C1283" s="3" t="s">
        <v>54</v>
      </c>
      <c r="D1283" s="4" t="s">
        <v>218</v>
      </c>
      <c r="E1283" s="5" t="s">
        <v>7</v>
      </c>
      <c r="F1283" s="15">
        <v>298.55435105435106</v>
      </c>
      <c r="G1283" s="16" t="s">
        <v>4</v>
      </c>
      <c r="H1283" s="7">
        <v>58639.394130479108</v>
      </c>
      <c r="N1283">
        <v>3.1111111111111112</v>
      </c>
      <c r="P1283">
        <f t="shared" si="60"/>
        <v>2009</v>
      </c>
      <c r="Q1283">
        <f t="shared" si="61"/>
        <v>9</v>
      </c>
      <c r="R1283" t="str">
        <f t="shared" si="62"/>
        <v>17</v>
      </c>
      <c r="T1283" t="s">
        <v>218</v>
      </c>
    </row>
    <row r="1284" spans="1:24" x14ac:dyDescent="0.35">
      <c r="A1284" s="1" t="s">
        <v>2</v>
      </c>
      <c r="B1284" s="2">
        <v>40085</v>
      </c>
      <c r="C1284" s="3" t="s">
        <v>87</v>
      </c>
      <c r="D1284" s="4" t="s">
        <v>88</v>
      </c>
      <c r="E1284" s="5" t="s">
        <v>7</v>
      </c>
      <c r="F1284" s="15">
        <v>165.86352836352836</v>
      </c>
      <c r="G1284" s="16" t="s">
        <v>4</v>
      </c>
      <c r="H1284" s="7">
        <v>195090.7204416804</v>
      </c>
      <c r="N1284">
        <v>10.4</v>
      </c>
      <c r="P1284">
        <f t="shared" si="60"/>
        <v>2009</v>
      </c>
      <c r="Q1284">
        <f t="shared" si="61"/>
        <v>9</v>
      </c>
      <c r="R1284" t="str">
        <f t="shared" si="62"/>
        <v>17</v>
      </c>
      <c r="T1284" t="s">
        <v>237</v>
      </c>
      <c r="U1284" t="s">
        <v>492</v>
      </c>
    </row>
    <row r="1285" spans="1:24" x14ac:dyDescent="0.35">
      <c r="A1285" s="1" t="s">
        <v>2</v>
      </c>
      <c r="B1285" s="2">
        <v>40085</v>
      </c>
      <c r="C1285" s="3" t="s">
        <v>139</v>
      </c>
      <c r="D1285" s="4" t="s">
        <v>140</v>
      </c>
      <c r="E1285" s="5" t="s">
        <v>7</v>
      </c>
      <c r="F1285" s="6">
        <v>66.345411345411335</v>
      </c>
      <c r="G1285" s="16" t="s">
        <v>4</v>
      </c>
      <c r="H1285" s="7">
        <v>8170.7528698132483</v>
      </c>
      <c r="N1285">
        <v>4</v>
      </c>
      <c r="P1285">
        <f t="shared" si="60"/>
        <v>2009</v>
      </c>
      <c r="Q1285">
        <f t="shared" si="61"/>
        <v>9</v>
      </c>
      <c r="R1285" t="str">
        <f t="shared" si="62"/>
        <v>17</v>
      </c>
      <c r="T1285" t="s">
        <v>501</v>
      </c>
      <c r="U1285" t="s">
        <v>530</v>
      </c>
    </row>
    <row r="1286" spans="1:24" x14ac:dyDescent="0.35">
      <c r="A1286" s="1" t="s">
        <v>2</v>
      </c>
      <c r="B1286" s="2">
        <v>40085</v>
      </c>
      <c r="C1286" s="3" t="s">
        <v>58</v>
      </c>
      <c r="D1286" s="4" t="s">
        <v>59</v>
      </c>
      <c r="E1286" s="5" t="s">
        <v>4</v>
      </c>
      <c r="F1286" s="6">
        <v>0.62370341575656185</v>
      </c>
      <c r="G1286" s="16" t="s">
        <v>4</v>
      </c>
      <c r="H1286" s="7">
        <v>36739.16379299391</v>
      </c>
      <c r="N1286">
        <v>1</v>
      </c>
      <c r="P1286">
        <f t="shared" si="60"/>
        <v>2009</v>
      </c>
      <c r="Q1286">
        <f t="shared" si="61"/>
        <v>9</v>
      </c>
      <c r="R1286" t="str">
        <f t="shared" si="62"/>
        <v>27</v>
      </c>
      <c r="T1286" t="s">
        <v>59</v>
      </c>
    </row>
    <row r="1287" spans="1:24" x14ac:dyDescent="0.35">
      <c r="A1287" s="1" t="s">
        <v>2</v>
      </c>
      <c r="B1287" s="2">
        <v>40099</v>
      </c>
      <c r="C1287" s="8" t="s">
        <v>29</v>
      </c>
      <c r="D1287" s="4" t="s">
        <v>30</v>
      </c>
      <c r="E1287" s="9" t="s">
        <v>23</v>
      </c>
      <c r="F1287" s="15">
        <v>16.997921110446793</v>
      </c>
      <c r="G1287" s="16" t="s">
        <v>4</v>
      </c>
      <c r="H1287" s="7">
        <v>24421.848829065766</v>
      </c>
      <c r="N1287">
        <v>8</v>
      </c>
      <c r="P1287">
        <f t="shared" si="60"/>
        <v>2009</v>
      </c>
      <c r="Q1287">
        <f t="shared" si="61"/>
        <v>10</v>
      </c>
      <c r="R1287" t="str">
        <f t="shared" si="62"/>
        <v>01</v>
      </c>
      <c r="T1287" t="s">
        <v>30</v>
      </c>
    </row>
    <row r="1288" spans="1:24" x14ac:dyDescent="0.35">
      <c r="A1288" s="1" t="s">
        <v>2</v>
      </c>
      <c r="B1288" s="2">
        <v>40099</v>
      </c>
      <c r="C1288" s="8" t="s">
        <v>253</v>
      </c>
      <c r="D1288" s="4" t="s">
        <v>254</v>
      </c>
      <c r="E1288" s="9" t="s">
        <v>7</v>
      </c>
      <c r="F1288" s="15">
        <v>0.20397505332536151</v>
      </c>
      <c r="G1288" s="16" t="s">
        <v>4</v>
      </c>
      <c r="H1288" s="7">
        <v>360.45367258642989</v>
      </c>
      <c r="N1288">
        <v>1000</v>
      </c>
      <c r="P1288">
        <f t="shared" si="60"/>
        <v>2009</v>
      </c>
      <c r="Q1288">
        <f t="shared" si="61"/>
        <v>10</v>
      </c>
      <c r="R1288" t="str">
        <f t="shared" si="62"/>
        <v>01</v>
      </c>
      <c r="T1288" t="s">
        <v>254</v>
      </c>
    </row>
    <row r="1289" spans="1:24" x14ac:dyDescent="0.35">
      <c r="A1289" s="1" t="s">
        <v>2</v>
      </c>
      <c r="B1289" s="2">
        <v>40099</v>
      </c>
      <c r="C1289" s="3" t="s">
        <v>97</v>
      </c>
      <c r="D1289" s="4" t="s">
        <v>98</v>
      </c>
      <c r="E1289" s="5" t="s">
        <v>7</v>
      </c>
      <c r="F1289" s="15">
        <v>3.4675759065311458</v>
      </c>
      <c r="G1289" s="16" t="s">
        <v>4</v>
      </c>
      <c r="H1289" s="7">
        <v>73820.91214570083</v>
      </c>
      <c r="N1289">
        <v>188.23529411764707</v>
      </c>
      <c r="P1289">
        <f t="shared" si="60"/>
        <v>2009</v>
      </c>
      <c r="Q1289">
        <f t="shared" si="61"/>
        <v>10</v>
      </c>
      <c r="R1289" t="str">
        <f t="shared" si="62"/>
        <v>01</v>
      </c>
      <c r="T1289" t="s">
        <v>187</v>
      </c>
      <c r="U1289" t="s">
        <v>497</v>
      </c>
    </row>
    <row r="1290" spans="1:24" x14ac:dyDescent="0.35">
      <c r="A1290" s="1" t="s">
        <v>2</v>
      </c>
      <c r="B1290" s="2">
        <v>40099</v>
      </c>
      <c r="C1290" s="3" t="s">
        <v>60</v>
      </c>
      <c r="D1290" s="4" t="s">
        <v>61</v>
      </c>
      <c r="E1290" s="5" t="s">
        <v>7</v>
      </c>
      <c r="F1290" s="15">
        <v>0.20397505332536151</v>
      </c>
      <c r="G1290" s="16" t="s">
        <v>4</v>
      </c>
      <c r="H1290" s="7">
        <v>1537.9356697021008</v>
      </c>
      <c r="N1290">
        <v>150</v>
      </c>
      <c r="P1290">
        <f t="shared" si="60"/>
        <v>2009</v>
      </c>
      <c r="Q1290">
        <f t="shared" si="61"/>
        <v>10</v>
      </c>
      <c r="R1290" t="str">
        <f t="shared" si="62"/>
        <v>01</v>
      </c>
      <c r="T1290" t="s">
        <v>211</v>
      </c>
      <c r="U1290" t="s">
        <v>478</v>
      </c>
    </row>
    <row r="1291" spans="1:24" x14ac:dyDescent="0.35">
      <c r="A1291" s="1" t="s">
        <v>2</v>
      </c>
      <c r="B1291" s="2">
        <v>40099</v>
      </c>
      <c r="C1291" s="3" t="s">
        <v>37</v>
      </c>
      <c r="D1291" s="4" t="s">
        <v>156</v>
      </c>
      <c r="E1291" s="5" t="s">
        <v>4</v>
      </c>
      <c r="F1291" s="15">
        <v>22.663894813929058</v>
      </c>
      <c r="G1291" s="16" t="s">
        <v>4</v>
      </c>
      <c r="H1291" s="7">
        <v>43859.646876689541</v>
      </c>
      <c r="N1291">
        <v>1</v>
      </c>
      <c r="P1291">
        <f t="shared" si="60"/>
        <v>2009</v>
      </c>
      <c r="Q1291">
        <f t="shared" si="61"/>
        <v>10</v>
      </c>
      <c r="R1291" t="str">
        <f t="shared" si="62"/>
        <v>05</v>
      </c>
      <c r="T1291" t="s">
        <v>460</v>
      </c>
      <c r="U1291" t="s">
        <v>461</v>
      </c>
      <c r="V1291" t="s">
        <v>536</v>
      </c>
      <c r="W1291" t="s">
        <v>537</v>
      </c>
      <c r="X1291" t="s">
        <v>510</v>
      </c>
    </row>
    <row r="1292" spans="1:24" x14ac:dyDescent="0.35">
      <c r="A1292" s="1" t="s">
        <v>2</v>
      </c>
      <c r="B1292" s="2">
        <v>40099</v>
      </c>
      <c r="C1292" s="3" t="s">
        <v>76</v>
      </c>
      <c r="D1292" s="4" t="s">
        <v>229</v>
      </c>
      <c r="E1292" s="5" t="s">
        <v>4</v>
      </c>
      <c r="F1292" s="15">
        <v>28.329868517411324</v>
      </c>
      <c r="G1292" s="16" t="s">
        <v>4</v>
      </c>
      <c r="H1292" s="7">
        <v>237335.7514972378</v>
      </c>
      <c r="N1292">
        <v>1</v>
      </c>
      <c r="P1292">
        <f t="shared" si="60"/>
        <v>2009</v>
      </c>
      <c r="Q1292">
        <f t="shared" si="61"/>
        <v>10</v>
      </c>
      <c r="R1292" t="str">
        <f t="shared" si="62"/>
        <v>05</v>
      </c>
      <c r="T1292" t="s">
        <v>460</v>
      </c>
      <c r="U1292" t="s">
        <v>486</v>
      </c>
      <c r="V1292" t="s">
        <v>536</v>
      </c>
      <c r="W1292" t="s">
        <v>570</v>
      </c>
      <c r="X1292" t="s">
        <v>510</v>
      </c>
    </row>
    <row r="1293" spans="1:24" x14ac:dyDescent="0.35">
      <c r="A1293" s="1" t="s">
        <v>2</v>
      </c>
      <c r="B1293" s="2">
        <v>40099</v>
      </c>
      <c r="C1293" s="3" t="s">
        <v>78</v>
      </c>
      <c r="D1293" s="4" t="s">
        <v>79</v>
      </c>
      <c r="E1293" s="5" t="s">
        <v>4</v>
      </c>
      <c r="F1293" s="15">
        <v>881.17223036556152</v>
      </c>
      <c r="G1293" s="16" t="s">
        <v>4</v>
      </c>
      <c r="H1293" s="7">
        <v>123327.06135341145</v>
      </c>
      <c r="N1293">
        <v>1</v>
      </c>
      <c r="P1293">
        <f t="shared" si="60"/>
        <v>2009</v>
      </c>
      <c r="Q1293">
        <f t="shared" si="61"/>
        <v>10</v>
      </c>
      <c r="R1293" t="str">
        <f t="shared" si="62"/>
        <v>05</v>
      </c>
      <c r="T1293" t="s">
        <v>84</v>
      </c>
      <c r="U1293" t="s">
        <v>459</v>
      </c>
    </row>
    <row r="1294" spans="1:24" x14ac:dyDescent="0.35">
      <c r="A1294" s="1" t="s">
        <v>2</v>
      </c>
      <c r="B1294" s="2">
        <v>40099</v>
      </c>
      <c r="C1294" s="3" t="s">
        <v>64</v>
      </c>
      <c r="D1294" s="4" t="s">
        <v>65</v>
      </c>
      <c r="E1294" s="5" t="s">
        <v>7</v>
      </c>
      <c r="F1294" s="15">
        <v>28.329868517411324</v>
      </c>
      <c r="G1294" s="16" t="s">
        <v>4</v>
      </c>
      <c r="H1294" s="7">
        <v>316808.95344861835</v>
      </c>
      <c r="N1294">
        <v>9</v>
      </c>
      <c r="P1294">
        <f t="shared" si="60"/>
        <v>2009</v>
      </c>
      <c r="Q1294">
        <f t="shared" si="61"/>
        <v>10</v>
      </c>
      <c r="R1294" t="str">
        <f t="shared" si="62"/>
        <v>13</v>
      </c>
      <c r="T1294" t="s">
        <v>481</v>
      </c>
      <c r="U1294" t="s">
        <v>482</v>
      </c>
    </row>
    <row r="1295" spans="1:24" x14ac:dyDescent="0.35">
      <c r="A1295" s="1" t="s">
        <v>2</v>
      </c>
      <c r="B1295" s="2">
        <v>40099</v>
      </c>
      <c r="C1295" s="3" t="s">
        <v>101</v>
      </c>
      <c r="D1295" s="4" t="s">
        <v>102</v>
      </c>
      <c r="E1295" s="5" t="s">
        <v>7</v>
      </c>
      <c r="F1295" s="15">
        <v>4.0795010665072304</v>
      </c>
      <c r="G1295" s="16" t="s">
        <v>4</v>
      </c>
      <c r="H1295" s="7">
        <v>76857.800092996215</v>
      </c>
      <c r="N1295">
        <v>1</v>
      </c>
      <c r="P1295">
        <f t="shared" si="60"/>
        <v>2009</v>
      </c>
      <c r="Q1295">
        <f t="shared" si="61"/>
        <v>10</v>
      </c>
      <c r="R1295" t="str">
        <f t="shared" si="62"/>
        <v>13</v>
      </c>
      <c r="T1295" t="s">
        <v>499</v>
      </c>
      <c r="U1295" t="s">
        <v>500</v>
      </c>
    </row>
    <row r="1296" spans="1:24" x14ac:dyDescent="0.35">
      <c r="A1296" s="1" t="s">
        <v>2</v>
      </c>
      <c r="B1296" s="2">
        <v>40099</v>
      </c>
      <c r="C1296" s="3" t="s">
        <v>184</v>
      </c>
      <c r="D1296" s="4" t="s">
        <v>185</v>
      </c>
      <c r="E1296" s="5" t="s">
        <v>7</v>
      </c>
      <c r="F1296" s="15">
        <v>0.61192515997608454</v>
      </c>
      <c r="G1296" s="16" t="s">
        <v>4</v>
      </c>
      <c r="H1296" s="7">
        <v>14066.984925541879</v>
      </c>
      <c r="N1296">
        <v>16</v>
      </c>
      <c r="P1296">
        <f t="shared" si="60"/>
        <v>2009</v>
      </c>
      <c r="Q1296">
        <f t="shared" si="61"/>
        <v>10</v>
      </c>
      <c r="R1296" t="str">
        <f t="shared" si="62"/>
        <v>16</v>
      </c>
      <c r="T1296" t="s">
        <v>553</v>
      </c>
      <c r="U1296" t="s">
        <v>530</v>
      </c>
    </row>
    <row r="1297" spans="1:24" x14ac:dyDescent="0.35">
      <c r="A1297" s="1" t="s">
        <v>2</v>
      </c>
      <c r="B1297" s="2">
        <v>40099</v>
      </c>
      <c r="C1297" s="3" t="s">
        <v>157</v>
      </c>
      <c r="D1297" s="4" t="s">
        <v>158</v>
      </c>
      <c r="E1297" s="5" t="s">
        <v>4</v>
      </c>
      <c r="F1297" s="15">
        <v>32.636008532057836</v>
      </c>
      <c r="G1297" s="16" t="s">
        <v>4</v>
      </c>
      <c r="H1297" s="7">
        <v>394.80517458663707</v>
      </c>
      <c r="N1297">
        <v>1</v>
      </c>
      <c r="P1297">
        <f t="shared" si="60"/>
        <v>2009</v>
      </c>
      <c r="Q1297">
        <f t="shared" si="61"/>
        <v>10</v>
      </c>
      <c r="R1297" t="str">
        <f t="shared" si="62"/>
        <v>17</v>
      </c>
      <c r="T1297" t="s">
        <v>538</v>
      </c>
      <c r="U1297" t="s">
        <v>539</v>
      </c>
    </row>
    <row r="1298" spans="1:24" x14ac:dyDescent="0.35">
      <c r="A1298" s="1" t="s">
        <v>2</v>
      </c>
      <c r="B1298" s="2">
        <v>40099</v>
      </c>
      <c r="C1298" s="3" t="s">
        <v>46</v>
      </c>
      <c r="D1298" s="4" t="s">
        <v>47</v>
      </c>
      <c r="E1298" s="5" t="s">
        <v>7</v>
      </c>
      <c r="F1298" s="15">
        <v>0.20397505332536151</v>
      </c>
      <c r="G1298" s="16" t="s">
        <v>4</v>
      </c>
      <c r="H1298" s="7">
        <v>854.40870539005596</v>
      </c>
      <c r="N1298">
        <v>8</v>
      </c>
      <c r="P1298">
        <f t="shared" si="60"/>
        <v>2009</v>
      </c>
      <c r="Q1298">
        <f t="shared" si="61"/>
        <v>10</v>
      </c>
      <c r="R1298" t="str">
        <f t="shared" si="62"/>
        <v>17</v>
      </c>
      <c r="T1298" t="s">
        <v>47</v>
      </c>
    </row>
    <row r="1299" spans="1:24" x14ac:dyDescent="0.35">
      <c r="A1299" s="1" t="s">
        <v>2</v>
      </c>
      <c r="B1299" s="2">
        <v>40099</v>
      </c>
      <c r="C1299" s="3" t="s">
        <v>8</v>
      </c>
      <c r="D1299" s="4" t="s">
        <v>9</v>
      </c>
      <c r="E1299" s="5" t="s">
        <v>7</v>
      </c>
      <c r="F1299" s="15">
        <v>16.318004266028922</v>
      </c>
      <c r="G1299" s="16" t="s">
        <v>4</v>
      </c>
      <c r="H1299" s="7">
        <v>48557.755544727661</v>
      </c>
      <c r="N1299">
        <v>11.1</v>
      </c>
      <c r="P1299">
        <f t="shared" si="60"/>
        <v>2009</v>
      </c>
      <c r="Q1299">
        <f t="shared" si="61"/>
        <v>10</v>
      </c>
      <c r="R1299" t="str">
        <f t="shared" si="62"/>
        <v>17</v>
      </c>
      <c r="T1299" t="s">
        <v>490</v>
      </c>
      <c r="U1299" t="s">
        <v>491</v>
      </c>
    </row>
    <row r="1300" spans="1:24" x14ac:dyDescent="0.35">
      <c r="A1300" s="1" t="s">
        <v>2</v>
      </c>
      <c r="B1300" s="2">
        <v>40099</v>
      </c>
      <c r="C1300" s="3" t="s">
        <v>188</v>
      </c>
      <c r="D1300" s="4" t="s">
        <v>189</v>
      </c>
      <c r="E1300" s="5" t="s">
        <v>7</v>
      </c>
      <c r="F1300" s="15">
        <v>0.20397505332536151</v>
      </c>
      <c r="G1300" s="16" t="s">
        <v>4</v>
      </c>
      <c r="H1300" s="7">
        <v>1476.4182429140169</v>
      </c>
      <c r="N1300">
        <v>64</v>
      </c>
      <c r="P1300">
        <f t="shared" si="60"/>
        <v>2009</v>
      </c>
      <c r="Q1300">
        <f t="shared" si="61"/>
        <v>10</v>
      </c>
      <c r="R1300" t="str">
        <f t="shared" si="62"/>
        <v>17</v>
      </c>
      <c r="T1300" t="s">
        <v>269</v>
      </c>
      <c r="U1300" t="s">
        <v>554</v>
      </c>
    </row>
    <row r="1301" spans="1:24" x14ac:dyDescent="0.35">
      <c r="A1301" s="1" t="s">
        <v>2</v>
      </c>
      <c r="B1301" s="2">
        <v>40099</v>
      </c>
      <c r="C1301" s="3" t="s">
        <v>12</v>
      </c>
      <c r="D1301" s="4" t="s">
        <v>13</v>
      </c>
      <c r="E1301" s="5" t="s">
        <v>4</v>
      </c>
      <c r="F1301" s="15">
        <v>228.45205972440485</v>
      </c>
      <c r="G1301" s="16" t="s">
        <v>4</v>
      </c>
      <c r="H1301" s="7">
        <v>3663.2773243598645</v>
      </c>
      <c r="N1301">
        <v>1</v>
      </c>
      <c r="P1301">
        <f t="shared" si="60"/>
        <v>2009</v>
      </c>
      <c r="Q1301">
        <f t="shared" si="61"/>
        <v>10</v>
      </c>
      <c r="R1301" t="str">
        <f t="shared" si="62"/>
        <v>17</v>
      </c>
      <c r="T1301" t="s">
        <v>250</v>
      </c>
      <c r="U1301" t="s">
        <v>472</v>
      </c>
    </row>
    <row r="1302" spans="1:24" x14ac:dyDescent="0.35">
      <c r="A1302" s="1" t="s">
        <v>2</v>
      </c>
      <c r="B1302" s="2">
        <v>40099</v>
      </c>
      <c r="C1302" s="3" t="s">
        <v>50</v>
      </c>
      <c r="D1302" s="4" t="s">
        <v>51</v>
      </c>
      <c r="E1302" s="5" t="s">
        <v>4</v>
      </c>
      <c r="F1302" s="15">
        <v>32.636008532057836</v>
      </c>
      <c r="G1302" s="16" t="s">
        <v>4</v>
      </c>
      <c r="H1302" s="7">
        <v>5756.5786525655021</v>
      </c>
      <c r="N1302">
        <v>1</v>
      </c>
      <c r="P1302">
        <f t="shared" si="60"/>
        <v>2009</v>
      </c>
      <c r="Q1302">
        <f t="shared" si="61"/>
        <v>10</v>
      </c>
      <c r="R1302" t="str">
        <f t="shared" si="62"/>
        <v>17</v>
      </c>
      <c r="T1302" t="s">
        <v>250</v>
      </c>
      <c r="U1302" t="s">
        <v>473</v>
      </c>
    </row>
    <row r="1303" spans="1:24" x14ac:dyDescent="0.35">
      <c r="A1303" s="1" t="s">
        <v>2</v>
      </c>
      <c r="B1303" s="2">
        <v>40099</v>
      </c>
      <c r="C1303" s="3" t="s">
        <v>85</v>
      </c>
      <c r="D1303" s="4" t="s">
        <v>86</v>
      </c>
      <c r="E1303" s="5" t="s">
        <v>7</v>
      </c>
      <c r="F1303" s="15">
        <v>0.20397505332536151</v>
      </c>
      <c r="G1303" s="16" t="s">
        <v>4</v>
      </c>
      <c r="H1303" s="7">
        <v>1230.3485357616803</v>
      </c>
      <c r="N1303">
        <v>4</v>
      </c>
      <c r="P1303">
        <f t="shared" si="60"/>
        <v>2009</v>
      </c>
      <c r="Q1303">
        <f t="shared" si="61"/>
        <v>10</v>
      </c>
      <c r="R1303" t="str">
        <f t="shared" si="62"/>
        <v>17</v>
      </c>
      <c r="T1303" t="s">
        <v>86</v>
      </c>
    </row>
    <row r="1304" spans="1:24" x14ac:dyDescent="0.35">
      <c r="A1304" s="1" t="s">
        <v>2</v>
      </c>
      <c r="B1304" s="2">
        <v>40099</v>
      </c>
      <c r="C1304" s="3" t="s">
        <v>15</v>
      </c>
      <c r="D1304" s="4" t="s">
        <v>16</v>
      </c>
      <c r="E1304" s="5" t="s">
        <v>7</v>
      </c>
      <c r="F1304" s="15">
        <v>2.4477006399043382</v>
      </c>
      <c r="G1304" s="16" t="s">
        <v>7</v>
      </c>
      <c r="H1304" s="7">
        <v>38448.391742552521</v>
      </c>
      <c r="N1304">
        <v>1</v>
      </c>
      <c r="P1304">
        <f t="shared" si="60"/>
        <v>2009</v>
      </c>
      <c r="Q1304">
        <f t="shared" si="61"/>
        <v>10</v>
      </c>
      <c r="R1304" t="str">
        <f t="shared" si="62"/>
        <v>17</v>
      </c>
      <c r="T1304" t="s">
        <v>73</v>
      </c>
      <c r="U1304" t="s">
        <v>475</v>
      </c>
    </row>
    <row r="1305" spans="1:24" x14ac:dyDescent="0.35">
      <c r="A1305" s="1" t="s">
        <v>2</v>
      </c>
      <c r="B1305" s="2">
        <v>40099</v>
      </c>
      <c r="C1305" s="3" t="s">
        <v>87</v>
      </c>
      <c r="D1305" s="4" t="s">
        <v>88</v>
      </c>
      <c r="E1305" s="5" t="s">
        <v>7</v>
      </c>
      <c r="F1305" s="15">
        <v>0.20397505332536151</v>
      </c>
      <c r="G1305" s="16" t="s">
        <v>4</v>
      </c>
      <c r="H1305" s="7">
        <v>874.91451431941732</v>
      </c>
      <c r="N1305">
        <v>16</v>
      </c>
      <c r="P1305">
        <f t="shared" si="60"/>
        <v>2009</v>
      </c>
      <c r="Q1305">
        <f t="shared" si="61"/>
        <v>10</v>
      </c>
      <c r="R1305" t="str">
        <f t="shared" si="62"/>
        <v>17</v>
      </c>
      <c r="T1305" t="s">
        <v>237</v>
      </c>
      <c r="U1305" t="s">
        <v>492</v>
      </c>
    </row>
    <row r="1306" spans="1:24" x14ac:dyDescent="0.35">
      <c r="A1306" s="1" t="s">
        <v>2</v>
      </c>
      <c r="B1306" s="2">
        <v>40099</v>
      </c>
      <c r="C1306" s="3" t="s">
        <v>56</v>
      </c>
      <c r="D1306" s="4" t="s">
        <v>57</v>
      </c>
      <c r="E1306" s="5" t="s">
        <v>4</v>
      </c>
      <c r="F1306" s="15">
        <v>0.20397505332536151</v>
      </c>
      <c r="G1306" s="16" t="s">
        <v>4</v>
      </c>
      <c r="H1306" s="7">
        <v>1292.2931669024597</v>
      </c>
      <c r="N1306">
        <v>1</v>
      </c>
      <c r="P1306">
        <f t="shared" si="60"/>
        <v>2009</v>
      </c>
      <c r="Q1306">
        <f t="shared" si="61"/>
        <v>10</v>
      </c>
      <c r="R1306" t="str">
        <f t="shared" si="62"/>
        <v>27</v>
      </c>
      <c r="T1306" t="s">
        <v>57</v>
      </c>
    </row>
    <row r="1307" spans="1:24" x14ac:dyDescent="0.35">
      <c r="A1307" s="1" t="s">
        <v>2</v>
      </c>
      <c r="B1307" s="2">
        <v>40099</v>
      </c>
      <c r="C1307" s="3" t="s">
        <v>58</v>
      </c>
      <c r="D1307" s="4" t="s">
        <v>59</v>
      </c>
      <c r="E1307" s="5" t="s">
        <v>4</v>
      </c>
      <c r="F1307" s="15">
        <v>0.40795010665072301</v>
      </c>
      <c r="G1307" s="16" t="s">
        <v>4</v>
      </c>
      <c r="H1307" s="7">
        <v>24030.244839095321</v>
      </c>
      <c r="N1307">
        <v>1</v>
      </c>
      <c r="P1307">
        <f t="shared" si="60"/>
        <v>2009</v>
      </c>
      <c r="Q1307">
        <f t="shared" si="61"/>
        <v>10</v>
      </c>
      <c r="R1307" t="str">
        <f t="shared" si="62"/>
        <v>27</v>
      </c>
      <c r="T1307" t="s">
        <v>59</v>
      </c>
    </row>
    <row r="1308" spans="1:24" x14ac:dyDescent="0.35">
      <c r="A1308" s="1" t="s">
        <v>2</v>
      </c>
      <c r="B1308" s="2">
        <v>40127</v>
      </c>
      <c r="C1308" s="8" t="s">
        <v>29</v>
      </c>
      <c r="D1308" s="4" t="s">
        <v>30</v>
      </c>
      <c r="E1308" s="9" t="s">
        <v>23</v>
      </c>
      <c r="F1308" s="15">
        <v>0.20560781399381028</v>
      </c>
      <c r="G1308" s="16" t="s">
        <v>4</v>
      </c>
      <c r="H1308" s="7">
        <v>2954.0806306869144</v>
      </c>
      <c r="N1308">
        <v>80</v>
      </c>
      <c r="P1308">
        <f t="shared" si="60"/>
        <v>2009</v>
      </c>
      <c r="Q1308">
        <f t="shared" si="61"/>
        <v>11</v>
      </c>
      <c r="R1308" t="str">
        <f t="shared" si="62"/>
        <v>01</v>
      </c>
      <c r="T1308" t="s">
        <v>30</v>
      </c>
    </row>
    <row r="1309" spans="1:24" x14ac:dyDescent="0.35">
      <c r="A1309" s="1" t="s">
        <v>2</v>
      </c>
      <c r="B1309" s="2">
        <v>40127</v>
      </c>
      <c r="C1309" s="8" t="s">
        <v>97</v>
      </c>
      <c r="D1309" s="4" t="s">
        <v>98</v>
      </c>
      <c r="E1309" s="9" t="s">
        <v>7</v>
      </c>
      <c r="F1309" s="15">
        <v>0.20560781399381028</v>
      </c>
      <c r="G1309" s="16" t="s">
        <v>4</v>
      </c>
      <c r="H1309" s="7">
        <v>1162.6847963345001</v>
      </c>
      <c r="N1309">
        <v>50</v>
      </c>
      <c r="P1309">
        <f t="shared" si="60"/>
        <v>2009</v>
      </c>
      <c r="Q1309">
        <f t="shared" si="61"/>
        <v>11</v>
      </c>
      <c r="R1309" t="str">
        <f t="shared" si="62"/>
        <v>01</v>
      </c>
      <c r="T1309" t="s">
        <v>187</v>
      </c>
      <c r="U1309" t="s">
        <v>497</v>
      </c>
    </row>
    <row r="1310" spans="1:24" x14ac:dyDescent="0.35">
      <c r="A1310" s="1" t="s">
        <v>2</v>
      </c>
      <c r="B1310" s="2">
        <v>40127</v>
      </c>
      <c r="C1310" s="3" t="s">
        <v>24</v>
      </c>
      <c r="D1310" s="4" t="s">
        <v>25</v>
      </c>
      <c r="E1310" s="5" t="s">
        <v>23</v>
      </c>
      <c r="F1310" s="15">
        <v>43.863000318679525</v>
      </c>
      <c r="G1310" s="16" t="s">
        <v>23</v>
      </c>
      <c r="H1310" s="7">
        <v>8612.4799728481485</v>
      </c>
      <c r="N1310">
        <v>1</v>
      </c>
      <c r="P1310">
        <f t="shared" si="60"/>
        <v>2009</v>
      </c>
      <c r="Q1310">
        <f t="shared" si="61"/>
        <v>11</v>
      </c>
      <c r="R1310" t="str">
        <f t="shared" si="62"/>
        <v>01</v>
      </c>
      <c r="T1310" t="s">
        <v>222</v>
      </c>
      <c r="U1310" t="s">
        <v>504</v>
      </c>
    </row>
    <row r="1311" spans="1:24" x14ac:dyDescent="0.35">
      <c r="A1311" s="1" t="s">
        <v>2</v>
      </c>
      <c r="B1311" s="2">
        <v>40127</v>
      </c>
      <c r="C1311" s="3" t="s">
        <v>60</v>
      </c>
      <c r="D1311" s="4" t="s">
        <v>61</v>
      </c>
      <c r="E1311" s="5" t="s">
        <v>7</v>
      </c>
      <c r="F1311" s="15">
        <v>5.3458031638390677</v>
      </c>
      <c r="G1311" s="16" t="s">
        <v>4</v>
      </c>
      <c r="H1311" s="7">
        <v>110584.2428513702</v>
      </c>
      <c r="N1311">
        <v>411.53846153846155</v>
      </c>
      <c r="P1311">
        <f t="shared" si="60"/>
        <v>2009</v>
      </c>
      <c r="Q1311">
        <f t="shared" si="61"/>
        <v>11</v>
      </c>
      <c r="R1311" t="str">
        <f t="shared" si="62"/>
        <v>01</v>
      </c>
      <c r="T1311" t="s">
        <v>211</v>
      </c>
      <c r="U1311" t="s">
        <v>478</v>
      </c>
    </row>
    <row r="1312" spans="1:24" x14ac:dyDescent="0.35">
      <c r="A1312" s="1" t="s">
        <v>2</v>
      </c>
      <c r="B1312" s="2">
        <v>40127</v>
      </c>
      <c r="C1312" s="3" t="s">
        <v>82</v>
      </c>
      <c r="D1312" s="4" t="s">
        <v>167</v>
      </c>
      <c r="E1312" s="5" t="s">
        <v>4</v>
      </c>
      <c r="F1312" s="15">
        <v>230.28075167306756</v>
      </c>
      <c r="G1312" s="16" t="s">
        <v>4</v>
      </c>
      <c r="H1312" s="7">
        <v>167909.94304824428</v>
      </c>
      <c r="N1312">
        <v>1</v>
      </c>
      <c r="P1312">
        <f t="shared" si="60"/>
        <v>2009</v>
      </c>
      <c r="Q1312">
        <f t="shared" si="61"/>
        <v>11</v>
      </c>
      <c r="R1312" t="str">
        <f t="shared" si="62"/>
        <v>05</v>
      </c>
      <c r="T1312" t="s">
        <v>460</v>
      </c>
      <c r="U1312" t="s">
        <v>488</v>
      </c>
      <c r="V1312" t="s">
        <v>536</v>
      </c>
      <c r="W1312" t="s">
        <v>544</v>
      </c>
      <c r="X1312" t="s">
        <v>510</v>
      </c>
    </row>
    <row r="1313" spans="1:27" x14ac:dyDescent="0.35">
      <c r="A1313" s="1" t="s">
        <v>2</v>
      </c>
      <c r="B1313" s="2">
        <v>40127</v>
      </c>
      <c r="C1313" s="3" t="s">
        <v>78</v>
      </c>
      <c r="D1313" s="4" t="s">
        <v>79</v>
      </c>
      <c r="E1313" s="5" t="s">
        <v>4</v>
      </c>
      <c r="F1313" s="15">
        <v>1644.8625119504823</v>
      </c>
      <c r="G1313" s="16" t="s">
        <v>4</v>
      </c>
      <c r="H1313" s="7">
        <v>230211.58967423099</v>
      </c>
      <c r="N1313">
        <v>1</v>
      </c>
      <c r="P1313">
        <f t="shared" si="60"/>
        <v>2009</v>
      </c>
      <c r="Q1313">
        <f t="shared" si="61"/>
        <v>11</v>
      </c>
      <c r="R1313" t="str">
        <f t="shared" si="62"/>
        <v>05</v>
      </c>
      <c r="T1313" t="s">
        <v>84</v>
      </c>
      <c r="U1313" t="s">
        <v>459</v>
      </c>
    </row>
    <row r="1314" spans="1:27" x14ac:dyDescent="0.35">
      <c r="A1314" s="1" t="s">
        <v>2</v>
      </c>
      <c r="B1314" s="2">
        <v>40127</v>
      </c>
      <c r="C1314" s="3" t="s">
        <v>40</v>
      </c>
      <c r="D1314" s="4" t="s">
        <v>169</v>
      </c>
      <c r="E1314" s="5" t="s">
        <v>4</v>
      </c>
      <c r="F1314" s="15">
        <v>43.863000318679525</v>
      </c>
      <c r="G1314" s="16" t="s">
        <v>4</v>
      </c>
      <c r="H1314" s="7">
        <v>6752.8732971107747</v>
      </c>
      <c r="N1314">
        <v>1</v>
      </c>
      <c r="P1314">
        <f t="shared" si="60"/>
        <v>2009</v>
      </c>
      <c r="Q1314">
        <f t="shared" si="61"/>
        <v>11</v>
      </c>
      <c r="R1314" t="str">
        <f t="shared" si="62"/>
        <v>12</v>
      </c>
      <c r="T1314" t="s">
        <v>662</v>
      </c>
      <c r="U1314" t="s">
        <v>463</v>
      </c>
      <c r="V1314" t="s">
        <v>464</v>
      </c>
      <c r="W1314" t="s">
        <v>546</v>
      </c>
      <c r="X1314" t="s">
        <v>468</v>
      </c>
      <c r="Y1314" t="s">
        <v>547</v>
      </c>
      <c r="Z1314" t="s">
        <v>510</v>
      </c>
      <c r="AA1314" t="s">
        <v>466</v>
      </c>
    </row>
    <row r="1315" spans="1:27" x14ac:dyDescent="0.35">
      <c r="A1315" s="1" t="s">
        <v>2</v>
      </c>
      <c r="B1315" s="2">
        <v>40127</v>
      </c>
      <c r="C1315" s="3" t="s">
        <v>42</v>
      </c>
      <c r="D1315" s="4" t="s">
        <v>168</v>
      </c>
      <c r="E1315" s="5" t="s">
        <v>4</v>
      </c>
      <c r="F1315" s="15">
        <v>87.72600063735905</v>
      </c>
      <c r="G1315" s="16" t="s">
        <v>4</v>
      </c>
      <c r="H1315" s="7">
        <v>117933.09976260205</v>
      </c>
      <c r="N1315">
        <v>1</v>
      </c>
      <c r="P1315">
        <f t="shared" si="60"/>
        <v>2009</v>
      </c>
      <c r="Q1315">
        <f t="shared" si="61"/>
        <v>11</v>
      </c>
      <c r="R1315" t="str">
        <f t="shared" si="62"/>
        <v>12</v>
      </c>
      <c r="T1315" t="s">
        <v>663</v>
      </c>
      <c r="U1315" t="s">
        <v>463</v>
      </c>
      <c r="V1315" t="s">
        <v>464</v>
      </c>
      <c r="W1315" t="s">
        <v>545</v>
      </c>
      <c r="X1315" t="s">
        <v>510</v>
      </c>
      <c r="Y1315" t="s">
        <v>466</v>
      </c>
    </row>
    <row r="1316" spans="1:27" x14ac:dyDescent="0.35">
      <c r="A1316" s="1" t="s">
        <v>2</v>
      </c>
      <c r="B1316" s="2">
        <v>40127</v>
      </c>
      <c r="C1316" s="3" t="s">
        <v>64</v>
      </c>
      <c r="D1316" s="4" t="s">
        <v>65</v>
      </c>
      <c r="E1316" s="5" t="s">
        <v>7</v>
      </c>
      <c r="F1316" s="15">
        <v>0.61682344198143091</v>
      </c>
      <c r="G1316" s="16" t="s">
        <v>4</v>
      </c>
      <c r="H1316" s="7">
        <v>5109.5186639973808</v>
      </c>
      <c r="N1316">
        <v>6.666666666666667</v>
      </c>
      <c r="P1316">
        <f t="shared" si="60"/>
        <v>2009</v>
      </c>
      <c r="Q1316">
        <f t="shared" si="61"/>
        <v>11</v>
      </c>
      <c r="R1316" t="str">
        <f t="shared" si="62"/>
        <v>13</v>
      </c>
      <c r="T1316" t="s">
        <v>481</v>
      </c>
      <c r="U1316" t="s">
        <v>482</v>
      </c>
    </row>
    <row r="1317" spans="1:27" x14ac:dyDescent="0.35">
      <c r="A1317" s="1" t="s">
        <v>2</v>
      </c>
      <c r="B1317" s="2">
        <v>40127</v>
      </c>
      <c r="C1317" s="3" t="s">
        <v>101</v>
      </c>
      <c r="D1317" s="4" t="s">
        <v>102</v>
      </c>
      <c r="E1317" s="5" t="s">
        <v>7</v>
      </c>
      <c r="F1317" s="15">
        <v>0.20560781399381028</v>
      </c>
      <c r="G1317" s="16" t="s">
        <v>4</v>
      </c>
      <c r="H1317" s="7">
        <v>740.18813037771713</v>
      </c>
      <c r="N1317">
        <v>1</v>
      </c>
      <c r="P1317">
        <f t="shared" si="60"/>
        <v>2009</v>
      </c>
      <c r="Q1317">
        <f t="shared" si="61"/>
        <v>11</v>
      </c>
      <c r="R1317" t="str">
        <f t="shared" si="62"/>
        <v>13</v>
      </c>
      <c r="T1317" t="s">
        <v>499</v>
      </c>
      <c r="U1317" t="s">
        <v>500</v>
      </c>
    </row>
    <row r="1318" spans="1:27" x14ac:dyDescent="0.35">
      <c r="A1318" s="1" t="s">
        <v>2</v>
      </c>
      <c r="B1318" s="2">
        <v>40127</v>
      </c>
      <c r="C1318" s="3" t="s">
        <v>184</v>
      </c>
      <c r="D1318" s="4" t="s">
        <v>185</v>
      </c>
      <c r="E1318" s="5" t="s">
        <v>7</v>
      </c>
      <c r="F1318" s="15">
        <v>0.41121562798762057</v>
      </c>
      <c r="G1318" s="16" t="s">
        <v>4</v>
      </c>
      <c r="H1318" s="7">
        <v>9453.0580181981259</v>
      </c>
      <c r="N1318">
        <v>16</v>
      </c>
      <c r="P1318">
        <f t="shared" si="60"/>
        <v>2009</v>
      </c>
      <c r="Q1318">
        <f t="shared" si="61"/>
        <v>11</v>
      </c>
      <c r="R1318" t="str">
        <f t="shared" si="62"/>
        <v>16</v>
      </c>
      <c r="T1318" t="s">
        <v>553</v>
      </c>
      <c r="U1318" t="s">
        <v>530</v>
      </c>
    </row>
    <row r="1319" spans="1:27" x14ac:dyDescent="0.35">
      <c r="A1319" s="1" t="s">
        <v>2</v>
      </c>
      <c r="B1319" s="2">
        <v>40127</v>
      </c>
      <c r="C1319" s="3" t="s">
        <v>12</v>
      </c>
      <c r="D1319" s="4" t="s">
        <v>13</v>
      </c>
      <c r="E1319" s="5" t="s">
        <v>4</v>
      </c>
      <c r="F1319" s="15">
        <v>219.31500159339765</v>
      </c>
      <c r="G1319" s="16" t="s">
        <v>4</v>
      </c>
      <c r="H1319" s="7">
        <v>3516.7626555796601</v>
      </c>
      <c r="N1319">
        <v>1</v>
      </c>
      <c r="P1319">
        <f t="shared" si="60"/>
        <v>2009</v>
      </c>
      <c r="Q1319">
        <f t="shared" si="61"/>
        <v>11</v>
      </c>
      <c r="R1319" t="str">
        <f t="shared" si="62"/>
        <v>17</v>
      </c>
      <c r="T1319" t="s">
        <v>250</v>
      </c>
      <c r="U1319" t="s">
        <v>472</v>
      </c>
    </row>
    <row r="1320" spans="1:27" x14ac:dyDescent="0.35">
      <c r="A1320" s="1" t="s">
        <v>2</v>
      </c>
      <c r="B1320" s="2">
        <v>40127</v>
      </c>
      <c r="C1320" s="3" t="s">
        <v>85</v>
      </c>
      <c r="D1320" s="4" t="s">
        <v>86</v>
      </c>
      <c r="E1320" s="5" t="s">
        <v>7</v>
      </c>
      <c r="F1320" s="15">
        <v>2.8556640832473654</v>
      </c>
      <c r="G1320" s="16" t="s">
        <v>4</v>
      </c>
      <c r="H1320" s="7">
        <v>17224.959945696293</v>
      </c>
      <c r="N1320">
        <v>4</v>
      </c>
      <c r="P1320">
        <f t="shared" si="60"/>
        <v>2009</v>
      </c>
      <c r="Q1320">
        <f t="shared" si="61"/>
        <v>11</v>
      </c>
      <c r="R1320" t="str">
        <f t="shared" si="62"/>
        <v>17</v>
      </c>
      <c r="T1320" t="s">
        <v>86</v>
      </c>
    </row>
    <row r="1321" spans="1:27" x14ac:dyDescent="0.35">
      <c r="A1321" s="1" t="s">
        <v>2</v>
      </c>
      <c r="B1321" s="2">
        <v>40127</v>
      </c>
      <c r="C1321" s="3" t="s">
        <v>15</v>
      </c>
      <c r="D1321" s="4" t="s">
        <v>16</v>
      </c>
      <c r="E1321" s="5" t="s">
        <v>7</v>
      </c>
      <c r="F1321" s="15">
        <v>0.20560781399381028</v>
      </c>
      <c r="G1321" s="16" t="s">
        <v>7</v>
      </c>
      <c r="H1321" s="7">
        <v>3229.6799898180557</v>
      </c>
      <c r="N1321">
        <v>1</v>
      </c>
      <c r="P1321">
        <f t="shared" si="60"/>
        <v>2009</v>
      </c>
      <c r="Q1321">
        <f t="shared" si="61"/>
        <v>11</v>
      </c>
      <c r="R1321" t="str">
        <f t="shared" si="62"/>
        <v>17</v>
      </c>
      <c r="T1321" t="s">
        <v>73</v>
      </c>
      <c r="U1321" t="s">
        <v>475</v>
      </c>
    </row>
    <row r="1322" spans="1:27" x14ac:dyDescent="0.35">
      <c r="A1322" s="1" t="s">
        <v>2</v>
      </c>
      <c r="B1322" s="2">
        <v>40127</v>
      </c>
      <c r="C1322" s="3" t="s">
        <v>17</v>
      </c>
      <c r="D1322" s="4" t="s">
        <v>18</v>
      </c>
      <c r="E1322" s="5" t="s">
        <v>7</v>
      </c>
      <c r="F1322" s="15">
        <v>22.845312665978923</v>
      </c>
      <c r="G1322" s="16" t="s">
        <v>4</v>
      </c>
      <c r="H1322" s="7">
        <v>1940.6788205484495</v>
      </c>
      <c r="N1322">
        <v>4</v>
      </c>
      <c r="P1322">
        <f t="shared" si="60"/>
        <v>2009</v>
      </c>
      <c r="Q1322">
        <f t="shared" si="61"/>
        <v>11</v>
      </c>
      <c r="R1322" t="str">
        <f t="shared" si="62"/>
        <v>17</v>
      </c>
      <c r="T1322" t="s">
        <v>218</v>
      </c>
      <c r="U1322" t="s">
        <v>522</v>
      </c>
    </row>
    <row r="1323" spans="1:27" x14ac:dyDescent="0.35">
      <c r="A1323" s="1" t="s">
        <v>2</v>
      </c>
      <c r="B1323" s="2">
        <v>40127</v>
      </c>
      <c r="C1323" s="3" t="s">
        <v>58</v>
      </c>
      <c r="D1323" s="4" t="s">
        <v>59</v>
      </c>
      <c r="E1323" s="5" t="s">
        <v>4</v>
      </c>
      <c r="F1323" s="15">
        <v>0.20560781399381028</v>
      </c>
      <c r="G1323" s="16" t="s">
        <v>4</v>
      </c>
      <c r="H1323" s="7">
        <v>12111.299961817705</v>
      </c>
      <c r="N1323">
        <v>1</v>
      </c>
      <c r="P1323">
        <f t="shared" si="60"/>
        <v>2009</v>
      </c>
      <c r="Q1323">
        <f t="shared" si="61"/>
        <v>11</v>
      </c>
      <c r="R1323" t="str">
        <f t="shared" si="62"/>
        <v>27</v>
      </c>
      <c r="T1323" t="s">
        <v>59</v>
      </c>
    </row>
    <row r="1324" spans="1:27" x14ac:dyDescent="0.35">
      <c r="A1324" s="1" t="s">
        <v>2</v>
      </c>
      <c r="B1324" s="2">
        <v>40155</v>
      </c>
      <c r="C1324" s="8" t="s">
        <v>21</v>
      </c>
      <c r="D1324" s="4" t="s">
        <v>22</v>
      </c>
      <c r="E1324" s="9" t="s">
        <v>23</v>
      </c>
      <c r="F1324" s="15">
        <v>0.20397505332536151</v>
      </c>
      <c r="G1324" s="16" t="s">
        <v>4</v>
      </c>
      <c r="H1324" s="7">
        <v>827.53859612018107</v>
      </c>
      <c r="N1324">
        <v>20</v>
      </c>
      <c r="P1324">
        <f t="shared" si="60"/>
        <v>2009</v>
      </c>
      <c r="Q1324">
        <f t="shared" si="61"/>
        <v>12</v>
      </c>
      <c r="R1324" t="str">
        <f t="shared" si="62"/>
        <v>01</v>
      </c>
      <c r="T1324" t="s">
        <v>30</v>
      </c>
      <c r="U1324" t="s">
        <v>457</v>
      </c>
    </row>
    <row r="1325" spans="1:27" x14ac:dyDescent="0.35">
      <c r="A1325" s="1" t="s">
        <v>2</v>
      </c>
      <c r="B1325" s="2">
        <v>40155</v>
      </c>
      <c r="C1325" s="8" t="s">
        <v>74</v>
      </c>
      <c r="D1325" s="4" t="s">
        <v>75</v>
      </c>
      <c r="E1325" s="9" t="s">
        <v>7</v>
      </c>
      <c r="F1325" s="15">
        <v>0.20397505332536151</v>
      </c>
      <c r="G1325" s="16" t="s">
        <v>4</v>
      </c>
      <c r="H1325" s="7">
        <v>218.72862857985433</v>
      </c>
      <c r="N1325">
        <v>32</v>
      </c>
      <c r="P1325">
        <f t="shared" si="60"/>
        <v>2009</v>
      </c>
      <c r="Q1325">
        <f t="shared" si="61"/>
        <v>12</v>
      </c>
      <c r="R1325" t="str">
        <f t="shared" si="62"/>
        <v>01</v>
      </c>
      <c r="T1325" t="s">
        <v>75</v>
      </c>
    </row>
    <row r="1326" spans="1:27" x14ac:dyDescent="0.35">
      <c r="A1326" s="1" t="s">
        <v>2</v>
      </c>
      <c r="B1326" s="2">
        <v>40155</v>
      </c>
      <c r="C1326" s="3" t="s">
        <v>97</v>
      </c>
      <c r="D1326" s="4" t="s">
        <v>98</v>
      </c>
      <c r="E1326" s="5" t="s">
        <v>7</v>
      </c>
      <c r="F1326" s="15">
        <v>0.20397505332536151</v>
      </c>
      <c r="G1326" s="16" t="s">
        <v>4</v>
      </c>
      <c r="H1326" s="7">
        <v>18455.228036425207</v>
      </c>
      <c r="N1326">
        <v>800</v>
      </c>
      <c r="P1326">
        <f t="shared" si="60"/>
        <v>2009</v>
      </c>
      <c r="Q1326">
        <f t="shared" si="61"/>
        <v>12</v>
      </c>
      <c r="R1326" t="str">
        <f t="shared" si="62"/>
        <v>01</v>
      </c>
      <c r="T1326" t="s">
        <v>187</v>
      </c>
      <c r="U1326" t="s">
        <v>497</v>
      </c>
    </row>
    <row r="1327" spans="1:27" x14ac:dyDescent="0.35">
      <c r="A1327" s="1" t="s">
        <v>2</v>
      </c>
      <c r="B1327" s="2">
        <v>40155</v>
      </c>
      <c r="C1327" s="3" t="s">
        <v>24</v>
      </c>
      <c r="D1327" s="4" t="s">
        <v>25</v>
      </c>
      <c r="E1327" s="5" t="s">
        <v>23</v>
      </c>
      <c r="F1327" s="15">
        <v>2.8329868517411323</v>
      </c>
      <c r="G1327" s="16" t="s">
        <v>23</v>
      </c>
      <c r="H1327" s="7">
        <v>333.75340054299068</v>
      </c>
      <c r="N1327">
        <v>1</v>
      </c>
      <c r="P1327">
        <f t="shared" si="60"/>
        <v>2009</v>
      </c>
      <c r="Q1327">
        <f t="shared" si="61"/>
        <v>12</v>
      </c>
      <c r="R1327" t="str">
        <f t="shared" si="62"/>
        <v>01</v>
      </c>
      <c r="T1327" t="s">
        <v>222</v>
      </c>
      <c r="U1327" t="s">
        <v>504</v>
      </c>
    </row>
    <row r="1328" spans="1:27" x14ac:dyDescent="0.35">
      <c r="A1328" s="1" t="s">
        <v>2</v>
      </c>
      <c r="B1328" s="2">
        <v>40155</v>
      </c>
      <c r="C1328" s="3" t="s">
        <v>60</v>
      </c>
      <c r="D1328" s="4" t="s">
        <v>61</v>
      </c>
      <c r="E1328" s="5" t="s">
        <v>7</v>
      </c>
      <c r="F1328" s="15">
        <v>1.0198752666268076</v>
      </c>
      <c r="G1328" s="16" t="s">
        <v>4</v>
      </c>
      <c r="H1328" s="7">
        <v>9227.6140182126037</v>
      </c>
      <c r="N1328">
        <v>180</v>
      </c>
      <c r="P1328">
        <f t="shared" si="60"/>
        <v>2009</v>
      </c>
      <c r="Q1328">
        <f t="shared" si="61"/>
        <v>12</v>
      </c>
      <c r="R1328" t="str">
        <f t="shared" si="62"/>
        <v>01</v>
      </c>
      <c r="T1328" t="s">
        <v>211</v>
      </c>
      <c r="U1328" t="s">
        <v>478</v>
      </c>
    </row>
    <row r="1329" spans="1:27" x14ac:dyDescent="0.35">
      <c r="A1329" s="1" t="s">
        <v>2</v>
      </c>
      <c r="B1329" s="2">
        <v>40155</v>
      </c>
      <c r="C1329" s="3" t="s">
        <v>82</v>
      </c>
      <c r="D1329" s="4" t="s">
        <v>167</v>
      </c>
      <c r="E1329" s="5" t="s">
        <v>4</v>
      </c>
      <c r="F1329" s="15">
        <v>14.164934258705662</v>
      </c>
      <c r="G1329" s="16" t="s">
        <v>4</v>
      </c>
      <c r="H1329" s="7">
        <v>10328.406900625732</v>
      </c>
      <c r="N1329">
        <v>1</v>
      </c>
      <c r="P1329">
        <f t="shared" si="60"/>
        <v>2009</v>
      </c>
      <c r="Q1329">
        <f t="shared" si="61"/>
        <v>12</v>
      </c>
      <c r="R1329" t="str">
        <f t="shared" si="62"/>
        <v>05</v>
      </c>
      <c r="T1329" t="s">
        <v>460</v>
      </c>
      <c r="U1329" t="s">
        <v>488</v>
      </c>
      <c r="V1329" t="s">
        <v>536</v>
      </c>
      <c r="W1329" t="s">
        <v>544</v>
      </c>
      <c r="X1329" t="s">
        <v>510</v>
      </c>
    </row>
    <row r="1330" spans="1:27" x14ac:dyDescent="0.35">
      <c r="A1330" s="1" t="s">
        <v>2</v>
      </c>
      <c r="B1330" s="2">
        <v>40155</v>
      </c>
      <c r="C1330" s="3" t="s">
        <v>78</v>
      </c>
      <c r="D1330" s="4" t="s">
        <v>79</v>
      </c>
      <c r="E1330" s="5" t="s">
        <v>4</v>
      </c>
      <c r="F1330" s="15">
        <v>11.331947406964529</v>
      </c>
      <c r="G1330" s="16" t="s">
        <v>4</v>
      </c>
      <c r="H1330" s="7">
        <v>1585.9961593802916</v>
      </c>
      <c r="N1330">
        <v>1</v>
      </c>
      <c r="P1330">
        <f t="shared" si="60"/>
        <v>2009</v>
      </c>
      <c r="Q1330">
        <f t="shared" si="61"/>
        <v>12</v>
      </c>
      <c r="R1330" t="str">
        <f t="shared" si="62"/>
        <v>05</v>
      </c>
      <c r="T1330" t="s">
        <v>84</v>
      </c>
      <c r="U1330" t="s">
        <v>459</v>
      </c>
    </row>
    <row r="1331" spans="1:27" x14ac:dyDescent="0.35">
      <c r="A1331" s="1" t="s">
        <v>2</v>
      </c>
      <c r="B1331" s="2">
        <v>40155</v>
      </c>
      <c r="C1331" s="3" t="s">
        <v>176</v>
      </c>
      <c r="D1331" s="4" t="s">
        <v>177</v>
      </c>
      <c r="E1331" s="5" t="s">
        <v>4</v>
      </c>
      <c r="F1331" s="15">
        <v>11.331947406964529</v>
      </c>
      <c r="G1331" s="16" t="s">
        <v>4</v>
      </c>
      <c r="H1331" s="7">
        <v>1780.0181362292833</v>
      </c>
      <c r="N1331">
        <v>1</v>
      </c>
      <c r="P1331">
        <f t="shared" si="60"/>
        <v>2009</v>
      </c>
      <c r="Q1331">
        <f t="shared" si="61"/>
        <v>12</v>
      </c>
      <c r="R1331" t="str">
        <f t="shared" si="62"/>
        <v>09</v>
      </c>
      <c r="T1331" t="s">
        <v>177</v>
      </c>
    </row>
    <row r="1332" spans="1:27" x14ac:dyDescent="0.35">
      <c r="A1332" s="1" t="s">
        <v>2</v>
      </c>
      <c r="B1332" s="2">
        <v>40155</v>
      </c>
      <c r="C1332" s="3" t="s">
        <v>40</v>
      </c>
      <c r="D1332" s="4" t="s">
        <v>169</v>
      </c>
      <c r="E1332" s="5" t="s">
        <v>4</v>
      </c>
      <c r="F1332" s="15">
        <v>5.6659737034822646</v>
      </c>
      <c r="G1332" s="16" t="s">
        <v>4</v>
      </c>
      <c r="H1332" s="7">
        <v>872.29788765916021</v>
      </c>
      <c r="N1332">
        <v>1</v>
      </c>
      <c r="P1332">
        <f t="shared" si="60"/>
        <v>2009</v>
      </c>
      <c r="Q1332">
        <f t="shared" si="61"/>
        <v>12</v>
      </c>
      <c r="R1332" t="str">
        <f t="shared" si="62"/>
        <v>12</v>
      </c>
      <c r="T1332" t="s">
        <v>662</v>
      </c>
      <c r="U1332" t="s">
        <v>463</v>
      </c>
      <c r="V1332" t="s">
        <v>464</v>
      </c>
      <c r="W1332" t="s">
        <v>546</v>
      </c>
      <c r="X1332" t="s">
        <v>468</v>
      </c>
      <c r="Y1332" t="s">
        <v>547</v>
      </c>
      <c r="Z1332" t="s">
        <v>510</v>
      </c>
      <c r="AA1332" t="s">
        <v>466</v>
      </c>
    </row>
    <row r="1333" spans="1:27" x14ac:dyDescent="0.35">
      <c r="A1333" s="1" t="s">
        <v>2</v>
      </c>
      <c r="B1333" s="2">
        <v>40155</v>
      </c>
      <c r="C1333" s="3" t="s">
        <v>42</v>
      </c>
      <c r="D1333" s="4" t="s">
        <v>168</v>
      </c>
      <c r="E1333" s="5" t="s">
        <v>4</v>
      </c>
      <c r="F1333" s="15">
        <v>5.6659737034822646</v>
      </c>
      <c r="G1333" s="16" t="s">
        <v>4</v>
      </c>
      <c r="H1333" s="7">
        <v>7616.9646076455356</v>
      </c>
      <c r="N1333">
        <v>1</v>
      </c>
      <c r="P1333">
        <f t="shared" si="60"/>
        <v>2009</v>
      </c>
      <c r="Q1333">
        <f t="shared" si="61"/>
        <v>12</v>
      </c>
      <c r="R1333" t="str">
        <f t="shared" si="62"/>
        <v>12</v>
      </c>
      <c r="T1333" t="s">
        <v>663</v>
      </c>
      <c r="U1333" t="s">
        <v>463</v>
      </c>
      <c r="V1333" t="s">
        <v>464</v>
      </c>
      <c r="W1333" t="s">
        <v>545</v>
      </c>
      <c r="X1333" t="s">
        <v>510</v>
      </c>
      <c r="Y1333" t="s">
        <v>466</v>
      </c>
    </row>
    <row r="1334" spans="1:27" x14ac:dyDescent="0.35">
      <c r="A1334" s="1" t="s">
        <v>2</v>
      </c>
      <c r="B1334" s="2">
        <v>40155</v>
      </c>
      <c r="C1334" s="3" t="s">
        <v>28</v>
      </c>
      <c r="D1334" s="4" t="s">
        <v>107</v>
      </c>
      <c r="E1334" s="5" t="s">
        <v>23</v>
      </c>
      <c r="F1334" s="15">
        <v>25.496881665670188</v>
      </c>
      <c r="G1334" s="16" t="s">
        <v>4</v>
      </c>
      <c r="H1334" s="7">
        <v>93868.14390271611</v>
      </c>
      <c r="N1334">
        <v>4.1818181818181817</v>
      </c>
      <c r="P1334">
        <f t="shared" si="60"/>
        <v>2009</v>
      </c>
      <c r="Q1334">
        <f t="shared" si="61"/>
        <v>12</v>
      </c>
      <c r="R1334" t="str">
        <f t="shared" si="62"/>
        <v>12</v>
      </c>
      <c r="T1334" t="s">
        <v>107</v>
      </c>
    </row>
    <row r="1335" spans="1:27" x14ac:dyDescent="0.35">
      <c r="A1335" s="1" t="s">
        <v>2</v>
      </c>
      <c r="B1335" s="2">
        <v>40155</v>
      </c>
      <c r="C1335" s="3" t="s">
        <v>28</v>
      </c>
      <c r="D1335" s="4" t="s">
        <v>107</v>
      </c>
      <c r="E1335" s="5" t="s">
        <v>23</v>
      </c>
      <c r="F1335" s="15">
        <v>31.162855369152453</v>
      </c>
      <c r="G1335" s="16" t="s">
        <v>4</v>
      </c>
      <c r="H1335" s="7">
        <v>54491.695204387062</v>
      </c>
      <c r="N1335">
        <v>5.5555555555555554</v>
      </c>
      <c r="P1335">
        <f t="shared" si="60"/>
        <v>2009</v>
      </c>
      <c r="Q1335">
        <f t="shared" si="61"/>
        <v>12</v>
      </c>
      <c r="R1335" t="str">
        <f t="shared" si="62"/>
        <v>12</v>
      </c>
      <c r="T1335" t="s">
        <v>107</v>
      </c>
    </row>
    <row r="1336" spans="1:27" x14ac:dyDescent="0.35">
      <c r="A1336" s="1" t="s">
        <v>2</v>
      </c>
      <c r="B1336" s="2">
        <v>40155</v>
      </c>
      <c r="C1336" s="3" t="s">
        <v>64</v>
      </c>
      <c r="D1336" s="4" t="s">
        <v>65</v>
      </c>
      <c r="E1336" s="5" t="s">
        <v>7</v>
      </c>
      <c r="F1336" s="15">
        <v>8.4989605552233964</v>
      </c>
      <c r="G1336" s="16" t="s">
        <v>4</v>
      </c>
      <c r="H1336" s="7">
        <v>126723.58137944735</v>
      </c>
      <c r="N1336">
        <v>12</v>
      </c>
      <c r="P1336">
        <f t="shared" si="60"/>
        <v>2009</v>
      </c>
      <c r="Q1336">
        <f t="shared" si="61"/>
        <v>12</v>
      </c>
      <c r="R1336" t="str">
        <f t="shared" si="62"/>
        <v>13</v>
      </c>
      <c r="T1336" t="s">
        <v>481</v>
      </c>
      <c r="U1336" t="s">
        <v>482</v>
      </c>
    </row>
    <row r="1337" spans="1:27" x14ac:dyDescent="0.35">
      <c r="A1337" s="1" t="s">
        <v>2</v>
      </c>
      <c r="B1337" s="2">
        <v>40155</v>
      </c>
      <c r="C1337" s="3" t="s">
        <v>8</v>
      </c>
      <c r="D1337" s="4" t="s">
        <v>9</v>
      </c>
      <c r="E1337" s="5" t="s">
        <v>7</v>
      </c>
      <c r="F1337" s="15">
        <v>0.40795010665072301</v>
      </c>
      <c r="G1337" s="16" t="s">
        <v>4</v>
      </c>
      <c r="H1337" s="7">
        <v>4593.3012001769412</v>
      </c>
      <c r="N1337">
        <v>42</v>
      </c>
      <c r="P1337">
        <f t="shared" si="60"/>
        <v>2009</v>
      </c>
      <c r="Q1337">
        <f t="shared" si="61"/>
        <v>12</v>
      </c>
      <c r="R1337" t="str">
        <f t="shared" si="62"/>
        <v>17</v>
      </c>
      <c r="T1337" t="s">
        <v>490</v>
      </c>
      <c r="U1337" t="s">
        <v>491</v>
      </c>
    </row>
    <row r="1338" spans="1:27" x14ac:dyDescent="0.35">
      <c r="A1338" s="1" t="s">
        <v>2</v>
      </c>
      <c r="B1338" s="2">
        <v>40155</v>
      </c>
      <c r="C1338" s="3" t="s">
        <v>12</v>
      </c>
      <c r="D1338" s="4" t="s">
        <v>13</v>
      </c>
      <c r="E1338" s="5" t="s">
        <v>4</v>
      </c>
      <c r="F1338" s="15">
        <v>65.158697590046032</v>
      </c>
      <c r="G1338" s="16" t="s">
        <v>4</v>
      </c>
      <c r="H1338" s="7">
        <v>1044.8335622554177</v>
      </c>
      <c r="N1338">
        <v>1</v>
      </c>
      <c r="P1338">
        <f t="shared" si="60"/>
        <v>2009</v>
      </c>
      <c r="Q1338">
        <f t="shared" si="61"/>
        <v>12</v>
      </c>
      <c r="R1338" t="str">
        <f t="shared" si="62"/>
        <v>17</v>
      </c>
      <c r="T1338" t="s">
        <v>250</v>
      </c>
      <c r="U1338" t="s">
        <v>472</v>
      </c>
    </row>
    <row r="1339" spans="1:27" x14ac:dyDescent="0.35">
      <c r="A1339" s="1" t="s">
        <v>2</v>
      </c>
      <c r="B1339" s="2">
        <v>40155</v>
      </c>
      <c r="C1339" s="3" t="s">
        <v>91</v>
      </c>
      <c r="D1339" s="4" t="s">
        <v>92</v>
      </c>
      <c r="E1339" s="5" t="s">
        <v>4</v>
      </c>
      <c r="F1339" s="15">
        <v>5.6659737034822646</v>
      </c>
      <c r="G1339" s="16" t="s">
        <v>4</v>
      </c>
      <c r="H1339" s="7">
        <v>37.083711171443412</v>
      </c>
      <c r="N1339">
        <v>1</v>
      </c>
      <c r="P1339">
        <f t="shared" si="60"/>
        <v>2009</v>
      </c>
      <c r="Q1339">
        <f t="shared" si="61"/>
        <v>12</v>
      </c>
      <c r="R1339" t="str">
        <f t="shared" si="62"/>
        <v>17</v>
      </c>
      <c r="T1339" t="s">
        <v>250</v>
      </c>
      <c r="U1339" t="s">
        <v>494</v>
      </c>
    </row>
    <row r="1340" spans="1:27" x14ac:dyDescent="0.35">
      <c r="A1340" s="1" t="s">
        <v>2</v>
      </c>
      <c r="B1340" s="2">
        <v>40155</v>
      </c>
      <c r="C1340" s="3" t="s">
        <v>50</v>
      </c>
      <c r="D1340" s="4" t="s">
        <v>51</v>
      </c>
      <c r="E1340" s="5" t="s">
        <v>4</v>
      </c>
      <c r="F1340" s="15">
        <v>8.4989605552233964</v>
      </c>
      <c r="G1340" s="16" t="s">
        <v>4</v>
      </c>
      <c r="H1340" s="7">
        <v>1499.1090241055997</v>
      </c>
      <c r="N1340">
        <v>1</v>
      </c>
      <c r="P1340">
        <f t="shared" si="60"/>
        <v>2009</v>
      </c>
      <c r="Q1340">
        <f t="shared" si="61"/>
        <v>12</v>
      </c>
      <c r="R1340" t="str">
        <f t="shared" si="62"/>
        <v>17</v>
      </c>
      <c r="T1340" t="s">
        <v>250</v>
      </c>
      <c r="U1340" t="s">
        <v>473</v>
      </c>
    </row>
    <row r="1341" spans="1:27" x14ac:dyDescent="0.35">
      <c r="A1341" s="1" t="s">
        <v>2</v>
      </c>
      <c r="B1341" s="2">
        <v>40155</v>
      </c>
      <c r="C1341" s="3" t="s">
        <v>85</v>
      </c>
      <c r="D1341" s="4" t="s">
        <v>86</v>
      </c>
      <c r="E1341" s="5" t="s">
        <v>7</v>
      </c>
      <c r="F1341" s="15">
        <v>5.6659737034822646</v>
      </c>
      <c r="G1341" s="16" t="s">
        <v>4</v>
      </c>
      <c r="H1341" s="7">
        <v>34176.348215602236</v>
      </c>
      <c r="N1341">
        <v>4</v>
      </c>
      <c r="P1341">
        <f t="shared" si="60"/>
        <v>2009</v>
      </c>
      <c r="Q1341">
        <f t="shared" si="61"/>
        <v>12</v>
      </c>
      <c r="R1341" t="str">
        <f t="shared" si="62"/>
        <v>17</v>
      </c>
      <c r="T1341" t="s">
        <v>86</v>
      </c>
    </row>
    <row r="1342" spans="1:27" x14ac:dyDescent="0.35">
      <c r="A1342" s="1" t="s">
        <v>2</v>
      </c>
      <c r="B1342" s="2">
        <v>40155</v>
      </c>
      <c r="C1342" s="3" t="s">
        <v>15</v>
      </c>
      <c r="D1342" s="4" t="s">
        <v>16</v>
      </c>
      <c r="E1342" s="5" t="s">
        <v>7</v>
      </c>
      <c r="F1342" s="15">
        <v>5.6659737034822646</v>
      </c>
      <c r="G1342" s="16" t="s">
        <v>7</v>
      </c>
      <c r="H1342" s="7">
        <v>24030.244839095329</v>
      </c>
      <c r="N1342">
        <v>1</v>
      </c>
      <c r="P1342">
        <f t="shared" si="60"/>
        <v>2009</v>
      </c>
      <c r="Q1342">
        <f t="shared" si="61"/>
        <v>12</v>
      </c>
      <c r="R1342" t="str">
        <f t="shared" si="62"/>
        <v>17</v>
      </c>
      <c r="T1342" t="s">
        <v>73</v>
      </c>
      <c r="U1342" t="s">
        <v>475</v>
      </c>
    </row>
    <row r="1343" spans="1:27" x14ac:dyDescent="0.35">
      <c r="A1343" s="1" t="s">
        <v>2</v>
      </c>
      <c r="B1343" s="2">
        <v>40155</v>
      </c>
      <c r="C1343" s="3" t="s">
        <v>54</v>
      </c>
      <c r="D1343" s="4" t="s">
        <v>218</v>
      </c>
      <c r="E1343" s="5" t="s">
        <v>7</v>
      </c>
      <c r="F1343" s="15">
        <v>5.6659737034822646</v>
      </c>
      <c r="G1343" s="16" t="s">
        <v>4</v>
      </c>
      <c r="H1343" s="7">
        <v>1430.8203015262113</v>
      </c>
      <c r="N1343">
        <v>4</v>
      </c>
      <c r="P1343">
        <f t="shared" si="60"/>
        <v>2009</v>
      </c>
      <c r="Q1343">
        <f t="shared" si="61"/>
        <v>12</v>
      </c>
      <c r="R1343" t="str">
        <f t="shared" si="62"/>
        <v>17</v>
      </c>
      <c r="T1343" t="s">
        <v>218</v>
      </c>
    </row>
    <row r="1344" spans="1:27" x14ac:dyDescent="0.35">
      <c r="A1344" s="1" t="s">
        <v>2</v>
      </c>
      <c r="B1344" s="2">
        <v>40155</v>
      </c>
      <c r="C1344" s="3" t="s">
        <v>270</v>
      </c>
      <c r="D1344" s="4" t="s">
        <v>271</v>
      </c>
      <c r="E1344" s="5" t="s">
        <v>7</v>
      </c>
      <c r="F1344" s="15">
        <v>2.8329868517411323</v>
      </c>
      <c r="G1344" s="16" t="s">
        <v>4</v>
      </c>
      <c r="H1344" s="7">
        <v>759.47440479116085</v>
      </c>
      <c r="N1344">
        <v>4</v>
      </c>
      <c r="P1344">
        <f t="shared" si="60"/>
        <v>2009</v>
      </c>
      <c r="Q1344">
        <f t="shared" si="61"/>
        <v>12</v>
      </c>
      <c r="R1344" t="str">
        <f t="shared" si="62"/>
        <v>17</v>
      </c>
      <c r="T1344" t="s">
        <v>218</v>
      </c>
      <c r="U1344" t="s">
        <v>587</v>
      </c>
    </row>
    <row r="1345" spans="1:27" x14ac:dyDescent="0.35">
      <c r="A1345" s="1" t="s">
        <v>2</v>
      </c>
      <c r="B1345" s="2">
        <v>40155</v>
      </c>
      <c r="C1345" s="3" t="s">
        <v>17</v>
      </c>
      <c r="D1345" s="4" t="s">
        <v>18</v>
      </c>
      <c r="E1345" s="5" t="s">
        <v>7</v>
      </c>
      <c r="F1345" s="15">
        <v>11.331947406964529</v>
      </c>
      <c r="G1345" s="16" t="s">
        <v>4</v>
      </c>
      <c r="H1345" s="7">
        <v>962.63380807279657</v>
      </c>
      <c r="N1345">
        <v>4</v>
      </c>
      <c r="P1345">
        <f t="shared" si="60"/>
        <v>2009</v>
      </c>
      <c r="Q1345">
        <f t="shared" si="61"/>
        <v>12</v>
      </c>
      <c r="R1345" t="str">
        <f t="shared" si="62"/>
        <v>17</v>
      </c>
      <c r="T1345" t="s">
        <v>218</v>
      </c>
      <c r="U1345" t="s">
        <v>522</v>
      </c>
    </row>
    <row r="1346" spans="1:27" x14ac:dyDescent="0.35">
      <c r="A1346" s="1" t="s">
        <v>2</v>
      </c>
      <c r="B1346" s="2">
        <v>40155</v>
      </c>
      <c r="C1346" s="3" t="s">
        <v>103</v>
      </c>
      <c r="D1346" s="4" t="s">
        <v>104</v>
      </c>
      <c r="E1346" s="5" t="s">
        <v>7</v>
      </c>
      <c r="F1346" s="15">
        <v>8.4989605552233964</v>
      </c>
      <c r="G1346" s="16" t="s">
        <v>4</v>
      </c>
      <c r="H1346" s="7">
        <v>360.45367258642989</v>
      </c>
      <c r="N1346">
        <v>4</v>
      </c>
      <c r="P1346">
        <f t="shared" ref="P1346:P1409" si="63">YEAR(B1346)</f>
        <v>2009</v>
      </c>
      <c r="Q1346">
        <f t="shared" ref="Q1346:Q1409" si="64">MONTH(B1346)</f>
        <v>12</v>
      </c>
      <c r="R1346" t="str">
        <f t="shared" ref="R1346:R1409" si="65">LEFT(C1346,2)</f>
        <v>17</v>
      </c>
      <c r="T1346" t="s">
        <v>501</v>
      </c>
      <c r="U1346" t="s">
        <v>502</v>
      </c>
    </row>
    <row r="1347" spans="1:27" x14ac:dyDescent="0.35">
      <c r="A1347" s="1" t="s">
        <v>2</v>
      </c>
      <c r="B1347" s="2">
        <v>40155</v>
      </c>
      <c r="C1347" s="3" t="s">
        <v>58</v>
      </c>
      <c r="D1347" s="4" t="s">
        <v>59</v>
      </c>
      <c r="E1347" s="5" t="s">
        <v>4</v>
      </c>
      <c r="F1347" s="15">
        <v>0.20397505332536151</v>
      </c>
      <c r="G1347" s="16" t="s">
        <v>4</v>
      </c>
      <c r="H1347" s="7">
        <v>12015.122419547661</v>
      </c>
      <c r="N1347">
        <v>1</v>
      </c>
      <c r="P1347">
        <f t="shared" si="63"/>
        <v>2009</v>
      </c>
      <c r="Q1347">
        <f t="shared" si="64"/>
        <v>12</v>
      </c>
      <c r="R1347" t="str">
        <f t="shared" si="65"/>
        <v>27</v>
      </c>
      <c r="T1347" t="s">
        <v>59</v>
      </c>
    </row>
    <row r="1348" spans="1:27" x14ac:dyDescent="0.35">
      <c r="A1348" s="1" t="s">
        <v>272</v>
      </c>
      <c r="B1348" s="2">
        <v>40197</v>
      </c>
      <c r="C1348" s="8" t="s">
        <v>21</v>
      </c>
      <c r="D1348" s="4" t="s">
        <v>22</v>
      </c>
      <c r="E1348" s="9" t="s">
        <v>23</v>
      </c>
      <c r="F1348" s="15">
        <v>22.956841138659321</v>
      </c>
      <c r="G1348" s="16" t="s">
        <v>4</v>
      </c>
      <c r="H1348" s="7">
        <v>96629.879336626604</v>
      </c>
      <c r="N1348">
        <v>20.75</v>
      </c>
      <c r="P1348">
        <f t="shared" si="63"/>
        <v>2010</v>
      </c>
      <c r="Q1348">
        <f t="shared" si="64"/>
        <v>1</v>
      </c>
      <c r="R1348" t="str">
        <f t="shared" si="65"/>
        <v>01</v>
      </c>
      <c r="T1348" t="s">
        <v>30</v>
      </c>
      <c r="U1348" t="s">
        <v>457</v>
      </c>
    </row>
    <row r="1349" spans="1:27" x14ac:dyDescent="0.35">
      <c r="A1349" s="1" t="s">
        <v>272</v>
      </c>
      <c r="B1349" s="2">
        <v>40197</v>
      </c>
      <c r="C1349" s="8" t="s">
        <v>97</v>
      </c>
      <c r="D1349" s="4" t="s">
        <v>98</v>
      </c>
      <c r="E1349" s="9" t="s">
        <v>4</v>
      </c>
      <c r="F1349" s="15">
        <v>198.34710743801648</v>
      </c>
      <c r="G1349" s="16" t="s">
        <v>4</v>
      </c>
      <c r="H1349" s="7">
        <v>22432.529361170091</v>
      </c>
      <c r="N1349">
        <v>1</v>
      </c>
      <c r="P1349">
        <f t="shared" si="63"/>
        <v>2010</v>
      </c>
      <c r="Q1349">
        <f t="shared" si="64"/>
        <v>1</v>
      </c>
      <c r="R1349" t="str">
        <f t="shared" si="65"/>
        <v>01</v>
      </c>
      <c r="T1349" t="s">
        <v>187</v>
      </c>
      <c r="U1349" t="s">
        <v>497</v>
      </c>
    </row>
    <row r="1350" spans="1:27" x14ac:dyDescent="0.35">
      <c r="A1350" s="1" t="s">
        <v>272</v>
      </c>
      <c r="B1350" s="2">
        <v>40197</v>
      </c>
      <c r="C1350" s="3" t="s">
        <v>60</v>
      </c>
      <c r="D1350" s="4" t="s">
        <v>61</v>
      </c>
      <c r="E1350" s="5" t="s">
        <v>7</v>
      </c>
      <c r="F1350" s="15">
        <v>11.478420569329661</v>
      </c>
      <c r="G1350" s="16" t="s">
        <v>4</v>
      </c>
      <c r="H1350" s="7">
        <v>19039.95547630178</v>
      </c>
      <c r="N1350">
        <v>33</v>
      </c>
      <c r="P1350">
        <f t="shared" si="63"/>
        <v>2010</v>
      </c>
      <c r="Q1350">
        <f t="shared" si="64"/>
        <v>1</v>
      </c>
      <c r="R1350" t="str">
        <f t="shared" si="65"/>
        <v>01</v>
      </c>
      <c r="T1350" t="s">
        <v>211</v>
      </c>
      <c r="U1350" t="s">
        <v>478</v>
      </c>
    </row>
    <row r="1351" spans="1:27" x14ac:dyDescent="0.35">
      <c r="A1351" s="1" t="s">
        <v>272</v>
      </c>
      <c r="B1351" s="2">
        <v>40197</v>
      </c>
      <c r="C1351" s="3" t="s">
        <v>37</v>
      </c>
      <c r="D1351" s="4" t="s">
        <v>156</v>
      </c>
      <c r="E1351" s="5" t="s">
        <v>4</v>
      </c>
      <c r="F1351" s="15">
        <v>0.41322314049586778</v>
      </c>
      <c r="G1351" s="16" t="s">
        <v>4</v>
      </c>
      <c r="H1351" s="7">
        <v>799.67813000467459</v>
      </c>
      <c r="N1351">
        <v>1</v>
      </c>
      <c r="P1351">
        <f t="shared" si="63"/>
        <v>2010</v>
      </c>
      <c r="Q1351">
        <f t="shared" si="64"/>
        <v>1</v>
      </c>
      <c r="R1351" t="str">
        <f t="shared" si="65"/>
        <v>05</v>
      </c>
      <c r="T1351" t="s">
        <v>460</v>
      </c>
      <c r="U1351" t="s">
        <v>461</v>
      </c>
      <c r="V1351" t="s">
        <v>536</v>
      </c>
      <c r="W1351" t="s">
        <v>537</v>
      </c>
      <c r="X1351" t="s">
        <v>510</v>
      </c>
    </row>
    <row r="1352" spans="1:27" x14ac:dyDescent="0.35">
      <c r="A1352" s="1" t="s">
        <v>272</v>
      </c>
      <c r="B1352" s="2">
        <v>40197</v>
      </c>
      <c r="C1352" s="3" t="s">
        <v>76</v>
      </c>
      <c r="D1352" s="4" t="s">
        <v>229</v>
      </c>
      <c r="E1352" s="5" t="s">
        <v>4</v>
      </c>
      <c r="F1352" s="15">
        <v>0.20661157024793389</v>
      </c>
      <c r="G1352" s="16" t="s">
        <v>4</v>
      </c>
      <c r="H1352" s="7">
        <v>1514.5419128876413</v>
      </c>
      <c r="N1352">
        <v>1</v>
      </c>
      <c r="P1352">
        <f t="shared" si="63"/>
        <v>2010</v>
      </c>
      <c r="Q1352">
        <f t="shared" si="64"/>
        <v>1</v>
      </c>
      <c r="R1352" t="str">
        <f t="shared" si="65"/>
        <v>05</v>
      </c>
      <c r="T1352" t="s">
        <v>460</v>
      </c>
      <c r="U1352" t="s">
        <v>486</v>
      </c>
      <c r="V1352" t="s">
        <v>536</v>
      </c>
      <c r="W1352" t="s">
        <v>570</v>
      </c>
      <c r="X1352" t="s">
        <v>510</v>
      </c>
    </row>
    <row r="1353" spans="1:27" x14ac:dyDescent="0.35">
      <c r="A1353" s="1" t="s">
        <v>272</v>
      </c>
      <c r="B1353" s="2">
        <v>40197</v>
      </c>
      <c r="C1353" s="3" t="s">
        <v>78</v>
      </c>
      <c r="D1353" s="4" t="s">
        <v>79</v>
      </c>
      <c r="E1353" s="5" t="s">
        <v>4</v>
      </c>
      <c r="F1353" s="15">
        <v>132.23140495867767</v>
      </c>
      <c r="G1353" s="16" t="s">
        <v>4</v>
      </c>
      <c r="H1353" s="7">
        <v>18506.836722965327</v>
      </c>
      <c r="N1353">
        <v>1</v>
      </c>
      <c r="P1353">
        <f t="shared" si="63"/>
        <v>2010</v>
      </c>
      <c r="Q1353">
        <f t="shared" si="64"/>
        <v>1</v>
      </c>
      <c r="R1353" t="str">
        <f t="shared" si="65"/>
        <v>05</v>
      </c>
      <c r="T1353" t="s">
        <v>84</v>
      </c>
      <c r="U1353" t="s">
        <v>459</v>
      </c>
    </row>
    <row r="1354" spans="1:27" x14ac:dyDescent="0.35">
      <c r="A1354" s="1" t="s">
        <v>272</v>
      </c>
      <c r="B1354" s="2">
        <v>40197</v>
      </c>
      <c r="C1354" s="3" t="s">
        <v>117</v>
      </c>
      <c r="D1354" s="4" t="s">
        <v>118</v>
      </c>
      <c r="E1354" s="5" t="s">
        <v>4</v>
      </c>
      <c r="F1354" s="15">
        <v>5.5785123966942152</v>
      </c>
      <c r="G1354" s="16" t="s">
        <v>4</v>
      </c>
      <c r="H1354" s="7">
        <v>103178.24354256621</v>
      </c>
      <c r="N1354">
        <v>1</v>
      </c>
      <c r="P1354">
        <f t="shared" si="63"/>
        <v>2010</v>
      </c>
      <c r="Q1354">
        <f t="shared" si="64"/>
        <v>1</v>
      </c>
      <c r="R1354" t="str">
        <f t="shared" si="65"/>
        <v>06</v>
      </c>
      <c r="T1354" t="s">
        <v>118</v>
      </c>
    </row>
    <row r="1355" spans="1:27" x14ac:dyDescent="0.35">
      <c r="A1355" s="1" t="s">
        <v>272</v>
      </c>
      <c r="B1355" s="2">
        <v>40197</v>
      </c>
      <c r="C1355" s="3" t="s">
        <v>40</v>
      </c>
      <c r="D1355" s="4" t="s">
        <v>169</v>
      </c>
      <c r="E1355" s="5" t="s">
        <v>4</v>
      </c>
      <c r="F1355" s="15">
        <v>396.69421487603296</v>
      </c>
      <c r="G1355" s="16" t="s">
        <v>4</v>
      </c>
      <c r="H1355" s="7">
        <v>126182.97765658176</v>
      </c>
      <c r="N1355">
        <v>1</v>
      </c>
      <c r="P1355">
        <f t="shared" si="63"/>
        <v>2010</v>
      </c>
      <c r="Q1355">
        <f t="shared" si="64"/>
        <v>1</v>
      </c>
      <c r="R1355" t="str">
        <f t="shared" si="65"/>
        <v>12</v>
      </c>
      <c r="T1355" t="s">
        <v>662</v>
      </c>
      <c r="U1355" t="s">
        <v>463</v>
      </c>
      <c r="V1355" t="s">
        <v>464</v>
      </c>
      <c r="W1355" t="s">
        <v>546</v>
      </c>
      <c r="X1355" t="s">
        <v>468</v>
      </c>
      <c r="Y1355" t="s">
        <v>547</v>
      </c>
      <c r="Z1355" t="s">
        <v>510</v>
      </c>
      <c r="AA1355" t="s">
        <v>466</v>
      </c>
    </row>
    <row r="1356" spans="1:27" x14ac:dyDescent="0.35">
      <c r="A1356" s="1" t="s">
        <v>272</v>
      </c>
      <c r="B1356" s="2">
        <v>40197</v>
      </c>
      <c r="C1356" s="3" t="s">
        <v>89</v>
      </c>
      <c r="D1356" s="4" t="s">
        <v>246</v>
      </c>
      <c r="E1356" s="5" t="s">
        <v>4</v>
      </c>
      <c r="F1356" s="15">
        <v>0.20661157024793389</v>
      </c>
      <c r="G1356" s="16" t="s">
        <v>4</v>
      </c>
      <c r="H1356" s="7">
        <v>3894.5363474253636</v>
      </c>
      <c r="N1356">
        <v>1</v>
      </c>
      <c r="P1356">
        <f t="shared" si="63"/>
        <v>2010</v>
      </c>
      <c r="Q1356">
        <f t="shared" si="64"/>
        <v>1</v>
      </c>
      <c r="R1356" t="str">
        <f t="shared" si="65"/>
        <v>12</v>
      </c>
      <c r="T1356" t="s">
        <v>664</v>
      </c>
      <c r="U1356" t="s">
        <v>463</v>
      </c>
      <c r="V1356" t="s">
        <v>464</v>
      </c>
      <c r="W1356" t="s">
        <v>579</v>
      </c>
      <c r="X1356" t="s">
        <v>510</v>
      </c>
      <c r="Y1356" t="s">
        <v>466</v>
      </c>
    </row>
    <row r="1357" spans="1:27" x14ac:dyDescent="0.35">
      <c r="A1357" s="1" t="s">
        <v>272</v>
      </c>
      <c r="B1357" s="2">
        <v>40197</v>
      </c>
      <c r="C1357" s="3" t="s">
        <v>28</v>
      </c>
      <c r="D1357" s="4" t="s">
        <v>107</v>
      </c>
      <c r="E1357" s="5" t="s">
        <v>23</v>
      </c>
      <c r="F1357" s="15">
        <v>792.01101928374658</v>
      </c>
      <c r="G1357" s="16" t="s">
        <v>23</v>
      </c>
      <c r="H1357" s="7">
        <v>3348021.2004155093</v>
      </c>
      <c r="N1357">
        <v>1</v>
      </c>
      <c r="P1357">
        <f t="shared" si="63"/>
        <v>2010</v>
      </c>
      <c r="Q1357">
        <f t="shared" si="64"/>
        <v>1</v>
      </c>
      <c r="R1357" t="str">
        <f t="shared" si="65"/>
        <v>12</v>
      </c>
      <c r="T1357" t="s">
        <v>107</v>
      </c>
    </row>
    <row r="1358" spans="1:27" x14ac:dyDescent="0.35">
      <c r="A1358" s="1" t="s">
        <v>272</v>
      </c>
      <c r="B1358" s="2">
        <v>40197</v>
      </c>
      <c r="C1358" s="3" t="s">
        <v>28</v>
      </c>
      <c r="D1358" s="4" t="s">
        <v>107</v>
      </c>
      <c r="E1358" s="5" t="s">
        <v>23</v>
      </c>
      <c r="F1358" s="15">
        <v>528.00734618916442</v>
      </c>
      <c r="G1358" s="16" t="s">
        <v>23</v>
      </c>
      <c r="H1358" s="7">
        <v>2238721.8414096492</v>
      </c>
      <c r="N1358">
        <v>1</v>
      </c>
      <c r="P1358">
        <f t="shared" si="63"/>
        <v>2010</v>
      </c>
      <c r="Q1358">
        <f t="shared" si="64"/>
        <v>1</v>
      </c>
      <c r="R1358" t="str">
        <f t="shared" si="65"/>
        <v>12</v>
      </c>
      <c r="T1358" t="s">
        <v>107</v>
      </c>
    </row>
    <row r="1359" spans="1:27" x14ac:dyDescent="0.35">
      <c r="A1359" s="1" t="s">
        <v>272</v>
      </c>
      <c r="B1359" s="2">
        <v>40197</v>
      </c>
      <c r="C1359" s="3" t="s">
        <v>64</v>
      </c>
      <c r="D1359" s="4" t="s">
        <v>65</v>
      </c>
      <c r="E1359" s="5" t="s">
        <v>7</v>
      </c>
      <c r="F1359" s="15">
        <v>51.652892561983471</v>
      </c>
      <c r="G1359" s="16" t="s">
        <v>4</v>
      </c>
      <c r="H1359" s="7">
        <v>328035.12396694213</v>
      </c>
      <c r="N1359">
        <v>5.1111111111111107</v>
      </c>
      <c r="P1359">
        <f t="shared" si="63"/>
        <v>2010</v>
      </c>
      <c r="Q1359">
        <f t="shared" si="64"/>
        <v>1</v>
      </c>
      <c r="R1359" t="str">
        <f t="shared" si="65"/>
        <v>13</v>
      </c>
      <c r="T1359" t="s">
        <v>481</v>
      </c>
      <c r="U1359" t="s">
        <v>482</v>
      </c>
    </row>
    <row r="1360" spans="1:27" x14ac:dyDescent="0.35">
      <c r="A1360" s="1" t="s">
        <v>272</v>
      </c>
      <c r="B1360" s="2">
        <v>40197</v>
      </c>
      <c r="C1360" s="3" t="s">
        <v>273</v>
      </c>
      <c r="D1360" s="4" t="s">
        <v>274</v>
      </c>
      <c r="E1360" s="5" t="s">
        <v>4</v>
      </c>
      <c r="F1360" s="15">
        <v>0.20661157024793389</v>
      </c>
      <c r="G1360" s="16" t="s">
        <v>4</v>
      </c>
      <c r="H1360" s="7">
        <v>1115.702479338843</v>
      </c>
      <c r="N1360">
        <v>1</v>
      </c>
      <c r="P1360">
        <f t="shared" si="63"/>
        <v>2010</v>
      </c>
      <c r="Q1360">
        <f t="shared" si="64"/>
        <v>1</v>
      </c>
      <c r="R1360" t="str">
        <f t="shared" si="65"/>
        <v>13</v>
      </c>
      <c r="T1360" t="s">
        <v>274</v>
      </c>
    </row>
    <row r="1361" spans="1:27" x14ac:dyDescent="0.35">
      <c r="A1361" s="1" t="s">
        <v>272</v>
      </c>
      <c r="B1361" s="2">
        <v>40197</v>
      </c>
      <c r="C1361" s="3" t="s">
        <v>259</v>
      </c>
      <c r="D1361" s="4" t="s">
        <v>260</v>
      </c>
      <c r="E1361" s="5" t="s">
        <v>23</v>
      </c>
      <c r="F1361" s="15">
        <v>0.20661157024793389</v>
      </c>
      <c r="G1361" s="16" t="s">
        <v>23</v>
      </c>
      <c r="H1361" s="7">
        <v>15270.717181329608</v>
      </c>
      <c r="N1361">
        <v>1</v>
      </c>
      <c r="P1361">
        <f t="shared" si="63"/>
        <v>2010</v>
      </c>
      <c r="Q1361">
        <f t="shared" si="64"/>
        <v>1</v>
      </c>
      <c r="R1361" t="str">
        <f t="shared" si="65"/>
        <v>17</v>
      </c>
      <c r="T1361" t="s">
        <v>260</v>
      </c>
      <c r="U1361" t="s">
        <v>583</v>
      </c>
    </row>
    <row r="1362" spans="1:27" x14ac:dyDescent="0.35">
      <c r="A1362" s="1" t="s">
        <v>272</v>
      </c>
      <c r="B1362" s="2">
        <v>40197</v>
      </c>
      <c r="C1362" s="3" t="s">
        <v>46</v>
      </c>
      <c r="D1362" s="4" t="s">
        <v>47</v>
      </c>
      <c r="E1362" s="5" t="s">
        <v>7</v>
      </c>
      <c r="F1362" s="15">
        <v>0.20661157024793389</v>
      </c>
      <c r="G1362" s="16" t="s">
        <v>4</v>
      </c>
      <c r="H1362" s="7">
        <v>865.45252165008083</v>
      </c>
      <c r="N1362">
        <v>8</v>
      </c>
      <c r="P1362">
        <f t="shared" si="63"/>
        <v>2010</v>
      </c>
      <c r="Q1362">
        <f t="shared" si="64"/>
        <v>1</v>
      </c>
      <c r="R1362" t="str">
        <f t="shared" si="65"/>
        <v>17</v>
      </c>
      <c r="T1362" t="s">
        <v>47</v>
      </c>
    </row>
    <row r="1363" spans="1:27" x14ac:dyDescent="0.35">
      <c r="A1363" s="1" t="s">
        <v>272</v>
      </c>
      <c r="B1363" s="2">
        <v>40197</v>
      </c>
      <c r="C1363" s="3" t="s">
        <v>8</v>
      </c>
      <c r="D1363" s="4" t="s">
        <v>9</v>
      </c>
      <c r="E1363" s="5" t="s">
        <v>7</v>
      </c>
      <c r="F1363" s="15">
        <v>0.20661157024793389</v>
      </c>
      <c r="G1363" s="16" t="s">
        <v>4</v>
      </c>
      <c r="H1363" s="7">
        <v>475.34979751630692</v>
      </c>
      <c r="N1363">
        <v>16</v>
      </c>
      <c r="P1363">
        <f t="shared" si="63"/>
        <v>2010</v>
      </c>
      <c r="Q1363">
        <f t="shared" si="64"/>
        <v>1</v>
      </c>
      <c r="R1363" t="str">
        <f t="shared" si="65"/>
        <v>17</v>
      </c>
      <c r="T1363" t="s">
        <v>490</v>
      </c>
      <c r="U1363" t="s">
        <v>491</v>
      </c>
    </row>
    <row r="1364" spans="1:27" x14ac:dyDescent="0.35">
      <c r="A1364" s="1" t="s">
        <v>272</v>
      </c>
      <c r="B1364" s="2">
        <v>40197</v>
      </c>
      <c r="C1364" s="3" t="s">
        <v>268</v>
      </c>
      <c r="D1364" s="4" t="s">
        <v>269</v>
      </c>
      <c r="E1364" s="5" t="s">
        <v>7</v>
      </c>
      <c r="F1364" s="15">
        <v>0.20661157024793389</v>
      </c>
      <c r="G1364" s="16" t="s">
        <v>4</v>
      </c>
      <c r="H1364" s="7">
        <v>778.88390226698834</v>
      </c>
      <c r="N1364">
        <v>40</v>
      </c>
      <c r="P1364">
        <f t="shared" si="63"/>
        <v>2010</v>
      </c>
      <c r="Q1364">
        <f t="shared" si="64"/>
        <v>1</v>
      </c>
      <c r="R1364" t="str">
        <f t="shared" si="65"/>
        <v>17</v>
      </c>
      <c r="T1364" t="s">
        <v>269</v>
      </c>
    </row>
    <row r="1365" spans="1:27" x14ac:dyDescent="0.35">
      <c r="A1365" s="1" t="s">
        <v>272</v>
      </c>
      <c r="B1365" s="2">
        <v>40197</v>
      </c>
      <c r="C1365" s="3" t="s">
        <v>12</v>
      </c>
      <c r="D1365" s="4" t="s">
        <v>13</v>
      </c>
      <c r="E1365" s="5" t="s">
        <v>4</v>
      </c>
      <c r="F1365" s="15">
        <v>132.23140495867767</v>
      </c>
      <c r="G1365" s="16" t="s">
        <v>4</v>
      </c>
      <c r="H1365" s="7">
        <v>2120.3586780426976</v>
      </c>
      <c r="N1365">
        <v>1</v>
      </c>
      <c r="P1365">
        <f t="shared" si="63"/>
        <v>2010</v>
      </c>
      <c r="Q1365">
        <f t="shared" si="64"/>
        <v>1</v>
      </c>
      <c r="R1365" t="str">
        <f t="shared" si="65"/>
        <v>17</v>
      </c>
      <c r="T1365" t="s">
        <v>250</v>
      </c>
      <c r="U1365" t="s">
        <v>472</v>
      </c>
    </row>
    <row r="1366" spans="1:27" x14ac:dyDescent="0.35">
      <c r="A1366" s="1" t="s">
        <v>272</v>
      </c>
      <c r="B1366" s="2">
        <v>40197</v>
      </c>
      <c r="C1366" s="3" t="s">
        <v>85</v>
      </c>
      <c r="D1366" s="4" t="s">
        <v>86</v>
      </c>
      <c r="E1366" s="5" t="s">
        <v>7</v>
      </c>
      <c r="F1366" s="15">
        <v>0.20661157024793389</v>
      </c>
      <c r="G1366" s="16" t="s">
        <v>4</v>
      </c>
      <c r="H1366" s="7">
        <v>1246.251631176116</v>
      </c>
      <c r="N1366">
        <v>4</v>
      </c>
      <c r="P1366">
        <f t="shared" si="63"/>
        <v>2010</v>
      </c>
      <c r="Q1366">
        <f t="shared" si="64"/>
        <v>1</v>
      </c>
      <c r="R1366" t="str">
        <f t="shared" si="65"/>
        <v>17</v>
      </c>
      <c r="T1366" t="s">
        <v>86</v>
      </c>
    </row>
    <row r="1367" spans="1:27" x14ac:dyDescent="0.35">
      <c r="A1367" s="1" t="s">
        <v>272</v>
      </c>
      <c r="B1367" s="2">
        <v>40197</v>
      </c>
      <c r="C1367" s="3" t="s">
        <v>194</v>
      </c>
      <c r="D1367" s="4" t="s">
        <v>195</v>
      </c>
      <c r="E1367" s="5" t="s">
        <v>7</v>
      </c>
      <c r="F1367" s="15">
        <v>0.20661157024793389</v>
      </c>
      <c r="G1367" s="16" t="s">
        <v>4</v>
      </c>
      <c r="H1367" s="7">
        <v>287.97932657906432</v>
      </c>
      <c r="N1367">
        <v>16</v>
      </c>
      <c r="P1367">
        <f t="shared" si="63"/>
        <v>2010</v>
      </c>
      <c r="Q1367">
        <f t="shared" si="64"/>
        <v>1</v>
      </c>
      <c r="R1367" t="str">
        <f t="shared" si="65"/>
        <v>17</v>
      </c>
      <c r="T1367" t="s">
        <v>452</v>
      </c>
      <c r="U1367" t="s">
        <v>558</v>
      </c>
    </row>
    <row r="1368" spans="1:27" x14ac:dyDescent="0.35">
      <c r="A1368" s="1" t="s">
        <v>272</v>
      </c>
      <c r="B1368" s="2">
        <v>40225</v>
      </c>
      <c r="C1368" s="8" t="s">
        <v>21</v>
      </c>
      <c r="D1368" s="4" t="s">
        <v>22</v>
      </c>
      <c r="E1368" s="9" t="s">
        <v>23</v>
      </c>
      <c r="F1368" s="15">
        <v>91.827364554637285</v>
      </c>
      <c r="G1368" s="16" t="s">
        <v>4</v>
      </c>
      <c r="H1368" s="7">
        <v>832414.02079142188</v>
      </c>
      <c r="N1368">
        <v>44.6875</v>
      </c>
      <c r="P1368">
        <f t="shared" si="63"/>
        <v>2010</v>
      </c>
      <c r="Q1368">
        <f t="shared" si="64"/>
        <v>2</v>
      </c>
      <c r="R1368" t="str">
        <f t="shared" si="65"/>
        <v>01</v>
      </c>
      <c r="T1368" t="s">
        <v>30</v>
      </c>
      <c r="U1368" t="s">
        <v>457</v>
      </c>
    </row>
    <row r="1369" spans="1:27" x14ac:dyDescent="0.35">
      <c r="A1369" s="1" t="s">
        <v>272</v>
      </c>
      <c r="B1369" s="2">
        <v>40225</v>
      </c>
      <c r="C1369" s="8" t="s">
        <v>97</v>
      </c>
      <c r="D1369" s="4" t="s">
        <v>98</v>
      </c>
      <c r="E1369" s="9" t="s">
        <v>4</v>
      </c>
      <c r="F1369" s="15">
        <v>198.34710743801648</v>
      </c>
      <c r="G1369" s="16" t="s">
        <v>4</v>
      </c>
      <c r="H1369" s="7">
        <v>22432.529361170091</v>
      </c>
      <c r="N1369">
        <v>1</v>
      </c>
      <c r="P1369">
        <f t="shared" si="63"/>
        <v>2010</v>
      </c>
      <c r="Q1369">
        <f t="shared" si="64"/>
        <v>2</v>
      </c>
      <c r="R1369" t="str">
        <f t="shared" si="65"/>
        <v>01</v>
      </c>
      <c r="T1369" t="s">
        <v>187</v>
      </c>
      <c r="U1369" t="s">
        <v>497</v>
      </c>
    </row>
    <row r="1370" spans="1:27" x14ac:dyDescent="0.35">
      <c r="A1370" s="1" t="s">
        <v>272</v>
      </c>
      <c r="B1370" s="2">
        <v>40225</v>
      </c>
      <c r="C1370" s="3" t="s">
        <v>97</v>
      </c>
      <c r="D1370" s="4" t="s">
        <v>98</v>
      </c>
      <c r="E1370" s="5" t="s">
        <v>7</v>
      </c>
      <c r="F1370" s="15">
        <v>1.9130700948882768</v>
      </c>
      <c r="G1370" s="16" t="s">
        <v>4</v>
      </c>
      <c r="H1370" s="7">
        <v>17309.050433001619</v>
      </c>
      <c r="N1370">
        <v>80</v>
      </c>
      <c r="P1370">
        <f t="shared" si="63"/>
        <v>2010</v>
      </c>
      <c r="Q1370">
        <f t="shared" si="64"/>
        <v>2</v>
      </c>
      <c r="R1370" t="str">
        <f t="shared" si="65"/>
        <v>01</v>
      </c>
      <c r="T1370" t="s">
        <v>187</v>
      </c>
      <c r="U1370" t="s">
        <v>497</v>
      </c>
    </row>
    <row r="1371" spans="1:27" x14ac:dyDescent="0.35">
      <c r="A1371" s="1" t="s">
        <v>272</v>
      </c>
      <c r="B1371" s="2">
        <v>40225</v>
      </c>
      <c r="C1371" s="3" t="s">
        <v>78</v>
      </c>
      <c r="D1371" s="4" t="s">
        <v>79</v>
      </c>
      <c r="E1371" s="5" t="s">
        <v>4</v>
      </c>
      <c r="F1371" s="15">
        <v>264.46280991735534</v>
      </c>
      <c r="G1371" s="16" t="s">
        <v>4</v>
      </c>
      <c r="H1371" s="7">
        <v>37013.673445930654</v>
      </c>
      <c r="N1371">
        <v>1</v>
      </c>
      <c r="P1371">
        <f t="shared" si="63"/>
        <v>2010</v>
      </c>
      <c r="Q1371">
        <f t="shared" si="64"/>
        <v>2</v>
      </c>
      <c r="R1371" t="str">
        <f t="shared" si="65"/>
        <v>05</v>
      </c>
      <c r="T1371" t="s">
        <v>84</v>
      </c>
      <c r="U1371" t="s">
        <v>459</v>
      </c>
    </row>
    <row r="1372" spans="1:27" x14ac:dyDescent="0.35">
      <c r="A1372" s="1" t="s">
        <v>272</v>
      </c>
      <c r="B1372" s="2">
        <v>40225</v>
      </c>
      <c r="C1372" s="3" t="s">
        <v>117</v>
      </c>
      <c r="D1372" s="4" t="s">
        <v>118</v>
      </c>
      <c r="E1372" s="5" t="s">
        <v>4</v>
      </c>
      <c r="F1372" s="15">
        <v>40.174471992653814</v>
      </c>
      <c r="G1372" s="16" t="s">
        <v>4</v>
      </c>
      <c r="H1372" s="7">
        <v>743053.19423658797</v>
      </c>
      <c r="N1372">
        <v>1</v>
      </c>
      <c r="P1372">
        <f t="shared" si="63"/>
        <v>2010</v>
      </c>
      <c r="Q1372">
        <f t="shared" si="64"/>
        <v>2</v>
      </c>
      <c r="R1372" t="str">
        <f t="shared" si="65"/>
        <v>06</v>
      </c>
      <c r="T1372" t="s">
        <v>118</v>
      </c>
    </row>
    <row r="1373" spans="1:27" x14ac:dyDescent="0.35">
      <c r="A1373" s="1" t="s">
        <v>272</v>
      </c>
      <c r="B1373" s="2">
        <v>40225</v>
      </c>
      <c r="C1373" s="3" t="s">
        <v>40</v>
      </c>
      <c r="D1373" s="4" t="s">
        <v>169</v>
      </c>
      <c r="E1373" s="5" t="s">
        <v>4</v>
      </c>
      <c r="F1373" s="15">
        <v>1388.4297520661155</v>
      </c>
      <c r="G1373" s="16" t="s">
        <v>4</v>
      </c>
      <c r="H1373" s="7">
        <v>441640.42179803614</v>
      </c>
      <c r="N1373">
        <v>1</v>
      </c>
      <c r="P1373">
        <f t="shared" si="63"/>
        <v>2010</v>
      </c>
      <c r="Q1373">
        <f t="shared" si="64"/>
        <v>2</v>
      </c>
      <c r="R1373" t="str">
        <f t="shared" si="65"/>
        <v>12</v>
      </c>
      <c r="T1373" t="s">
        <v>662</v>
      </c>
      <c r="U1373" t="s">
        <v>463</v>
      </c>
      <c r="V1373" t="s">
        <v>464</v>
      </c>
      <c r="W1373" t="s">
        <v>546</v>
      </c>
      <c r="X1373" t="s">
        <v>468</v>
      </c>
      <c r="Y1373" t="s">
        <v>547</v>
      </c>
      <c r="Z1373" t="s">
        <v>510</v>
      </c>
      <c r="AA1373" t="s">
        <v>466</v>
      </c>
    </row>
    <row r="1374" spans="1:27" x14ac:dyDescent="0.35">
      <c r="A1374" s="1" t="s">
        <v>272</v>
      </c>
      <c r="B1374" s="2">
        <v>40225</v>
      </c>
      <c r="C1374" s="3" t="s">
        <v>89</v>
      </c>
      <c r="D1374" s="4" t="s">
        <v>246</v>
      </c>
      <c r="E1374" s="5" t="s">
        <v>4</v>
      </c>
      <c r="F1374" s="15">
        <v>40.174471992653814</v>
      </c>
      <c r="G1374" s="16" t="s">
        <v>4</v>
      </c>
      <c r="H1374" s="7">
        <v>159736.84237486843</v>
      </c>
      <c r="N1374">
        <v>1</v>
      </c>
      <c r="P1374">
        <f t="shared" si="63"/>
        <v>2010</v>
      </c>
      <c r="Q1374">
        <f t="shared" si="64"/>
        <v>2</v>
      </c>
      <c r="R1374" t="str">
        <f t="shared" si="65"/>
        <v>12</v>
      </c>
      <c r="T1374" t="s">
        <v>664</v>
      </c>
      <c r="U1374" t="s">
        <v>463</v>
      </c>
      <c r="V1374" t="s">
        <v>464</v>
      </c>
      <c r="W1374" t="s">
        <v>579</v>
      </c>
      <c r="X1374" t="s">
        <v>510</v>
      </c>
      <c r="Y1374" t="s">
        <v>466</v>
      </c>
    </row>
    <row r="1375" spans="1:27" x14ac:dyDescent="0.35">
      <c r="A1375" s="1" t="s">
        <v>272</v>
      </c>
      <c r="B1375" s="2">
        <v>40225</v>
      </c>
      <c r="C1375" s="3" t="s">
        <v>28</v>
      </c>
      <c r="D1375" s="4" t="s">
        <v>107</v>
      </c>
      <c r="E1375" s="5" t="s">
        <v>4</v>
      </c>
      <c r="F1375" s="15">
        <v>15801.65289256198</v>
      </c>
      <c r="G1375" s="16" t="s">
        <v>4</v>
      </c>
      <c r="H1375" s="7">
        <v>6588794.1958785178</v>
      </c>
      <c r="N1375">
        <v>1</v>
      </c>
      <c r="P1375">
        <f t="shared" si="63"/>
        <v>2010</v>
      </c>
      <c r="Q1375">
        <f t="shared" si="64"/>
        <v>2</v>
      </c>
      <c r="R1375" t="str">
        <f t="shared" si="65"/>
        <v>12</v>
      </c>
      <c r="T1375" t="s">
        <v>107</v>
      </c>
    </row>
    <row r="1376" spans="1:27" x14ac:dyDescent="0.35">
      <c r="A1376" s="1" t="s">
        <v>272</v>
      </c>
      <c r="B1376" s="2">
        <v>40225</v>
      </c>
      <c r="C1376" s="3" t="s">
        <v>28</v>
      </c>
      <c r="D1376" s="4" t="s">
        <v>107</v>
      </c>
      <c r="E1376" s="5" t="s">
        <v>4</v>
      </c>
      <c r="F1376" s="15">
        <v>6809.9173553718992</v>
      </c>
      <c r="G1376" s="16" t="s">
        <v>4</v>
      </c>
      <c r="H1376" s="7">
        <v>3801609.7503281683</v>
      </c>
      <c r="N1376">
        <v>1</v>
      </c>
      <c r="P1376">
        <f t="shared" si="63"/>
        <v>2010</v>
      </c>
      <c r="Q1376">
        <f t="shared" si="64"/>
        <v>2</v>
      </c>
      <c r="R1376" t="str">
        <f t="shared" si="65"/>
        <v>12</v>
      </c>
      <c r="T1376" t="s">
        <v>107</v>
      </c>
    </row>
    <row r="1377" spans="1:27" x14ac:dyDescent="0.35">
      <c r="A1377" s="1" t="s">
        <v>272</v>
      </c>
      <c r="B1377" s="2">
        <v>40225</v>
      </c>
      <c r="C1377" s="3" t="s">
        <v>64</v>
      </c>
      <c r="D1377" s="4" t="s">
        <v>65</v>
      </c>
      <c r="E1377" s="5" t="s">
        <v>4</v>
      </c>
      <c r="F1377" s="15">
        <v>212.35078053259872</v>
      </c>
      <c r="G1377" s="16" t="s">
        <v>4</v>
      </c>
      <c r="H1377" s="7">
        <v>263854.33884297521</v>
      </c>
      <c r="N1377">
        <v>1</v>
      </c>
      <c r="P1377">
        <f t="shared" si="63"/>
        <v>2010</v>
      </c>
      <c r="Q1377">
        <f t="shared" si="64"/>
        <v>2</v>
      </c>
      <c r="R1377" t="str">
        <f t="shared" si="65"/>
        <v>13</v>
      </c>
      <c r="T1377" t="s">
        <v>481</v>
      </c>
      <c r="U1377" t="s">
        <v>482</v>
      </c>
    </row>
    <row r="1378" spans="1:27" x14ac:dyDescent="0.35">
      <c r="A1378" s="1" t="s">
        <v>272</v>
      </c>
      <c r="B1378" s="2">
        <v>40225</v>
      </c>
      <c r="C1378" s="3" t="s">
        <v>3</v>
      </c>
      <c r="D1378" s="4" t="s">
        <v>119</v>
      </c>
      <c r="E1378" s="5" t="s">
        <v>4</v>
      </c>
      <c r="F1378" s="15">
        <v>28.69605142332415</v>
      </c>
      <c r="G1378" s="16" t="s">
        <v>4</v>
      </c>
      <c r="H1378" s="7">
        <v>32051.628458441221</v>
      </c>
      <c r="N1378">
        <v>1</v>
      </c>
      <c r="P1378">
        <f t="shared" si="63"/>
        <v>2010</v>
      </c>
      <c r="Q1378">
        <f t="shared" si="64"/>
        <v>2</v>
      </c>
      <c r="R1378" t="str">
        <f t="shared" si="65"/>
        <v>16</v>
      </c>
      <c r="T1378" t="s">
        <v>119</v>
      </c>
    </row>
    <row r="1379" spans="1:27" x14ac:dyDescent="0.35">
      <c r="A1379" s="1" t="s">
        <v>272</v>
      </c>
      <c r="B1379" s="2">
        <v>40225</v>
      </c>
      <c r="C1379" s="3" t="s">
        <v>184</v>
      </c>
      <c r="D1379" s="4" t="s">
        <v>185</v>
      </c>
      <c r="E1379" s="5" t="s">
        <v>7</v>
      </c>
      <c r="F1379" s="15">
        <v>0.20661157024793389</v>
      </c>
      <c r="G1379" s="16" t="s">
        <v>4</v>
      </c>
      <c r="H1379" s="7">
        <v>3629.9709733670206</v>
      </c>
      <c r="N1379">
        <v>16</v>
      </c>
      <c r="P1379">
        <f t="shared" si="63"/>
        <v>2010</v>
      </c>
      <c r="Q1379">
        <f t="shared" si="64"/>
        <v>2</v>
      </c>
      <c r="R1379" t="str">
        <f t="shared" si="65"/>
        <v>16</v>
      </c>
      <c r="T1379" t="s">
        <v>553</v>
      </c>
      <c r="U1379" t="s">
        <v>530</v>
      </c>
    </row>
    <row r="1380" spans="1:27" x14ac:dyDescent="0.35">
      <c r="A1380" s="1" t="s">
        <v>272</v>
      </c>
      <c r="B1380" s="2">
        <v>40225</v>
      </c>
      <c r="C1380" s="3" t="s">
        <v>190</v>
      </c>
      <c r="D1380" s="4" t="s">
        <v>191</v>
      </c>
      <c r="E1380" s="5" t="s">
        <v>7</v>
      </c>
      <c r="F1380" s="15">
        <v>0.20661157024793389</v>
      </c>
      <c r="G1380" s="16" t="s">
        <v>4</v>
      </c>
      <c r="H1380" s="7">
        <v>2991.0039148226792</v>
      </c>
      <c r="N1380">
        <v>16</v>
      </c>
      <c r="P1380">
        <f t="shared" si="63"/>
        <v>2010</v>
      </c>
      <c r="Q1380">
        <f t="shared" si="64"/>
        <v>2</v>
      </c>
      <c r="R1380" t="str">
        <f t="shared" si="65"/>
        <v>16</v>
      </c>
      <c r="T1380" t="s">
        <v>336</v>
      </c>
      <c r="U1380" t="s">
        <v>555</v>
      </c>
    </row>
    <row r="1381" spans="1:27" x14ac:dyDescent="0.35">
      <c r="A1381" s="1" t="s">
        <v>272</v>
      </c>
      <c r="B1381" s="2">
        <v>40225</v>
      </c>
      <c r="C1381" s="3" t="s">
        <v>157</v>
      </c>
      <c r="D1381" s="4" t="s">
        <v>158</v>
      </c>
      <c r="E1381" s="5" t="s">
        <v>4</v>
      </c>
      <c r="F1381" s="15">
        <v>132.23140495867767</v>
      </c>
      <c r="G1381" s="16" t="s">
        <v>4</v>
      </c>
      <c r="H1381" s="7">
        <v>1599.6332048162769</v>
      </c>
      <c r="N1381">
        <v>1</v>
      </c>
      <c r="P1381">
        <f t="shared" si="63"/>
        <v>2010</v>
      </c>
      <c r="Q1381">
        <f t="shared" si="64"/>
        <v>2</v>
      </c>
      <c r="R1381" t="str">
        <f t="shared" si="65"/>
        <v>17</v>
      </c>
      <c r="T1381" t="s">
        <v>538</v>
      </c>
      <c r="U1381" t="s">
        <v>539</v>
      </c>
    </row>
    <row r="1382" spans="1:27" x14ac:dyDescent="0.35">
      <c r="A1382" s="1" t="s">
        <v>272</v>
      </c>
      <c r="B1382" s="2">
        <v>40225</v>
      </c>
      <c r="C1382" s="3" t="s">
        <v>46</v>
      </c>
      <c r="D1382" s="4" t="s">
        <v>47</v>
      </c>
      <c r="E1382" s="5" t="s">
        <v>7</v>
      </c>
      <c r="F1382" s="15">
        <v>0.20661157024793389</v>
      </c>
      <c r="G1382" s="16" t="s">
        <v>4</v>
      </c>
      <c r="H1382" s="7">
        <v>865.45252165008083</v>
      </c>
      <c r="N1382">
        <v>8</v>
      </c>
      <c r="P1382">
        <f t="shared" si="63"/>
        <v>2010</v>
      </c>
      <c r="Q1382">
        <f t="shared" si="64"/>
        <v>2</v>
      </c>
      <c r="R1382" t="str">
        <f t="shared" si="65"/>
        <v>17</v>
      </c>
      <c r="T1382" t="s">
        <v>47</v>
      </c>
    </row>
    <row r="1383" spans="1:27" x14ac:dyDescent="0.35">
      <c r="A1383" s="1" t="s">
        <v>272</v>
      </c>
      <c r="B1383" s="2">
        <v>40225</v>
      </c>
      <c r="C1383" s="3" t="s">
        <v>8</v>
      </c>
      <c r="D1383" s="4" t="s">
        <v>9</v>
      </c>
      <c r="E1383" s="5" t="s">
        <v>7</v>
      </c>
      <c r="F1383" s="15">
        <v>5.7392102846648303</v>
      </c>
      <c r="G1383" s="16" t="s">
        <v>4</v>
      </c>
      <c r="H1383" s="7">
        <v>13204.161042119636</v>
      </c>
      <c r="N1383">
        <v>16</v>
      </c>
      <c r="P1383">
        <f t="shared" si="63"/>
        <v>2010</v>
      </c>
      <c r="Q1383">
        <f t="shared" si="64"/>
        <v>2</v>
      </c>
      <c r="R1383" t="str">
        <f t="shared" si="65"/>
        <v>17</v>
      </c>
      <c r="T1383" t="s">
        <v>490</v>
      </c>
      <c r="U1383" t="s">
        <v>491</v>
      </c>
    </row>
    <row r="1384" spans="1:27" x14ac:dyDescent="0.35">
      <c r="A1384" s="1" t="s">
        <v>272</v>
      </c>
      <c r="B1384" s="2">
        <v>40225</v>
      </c>
      <c r="C1384" s="3" t="s">
        <v>10</v>
      </c>
      <c r="D1384" s="4" t="s">
        <v>11</v>
      </c>
      <c r="E1384" s="5" t="s">
        <v>4</v>
      </c>
      <c r="F1384" s="15">
        <v>66.115702479338836</v>
      </c>
      <c r="G1384" s="16" t="s">
        <v>4</v>
      </c>
      <c r="H1384" s="7">
        <v>2103.0496276096956</v>
      </c>
      <c r="N1384">
        <v>1</v>
      </c>
      <c r="P1384">
        <f t="shared" si="63"/>
        <v>2010</v>
      </c>
      <c r="Q1384">
        <f t="shared" si="64"/>
        <v>2</v>
      </c>
      <c r="R1384" t="str">
        <f t="shared" si="65"/>
        <v>17</v>
      </c>
      <c r="T1384" t="s">
        <v>289</v>
      </c>
      <c r="U1384" t="s">
        <v>519</v>
      </c>
    </row>
    <row r="1385" spans="1:27" x14ac:dyDescent="0.35">
      <c r="A1385" s="1" t="s">
        <v>272</v>
      </c>
      <c r="B1385" s="2">
        <v>40225</v>
      </c>
      <c r="C1385" s="3" t="s">
        <v>12</v>
      </c>
      <c r="D1385" s="4" t="s">
        <v>13</v>
      </c>
      <c r="E1385" s="5" t="s">
        <v>4</v>
      </c>
      <c r="F1385" s="15">
        <v>462.80991735537179</v>
      </c>
      <c r="G1385" s="16" t="s">
        <v>4</v>
      </c>
      <c r="H1385" s="7">
        <v>7421.2553731494418</v>
      </c>
      <c r="N1385">
        <v>1</v>
      </c>
      <c r="P1385">
        <f t="shared" si="63"/>
        <v>2010</v>
      </c>
      <c r="Q1385">
        <f t="shared" si="64"/>
        <v>2</v>
      </c>
      <c r="R1385" t="str">
        <f t="shared" si="65"/>
        <v>17</v>
      </c>
      <c r="T1385" t="s">
        <v>250</v>
      </c>
      <c r="U1385" t="s">
        <v>472</v>
      </c>
    </row>
    <row r="1386" spans="1:27" x14ac:dyDescent="0.35">
      <c r="A1386" s="1" t="s">
        <v>272</v>
      </c>
      <c r="B1386" s="2">
        <v>40225</v>
      </c>
      <c r="C1386" s="3" t="s">
        <v>129</v>
      </c>
      <c r="D1386" s="4" t="s">
        <v>14</v>
      </c>
      <c r="E1386" s="5" t="s">
        <v>4</v>
      </c>
      <c r="F1386" s="15">
        <v>66.115702479338836</v>
      </c>
      <c r="G1386" s="16" t="s">
        <v>4</v>
      </c>
      <c r="H1386" s="7">
        <v>4381.3533908535328</v>
      </c>
      <c r="N1386">
        <v>1</v>
      </c>
      <c r="P1386">
        <f t="shared" si="63"/>
        <v>2010</v>
      </c>
      <c r="Q1386">
        <f t="shared" si="64"/>
        <v>2</v>
      </c>
      <c r="R1386" t="str">
        <f t="shared" si="65"/>
        <v>17</v>
      </c>
      <c r="T1386" t="s">
        <v>250</v>
      </c>
      <c r="U1386" t="s">
        <v>521</v>
      </c>
    </row>
    <row r="1387" spans="1:27" x14ac:dyDescent="0.35">
      <c r="A1387" s="1" t="s">
        <v>272</v>
      </c>
      <c r="B1387" s="2">
        <v>40225</v>
      </c>
      <c r="C1387" s="3" t="s">
        <v>103</v>
      </c>
      <c r="D1387" s="4" t="s">
        <v>104</v>
      </c>
      <c r="E1387" s="5" t="s">
        <v>7</v>
      </c>
      <c r="F1387" s="15">
        <v>198.34710743801648</v>
      </c>
      <c r="G1387" s="16" t="s">
        <v>4</v>
      </c>
      <c r="H1387" s="7">
        <v>8412.1985104387823</v>
      </c>
      <c r="N1387">
        <v>4</v>
      </c>
      <c r="P1387">
        <f t="shared" si="63"/>
        <v>2010</v>
      </c>
      <c r="Q1387">
        <f t="shared" si="64"/>
        <v>2</v>
      </c>
      <c r="R1387" t="str">
        <f t="shared" si="65"/>
        <v>17</v>
      </c>
      <c r="T1387" t="s">
        <v>501</v>
      </c>
      <c r="U1387" t="s">
        <v>502</v>
      </c>
    </row>
    <row r="1388" spans="1:27" x14ac:dyDescent="0.35">
      <c r="A1388" s="1" t="s">
        <v>2</v>
      </c>
      <c r="B1388" s="2">
        <v>40256</v>
      </c>
      <c r="C1388" s="8" t="s">
        <v>97</v>
      </c>
      <c r="D1388" s="4" t="s">
        <v>98</v>
      </c>
      <c r="E1388" s="9" t="s">
        <v>7</v>
      </c>
      <c r="F1388" s="15">
        <v>1.9130700948882768</v>
      </c>
      <c r="G1388" s="16" t="s">
        <v>4</v>
      </c>
      <c r="H1388" s="7">
        <v>6490.8939123756063</v>
      </c>
      <c r="N1388">
        <v>30</v>
      </c>
      <c r="P1388">
        <f t="shared" si="63"/>
        <v>2010</v>
      </c>
      <c r="Q1388">
        <f t="shared" si="64"/>
        <v>3</v>
      </c>
      <c r="R1388" t="str">
        <f t="shared" si="65"/>
        <v>01</v>
      </c>
      <c r="T1388" t="s">
        <v>187</v>
      </c>
      <c r="U1388" t="s">
        <v>497</v>
      </c>
    </row>
    <row r="1389" spans="1:27" x14ac:dyDescent="0.35">
      <c r="A1389" s="1" t="s">
        <v>2</v>
      </c>
      <c r="B1389" s="2">
        <v>40256</v>
      </c>
      <c r="C1389" s="8" t="s">
        <v>78</v>
      </c>
      <c r="D1389" s="4" t="s">
        <v>79</v>
      </c>
      <c r="E1389" s="9" t="s">
        <v>4</v>
      </c>
      <c r="F1389" s="15">
        <v>132.23140495867767</v>
      </c>
      <c r="G1389" s="16" t="s">
        <v>4</v>
      </c>
      <c r="H1389" s="7">
        <v>18506.836722965327</v>
      </c>
      <c r="N1389">
        <v>1</v>
      </c>
      <c r="P1389">
        <f t="shared" si="63"/>
        <v>2010</v>
      </c>
      <c r="Q1389">
        <f t="shared" si="64"/>
        <v>3</v>
      </c>
      <c r="R1389" t="str">
        <f t="shared" si="65"/>
        <v>05</v>
      </c>
      <c r="T1389" t="s">
        <v>84</v>
      </c>
      <c r="U1389" t="s">
        <v>459</v>
      </c>
    </row>
    <row r="1390" spans="1:27" x14ac:dyDescent="0.35">
      <c r="A1390" s="1" t="s">
        <v>2</v>
      </c>
      <c r="B1390" s="2">
        <v>40256</v>
      </c>
      <c r="C1390" s="3" t="s">
        <v>117</v>
      </c>
      <c r="D1390" s="4" t="s">
        <v>118</v>
      </c>
      <c r="E1390" s="5" t="s">
        <v>4</v>
      </c>
      <c r="F1390" s="15">
        <v>26.782981328435874</v>
      </c>
      <c r="G1390" s="16" t="s">
        <v>4</v>
      </c>
      <c r="H1390" s="7">
        <v>495368.79615772533</v>
      </c>
      <c r="N1390">
        <v>1</v>
      </c>
      <c r="P1390">
        <f t="shared" si="63"/>
        <v>2010</v>
      </c>
      <c r="Q1390">
        <f t="shared" si="64"/>
        <v>3</v>
      </c>
      <c r="R1390" t="str">
        <f t="shared" si="65"/>
        <v>06</v>
      </c>
      <c r="T1390" t="s">
        <v>118</v>
      </c>
    </row>
    <row r="1391" spans="1:27" x14ac:dyDescent="0.35">
      <c r="A1391" s="1" t="s">
        <v>2</v>
      </c>
      <c r="B1391" s="2">
        <v>40256</v>
      </c>
      <c r="C1391" s="3" t="s">
        <v>40</v>
      </c>
      <c r="D1391" s="4" t="s">
        <v>169</v>
      </c>
      <c r="E1391" s="5" t="s">
        <v>4</v>
      </c>
      <c r="F1391" s="15">
        <v>991.73553719008248</v>
      </c>
      <c r="G1391" s="16" t="s">
        <v>4</v>
      </c>
      <c r="H1391" s="7">
        <v>315457.44414145441</v>
      </c>
      <c r="N1391">
        <v>1</v>
      </c>
      <c r="P1391">
        <f t="shared" si="63"/>
        <v>2010</v>
      </c>
      <c r="Q1391">
        <f t="shared" si="64"/>
        <v>3</v>
      </c>
      <c r="R1391" t="str">
        <f t="shared" si="65"/>
        <v>12</v>
      </c>
      <c r="T1391" t="s">
        <v>662</v>
      </c>
      <c r="U1391" t="s">
        <v>463</v>
      </c>
      <c r="V1391" t="s">
        <v>464</v>
      </c>
      <c r="W1391" t="s">
        <v>546</v>
      </c>
      <c r="X1391" t="s">
        <v>468</v>
      </c>
      <c r="Y1391" t="s">
        <v>547</v>
      </c>
      <c r="Z1391" t="s">
        <v>510</v>
      </c>
      <c r="AA1391" t="s">
        <v>466</v>
      </c>
    </row>
    <row r="1392" spans="1:27" x14ac:dyDescent="0.35">
      <c r="A1392" s="1" t="s">
        <v>2</v>
      </c>
      <c r="B1392" s="2">
        <v>40256</v>
      </c>
      <c r="C1392" s="3" t="s">
        <v>42</v>
      </c>
      <c r="D1392" s="4" t="s">
        <v>168</v>
      </c>
      <c r="E1392" s="5" t="s">
        <v>4</v>
      </c>
      <c r="F1392" s="15">
        <v>198.34710743801648</v>
      </c>
      <c r="G1392" s="16" t="s">
        <v>4</v>
      </c>
      <c r="H1392" s="7">
        <v>675312.60264355794</v>
      </c>
      <c r="N1392">
        <v>1</v>
      </c>
      <c r="P1392">
        <f t="shared" si="63"/>
        <v>2010</v>
      </c>
      <c r="Q1392">
        <f t="shared" si="64"/>
        <v>3</v>
      </c>
      <c r="R1392" t="str">
        <f t="shared" si="65"/>
        <v>12</v>
      </c>
      <c r="T1392" t="s">
        <v>663</v>
      </c>
      <c r="U1392" t="s">
        <v>463</v>
      </c>
      <c r="V1392" t="s">
        <v>464</v>
      </c>
      <c r="W1392" t="s">
        <v>545</v>
      </c>
      <c r="X1392" t="s">
        <v>510</v>
      </c>
      <c r="Y1392" t="s">
        <v>466</v>
      </c>
    </row>
    <row r="1393" spans="1:21" x14ac:dyDescent="0.35">
      <c r="A1393" s="1" t="s">
        <v>2</v>
      </c>
      <c r="B1393" s="2">
        <v>40256</v>
      </c>
      <c r="C1393" s="3" t="s">
        <v>28</v>
      </c>
      <c r="D1393" s="4" t="s">
        <v>107</v>
      </c>
      <c r="E1393" s="5" t="s">
        <v>4</v>
      </c>
      <c r="F1393" s="15">
        <v>15537.190082644625</v>
      </c>
      <c r="G1393" s="16" t="s">
        <v>4</v>
      </c>
      <c r="H1393" s="7">
        <v>6478521.4896713467</v>
      </c>
      <c r="N1393">
        <v>1</v>
      </c>
      <c r="P1393">
        <f t="shared" si="63"/>
        <v>2010</v>
      </c>
      <c r="Q1393">
        <f t="shared" si="64"/>
        <v>3</v>
      </c>
      <c r="R1393" t="str">
        <f t="shared" si="65"/>
        <v>12</v>
      </c>
      <c r="T1393" t="s">
        <v>107</v>
      </c>
    </row>
    <row r="1394" spans="1:21" x14ac:dyDescent="0.35">
      <c r="A1394" s="1" t="s">
        <v>2</v>
      </c>
      <c r="B1394" s="2">
        <v>40256</v>
      </c>
      <c r="C1394" s="3" t="s">
        <v>28</v>
      </c>
      <c r="D1394" s="4" t="s">
        <v>107</v>
      </c>
      <c r="E1394" s="5" t="s">
        <v>4</v>
      </c>
      <c r="F1394" s="15">
        <v>8727.2727272727261</v>
      </c>
      <c r="G1394" s="16" t="s">
        <v>4</v>
      </c>
      <c r="H1394" s="7">
        <v>4871965.8936244501</v>
      </c>
      <c r="N1394">
        <v>1</v>
      </c>
      <c r="P1394">
        <f t="shared" si="63"/>
        <v>2010</v>
      </c>
      <c r="Q1394">
        <f t="shared" si="64"/>
        <v>3</v>
      </c>
      <c r="R1394" t="str">
        <f t="shared" si="65"/>
        <v>12</v>
      </c>
      <c r="T1394" t="s">
        <v>107</v>
      </c>
    </row>
    <row r="1395" spans="1:21" x14ac:dyDescent="0.35">
      <c r="A1395" s="1" t="s">
        <v>2</v>
      </c>
      <c r="B1395" s="2">
        <v>40256</v>
      </c>
      <c r="C1395" s="3" t="s">
        <v>64</v>
      </c>
      <c r="D1395" s="4" t="s">
        <v>65</v>
      </c>
      <c r="E1395" s="5" t="s">
        <v>4</v>
      </c>
      <c r="F1395" s="15">
        <v>462.80991735537179</v>
      </c>
      <c r="G1395" s="16" t="s">
        <v>4</v>
      </c>
      <c r="H1395" s="7">
        <v>575059.83471074363</v>
      </c>
      <c r="N1395">
        <v>1</v>
      </c>
      <c r="P1395">
        <f t="shared" si="63"/>
        <v>2010</v>
      </c>
      <c r="Q1395">
        <f t="shared" si="64"/>
        <v>3</v>
      </c>
      <c r="R1395" t="str">
        <f t="shared" si="65"/>
        <v>13</v>
      </c>
      <c r="T1395" t="s">
        <v>481</v>
      </c>
      <c r="U1395" t="s">
        <v>482</v>
      </c>
    </row>
    <row r="1396" spans="1:21" x14ac:dyDescent="0.35">
      <c r="A1396" s="1" t="s">
        <v>2</v>
      </c>
      <c r="B1396" s="2">
        <v>40256</v>
      </c>
      <c r="C1396" s="3" t="s">
        <v>170</v>
      </c>
      <c r="D1396" s="4" t="s">
        <v>171</v>
      </c>
      <c r="E1396" s="5" t="s">
        <v>4</v>
      </c>
      <c r="F1396" s="15">
        <v>330.57851239669418</v>
      </c>
      <c r="G1396" s="16" t="s">
        <v>4</v>
      </c>
      <c r="H1396" s="7">
        <v>214214.87603305781</v>
      </c>
      <c r="N1396">
        <v>1</v>
      </c>
      <c r="P1396">
        <f t="shared" si="63"/>
        <v>2010</v>
      </c>
      <c r="Q1396">
        <f t="shared" si="64"/>
        <v>3</v>
      </c>
      <c r="R1396" t="str">
        <f t="shared" si="65"/>
        <v>13</v>
      </c>
      <c r="T1396" t="s">
        <v>499</v>
      </c>
      <c r="U1396" t="s">
        <v>548</v>
      </c>
    </row>
    <row r="1397" spans="1:21" x14ac:dyDescent="0.35">
      <c r="A1397" s="1" t="s">
        <v>2</v>
      </c>
      <c r="B1397" s="2">
        <v>40256</v>
      </c>
      <c r="C1397" s="3" t="s">
        <v>157</v>
      </c>
      <c r="D1397" s="4" t="s">
        <v>158</v>
      </c>
      <c r="E1397" s="5" t="s">
        <v>4</v>
      </c>
      <c r="F1397" s="15">
        <v>66.115702479338836</v>
      </c>
      <c r="G1397" s="16" t="s">
        <v>4</v>
      </c>
      <c r="H1397" s="7">
        <v>799.81660240813846</v>
      </c>
      <c r="N1397">
        <v>1</v>
      </c>
      <c r="P1397">
        <f t="shared" si="63"/>
        <v>2010</v>
      </c>
      <c r="Q1397">
        <f t="shared" si="64"/>
        <v>3</v>
      </c>
      <c r="R1397" t="str">
        <f t="shared" si="65"/>
        <v>17</v>
      </c>
      <c r="T1397" t="s">
        <v>538</v>
      </c>
      <c r="U1397" t="s">
        <v>539</v>
      </c>
    </row>
    <row r="1398" spans="1:21" x14ac:dyDescent="0.35">
      <c r="A1398" s="1" t="s">
        <v>2</v>
      </c>
      <c r="B1398" s="2">
        <v>40256</v>
      </c>
      <c r="C1398" s="3" t="s">
        <v>10</v>
      </c>
      <c r="D1398" s="4" t="s">
        <v>11</v>
      </c>
      <c r="E1398" s="5" t="s">
        <v>4</v>
      </c>
      <c r="F1398" s="15">
        <v>132.23140495867767</v>
      </c>
      <c r="G1398" s="16" t="s">
        <v>4</v>
      </c>
      <c r="H1398" s="7">
        <v>4206.0992552193911</v>
      </c>
      <c r="N1398">
        <v>1</v>
      </c>
      <c r="P1398">
        <f t="shared" si="63"/>
        <v>2010</v>
      </c>
      <c r="Q1398">
        <f t="shared" si="64"/>
        <v>3</v>
      </c>
      <c r="R1398" t="str">
        <f t="shared" si="65"/>
        <v>17</v>
      </c>
      <c r="T1398" t="s">
        <v>289</v>
      </c>
      <c r="U1398" t="s">
        <v>519</v>
      </c>
    </row>
    <row r="1399" spans="1:21" x14ac:dyDescent="0.35">
      <c r="A1399" s="1" t="s">
        <v>2</v>
      </c>
      <c r="B1399" s="2">
        <v>40256</v>
      </c>
      <c r="C1399" s="3" t="s">
        <v>12</v>
      </c>
      <c r="D1399" s="4" t="s">
        <v>13</v>
      </c>
      <c r="E1399" s="5" t="s">
        <v>4</v>
      </c>
      <c r="F1399" s="15">
        <v>1322.3140495867767</v>
      </c>
      <c r="G1399" s="16" t="s">
        <v>4</v>
      </c>
      <c r="H1399" s="7">
        <v>21203.586780426976</v>
      </c>
      <c r="N1399">
        <v>1</v>
      </c>
      <c r="P1399">
        <f t="shared" si="63"/>
        <v>2010</v>
      </c>
      <c r="Q1399">
        <f t="shared" si="64"/>
        <v>3</v>
      </c>
      <c r="R1399" t="str">
        <f t="shared" si="65"/>
        <v>17</v>
      </c>
      <c r="T1399" t="s">
        <v>250</v>
      </c>
      <c r="U1399" t="s">
        <v>472</v>
      </c>
    </row>
    <row r="1400" spans="1:21" x14ac:dyDescent="0.35">
      <c r="A1400" s="1" t="s">
        <v>2</v>
      </c>
      <c r="B1400" s="2">
        <v>40256</v>
      </c>
      <c r="C1400" s="3" t="s">
        <v>129</v>
      </c>
      <c r="D1400" s="4" t="s">
        <v>14</v>
      </c>
      <c r="E1400" s="5" t="s">
        <v>4</v>
      </c>
      <c r="F1400" s="15">
        <v>132.23140495867767</v>
      </c>
      <c r="G1400" s="16" t="s">
        <v>4</v>
      </c>
      <c r="H1400" s="7">
        <v>8762.7067817070656</v>
      </c>
      <c r="N1400">
        <v>1</v>
      </c>
      <c r="P1400">
        <f t="shared" si="63"/>
        <v>2010</v>
      </c>
      <c r="Q1400">
        <f t="shared" si="64"/>
        <v>3</v>
      </c>
      <c r="R1400" t="str">
        <f t="shared" si="65"/>
        <v>17</v>
      </c>
      <c r="T1400" t="s">
        <v>250</v>
      </c>
      <c r="U1400" t="s">
        <v>521</v>
      </c>
    </row>
    <row r="1401" spans="1:21" x14ac:dyDescent="0.35">
      <c r="A1401" s="1" t="s">
        <v>2</v>
      </c>
      <c r="B1401" s="2">
        <v>40256</v>
      </c>
      <c r="C1401" s="3" t="s">
        <v>15</v>
      </c>
      <c r="D1401" s="4" t="s">
        <v>16</v>
      </c>
      <c r="E1401" s="5" t="s">
        <v>7</v>
      </c>
      <c r="F1401" s="15">
        <v>2.8696051423324151</v>
      </c>
      <c r="G1401" s="16" t="s">
        <v>7</v>
      </c>
      <c r="H1401" s="7">
        <v>10142.021738086883</v>
      </c>
      <c r="N1401">
        <v>1</v>
      </c>
      <c r="P1401">
        <f t="shared" si="63"/>
        <v>2010</v>
      </c>
      <c r="Q1401">
        <f t="shared" si="64"/>
        <v>3</v>
      </c>
      <c r="R1401" t="str">
        <f t="shared" si="65"/>
        <v>17</v>
      </c>
      <c r="T1401" t="s">
        <v>73</v>
      </c>
      <c r="U1401" t="s">
        <v>475</v>
      </c>
    </row>
    <row r="1402" spans="1:21" x14ac:dyDescent="0.35">
      <c r="A1402" s="1" t="s">
        <v>2</v>
      </c>
      <c r="B1402" s="2">
        <v>40256</v>
      </c>
      <c r="C1402" s="3" t="s">
        <v>103</v>
      </c>
      <c r="D1402" s="4" t="s">
        <v>104</v>
      </c>
      <c r="E1402" s="5" t="s">
        <v>7</v>
      </c>
      <c r="F1402" s="15">
        <v>198.34710743801648</v>
      </c>
      <c r="G1402" s="16" t="s">
        <v>4</v>
      </c>
      <c r="H1402" s="7">
        <v>8412.1985104387823</v>
      </c>
      <c r="N1402">
        <v>4</v>
      </c>
      <c r="P1402">
        <f t="shared" si="63"/>
        <v>2010</v>
      </c>
      <c r="Q1402">
        <f t="shared" si="64"/>
        <v>3</v>
      </c>
      <c r="R1402" t="str">
        <f t="shared" si="65"/>
        <v>17</v>
      </c>
      <c r="T1402" t="s">
        <v>501</v>
      </c>
      <c r="U1402" t="s">
        <v>502</v>
      </c>
    </row>
    <row r="1403" spans="1:21" x14ac:dyDescent="0.35">
      <c r="A1403" s="1" t="s">
        <v>2</v>
      </c>
      <c r="B1403" s="2">
        <v>40281</v>
      </c>
      <c r="C1403" s="8" t="s">
        <v>21</v>
      </c>
      <c r="D1403" s="4" t="s">
        <v>22</v>
      </c>
      <c r="E1403" s="9" t="s">
        <v>23</v>
      </c>
      <c r="F1403" s="15">
        <v>0.6198347107438017</v>
      </c>
      <c r="G1403" s="16" t="s">
        <v>4</v>
      </c>
      <c r="H1403" s="7">
        <v>9639.7036253887727</v>
      </c>
      <c r="N1403">
        <v>76.666666666666671</v>
      </c>
      <c r="P1403">
        <f t="shared" si="63"/>
        <v>2010</v>
      </c>
      <c r="Q1403">
        <f t="shared" si="64"/>
        <v>4</v>
      </c>
      <c r="R1403" t="str">
        <f t="shared" si="65"/>
        <v>01</v>
      </c>
      <c r="T1403" t="s">
        <v>30</v>
      </c>
      <c r="U1403" t="s">
        <v>457</v>
      </c>
    </row>
    <row r="1404" spans="1:21" x14ac:dyDescent="0.35">
      <c r="A1404" s="1" t="s">
        <v>2</v>
      </c>
      <c r="B1404" s="2">
        <v>40281</v>
      </c>
      <c r="C1404" s="8" t="s">
        <v>180</v>
      </c>
      <c r="D1404" s="4" t="s">
        <v>181</v>
      </c>
      <c r="E1404" s="9" t="s">
        <v>23</v>
      </c>
      <c r="F1404" s="15">
        <v>0.20661157024793389</v>
      </c>
      <c r="G1404" s="16" t="s">
        <v>23</v>
      </c>
      <c r="H1404" s="7">
        <v>2909.2186515267467</v>
      </c>
      <c r="N1404">
        <v>1</v>
      </c>
      <c r="P1404">
        <f t="shared" si="63"/>
        <v>2010</v>
      </c>
      <c r="Q1404">
        <f t="shared" si="64"/>
        <v>4</v>
      </c>
      <c r="R1404" t="str">
        <f t="shared" si="65"/>
        <v>01</v>
      </c>
      <c r="T1404" t="s">
        <v>295</v>
      </c>
      <c r="U1404" t="s">
        <v>457</v>
      </c>
    </row>
    <row r="1405" spans="1:21" x14ac:dyDescent="0.35">
      <c r="A1405" s="1" t="s">
        <v>2</v>
      </c>
      <c r="B1405" s="2">
        <v>40281</v>
      </c>
      <c r="C1405" s="3" t="s">
        <v>74</v>
      </c>
      <c r="D1405" s="4" t="s">
        <v>75</v>
      </c>
      <c r="E1405" s="5" t="s">
        <v>7</v>
      </c>
      <c r="F1405" s="15">
        <v>132.23140495867767</v>
      </c>
      <c r="G1405" s="16" t="s">
        <v>4</v>
      </c>
      <c r="H1405" s="7">
        <v>31017.818375938888</v>
      </c>
      <c r="N1405">
        <v>7</v>
      </c>
      <c r="P1405">
        <f t="shared" si="63"/>
        <v>2010</v>
      </c>
      <c r="Q1405">
        <f t="shared" si="64"/>
        <v>4</v>
      </c>
      <c r="R1405" t="str">
        <f t="shared" si="65"/>
        <v>01</v>
      </c>
      <c r="T1405" t="s">
        <v>75</v>
      </c>
    </row>
    <row r="1406" spans="1:21" x14ac:dyDescent="0.35">
      <c r="A1406" s="1" t="s">
        <v>2</v>
      </c>
      <c r="B1406" s="2">
        <v>40281</v>
      </c>
      <c r="C1406" s="3" t="s">
        <v>97</v>
      </c>
      <c r="D1406" s="4" t="s">
        <v>98</v>
      </c>
      <c r="E1406" s="5" t="s">
        <v>4</v>
      </c>
      <c r="F1406" s="15">
        <v>132.23140495867767</v>
      </c>
      <c r="G1406" s="16" t="s">
        <v>4</v>
      </c>
      <c r="H1406" s="7">
        <v>14955.019574113394</v>
      </c>
      <c r="N1406">
        <v>1</v>
      </c>
      <c r="P1406">
        <f t="shared" si="63"/>
        <v>2010</v>
      </c>
      <c r="Q1406">
        <f t="shared" si="64"/>
        <v>4</v>
      </c>
      <c r="R1406" t="str">
        <f t="shared" si="65"/>
        <v>01</v>
      </c>
      <c r="T1406" t="s">
        <v>187</v>
      </c>
      <c r="U1406" t="s">
        <v>497</v>
      </c>
    </row>
    <row r="1407" spans="1:21" x14ac:dyDescent="0.35">
      <c r="A1407" s="1" t="s">
        <v>2</v>
      </c>
      <c r="B1407" s="2">
        <v>40281</v>
      </c>
      <c r="C1407" s="3" t="s">
        <v>221</v>
      </c>
      <c r="D1407" s="4" t="s">
        <v>222</v>
      </c>
      <c r="E1407" s="5" t="s">
        <v>23</v>
      </c>
      <c r="F1407" s="15">
        <v>132.23140495867767</v>
      </c>
      <c r="G1407" s="16" t="s">
        <v>23</v>
      </c>
      <c r="H1407" s="7">
        <v>15422.363935804438</v>
      </c>
      <c r="N1407">
        <v>1</v>
      </c>
      <c r="P1407">
        <f t="shared" si="63"/>
        <v>2010</v>
      </c>
      <c r="Q1407">
        <f t="shared" si="64"/>
        <v>4</v>
      </c>
      <c r="R1407" t="str">
        <f t="shared" si="65"/>
        <v>01</v>
      </c>
      <c r="T1407" t="s">
        <v>222</v>
      </c>
    </row>
    <row r="1408" spans="1:21" x14ac:dyDescent="0.35">
      <c r="A1408" s="1" t="s">
        <v>2</v>
      </c>
      <c r="B1408" s="2">
        <v>40281</v>
      </c>
      <c r="C1408" s="3" t="s">
        <v>60</v>
      </c>
      <c r="D1408" s="4" t="s">
        <v>61</v>
      </c>
      <c r="E1408" s="5" t="s">
        <v>7</v>
      </c>
      <c r="F1408" s="15">
        <v>0.20661157024793389</v>
      </c>
      <c r="G1408" s="16" t="s">
        <v>4</v>
      </c>
      <c r="H1408" s="7">
        <v>1557.8145389701453</v>
      </c>
      <c r="N1408">
        <v>150</v>
      </c>
      <c r="P1408">
        <f t="shared" si="63"/>
        <v>2010</v>
      </c>
      <c r="Q1408">
        <f t="shared" si="64"/>
        <v>4</v>
      </c>
      <c r="R1408" t="str">
        <f t="shared" si="65"/>
        <v>01</v>
      </c>
      <c r="T1408" t="s">
        <v>211</v>
      </c>
      <c r="U1408" t="s">
        <v>478</v>
      </c>
    </row>
    <row r="1409" spans="1:27" x14ac:dyDescent="0.35">
      <c r="A1409" s="1" t="s">
        <v>2</v>
      </c>
      <c r="B1409" s="2">
        <v>40281</v>
      </c>
      <c r="C1409" s="3" t="s">
        <v>82</v>
      </c>
      <c r="D1409" s="4" t="s">
        <v>167</v>
      </c>
      <c r="E1409" s="5" t="s">
        <v>4</v>
      </c>
      <c r="F1409" s="15">
        <v>66.115702479338836</v>
      </c>
      <c r="G1409" s="16" t="s">
        <v>4</v>
      </c>
      <c r="H1409" s="7">
        <v>51927.151299004836</v>
      </c>
      <c r="N1409">
        <v>1</v>
      </c>
      <c r="P1409">
        <f t="shared" si="63"/>
        <v>2010</v>
      </c>
      <c r="Q1409">
        <f t="shared" si="64"/>
        <v>4</v>
      </c>
      <c r="R1409" t="str">
        <f t="shared" si="65"/>
        <v>05</v>
      </c>
      <c r="T1409" t="s">
        <v>460</v>
      </c>
      <c r="U1409" t="s">
        <v>488</v>
      </c>
      <c r="V1409" t="s">
        <v>536</v>
      </c>
      <c r="W1409" t="s">
        <v>544</v>
      </c>
      <c r="X1409" t="s">
        <v>510</v>
      </c>
    </row>
    <row r="1410" spans="1:27" x14ac:dyDescent="0.35">
      <c r="A1410" s="1" t="s">
        <v>2</v>
      </c>
      <c r="B1410" s="2">
        <v>40281</v>
      </c>
      <c r="C1410" s="3" t="s">
        <v>78</v>
      </c>
      <c r="D1410" s="4" t="s">
        <v>79</v>
      </c>
      <c r="E1410" s="5" t="s">
        <v>4</v>
      </c>
      <c r="F1410" s="15">
        <v>198.34710743801648</v>
      </c>
      <c r="G1410" s="16" t="s">
        <v>4</v>
      </c>
      <c r="H1410" s="7">
        <v>27760.255084447981</v>
      </c>
      <c r="N1410">
        <v>1</v>
      </c>
      <c r="P1410">
        <f t="shared" ref="P1410:P1473" si="66">YEAR(B1410)</f>
        <v>2010</v>
      </c>
      <c r="Q1410">
        <f t="shared" ref="Q1410:Q1473" si="67">MONTH(B1410)</f>
        <v>4</v>
      </c>
      <c r="R1410" t="str">
        <f t="shared" ref="R1410:R1473" si="68">LEFT(C1410,2)</f>
        <v>05</v>
      </c>
      <c r="T1410" t="s">
        <v>84</v>
      </c>
      <c r="U1410" t="s">
        <v>459</v>
      </c>
    </row>
    <row r="1411" spans="1:27" x14ac:dyDescent="0.35">
      <c r="A1411" s="1" t="s">
        <v>2</v>
      </c>
      <c r="B1411" s="2">
        <v>40281</v>
      </c>
      <c r="C1411" s="3" t="s">
        <v>117</v>
      </c>
      <c r="D1411" s="4" t="s">
        <v>118</v>
      </c>
      <c r="E1411" s="5" t="s">
        <v>4</v>
      </c>
      <c r="F1411" s="15">
        <v>5.7392102846648303</v>
      </c>
      <c r="G1411" s="16" t="s">
        <v>4</v>
      </c>
      <c r="H1411" s="7">
        <v>44510.703995420125</v>
      </c>
      <c r="N1411">
        <v>1</v>
      </c>
      <c r="P1411">
        <f t="shared" si="66"/>
        <v>2010</v>
      </c>
      <c r="Q1411">
        <f t="shared" si="67"/>
        <v>4</v>
      </c>
      <c r="R1411" t="str">
        <f t="shared" si="68"/>
        <v>06</v>
      </c>
      <c r="T1411" t="s">
        <v>118</v>
      </c>
    </row>
    <row r="1412" spans="1:27" x14ac:dyDescent="0.35">
      <c r="A1412" s="1" t="s">
        <v>2</v>
      </c>
      <c r="B1412" s="2">
        <v>40281</v>
      </c>
      <c r="C1412" s="3" t="s">
        <v>40</v>
      </c>
      <c r="D1412" s="4" t="s">
        <v>169</v>
      </c>
      <c r="E1412" s="5" t="s">
        <v>4</v>
      </c>
      <c r="F1412" s="15">
        <v>198.34710743801648</v>
      </c>
      <c r="G1412" s="16" t="s">
        <v>4</v>
      </c>
      <c r="H1412" s="7">
        <v>63091.48882829088</v>
      </c>
      <c r="N1412">
        <v>1</v>
      </c>
      <c r="P1412">
        <f t="shared" si="66"/>
        <v>2010</v>
      </c>
      <c r="Q1412">
        <f t="shared" si="67"/>
        <v>4</v>
      </c>
      <c r="R1412" t="str">
        <f t="shared" si="68"/>
        <v>12</v>
      </c>
      <c r="T1412" t="s">
        <v>662</v>
      </c>
      <c r="U1412" t="s">
        <v>463</v>
      </c>
      <c r="V1412" t="s">
        <v>464</v>
      </c>
      <c r="W1412" t="s">
        <v>546</v>
      </c>
      <c r="X1412" t="s">
        <v>468</v>
      </c>
      <c r="Y1412" t="s">
        <v>547</v>
      </c>
      <c r="Z1412" t="s">
        <v>510</v>
      </c>
      <c r="AA1412" t="s">
        <v>466</v>
      </c>
    </row>
    <row r="1413" spans="1:27" x14ac:dyDescent="0.35">
      <c r="A1413" s="1" t="s">
        <v>2</v>
      </c>
      <c r="B1413" s="2">
        <v>40281</v>
      </c>
      <c r="C1413" s="3" t="s">
        <v>28</v>
      </c>
      <c r="D1413" s="4" t="s">
        <v>107</v>
      </c>
      <c r="E1413" s="5" t="s">
        <v>23</v>
      </c>
      <c r="F1413" s="15">
        <v>925.61983471074359</v>
      </c>
      <c r="G1413" s="16" t="s">
        <v>4</v>
      </c>
      <c r="H1413" s="7">
        <v>2927695.3705019578</v>
      </c>
      <c r="N1413">
        <v>3.2857142857142856</v>
      </c>
      <c r="P1413">
        <f t="shared" si="66"/>
        <v>2010</v>
      </c>
      <c r="Q1413">
        <f t="shared" si="67"/>
        <v>4</v>
      </c>
      <c r="R1413" t="str">
        <f t="shared" si="68"/>
        <v>12</v>
      </c>
      <c r="T1413" t="s">
        <v>107</v>
      </c>
    </row>
    <row r="1414" spans="1:27" x14ac:dyDescent="0.35">
      <c r="A1414" s="1" t="s">
        <v>2</v>
      </c>
      <c r="B1414" s="2">
        <v>40281</v>
      </c>
      <c r="C1414" s="3" t="s">
        <v>28</v>
      </c>
      <c r="D1414" s="4" t="s">
        <v>107</v>
      </c>
      <c r="E1414" s="5" t="s">
        <v>23</v>
      </c>
      <c r="F1414" s="15">
        <v>528.92561983471069</v>
      </c>
      <c r="G1414" s="16" t="s">
        <v>4</v>
      </c>
      <c r="H1414" s="7">
        <v>1678720.6795117217</v>
      </c>
      <c r="N1414">
        <v>4.625</v>
      </c>
      <c r="P1414">
        <f t="shared" si="66"/>
        <v>2010</v>
      </c>
      <c r="Q1414">
        <f t="shared" si="67"/>
        <v>4</v>
      </c>
      <c r="R1414" t="str">
        <f t="shared" si="68"/>
        <v>12</v>
      </c>
      <c r="T1414" t="s">
        <v>107</v>
      </c>
    </row>
    <row r="1415" spans="1:27" x14ac:dyDescent="0.35">
      <c r="A1415" s="1" t="s">
        <v>2</v>
      </c>
      <c r="B1415" s="2">
        <v>40281</v>
      </c>
      <c r="C1415" s="3" t="s">
        <v>64</v>
      </c>
      <c r="D1415" s="4" t="s">
        <v>65</v>
      </c>
      <c r="E1415" s="5" t="s">
        <v>4</v>
      </c>
      <c r="F1415" s="15">
        <v>68.870523415977971</v>
      </c>
      <c r="G1415" s="16" t="s">
        <v>4</v>
      </c>
      <c r="H1415" s="7">
        <v>670332.64462809917</v>
      </c>
      <c r="N1415">
        <v>7.833333333333333</v>
      </c>
      <c r="P1415">
        <f t="shared" si="66"/>
        <v>2010</v>
      </c>
      <c r="Q1415">
        <f t="shared" si="67"/>
        <v>4</v>
      </c>
      <c r="R1415" t="str">
        <f t="shared" si="68"/>
        <v>13</v>
      </c>
      <c r="T1415" t="s">
        <v>481</v>
      </c>
      <c r="U1415" t="s">
        <v>482</v>
      </c>
    </row>
    <row r="1416" spans="1:27" x14ac:dyDescent="0.35">
      <c r="A1416" s="1" t="s">
        <v>2</v>
      </c>
      <c r="B1416" s="2">
        <v>40281</v>
      </c>
      <c r="C1416" s="3" t="s">
        <v>159</v>
      </c>
      <c r="D1416" s="4" t="s">
        <v>160</v>
      </c>
      <c r="E1416" s="5" t="s">
        <v>7</v>
      </c>
      <c r="F1416" s="15">
        <v>0.41322314049586778</v>
      </c>
      <c r="G1416" s="16" t="s">
        <v>4</v>
      </c>
      <c r="H1416" s="7">
        <v>7028.9256198347111</v>
      </c>
      <c r="N1416">
        <v>9</v>
      </c>
      <c r="P1416">
        <f t="shared" si="66"/>
        <v>2010</v>
      </c>
      <c r="Q1416">
        <f t="shared" si="67"/>
        <v>4</v>
      </c>
      <c r="R1416" t="str">
        <f t="shared" si="68"/>
        <v>13</v>
      </c>
      <c r="T1416" t="s">
        <v>67</v>
      </c>
      <c r="U1416" t="s">
        <v>540</v>
      </c>
    </row>
    <row r="1417" spans="1:27" x14ac:dyDescent="0.35">
      <c r="A1417" s="1" t="s">
        <v>2</v>
      </c>
      <c r="B1417" s="2">
        <v>40281</v>
      </c>
      <c r="C1417" s="3" t="s">
        <v>170</v>
      </c>
      <c r="D1417" s="4" t="s">
        <v>171</v>
      </c>
      <c r="E1417" s="5" t="s">
        <v>4</v>
      </c>
      <c r="F1417" s="15">
        <v>991.73553719008248</v>
      </c>
      <c r="G1417" s="16" t="s">
        <v>4</v>
      </c>
      <c r="H1417" s="7">
        <v>642644.62809917342</v>
      </c>
      <c r="N1417">
        <v>1</v>
      </c>
      <c r="P1417">
        <f t="shared" si="66"/>
        <v>2010</v>
      </c>
      <c r="Q1417">
        <f t="shared" si="67"/>
        <v>4</v>
      </c>
      <c r="R1417" t="str">
        <f t="shared" si="68"/>
        <v>13</v>
      </c>
      <c r="T1417" t="s">
        <v>499</v>
      </c>
      <c r="U1417" t="s">
        <v>548</v>
      </c>
    </row>
    <row r="1418" spans="1:27" x14ac:dyDescent="0.35">
      <c r="A1418" s="1" t="s">
        <v>2</v>
      </c>
      <c r="B1418" s="2">
        <v>40281</v>
      </c>
      <c r="C1418" s="3" t="s">
        <v>101</v>
      </c>
      <c r="D1418" s="4" t="s">
        <v>102</v>
      </c>
      <c r="E1418" s="5" t="s">
        <v>23</v>
      </c>
      <c r="F1418" s="15">
        <v>0.41322314049586778</v>
      </c>
      <c r="G1418" s="16" t="s">
        <v>4</v>
      </c>
      <c r="H1418" s="7">
        <v>3238.6363636363635</v>
      </c>
      <c r="N1418">
        <v>1</v>
      </c>
      <c r="P1418">
        <f t="shared" si="66"/>
        <v>2010</v>
      </c>
      <c r="Q1418">
        <f t="shared" si="67"/>
        <v>4</v>
      </c>
      <c r="R1418" t="str">
        <f t="shared" si="68"/>
        <v>13</v>
      </c>
      <c r="T1418" t="s">
        <v>499</v>
      </c>
      <c r="U1418" t="s">
        <v>500</v>
      </c>
    </row>
    <row r="1419" spans="1:27" x14ac:dyDescent="0.35">
      <c r="A1419" s="1" t="s">
        <v>2</v>
      </c>
      <c r="B1419" s="2">
        <v>40281</v>
      </c>
      <c r="C1419" s="3" t="s">
        <v>68</v>
      </c>
      <c r="D1419" s="4" t="s">
        <v>69</v>
      </c>
      <c r="E1419" s="5" t="s">
        <v>4</v>
      </c>
      <c r="F1419" s="15">
        <v>66.115702479338836</v>
      </c>
      <c r="G1419" s="16" t="s">
        <v>4</v>
      </c>
      <c r="H1419" s="7">
        <v>334710.74380165286</v>
      </c>
      <c r="N1419">
        <v>1</v>
      </c>
      <c r="P1419">
        <f t="shared" si="66"/>
        <v>2010</v>
      </c>
      <c r="Q1419">
        <f t="shared" si="67"/>
        <v>4</v>
      </c>
      <c r="R1419" t="str">
        <f t="shared" si="68"/>
        <v>13</v>
      </c>
      <c r="T1419" t="s">
        <v>217</v>
      </c>
      <c r="U1419" t="s">
        <v>483</v>
      </c>
    </row>
    <row r="1420" spans="1:27" x14ac:dyDescent="0.35">
      <c r="A1420" s="1" t="s">
        <v>2</v>
      </c>
      <c r="B1420" s="2">
        <v>40281</v>
      </c>
      <c r="C1420" s="3" t="s">
        <v>184</v>
      </c>
      <c r="D1420" s="4" t="s">
        <v>185</v>
      </c>
      <c r="E1420" s="5" t="s">
        <v>7</v>
      </c>
      <c r="F1420" s="15">
        <v>0.20661157024793389</v>
      </c>
      <c r="G1420" s="16" t="s">
        <v>4</v>
      </c>
      <c r="H1420" s="7">
        <v>3629.9709733670206</v>
      </c>
      <c r="N1420">
        <v>16</v>
      </c>
      <c r="P1420">
        <f t="shared" si="66"/>
        <v>2010</v>
      </c>
      <c r="Q1420">
        <f t="shared" si="67"/>
        <v>4</v>
      </c>
      <c r="R1420" t="str">
        <f t="shared" si="68"/>
        <v>16</v>
      </c>
      <c r="T1420" t="s">
        <v>553</v>
      </c>
      <c r="U1420" t="s">
        <v>530</v>
      </c>
    </row>
    <row r="1421" spans="1:27" x14ac:dyDescent="0.35">
      <c r="A1421" s="1" t="s">
        <v>2</v>
      </c>
      <c r="B1421" s="2">
        <v>40281</v>
      </c>
      <c r="C1421" s="3" t="s">
        <v>46</v>
      </c>
      <c r="D1421" s="4" t="s">
        <v>47</v>
      </c>
      <c r="E1421" s="5" t="s">
        <v>7</v>
      </c>
      <c r="F1421" s="15">
        <v>0.20661157024793389</v>
      </c>
      <c r="G1421" s="16" t="s">
        <v>4</v>
      </c>
      <c r="H1421" s="7">
        <v>865.45252165008083</v>
      </c>
      <c r="N1421">
        <v>8</v>
      </c>
      <c r="P1421">
        <f t="shared" si="66"/>
        <v>2010</v>
      </c>
      <c r="Q1421">
        <f t="shared" si="67"/>
        <v>4</v>
      </c>
      <c r="R1421" t="str">
        <f t="shared" si="68"/>
        <v>17</v>
      </c>
      <c r="T1421" t="s">
        <v>47</v>
      </c>
    </row>
    <row r="1422" spans="1:27" x14ac:dyDescent="0.35">
      <c r="A1422" s="1" t="s">
        <v>2</v>
      </c>
      <c r="B1422" s="2">
        <v>40281</v>
      </c>
      <c r="C1422" s="3" t="s">
        <v>8</v>
      </c>
      <c r="D1422" s="4" t="s">
        <v>9</v>
      </c>
      <c r="E1422" s="5" t="s">
        <v>7</v>
      </c>
      <c r="F1422" s="15">
        <v>66.115702479338836</v>
      </c>
      <c r="G1422" s="16" t="s">
        <v>4</v>
      </c>
      <c r="H1422" s="7">
        <v>152111.93520521818</v>
      </c>
      <c r="N1422">
        <v>16</v>
      </c>
      <c r="P1422">
        <f t="shared" si="66"/>
        <v>2010</v>
      </c>
      <c r="Q1422">
        <f t="shared" si="67"/>
        <v>4</v>
      </c>
      <c r="R1422" t="str">
        <f t="shared" si="68"/>
        <v>17</v>
      </c>
      <c r="T1422" t="s">
        <v>490</v>
      </c>
      <c r="U1422" t="s">
        <v>491</v>
      </c>
    </row>
    <row r="1423" spans="1:27" x14ac:dyDescent="0.35">
      <c r="A1423" s="1" t="s">
        <v>2</v>
      </c>
      <c r="B1423" s="2">
        <v>40281</v>
      </c>
      <c r="C1423" s="3" t="s">
        <v>10</v>
      </c>
      <c r="D1423" s="4" t="s">
        <v>11</v>
      </c>
      <c r="E1423" s="5" t="s">
        <v>4</v>
      </c>
      <c r="F1423" s="15">
        <v>264.46280991735534</v>
      </c>
      <c r="G1423" s="16" t="s">
        <v>4</v>
      </c>
      <c r="H1423" s="7">
        <v>8412.1985104387823</v>
      </c>
      <c r="N1423">
        <v>1</v>
      </c>
      <c r="P1423">
        <f t="shared" si="66"/>
        <v>2010</v>
      </c>
      <c r="Q1423">
        <f t="shared" si="67"/>
        <v>4</v>
      </c>
      <c r="R1423" t="str">
        <f t="shared" si="68"/>
        <v>17</v>
      </c>
      <c r="T1423" t="s">
        <v>289</v>
      </c>
      <c r="U1423" t="s">
        <v>519</v>
      </c>
    </row>
    <row r="1424" spans="1:27" x14ac:dyDescent="0.35">
      <c r="A1424" s="1" t="s">
        <v>2</v>
      </c>
      <c r="B1424" s="2">
        <v>40281</v>
      </c>
      <c r="C1424" s="3" t="s">
        <v>12</v>
      </c>
      <c r="D1424" s="4" t="s">
        <v>13</v>
      </c>
      <c r="E1424" s="5" t="s">
        <v>4</v>
      </c>
      <c r="F1424" s="15">
        <v>330.57851239669418</v>
      </c>
      <c r="G1424" s="16" t="s">
        <v>4</v>
      </c>
      <c r="H1424" s="7">
        <v>5300.8966951067441</v>
      </c>
      <c r="N1424">
        <v>1</v>
      </c>
      <c r="P1424">
        <f t="shared" si="66"/>
        <v>2010</v>
      </c>
      <c r="Q1424">
        <f t="shared" si="67"/>
        <v>4</v>
      </c>
      <c r="R1424" t="str">
        <f t="shared" si="68"/>
        <v>17</v>
      </c>
      <c r="T1424" t="s">
        <v>250</v>
      </c>
      <c r="U1424" t="s">
        <v>472</v>
      </c>
    </row>
    <row r="1425" spans="1:27" x14ac:dyDescent="0.35">
      <c r="A1425" s="1" t="s">
        <v>2</v>
      </c>
      <c r="B1425" s="2">
        <v>40281</v>
      </c>
      <c r="C1425" s="3" t="s">
        <v>129</v>
      </c>
      <c r="D1425" s="4" t="s">
        <v>14</v>
      </c>
      <c r="E1425" s="5" t="s">
        <v>4</v>
      </c>
      <c r="F1425" s="15">
        <v>528.92561983471069</v>
      </c>
      <c r="G1425" s="16" t="s">
        <v>4</v>
      </c>
      <c r="H1425" s="7">
        <v>35050.827126828262</v>
      </c>
      <c r="N1425">
        <v>1</v>
      </c>
      <c r="P1425">
        <f t="shared" si="66"/>
        <v>2010</v>
      </c>
      <c r="Q1425">
        <f t="shared" si="67"/>
        <v>4</v>
      </c>
      <c r="R1425" t="str">
        <f t="shared" si="68"/>
        <v>17</v>
      </c>
      <c r="T1425" t="s">
        <v>250</v>
      </c>
      <c r="U1425" t="s">
        <v>521</v>
      </c>
    </row>
    <row r="1426" spans="1:27" x14ac:dyDescent="0.35">
      <c r="A1426" s="1" t="s">
        <v>2</v>
      </c>
      <c r="B1426" s="2">
        <v>40281</v>
      </c>
      <c r="C1426" s="3" t="s">
        <v>15</v>
      </c>
      <c r="D1426" s="4" t="s">
        <v>16</v>
      </c>
      <c r="E1426" s="5" t="s">
        <v>7</v>
      </c>
      <c r="F1426" s="15">
        <v>5.7392102846648303</v>
      </c>
      <c r="G1426" s="16" t="s">
        <v>7</v>
      </c>
      <c r="H1426" s="7">
        <v>20284.043476173767</v>
      </c>
      <c r="N1426">
        <v>1</v>
      </c>
      <c r="P1426">
        <f t="shared" si="66"/>
        <v>2010</v>
      </c>
      <c r="Q1426">
        <f t="shared" si="67"/>
        <v>4</v>
      </c>
      <c r="R1426" t="str">
        <f t="shared" si="68"/>
        <v>17</v>
      </c>
      <c r="T1426" t="s">
        <v>73</v>
      </c>
      <c r="U1426" t="s">
        <v>475</v>
      </c>
    </row>
    <row r="1427" spans="1:27" x14ac:dyDescent="0.35">
      <c r="A1427" s="1" t="s">
        <v>2</v>
      </c>
      <c r="B1427" s="2">
        <v>40281</v>
      </c>
      <c r="C1427" s="3" t="s">
        <v>17</v>
      </c>
      <c r="D1427" s="4" t="s">
        <v>18</v>
      </c>
      <c r="E1427" s="5" t="s">
        <v>7</v>
      </c>
      <c r="F1427" s="6">
        <v>264.46280991735534</v>
      </c>
      <c r="G1427" s="16" t="s">
        <v>4</v>
      </c>
      <c r="H1427" s="7">
        <v>22465.762738001453</v>
      </c>
      <c r="N1427">
        <v>4</v>
      </c>
      <c r="P1427">
        <f t="shared" si="66"/>
        <v>2010</v>
      </c>
      <c r="Q1427">
        <f t="shared" si="67"/>
        <v>4</v>
      </c>
      <c r="R1427" t="str">
        <f t="shared" si="68"/>
        <v>17</v>
      </c>
      <c r="T1427" t="s">
        <v>218</v>
      </c>
      <c r="U1427" t="s">
        <v>522</v>
      </c>
    </row>
    <row r="1428" spans="1:27" x14ac:dyDescent="0.35">
      <c r="A1428" s="1" t="s">
        <v>2</v>
      </c>
      <c r="B1428" s="2">
        <v>40281</v>
      </c>
      <c r="C1428" s="3" t="s">
        <v>236</v>
      </c>
      <c r="D1428" s="4" t="s">
        <v>237</v>
      </c>
      <c r="E1428" s="5" t="s">
        <v>7</v>
      </c>
      <c r="F1428" s="6">
        <v>1.0330578512396695</v>
      </c>
      <c r="G1428" s="16" t="s">
        <v>4</v>
      </c>
      <c r="H1428" s="7">
        <v>18149.854866835103</v>
      </c>
      <c r="N1428">
        <v>16</v>
      </c>
      <c r="P1428">
        <f t="shared" si="66"/>
        <v>2010</v>
      </c>
      <c r="Q1428">
        <f t="shared" si="67"/>
        <v>4</v>
      </c>
      <c r="R1428" t="str">
        <f t="shared" si="68"/>
        <v>17</v>
      </c>
      <c r="T1428" t="s">
        <v>237</v>
      </c>
    </row>
    <row r="1429" spans="1:27" x14ac:dyDescent="0.35">
      <c r="A1429" s="1" t="s">
        <v>2</v>
      </c>
      <c r="B1429" s="2">
        <v>40281</v>
      </c>
      <c r="C1429" s="3" t="s">
        <v>87</v>
      </c>
      <c r="D1429" s="4" t="s">
        <v>88</v>
      </c>
      <c r="E1429" s="5" t="s">
        <v>7</v>
      </c>
      <c r="F1429" s="6">
        <v>3.3057851239669422</v>
      </c>
      <c r="G1429" s="16" t="s">
        <v>4</v>
      </c>
      <c r="H1429" s="7">
        <v>3461.8100866003233</v>
      </c>
      <c r="N1429">
        <v>16</v>
      </c>
      <c r="P1429">
        <f t="shared" si="66"/>
        <v>2010</v>
      </c>
      <c r="Q1429">
        <f t="shared" si="67"/>
        <v>4</v>
      </c>
      <c r="R1429" t="str">
        <f t="shared" si="68"/>
        <v>17</v>
      </c>
      <c r="T1429" t="s">
        <v>237</v>
      </c>
      <c r="U1429" t="s">
        <v>492</v>
      </c>
    </row>
    <row r="1430" spans="1:27" x14ac:dyDescent="0.35">
      <c r="A1430" s="1" t="s">
        <v>2</v>
      </c>
      <c r="B1430" s="2">
        <v>40281</v>
      </c>
      <c r="C1430" s="3" t="s">
        <v>139</v>
      </c>
      <c r="D1430" s="4" t="s">
        <v>140</v>
      </c>
      <c r="E1430" s="5" t="s">
        <v>7</v>
      </c>
      <c r="F1430" s="6">
        <v>132.23140495867767</v>
      </c>
      <c r="G1430" s="16" t="s">
        <v>4</v>
      </c>
      <c r="H1430" s="7">
        <v>16284.926261449418</v>
      </c>
      <c r="N1430">
        <v>4</v>
      </c>
      <c r="P1430">
        <f t="shared" si="66"/>
        <v>2010</v>
      </c>
      <c r="Q1430">
        <f t="shared" si="67"/>
        <v>4</v>
      </c>
      <c r="R1430" t="str">
        <f t="shared" si="68"/>
        <v>17</v>
      </c>
      <c r="T1430" t="s">
        <v>501</v>
      </c>
      <c r="U1430" t="s">
        <v>530</v>
      </c>
    </row>
    <row r="1431" spans="1:27" x14ac:dyDescent="0.35">
      <c r="A1431" s="1" t="s">
        <v>2</v>
      </c>
      <c r="B1431" s="2">
        <v>40281</v>
      </c>
      <c r="C1431" s="3" t="s">
        <v>103</v>
      </c>
      <c r="D1431" s="4" t="s">
        <v>104</v>
      </c>
      <c r="E1431" s="5" t="s">
        <v>7</v>
      </c>
      <c r="F1431" s="6">
        <v>661.15702479338836</v>
      </c>
      <c r="G1431" s="16" t="s">
        <v>4</v>
      </c>
      <c r="H1431" s="7">
        <v>28040.661701462614</v>
      </c>
      <c r="N1431">
        <v>4</v>
      </c>
      <c r="P1431">
        <f t="shared" si="66"/>
        <v>2010</v>
      </c>
      <c r="Q1431">
        <f t="shared" si="67"/>
        <v>4</v>
      </c>
      <c r="R1431" t="str">
        <f t="shared" si="68"/>
        <v>17</v>
      </c>
      <c r="T1431" t="s">
        <v>501</v>
      </c>
      <c r="U1431" t="s">
        <v>502</v>
      </c>
    </row>
    <row r="1432" spans="1:27" x14ac:dyDescent="0.35">
      <c r="A1432" s="1" t="s">
        <v>2</v>
      </c>
      <c r="B1432" s="2">
        <v>40281</v>
      </c>
      <c r="C1432" s="3" t="s">
        <v>56</v>
      </c>
      <c r="D1432" s="4" t="s">
        <v>57</v>
      </c>
      <c r="E1432" s="5" t="s">
        <v>4</v>
      </c>
      <c r="F1432" s="6">
        <v>0.20661157024793389</v>
      </c>
      <c r="G1432" s="16" t="s">
        <v>4</v>
      </c>
      <c r="H1432" s="7">
        <v>968.22500859602792</v>
      </c>
      <c r="N1432">
        <v>1</v>
      </c>
      <c r="P1432">
        <f t="shared" si="66"/>
        <v>2010</v>
      </c>
      <c r="Q1432">
        <f t="shared" si="67"/>
        <v>4</v>
      </c>
      <c r="R1432" t="str">
        <f t="shared" si="68"/>
        <v>27</v>
      </c>
      <c r="T1432" t="s">
        <v>57</v>
      </c>
    </row>
    <row r="1433" spans="1:27" x14ac:dyDescent="0.35">
      <c r="A1433" s="1" t="s">
        <v>2</v>
      </c>
      <c r="B1433" s="2">
        <v>40309</v>
      </c>
      <c r="C1433" s="8" t="s">
        <v>74</v>
      </c>
      <c r="D1433" s="4" t="s">
        <v>75</v>
      </c>
      <c r="E1433" s="9" t="s">
        <v>7</v>
      </c>
      <c r="F1433" s="15">
        <v>132.23140495867767</v>
      </c>
      <c r="G1433" s="16" t="s">
        <v>4</v>
      </c>
      <c r="H1433" s="7">
        <v>8862.2338216968237</v>
      </c>
      <c r="N1433">
        <v>2</v>
      </c>
      <c r="P1433">
        <f t="shared" si="66"/>
        <v>2010</v>
      </c>
      <c r="Q1433">
        <f t="shared" si="67"/>
        <v>5</v>
      </c>
      <c r="R1433" t="str">
        <f t="shared" si="68"/>
        <v>01</v>
      </c>
      <c r="T1433" t="s">
        <v>75</v>
      </c>
    </row>
    <row r="1434" spans="1:27" x14ac:dyDescent="0.35">
      <c r="A1434" s="1" t="s">
        <v>2</v>
      </c>
      <c r="B1434" s="2">
        <v>40309</v>
      </c>
      <c r="C1434" s="8" t="s">
        <v>97</v>
      </c>
      <c r="D1434" s="4" t="s">
        <v>98</v>
      </c>
      <c r="E1434" s="9" t="s">
        <v>4</v>
      </c>
      <c r="F1434" s="15">
        <v>198.34710743801648</v>
      </c>
      <c r="G1434" s="16" t="s">
        <v>4</v>
      </c>
      <c r="H1434" s="7">
        <v>22432.529361170091</v>
      </c>
      <c r="N1434">
        <v>1</v>
      </c>
      <c r="P1434">
        <f t="shared" si="66"/>
        <v>2010</v>
      </c>
      <c r="Q1434">
        <f t="shared" si="67"/>
        <v>5</v>
      </c>
      <c r="R1434" t="str">
        <f t="shared" si="68"/>
        <v>01</v>
      </c>
      <c r="T1434" t="s">
        <v>187</v>
      </c>
      <c r="U1434" t="s">
        <v>497</v>
      </c>
    </row>
    <row r="1435" spans="1:27" x14ac:dyDescent="0.35">
      <c r="A1435" s="1" t="s">
        <v>2</v>
      </c>
      <c r="B1435" s="2">
        <v>40309</v>
      </c>
      <c r="C1435" s="3" t="s">
        <v>35</v>
      </c>
      <c r="D1435" s="4" t="s">
        <v>36</v>
      </c>
      <c r="E1435" s="5" t="s">
        <v>7</v>
      </c>
      <c r="F1435" s="15">
        <v>5.7392102846648303</v>
      </c>
      <c r="G1435" s="16" t="s">
        <v>4</v>
      </c>
      <c r="H1435" s="7">
        <v>1538.5822607112545</v>
      </c>
      <c r="N1435">
        <v>8</v>
      </c>
      <c r="P1435">
        <f t="shared" si="66"/>
        <v>2010</v>
      </c>
      <c r="Q1435">
        <f t="shared" si="67"/>
        <v>5</v>
      </c>
      <c r="R1435" t="str">
        <f t="shared" si="68"/>
        <v>01</v>
      </c>
      <c r="T1435" t="s">
        <v>458</v>
      </c>
      <c r="U1435" t="s">
        <v>459</v>
      </c>
    </row>
    <row r="1436" spans="1:27" x14ac:dyDescent="0.35">
      <c r="A1436" s="1" t="s">
        <v>2</v>
      </c>
      <c r="B1436" s="2">
        <v>40309</v>
      </c>
      <c r="C1436" s="3" t="s">
        <v>60</v>
      </c>
      <c r="D1436" s="4" t="s">
        <v>61</v>
      </c>
      <c r="E1436" s="5" t="s">
        <v>7</v>
      </c>
      <c r="F1436" s="15">
        <v>0.20661157024793389</v>
      </c>
      <c r="G1436" s="16" t="s">
        <v>4</v>
      </c>
      <c r="H1436" s="7">
        <v>2077.0860519601938</v>
      </c>
      <c r="N1436">
        <v>200</v>
      </c>
      <c r="P1436">
        <f t="shared" si="66"/>
        <v>2010</v>
      </c>
      <c r="Q1436">
        <f t="shared" si="67"/>
        <v>5</v>
      </c>
      <c r="R1436" t="str">
        <f t="shared" si="68"/>
        <v>01</v>
      </c>
      <c r="T1436" t="s">
        <v>211</v>
      </c>
      <c r="U1436" t="s">
        <v>478</v>
      </c>
    </row>
    <row r="1437" spans="1:27" x14ac:dyDescent="0.35">
      <c r="A1437" s="1" t="s">
        <v>2</v>
      </c>
      <c r="B1437" s="2">
        <v>40309</v>
      </c>
      <c r="C1437" s="3" t="s">
        <v>82</v>
      </c>
      <c r="D1437" s="4" t="s">
        <v>167</v>
      </c>
      <c r="E1437" s="5" t="s">
        <v>4</v>
      </c>
      <c r="F1437" s="15">
        <v>66.115702479338836</v>
      </c>
      <c r="G1437" s="16" t="s">
        <v>4</v>
      </c>
      <c r="H1437" s="7">
        <v>51927.151299004836</v>
      </c>
      <c r="N1437">
        <v>1</v>
      </c>
      <c r="P1437">
        <f t="shared" si="66"/>
        <v>2010</v>
      </c>
      <c r="Q1437">
        <f t="shared" si="67"/>
        <v>5</v>
      </c>
      <c r="R1437" t="str">
        <f t="shared" si="68"/>
        <v>05</v>
      </c>
      <c r="T1437" t="s">
        <v>460</v>
      </c>
      <c r="U1437" t="s">
        <v>488</v>
      </c>
      <c r="V1437" t="s">
        <v>536</v>
      </c>
      <c r="W1437" t="s">
        <v>544</v>
      </c>
      <c r="X1437" t="s">
        <v>510</v>
      </c>
    </row>
    <row r="1438" spans="1:27" x14ac:dyDescent="0.35">
      <c r="A1438" s="1" t="s">
        <v>2</v>
      </c>
      <c r="B1438" s="2">
        <v>40309</v>
      </c>
      <c r="C1438" s="3" t="s">
        <v>78</v>
      </c>
      <c r="D1438" s="4" t="s">
        <v>79</v>
      </c>
      <c r="E1438" s="5" t="s">
        <v>4</v>
      </c>
      <c r="F1438" s="15">
        <v>1256.1983471074379</v>
      </c>
      <c r="G1438" s="16" t="s">
        <v>4</v>
      </c>
      <c r="H1438" s="7">
        <v>175814.94886817056</v>
      </c>
      <c r="N1438">
        <v>1</v>
      </c>
      <c r="P1438">
        <f t="shared" si="66"/>
        <v>2010</v>
      </c>
      <c r="Q1438">
        <f t="shared" si="67"/>
        <v>5</v>
      </c>
      <c r="R1438" t="str">
        <f t="shared" si="68"/>
        <v>05</v>
      </c>
      <c r="T1438" t="s">
        <v>84</v>
      </c>
      <c r="U1438" t="s">
        <v>459</v>
      </c>
    </row>
    <row r="1439" spans="1:27" x14ac:dyDescent="0.35">
      <c r="A1439" s="1" t="s">
        <v>2</v>
      </c>
      <c r="B1439" s="2">
        <v>40309</v>
      </c>
      <c r="C1439" s="3" t="s">
        <v>117</v>
      </c>
      <c r="D1439" s="4" t="s">
        <v>118</v>
      </c>
      <c r="E1439" s="5" t="s">
        <v>4</v>
      </c>
      <c r="F1439" s="15">
        <v>0.20661157024793389</v>
      </c>
      <c r="G1439" s="16" t="s">
        <v>4</v>
      </c>
      <c r="H1439" s="7">
        <v>1602.3853438351243</v>
      </c>
      <c r="N1439">
        <v>1</v>
      </c>
      <c r="P1439">
        <f t="shared" si="66"/>
        <v>2010</v>
      </c>
      <c r="Q1439">
        <f t="shared" si="67"/>
        <v>5</v>
      </c>
      <c r="R1439" t="str">
        <f t="shared" si="68"/>
        <v>06</v>
      </c>
      <c r="T1439" t="s">
        <v>118</v>
      </c>
    </row>
    <row r="1440" spans="1:27" x14ac:dyDescent="0.35">
      <c r="A1440" s="1" t="s">
        <v>2</v>
      </c>
      <c r="B1440" s="2">
        <v>40309</v>
      </c>
      <c r="C1440" s="3" t="s">
        <v>40</v>
      </c>
      <c r="D1440" s="4" t="s">
        <v>169</v>
      </c>
      <c r="E1440" s="5" t="s">
        <v>4</v>
      </c>
      <c r="F1440" s="15">
        <v>396.69421487603296</v>
      </c>
      <c r="G1440" s="16" t="s">
        <v>4</v>
      </c>
      <c r="H1440" s="7">
        <v>126182.97765658176</v>
      </c>
      <c r="N1440">
        <v>1</v>
      </c>
      <c r="P1440">
        <f t="shared" si="66"/>
        <v>2010</v>
      </c>
      <c r="Q1440">
        <f t="shared" si="67"/>
        <v>5</v>
      </c>
      <c r="R1440" t="str">
        <f t="shared" si="68"/>
        <v>12</v>
      </c>
      <c r="T1440" t="s">
        <v>662</v>
      </c>
      <c r="U1440" t="s">
        <v>463</v>
      </c>
      <c r="V1440" t="s">
        <v>464</v>
      </c>
      <c r="W1440" t="s">
        <v>546</v>
      </c>
      <c r="X1440" t="s">
        <v>468</v>
      </c>
      <c r="Y1440" t="s">
        <v>547</v>
      </c>
      <c r="Z1440" t="s">
        <v>510</v>
      </c>
      <c r="AA1440" t="s">
        <v>466</v>
      </c>
    </row>
    <row r="1441" spans="1:27" x14ac:dyDescent="0.35">
      <c r="A1441" s="1" t="s">
        <v>2</v>
      </c>
      <c r="B1441" s="2">
        <v>40309</v>
      </c>
      <c r="C1441" s="3" t="s">
        <v>42</v>
      </c>
      <c r="D1441" s="4" t="s">
        <v>168</v>
      </c>
      <c r="E1441" s="5" t="s">
        <v>4</v>
      </c>
      <c r="F1441" s="15">
        <v>11.478420569329661</v>
      </c>
      <c r="G1441" s="16" t="s">
        <v>4</v>
      </c>
      <c r="H1441" s="7">
        <v>39080.590430761462</v>
      </c>
      <c r="N1441">
        <v>1</v>
      </c>
      <c r="P1441">
        <f t="shared" si="66"/>
        <v>2010</v>
      </c>
      <c r="Q1441">
        <f t="shared" si="67"/>
        <v>5</v>
      </c>
      <c r="R1441" t="str">
        <f t="shared" si="68"/>
        <v>12</v>
      </c>
      <c r="T1441" t="s">
        <v>663</v>
      </c>
      <c r="U1441" t="s">
        <v>463</v>
      </c>
      <c r="V1441" t="s">
        <v>464</v>
      </c>
      <c r="W1441" t="s">
        <v>545</v>
      </c>
      <c r="X1441" t="s">
        <v>510</v>
      </c>
      <c r="Y1441" t="s">
        <v>466</v>
      </c>
    </row>
    <row r="1442" spans="1:27" x14ac:dyDescent="0.35">
      <c r="A1442" s="1" t="s">
        <v>2</v>
      </c>
      <c r="B1442" s="2">
        <v>40309</v>
      </c>
      <c r="C1442" s="3" t="s">
        <v>28</v>
      </c>
      <c r="D1442" s="4" t="s">
        <v>107</v>
      </c>
      <c r="E1442" s="5" t="s">
        <v>23</v>
      </c>
      <c r="F1442" s="15">
        <v>33.057851239669418</v>
      </c>
      <c r="G1442" s="16" t="s">
        <v>4</v>
      </c>
      <c r="H1442" s="7">
        <v>22685.414587996242</v>
      </c>
      <c r="N1442">
        <v>1</v>
      </c>
      <c r="P1442">
        <f t="shared" si="66"/>
        <v>2010</v>
      </c>
      <c r="Q1442">
        <f t="shared" si="67"/>
        <v>5</v>
      </c>
      <c r="R1442" t="str">
        <f t="shared" si="68"/>
        <v>12</v>
      </c>
      <c r="T1442" t="s">
        <v>107</v>
      </c>
    </row>
    <row r="1443" spans="1:27" x14ac:dyDescent="0.35">
      <c r="A1443" s="1" t="s">
        <v>2</v>
      </c>
      <c r="B1443" s="2">
        <v>40309</v>
      </c>
      <c r="C1443" s="3" t="s">
        <v>101</v>
      </c>
      <c r="D1443" s="4" t="s">
        <v>102</v>
      </c>
      <c r="E1443" s="5" t="s">
        <v>23</v>
      </c>
      <c r="F1443" s="15">
        <v>5.7392102846648303</v>
      </c>
      <c r="G1443" s="16" t="s">
        <v>4</v>
      </c>
      <c r="H1443" s="7">
        <v>29987.373737373742</v>
      </c>
      <c r="N1443">
        <v>1</v>
      </c>
      <c r="P1443">
        <f t="shared" si="66"/>
        <v>2010</v>
      </c>
      <c r="Q1443">
        <f t="shared" si="67"/>
        <v>5</v>
      </c>
      <c r="R1443" t="str">
        <f t="shared" si="68"/>
        <v>13</v>
      </c>
      <c r="T1443" t="s">
        <v>499</v>
      </c>
      <c r="U1443" t="s">
        <v>500</v>
      </c>
    </row>
    <row r="1444" spans="1:27" x14ac:dyDescent="0.35">
      <c r="A1444" s="1" t="s">
        <v>2</v>
      </c>
      <c r="B1444" s="2">
        <v>40309</v>
      </c>
      <c r="C1444" s="3" t="s">
        <v>68</v>
      </c>
      <c r="D1444" s="4" t="s">
        <v>69</v>
      </c>
      <c r="E1444" s="5" t="s">
        <v>4</v>
      </c>
      <c r="F1444" s="15">
        <v>1446.2809917355373</v>
      </c>
      <c r="G1444" s="16" t="s">
        <v>4</v>
      </c>
      <c r="H1444" s="7">
        <v>1150661.1570247933</v>
      </c>
      <c r="N1444">
        <v>1</v>
      </c>
      <c r="P1444">
        <f t="shared" si="66"/>
        <v>2010</v>
      </c>
      <c r="Q1444">
        <f t="shared" si="67"/>
        <v>5</v>
      </c>
      <c r="R1444" t="str">
        <f t="shared" si="68"/>
        <v>13</v>
      </c>
      <c r="T1444" t="s">
        <v>217</v>
      </c>
      <c r="U1444" t="s">
        <v>483</v>
      </c>
    </row>
    <row r="1445" spans="1:27" x14ac:dyDescent="0.35">
      <c r="A1445" s="1" t="s">
        <v>2</v>
      </c>
      <c r="B1445" s="2">
        <v>40309</v>
      </c>
      <c r="C1445" s="3" t="s">
        <v>3</v>
      </c>
      <c r="D1445" s="4" t="s">
        <v>119</v>
      </c>
      <c r="E1445" s="5" t="s">
        <v>4</v>
      </c>
      <c r="F1445" s="15">
        <v>396.69421487603296</v>
      </c>
      <c r="G1445" s="16" t="s">
        <v>4</v>
      </c>
      <c r="H1445" s="7">
        <v>59820.078296453576</v>
      </c>
      <c r="N1445">
        <v>1</v>
      </c>
      <c r="P1445">
        <f t="shared" si="66"/>
        <v>2010</v>
      </c>
      <c r="Q1445">
        <f t="shared" si="67"/>
        <v>5</v>
      </c>
      <c r="R1445" t="str">
        <f t="shared" si="68"/>
        <v>16</v>
      </c>
      <c r="T1445" t="s">
        <v>119</v>
      </c>
    </row>
    <row r="1446" spans="1:27" x14ac:dyDescent="0.35">
      <c r="A1446" s="1" t="s">
        <v>2</v>
      </c>
      <c r="B1446" s="2">
        <v>40309</v>
      </c>
      <c r="C1446" s="3" t="s">
        <v>157</v>
      </c>
      <c r="D1446" s="4" t="s">
        <v>158</v>
      </c>
      <c r="E1446" s="5" t="s">
        <v>4</v>
      </c>
      <c r="F1446" s="15">
        <v>66.115702479338836</v>
      </c>
      <c r="G1446" s="16" t="s">
        <v>4</v>
      </c>
      <c r="H1446" s="7">
        <v>50337.488107237972</v>
      </c>
      <c r="N1446">
        <v>1</v>
      </c>
      <c r="P1446">
        <f t="shared" si="66"/>
        <v>2010</v>
      </c>
      <c r="Q1446">
        <f t="shared" si="67"/>
        <v>5</v>
      </c>
      <c r="R1446" t="str">
        <f t="shared" si="68"/>
        <v>17</v>
      </c>
      <c r="T1446" t="s">
        <v>538</v>
      </c>
      <c r="U1446" t="s">
        <v>539</v>
      </c>
    </row>
    <row r="1447" spans="1:27" x14ac:dyDescent="0.35">
      <c r="A1447" s="1" t="s">
        <v>2</v>
      </c>
      <c r="B1447" s="2">
        <v>40309</v>
      </c>
      <c r="C1447" s="3" t="s">
        <v>12</v>
      </c>
      <c r="D1447" s="4" t="s">
        <v>13</v>
      </c>
      <c r="E1447" s="5" t="s">
        <v>4</v>
      </c>
      <c r="F1447" s="15">
        <v>330.57851239669418</v>
      </c>
      <c r="G1447" s="16" t="s">
        <v>4</v>
      </c>
      <c r="H1447" s="7">
        <v>5300.8966951067441</v>
      </c>
      <c r="N1447">
        <v>1</v>
      </c>
      <c r="P1447">
        <f t="shared" si="66"/>
        <v>2010</v>
      </c>
      <c r="Q1447">
        <f t="shared" si="67"/>
        <v>5</v>
      </c>
      <c r="R1447" t="str">
        <f t="shared" si="68"/>
        <v>17</v>
      </c>
      <c r="T1447" t="s">
        <v>250</v>
      </c>
      <c r="U1447" t="s">
        <v>472</v>
      </c>
    </row>
    <row r="1448" spans="1:27" x14ac:dyDescent="0.35">
      <c r="A1448" s="1" t="s">
        <v>2</v>
      </c>
      <c r="B1448" s="2">
        <v>40309</v>
      </c>
      <c r="C1448" s="3" t="s">
        <v>129</v>
      </c>
      <c r="D1448" s="4" t="s">
        <v>14</v>
      </c>
      <c r="E1448" s="5" t="s">
        <v>4</v>
      </c>
      <c r="F1448" s="15">
        <v>264.46280991735534</v>
      </c>
      <c r="G1448" s="16" t="s">
        <v>4</v>
      </c>
      <c r="H1448" s="7">
        <v>17525.413563414131</v>
      </c>
      <c r="N1448">
        <v>1</v>
      </c>
      <c r="P1448">
        <f t="shared" si="66"/>
        <v>2010</v>
      </c>
      <c r="Q1448">
        <f t="shared" si="67"/>
        <v>5</v>
      </c>
      <c r="R1448" t="str">
        <f t="shared" si="68"/>
        <v>17</v>
      </c>
      <c r="T1448" t="s">
        <v>250</v>
      </c>
      <c r="U1448" t="s">
        <v>521</v>
      </c>
    </row>
    <row r="1449" spans="1:27" x14ac:dyDescent="0.35">
      <c r="A1449" s="1" t="s">
        <v>2</v>
      </c>
      <c r="B1449" s="2">
        <v>40309</v>
      </c>
      <c r="C1449" s="3" t="s">
        <v>85</v>
      </c>
      <c r="D1449" s="4" t="s">
        <v>86</v>
      </c>
      <c r="E1449" s="5" t="s">
        <v>7</v>
      </c>
      <c r="F1449" s="15">
        <v>11.478420569329661</v>
      </c>
      <c r="G1449" s="16" t="s">
        <v>4</v>
      </c>
      <c r="H1449" s="7">
        <v>69236.201732006448</v>
      </c>
      <c r="N1449">
        <v>4</v>
      </c>
      <c r="P1449">
        <f t="shared" si="66"/>
        <v>2010</v>
      </c>
      <c r="Q1449">
        <f t="shared" si="67"/>
        <v>5</v>
      </c>
      <c r="R1449" t="str">
        <f t="shared" si="68"/>
        <v>17</v>
      </c>
      <c r="T1449" t="s">
        <v>86</v>
      </c>
    </row>
    <row r="1450" spans="1:27" x14ac:dyDescent="0.35">
      <c r="A1450" s="1" t="s">
        <v>2</v>
      </c>
      <c r="B1450" s="2">
        <v>40309</v>
      </c>
      <c r="C1450" s="3" t="s">
        <v>15</v>
      </c>
      <c r="D1450" s="4" t="s">
        <v>16</v>
      </c>
      <c r="E1450" s="5" t="s">
        <v>7</v>
      </c>
      <c r="F1450" s="15">
        <v>0.6198347107438017</v>
      </c>
      <c r="G1450" s="16" t="s">
        <v>7</v>
      </c>
      <c r="H1450" s="7">
        <v>2190.6766954267669</v>
      </c>
      <c r="N1450">
        <v>1</v>
      </c>
      <c r="P1450">
        <f t="shared" si="66"/>
        <v>2010</v>
      </c>
      <c r="Q1450">
        <f t="shared" si="67"/>
        <v>5</v>
      </c>
      <c r="R1450" t="str">
        <f t="shared" si="68"/>
        <v>17</v>
      </c>
      <c r="T1450" t="s">
        <v>73</v>
      </c>
      <c r="U1450" t="s">
        <v>475</v>
      </c>
    </row>
    <row r="1451" spans="1:27" x14ac:dyDescent="0.35">
      <c r="A1451" s="1" t="s">
        <v>2</v>
      </c>
      <c r="B1451" s="2">
        <v>40309</v>
      </c>
      <c r="C1451" s="3" t="s">
        <v>17</v>
      </c>
      <c r="D1451" s="4" t="s">
        <v>18</v>
      </c>
      <c r="E1451" s="5" t="s">
        <v>7</v>
      </c>
      <c r="F1451" s="15">
        <v>66.115702479338836</v>
      </c>
      <c r="G1451" s="16" t="s">
        <v>4</v>
      </c>
      <c r="H1451" s="7">
        <v>5616.4406845003632</v>
      </c>
      <c r="N1451">
        <v>4</v>
      </c>
      <c r="P1451">
        <f t="shared" si="66"/>
        <v>2010</v>
      </c>
      <c r="Q1451">
        <f t="shared" si="67"/>
        <v>5</v>
      </c>
      <c r="R1451" t="str">
        <f t="shared" si="68"/>
        <v>17</v>
      </c>
      <c r="T1451" t="s">
        <v>218</v>
      </c>
      <c r="U1451" t="s">
        <v>522</v>
      </c>
    </row>
    <row r="1452" spans="1:27" x14ac:dyDescent="0.35">
      <c r="A1452" s="1" t="s">
        <v>2</v>
      </c>
      <c r="B1452" s="2">
        <v>40309</v>
      </c>
      <c r="C1452" s="3" t="s">
        <v>87</v>
      </c>
      <c r="D1452" s="4" t="s">
        <v>88</v>
      </c>
      <c r="E1452" s="5" t="s">
        <v>7</v>
      </c>
      <c r="F1452" s="15">
        <v>2.8925619834710745</v>
      </c>
      <c r="G1452" s="16" t="s">
        <v>4</v>
      </c>
      <c r="H1452" s="7">
        <v>3029.083825775283</v>
      </c>
      <c r="N1452">
        <v>16</v>
      </c>
      <c r="P1452">
        <f t="shared" si="66"/>
        <v>2010</v>
      </c>
      <c r="Q1452">
        <f t="shared" si="67"/>
        <v>5</v>
      </c>
      <c r="R1452" t="str">
        <f t="shared" si="68"/>
        <v>17</v>
      </c>
      <c r="T1452" t="s">
        <v>237</v>
      </c>
      <c r="U1452" t="s">
        <v>492</v>
      </c>
    </row>
    <row r="1453" spans="1:27" x14ac:dyDescent="0.35">
      <c r="A1453" s="1" t="s">
        <v>2</v>
      </c>
      <c r="B1453" s="2">
        <v>40309</v>
      </c>
      <c r="C1453" s="3" t="s">
        <v>103</v>
      </c>
      <c r="D1453" s="4" t="s">
        <v>104</v>
      </c>
      <c r="E1453" s="5" t="s">
        <v>7</v>
      </c>
      <c r="F1453" s="15">
        <v>264.46280991735534</v>
      </c>
      <c r="G1453" s="16" t="s">
        <v>4</v>
      </c>
      <c r="H1453" s="7">
        <v>11216.264680585045</v>
      </c>
      <c r="N1453">
        <v>4</v>
      </c>
      <c r="P1453">
        <f t="shared" si="66"/>
        <v>2010</v>
      </c>
      <c r="Q1453">
        <f t="shared" si="67"/>
        <v>5</v>
      </c>
      <c r="R1453" t="str">
        <f t="shared" si="68"/>
        <v>17</v>
      </c>
      <c r="T1453" t="s">
        <v>501</v>
      </c>
      <c r="U1453" t="s">
        <v>502</v>
      </c>
    </row>
    <row r="1454" spans="1:27" x14ac:dyDescent="0.35">
      <c r="A1454" s="1" t="s">
        <v>2</v>
      </c>
      <c r="B1454" s="2">
        <v>40309</v>
      </c>
      <c r="C1454" s="3" t="s">
        <v>58</v>
      </c>
      <c r="D1454" s="4" t="s">
        <v>59</v>
      </c>
      <c r="E1454" s="5" t="s">
        <v>4</v>
      </c>
      <c r="F1454" s="15">
        <v>0.20661157024793389</v>
      </c>
      <c r="G1454" s="16" t="s">
        <v>4</v>
      </c>
      <c r="H1454" s="7">
        <v>12170.426085704259</v>
      </c>
      <c r="N1454">
        <v>1</v>
      </c>
      <c r="P1454">
        <f t="shared" si="66"/>
        <v>2010</v>
      </c>
      <c r="Q1454">
        <f t="shared" si="67"/>
        <v>5</v>
      </c>
      <c r="R1454" t="str">
        <f t="shared" si="68"/>
        <v>27</v>
      </c>
      <c r="T1454" t="s">
        <v>59</v>
      </c>
    </row>
    <row r="1455" spans="1:27" x14ac:dyDescent="0.35">
      <c r="A1455" s="1" t="s">
        <v>2</v>
      </c>
      <c r="B1455" s="2">
        <v>40309</v>
      </c>
      <c r="C1455" s="3" t="s">
        <v>219</v>
      </c>
      <c r="D1455" s="4" t="s">
        <v>220</v>
      </c>
      <c r="E1455" s="5" t="s">
        <v>4</v>
      </c>
      <c r="F1455" s="15">
        <v>991.73553719008248</v>
      </c>
      <c r="G1455" s="16" t="s">
        <v>4</v>
      </c>
      <c r="H1455" s="7">
        <v>22263.766119448319</v>
      </c>
      <c r="N1455">
        <v>1</v>
      </c>
      <c r="P1455">
        <f t="shared" si="66"/>
        <v>2010</v>
      </c>
      <c r="Q1455">
        <f t="shared" si="67"/>
        <v>5</v>
      </c>
      <c r="R1455" t="str">
        <f t="shared" si="68"/>
        <v>90</v>
      </c>
      <c r="T1455" t="s">
        <v>563</v>
      </c>
      <c r="U1455" t="s">
        <v>468</v>
      </c>
      <c r="V1455" t="s">
        <v>564</v>
      </c>
      <c r="W1455" t="s">
        <v>565</v>
      </c>
      <c r="X1455" t="s">
        <v>566</v>
      </c>
      <c r="Y1455" t="s">
        <v>567</v>
      </c>
      <c r="Z1455" t="s">
        <v>510</v>
      </c>
      <c r="AA1455" t="s">
        <v>568</v>
      </c>
    </row>
    <row r="1456" spans="1:27" x14ac:dyDescent="0.35">
      <c r="A1456" s="1" t="s">
        <v>2</v>
      </c>
      <c r="B1456" s="2">
        <v>40351</v>
      </c>
      <c r="C1456" s="8" t="s">
        <v>21</v>
      </c>
      <c r="D1456" s="4" t="s">
        <v>22</v>
      </c>
      <c r="E1456" s="9" t="s">
        <v>23</v>
      </c>
      <c r="F1456" s="15">
        <v>1.0330578512396695</v>
      </c>
      <c r="G1456" s="16" t="s">
        <v>4</v>
      </c>
      <c r="H1456" s="7">
        <v>12154.408918968455</v>
      </c>
      <c r="N1456">
        <v>6</v>
      </c>
      <c r="P1456">
        <f t="shared" si="66"/>
        <v>2010</v>
      </c>
      <c r="Q1456">
        <f t="shared" si="67"/>
        <v>6</v>
      </c>
      <c r="R1456" t="str">
        <f t="shared" si="68"/>
        <v>01</v>
      </c>
      <c r="T1456" t="s">
        <v>30</v>
      </c>
      <c r="U1456" t="s">
        <v>457</v>
      </c>
    </row>
    <row r="1457" spans="1:24" x14ac:dyDescent="0.35">
      <c r="A1457" s="1" t="s">
        <v>2</v>
      </c>
      <c r="B1457" s="2">
        <v>40351</v>
      </c>
      <c r="C1457" s="8" t="s">
        <v>275</v>
      </c>
      <c r="D1457" s="4" t="s">
        <v>276</v>
      </c>
      <c r="E1457" s="9" t="s">
        <v>23</v>
      </c>
      <c r="F1457" s="15">
        <v>0.20661157024793389</v>
      </c>
      <c r="G1457" s="16" t="s">
        <v>4</v>
      </c>
      <c r="H1457" s="7">
        <v>324.15004926890788</v>
      </c>
      <c r="N1457">
        <v>58</v>
      </c>
      <c r="P1457">
        <f t="shared" si="66"/>
        <v>2010</v>
      </c>
      <c r="Q1457">
        <f t="shared" si="67"/>
        <v>6</v>
      </c>
      <c r="R1457" t="str">
        <f t="shared" si="68"/>
        <v>01</v>
      </c>
      <c r="T1457" t="s">
        <v>30</v>
      </c>
      <c r="U1457" t="s">
        <v>523</v>
      </c>
    </row>
    <row r="1458" spans="1:24" x14ac:dyDescent="0.35">
      <c r="A1458" s="1" t="s">
        <v>2</v>
      </c>
      <c r="B1458" s="2">
        <v>40351</v>
      </c>
      <c r="C1458" s="3" t="s">
        <v>253</v>
      </c>
      <c r="D1458" s="4" t="s">
        <v>254</v>
      </c>
      <c r="E1458" s="5" t="s">
        <v>7</v>
      </c>
      <c r="F1458" s="15">
        <v>198.34710743801648</v>
      </c>
      <c r="G1458" s="16" t="s">
        <v>4</v>
      </c>
      <c r="H1458" s="7">
        <v>58418.045211380442</v>
      </c>
      <c r="N1458">
        <v>166.66666666666666</v>
      </c>
      <c r="P1458">
        <f t="shared" si="66"/>
        <v>2010</v>
      </c>
      <c r="Q1458">
        <f t="shared" si="67"/>
        <v>6</v>
      </c>
      <c r="R1458" t="str">
        <f t="shared" si="68"/>
        <v>01</v>
      </c>
      <c r="T1458" t="s">
        <v>254</v>
      </c>
    </row>
    <row r="1459" spans="1:24" x14ac:dyDescent="0.35">
      <c r="A1459" s="1" t="s">
        <v>2</v>
      </c>
      <c r="B1459" s="2">
        <v>40351</v>
      </c>
      <c r="C1459" s="3" t="s">
        <v>74</v>
      </c>
      <c r="D1459" s="4" t="s">
        <v>75</v>
      </c>
      <c r="E1459" s="5" t="s">
        <v>7</v>
      </c>
      <c r="F1459" s="15">
        <v>0.20661157024793389</v>
      </c>
      <c r="G1459" s="16" t="s">
        <v>4</v>
      </c>
      <c r="H1459" s="7">
        <v>110.77792277121033</v>
      </c>
      <c r="N1459">
        <v>16</v>
      </c>
      <c r="P1459">
        <f t="shared" si="66"/>
        <v>2010</v>
      </c>
      <c r="Q1459">
        <f t="shared" si="67"/>
        <v>6</v>
      </c>
      <c r="R1459" t="str">
        <f t="shared" si="68"/>
        <v>01</v>
      </c>
      <c r="T1459" t="s">
        <v>75</v>
      </c>
    </row>
    <row r="1460" spans="1:24" x14ac:dyDescent="0.35">
      <c r="A1460" s="1" t="s">
        <v>2</v>
      </c>
      <c r="B1460" s="2">
        <v>40351</v>
      </c>
      <c r="C1460" s="3" t="s">
        <v>97</v>
      </c>
      <c r="D1460" s="4" t="s">
        <v>98</v>
      </c>
      <c r="E1460" s="5" t="s">
        <v>7</v>
      </c>
      <c r="F1460" s="15">
        <v>0.82644628099173556</v>
      </c>
      <c r="G1460" s="16" t="s">
        <v>4</v>
      </c>
      <c r="H1460" s="7">
        <v>11449.936861430569</v>
      </c>
      <c r="N1460">
        <v>122.5</v>
      </c>
      <c r="P1460">
        <f t="shared" si="66"/>
        <v>2010</v>
      </c>
      <c r="Q1460">
        <f t="shared" si="67"/>
        <v>6</v>
      </c>
      <c r="R1460" t="str">
        <f t="shared" si="68"/>
        <v>01</v>
      </c>
      <c r="T1460" t="s">
        <v>187</v>
      </c>
      <c r="U1460" t="s">
        <v>497</v>
      </c>
    </row>
    <row r="1461" spans="1:24" x14ac:dyDescent="0.35">
      <c r="A1461" s="1" t="s">
        <v>2</v>
      </c>
      <c r="B1461" s="2">
        <v>40351</v>
      </c>
      <c r="C1461" s="3" t="s">
        <v>60</v>
      </c>
      <c r="D1461" s="4" t="s">
        <v>61</v>
      </c>
      <c r="E1461" s="5" t="s">
        <v>7</v>
      </c>
      <c r="F1461" s="15">
        <v>0.20661157024793389</v>
      </c>
      <c r="G1461" s="16" t="s">
        <v>4</v>
      </c>
      <c r="H1461" s="7">
        <v>2077.0860519601938</v>
      </c>
      <c r="N1461">
        <v>200</v>
      </c>
      <c r="P1461">
        <f t="shared" si="66"/>
        <v>2010</v>
      </c>
      <c r="Q1461">
        <f t="shared" si="67"/>
        <v>6</v>
      </c>
      <c r="R1461" t="str">
        <f t="shared" si="68"/>
        <v>01</v>
      </c>
      <c r="T1461" t="s">
        <v>211</v>
      </c>
      <c r="U1461" t="s">
        <v>478</v>
      </c>
    </row>
    <row r="1462" spans="1:24" x14ac:dyDescent="0.35">
      <c r="A1462" s="1" t="s">
        <v>2</v>
      </c>
      <c r="B1462" s="2">
        <v>40351</v>
      </c>
      <c r="C1462" s="3" t="s">
        <v>37</v>
      </c>
      <c r="D1462" s="4" t="s">
        <v>156</v>
      </c>
      <c r="E1462" s="5" t="s">
        <v>4</v>
      </c>
      <c r="F1462" s="15">
        <v>183.65472910927457</v>
      </c>
      <c r="G1462" s="16" t="s">
        <v>4</v>
      </c>
      <c r="H1462" s="7">
        <v>355412.50222429982</v>
      </c>
      <c r="N1462">
        <v>1</v>
      </c>
      <c r="P1462">
        <f t="shared" si="66"/>
        <v>2010</v>
      </c>
      <c r="Q1462">
        <f t="shared" si="67"/>
        <v>6</v>
      </c>
      <c r="R1462" t="str">
        <f t="shared" si="68"/>
        <v>05</v>
      </c>
      <c r="T1462" t="s">
        <v>460</v>
      </c>
      <c r="U1462" t="s">
        <v>461</v>
      </c>
      <c r="V1462" t="s">
        <v>536</v>
      </c>
      <c r="W1462" t="s">
        <v>537</v>
      </c>
      <c r="X1462" t="s">
        <v>510</v>
      </c>
    </row>
    <row r="1463" spans="1:24" x14ac:dyDescent="0.35">
      <c r="A1463" s="1" t="s">
        <v>2</v>
      </c>
      <c r="B1463" s="2">
        <v>40351</v>
      </c>
      <c r="C1463" s="3" t="s">
        <v>76</v>
      </c>
      <c r="D1463" s="4" t="s">
        <v>229</v>
      </c>
      <c r="E1463" s="5" t="s">
        <v>4</v>
      </c>
      <c r="F1463" s="15">
        <v>0.20661157024793389</v>
      </c>
      <c r="G1463" s="16" t="s">
        <v>4</v>
      </c>
      <c r="H1463" s="7">
        <v>11091.20679120661</v>
      </c>
      <c r="N1463">
        <v>1</v>
      </c>
      <c r="P1463">
        <f t="shared" si="66"/>
        <v>2010</v>
      </c>
      <c r="Q1463">
        <f t="shared" si="67"/>
        <v>6</v>
      </c>
      <c r="R1463" t="str">
        <f t="shared" si="68"/>
        <v>05</v>
      </c>
      <c r="T1463" t="s">
        <v>460</v>
      </c>
      <c r="U1463" t="s">
        <v>486</v>
      </c>
      <c r="V1463" t="s">
        <v>536</v>
      </c>
      <c r="W1463" t="s">
        <v>570</v>
      </c>
      <c r="X1463" t="s">
        <v>510</v>
      </c>
    </row>
    <row r="1464" spans="1:24" x14ac:dyDescent="0.35">
      <c r="A1464" s="1" t="s">
        <v>2</v>
      </c>
      <c r="B1464" s="2">
        <v>40351</v>
      </c>
      <c r="C1464" s="3" t="s">
        <v>78</v>
      </c>
      <c r="D1464" s="4" t="s">
        <v>79</v>
      </c>
      <c r="E1464" s="5" t="s">
        <v>4</v>
      </c>
      <c r="F1464" s="15">
        <v>330.57851239669418</v>
      </c>
      <c r="G1464" s="16" t="s">
        <v>4</v>
      </c>
      <c r="H1464" s="7">
        <v>46267.091807413315</v>
      </c>
      <c r="N1464">
        <v>1</v>
      </c>
      <c r="P1464">
        <f t="shared" si="66"/>
        <v>2010</v>
      </c>
      <c r="Q1464">
        <f t="shared" si="67"/>
        <v>6</v>
      </c>
      <c r="R1464" t="str">
        <f t="shared" si="68"/>
        <v>05</v>
      </c>
      <c r="T1464" t="s">
        <v>84</v>
      </c>
      <c r="U1464" t="s">
        <v>459</v>
      </c>
    </row>
    <row r="1465" spans="1:24" x14ac:dyDescent="0.35">
      <c r="A1465" s="1" t="s">
        <v>2</v>
      </c>
      <c r="B1465" s="2">
        <v>40351</v>
      </c>
      <c r="C1465" s="3" t="s">
        <v>148</v>
      </c>
      <c r="D1465" s="4" t="s">
        <v>149</v>
      </c>
      <c r="E1465" s="5" t="s">
        <v>4</v>
      </c>
      <c r="F1465" s="15">
        <v>0.82644628099173556</v>
      </c>
      <c r="G1465" s="16" t="s">
        <v>4</v>
      </c>
      <c r="H1465" s="7">
        <v>36363.636363636368</v>
      </c>
      <c r="N1465">
        <v>1</v>
      </c>
      <c r="P1465">
        <f t="shared" si="66"/>
        <v>2010</v>
      </c>
      <c r="Q1465">
        <f t="shared" si="67"/>
        <v>6</v>
      </c>
      <c r="R1465" t="str">
        <f t="shared" si="68"/>
        <v>06</v>
      </c>
      <c r="T1465" t="s">
        <v>533</v>
      </c>
      <c r="U1465" t="s">
        <v>534</v>
      </c>
    </row>
    <row r="1466" spans="1:24" x14ac:dyDescent="0.35">
      <c r="A1466" s="1" t="s">
        <v>2</v>
      </c>
      <c r="B1466" s="2">
        <v>40351</v>
      </c>
      <c r="C1466" s="3" t="s">
        <v>28</v>
      </c>
      <c r="D1466" s="4" t="s">
        <v>107</v>
      </c>
      <c r="E1466" s="5" t="s">
        <v>23</v>
      </c>
      <c r="F1466" s="15">
        <v>1.4462809917355373</v>
      </c>
      <c r="G1466" s="16" t="s">
        <v>23</v>
      </c>
      <c r="H1466" s="7">
        <v>24878.838554271431</v>
      </c>
      <c r="N1466">
        <v>1</v>
      </c>
      <c r="P1466">
        <f t="shared" si="66"/>
        <v>2010</v>
      </c>
      <c r="Q1466">
        <f t="shared" si="67"/>
        <v>6</v>
      </c>
      <c r="R1466" t="str">
        <f t="shared" si="68"/>
        <v>12</v>
      </c>
      <c r="T1466" t="s">
        <v>107</v>
      </c>
    </row>
    <row r="1467" spans="1:24" x14ac:dyDescent="0.35">
      <c r="A1467" s="1" t="s">
        <v>2</v>
      </c>
      <c r="B1467" s="2">
        <v>40351</v>
      </c>
      <c r="C1467" s="3" t="s">
        <v>64</v>
      </c>
      <c r="D1467" s="4" t="s">
        <v>65</v>
      </c>
      <c r="E1467" s="5" t="s">
        <v>4</v>
      </c>
      <c r="F1467" s="15">
        <v>0.20661157024793389</v>
      </c>
      <c r="G1467" s="16" t="s">
        <v>4</v>
      </c>
      <c r="H1467" s="7">
        <v>2053.7851239669421</v>
      </c>
      <c r="N1467">
        <v>8</v>
      </c>
      <c r="P1467">
        <f t="shared" si="66"/>
        <v>2010</v>
      </c>
      <c r="Q1467">
        <f t="shared" si="67"/>
        <v>6</v>
      </c>
      <c r="R1467" t="str">
        <f t="shared" si="68"/>
        <v>13</v>
      </c>
      <c r="T1467" t="s">
        <v>481</v>
      </c>
      <c r="U1467" t="s">
        <v>482</v>
      </c>
    </row>
    <row r="1468" spans="1:24" x14ac:dyDescent="0.35">
      <c r="A1468" s="1" t="s">
        <v>2</v>
      </c>
      <c r="B1468" s="2">
        <v>40351</v>
      </c>
      <c r="C1468" s="3" t="s">
        <v>170</v>
      </c>
      <c r="D1468" s="4" t="s">
        <v>171</v>
      </c>
      <c r="E1468" s="5" t="s">
        <v>4</v>
      </c>
      <c r="F1468" s="15">
        <v>5.7392102846648303</v>
      </c>
      <c r="G1468" s="16" t="s">
        <v>4</v>
      </c>
      <c r="H1468" s="7">
        <v>3719.0082644628101</v>
      </c>
      <c r="N1468">
        <v>1</v>
      </c>
      <c r="P1468">
        <f t="shared" si="66"/>
        <v>2010</v>
      </c>
      <c r="Q1468">
        <f t="shared" si="67"/>
        <v>6</v>
      </c>
      <c r="R1468" t="str">
        <f t="shared" si="68"/>
        <v>13</v>
      </c>
      <c r="T1468" t="s">
        <v>499</v>
      </c>
      <c r="U1468" t="s">
        <v>548</v>
      </c>
    </row>
    <row r="1469" spans="1:24" x14ac:dyDescent="0.35">
      <c r="A1469" s="1" t="s">
        <v>2</v>
      </c>
      <c r="B1469" s="2">
        <v>40351</v>
      </c>
      <c r="C1469" s="3" t="s">
        <v>3</v>
      </c>
      <c r="D1469" s="4" t="s">
        <v>119</v>
      </c>
      <c r="E1469" s="5" t="s">
        <v>4</v>
      </c>
      <c r="F1469" s="15">
        <v>396.69421487603296</v>
      </c>
      <c r="G1469" s="16" t="s">
        <v>4</v>
      </c>
      <c r="H1469" s="7">
        <v>59820.078296453576</v>
      </c>
      <c r="N1469">
        <v>1</v>
      </c>
      <c r="P1469">
        <f t="shared" si="66"/>
        <v>2010</v>
      </c>
      <c r="Q1469">
        <f t="shared" si="67"/>
        <v>6</v>
      </c>
      <c r="R1469" t="str">
        <f t="shared" si="68"/>
        <v>16</v>
      </c>
      <c r="T1469" t="s">
        <v>119</v>
      </c>
    </row>
    <row r="1470" spans="1:24" x14ac:dyDescent="0.35">
      <c r="A1470" s="1" t="s">
        <v>2</v>
      </c>
      <c r="B1470" s="2">
        <v>40351</v>
      </c>
      <c r="C1470" s="3" t="s">
        <v>184</v>
      </c>
      <c r="D1470" s="4" t="s">
        <v>185</v>
      </c>
      <c r="E1470" s="5" t="s">
        <v>7</v>
      </c>
      <c r="F1470" s="15">
        <v>0.20661157024793389</v>
      </c>
      <c r="G1470" s="16" t="s">
        <v>4</v>
      </c>
      <c r="H1470" s="7">
        <v>3629.9709733670206</v>
      </c>
      <c r="N1470">
        <v>16</v>
      </c>
      <c r="P1470">
        <f t="shared" si="66"/>
        <v>2010</v>
      </c>
      <c r="Q1470">
        <f t="shared" si="67"/>
        <v>6</v>
      </c>
      <c r="R1470" t="str">
        <f t="shared" si="68"/>
        <v>16</v>
      </c>
      <c r="T1470" t="s">
        <v>553</v>
      </c>
      <c r="U1470" t="s">
        <v>530</v>
      </c>
    </row>
    <row r="1471" spans="1:24" x14ac:dyDescent="0.35">
      <c r="A1471" s="1" t="s">
        <v>2</v>
      </c>
      <c r="B1471" s="2">
        <v>40351</v>
      </c>
      <c r="C1471" s="3" t="s">
        <v>190</v>
      </c>
      <c r="D1471" s="4" t="s">
        <v>191</v>
      </c>
      <c r="E1471" s="5" t="s">
        <v>7</v>
      </c>
      <c r="F1471" s="15">
        <v>0.82644628099173556</v>
      </c>
      <c r="G1471" s="16" t="s">
        <v>4</v>
      </c>
      <c r="H1471" s="7">
        <v>16450.521531524737</v>
      </c>
      <c r="N1471">
        <v>22</v>
      </c>
      <c r="P1471">
        <f t="shared" si="66"/>
        <v>2010</v>
      </c>
      <c r="Q1471">
        <f t="shared" si="67"/>
        <v>6</v>
      </c>
      <c r="R1471" t="str">
        <f t="shared" si="68"/>
        <v>16</v>
      </c>
      <c r="T1471" t="s">
        <v>336</v>
      </c>
      <c r="U1471" t="s">
        <v>555</v>
      </c>
    </row>
    <row r="1472" spans="1:24" x14ac:dyDescent="0.35">
      <c r="A1472" s="1" t="s">
        <v>2</v>
      </c>
      <c r="B1472" s="2">
        <v>40351</v>
      </c>
      <c r="C1472" s="3" t="s">
        <v>157</v>
      </c>
      <c r="D1472" s="4" t="s">
        <v>158</v>
      </c>
      <c r="E1472" s="5" t="s">
        <v>4</v>
      </c>
      <c r="F1472" s="15">
        <v>91.827364554637285</v>
      </c>
      <c r="G1472" s="16" t="s">
        <v>4</v>
      </c>
      <c r="H1472" s="7">
        <v>69913.177926719422</v>
      </c>
      <c r="N1472">
        <v>1</v>
      </c>
      <c r="P1472">
        <f t="shared" si="66"/>
        <v>2010</v>
      </c>
      <c r="Q1472">
        <f t="shared" si="67"/>
        <v>6</v>
      </c>
      <c r="R1472" t="str">
        <f t="shared" si="68"/>
        <v>17</v>
      </c>
      <c r="T1472" t="s">
        <v>538</v>
      </c>
      <c r="U1472" t="s">
        <v>539</v>
      </c>
    </row>
    <row r="1473" spans="1:21" x14ac:dyDescent="0.35">
      <c r="A1473" s="1" t="s">
        <v>2</v>
      </c>
      <c r="B1473" s="2">
        <v>40351</v>
      </c>
      <c r="C1473" s="3" t="s">
        <v>46</v>
      </c>
      <c r="D1473" s="4" t="s">
        <v>47</v>
      </c>
      <c r="E1473" s="5" t="s">
        <v>7</v>
      </c>
      <c r="F1473" s="15">
        <v>0.20661157024793389</v>
      </c>
      <c r="G1473" s="16" t="s">
        <v>4</v>
      </c>
      <c r="H1473" s="7">
        <v>865.45252165008083</v>
      </c>
      <c r="N1473">
        <v>8</v>
      </c>
      <c r="P1473">
        <f t="shared" si="66"/>
        <v>2010</v>
      </c>
      <c r="Q1473">
        <f t="shared" si="67"/>
        <v>6</v>
      </c>
      <c r="R1473" t="str">
        <f t="shared" si="68"/>
        <v>17</v>
      </c>
      <c r="T1473" t="s">
        <v>47</v>
      </c>
    </row>
    <row r="1474" spans="1:21" x14ac:dyDescent="0.35">
      <c r="A1474" s="1" t="s">
        <v>2</v>
      </c>
      <c r="B1474" s="2">
        <v>40351</v>
      </c>
      <c r="C1474" s="3" t="s">
        <v>129</v>
      </c>
      <c r="D1474" s="4" t="s">
        <v>14</v>
      </c>
      <c r="E1474" s="5" t="s">
        <v>4</v>
      </c>
      <c r="F1474" s="15">
        <v>66.115702479338836</v>
      </c>
      <c r="G1474" s="16" t="s">
        <v>4</v>
      </c>
      <c r="H1474" s="7">
        <v>4381.3533908535328</v>
      </c>
      <c r="N1474">
        <v>1</v>
      </c>
      <c r="P1474">
        <f t="shared" ref="P1474:P1537" si="69">YEAR(B1474)</f>
        <v>2010</v>
      </c>
      <c r="Q1474">
        <f t="shared" ref="Q1474:Q1537" si="70">MONTH(B1474)</f>
        <v>6</v>
      </c>
      <c r="R1474" t="str">
        <f t="shared" ref="R1474:R1537" si="71">LEFT(C1474,2)</f>
        <v>17</v>
      </c>
      <c r="T1474" t="s">
        <v>250</v>
      </c>
      <c r="U1474" t="s">
        <v>521</v>
      </c>
    </row>
    <row r="1475" spans="1:21" x14ac:dyDescent="0.35">
      <c r="A1475" s="1" t="s">
        <v>2</v>
      </c>
      <c r="B1475" s="2">
        <v>40351</v>
      </c>
      <c r="C1475" s="3" t="s">
        <v>85</v>
      </c>
      <c r="D1475" s="4" t="s">
        <v>86</v>
      </c>
      <c r="E1475" s="5" t="s">
        <v>7</v>
      </c>
      <c r="F1475" s="15">
        <v>1.6528925619834711</v>
      </c>
      <c r="G1475" s="16" t="s">
        <v>4</v>
      </c>
      <c r="H1475" s="7">
        <v>19940.026098817856</v>
      </c>
      <c r="N1475">
        <v>8</v>
      </c>
      <c r="P1475">
        <f t="shared" si="69"/>
        <v>2010</v>
      </c>
      <c r="Q1475">
        <f t="shared" si="70"/>
        <v>6</v>
      </c>
      <c r="R1475" t="str">
        <f t="shared" si="71"/>
        <v>17</v>
      </c>
      <c r="T1475" t="s">
        <v>86</v>
      </c>
    </row>
    <row r="1476" spans="1:21" x14ac:dyDescent="0.35">
      <c r="A1476" s="1" t="s">
        <v>2</v>
      </c>
      <c r="B1476" s="2">
        <v>40351</v>
      </c>
      <c r="C1476" s="3" t="s">
        <v>15</v>
      </c>
      <c r="D1476" s="4" t="s">
        <v>16</v>
      </c>
      <c r="E1476" s="5" t="s">
        <v>7</v>
      </c>
      <c r="F1476" s="15">
        <v>11.478420569329661</v>
      </c>
      <c r="G1476" s="16" t="s">
        <v>7</v>
      </c>
      <c r="H1476" s="7">
        <v>40568.086952347534</v>
      </c>
      <c r="N1476">
        <v>1</v>
      </c>
      <c r="P1476">
        <f t="shared" si="69"/>
        <v>2010</v>
      </c>
      <c r="Q1476">
        <f t="shared" si="70"/>
        <v>6</v>
      </c>
      <c r="R1476" t="str">
        <f t="shared" si="71"/>
        <v>17</v>
      </c>
      <c r="T1476" t="s">
        <v>73</v>
      </c>
      <c r="U1476" t="s">
        <v>475</v>
      </c>
    </row>
    <row r="1477" spans="1:21" x14ac:dyDescent="0.35">
      <c r="A1477" s="1" t="s">
        <v>2</v>
      </c>
      <c r="B1477" s="2">
        <v>40351</v>
      </c>
      <c r="C1477" s="3" t="s">
        <v>87</v>
      </c>
      <c r="D1477" s="4" t="s">
        <v>88</v>
      </c>
      <c r="E1477" s="5" t="s">
        <v>7</v>
      </c>
      <c r="F1477" s="15">
        <v>3.71900826446281</v>
      </c>
      <c r="G1477" s="16" t="s">
        <v>4</v>
      </c>
      <c r="H1477" s="7">
        <v>3894.5363474253636</v>
      </c>
      <c r="N1477">
        <v>16</v>
      </c>
      <c r="P1477">
        <f t="shared" si="69"/>
        <v>2010</v>
      </c>
      <c r="Q1477">
        <f t="shared" si="70"/>
        <v>6</v>
      </c>
      <c r="R1477" t="str">
        <f t="shared" si="71"/>
        <v>17</v>
      </c>
      <c r="T1477" t="s">
        <v>237</v>
      </c>
      <c r="U1477" t="s">
        <v>492</v>
      </c>
    </row>
    <row r="1478" spans="1:21" x14ac:dyDescent="0.35">
      <c r="A1478" s="1" t="s">
        <v>2</v>
      </c>
      <c r="B1478" s="2">
        <v>40351</v>
      </c>
      <c r="C1478" s="3" t="s">
        <v>111</v>
      </c>
      <c r="D1478" s="4" t="s">
        <v>112</v>
      </c>
      <c r="E1478" s="5" t="s">
        <v>7</v>
      </c>
      <c r="F1478" s="15">
        <v>0.41322314049586778</v>
      </c>
      <c r="G1478" s="16" t="s">
        <v>4</v>
      </c>
      <c r="H1478" s="7">
        <v>2180.9403545582036</v>
      </c>
      <c r="N1478">
        <v>20</v>
      </c>
      <c r="P1478">
        <f t="shared" si="69"/>
        <v>2010</v>
      </c>
      <c r="Q1478">
        <f t="shared" si="70"/>
        <v>6</v>
      </c>
      <c r="R1478" t="str">
        <f t="shared" si="71"/>
        <v>25</v>
      </c>
      <c r="T1478" t="s">
        <v>320</v>
      </c>
      <c r="U1478" t="s">
        <v>513</v>
      </c>
    </row>
    <row r="1479" spans="1:21" x14ac:dyDescent="0.35">
      <c r="A1479" s="1" t="s">
        <v>2</v>
      </c>
      <c r="B1479" s="2">
        <v>40351</v>
      </c>
      <c r="C1479" s="3" t="s">
        <v>56</v>
      </c>
      <c r="D1479" s="4" t="s">
        <v>57</v>
      </c>
      <c r="E1479" s="5" t="s">
        <v>4</v>
      </c>
      <c r="F1479" s="15">
        <v>0.20661157024793389</v>
      </c>
      <c r="G1479" s="16" t="s">
        <v>4</v>
      </c>
      <c r="H1479" s="7">
        <v>1352.2695650782512</v>
      </c>
      <c r="N1479">
        <v>1</v>
      </c>
      <c r="P1479">
        <f t="shared" si="69"/>
        <v>2010</v>
      </c>
      <c r="Q1479">
        <f t="shared" si="70"/>
        <v>6</v>
      </c>
      <c r="R1479" t="str">
        <f t="shared" si="71"/>
        <v>27</v>
      </c>
      <c r="T1479" t="s">
        <v>57</v>
      </c>
    </row>
    <row r="1480" spans="1:21" x14ac:dyDescent="0.35">
      <c r="A1480" s="1" t="s">
        <v>2</v>
      </c>
      <c r="B1480" s="2">
        <v>40351</v>
      </c>
      <c r="C1480" s="3" t="s">
        <v>80</v>
      </c>
      <c r="D1480" s="4" t="s">
        <v>81</v>
      </c>
      <c r="E1480" s="5" t="s">
        <v>4</v>
      </c>
      <c r="F1480" s="6">
        <v>1.2396694214876034</v>
      </c>
      <c r="G1480" s="16" t="s">
        <v>4</v>
      </c>
      <c r="H1480" s="7">
        <v>10953.383477133833</v>
      </c>
      <c r="N1480">
        <v>1</v>
      </c>
      <c r="P1480">
        <f t="shared" si="69"/>
        <v>2010</v>
      </c>
      <c r="Q1480">
        <f t="shared" si="70"/>
        <v>6</v>
      </c>
      <c r="R1480" t="str">
        <f t="shared" si="71"/>
        <v>27</v>
      </c>
      <c r="T1480" t="s">
        <v>81</v>
      </c>
    </row>
    <row r="1481" spans="1:21" x14ac:dyDescent="0.35">
      <c r="A1481" s="1" t="s">
        <v>2</v>
      </c>
      <c r="B1481" s="2">
        <v>40351</v>
      </c>
      <c r="C1481" s="3" t="s">
        <v>58</v>
      </c>
      <c r="D1481" s="4" t="s">
        <v>59</v>
      </c>
      <c r="E1481" s="5" t="s">
        <v>4</v>
      </c>
      <c r="F1481" s="6">
        <v>0.41322314049586778</v>
      </c>
      <c r="G1481" s="16" t="s">
        <v>4</v>
      </c>
      <c r="H1481" s="7">
        <v>24340.852171408518</v>
      </c>
      <c r="N1481">
        <v>1</v>
      </c>
      <c r="P1481">
        <f t="shared" si="69"/>
        <v>2010</v>
      </c>
      <c r="Q1481">
        <f t="shared" si="70"/>
        <v>6</v>
      </c>
      <c r="R1481" t="str">
        <f t="shared" si="71"/>
        <v>27</v>
      </c>
      <c r="T1481" t="s">
        <v>59</v>
      </c>
    </row>
    <row r="1482" spans="1:21" x14ac:dyDescent="0.35">
      <c r="A1482" s="1" t="s">
        <v>2</v>
      </c>
      <c r="B1482" s="2">
        <v>40379</v>
      </c>
      <c r="C1482" s="8" t="s">
        <v>21</v>
      </c>
      <c r="D1482" s="4" t="s">
        <v>22</v>
      </c>
      <c r="E1482" s="9" t="s">
        <v>23</v>
      </c>
      <c r="F1482" s="15">
        <v>1.859504132231405</v>
      </c>
      <c r="G1482" s="16" t="s">
        <v>4</v>
      </c>
      <c r="H1482" s="7">
        <v>39774.255393451938</v>
      </c>
      <c r="N1482">
        <v>105.44444444444444</v>
      </c>
      <c r="P1482">
        <f t="shared" si="69"/>
        <v>2010</v>
      </c>
      <c r="Q1482">
        <f t="shared" si="70"/>
        <v>7</v>
      </c>
      <c r="R1482" t="str">
        <f t="shared" si="71"/>
        <v>01</v>
      </c>
      <c r="T1482" t="s">
        <v>30</v>
      </c>
      <c r="U1482" t="s">
        <v>457</v>
      </c>
    </row>
    <row r="1483" spans="1:21" x14ac:dyDescent="0.35">
      <c r="A1483" s="1" t="s">
        <v>2</v>
      </c>
      <c r="B1483" s="2">
        <v>40379</v>
      </c>
      <c r="C1483" s="8" t="s">
        <v>275</v>
      </c>
      <c r="D1483" s="4" t="s">
        <v>276</v>
      </c>
      <c r="E1483" s="9" t="s">
        <v>23</v>
      </c>
      <c r="F1483" s="15">
        <v>0.41322314049586778</v>
      </c>
      <c r="G1483" s="16" t="s">
        <v>4</v>
      </c>
      <c r="H1483" s="7">
        <v>9670.4764698557501</v>
      </c>
      <c r="N1483">
        <v>89.5</v>
      </c>
      <c r="P1483">
        <f t="shared" si="69"/>
        <v>2010</v>
      </c>
      <c r="Q1483">
        <f t="shared" si="70"/>
        <v>7</v>
      </c>
      <c r="R1483" t="str">
        <f t="shared" si="71"/>
        <v>01</v>
      </c>
      <c r="T1483" t="s">
        <v>30</v>
      </c>
      <c r="U1483" t="s">
        <v>523</v>
      </c>
    </row>
    <row r="1484" spans="1:21" x14ac:dyDescent="0.35">
      <c r="A1484" s="1" t="s">
        <v>2</v>
      </c>
      <c r="B1484" s="2">
        <v>40379</v>
      </c>
      <c r="C1484" s="3" t="s">
        <v>253</v>
      </c>
      <c r="D1484" s="4" t="s">
        <v>254</v>
      </c>
      <c r="E1484" s="5" t="s">
        <v>7</v>
      </c>
      <c r="F1484" s="15">
        <v>66.115702479338836</v>
      </c>
      <c r="G1484" s="16" t="s">
        <v>4</v>
      </c>
      <c r="H1484" s="7">
        <v>10515.248138048479</v>
      </c>
      <c r="N1484">
        <v>90</v>
      </c>
      <c r="P1484">
        <f t="shared" si="69"/>
        <v>2010</v>
      </c>
      <c r="Q1484">
        <f t="shared" si="70"/>
        <v>7</v>
      </c>
      <c r="R1484" t="str">
        <f t="shared" si="71"/>
        <v>01</v>
      </c>
      <c r="T1484" t="s">
        <v>254</v>
      </c>
    </row>
    <row r="1485" spans="1:21" x14ac:dyDescent="0.35">
      <c r="A1485" s="1" t="s">
        <v>2</v>
      </c>
      <c r="B1485" s="2">
        <v>40379</v>
      </c>
      <c r="C1485" s="3" t="s">
        <v>74</v>
      </c>
      <c r="D1485" s="4" t="s">
        <v>75</v>
      </c>
      <c r="E1485" s="5" t="s">
        <v>7</v>
      </c>
      <c r="F1485" s="15">
        <v>99.17355371900824</v>
      </c>
      <c r="G1485" s="16" t="s">
        <v>4</v>
      </c>
      <c r="H1485" s="7">
        <v>127394.61118689185</v>
      </c>
      <c r="N1485">
        <v>38.333333333333336</v>
      </c>
      <c r="P1485">
        <f t="shared" si="69"/>
        <v>2010</v>
      </c>
      <c r="Q1485">
        <f t="shared" si="70"/>
        <v>7</v>
      </c>
      <c r="R1485" t="str">
        <f t="shared" si="71"/>
        <v>01</v>
      </c>
      <c r="T1485" t="s">
        <v>75</v>
      </c>
    </row>
    <row r="1486" spans="1:21" x14ac:dyDescent="0.35">
      <c r="A1486" s="1" t="s">
        <v>2</v>
      </c>
      <c r="B1486" s="2">
        <v>40379</v>
      </c>
      <c r="C1486" s="3" t="s">
        <v>152</v>
      </c>
      <c r="D1486" s="4" t="s">
        <v>153</v>
      </c>
      <c r="E1486" s="5" t="s">
        <v>7</v>
      </c>
      <c r="F1486" s="15">
        <v>0.20661157024793389</v>
      </c>
      <c r="G1486" s="16" t="s">
        <v>4</v>
      </c>
      <c r="H1486" s="7">
        <v>249.25032623522327</v>
      </c>
      <c r="N1486">
        <v>64</v>
      </c>
      <c r="P1486">
        <f t="shared" si="69"/>
        <v>2010</v>
      </c>
      <c r="Q1486">
        <f t="shared" si="70"/>
        <v>7</v>
      </c>
      <c r="R1486" t="str">
        <f t="shared" si="71"/>
        <v>01</v>
      </c>
      <c r="T1486" t="s">
        <v>153</v>
      </c>
    </row>
    <row r="1487" spans="1:21" x14ac:dyDescent="0.35">
      <c r="A1487" s="1" t="s">
        <v>2</v>
      </c>
      <c r="B1487" s="2">
        <v>40379</v>
      </c>
      <c r="C1487" s="3" t="s">
        <v>97</v>
      </c>
      <c r="D1487" s="4" t="s">
        <v>98</v>
      </c>
      <c r="E1487" s="5" t="s">
        <v>4</v>
      </c>
      <c r="F1487" s="15">
        <v>1652.8925619834708</v>
      </c>
      <c r="G1487" s="16" t="s">
        <v>4</v>
      </c>
      <c r="H1487" s="7">
        <v>186937.74467641741</v>
      </c>
      <c r="N1487">
        <v>1</v>
      </c>
      <c r="P1487">
        <f t="shared" si="69"/>
        <v>2010</v>
      </c>
      <c r="Q1487">
        <f t="shared" si="70"/>
        <v>7</v>
      </c>
      <c r="R1487" t="str">
        <f t="shared" si="71"/>
        <v>01</v>
      </c>
      <c r="T1487" t="s">
        <v>187</v>
      </c>
      <c r="U1487" t="s">
        <v>497</v>
      </c>
    </row>
    <row r="1488" spans="1:21" x14ac:dyDescent="0.35">
      <c r="A1488" s="1" t="s">
        <v>2</v>
      </c>
      <c r="B1488" s="2">
        <v>40379</v>
      </c>
      <c r="C1488" s="3" t="s">
        <v>97</v>
      </c>
      <c r="D1488" s="4" t="s">
        <v>98</v>
      </c>
      <c r="E1488" s="5" t="s">
        <v>7</v>
      </c>
      <c r="F1488" s="15">
        <v>0.82644628099173556</v>
      </c>
      <c r="G1488" s="16" t="s">
        <v>4</v>
      </c>
      <c r="H1488" s="7">
        <v>88795.428721298274</v>
      </c>
      <c r="N1488">
        <v>950</v>
      </c>
      <c r="P1488">
        <f t="shared" si="69"/>
        <v>2010</v>
      </c>
      <c r="Q1488">
        <f t="shared" si="70"/>
        <v>7</v>
      </c>
      <c r="R1488" t="str">
        <f t="shared" si="71"/>
        <v>01</v>
      </c>
      <c r="T1488" t="s">
        <v>187</v>
      </c>
      <c r="U1488" t="s">
        <v>497</v>
      </c>
    </row>
    <row r="1489" spans="1:27" x14ac:dyDescent="0.35">
      <c r="A1489" s="1" t="s">
        <v>2</v>
      </c>
      <c r="B1489" s="2">
        <v>40379</v>
      </c>
      <c r="C1489" s="3" t="s">
        <v>277</v>
      </c>
      <c r="D1489" s="4" t="s">
        <v>278</v>
      </c>
      <c r="E1489" s="5" t="s">
        <v>7</v>
      </c>
      <c r="F1489" s="15">
        <v>0.20661157024793389</v>
      </c>
      <c r="G1489" s="16" t="s">
        <v>4</v>
      </c>
      <c r="H1489" s="7">
        <v>2920.9022605690229</v>
      </c>
      <c r="N1489">
        <v>125</v>
      </c>
      <c r="P1489">
        <f t="shared" si="69"/>
        <v>2010</v>
      </c>
      <c r="Q1489">
        <f t="shared" si="70"/>
        <v>7</v>
      </c>
      <c r="R1489" t="str">
        <f t="shared" si="71"/>
        <v>01</v>
      </c>
      <c r="T1489" t="s">
        <v>187</v>
      </c>
      <c r="U1489" t="s">
        <v>588</v>
      </c>
    </row>
    <row r="1490" spans="1:27" x14ac:dyDescent="0.35">
      <c r="A1490" s="1" t="s">
        <v>2</v>
      </c>
      <c r="B1490" s="2">
        <v>40379</v>
      </c>
      <c r="C1490" s="3" t="s">
        <v>221</v>
      </c>
      <c r="D1490" s="4" t="s">
        <v>222</v>
      </c>
      <c r="E1490" s="5" t="s">
        <v>23</v>
      </c>
      <c r="F1490" s="15">
        <v>528.92561983471069</v>
      </c>
      <c r="G1490" s="16" t="s">
        <v>4</v>
      </c>
      <c r="H1490" s="7">
        <v>31727.229807935455</v>
      </c>
      <c r="N1490">
        <v>4.8125</v>
      </c>
      <c r="P1490">
        <f t="shared" si="69"/>
        <v>2010</v>
      </c>
      <c r="Q1490">
        <f t="shared" si="70"/>
        <v>7</v>
      </c>
      <c r="R1490" t="str">
        <f t="shared" si="71"/>
        <v>01</v>
      </c>
      <c r="T1490" t="s">
        <v>222</v>
      </c>
    </row>
    <row r="1491" spans="1:27" x14ac:dyDescent="0.35">
      <c r="A1491" s="1" t="s">
        <v>2</v>
      </c>
      <c r="B1491" s="2">
        <v>40379</v>
      </c>
      <c r="C1491" s="3" t="s">
        <v>105</v>
      </c>
      <c r="D1491" s="4" t="s">
        <v>106</v>
      </c>
      <c r="E1491" s="5" t="s">
        <v>23</v>
      </c>
      <c r="F1491" s="15">
        <v>5.7392102846648303</v>
      </c>
      <c r="G1491" s="16" t="s">
        <v>23</v>
      </c>
      <c r="H1491" s="7">
        <v>4507.5652169275045</v>
      </c>
      <c r="N1491">
        <v>1</v>
      </c>
      <c r="P1491">
        <f t="shared" si="69"/>
        <v>2010</v>
      </c>
      <c r="Q1491">
        <f t="shared" si="70"/>
        <v>7</v>
      </c>
      <c r="R1491" t="str">
        <f t="shared" si="71"/>
        <v>01</v>
      </c>
      <c r="T1491" t="s">
        <v>222</v>
      </c>
      <c r="U1491" t="s">
        <v>503</v>
      </c>
    </row>
    <row r="1492" spans="1:27" x14ac:dyDescent="0.35">
      <c r="A1492" s="1" t="s">
        <v>2</v>
      </c>
      <c r="B1492" s="2">
        <v>40379</v>
      </c>
      <c r="C1492" s="3" t="s">
        <v>60</v>
      </c>
      <c r="D1492" s="4" t="s">
        <v>61</v>
      </c>
      <c r="E1492" s="5" t="s">
        <v>7</v>
      </c>
      <c r="F1492" s="15">
        <v>3.3057851239669422</v>
      </c>
      <c r="G1492" s="16" t="s">
        <v>4</v>
      </c>
      <c r="H1492" s="7">
        <v>22120.966453376062</v>
      </c>
      <c r="N1492">
        <v>133.125</v>
      </c>
      <c r="P1492">
        <f t="shared" si="69"/>
        <v>2010</v>
      </c>
      <c r="Q1492">
        <f t="shared" si="70"/>
        <v>7</v>
      </c>
      <c r="R1492" t="str">
        <f t="shared" si="71"/>
        <v>01</v>
      </c>
      <c r="T1492" t="s">
        <v>211</v>
      </c>
      <c r="U1492" t="s">
        <v>478</v>
      </c>
    </row>
    <row r="1493" spans="1:27" x14ac:dyDescent="0.35">
      <c r="A1493" s="1" t="s">
        <v>2</v>
      </c>
      <c r="B1493" s="2">
        <v>40379</v>
      </c>
      <c r="C1493" s="3" t="s">
        <v>82</v>
      </c>
      <c r="D1493" s="4" t="s">
        <v>167</v>
      </c>
      <c r="E1493" s="5" t="s">
        <v>4</v>
      </c>
      <c r="F1493" s="15">
        <v>66.115702479338836</v>
      </c>
      <c r="G1493" s="16" t="s">
        <v>4</v>
      </c>
      <c r="H1493" s="7">
        <v>51927.151299004836</v>
      </c>
      <c r="N1493">
        <v>1</v>
      </c>
      <c r="P1493">
        <f t="shared" si="69"/>
        <v>2010</v>
      </c>
      <c r="Q1493">
        <f t="shared" si="70"/>
        <v>7</v>
      </c>
      <c r="R1493" t="str">
        <f t="shared" si="71"/>
        <v>05</v>
      </c>
      <c r="T1493" t="s">
        <v>460</v>
      </c>
      <c r="U1493" t="s">
        <v>488</v>
      </c>
      <c r="V1493" t="s">
        <v>536</v>
      </c>
      <c r="W1493" t="s">
        <v>544</v>
      </c>
      <c r="X1493" t="s">
        <v>510</v>
      </c>
    </row>
    <row r="1494" spans="1:27" x14ac:dyDescent="0.35">
      <c r="A1494" s="1" t="s">
        <v>2</v>
      </c>
      <c r="B1494" s="2">
        <v>40379</v>
      </c>
      <c r="C1494" s="3" t="s">
        <v>78</v>
      </c>
      <c r="D1494" s="4" t="s">
        <v>79</v>
      </c>
      <c r="E1494" s="5" t="s">
        <v>4</v>
      </c>
      <c r="F1494" s="15">
        <v>694.21487603305775</v>
      </c>
      <c r="G1494" s="16" t="s">
        <v>4</v>
      </c>
      <c r="H1494" s="7">
        <v>97160.892795567954</v>
      </c>
      <c r="N1494">
        <v>1</v>
      </c>
      <c r="P1494">
        <f t="shared" si="69"/>
        <v>2010</v>
      </c>
      <c r="Q1494">
        <f t="shared" si="70"/>
        <v>7</v>
      </c>
      <c r="R1494" t="str">
        <f t="shared" si="71"/>
        <v>05</v>
      </c>
      <c r="T1494" t="s">
        <v>84</v>
      </c>
      <c r="U1494" t="s">
        <v>459</v>
      </c>
    </row>
    <row r="1495" spans="1:27" x14ac:dyDescent="0.35">
      <c r="A1495" s="1" t="s">
        <v>2</v>
      </c>
      <c r="B1495" s="2">
        <v>40379</v>
      </c>
      <c r="C1495" s="3" t="s">
        <v>40</v>
      </c>
      <c r="D1495" s="4" t="s">
        <v>169</v>
      </c>
      <c r="E1495" s="5" t="s">
        <v>4</v>
      </c>
      <c r="F1495" s="15">
        <v>330.57851239669418</v>
      </c>
      <c r="G1495" s="16" t="s">
        <v>4</v>
      </c>
      <c r="H1495" s="7">
        <v>62261.95258628927</v>
      </c>
      <c r="N1495">
        <v>1</v>
      </c>
      <c r="P1495">
        <f t="shared" si="69"/>
        <v>2010</v>
      </c>
      <c r="Q1495">
        <f t="shared" si="70"/>
        <v>7</v>
      </c>
      <c r="R1495" t="str">
        <f t="shared" si="71"/>
        <v>12</v>
      </c>
      <c r="T1495" t="s">
        <v>662</v>
      </c>
      <c r="U1495" t="s">
        <v>463</v>
      </c>
      <c r="V1495" t="s">
        <v>464</v>
      </c>
      <c r="W1495" t="s">
        <v>546</v>
      </c>
      <c r="X1495" t="s">
        <v>468</v>
      </c>
      <c r="Y1495" t="s">
        <v>547</v>
      </c>
      <c r="Z1495" t="s">
        <v>510</v>
      </c>
      <c r="AA1495" t="s">
        <v>466</v>
      </c>
    </row>
    <row r="1496" spans="1:27" x14ac:dyDescent="0.35">
      <c r="A1496" s="1" t="s">
        <v>2</v>
      </c>
      <c r="B1496" s="2">
        <v>40379</v>
      </c>
      <c r="C1496" s="3" t="s">
        <v>42</v>
      </c>
      <c r="D1496" s="4" t="s">
        <v>168</v>
      </c>
      <c r="E1496" s="5" t="s">
        <v>4</v>
      </c>
      <c r="F1496" s="15">
        <v>132.23140495867767</v>
      </c>
      <c r="G1496" s="16" t="s">
        <v>4</v>
      </c>
      <c r="H1496" s="7">
        <v>211264.05724546223</v>
      </c>
      <c r="N1496">
        <v>1</v>
      </c>
      <c r="P1496">
        <f t="shared" si="69"/>
        <v>2010</v>
      </c>
      <c r="Q1496">
        <f t="shared" si="70"/>
        <v>7</v>
      </c>
      <c r="R1496" t="str">
        <f t="shared" si="71"/>
        <v>12</v>
      </c>
      <c r="T1496" t="s">
        <v>663</v>
      </c>
      <c r="U1496" t="s">
        <v>463</v>
      </c>
      <c r="V1496" t="s">
        <v>464</v>
      </c>
      <c r="W1496" t="s">
        <v>545</v>
      </c>
      <c r="X1496" t="s">
        <v>510</v>
      </c>
      <c r="Y1496" t="s">
        <v>466</v>
      </c>
    </row>
    <row r="1497" spans="1:27" x14ac:dyDescent="0.35">
      <c r="A1497" s="1" t="s">
        <v>2</v>
      </c>
      <c r="B1497" s="2">
        <v>40379</v>
      </c>
      <c r="C1497" s="3" t="s">
        <v>28</v>
      </c>
      <c r="D1497" s="4" t="s">
        <v>107</v>
      </c>
      <c r="E1497" s="5" t="s">
        <v>23</v>
      </c>
      <c r="F1497" s="15">
        <v>94.696969696969703</v>
      </c>
      <c r="G1497" s="16" t="s">
        <v>4</v>
      </c>
      <c r="H1497" s="7">
        <v>2221943.7641289416</v>
      </c>
      <c r="N1497">
        <v>10.666666666666666</v>
      </c>
      <c r="P1497">
        <f t="shared" si="69"/>
        <v>2010</v>
      </c>
      <c r="Q1497">
        <f t="shared" si="70"/>
        <v>7</v>
      </c>
      <c r="R1497" t="str">
        <f t="shared" si="71"/>
        <v>12</v>
      </c>
      <c r="T1497" t="s">
        <v>107</v>
      </c>
    </row>
    <row r="1498" spans="1:27" x14ac:dyDescent="0.35">
      <c r="A1498" s="1" t="s">
        <v>2</v>
      </c>
      <c r="B1498" s="2">
        <v>40379</v>
      </c>
      <c r="C1498" s="3" t="s">
        <v>28</v>
      </c>
      <c r="D1498" s="4" t="s">
        <v>107</v>
      </c>
      <c r="E1498" s="5" t="s">
        <v>23</v>
      </c>
      <c r="F1498" s="15">
        <v>20.087235996326907</v>
      </c>
      <c r="G1498" s="16" t="s">
        <v>4</v>
      </c>
      <c r="H1498" s="7">
        <v>307639.5230292154</v>
      </c>
      <c r="N1498">
        <v>12.285714285714286</v>
      </c>
      <c r="P1498">
        <f t="shared" si="69"/>
        <v>2010</v>
      </c>
      <c r="Q1498">
        <f t="shared" si="70"/>
        <v>7</v>
      </c>
      <c r="R1498" t="str">
        <f t="shared" si="71"/>
        <v>12</v>
      </c>
      <c r="T1498" t="s">
        <v>107</v>
      </c>
    </row>
    <row r="1499" spans="1:27" x14ac:dyDescent="0.35">
      <c r="A1499" s="1" t="s">
        <v>2</v>
      </c>
      <c r="B1499" s="2">
        <v>40379</v>
      </c>
      <c r="C1499" s="3" t="s">
        <v>223</v>
      </c>
      <c r="D1499" s="4" t="s">
        <v>224</v>
      </c>
      <c r="E1499" s="5" t="s">
        <v>23</v>
      </c>
      <c r="F1499" s="15">
        <v>0.20661157024793389</v>
      </c>
      <c r="G1499" s="16" t="s">
        <v>4</v>
      </c>
      <c r="H1499" s="7">
        <v>57387.291258095211</v>
      </c>
      <c r="N1499">
        <v>8</v>
      </c>
      <c r="P1499">
        <f t="shared" si="69"/>
        <v>2010</v>
      </c>
      <c r="Q1499">
        <f t="shared" si="70"/>
        <v>7</v>
      </c>
      <c r="R1499" t="str">
        <f t="shared" si="71"/>
        <v>12</v>
      </c>
      <c r="T1499" t="s">
        <v>224</v>
      </c>
    </row>
    <row r="1500" spans="1:27" x14ac:dyDescent="0.35">
      <c r="A1500" s="1" t="s">
        <v>2</v>
      </c>
      <c r="B1500" s="2">
        <v>40379</v>
      </c>
      <c r="C1500" s="3" t="s">
        <v>64</v>
      </c>
      <c r="D1500" s="4" t="s">
        <v>65</v>
      </c>
      <c r="E1500" s="5" t="s">
        <v>7</v>
      </c>
      <c r="F1500" s="15">
        <v>1.0330578512396695</v>
      </c>
      <c r="G1500" s="16" t="s">
        <v>4</v>
      </c>
      <c r="H1500" s="7">
        <v>10268.92561983471</v>
      </c>
      <c r="N1500">
        <v>8</v>
      </c>
      <c r="P1500">
        <f t="shared" si="69"/>
        <v>2010</v>
      </c>
      <c r="Q1500">
        <f t="shared" si="70"/>
        <v>7</v>
      </c>
      <c r="R1500" t="str">
        <f t="shared" si="71"/>
        <v>13</v>
      </c>
      <c r="T1500" t="s">
        <v>481</v>
      </c>
      <c r="U1500" t="s">
        <v>482</v>
      </c>
    </row>
    <row r="1501" spans="1:27" x14ac:dyDescent="0.35">
      <c r="A1501" s="1" t="s">
        <v>2</v>
      </c>
      <c r="B1501" s="2">
        <v>40379</v>
      </c>
      <c r="C1501" s="3" t="s">
        <v>159</v>
      </c>
      <c r="D1501" s="4" t="s">
        <v>160</v>
      </c>
      <c r="E1501" s="5" t="s">
        <v>7</v>
      </c>
      <c r="F1501" s="15">
        <v>0.41322314049586778</v>
      </c>
      <c r="G1501" s="16" t="s">
        <v>4</v>
      </c>
      <c r="H1501" s="7">
        <v>4338.8429752066113</v>
      </c>
      <c r="N1501">
        <v>6</v>
      </c>
      <c r="P1501">
        <f t="shared" si="69"/>
        <v>2010</v>
      </c>
      <c r="Q1501">
        <f t="shared" si="70"/>
        <v>7</v>
      </c>
      <c r="R1501" t="str">
        <f t="shared" si="71"/>
        <v>13</v>
      </c>
      <c r="T1501" t="s">
        <v>67</v>
      </c>
      <c r="U1501" t="s">
        <v>540</v>
      </c>
    </row>
    <row r="1502" spans="1:27" x14ac:dyDescent="0.35">
      <c r="A1502" s="1" t="s">
        <v>2</v>
      </c>
      <c r="B1502" s="2">
        <v>40379</v>
      </c>
      <c r="C1502" s="3" t="s">
        <v>170</v>
      </c>
      <c r="D1502" s="4" t="s">
        <v>171</v>
      </c>
      <c r="E1502" s="5" t="s">
        <v>23</v>
      </c>
      <c r="F1502" s="15">
        <v>132.23140495867767</v>
      </c>
      <c r="G1502" s="16" t="s">
        <v>4</v>
      </c>
      <c r="H1502" s="7">
        <v>78069.421487603293</v>
      </c>
      <c r="N1502">
        <v>1</v>
      </c>
      <c r="P1502">
        <f t="shared" si="69"/>
        <v>2010</v>
      </c>
      <c r="Q1502">
        <f t="shared" si="70"/>
        <v>7</v>
      </c>
      <c r="R1502" t="str">
        <f t="shared" si="71"/>
        <v>13</v>
      </c>
      <c r="T1502" t="s">
        <v>499</v>
      </c>
      <c r="U1502" t="s">
        <v>548</v>
      </c>
    </row>
    <row r="1503" spans="1:27" x14ac:dyDescent="0.35">
      <c r="A1503" s="1" t="s">
        <v>2</v>
      </c>
      <c r="B1503" s="2">
        <v>40379</v>
      </c>
      <c r="C1503" s="3" t="s">
        <v>101</v>
      </c>
      <c r="D1503" s="4" t="s">
        <v>102</v>
      </c>
      <c r="E1503" s="5" t="s">
        <v>23</v>
      </c>
      <c r="F1503" s="15">
        <v>149.21946740128561</v>
      </c>
      <c r="G1503" s="16" t="s">
        <v>4</v>
      </c>
      <c r="H1503" s="7">
        <v>5210743.8016528925</v>
      </c>
      <c r="N1503">
        <v>1</v>
      </c>
      <c r="P1503">
        <f t="shared" si="69"/>
        <v>2010</v>
      </c>
      <c r="Q1503">
        <f t="shared" si="70"/>
        <v>7</v>
      </c>
      <c r="R1503" t="str">
        <f t="shared" si="71"/>
        <v>13</v>
      </c>
      <c r="T1503" t="s">
        <v>499</v>
      </c>
      <c r="U1503" t="s">
        <v>500</v>
      </c>
    </row>
    <row r="1504" spans="1:27" x14ac:dyDescent="0.35">
      <c r="A1504" s="1" t="s">
        <v>2</v>
      </c>
      <c r="B1504" s="2">
        <v>40379</v>
      </c>
      <c r="C1504" s="3" t="s">
        <v>184</v>
      </c>
      <c r="D1504" s="4" t="s">
        <v>185</v>
      </c>
      <c r="E1504" s="5" t="s">
        <v>7</v>
      </c>
      <c r="F1504" s="15">
        <v>0.41322314049586778</v>
      </c>
      <c r="G1504" s="16" t="s">
        <v>4</v>
      </c>
      <c r="H1504" s="7">
        <v>5982.0078296453585</v>
      </c>
      <c r="N1504">
        <v>16</v>
      </c>
      <c r="P1504">
        <f t="shared" si="69"/>
        <v>2010</v>
      </c>
      <c r="Q1504">
        <f t="shared" si="70"/>
        <v>7</v>
      </c>
      <c r="R1504" t="str">
        <f t="shared" si="71"/>
        <v>16</v>
      </c>
      <c r="T1504" t="s">
        <v>553</v>
      </c>
      <c r="U1504" t="s">
        <v>530</v>
      </c>
    </row>
    <row r="1505" spans="1:21" x14ac:dyDescent="0.35">
      <c r="A1505" s="1" t="s">
        <v>2</v>
      </c>
      <c r="B1505" s="2">
        <v>40379</v>
      </c>
      <c r="C1505" s="3" t="s">
        <v>190</v>
      </c>
      <c r="D1505" s="4" t="s">
        <v>191</v>
      </c>
      <c r="E1505" s="5" t="s">
        <v>7</v>
      </c>
      <c r="F1505" s="15">
        <v>1.0330578512396695</v>
      </c>
      <c r="G1505" s="16" t="s">
        <v>4</v>
      </c>
      <c r="H1505" s="7">
        <v>17946.023488936073</v>
      </c>
      <c r="N1505">
        <v>19.2</v>
      </c>
      <c r="P1505">
        <f t="shared" si="69"/>
        <v>2010</v>
      </c>
      <c r="Q1505">
        <f t="shared" si="70"/>
        <v>7</v>
      </c>
      <c r="R1505" t="str">
        <f t="shared" si="71"/>
        <v>16</v>
      </c>
      <c r="T1505" t="s">
        <v>336</v>
      </c>
      <c r="U1505" t="s">
        <v>555</v>
      </c>
    </row>
    <row r="1506" spans="1:21" x14ac:dyDescent="0.35">
      <c r="A1506" s="1" t="s">
        <v>2</v>
      </c>
      <c r="B1506" s="2">
        <v>40379</v>
      </c>
      <c r="C1506" s="3" t="s">
        <v>268</v>
      </c>
      <c r="D1506" s="4" t="s">
        <v>269</v>
      </c>
      <c r="E1506" s="5" t="s">
        <v>7</v>
      </c>
      <c r="F1506" s="6">
        <v>33.057851239669418</v>
      </c>
      <c r="G1506" s="16" t="s">
        <v>4</v>
      </c>
      <c r="H1506" s="7">
        <v>24924.284872543623</v>
      </c>
      <c r="N1506">
        <v>8</v>
      </c>
      <c r="P1506">
        <f t="shared" si="69"/>
        <v>2010</v>
      </c>
      <c r="Q1506">
        <f t="shared" si="70"/>
        <v>7</v>
      </c>
      <c r="R1506" t="str">
        <f t="shared" si="71"/>
        <v>17</v>
      </c>
      <c r="T1506" t="s">
        <v>269</v>
      </c>
    </row>
    <row r="1507" spans="1:21" x14ac:dyDescent="0.35">
      <c r="A1507" s="1" t="s">
        <v>2</v>
      </c>
      <c r="B1507" s="2">
        <v>40379</v>
      </c>
      <c r="C1507" s="3" t="s">
        <v>12</v>
      </c>
      <c r="D1507" s="4" t="s">
        <v>13</v>
      </c>
      <c r="E1507" s="5" t="s">
        <v>4</v>
      </c>
      <c r="F1507" s="6">
        <v>66.115702479338836</v>
      </c>
      <c r="G1507" s="16" t="s">
        <v>4</v>
      </c>
      <c r="H1507" s="7">
        <v>1060.1793390213488</v>
      </c>
      <c r="N1507">
        <v>1</v>
      </c>
      <c r="P1507">
        <f t="shared" si="69"/>
        <v>2010</v>
      </c>
      <c r="Q1507">
        <f t="shared" si="70"/>
        <v>7</v>
      </c>
      <c r="R1507" t="str">
        <f t="shared" si="71"/>
        <v>17</v>
      </c>
      <c r="T1507" t="s">
        <v>250</v>
      </c>
      <c r="U1507" t="s">
        <v>472</v>
      </c>
    </row>
    <row r="1508" spans="1:21" x14ac:dyDescent="0.35">
      <c r="A1508" s="1" t="s">
        <v>2</v>
      </c>
      <c r="B1508" s="2">
        <v>40379</v>
      </c>
      <c r="C1508" s="3" t="s">
        <v>279</v>
      </c>
      <c r="D1508" s="4" t="s">
        <v>280</v>
      </c>
      <c r="E1508" s="5" t="s">
        <v>7</v>
      </c>
      <c r="F1508" s="6">
        <v>0.6198347107438017</v>
      </c>
      <c r="G1508" s="16" t="s">
        <v>4</v>
      </c>
      <c r="H1508" s="7">
        <v>6979.009134586252</v>
      </c>
      <c r="N1508">
        <v>4</v>
      </c>
      <c r="P1508">
        <f t="shared" si="69"/>
        <v>2010</v>
      </c>
      <c r="Q1508">
        <f t="shared" si="70"/>
        <v>7</v>
      </c>
      <c r="R1508" t="str">
        <f t="shared" si="71"/>
        <v>17</v>
      </c>
      <c r="T1508" t="s">
        <v>86</v>
      </c>
      <c r="U1508" t="s">
        <v>589</v>
      </c>
    </row>
    <row r="1509" spans="1:21" x14ac:dyDescent="0.35">
      <c r="A1509" s="1" t="s">
        <v>2</v>
      </c>
      <c r="B1509" s="2">
        <v>40379</v>
      </c>
      <c r="C1509" s="3" t="s">
        <v>15</v>
      </c>
      <c r="D1509" s="4" t="s">
        <v>16</v>
      </c>
      <c r="E1509" s="5" t="s">
        <v>7</v>
      </c>
      <c r="F1509" s="6">
        <v>2.6859504132231407</v>
      </c>
      <c r="G1509" s="16" t="s">
        <v>7</v>
      </c>
      <c r="H1509" s="7">
        <v>11391.518816219188</v>
      </c>
      <c r="N1509">
        <v>1</v>
      </c>
      <c r="P1509">
        <f t="shared" si="69"/>
        <v>2010</v>
      </c>
      <c r="Q1509">
        <f t="shared" si="70"/>
        <v>7</v>
      </c>
      <c r="R1509" t="str">
        <f t="shared" si="71"/>
        <v>17</v>
      </c>
      <c r="T1509" t="s">
        <v>73</v>
      </c>
      <c r="U1509" t="s">
        <v>475</v>
      </c>
    </row>
    <row r="1510" spans="1:21" x14ac:dyDescent="0.35">
      <c r="A1510" s="1" t="s">
        <v>2</v>
      </c>
      <c r="B1510" s="2">
        <v>40379</v>
      </c>
      <c r="C1510" s="3" t="s">
        <v>17</v>
      </c>
      <c r="D1510" s="4" t="s">
        <v>18</v>
      </c>
      <c r="E1510" s="5" t="s">
        <v>7</v>
      </c>
      <c r="F1510" s="6">
        <v>5.7392102846648303</v>
      </c>
      <c r="G1510" s="16" t="s">
        <v>4</v>
      </c>
      <c r="H1510" s="7">
        <v>487.53825386287889</v>
      </c>
      <c r="N1510">
        <v>4</v>
      </c>
      <c r="P1510">
        <f t="shared" si="69"/>
        <v>2010</v>
      </c>
      <c r="Q1510">
        <f t="shared" si="70"/>
        <v>7</v>
      </c>
      <c r="R1510" t="str">
        <f t="shared" si="71"/>
        <v>17</v>
      </c>
      <c r="T1510" t="s">
        <v>218</v>
      </c>
      <c r="U1510" t="s">
        <v>522</v>
      </c>
    </row>
    <row r="1511" spans="1:21" x14ac:dyDescent="0.35">
      <c r="A1511" s="1" t="s">
        <v>2</v>
      </c>
      <c r="B1511" s="2">
        <v>40379</v>
      </c>
      <c r="C1511" s="3" t="s">
        <v>19</v>
      </c>
      <c r="D1511" s="4" t="s">
        <v>20</v>
      </c>
      <c r="E1511" s="5" t="s">
        <v>7</v>
      </c>
      <c r="F1511" s="6">
        <v>33.057851239669418</v>
      </c>
      <c r="G1511" s="16" t="s">
        <v>4</v>
      </c>
      <c r="H1511" s="7">
        <v>4859.5041322314046</v>
      </c>
      <c r="N1511">
        <v>1</v>
      </c>
      <c r="P1511">
        <f t="shared" si="69"/>
        <v>2010</v>
      </c>
      <c r="Q1511">
        <f t="shared" si="70"/>
        <v>7</v>
      </c>
      <c r="R1511" t="str">
        <f t="shared" si="71"/>
        <v>17</v>
      </c>
      <c r="T1511" t="s">
        <v>484</v>
      </c>
      <c r="U1511" t="s">
        <v>485</v>
      </c>
    </row>
    <row r="1512" spans="1:21" x14ac:dyDescent="0.35">
      <c r="A1512" s="1" t="s">
        <v>2</v>
      </c>
      <c r="B1512" s="2">
        <v>40379</v>
      </c>
      <c r="C1512" s="3" t="s">
        <v>127</v>
      </c>
      <c r="D1512" s="4" t="s">
        <v>128</v>
      </c>
      <c r="E1512" s="5" t="s">
        <v>7</v>
      </c>
      <c r="F1512" s="6">
        <v>33.057851239669418</v>
      </c>
      <c r="G1512" s="16" t="s">
        <v>4</v>
      </c>
      <c r="H1512" s="7">
        <v>811.36173904695067</v>
      </c>
      <c r="N1512">
        <v>4</v>
      </c>
      <c r="P1512">
        <f t="shared" si="69"/>
        <v>2010</v>
      </c>
      <c r="Q1512">
        <f t="shared" si="70"/>
        <v>7</v>
      </c>
      <c r="R1512" t="str">
        <f t="shared" si="71"/>
        <v>17</v>
      </c>
      <c r="T1512" t="s">
        <v>501</v>
      </c>
      <c r="U1512" t="s">
        <v>520</v>
      </c>
    </row>
    <row r="1513" spans="1:21" x14ac:dyDescent="0.35">
      <c r="A1513" s="1" t="s">
        <v>2</v>
      </c>
      <c r="B1513" s="2">
        <v>40379</v>
      </c>
      <c r="C1513" s="3" t="s">
        <v>281</v>
      </c>
      <c r="D1513" s="4" t="s">
        <v>282</v>
      </c>
      <c r="E1513" s="5" t="s">
        <v>4</v>
      </c>
      <c r="F1513" s="6">
        <v>33.057851239669418</v>
      </c>
      <c r="G1513" s="16" t="s">
        <v>4</v>
      </c>
      <c r="H1513" s="7">
        <v>8905.5064477793276</v>
      </c>
      <c r="N1513">
        <v>1</v>
      </c>
      <c r="P1513">
        <f t="shared" si="69"/>
        <v>2010</v>
      </c>
      <c r="Q1513">
        <f t="shared" si="70"/>
        <v>7</v>
      </c>
      <c r="R1513" t="str">
        <f t="shared" si="71"/>
        <v>18</v>
      </c>
      <c r="T1513" t="s">
        <v>590</v>
      </c>
      <c r="U1513" t="s">
        <v>571</v>
      </c>
    </row>
    <row r="1514" spans="1:21" x14ac:dyDescent="0.35">
      <c r="A1514" s="1" t="s">
        <v>2</v>
      </c>
      <c r="B1514" s="2">
        <v>40379</v>
      </c>
      <c r="C1514" s="3" t="s">
        <v>99</v>
      </c>
      <c r="D1514" s="4" t="s">
        <v>100</v>
      </c>
      <c r="E1514" s="5" t="s">
        <v>4</v>
      </c>
      <c r="F1514" s="6">
        <v>2.2727272727272729</v>
      </c>
      <c r="G1514" s="16" t="s">
        <v>4</v>
      </c>
      <c r="H1514" s="7">
        <v>145030.91085464242</v>
      </c>
      <c r="N1514">
        <v>1</v>
      </c>
      <c r="P1514">
        <f t="shared" si="69"/>
        <v>2010</v>
      </c>
      <c r="Q1514">
        <f t="shared" si="70"/>
        <v>7</v>
      </c>
      <c r="R1514" t="str">
        <f t="shared" si="71"/>
        <v>27</v>
      </c>
      <c r="T1514" t="s">
        <v>59</v>
      </c>
      <c r="U1514" t="s">
        <v>498</v>
      </c>
    </row>
    <row r="1515" spans="1:21" x14ac:dyDescent="0.35">
      <c r="A1515" s="1" t="s">
        <v>2</v>
      </c>
      <c r="B1515" s="2">
        <v>40407</v>
      </c>
      <c r="C1515" s="8" t="s">
        <v>21</v>
      </c>
      <c r="D1515" s="4" t="s">
        <v>22</v>
      </c>
      <c r="E1515" s="9" t="s">
        <v>23</v>
      </c>
      <c r="F1515" s="15">
        <v>1.2396694214876034</v>
      </c>
      <c r="G1515" s="16" t="s">
        <v>4</v>
      </c>
      <c r="H1515" s="7">
        <v>20997.789201390329</v>
      </c>
      <c r="N1515">
        <v>83.5</v>
      </c>
      <c r="P1515">
        <f t="shared" si="69"/>
        <v>2010</v>
      </c>
      <c r="Q1515">
        <f t="shared" si="70"/>
        <v>8</v>
      </c>
      <c r="R1515" t="str">
        <f t="shared" si="71"/>
        <v>01</v>
      </c>
      <c r="T1515" t="s">
        <v>30</v>
      </c>
      <c r="U1515" t="s">
        <v>457</v>
      </c>
    </row>
    <row r="1516" spans="1:21" x14ac:dyDescent="0.35">
      <c r="A1516" s="1" t="s">
        <v>2</v>
      </c>
      <c r="B1516" s="2">
        <v>40407</v>
      </c>
      <c r="C1516" s="8" t="s">
        <v>275</v>
      </c>
      <c r="D1516" s="4" t="s">
        <v>276</v>
      </c>
      <c r="E1516" s="9" t="s">
        <v>23</v>
      </c>
      <c r="F1516" s="15">
        <v>0.6198347107438017</v>
      </c>
      <c r="G1516" s="16" t="s">
        <v>4</v>
      </c>
      <c r="H1516" s="7">
        <v>2161.0003284593854</v>
      </c>
      <c r="N1516">
        <v>13.333333333333334</v>
      </c>
      <c r="P1516">
        <f t="shared" si="69"/>
        <v>2010</v>
      </c>
      <c r="Q1516">
        <f t="shared" si="70"/>
        <v>8</v>
      </c>
      <c r="R1516" t="str">
        <f t="shared" si="71"/>
        <v>01</v>
      </c>
      <c r="T1516" t="s">
        <v>30</v>
      </c>
      <c r="U1516" t="s">
        <v>523</v>
      </c>
    </row>
    <row r="1517" spans="1:21" x14ac:dyDescent="0.35">
      <c r="A1517" s="1" t="s">
        <v>2</v>
      </c>
      <c r="B1517" s="2">
        <v>40407</v>
      </c>
      <c r="C1517" s="3" t="s">
        <v>180</v>
      </c>
      <c r="D1517" s="4" t="s">
        <v>181</v>
      </c>
      <c r="E1517" s="5" t="s">
        <v>23</v>
      </c>
      <c r="F1517" s="15">
        <v>33.057851239669418</v>
      </c>
      <c r="G1517" s="16" t="s">
        <v>23</v>
      </c>
      <c r="H1517" s="7">
        <v>54328.782046583809</v>
      </c>
      <c r="N1517">
        <v>1</v>
      </c>
      <c r="P1517">
        <f t="shared" si="69"/>
        <v>2010</v>
      </c>
      <c r="Q1517">
        <f t="shared" si="70"/>
        <v>8</v>
      </c>
      <c r="R1517" t="str">
        <f t="shared" si="71"/>
        <v>01</v>
      </c>
      <c r="T1517" t="s">
        <v>295</v>
      </c>
      <c r="U1517" t="s">
        <v>457</v>
      </c>
    </row>
    <row r="1518" spans="1:21" x14ac:dyDescent="0.35">
      <c r="A1518" s="1" t="s">
        <v>2</v>
      </c>
      <c r="B1518" s="2">
        <v>40407</v>
      </c>
      <c r="C1518" s="3" t="s">
        <v>227</v>
      </c>
      <c r="D1518" s="4" t="s">
        <v>228</v>
      </c>
      <c r="E1518" s="5" t="s">
        <v>7</v>
      </c>
      <c r="F1518" s="15">
        <v>5.7392102846648303</v>
      </c>
      <c r="G1518" s="16" t="s">
        <v>4</v>
      </c>
      <c r="H1518" s="7">
        <v>34906.585039886588</v>
      </c>
      <c r="N1518">
        <v>800</v>
      </c>
      <c r="P1518">
        <f t="shared" si="69"/>
        <v>2010</v>
      </c>
      <c r="Q1518">
        <f t="shared" si="70"/>
        <v>8</v>
      </c>
      <c r="R1518" t="str">
        <f t="shared" si="71"/>
        <v>01</v>
      </c>
      <c r="T1518" t="s">
        <v>228</v>
      </c>
    </row>
    <row r="1519" spans="1:21" x14ac:dyDescent="0.35">
      <c r="A1519" s="1" t="s">
        <v>2</v>
      </c>
      <c r="B1519" s="2">
        <v>40407</v>
      </c>
      <c r="C1519" s="3" t="s">
        <v>97</v>
      </c>
      <c r="D1519" s="4" t="s">
        <v>98</v>
      </c>
      <c r="E1519" s="5" t="s">
        <v>7</v>
      </c>
      <c r="F1519" s="15">
        <v>0.82644628099173556</v>
      </c>
      <c r="G1519" s="16" t="s">
        <v>4</v>
      </c>
      <c r="H1519" s="7">
        <v>21731.512818633528</v>
      </c>
      <c r="N1519">
        <v>232.5</v>
      </c>
      <c r="P1519">
        <f t="shared" si="69"/>
        <v>2010</v>
      </c>
      <c r="Q1519">
        <f t="shared" si="70"/>
        <v>8</v>
      </c>
      <c r="R1519" t="str">
        <f t="shared" si="71"/>
        <v>01</v>
      </c>
      <c r="T1519" t="s">
        <v>187</v>
      </c>
      <c r="U1519" t="s">
        <v>497</v>
      </c>
    </row>
    <row r="1520" spans="1:21" x14ac:dyDescent="0.35">
      <c r="A1520" s="1" t="s">
        <v>2</v>
      </c>
      <c r="B1520" s="2">
        <v>40407</v>
      </c>
      <c r="C1520" s="3" t="s">
        <v>221</v>
      </c>
      <c r="D1520" s="4" t="s">
        <v>222</v>
      </c>
      <c r="E1520" s="5" t="s">
        <v>23</v>
      </c>
      <c r="F1520" s="15">
        <v>66.115702479338836</v>
      </c>
      <c r="G1520" s="16" t="s">
        <v>4</v>
      </c>
      <c r="H1520" s="7">
        <v>4120.4194555760332</v>
      </c>
      <c r="N1520">
        <v>5</v>
      </c>
      <c r="P1520">
        <f t="shared" si="69"/>
        <v>2010</v>
      </c>
      <c r="Q1520">
        <f t="shared" si="70"/>
        <v>8</v>
      </c>
      <c r="R1520" t="str">
        <f t="shared" si="71"/>
        <v>01</v>
      </c>
      <c r="T1520" t="s">
        <v>222</v>
      </c>
    </row>
    <row r="1521" spans="1:27" x14ac:dyDescent="0.35">
      <c r="A1521" s="1" t="s">
        <v>2</v>
      </c>
      <c r="B1521" s="2">
        <v>40407</v>
      </c>
      <c r="C1521" s="3" t="s">
        <v>35</v>
      </c>
      <c r="D1521" s="4" t="s">
        <v>36</v>
      </c>
      <c r="E1521" s="5" t="s">
        <v>7</v>
      </c>
      <c r="F1521" s="15">
        <v>5.7392102846648303</v>
      </c>
      <c r="G1521" s="16" t="s">
        <v>4</v>
      </c>
      <c r="H1521" s="7">
        <v>17309.050433001616</v>
      </c>
      <c r="N1521">
        <v>90</v>
      </c>
      <c r="P1521">
        <f t="shared" si="69"/>
        <v>2010</v>
      </c>
      <c r="Q1521">
        <f t="shared" si="70"/>
        <v>8</v>
      </c>
      <c r="R1521" t="str">
        <f t="shared" si="71"/>
        <v>01</v>
      </c>
      <c r="T1521" t="s">
        <v>458</v>
      </c>
      <c r="U1521" t="s">
        <v>459</v>
      </c>
    </row>
    <row r="1522" spans="1:27" x14ac:dyDescent="0.35">
      <c r="A1522" s="1" t="s">
        <v>2</v>
      </c>
      <c r="B1522" s="2">
        <v>40407</v>
      </c>
      <c r="C1522" s="3" t="s">
        <v>60</v>
      </c>
      <c r="D1522" s="4" t="s">
        <v>61</v>
      </c>
      <c r="E1522" s="5" t="s">
        <v>7</v>
      </c>
      <c r="F1522" s="15">
        <v>1.0330578512396695</v>
      </c>
      <c r="G1522" s="16" t="s">
        <v>4</v>
      </c>
      <c r="H1522" s="7">
        <v>6127.4038532825725</v>
      </c>
      <c r="N1522">
        <v>118</v>
      </c>
      <c r="P1522">
        <f t="shared" si="69"/>
        <v>2010</v>
      </c>
      <c r="Q1522">
        <f t="shared" si="70"/>
        <v>8</v>
      </c>
      <c r="R1522" t="str">
        <f t="shared" si="71"/>
        <v>01</v>
      </c>
      <c r="T1522" t="s">
        <v>211</v>
      </c>
      <c r="U1522" t="s">
        <v>478</v>
      </c>
    </row>
    <row r="1523" spans="1:27" x14ac:dyDescent="0.35">
      <c r="A1523" s="1" t="s">
        <v>2</v>
      </c>
      <c r="B1523" s="2">
        <v>40407</v>
      </c>
      <c r="C1523" s="3" t="s">
        <v>82</v>
      </c>
      <c r="D1523" s="4" t="s">
        <v>167</v>
      </c>
      <c r="E1523" s="5" t="s">
        <v>4</v>
      </c>
      <c r="F1523" s="15">
        <v>28.69605142332415</v>
      </c>
      <c r="G1523" s="16" t="s">
        <v>4</v>
      </c>
      <c r="H1523" s="7">
        <v>22537.82608463752</v>
      </c>
      <c r="N1523">
        <v>1</v>
      </c>
      <c r="P1523">
        <f t="shared" si="69"/>
        <v>2010</v>
      </c>
      <c r="Q1523">
        <f t="shared" si="70"/>
        <v>8</v>
      </c>
      <c r="R1523" t="str">
        <f t="shared" si="71"/>
        <v>05</v>
      </c>
      <c r="T1523" t="s">
        <v>460</v>
      </c>
      <c r="U1523" t="s">
        <v>488</v>
      </c>
      <c r="V1523" t="s">
        <v>536</v>
      </c>
      <c r="W1523" t="s">
        <v>544</v>
      </c>
      <c r="X1523" t="s">
        <v>510</v>
      </c>
    </row>
    <row r="1524" spans="1:27" x14ac:dyDescent="0.35">
      <c r="A1524" s="1" t="s">
        <v>2</v>
      </c>
      <c r="B1524" s="2">
        <v>40407</v>
      </c>
      <c r="C1524" s="3" t="s">
        <v>78</v>
      </c>
      <c r="D1524" s="4" t="s">
        <v>79</v>
      </c>
      <c r="E1524" s="5" t="s">
        <v>4</v>
      </c>
      <c r="F1524" s="15">
        <v>396.69421487603296</v>
      </c>
      <c r="G1524" s="16" t="s">
        <v>4</v>
      </c>
      <c r="H1524" s="7">
        <v>55520.510168895962</v>
      </c>
      <c r="N1524">
        <v>1</v>
      </c>
      <c r="P1524">
        <f t="shared" si="69"/>
        <v>2010</v>
      </c>
      <c r="Q1524">
        <f t="shared" si="70"/>
        <v>8</v>
      </c>
      <c r="R1524" t="str">
        <f t="shared" si="71"/>
        <v>05</v>
      </c>
      <c r="T1524" t="s">
        <v>84</v>
      </c>
      <c r="U1524" t="s">
        <v>459</v>
      </c>
    </row>
    <row r="1525" spans="1:27" x14ac:dyDescent="0.35">
      <c r="A1525" s="1" t="s">
        <v>2</v>
      </c>
      <c r="B1525" s="2">
        <v>40407</v>
      </c>
      <c r="C1525" s="3" t="s">
        <v>117</v>
      </c>
      <c r="D1525" s="4" t="s">
        <v>118</v>
      </c>
      <c r="E1525" s="5" t="s">
        <v>4</v>
      </c>
      <c r="F1525" s="15">
        <v>0.20661157024793389</v>
      </c>
      <c r="G1525" s="16" t="s">
        <v>4</v>
      </c>
      <c r="H1525" s="7">
        <v>1602.3853438351243</v>
      </c>
      <c r="N1525">
        <v>1</v>
      </c>
      <c r="P1525">
        <f t="shared" si="69"/>
        <v>2010</v>
      </c>
      <c r="Q1525">
        <f t="shared" si="70"/>
        <v>8</v>
      </c>
      <c r="R1525" t="str">
        <f t="shared" si="71"/>
        <v>06</v>
      </c>
      <c r="T1525" t="s">
        <v>118</v>
      </c>
    </row>
    <row r="1526" spans="1:27" x14ac:dyDescent="0.35">
      <c r="A1526" s="1" t="s">
        <v>2</v>
      </c>
      <c r="B1526" s="2">
        <v>40407</v>
      </c>
      <c r="C1526" s="3" t="s">
        <v>40</v>
      </c>
      <c r="D1526" s="4" t="s">
        <v>169</v>
      </c>
      <c r="E1526" s="5" t="s">
        <v>4</v>
      </c>
      <c r="F1526" s="15">
        <v>396.69421487603296</v>
      </c>
      <c r="G1526" s="16" t="s">
        <v>4</v>
      </c>
      <c r="H1526" s="7">
        <v>126182.97765658176</v>
      </c>
      <c r="N1526">
        <v>1</v>
      </c>
      <c r="P1526">
        <f t="shared" si="69"/>
        <v>2010</v>
      </c>
      <c r="Q1526">
        <f t="shared" si="70"/>
        <v>8</v>
      </c>
      <c r="R1526" t="str">
        <f t="shared" si="71"/>
        <v>12</v>
      </c>
      <c r="T1526" t="s">
        <v>662</v>
      </c>
      <c r="U1526" t="s">
        <v>463</v>
      </c>
      <c r="V1526" t="s">
        <v>464</v>
      </c>
      <c r="W1526" t="s">
        <v>546</v>
      </c>
      <c r="X1526" t="s">
        <v>468</v>
      </c>
      <c r="Y1526" t="s">
        <v>547</v>
      </c>
      <c r="Z1526" t="s">
        <v>510</v>
      </c>
      <c r="AA1526" t="s">
        <v>466</v>
      </c>
    </row>
    <row r="1527" spans="1:27" x14ac:dyDescent="0.35">
      <c r="A1527" s="1" t="s">
        <v>2</v>
      </c>
      <c r="B1527" s="2">
        <v>40407</v>
      </c>
      <c r="C1527" s="3" t="s">
        <v>42</v>
      </c>
      <c r="D1527" s="4" t="s">
        <v>168</v>
      </c>
      <c r="E1527" s="5" t="s">
        <v>4</v>
      </c>
      <c r="F1527" s="15">
        <v>793.38842975206592</v>
      </c>
      <c r="G1527" s="16" t="s">
        <v>4</v>
      </c>
      <c r="H1527" s="7">
        <v>897301.1744468034</v>
      </c>
      <c r="N1527">
        <v>1</v>
      </c>
      <c r="P1527">
        <f t="shared" si="69"/>
        <v>2010</v>
      </c>
      <c r="Q1527">
        <f t="shared" si="70"/>
        <v>8</v>
      </c>
      <c r="R1527" t="str">
        <f t="shared" si="71"/>
        <v>12</v>
      </c>
      <c r="T1527" t="s">
        <v>663</v>
      </c>
      <c r="U1527" t="s">
        <v>463</v>
      </c>
      <c r="V1527" t="s">
        <v>464</v>
      </c>
      <c r="W1527" t="s">
        <v>545</v>
      </c>
      <c r="X1527" t="s">
        <v>510</v>
      </c>
      <c r="Y1527" t="s">
        <v>466</v>
      </c>
    </row>
    <row r="1528" spans="1:27" x14ac:dyDescent="0.35">
      <c r="A1528" s="1" t="s">
        <v>2</v>
      </c>
      <c r="B1528" s="2">
        <v>40407</v>
      </c>
      <c r="C1528" s="3" t="s">
        <v>28</v>
      </c>
      <c r="D1528" s="4" t="s">
        <v>107</v>
      </c>
      <c r="E1528" s="5" t="s">
        <v>23</v>
      </c>
      <c r="F1528" s="15">
        <v>80.348943985307628</v>
      </c>
      <c r="G1528" s="16" t="s">
        <v>4</v>
      </c>
      <c r="H1528" s="7">
        <v>975946.46781262476</v>
      </c>
      <c r="N1528">
        <v>7.0714285714285712</v>
      </c>
      <c r="P1528">
        <f t="shared" si="69"/>
        <v>2010</v>
      </c>
      <c r="Q1528">
        <f t="shared" si="70"/>
        <v>8</v>
      </c>
      <c r="R1528" t="str">
        <f t="shared" si="71"/>
        <v>12</v>
      </c>
      <c r="T1528" t="s">
        <v>107</v>
      </c>
    </row>
    <row r="1529" spans="1:27" x14ac:dyDescent="0.35">
      <c r="A1529" s="1" t="s">
        <v>2</v>
      </c>
      <c r="B1529" s="2">
        <v>40407</v>
      </c>
      <c r="C1529" s="3" t="s">
        <v>64</v>
      </c>
      <c r="D1529" s="4" t="s">
        <v>65</v>
      </c>
      <c r="E1529" s="5" t="s">
        <v>7</v>
      </c>
      <c r="F1529" s="15">
        <v>0.20661157024793389</v>
      </c>
      <c r="G1529" s="16" t="s">
        <v>4</v>
      </c>
      <c r="H1529" s="7">
        <v>2053.7851239669421</v>
      </c>
      <c r="N1529">
        <v>8</v>
      </c>
      <c r="P1529">
        <f t="shared" si="69"/>
        <v>2010</v>
      </c>
      <c r="Q1529">
        <f t="shared" si="70"/>
        <v>8</v>
      </c>
      <c r="R1529" t="str">
        <f t="shared" si="71"/>
        <v>13</v>
      </c>
      <c r="T1529" t="s">
        <v>481</v>
      </c>
      <c r="U1529" t="s">
        <v>482</v>
      </c>
    </row>
    <row r="1530" spans="1:27" x14ac:dyDescent="0.35">
      <c r="A1530" s="1" t="s">
        <v>2</v>
      </c>
      <c r="B1530" s="2">
        <v>40407</v>
      </c>
      <c r="C1530" s="3" t="s">
        <v>159</v>
      </c>
      <c r="D1530" s="4" t="s">
        <v>160</v>
      </c>
      <c r="E1530" s="5" t="s">
        <v>7</v>
      </c>
      <c r="F1530" s="15">
        <v>4.3025402914971052</v>
      </c>
      <c r="G1530" s="16" t="s">
        <v>4</v>
      </c>
      <c r="H1530" s="7">
        <v>73186.210358365759</v>
      </c>
      <c r="N1530">
        <v>9</v>
      </c>
      <c r="P1530">
        <f t="shared" si="69"/>
        <v>2010</v>
      </c>
      <c r="Q1530">
        <f t="shared" si="70"/>
        <v>8</v>
      </c>
      <c r="R1530" t="str">
        <f t="shared" si="71"/>
        <v>13</v>
      </c>
      <c r="T1530" t="s">
        <v>67</v>
      </c>
      <c r="U1530" t="s">
        <v>540</v>
      </c>
    </row>
    <row r="1531" spans="1:27" x14ac:dyDescent="0.35">
      <c r="A1531" s="1" t="s">
        <v>2</v>
      </c>
      <c r="B1531" s="2">
        <v>40407</v>
      </c>
      <c r="C1531" s="3" t="s">
        <v>170</v>
      </c>
      <c r="D1531" s="4" t="s">
        <v>171</v>
      </c>
      <c r="E1531" s="5" t="s">
        <v>23</v>
      </c>
      <c r="F1531" s="15">
        <v>330.57851239669418</v>
      </c>
      <c r="G1531" s="16" t="s">
        <v>4</v>
      </c>
      <c r="H1531" s="7">
        <v>195173.55371900825</v>
      </c>
      <c r="N1531">
        <v>1</v>
      </c>
      <c r="P1531">
        <f t="shared" si="69"/>
        <v>2010</v>
      </c>
      <c r="Q1531">
        <f t="shared" si="70"/>
        <v>8</v>
      </c>
      <c r="R1531" t="str">
        <f t="shared" si="71"/>
        <v>13</v>
      </c>
      <c r="T1531" t="s">
        <v>499</v>
      </c>
      <c r="U1531" t="s">
        <v>548</v>
      </c>
    </row>
    <row r="1532" spans="1:27" x14ac:dyDescent="0.35">
      <c r="A1532" s="1" t="s">
        <v>2</v>
      </c>
      <c r="B1532" s="2">
        <v>40407</v>
      </c>
      <c r="C1532" s="3" t="s">
        <v>101</v>
      </c>
      <c r="D1532" s="4" t="s">
        <v>102</v>
      </c>
      <c r="E1532" s="5" t="s">
        <v>23</v>
      </c>
      <c r="F1532" s="15">
        <v>74.609733700642806</v>
      </c>
      <c r="G1532" s="16" t="s">
        <v>4</v>
      </c>
      <c r="H1532" s="7">
        <v>1034564.393939394</v>
      </c>
      <c r="N1532">
        <v>1</v>
      </c>
      <c r="P1532">
        <f t="shared" si="69"/>
        <v>2010</v>
      </c>
      <c r="Q1532">
        <f t="shared" si="70"/>
        <v>8</v>
      </c>
      <c r="R1532" t="str">
        <f t="shared" si="71"/>
        <v>13</v>
      </c>
      <c r="T1532" t="s">
        <v>499</v>
      </c>
      <c r="U1532" t="s">
        <v>500</v>
      </c>
    </row>
    <row r="1533" spans="1:27" x14ac:dyDescent="0.35">
      <c r="A1533" s="1" t="s">
        <v>2</v>
      </c>
      <c r="B1533" s="2">
        <v>40407</v>
      </c>
      <c r="C1533" s="3" t="s">
        <v>216</v>
      </c>
      <c r="D1533" s="4" t="s">
        <v>217</v>
      </c>
      <c r="E1533" s="5" t="s">
        <v>7</v>
      </c>
      <c r="F1533" s="15">
        <v>17.217630853994493</v>
      </c>
      <c r="G1533" s="16" t="s">
        <v>4</v>
      </c>
      <c r="H1533" s="7">
        <v>194886.36363636365</v>
      </c>
      <c r="N1533">
        <v>9.3333333333333339</v>
      </c>
      <c r="P1533">
        <f t="shared" si="69"/>
        <v>2010</v>
      </c>
      <c r="Q1533">
        <f t="shared" si="70"/>
        <v>8</v>
      </c>
      <c r="R1533" t="str">
        <f t="shared" si="71"/>
        <v>13</v>
      </c>
      <c r="T1533" t="s">
        <v>217</v>
      </c>
    </row>
    <row r="1534" spans="1:27" x14ac:dyDescent="0.35">
      <c r="A1534" s="1" t="s">
        <v>2</v>
      </c>
      <c r="B1534" s="2">
        <v>40407</v>
      </c>
      <c r="C1534" s="3" t="s">
        <v>68</v>
      </c>
      <c r="D1534" s="4" t="s">
        <v>69</v>
      </c>
      <c r="E1534" s="5" t="s">
        <v>4</v>
      </c>
      <c r="F1534" s="15">
        <v>17.217630853994493</v>
      </c>
      <c r="G1534" s="16" t="s">
        <v>4</v>
      </c>
      <c r="H1534" s="7">
        <v>98011.363636363632</v>
      </c>
      <c r="N1534">
        <v>1</v>
      </c>
      <c r="P1534">
        <f t="shared" si="69"/>
        <v>2010</v>
      </c>
      <c r="Q1534">
        <f t="shared" si="70"/>
        <v>8</v>
      </c>
      <c r="R1534" t="str">
        <f t="shared" si="71"/>
        <v>13</v>
      </c>
      <c r="T1534" t="s">
        <v>217</v>
      </c>
      <c r="U1534" t="s">
        <v>483</v>
      </c>
    </row>
    <row r="1535" spans="1:27" x14ac:dyDescent="0.35">
      <c r="A1535" s="1" t="s">
        <v>2</v>
      </c>
      <c r="B1535" s="2">
        <v>40407</v>
      </c>
      <c r="C1535" s="3" t="s">
        <v>184</v>
      </c>
      <c r="D1535" s="4" t="s">
        <v>185</v>
      </c>
      <c r="E1535" s="5" t="s">
        <v>7</v>
      </c>
      <c r="F1535" s="15">
        <v>0.82644628099173556</v>
      </c>
      <c r="G1535" s="16" t="s">
        <v>4</v>
      </c>
      <c r="H1535" s="7">
        <v>14519.883893468083</v>
      </c>
      <c r="N1535">
        <v>16</v>
      </c>
      <c r="P1535">
        <f t="shared" si="69"/>
        <v>2010</v>
      </c>
      <c r="Q1535">
        <f t="shared" si="70"/>
        <v>8</v>
      </c>
      <c r="R1535" t="str">
        <f t="shared" si="71"/>
        <v>16</v>
      </c>
      <c r="T1535" t="s">
        <v>553</v>
      </c>
      <c r="U1535" t="s">
        <v>530</v>
      </c>
    </row>
    <row r="1536" spans="1:27" x14ac:dyDescent="0.35">
      <c r="A1536" s="1" t="s">
        <v>2</v>
      </c>
      <c r="B1536" s="2">
        <v>40407</v>
      </c>
      <c r="C1536" s="3" t="s">
        <v>8</v>
      </c>
      <c r="D1536" s="4" t="s">
        <v>9</v>
      </c>
      <c r="E1536" s="5" t="s">
        <v>7</v>
      </c>
      <c r="F1536" s="15">
        <v>22.956841138659321</v>
      </c>
      <c r="G1536" s="16" t="s">
        <v>4</v>
      </c>
      <c r="H1536" s="7">
        <v>105633.28833695709</v>
      </c>
      <c r="N1536">
        <v>32</v>
      </c>
      <c r="P1536">
        <f t="shared" si="69"/>
        <v>2010</v>
      </c>
      <c r="Q1536">
        <f t="shared" si="70"/>
        <v>8</v>
      </c>
      <c r="R1536" t="str">
        <f t="shared" si="71"/>
        <v>17</v>
      </c>
      <c r="T1536" t="s">
        <v>490</v>
      </c>
      <c r="U1536" t="s">
        <v>491</v>
      </c>
    </row>
    <row r="1537" spans="1:21" x14ac:dyDescent="0.35">
      <c r="A1537" s="1" t="s">
        <v>2</v>
      </c>
      <c r="B1537" s="2">
        <v>40407</v>
      </c>
      <c r="C1537" s="3" t="s">
        <v>268</v>
      </c>
      <c r="D1537" s="4" t="s">
        <v>269</v>
      </c>
      <c r="E1537" s="5" t="s">
        <v>7</v>
      </c>
      <c r="F1537" s="15">
        <v>33.057851239669418</v>
      </c>
      <c r="G1537" s="16" t="s">
        <v>4</v>
      </c>
      <c r="H1537" s="7">
        <v>12462.142436271812</v>
      </c>
      <c r="N1537">
        <v>4</v>
      </c>
      <c r="P1537">
        <f t="shared" si="69"/>
        <v>2010</v>
      </c>
      <c r="Q1537">
        <f t="shared" si="70"/>
        <v>8</v>
      </c>
      <c r="R1537" t="str">
        <f t="shared" si="71"/>
        <v>17</v>
      </c>
      <c r="T1537" t="s">
        <v>269</v>
      </c>
    </row>
    <row r="1538" spans="1:21" x14ac:dyDescent="0.35">
      <c r="A1538" s="1" t="s">
        <v>2</v>
      </c>
      <c r="B1538" s="2">
        <v>40407</v>
      </c>
      <c r="C1538" s="3" t="s">
        <v>12</v>
      </c>
      <c r="D1538" s="4" t="s">
        <v>13</v>
      </c>
      <c r="E1538" s="5" t="s">
        <v>4</v>
      </c>
      <c r="F1538" s="15">
        <v>297.52066115702473</v>
      </c>
      <c r="G1538" s="16" t="s">
        <v>4</v>
      </c>
      <c r="H1538" s="7">
        <v>4770.8070255960693</v>
      </c>
      <c r="N1538">
        <v>1</v>
      </c>
      <c r="P1538">
        <f t="shared" ref="P1538:P1601" si="72">YEAR(B1538)</f>
        <v>2010</v>
      </c>
      <c r="Q1538">
        <f t="shared" ref="Q1538:Q1601" si="73">MONTH(B1538)</f>
        <v>8</v>
      </c>
      <c r="R1538" t="str">
        <f t="shared" ref="R1538:R1601" si="74">LEFT(C1538,2)</f>
        <v>17</v>
      </c>
      <c r="T1538" t="s">
        <v>250</v>
      </c>
      <c r="U1538" t="s">
        <v>472</v>
      </c>
    </row>
    <row r="1539" spans="1:21" x14ac:dyDescent="0.35">
      <c r="A1539" s="1" t="s">
        <v>2</v>
      </c>
      <c r="B1539" s="2">
        <v>40407</v>
      </c>
      <c r="C1539" s="3" t="s">
        <v>91</v>
      </c>
      <c r="D1539" s="4" t="s">
        <v>92</v>
      </c>
      <c r="E1539" s="5" t="s">
        <v>4</v>
      </c>
      <c r="F1539" s="6">
        <v>2.8696051423324151</v>
      </c>
      <c r="G1539" s="16" t="s">
        <v>4</v>
      </c>
      <c r="H1539" s="7">
        <v>18.781521737197938</v>
      </c>
      <c r="N1539">
        <v>1</v>
      </c>
      <c r="P1539">
        <f t="shared" si="72"/>
        <v>2010</v>
      </c>
      <c r="Q1539">
        <f t="shared" si="73"/>
        <v>8</v>
      </c>
      <c r="R1539" t="str">
        <f t="shared" si="74"/>
        <v>17</v>
      </c>
      <c r="T1539" t="s">
        <v>250</v>
      </c>
      <c r="U1539" t="s">
        <v>494</v>
      </c>
    </row>
    <row r="1540" spans="1:21" x14ac:dyDescent="0.35">
      <c r="A1540" s="1" t="s">
        <v>2</v>
      </c>
      <c r="B1540" s="2">
        <v>40407</v>
      </c>
      <c r="C1540" s="3" t="s">
        <v>129</v>
      </c>
      <c r="D1540" s="4" t="s">
        <v>14</v>
      </c>
      <c r="E1540" s="5" t="s">
        <v>4</v>
      </c>
      <c r="F1540" s="6">
        <v>132.23140495867767</v>
      </c>
      <c r="G1540" s="16" t="s">
        <v>4</v>
      </c>
      <c r="H1540" s="7">
        <v>8762.7067817070656</v>
      </c>
      <c r="N1540">
        <v>1</v>
      </c>
      <c r="P1540">
        <f t="shared" si="72"/>
        <v>2010</v>
      </c>
      <c r="Q1540">
        <f t="shared" si="73"/>
        <v>8</v>
      </c>
      <c r="R1540" t="str">
        <f t="shared" si="74"/>
        <v>17</v>
      </c>
      <c r="T1540" t="s">
        <v>250</v>
      </c>
      <c r="U1540" t="s">
        <v>521</v>
      </c>
    </row>
    <row r="1541" spans="1:21" x14ac:dyDescent="0.35">
      <c r="A1541" s="1" t="s">
        <v>2</v>
      </c>
      <c r="B1541" s="2">
        <v>40407</v>
      </c>
      <c r="C1541" s="3" t="s">
        <v>15</v>
      </c>
      <c r="D1541" s="4" t="s">
        <v>16</v>
      </c>
      <c r="E1541" s="5" t="s">
        <v>7</v>
      </c>
      <c r="F1541" s="6">
        <v>1.0330578512396695</v>
      </c>
      <c r="G1541" s="16" t="s">
        <v>7</v>
      </c>
      <c r="H1541" s="7">
        <v>4381.3533908535337</v>
      </c>
      <c r="N1541">
        <v>1</v>
      </c>
      <c r="P1541">
        <f t="shared" si="72"/>
        <v>2010</v>
      </c>
      <c r="Q1541">
        <f t="shared" si="73"/>
        <v>8</v>
      </c>
      <c r="R1541" t="str">
        <f t="shared" si="74"/>
        <v>17</v>
      </c>
      <c r="T1541" t="s">
        <v>73</v>
      </c>
      <c r="U1541" t="s">
        <v>475</v>
      </c>
    </row>
    <row r="1542" spans="1:21" x14ac:dyDescent="0.35">
      <c r="A1542" s="1" t="s">
        <v>2</v>
      </c>
      <c r="B1542" s="2">
        <v>40407</v>
      </c>
      <c r="C1542" s="3" t="s">
        <v>194</v>
      </c>
      <c r="D1542" s="4" t="s">
        <v>195</v>
      </c>
      <c r="E1542" s="5" t="s">
        <v>7</v>
      </c>
      <c r="F1542" s="6">
        <v>0.41322314049586778</v>
      </c>
      <c r="G1542" s="16" t="s">
        <v>4</v>
      </c>
      <c r="H1542" s="7">
        <v>1151.9173063162573</v>
      </c>
      <c r="N1542">
        <v>32</v>
      </c>
      <c r="P1542">
        <f t="shared" si="72"/>
        <v>2010</v>
      </c>
      <c r="Q1542">
        <f t="shared" si="73"/>
        <v>8</v>
      </c>
      <c r="R1542" t="str">
        <f t="shared" si="74"/>
        <v>17</v>
      </c>
      <c r="T1542" t="s">
        <v>452</v>
      </c>
      <c r="U1542" t="s">
        <v>558</v>
      </c>
    </row>
    <row r="1543" spans="1:21" x14ac:dyDescent="0.35">
      <c r="A1543" s="1" t="s">
        <v>2</v>
      </c>
      <c r="B1543" s="2">
        <v>40407</v>
      </c>
      <c r="C1543" s="3" t="s">
        <v>17</v>
      </c>
      <c r="D1543" s="4" t="s">
        <v>18</v>
      </c>
      <c r="E1543" s="5" t="s">
        <v>7</v>
      </c>
      <c r="F1543" s="6">
        <v>297.52066115702473</v>
      </c>
      <c r="G1543" s="16" t="s">
        <v>4</v>
      </c>
      <c r="H1543" s="7">
        <v>25273.983080251637</v>
      </c>
      <c r="N1543">
        <v>4</v>
      </c>
      <c r="P1543">
        <f t="shared" si="72"/>
        <v>2010</v>
      </c>
      <c r="Q1543">
        <f t="shared" si="73"/>
        <v>8</v>
      </c>
      <c r="R1543" t="str">
        <f t="shared" si="74"/>
        <v>17</v>
      </c>
      <c r="T1543" t="s">
        <v>218</v>
      </c>
      <c r="U1543" t="s">
        <v>522</v>
      </c>
    </row>
    <row r="1544" spans="1:21" x14ac:dyDescent="0.35">
      <c r="A1544" s="1" t="s">
        <v>2</v>
      </c>
      <c r="B1544" s="2">
        <v>40407</v>
      </c>
      <c r="C1544" s="3" t="s">
        <v>87</v>
      </c>
      <c r="D1544" s="4" t="s">
        <v>88</v>
      </c>
      <c r="E1544" s="5" t="s">
        <v>7</v>
      </c>
      <c r="F1544" s="6">
        <v>0.20661157024793389</v>
      </c>
      <c r="G1544" s="16" t="s">
        <v>4</v>
      </c>
      <c r="H1544" s="7">
        <v>2701.7627584670486</v>
      </c>
      <c r="N1544">
        <v>16</v>
      </c>
      <c r="P1544">
        <f t="shared" si="72"/>
        <v>2010</v>
      </c>
      <c r="Q1544">
        <f t="shared" si="73"/>
        <v>8</v>
      </c>
      <c r="R1544" t="str">
        <f t="shared" si="74"/>
        <v>17</v>
      </c>
      <c r="T1544" t="s">
        <v>237</v>
      </c>
      <c r="U1544" t="s">
        <v>492</v>
      </c>
    </row>
    <row r="1545" spans="1:21" x14ac:dyDescent="0.35">
      <c r="A1545" s="1" t="s">
        <v>2</v>
      </c>
      <c r="B1545" s="2">
        <v>40407</v>
      </c>
      <c r="C1545" s="3" t="s">
        <v>58</v>
      </c>
      <c r="D1545" s="4" t="s">
        <v>59</v>
      </c>
      <c r="E1545" s="5" t="s">
        <v>4</v>
      </c>
      <c r="F1545" s="6">
        <v>0.41322314049586778</v>
      </c>
      <c r="G1545" s="16" t="s">
        <v>4</v>
      </c>
      <c r="H1545" s="7">
        <v>24340.852171408518</v>
      </c>
      <c r="N1545">
        <v>1</v>
      </c>
      <c r="P1545">
        <f t="shared" si="72"/>
        <v>2010</v>
      </c>
      <c r="Q1545">
        <f t="shared" si="73"/>
        <v>8</v>
      </c>
      <c r="R1545" t="str">
        <f t="shared" si="74"/>
        <v>27</v>
      </c>
      <c r="T1545" t="s">
        <v>59</v>
      </c>
    </row>
    <row r="1546" spans="1:21" x14ac:dyDescent="0.35">
      <c r="A1546" s="1" t="s">
        <v>2</v>
      </c>
      <c r="B1546" s="2">
        <v>40435</v>
      </c>
      <c r="C1546" s="8" t="s">
        <v>275</v>
      </c>
      <c r="D1546" s="4" t="s">
        <v>276</v>
      </c>
      <c r="E1546" s="9" t="s">
        <v>23</v>
      </c>
      <c r="F1546" s="15">
        <v>0.20661157024793389</v>
      </c>
      <c r="G1546" s="16" t="s">
        <v>4</v>
      </c>
      <c r="H1546" s="7">
        <v>648.30009853781576</v>
      </c>
      <c r="N1546">
        <v>12</v>
      </c>
      <c r="P1546">
        <f t="shared" si="72"/>
        <v>2010</v>
      </c>
      <c r="Q1546">
        <f t="shared" si="73"/>
        <v>9</v>
      </c>
      <c r="R1546" t="str">
        <f t="shared" si="74"/>
        <v>01</v>
      </c>
      <c r="T1546" t="s">
        <v>30</v>
      </c>
      <c r="U1546" t="s">
        <v>523</v>
      </c>
    </row>
    <row r="1547" spans="1:21" x14ac:dyDescent="0.35">
      <c r="A1547" s="1" t="s">
        <v>2</v>
      </c>
      <c r="B1547" s="2">
        <v>40435</v>
      </c>
      <c r="C1547" s="8" t="s">
        <v>253</v>
      </c>
      <c r="D1547" s="4" t="s">
        <v>254</v>
      </c>
      <c r="E1547" s="9" t="s">
        <v>7</v>
      </c>
      <c r="F1547" s="15">
        <v>132.23140495867767</v>
      </c>
      <c r="G1547" s="16" t="s">
        <v>4</v>
      </c>
      <c r="H1547" s="7">
        <v>14020.330850731307</v>
      </c>
      <c r="N1547">
        <v>60</v>
      </c>
      <c r="P1547">
        <f t="shared" si="72"/>
        <v>2010</v>
      </c>
      <c r="Q1547">
        <f t="shared" si="73"/>
        <v>9</v>
      </c>
      <c r="R1547" t="str">
        <f t="shared" si="74"/>
        <v>01</v>
      </c>
      <c r="T1547" t="s">
        <v>254</v>
      </c>
    </row>
    <row r="1548" spans="1:21" x14ac:dyDescent="0.35">
      <c r="A1548" s="1" t="s">
        <v>2</v>
      </c>
      <c r="B1548" s="2">
        <v>40435</v>
      </c>
      <c r="C1548" s="3" t="s">
        <v>74</v>
      </c>
      <c r="D1548" s="4" t="s">
        <v>75</v>
      </c>
      <c r="E1548" s="5" t="s">
        <v>7</v>
      </c>
      <c r="F1548" s="15">
        <v>1.9130700948882768</v>
      </c>
      <c r="G1548" s="16" t="s">
        <v>4</v>
      </c>
      <c r="H1548" s="7">
        <v>769.29113035562739</v>
      </c>
      <c r="N1548">
        <v>12</v>
      </c>
      <c r="P1548">
        <f t="shared" si="72"/>
        <v>2010</v>
      </c>
      <c r="Q1548">
        <f t="shared" si="73"/>
        <v>9</v>
      </c>
      <c r="R1548" t="str">
        <f t="shared" si="74"/>
        <v>01</v>
      </c>
      <c r="T1548" t="s">
        <v>75</v>
      </c>
    </row>
    <row r="1549" spans="1:21" x14ac:dyDescent="0.35">
      <c r="A1549" s="1" t="s">
        <v>2</v>
      </c>
      <c r="B1549" s="2">
        <v>40435</v>
      </c>
      <c r="C1549" s="3" t="s">
        <v>97</v>
      </c>
      <c r="D1549" s="4" t="s">
        <v>98</v>
      </c>
      <c r="E1549" s="5" t="s">
        <v>4</v>
      </c>
      <c r="F1549" s="15">
        <v>330.57851239669418</v>
      </c>
      <c r="G1549" s="16" t="s">
        <v>4</v>
      </c>
      <c r="H1549" s="7">
        <v>37387.548935283485</v>
      </c>
      <c r="N1549">
        <v>1</v>
      </c>
      <c r="P1549">
        <f t="shared" si="72"/>
        <v>2010</v>
      </c>
      <c r="Q1549">
        <f t="shared" si="73"/>
        <v>9</v>
      </c>
      <c r="R1549" t="str">
        <f t="shared" si="74"/>
        <v>01</v>
      </c>
      <c r="T1549" t="s">
        <v>187</v>
      </c>
      <c r="U1549" t="s">
        <v>497</v>
      </c>
    </row>
    <row r="1550" spans="1:21" x14ac:dyDescent="0.35">
      <c r="A1550" s="1" t="s">
        <v>2</v>
      </c>
      <c r="B1550" s="2">
        <v>40435</v>
      </c>
      <c r="C1550" s="3" t="s">
        <v>97</v>
      </c>
      <c r="D1550" s="4" t="s">
        <v>98</v>
      </c>
      <c r="E1550" s="5" t="s">
        <v>7</v>
      </c>
      <c r="F1550" s="15">
        <v>1.9130700948882768</v>
      </c>
      <c r="G1550" s="16" t="s">
        <v>4</v>
      </c>
      <c r="H1550" s="7">
        <v>21636.313041252022</v>
      </c>
      <c r="N1550">
        <v>100</v>
      </c>
      <c r="P1550">
        <f t="shared" si="72"/>
        <v>2010</v>
      </c>
      <c r="Q1550">
        <f t="shared" si="73"/>
        <v>9</v>
      </c>
      <c r="R1550" t="str">
        <f t="shared" si="74"/>
        <v>01</v>
      </c>
      <c r="T1550" t="s">
        <v>187</v>
      </c>
      <c r="U1550" t="s">
        <v>497</v>
      </c>
    </row>
    <row r="1551" spans="1:21" x14ac:dyDescent="0.35">
      <c r="A1551" s="1" t="s">
        <v>2</v>
      </c>
      <c r="B1551" s="2">
        <v>40435</v>
      </c>
      <c r="C1551" s="3" t="s">
        <v>277</v>
      </c>
      <c r="D1551" s="4" t="s">
        <v>278</v>
      </c>
      <c r="E1551" s="5" t="s">
        <v>7</v>
      </c>
      <c r="F1551" s="15">
        <v>0.20661157024793389</v>
      </c>
      <c r="G1551" s="16" t="s">
        <v>4</v>
      </c>
      <c r="H1551" s="7">
        <v>1869.3774467641745</v>
      </c>
      <c r="N1551">
        <v>80</v>
      </c>
      <c r="P1551">
        <f t="shared" si="72"/>
        <v>2010</v>
      </c>
      <c r="Q1551">
        <f t="shared" si="73"/>
        <v>9</v>
      </c>
      <c r="R1551" t="str">
        <f t="shared" si="74"/>
        <v>01</v>
      </c>
      <c r="T1551" t="s">
        <v>187</v>
      </c>
      <c r="U1551" t="s">
        <v>588</v>
      </c>
    </row>
    <row r="1552" spans="1:21" x14ac:dyDescent="0.35">
      <c r="A1552" s="1" t="s">
        <v>2</v>
      </c>
      <c r="B1552" s="2">
        <v>40435</v>
      </c>
      <c r="C1552" s="3" t="s">
        <v>221</v>
      </c>
      <c r="D1552" s="4" t="s">
        <v>222</v>
      </c>
      <c r="E1552" s="5" t="s">
        <v>23</v>
      </c>
      <c r="F1552" s="15">
        <v>132.23140495867767</v>
      </c>
      <c r="G1552" s="16" t="s">
        <v>4</v>
      </c>
      <c r="H1552" s="7">
        <v>9064.9228022672723</v>
      </c>
      <c r="N1552">
        <v>5.5</v>
      </c>
      <c r="P1552">
        <f t="shared" si="72"/>
        <v>2010</v>
      </c>
      <c r="Q1552">
        <f t="shared" si="73"/>
        <v>9</v>
      </c>
      <c r="R1552" t="str">
        <f t="shared" si="74"/>
        <v>01</v>
      </c>
      <c r="T1552" t="s">
        <v>222</v>
      </c>
    </row>
    <row r="1553" spans="1:24" x14ac:dyDescent="0.35">
      <c r="A1553" s="1" t="s">
        <v>2</v>
      </c>
      <c r="B1553" s="2">
        <v>40435</v>
      </c>
      <c r="C1553" s="3" t="s">
        <v>60</v>
      </c>
      <c r="D1553" s="4" t="s">
        <v>61</v>
      </c>
      <c r="E1553" s="5" t="s">
        <v>7</v>
      </c>
      <c r="F1553" s="15">
        <v>7.6522803795531074</v>
      </c>
      <c r="G1553" s="16" t="s">
        <v>4</v>
      </c>
      <c r="H1553" s="7">
        <v>62504.904341394729</v>
      </c>
      <c r="N1553">
        <v>162.5</v>
      </c>
      <c r="P1553">
        <f t="shared" si="72"/>
        <v>2010</v>
      </c>
      <c r="Q1553">
        <f t="shared" si="73"/>
        <v>9</v>
      </c>
      <c r="R1553" t="str">
        <f t="shared" si="74"/>
        <v>01</v>
      </c>
      <c r="T1553" t="s">
        <v>211</v>
      </c>
      <c r="U1553" t="s">
        <v>478</v>
      </c>
    </row>
    <row r="1554" spans="1:24" x14ac:dyDescent="0.35">
      <c r="A1554" s="1" t="s">
        <v>2</v>
      </c>
      <c r="B1554" s="2">
        <v>40435</v>
      </c>
      <c r="C1554" s="3" t="s">
        <v>82</v>
      </c>
      <c r="D1554" s="4" t="s">
        <v>167</v>
      </c>
      <c r="E1554" s="5" t="s">
        <v>4</v>
      </c>
      <c r="F1554" s="15">
        <v>66.115702479338836</v>
      </c>
      <c r="G1554" s="16" t="s">
        <v>4</v>
      </c>
      <c r="H1554" s="7">
        <v>51927.151299004836</v>
      </c>
      <c r="N1554">
        <v>1</v>
      </c>
      <c r="P1554">
        <f t="shared" si="72"/>
        <v>2010</v>
      </c>
      <c r="Q1554">
        <f t="shared" si="73"/>
        <v>9</v>
      </c>
      <c r="R1554" t="str">
        <f t="shared" si="74"/>
        <v>05</v>
      </c>
      <c r="T1554" t="s">
        <v>460</v>
      </c>
      <c r="U1554" t="s">
        <v>488</v>
      </c>
      <c r="V1554" t="s">
        <v>536</v>
      </c>
      <c r="W1554" t="s">
        <v>544</v>
      </c>
      <c r="X1554" t="s">
        <v>510</v>
      </c>
    </row>
    <row r="1555" spans="1:24" x14ac:dyDescent="0.35">
      <c r="A1555" s="1" t="s">
        <v>2</v>
      </c>
      <c r="B1555" s="2">
        <v>40435</v>
      </c>
      <c r="C1555" s="3" t="s">
        <v>78</v>
      </c>
      <c r="D1555" s="4" t="s">
        <v>79</v>
      </c>
      <c r="E1555" s="5" t="s">
        <v>4</v>
      </c>
      <c r="F1555" s="15">
        <v>132.23140495867767</v>
      </c>
      <c r="G1555" s="16" t="s">
        <v>4</v>
      </c>
      <c r="H1555" s="7">
        <v>18506.836722965327</v>
      </c>
      <c r="N1555">
        <v>1</v>
      </c>
      <c r="P1555">
        <f t="shared" si="72"/>
        <v>2010</v>
      </c>
      <c r="Q1555">
        <f t="shared" si="73"/>
        <v>9</v>
      </c>
      <c r="R1555" t="str">
        <f t="shared" si="74"/>
        <v>05</v>
      </c>
      <c r="T1555" t="s">
        <v>84</v>
      </c>
      <c r="U1555" t="s">
        <v>459</v>
      </c>
    </row>
    <row r="1556" spans="1:24" x14ac:dyDescent="0.35">
      <c r="A1556" s="1" t="s">
        <v>2</v>
      </c>
      <c r="B1556" s="2">
        <v>40435</v>
      </c>
      <c r="C1556" s="3" t="s">
        <v>28</v>
      </c>
      <c r="D1556" s="4" t="s">
        <v>107</v>
      </c>
      <c r="E1556" s="5" t="s">
        <v>23</v>
      </c>
      <c r="F1556" s="15">
        <v>9.5653504744413844</v>
      </c>
      <c r="G1556" s="16" t="s">
        <v>4</v>
      </c>
      <c r="H1556" s="7">
        <v>62434.285819662866</v>
      </c>
      <c r="N1556">
        <v>3.8</v>
      </c>
      <c r="P1556">
        <f t="shared" si="72"/>
        <v>2010</v>
      </c>
      <c r="Q1556">
        <f t="shared" si="73"/>
        <v>9</v>
      </c>
      <c r="R1556" t="str">
        <f t="shared" si="74"/>
        <v>12</v>
      </c>
      <c r="T1556" t="s">
        <v>107</v>
      </c>
    </row>
    <row r="1557" spans="1:24" x14ac:dyDescent="0.35">
      <c r="A1557" s="1" t="s">
        <v>2</v>
      </c>
      <c r="B1557" s="2">
        <v>40435</v>
      </c>
      <c r="C1557" s="3" t="s">
        <v>64</v>
      </c>
      <c r="D1557" s="4" t="s">
        <v>65</v>
      </c>
      <c r="E1557" s="5" t="s">
        <v>7</v>
      </c>
      <c r="F1557" s="15">
        <v>7.0247933884297522</v>
      </c>
      <c r="G1557" s="16" t="s">
        <v>4</v>
      </c>
      <c r="H1557" s="7">
        <v>135549.81818181818</v>
      </c>
      <c r="N1557">
        <v>15.529411764705882</v>
      </c>
      <c r="P1557">
        <f t="shared" si="72"/>
        <v>2010</v>
      </c>
      <c r="Q1557">
        <f t="shared" si="73"/>
        <v>9</v>
      </c>
      <c r="R1557" t="str">
        <f t="shared" si="74"/>
        <v>13</v>
      </c>
      <c r="T1557" t="s">
        <v>481</v>
      </c>
      <c r="U1557" t="s">
        <v>482</v>
      </c>
    </row>
    <row r="1558" spans="1:24" x14ac:dyDescent="0.35">
      <c r="A1558" s="1" t="s">
        <v>2</v>
      </c>
      <c r="B1558" s="2">
        <v>40435</v>
      </c>
      <c r="C1558" s="3" t="s">
        <v>101</v>
      </c>
      <c r="D1558" s="4" t="s">
        <v>102</v>
      </c>
      <c r="E1558" s="5" t="s">
        <v>23</v>
      </c>
      <c r="F1558" s="15">
        <v>32.522191613100709</v>
      </c>
      <c r="G1558" s="16" t="s">
        <v>4</v>
      </c>
      <c r="H1558" s="7">
        <v>2059132.9966329967</v>
      </c>
      <c r="N1558">
        <v>1</v>
      </c>
      <c r="P1558">
        <f t="shared" si="72"/>
        <v>2010</v>
      </c>
      <c r="Q1558">
        <f t="shared" si="73"/>
        <v>9</v>
      </c>
      <c r="R1558" t="str">
        <f t="shared" si="74"/>
        <v>13</v>
      </c>
      <c r="T1558" t="s">
        <v>499</v>
      </c>
      <c r="U1558" t="s">
        <v>500</v>
      </c>
    </row>
    <row r="1559" spans="1:24" x14ac:dyDescent="0.35">
      <c r="A1559" s="1" t="s">
        <v>2</v>
      </c>
      <c r="B1559" s="2">
        <v>40435</v>
      </c>
      <c r="C1559" s="3" t="s">
        <v>184</v>
      </c>
      <c r="D1559" s="4" t="s">
        <v>185</v>
      </c>
      <c r="E1559" s="5" t="s">
        <v>7</v>
      </c>
      <c r="F1559" s="15">
        <v>1.2396694214876034</v>
      </c>
      <c r="G1559" s="16" t="s">
        <v>4</v>
      </c>
      <c r="H1559" s="7">
        <v>21779.825840202127</v>
      </c>
      <c r="N1559">
        <v>16</v>
      </c>
      <c r="P1559">
        <f t="shared" si="72"/>
        <v>2010</v>
      </c>
      <c r="Q1559">
        <f t="shared" si="73"/>
        <v>9</v>
      </c>
      <c r="R1559" t="str">
        <f t="shared" si="74"/>
        <v>16</v>
      </c>
      <c r="T1559" t="s">
        <v>553</v>
      </c>
      <c r="U1559" t="s">
        <v>530</v>
      </c>
    </row>
    <row r="1560" spans="1:24" x14ac:dyDescent="0.35">
      <c r="A1560" s="1" t="s">
        <v>2</v>
      </c>
      <c r="B1560" s="2">
        <v>40435</v>
      </c>
      <c r="C1560" s="3" t="s">
        <v>46</v>
      </c>
      <c r="D1560" s="4" t="s">
        <v>47</v>
      </c>
      <c r="E1560" s="5" t="s">
        <v>7</v>
      </c>
      <c r="F1560" s="15">
        <v>0.20661157024793389</v>
      </c>
      <c r="G1560" s="16" t="s">
        <v>4</v>
      </c>
      <c r="H1560" s="7">
        <v>865.45252165008083</v>
      </c>
      <c r="N1560">
        <v>8</v>
      </c>
      <c r="P1560">
        <f t="shared" si="72"/>
        <v>2010</v>
      </c>
      <c r="Q1560">
        <f t="shared" si="73"/>
        <v>9</v>
      </c>
      <c r="R1560" t="str">
        <f t="shared" si="74"/>
        <v>17</v>
      </c>
      <c r="T1560" t="s">
        <v>47</v>
      </c>
    </row>
    <row r="1561" spans="1:24" x14ac:dyDescent="0.35">
      <c r="A1561" s="1" t="s">
        <v>2</v>
      </c>
      <c r="B1561" s="2">
        <v>40435</v>
      </c>
      <c r="C1561" s="3" t="s">
        <v>12</v>
      </c>
      <c r="D1561" s="4" t="s">
        <v>13</v>
      </c>
      <c r="E1561" s="5" t="s">
        <v>4</v>
      </c>
      <c r="F1561" s="15">
        <v>66.115702479338836</v>
      </c>
      <c r="G1561" s="16" t="s">
        <v>4</v>
      </c>
      <c r="H1561" s="7">
        <v>1060.1793390213488</v>
      </c>
      <c r="N1561">
        <v>1</v>
      </c>
      <c r="P1561">
        <f t="shared" si="72"/>
        <v>2010</v>
      </c>
      <c r="Q1561">
        <f t="shared" si="73"/>
        <v>9</v>
      </c>
      <c r="R1561" t="str">
        <f t="shared" si="74"/>
        <v>17</v>
      </c>
      <c r="T1561" t="s">
        <v>250</v>
      </c>
      <c r="U1561" t="s">
        <v>472</v>
      </c>
    </row>
    <row r="1562" spans="1:24" x14ac:dyDescent="0.35">
      <c r="A1562" s="1" t="s">
        <v>2</v>
      </c>
      <c r="B1562" s="2">
        <v>40435</v>
      </c>
      <c r="C1562" s="3" t="s">
        <v>85</v>
      </c>
      <c r="D1562" s="4" t="s">
        <v>86</v>
      </c>
      <c r="E1562" s="5" t="s">
        <v>7</v>
      </c>
      <c r="F1562" s="15">
        <v>0.20661157024793389</v>
      </c>
      <c r="G1562" s="16" t="s">
        <v>4</v>
      </c>
      <c r="H1562" s="7">
        <v>1246.251631176116</v>
      </c>
      <c r="N1562">
        <v>4</v>
      </c>
      <c r="P1562">
        <f t="shared" si="72"/>
        <v>2010</v>
      </c>
      <c r="Q1562">
        <f t="shared" si="73"/>
        <v>9</v>
      </c>
      <c r="R1562" t="str">
        <f t="shared" si="74"/>
        <v>17</v>
      </c>
      <c r="T1562" t="s">
        <v>86</v>
      </c>
    </row>
    <row r="1563" spans="1:24" x14ac:dyDescent="0.35">
      <c r="A1563" s="1" t="s">
        <v>2</v>
      </c>
      <c r="B1563" s="2">
        <v>40435</v>
      </c>
      <c r="C1563" s="3" t="s">
        <v>15</v>
      </c>
      <c r="D1563" s="4" t="s">
        <v>16</v>
      </c>
      <c r="E1563" s="5" t="s">
        <v>7</v>
      </c>
      <c r="F1563" s="15">
        <v>3.0991735537190084</v>
      </c>
      <c r="G1563" s="16" t="s">
        <v>7</v>
      </c>
      <c r="H1563" s="7">
        <v>13144.060172560603</v>
      </c>
      <c r="N1563">
        <v>1</v>
      </c>
      <c r="P1563">
        <f t="shared" si="72"/>
        <v>2010</v>
      </c>
      <c r="Q1563">
        <f t="shared" si="73"/>
        <v>9</v>
      </c>
      <c r="R1563" t="str">
        <f t="shared" si="74"/>
        <v>17</v>
      </c>
      <c r="T1563" t="s">
        <v>73</v>
      </c>
      <c r="U1563" t="s">
        <v>475</v>
      </c>
    </row>
    <row r="1564" spans="1:24" x14ac:dyDescent="0.35">
      <c r="A1564" s="1" t="s">
        <v>2</v>
      </c>
      <c r="B1564" s="2">
        <v>40435</v>
      </c>
      <c r="C1564" s="3" t="s">
        <v>194</v>
      </c>
      <c r="D1564" s="4" t="s">
        <v>195</v>
      </c>
      <c r="E1564" s="5" t="s">
        <v>7</v>
      </c>
      <c r="F1564" s="15">
        <v>0.41322314049586778</v>
      </c>
      <c r="G1564" s="16" t="s">
        <v>4</v>
      </c>
      <c r="H1564" s="7">
        <v>35997.415822383045</v>
      </c>
      <c r="N1564">
        <v>1000</v>
      </c>
      <c r="P1564">
        <f t="shared" si="72"/>
        <v>2010</v>
      </c>
      <c r="Q1564">
        <f t="shared" si="73"/>
        <v>9</v>
      </c>
      <c r="R1564" t="str">
        <f t="shared" si="74"/>
        <v>17</v>
      </c>
      <c r="T1564" t="s">
        <v>452</v>
      </c>
      <c r="U1564" t="s">
        <v>558</v>
      </c>
    </row>
    <row r="1565" spans="1:24" x14ac:dyDescent="0.35">
      <c r="A1565" s="1" t="s">
        <v>2</v>
      </c>
      <c r="B1565" s="2">
        <v>40435</v>
      </c>
      <c r="C1565" s="3" t="s">
        <v>87</v>
      </c>
      <c r="D1565" s="4" t="s">
        <v>88</v>
      </c>
      <c r="E1565" s="5" t="s">
        <v>7</v>
      </c>
      <c r="F1565" s="15">
        <v>0.82644628099173556</v>
      </c>
      <c r="G1565" s="16" t="s">
        <v>4</v>
      </c>
      <c r="H1565" s="7">
        <v>10807.051033868194</v>
      </c>
      <c r="N1565">
        <v>16</v>
      </c>
      <c r="P1565">
        <f t="shared" si="72"/>
        <v>2010</v>
      </c>
      <c r="Q1565">
        <f t="shared" si="73"/>
        <v>9</v>
      </c>
      <c r="R1565" t="str">
        <f t="shared" si="74"/>
        <v>17</v>
      </c>
      <c r="T1565" t="s">
        <v>237</v>
      </c>
      <c r="U1565" t="s">
        <v>492</v>
      </c>
    </row>
    <row r="1566" spans="1:24" x14ac:dyDescent="0.35">
      <c r="A1566" s="1" t="s">
        <v>2</v>
      </c>
      <c r="B1566" s="2">
        <v>40435</v>
      </c>
      <c r="C1566" s="3" t="s">
        <v>80</v>
      </c>
      <c r="D1566" s="4" t="s">
        <v>81</v>
      </c>
      <c r="E1566" s="5" t="s">
        <v>4</v>
      </c>
      <c r="F1566" s="15">
        <v>0.41322314049586778</v>
      </c>
      <c r="G1566" s="16" t="s">
        <v>4</v>
      </c>
      <c r="H1566" s="7">
        <v>3651.1278257112776</v>
      </c>
      <c r="N1566">
        <v>1</v>
      </c>
      <c r="P1566">
        <f t="shared" si="72"/>
        <v>2010</v>
      </c>
      <c r="Q1566">
        <f t="shared" si="73"/>
        <v>9</v>
      </c>
      <c r="R1566" t="str">
        <f t="shared" si="74"/>
        <v>27</v>
      </c>
      <c r="T1566" t="s">
        <v>81</v>
      </c>
    </row>
    <row r="1567" spans="1:24" x14ac:dyDescent="0.35">
      <c r="A1567" s="1" t="s">
        <v>2</v>
      </c>
      <c r="B1567" s="2">
        <v>40435</v>
      </c>
      <c r="C1567" s="3" t="s">
        <v>283</v>
      </c>
      <c r="D1567" s="4" t="s">
        <v>284</v>
      </c>
      <c r="E1567" s="5" t="s">
        <v>4</v>
      </c>
      <c r="F1567" s="15">
        <v>0.20661157024793389</v>
      </c>
      <c r="G1567" s="16" t="s">
        <v>4</v>
      </c>
      <c r="H1567" s="7">
        <v>2596.3575649502427</v>
      </c>
      <c r="N1567">
        <v>1</v>
      </c>
      <c r="P1567">
        <f t="shared" si="72"/>
        <v>2010</v>
      </c>
      <c r="Q1567">
        <f t="shared" si="73"/>
        <v>9</v>
      </c>
      <c r="R1567" t="str">
        <f t="shared" si="74"/>
        <v>27</v>
      </c>
      <c r="T1567" t="s">
        <v>284</v>
      </c>
    </row>
    <row r="1568" spans="1:24" x14ac:dyDescent="0.35">
      <c r="A1568" s="1" t="s">
        <v>2</v>
      </c>
      <c r="B1568" s="2">
        <v>40435</v>
      </c>
      <c r="C1568" s="3" t="s">
        <v>99</v>
      </c>
      <c r="D1568" s="4" t="s">
        <v>100</v>
      </c>
      <c r="E1568" s="5" t="s">
        <v>4</v>
      </c>
      <c r="F1568" s="15">
        <v>1.4462809917355373</v>
      </c>
      <c r="G1568" s="16" t="s">
        <v>4</v>
      </c>
      <c r="H1568" s="7">
        <v>92292.39781659063</v>
      </c>
      <c r="N1568">
        <v>1</v>
      </c>
      <c r="P1568">
        <f t="shared" si="72"/>
        <v>2010</v>
      </c>
      <c r="Q1568">
        <f t="shared" si="73"/>
        <v>9</v>
      </c>
      <c r="R1568" t="str">
        <f t="shared" si="74"/>
        <v>27</v>
      </c>
      <c r="T1568" t="s">
        <v>59</v>
      </c>
      <c r="U1568" t="s">
        <v>498</v>
      </c>
    </row>
    <row r="1569" spans="1:27" x14ac:dyDescent="0.35">
      <c r="A1569" s="1" t="s">
        <v>2</v>
      </c>
      <c r="B1569" s="2">
        <v>40463</v>
      </c>
      <c r="C1569" s="8" t="s">
        <v>152</v>
      </c>
      <c r="D1569" s="4" t="s">
        <v>153</v>
      </c>
      <c r="E1569" s="9" t="s">
        <v>7</v>
      </c>
      <c r="F1569" s="15">
        <v>1.9130700948882768</v>
      </c>
      <c r="G1569" s="16" t="s">
        <v>4</v>
      </c>
      <c r="H1569" s="7">
        <v>1153.936695533441</v>
      </c>
      <c r="N1569">
        <v>32</v>
      </c>
      <c r="P1569">
        <f t="shared" si="72"/>
        <v>2010</v>
      </c>
      <c r="Q1569">
        <f t="shared" si="73"/>
        <v>10</v>
      </c>
      <c r="R1569" t="str">
        <f t="shared" si="74"/>
        <v>01</v>
      </c>
      <c r="T1569" t="s">
        <v>153</v>
      </c>
    </row>
    <row r="1570" spans="1:27" x14ac:dyDescent="0.35">
      <c r="A1570" s="1" t="s">
        <v>2</v>
      </c>
      <c r="B1570" s="2">
        <v>40463</v>
      </c>
      <c r="C1570" s="8" t="s">
        <v>97</v>
      </c>
      <c r="D1570" s="4" t="s">
        <v>98</v>
      </c>
      <c r="E1570" s="9" t="s">
        <v>7</v>
      </c>
      <c r="F1570" s="15">
        <v>3.8261401897765537</v>
      </c>
      <c r="G1570" s="16" t="s">
        <v>4</v>
      </c>
      <c r="H1570" s="7">
        <v>16227.234780939016</v>
      </c>
      <c r="N1570">
        <v>37.5</v>
      </c>
      <c r="P1570">
        <f t="shared" si="72"/>
        <v>2010</v>
      </c>
      <c r="Q1570">
        <f t="shared" si="73"/>
        <v>10</v>
      </c>
      <c r="R1570" t="str">
        <f t="shared" si="74"/>
        <v>01</v>
      </c>
      <c r="T1570" t="s">
        <v>187</v>
      </c>
      <c r="U1570" t="s">
        <v>497</v>
      </c>
    </row>
    <row r="1571" spans="1:27" x14ac:dyDescent="0.35">
      <c r="A1571" s="1" t="s">
        <v>2</v>
      </c>
      <c r="B1571" s="2">
        <v>40463</v>
      </c>
      <c r="C1571" s="3" t="s">
        <v>60</v>
      </c>
      <c r="D1571" s="4" t="s">
        <v>61</v>
      </c>
      <c r="E1571" s="5" t="s">
        <v>7</v>
      </c>
      <c r="F1571" s="15">
        <v>5.7392102846648303</v>
      </c>
      <c r="G1571" s="16" t="s">
        <v>4</v>
      </c>
      <c r="H1571" s="7">
        <v>24040.347823613352</v>
      </c>
      <c r="N1571">
        <v>83.333333333333329</v>
      </c>
      <c r="P1571">
        <f t="shared" si="72"/>
        <v>2010</v>
      </c>
      <c r="Q1571">
        <f t="shared" si="73"/>
        <v>10</v>
      </c>
      <c r="R1571" t="str">
        <f t="shared" si="74"/>
        <v>01</v>
      </c>
      <c r="T1571" t="s">
        <v>211</v>
      </c>
      <c r="U1571" t="s">
        <v>478</v>
      </c>
    </row>
    <row r="1572" spans="1:27" x14ac:dyDescent="0.35">
      <c r="A1572" s="1" t="s">
        <v>2</v>
      </c>
      <c r="B1572" s="2">
        <v>40463</v>
      </c>
      <c r="C1572" s="3" t="s">
        <v>82</v>
      </c>
      <c r="D1572" s="4" t="s">
        <v>167</v>
      </c>
      <c r="E1572" s="5" t="s">
        <v>4</v>
      </c>
      <c r="F1572" s="15">
        <v>3.8261401897765537</v>
      </c>
      <c r="G1572" s="16" t="s">
        <v>4</v>
      </c>
      <c r="H1572" s="7">
        <v>3005.043477951669</v>
      </c>
      <c r="N1572">
        <v>1</v>
      </c>
      <c r="P1572">
        <f t="shared" si="72"/>
        <v>2010</v>
      </c>
      <c r="Q1572">
        <f t="shared" si="73"/>
        <v>10</v>
      </c>
      <c r="R1572" t="str">
        <f t="shared" si="74"/>
        <v>05</v>
      </c>
      <c r="T1572" t="s">
        <v>460</v>
      </c>
      <c r="U1572" t="s">
        <v>488</v>
      </c>
      <c r="V1572" t="s">
        <v>536</v>
      </c>
      <c r="W1572" t="s">
        <v>544</v>
      </c>
      <c r="X1572" t="s">
        <v>510</v>
      </c>
    </row>
    <row r="1573" spans="1:27" x14ac:dyDescent="0.35">
      <c r="A1573" s="1" t="s">
        <v>2</v>
      </c>
      <c r="B1573" s="2">
        <v>40463</v>
      </c>
      <c r="C1573" s="3" t="s">
        <v>78</v>
      </c>
      <c r="D1573" s="4" t="s">
        <v>79</v>
      </c>
      <c r="E1573" s="5" t="s">
        <v>4</v>
      </c>
      <c r="F1573" s="15">
        <v>793.38842975206592</v>
      </c>
      <c r="G1573" s="16" t="s">
        <v>4</v>
      </c>
      <c r="H1573" s="7">
        <v>111041.02033779192</v>
      </c>
      <c r="N1573">
        <v>1</v>
      </c>
      <c r="P1573">
        <f t="shared" si="72"/>
        <v>2010</v>
      </c>
      <c r="Q1573">
        <f t="shared" si="73"/>
        <v>10</v>
      </c>
      <c r="R1573" t="str">
        <f t="shared" si="74"/>
        <v>05</v>
      </c>
      <c r="T1573" t="s">
        <v>84</v>
      </c>
      <c r="U1573" t="s">
        <v>459</v>
      </c>
    </row>
    <row r="1574" spans="1:27" x14ac:dyDescent="0.35">
      <c r="A1574" s="1" t="s">
        <v>2</v>
      </c>
      <c r="B1574" s="2">
        <v>40463</v>
      </c>
      <c r="C1574" s="3" t="s">
        <v>40</v>
      </c>
      <c r="D1574" s="4" t="s">
        <v>169</v>
      </c>
      <c r="E1574" s="5" t="s">
        <v>4</v>
      </c>
      <c r="F1574" s="15">
        <v>264.46280991735534</v>
      </c>
      <c r="G1574" s="16" t="s">
        <v>4</v>
      </c>
      <c r="H1574" s="7">
        <v>84121.985104387844</v>
      </c>
      <c r="N1574">
        <v>1</v>
      </c>
      <c r="P1574">
        <f t="shared" si="72"/>
        <v>2010</v>
      </c>
      <c r="Q1574">
        <f t="shared" si="73"/>
        <v>10</v>
      </c>
      <c r="R1574" t="str">
        <f t="shared" si="74"/>
        <v>12</v>
      </c>
      <c r="T1574" t="s">
        <v>662</v>
      </c>
      <c r="U1574" t="s">
        <v>463</v>
      </c>
      <c r="V1574" t="s">
        <v>464</v>
      </c>
      <c r="W1574" t="s">
        <v>546</v>
      </c>
      <c r="X1574" t="s">
        <v>468</v>
      </c>
      <c r="Y1574" t="s">
        <v>547</v>
      </c>
      <c r="Z1574" t="s">
        <v>510</v>
      </c>
      <c r="AA1574" t="s">
        <v>466</v>
      </c>
    </row>
    <row r="1575" spans="1:27" x14ac:dyDescent="0.35">
      <c r="A1575" s="1" t="s">
        <v>2</v>
      </c>
      <c r="B1575" s="2">
        <v>40463</v>
      </c>
      <c r="C1575" s="3" t="s">
        <v>42</v>
      </c>
      <c r="D1575" s="4" t="s">
        <v>168</v>
      </c>
      <c r="E1575" s="5" t="s">
        <v>4</v>
      </c>
      <c r="F1575" s="15">
        <v>264.46280991735534</v>
      </c>
      <c r="G1575" s="16" t="s">
        <v>4</v>
      </c>
      <c r="H1575" s="7">
        <v>701016.54253656534</v>
      </c>
      <c r="N1575">
        <v>1</v>
      </c>
      <c r="P1575">
        <f t="shared" si="72"/>
        <v>2010</v>
      </c>
      <c r="Q1575">
        <f t="shared" si="73"/>
        <v>10</v>
      </c>
      <c r="R1575" t="str">
        <f t="shared" si="74"/>
        <v>12</v>
      </c>
      <c r="T1575" t="s">
        <v>663</v>
      </c>
      <c r="U1575" t="s">
        <v>463</v>
      </c>
      <c r="V1575" t="s">
        <v>464</v>
      </c>
      <c r="W1575" t="s">
        <v>545</v>
      </c>
      <c r="X1575" t="s">
        <v>510</v>
      </c>
      <c r="Y1575" t="s">
        <v>466</v>
      </c>
    </row>
    <row r="1576" spans="1:27" x14ac:dyDescent="0.35">
      <c r="A1576" s="1" t="s">
        <v>2</v>
      </c>
      <c r="B1576" s="2">
        <v>40463</v>
      </c>
      <c r="C1576" s="3" t="s">
        <v>28</v>
      </c>
      <c r="D1576" s="4" t="s">
        <v>107</v>
      </c>
      <c r="E1576" s="5" t="s">
        <v>23</v>
      </c>
      <c r="F1576" s="15">
        <v>34.435261707988985</v>
      </c>
      <c r="G1576" s="16" t="s">
        <v>4</v>
      </c>
      <c r="H1576" s="7">
        <v>209941.92345839826</v>
      </c>
      <c r="N1576">
        <v>2.2999999999999998</v>
      </c>
      <c r="P1576">
        <f t="shared" si="72"/>
        <v>2010</v>
      </c>
      <c r="Q1576">
        <f t="shared" si="73"/>
        <v>10</v>
      </c>
      <c r="R1576" t="str">
        <f t="shared" si="74"/>
        <v>12</v>
      </c>
      <c r="T1576" t="s">
        <v>107</v>
      </c>
    </row>
    <row r="1577" spans="1:27" x14ac:dyDescent="0.35">
      <c r="A1577" s="1" t="s">
        <v>2</v>
      </c>
      <c r="B1577" s="2">
        <v>40463</v>
      </c>
      <c r="C1577" s="3" t="s">
        <v>28</v>
      </c>
      <c r="D1577" s="4" t="s">
        <v>107</v>
      </c>
      <c r="E1577" s="5" t="s">
        <v>23</v>
      </c>
      <c r="F1577" s="15">
        <v>19.130700948882769</v>
      </c>
      <c r="G1577" s="16" t="s">
        <v>4</v>
      </c>
      <c r="H1577" s="7">
        <v>30194.706916893152</v>
      </c>
      <c r="N1577">
        <v>6.333333333333333</v>
      </c>
      <c r="P1577">
        <f t="shared" si="72"/>
        <v>2010</v>
      </c>
      <c r="Q1577">
        <f t="shared" si="73"/>
        <v>10</v>
      </c>
      <c r="R1577" t="str">
        <f t="shared" si="74"/>
        <v>12</v>
      </c>
      <c r="T1577" t="s">
        <v>107</v>
      </c>
    </row>
    <row r="1578" spans="1:27" x14ac:dyDescent="0.35">
      <c r="A1578" s="1" t="s">
        <v>2</v>
      </c>
      <c r="B1578" s="2">
        <v>40463</v>
      </c>
      <c r="C1578" s="3" t="s">
        <v>64</v>
      </c>
      <c r="D1578" s="4" t="s">
        <v>65</v>
      </c>
      <c r="E1578" s="5" t="s">
        <v>4</v>
      </c>
      <c r="F1578" s="15">
        <v>41.528925619834709</v>
      </c>
      <c r="G1578" s="16" t="s">
        <v>4</v>
      </c>
      <c r="H1578" s="7">
        <v>51601.35123966942</v>
      </c>
      <c r="N1578">
        <v>1</v>
      </c>
      <c r="P1578">
        <f t="shared" si="72"/>
        <v>2010</v>
      </c>
      <c r="Q1578">
        <f t="shared" si="73"/>
        <v>10</v>
      </c>
      <c r="R1578" t="str">
        <f t="shared" si="74"/>
        <v>13</v>
      </c>
      <c r="T1578" t="s">
        <v>481</v>
      </c>
      <c r="U1578" t="s">
        <v>482</v>
      </c>
    </row>
    <row r="1579" spans="1:27" x14ac:dyDescent="0.35">
      <c r="A1579" s="1" t="s">
        <v>2</v>
      </c>
      <c r="B1579" s="2">
        <v>40463</v>
      </c>
      <c r="C1579" s="3" t="s">
        <v>159</v>
      </c>
      <c r="D1579" s="4" t="s">
        <v>160</v>
      </c>
      <c r="E1579" s="5" t="s">
        <v>7</v>
      </c>
      <c r="F1579" s="15">
        <v>0.6198347107438017</v>
      </c>
      <c r="G1579" s="16" t="s">
        <v>4</v>
      </c>
      <c r="H1579" s="7">
        <v>32020.661157024795</v>
      </c>
      <c r="N1579">
        <v>27.333333333333332</v>
      </c>
      <c r="P1579">
        <f t="shared" si="72"/>
        <v>2010</v>
      </c>
      <c r="Q1579">
        <f t="shared" si="73"/>
        <v>10</v>
      </c>
      <c r="R1579" t="str">
        <f t="shared" si="74"/>
        <v>13</v>
      </c>
      <c r="T1579" t="s">
        <v>67</v>
      </c>
      <c r="U1579" t="s">
        <v>540</v>
      </c>
    </row>
    <row r="1580" spans="1:27" x14ac:dyDescent="0.35">
      <c r="A1580" s="1" t="s">
        <v>2</v>
      </c>
      <c r="B1580" s="2">
        <v>40463</v>
      </c>
      <c r="C1580" s="3" t="s">
        <v>101</v>
      </c>
      <c r="D1580" s="4" t="s">
        <v>102</v>
      </c>
      <c r="E1580" s="5" t="s">
        <v>23</v>
      </c>
      <c r="F1580" s="15">
        <v>1.4462809917355373</v>
      </c>
      <c r="G1580" s="16" t="s">
        <v>4</v>
      </c>
      <c r="H1580" s="7">
        <v>70170.454545454544</v>
      </c>
      <c r="N1580">
        <v>7</v>
      </c>
      <c r="P1580">
        <f t="shared" si="72"/>
        <v>2010</v>
      </c>
      <c r="Q1580">
        <f t="shared" si="73"/>
        <v>10</v>
      </c>
      <c r="R1580" t="str">
        <f t="shared" si="74"/>
        <v>13</v>
      </c>
      <c r="T1580" t="s">
        <v>499</v>
      </c>
      <c r="U1580" t="s">
        <v>500</v>
      </c>
    </row>
    <row r="1581" spans="1:27" x14ac:dyDescent="0.35">
      <c r="A1581" s="1" t="s">
        <v>2</v>
      </c>
      <c r="B1581" s="2">
        <v>40463</v>
      </c>
      <c r="C1581" s="3" t="s">
        <v>216</v>
      </c>
      <c r="D1581" s="4" t="s">
        <v>217</v>
      </c>
      <c r="E1581" s="5" t="s">
        <v>4</v>
      </c>
      <c r="F1581" s="15">
        <v>5.7392102846648303</v>
      </c>
      <c r="G1581" s="16" t="s">
        <v>4</v>
      </c>
      <c r="H1581" s="7">
        <v>2179.4651056014695</v>
      </c>
      <c r="N1581">
        <v>1</v>
      </c>
      <c r="P1581">
        <f t="shared" si="72"/>
        <v>2010</v>
      </c>
      <c r="Q1581">
        <f t="shared" si="73"/>
        <v>10</v>
      </c>
      <c r="R1581" t="str">
        <f t="shared" si="74"/>
        <v>13</v>
      </c>
      <c r="T1581" t="s">
        <v>217</v>
      </c>
    </row>
    <row r="1582" spans="1:27" x14ac:dyDescent="0.35">
      <c r="A1582" s="1" t="s">
        <v>2</v>
      </c>
      <c r="B1582" s="2">
        <v>40463</v>
      </c>
      <c r="C1582" s="3" t="s">
        <v>268</v>
      </c>
      <c r="D1582" s="4" t="s">
        <v>269</v>
      </c>
      <c r="E1582" s="5" t="s">
        <v>7</v>
      </c>
      <c r="F1582" s="15">
        <v>3.71900826446281</v>
      </c>
      <c r="G1582" s="16" t="s">
        <v>4</v>
      </c>
      <c r="H1582" s="7">
        <v>2803.9820481611578</v>
      </c>
      <c r="N1582">
        <v>8</v>
      </c>
      <c r="P1582">
        <f t="shared" si="72"/>
        <v>2010</v>
      </c>
      <c r="Q1582">
        <f t="shared" si="73"/>
        <v>10</v>
      </c>
      <c r="R1582" t="str">
        <f t="shared" si="74"/>
        <v>17</v>
      </c>
      <c r="T1582" t="s">
        <v>269</v>
      </c>
    </row>
    <row r="1583" spans="1:27" x14ac:dyDescent="0.35">
      <c r="A1583" s="1" t="s">
        <v>2</v>
      </c>
      <c r="B1583" s="2">
        <v>40463</v>
      </c>
      <c r="C1583" s="3" t="s">
        <v>12</v>
      </c>
      <c r="D1583" s="4" t="s">
        <v>13</v>
      </c>
      <c r="E1583" s="5" t="s">
        <v>4</v>
      </c>
      <c r="F1583" s="15">
        <v>462.80991735537179</v>
      </c>
      <c r="G1583" s="16" t="s">
        <v>4</v>
      </c>
      <c r="H1583" s="7">
        <v>7421.2553731494418</v>
      </c>
      <c r="N1583">
        <v>1</v>
      </c>
      <c r="P1583">
        <f t="shared" si="72"/>
        <v>2010</v>
      </c>
      <c r="Q1583">
        <f t="shared" si="73"/>
        <v>10</v>
      </c>
      <c r="R1583" t="str">
        <f t="shared" si="74"/>
        <v>17</v>
      </c>
      <c r="T1583" t="s">
        <v>250</v>
      </c>
      <c r="U1583" t="s">
        <v>472</v>
      </c>
    </row>
    <row r="1584" spans="1:27" x14ac:dyDescent="0.35">
      <c r="A1584" s="1" t="s">
        <v>2</v>
      </c>
      <c r="B1584" s="2">
        <v>40463</v>
      </c>
      <c r="C1584" s="3" t="s">
        <v>91</v>
      </c>
      <c r="D1584" s="4" t="s">
        <v>92</v>
      </c>
      <c r="E1584" s="5" t="s">
        <v>4</v>
      </c>
      <c r="F1584" s="15">
        <v>132.23140495867767</v>
      </c>
      <c r="G1584" s="16" t="s">
        <v>4</v>
      </c>
      <c r="H1584" s="7">
        <v>865.45252165008083</v>
      </c>
      <c r="N1584">
        <v>1</v>
      </c>
      <c r="P1584">
        <f t="shared" si="72"/>
        <v>2010</v>
      </c>
      <c r="Q1584">
        <f t="shared" si="73"/>
        <v>10</v>
      </c>
      <c r="R1584" t="str">
        <f t="shared" si="74"/>
        <v>17</v>
      </c>
      <c r="T1584" t="s">
        <v>250</v>
      </c>
      <c r="U1584" t="s">
        <v>494</v>
      </c>
    </row>
    <row r="1585" spans="1:25" x14ac:dyDescent="0.35">
      <c r="A1585" s="1" t="s">
        <v>2</v>
      </c>
      <c r="B1585" s="2">
        <v>40463</v>
      </c>
      <c r="C1585" s="3" t="s">
        <v>15</v>
      </c>
      <c r="D1585" s="4" t="s">
        <v>16</v>
      </c>
      <c r="E1585" s="5" t="s">
        <v>7</v>
      </c>
      <c r="F1585" s="15">
        <v>1.4462809917355373</v>
      </c>
      <c r="G1585" s="16" t="s">
        <v>7</v>
      </c>
      <c r="H1585" s="7">
        <v>6133.8947471949486</v>
      </c>
      <c r="N1585">
        <v>1</v>
      </c>
      <c r="P1585">
        <f t="shared" si="72"/>
        <v>2010</v>
      </c>
      <c r="Q1585">
        <f t="shared" si="73"/>
        <v>10</v>
      </c>
      <c r="R1585" t="str">
        <f t="shared" si="74"/>
        <v>17</v>
      </c>
      <c r="T1585" t="s">
        <v>73</v>
      </c>
      <c r="U1585" t="s">
        <v>475</v>
      </c>
    </row>
    <row r="1586" spans="1:25" x14ac:dyDescent="0.35">
      <c r="A1586" s="1" t="s">
        <v>2</v>
      </c>
      <c r="B1586" s="2">
        <v>40463</v>
      </c>
      <c r="C1586" s="3" t="s">
        <v>17</v>
      </c>
      <c r="D1586" s="4" t="s">
        <v>18</v>
      </c>
      <c r="E1586" s="5" t="s">
        <v>7</v>
      </c>
      <c r="F1586" s="15">
        <v>1.9130700948882768</v>
      </c>
      <c r="G1586" s="16" t="s">
        <v>4</v>
      </c>
      <c r="H1586" s="7">
        <v>162.51275128762629</v>
      </c>
      <c r="N1586">
        <v>4</v>
      </c>
      <c r="P1586">
        <f t="shared" si="72"/>
        <v>2010</v>
      </c>
      <c r="Q1586">
        <f t="shared" si="73"/>
        <v>10</v>
      </c>
      <c r="R1586" t="str">
        <f t="shared" si="74"/>
        <v>17</v>
      </c>
      <c r="T1586" t="s">
        <v>218</v>
      </c>
      <c r="U1586" t="s">
        <v>522</v>
      </c>
    </row>
    <row r="1587" spans="1:25" x14ac:dyDescent="0.35">
      <c r="A1587" s="1" t="s">
        <v>2</v>
      </c>
      <c r="B1587" s="2">
        <v>40463</v>
      </c>
      <c r="C1587" s="3" t="s">
        <v>80</v>
      </c>
      <c r="D1587" s="4" t="s">
        <v>81</v>
      </c>
      <c r="E1587" s="5" t="s">
        <v>4</v>
      </c>
      <c r="F1587" s="15">
        <v>0.6198347107438017</v>
      </c>
      <c r="G1587" s="16" t="s">
        <v>4</v>
      </c>
      <c r="H1587" s="7">
        <v>5476.6917385669167</v>
      </c>
      <c r="N1587">
        <v>1</v>
      </c>
      <c r="P1587">
        <f t="shared" si="72"/>
        <v>2010</v>
      </c>
      <c r="Q1587">
        <f t="shared" si="73"/>
        <v>10</v>
      </c>
      <c r="R1587" t="str">
        <f t="shared" si="74"/>
        <v>27</v>
      </c>
      <c r="T1587" t="s">
        <v>81</v>
      </c>
    </row>
    <row r="1588" spans="1:25" x14ac:dyDescent="0.35">
      <c r="A1588" s="1" t="s">
        <v>2</v>
      </c>
      <c r="B1588" s="2">
        <v>40491</v>
      </c>
      <c r="C1588" s="8" t="s">
        <v>21</v>
      </c>
      <c r="D1588" s="4" t="s">
        <v>22</v>
      </c>
      <c r="E1588" s="9" t="s">
        <v>23</v>
      </c>
      <c r="F1588" s="15">
        <v>0.41322314049586778</v>
      </c>
      <c r="G1588" s="16" t="s">
        <v>4</v>
      </c>
      <c r="H1588" s="7">
        <v>6705.8807828791469</v>
      </c>
      <c r="N1588">
        <v>80</v>
      </c>
      <c r="P1588">
        <f t="shared" si="72"/>
        <v>2010</v>
      </c>
      <c r="Q1588">
        <f t="shared" si="73"/>
        <v>11</v>
      </c>
      <c r="R1588" t="str">
        <f t="shared" si="74"/>
        <v>01</v>
      </c>
      <c r="T1588" t="s">
        <v>30</v>
      </c>
      <c r="U1588" t="s">
        <v>457</v>
      </c>
    </row>
    <row r="1589" spans="1:25" x14ac:dyDescent="0.35">
      <c r="A1589" s="1" t="s">
        <v>2</v>
      </c>
      <c r="B1589" s="2">
        <v>40491</v>
      </c>
      <c r="C1589" s="8" t="s">
        <v>180</v>
      </c>
      <c r="D1589" s="4" t="s">
        <v>181</v>
      </c>
      <c r="E1589" s="9" t="s">
        <v>23</v>
      </c>
      <c r="F1589" s="15">
        <v>5.7392102846648303</v>
      </c>
      <c r="G1589" s="16" t="s">
        <v>23</v>
      </c>
      <c r="H1589" s="7">
        <v>17768.822085128217</v>
      </c>
      <c r="N1589">
        <v>1</v>
      </c>
      <c r="P1589">
        <f t="shared" si="72"/>
        <v>2010</v>
      </c>
      <c r="Q1589">
        <f t="shared" si="73"/>
        <v>11</v>
      </c>
      <c r="R1589" t="str">
        <f t="shared" si="74"/>
        <v>01</v>
      </c>
      <c r="T1589" t="s">
        <v>295</v>
      </c>
      <c r="U1589" t="s">
        <v>457</v>
      </c>
    </row>
    <row r="1590" spans="1:25" x14ac:dyDescent="0.35">
      <c r="A1590" s="1" t="s">
        <v>2</v>
      </c>
      <c r="B1590" s="2">
        <v>40491</v>
      </c>
      <c r="C1590" s="3" t="s">
        <v>74</v>
      </c>
      <c r="D1590" s="4" t="s">
        <v>75</v>
      </c>
      <c r="E1590" s="5" t="s">
        <v>7</v>
      </c>
      <c r="F1590" s="15">
        <v>5.7392102846648303</v>
      </c>
      <c r="G1590" s="16" t="s">
        <v>4</v>
      </c>
      <c r="H1590" s="7">
        <v>3461.8100866003233</v>
      </c>
      <c r="N1590">
        <v>18</v>
      </c>
      <c r="P1590">
        <f t="shared" si="72"/>
        <v>2010</v>
      </c>
      <c r="Q1590">
        <f t="shared" si="73"/>
        <v>11</v>
      </c>
      <c r="R1590" t="str">
        <f t="shared" si="74"/>
        <v>01</v>
      </c>
      <c r="T1590" t="s">
        <v>75</v>
      </c>
    </row>
    <row r="1591" spans="1:25" x14ac:dyDescent="0.35">
      <c r="A1591" s="1" t="s">
        <v>2</v>
      </c>
      <c r="B1591" s="2">
        <v>40491</v>
      </c>
      <c r="C1591" s="3" t="s">
        <v>152</v>
      </c>
      <c r="D1591" s="4" t="s">
        <v>153</v>
      </c>
      <c r="E1591" s="5" t="s">
        <v>7</v>
      </c>
      <c r="F1591" s="15">
        <v>0.41322314049586778</v>
      </c>
      <c r="G1591" s="16" t="s">
        <v>4</v>
      </c>
      <c r="H1591" s="7">
        <v>498.50065247044654</v>
      </c>
      <c r="N1591">
        <v>64</v>
      </c>
      <c r="P1591">
        <f t="shared" si="72"/>
        <v>2010</v>
      </c>
      <c r="Q1591">
        <f t="shared" si="73"/>
        <v>11</v>
      </c>
      <c r="R1591" t="str">
        <f t="shared" si="74"/>
        <v>01</v>
      </c>
      <c r="T1591" t="s">
        <v>153</v>
      </c>
    </row>
    <row r="1592" spans="1:25" x14ac:dyDescent="0.35">
      <c r="A1592" s="1" t="s">
        <v>2</v>
      </c>
      <c r="B1592" s="2">
        <v>40491</v>
      </c>
      <c r="C1592" s="3" t="s">
        <v>82</v>
      </c>
      <c r="D1592" s="4" t="s">
        <v>167</v>
      </c>
      <c r="E1592" s="5" t="s">
        <v>4</v>
      </c>
      <c r="F1592" s="15">
        <v>198.34710743801648</v>
      </c>
      <c r="G1592" s="16" t="s">
        <v>4</v>
      </c>
      <c r="H1592" s="7">
        <v>155781.45389701452</v>
      </c>
      <c r="N1592">
        <v>1</v>
      </c>
      <c r="P1592">
        <f t="shared" si="72"/>
        <v>2010</v>
      </c>
      <c r="Q1592">
        <f t="shared" si="73"/>
        <v>11</v>
      </c>
      <c r="R1592" t="str">
        <f t="shared" si="74"/>
        <v>05</v>
      </c>
      <c r="T1592" t="s">
        <v>460</v>
      </c>
      <c r="U1592" t="s">
        <v>488</v>
      </c>
      <c r="V1592" t="s">
        <v>536</v>
      </c>
      <c r="W1592" t="s">
        <v>544</v>
      </c>
      <c r="X1592" t="s">
        <v>510</v>
      </c>
    </row>
    <row r="1593" spans="1:25" x14ac:dyDescent="0.35">
      <c r="A1593" s="1" t="s">
        <v>2</v>
      </c>
      <c r="B1593" s="2">
        <v>40491</v>
      </c>
      <c r="C1593" s="3" t="s">
        <v>78</v>
      </c>
      <c r="D1593" s="4" t="s">
        <v>79</v>
      </c>
      <c r="E1593" s="5" t="s">
        <v>4</v>
      </c>
      <c r="F1593" s="15">
        <v>330.57851239669418</v>
      </c>
      <c r="G1593" s="16" t="s">
        <v>4</v>
      </c>
      <c r="H1593" s="7">
        <v>46267.091807413315</v>
      </c>
      <c r="N1593">
        <v>1</v>
      </c>
      <c r="P1593">
        <f t="shared" si="72"/>
        <v>2010</v>
      </c>
      <c r="Q1593">
        <f t="shared" si="73"/>
        <v>11</v>
      </c>
      <c r="R1593" t="str">
        <f t="shared" si="74"/>
        <v>05</v>
      </c>
      <c r="T1593" t="s">
        <v>84</v>
      </c>
      <c r="U1593" t="s">
        <v>459</v>
      </c>
    </row>
    <row r="1594" spans="1:25" x14ac:dyDescent="0.35">
      <c r="A1594" s="1" t="s">
        <v>2</v>
      </c>
      <c r="B1594" s="2">
        <v>40491</v>
      </c>
      <c r="C1594" s="3" t="s">
        <v>42</v>
      </c>
      <c r="D1594" s="4" t="s">
        <v>168</v>
      </c>
      <c r="E1594" s="5" t="s">
        <v>4</v>
      </c>
      <c r="F1594" s="15">
        <v>661.15702479338836</v>
      </c>
      <c r="G1594" s="16" t="s">
        <v>4</v>
      </c>
      <c r="H1594" s="7">
        <v>1752541.356341413</v>
      </c>
      <c r="N1594">
        <v>1</v>
      </c>
      <c r="P1594">
        <f t="shared" si="72"/>
        <v>2010</v>
      </c>
      <c r="Q1594">
        <f t="shared" si="73"/>
        <v>11</v>
      </c>
      <c r="R1594" t="str">
        <f t="shared" si="74"/>
        <v>12</v>
      </c>
      <c r="T1594" t="s">
        <v>663</v>
      </c>
      <c r="U1594" t="s">
        <v>463</v>
      </c>
      <c r="V1594" t="s">
        <v>464</v>
      </c>
      <c r="W1594" t="s">
        <v>545</v>
      </c>
      <c r="X1594" t="s">
        <v>510</v>
      </c>
      <c r="Y1594" t="s">
        <v>466</v>
      </c>
    </row>
    <row r="1595" spans="1:25" x14ac:dyDescent="0.35">
      <c r="A1595" s="1" t="s">
        <v>2</v>
      </c>
      <c r="B1595" s="2">
        <v>40491</v>
      </c>
      <c r="C1595" s="3" t="s">
        <v>28</v>
      </c>
      <c r="D1595" s="4" t="s">
        <v>107</v>
      </c>
      <c r="E1595" s="5" t="s">
        <v>23</v>
      </c>
      <c r="F1595" s="15">
        <v>1454.5454545454545</v>
      </c>
      <c r="G1595" s="16" t="s">
        <v>4</v>
      </c>
      <c r="H1595" s="7">
        <v>5346226.3287427053</v>
      </c>
      <c r="N1595">
        <v>3.7777777777777777</v>
      </c>
      <c r="P1595">
        <f t="shared" si="72"/>
        <v>2010</v>
      </c>
      <c r="Q1595">
        <f t="shared" si="73"/>
        <v>11</v>
      </c>
      <c r="R1595" t="str">
        <f t="shared" si="74"/>
        <v>12</v>
      </c>
      <c r="T1595" t="s">
        <v>107</v>
      </c>
    </row>
    <row r="1596" spans="1:25" x14ac:dyDescent="0.35">
      <c r="A1596" s="1" t="s">
        <v>2</v>
      </c>
      <c r="B1596" s="2">
        <v>40491</v>
      </c>
      <c r="C1596" s="3" t="s">
        <v>28</v>
      </c>
      <c r="D1596" s="4" t="s">
        <v>107</v>
      </c>
      <c r="E1596" s="5" t="s">
        <v>23</v>
      </c>
      <c r="F1596" s="15">
        <v>595.04132231404947</v>
      </c>
      <c r="G1596" s="16" t="s">
        <v>4</v>
      </c>
      <c r="H1596" s="7">
        <v>1542608.1919837445</v>
      </c>
      <c r="N1596">
        <v>3.8181818181818183</v>
      </c>
      <c r="P1596">
        <f t="shared" si="72"/>
        <v>2010</v>
      </c>
      <c r="Q1596">
        <f t="shared" si="73"/>
        <v>11</v>
      </c>
      <c r="R1596" t="str">
        <f t="shared" si="74"/>
        <v>12</v>
      </c>
      <c r="T1596" t="s">
        <v>107</v>
      </c>
    </row>
    <row r="1597" spans="1:25" x14ac:dyDescent="0.35">
      <c r="A1597" s="1" t="s">
        <v>2</v>
      </c>
      <c r="B1597" s="2">
        <v>40491</v>
      </c>
      <c r="C1597" s="3" t="s">
        <v>247</v>
      </c>
      <c r="D1597" s="4" t="s">
        <v>248</v>
      </c>
      <c r="E1597" s="5" t="s">
        <v>4</v>
      </c>
      <c r="F1597" s="15">
        <v>2.0661157024793391</v>
      </c>
      <c r="G1597" s="16" t="s">
        <v>4</v>
      </c>
      <c r="H1597" s="7">
        <v>31049.586776859505</v>
      </c>
      <c r="N1597">
        <v>1</v>
      </c>
      <c r="P1597">
        <f t="shared" si="72"/>
        <v>2010</v>
      </c>
      <c r="Q1597">
        <f t="shared" si="73"/>
        <v>11</v>
      </c>
      <c r="R1597" t="str">
        <f t="shared" si="74"/>
        <v>13</v>
      </c>
      <c r="T1597" t="s">
        <v>668</v>
      </c>
      <c r="U1597" t="s">
        <v>561</v>
      </c>
      <c r="V1597" t="s">
        <v>464</v>
      </c>
      <c r="W1597" t="s">
        <v>580</v>
      </c>
      <c r="X1597" t="s">
        <v>510</v>
      </c>
      <c r="Y1597" t="s">
        <v>562</v>
      </c>
    </row>
    <row r="1598" spans="1:25" x14ac:dyDescent="0.35">
      <c r="A1598" s="1" t="s">
        <v>2</v>
      </c>
      <c r="B1598" s="2">
        <v>40491</v>
      </c>
      <c r="C1598" s="3" t="s">
        <v>64</v>
      </c>
      <c r="D1598" s="4" t="s">
        <v>65</v>
      </c>
      <c r="E1598" s="5" t="s">
        <v>4</v>
      </c>
      <c r="F1598" s="15">
        <v>4.9586776859504136</v>
      </c>
      <c r="G1598" s="16" t="s">
        <v>4</v>
      </c>
      <c r="H1598" s="7">
        <v>41075.702479338841</v>
      </c>
      <c r="N1598">
        <v>6.666666666666667</v>
      </c>
      <c r="P1598">
        <f t="shared" si="72"/>
        <v>2010</v>
      </c>
      <c r="Q1598">
        <f t="shared" si="73"/>
        <v>11</v>
      </c>
      <c r="R1598" t="str">
        <f t="shared" si="74"/>
        <v>13</v>
      </c>
      <c r="T1598" t="s">
        <v>481</v>
      </c>
      <c r="U1598" t="s">
        <v>482</v>
      </c>
    </row>
    <row r="1599" spans="1:25" x14ac:dyDescent="0.35">
      <c r="A1599" s="1" t="s">
        <v>2</v>
      </c>
      <c r="B1599" s="2">
        <v>40491</v>
      </c>
      <c r="C1599" s="3" t="s">
        <v>159</v>
      </c>
      <c r="D1599" s="4" t="s">
        <v>160</v>
      </c>
      <c r="E1599" s="5" t="s">
        <v>7</v>
      </c>
      <c r="F1599" s="15">
        <v>4.9586776859504136</v>
      </c>
      <c r="G1599" s="16" t="s">
        <v>4</v>
      </c>
      <c r="H1599" s="7">
        <v>144483.47107438016</v>
      </c>
      <c r="N1599">
        <v>15.416666666666666</v>
      </c>
      <c r="P1599">
        <f t="shared" si="72"/>
        <v>2010</v>
      </c>
      <c r="Q1599">
        <f t="shared" si="73"/>
        <v>11</v>
      </c>
      <c r="R1599" t="str">
        <f t="shared" si="74"/>
        <v>13</v>
      </c>
      <c r="T1599" t="s">
        <v>67</v>
      </c>
      <c r="U1599" t="s">
        <v>540</v>
      </c>
    </row>
    <row r="1600" spans="1:25" x14ac:dyDescent="0.35">
      <c r="A1600" s="1" t="s">
        <v>2</v>
      </c>
      <c r="B1600" s="2">
        <v>40491</v>
      </c>
      <c r="C1600" s="3" t="s">
        <v>170</v>
      </c>
      <c r="D1600" s="4" t="s">
        <v>171</v>
      </c>
      <c r="E1600" s="5" t="s">
        <v>23</v>
      </c>
      <c r="F1600" s="15">
        <v>0.41322314049586778</v>
      </c>
      <c r="G1600" s="16" t="s">
        <v>4</v>
      </c>
      <c r="H1600" s="7">
        <v>19041.322314049587</v>
      </c>
      <c r="N1600">
        <v>1</v>
      </c>
      <c r="P1600">
        <f t="shared" si="72"/>
        <v>2010</v>
      </c>
      <c r="Q1600">
        <f t="shared" si="73"/>
        <v>11</v>
      </c>
      <c r="R1600" t="str">
        <f t="shared" si="74"/>
        <v>13</v>
      </c>
      <c r="T1600" t="s">
        <v>499</v>
      </c>
      <c r="U1600" t="s">
        <v>548</v>
      </c>
    </row>
    <row r="1601" spans="1:24" x14ac:dyDescent="0.35">
      <c r="A1601" s="1" t="s">
        <v>2</v>
      </c>
      <c r="B1601" s="2">
        <v>40491</v>
      </c>
      <c r="C1601" s="3" t="s">
        <v>101</v>
      </c>
      <c r="D1601" s="4" t="s">
        <v>102</v>
      </c>
      <c r="E1601" s="5" t="s">
        <v>23</v>
      </c>
      <c r="F1601" s="15">
        <v>1.6528925619834711</v>
      </c>
      <c r="G1601" s="16" t="s">
        <v>4</v>
      </c>
      <c r="H1601" s="7">
        <v>75136.363636363632</v>
      </c>
      <c r="N1601">
        <v>4</v>
      </c>
      <c r="P1601">
        <f t="shared" si="72"/>
        <v>2010</v>
      </c>
      <c r="Q1601">
        <f t="shared" si="73"/>
        <v>11</v>
      </c>
      <c r="R1601" t="str">
        <f t="shared" si="74"/>
        <v>13</v>
      </c>
      <c r="T1601" t="s">
        <v>499</v>
      </c>
      <c r="U1601" t="s">
        <v>500</v>
      </c>
    </row>
    <row r="1602" spans="1:24" x14ac:dyDescent="0.35">
      <c r="A1602" s="1" t="s">
        <v>2</v>
      </c>
      <c r="B1602" s="2">
        <v>40491</v>
      </c>
      <c r="C1602" s="3" t="s">
        <v>68</v>
      </c>
      <c r="D1602" s="4" t="s">
        <v>69</v>
      </c>
      <c r="E1602" s="5" t="s">
        <v>4</v>
      </c>
      <c r="F1602" s="15">
        <v>5.7392102846648303</v>
      </c>
      <c r="G1602" s="16" t="s">
        <v>4</v>
      </c>
      <c r="H1602" s="7">
        <v>8522.7272727272739</v>
      </c>
      <c r="N1602">
        <v>1</v>
      </c>
      <c r="P1602">
        <f t="shared" ref="P1602:P1665" si="75">YEAR(B1602)</f>
        <v>2010</v>
      </c>
      <c r="Q1602">
        <f t="shared" ref="Q1602:Q1665" si="76">MONTH(B1602)</f>
        <v>11</v>
      </c>
      <c r="R1602" t="str">
        <f t="shared" ref="R1602:R1665" si="77">LEFT(C1602,2)</f>
        <v>13</v>
      </c>
      <c r="T1602" t="s">
        <v>217</v>
      </c>
      <c r="U1602" t="s">
        <v>483</v>
      </c>
    </row>
    <row r="1603" spans="1:24" x14ac:dyDescent="0.35">
      <c r="A1603" s="1" t="s">
        <v>2</v>
      </c>
      <c r="B1603" s="2">
        <v>40491</v>
      </c>
      <c r="C1603" s="3" t="s">
        <v>46</v>
      </c>
      <c r="D1603" s="4" t="s">
        <v>47</v>
      </c>
      <c r="E1603" s="5" t="s">
        <v>7</v>
      </c>
      <c r="F1603" s="15">
        <v>5.7392102846648303</v>
      </c>
      <c r="G1603" s="16" t="s">
        <v>4</v>
      </c>
      <c r="H1603" s="7">
        <v>24040.347823613356</v>
      </c>
      <c r="N1603">
        <v>8</v>
      </c>
      <c r="P1603">
        <f t="shared" si="75"/>
        <v>2010</v>
      </c>
      <c r="Q1603">
        <f t="shared" si="76"/>
        <v>11</v>
      </c>
      <c r="R1603" t="str">
        <f t="shared" si="77"/>
        <v>17</v>
      </c>
      <c r="T1603" t="s">
        <v>47</v>
      </c>
    </row>
    <row r="1604" spans="1:24" x14ac:dyDescent="0.35">
      <c r="A1604" s="1" t="s">
        <v>2</v>
      </c>
      <c r="B1604" s="2">
        <v>40491</v>
      </c>
      <c r="C1604" s="3" t="s">
        <v>10</v>
      </c>
      <c r="D1604" s="4" t="s">
        <v>11</v>
      </c>
      <c r="E1604" s="5" t="s">
        <v>4</v>
      </c>
      <c r="F1604" s="15">
        <v>132.23140495867767</v>
      </c>
      <c r="G1604" s="16" t="s">
        <v>4</v>
      </c>
      <c r="H1604" s="7">
        <v>4206.0992552193911</v>
      </c>
      <c r="N1604">
        <v>1</v>
      </c>
      <c r="P1604">
        <f t="shared" si="75"/>
        <v>2010</v>
      </c>
      <c r="Q1604">
        <f t="shared" si="76"/>
        <v>11</v>
      </c>
      <c r="R1604" t="str">
        <f t="shared" si="77"/>
        <v>17</v>
      </c>
      <c r="T1604" t="s">
        <v>289</v>
      </c>
      <c r="U1604" t="s">
        <v>519</v>
      </c>
    </row>
    <row r="1605" spans="1:24" x14ac:dyDescent="0.35">
      <c r="A1605" s="1" t="s">
        <v>2</v>
      </c>
      <c r="B1605" s="2">
        <v>40491</v>
      </c>
      <c r="C1605" s="3" t="s">
        <v>12</v>
      </c>
      <c r="D1605" s="4" t="s">
        <v>13</v>
      </c>
      <c r="E1605" s="5" t="s">
        <v>4</v>
      </c>
      <c r="F1605" s="15">
        <v>66.115702479338836</v>
      </c>
      <c r="G1605" s="16" t="s">
        <v>4</v>
      </c>
      <c r="H1605" s="7">
        <v>1060.1793390213488</v>
      </c>
      <c r="N1605">
        <v>1</v>
      </c>
      <c r="P1605">
        <f t="shared" si="75"/>
        <v>2010</v>
      </c>
      <c r="Q1605">
        <f t="shared" si="76"/>
        <v>11</v>
      </c>
      <c r="R1605" t="str">
        <f t="shared" si="77"/>
        <v>17</v>
      </c>
      <c r="T1605" t="s">
        <v>250</v>
      </c>
      <c r="U1605" t="s">
        <v>472</v>
      </c>
    </row>
    <row r="1606" spans="1:24" x14ac:dyDescent="0.35">
      <c r="A1606" s="1" t="s">
        <v>2</v>
      </c>
      <c r="B1606" s="2">
        <v>40491</v>
      </c>
      <c r="C1606" s="3" t="s">
        <v>15</v>
      </c>
      <c r="D1606" s="4" t="s">
        <v>16</v>
      </c>
      <c r="E1606" s="5" t="s">
        <v>7</v>
      </c>
      <c r="F1606" s="15">
        <v>22.956841138659321</v>
      </c>
      <c r="G1606" s="16" t="s">
        <v>7</v>
      </c>
      <c r="H1606" s="7">
        <v>81136.173904695068</v>
      </c>
      <c r="N1606">
        <v>1</v>
      </c>
      <c r="P1606">
        <f t="shared" si="75"/>
        <v>2010</v>
      </c>
      <c r="Q1606">
        <f t="shared" si="76"/>
        <v>11</v>
      </c>
      <c r="R1606" t="str">
        <f t="shared" si="77"/>
        <v>17</v>
      </c>
      <c r="T1606" t="s">
        <v>73</v>
      </c>
      <c r="U1606" t="s">
        <v>475</v>
      </c>
    </row>
    <row r="1607" spans="1:24" x14ac:dyDescent="0.35">
      <c r="A1607" s="1" t="s">
        <v>2</v>
      </c>
      <c r="B1607" s="2">
        <v>40491</v>
      </c>
      <c r="C1607" s="3" t="s">
        <v>150</v>
      </c>
      <c r="D1607" s="4" t="s">
        <v>151</v>
      </c>
      <c r="E1607" s="5" t="s">
        <v>7</v>
      </c>
      <c r="F1607" s="15">
        <v>5.7392102846648303</v>
      </c>
      <c r="G1607" s="16" t="s">
        <v>7</v>
      </c>
      <c r="H1607" s="7">
        <v>9015.130433855009</v>
      </c>
      <c r="N1607">
        <v>1</v>
      </c>
      <c r="P1607">
        <f t="shared" si="75"/>
        <v>2010</v>
      </c>
      <c r="Q1607">
        <f t="shared" si="76"/>
        <v>11</v>
      </c>
      <c r="R1607" t="str">
        <f t="shared" si="77"/>
        <v>17</v>
      </c>
      <c r="T1607" t="s">
        <v>73</v>
      </c>
      <c r="U1607" t="s">
        <v>535</v>
      </c>
    </row>
    <row r="1608" spans="1:24" x14ac:dyDescent="0.35">
      <c r="A1608" s="1" t="s">
        <v>2</v>
      </c>
      <c r="B1608" s="2">
        <v>40491</v>
      </c>
      <c r="C1608" s="3" t="s">
        <v>17</v>
      </c>
      <c r="D1608" s="4" t="s">
        <v>18</v>
      </c>
      <c r="E1608" s="5" t="s">
        <v>7</v>
      </c>
      <c r="F1608" s="15">
        <v>66.115702479338836</v>
      </c>
      <c r="G1608" s="16" t="s">
        <v>4</v>
      </c>
      <c r="H1608" s="7">
        <v>5616.4406845003632</v>
      </c>
      <c r="N1608">
        <v>4</v>
      </c>
      <c r="P1608">
        <f t="shared" si="75"/>
        <v>2010</v>
      </c>
      <c r="Q1608">
        <f t="shared" si="76"/>
        <v>11</v>
      </c>
      <c r="R1608" t="str">
        <f t="shared" si="77"/>
        <v>17</v>
      </c>
      <c r="T1608" t="s">
        <v>218</v>
      </c>
      <c r="U1608" t="s">
        <v>522</v>
      </c>
    </row>
    <row r="1609" spans="1:24" x14ac:dyDescent="0.35">
      <c r="A1609" s="1" t="s">
        <v>2</v>
      </c>
      <c r="B1609" s="2">
        <v>40491</v>
      </c>
      <c r="C1609" s="3" t="s">
        <v>103</v>
      </c>
      <c r="D1609" s="4" t="s">
        <v>104</v>
      </c>
      <c r="E1609" s="5" t="s">
        <v>7</v>
      </c>
      <c r="F1609" s="15">
        <v>132.23140495867767</v>
      </c>
      <c r="G1609" s="16" t="s">
        <v>4</v>
      </c>
      <c r="H1609" s="7">
        <v>5608.1323402925227</v>
      </c>
      <c r="N1609">
        <v>4</v>
      </c>
      <c r="P1609">
        <f t="shared" si="75"/>
        <v>2010</v>
      </c>
      <c r="Q1609">
        <f t="shared" si="76"/>
        <v>11</v>
      </c>
      <c r="R1609" t="str">
        <f t="shared" si="77"/>
        <v>17</v>
      </c>
      <c r="T1609" t="s">
        <v>501</v>
      </c>
      <c r="U1609" t="s">
        <v>502</v>
      </c>
    </row>
    <row r="1610" spans="1:24" x14ac:dyDescent="0.35">
      <c r="A1610" s="1" t="s">
        <v>2</v>
      </c>
      <c r="B1610" s="2">
        <v>40491</v>
      </c>
      <c r="C1610" s="3" t="s">
        <v>80</v>
      </c>
      <c r="D1610" s="4" t="s">
        <v>81</v>
      </c>
      <c r="E1610" s="5" t="s">
        <v>4</v>
      </c>
      <c r="F1610" s="15">
        <v>0.41322314049586778</v>
      </c>
      <c r="G1610" s="16" t="s">
        <v>4</v>
      </c>
      <c r="H1610" s="7">
        <v>3651.1278257112776</v>
      </c>
      <c r="N1610">
        <v>1</v>
      </c>
      <c r="P1610">
        <f t="shared" si="75"/>
        <v>2010</v>
      </c>
      <c r="Q1610">
        <f t="shared" si="76"/>
        <v>11</v>
      </c>
      <c r="R1610" t="str">
        <f t="shared" si="77"/>
        <v>27</v>
      </c>
      <c r="T1610" t="s">
        <v>81</v>
      </c>
    </row>
    <row r="1611" spans="1:24" x14ac:dyDescent="0.35">
      <c r="A1611" s="1" t="s">
        <v>2</v>
      </c>
      <c r="B1611" s="2">
        <v>40491</v>
      </c>
      <c r="C1611" s="3" t="s">
        <v>99</v>
      </c>
      <c r="D1611" s="4" t="s">
        <v>100</v>
      </c>
      <c r="E1611" s="5" t="s">
        <v>4</v>
      </c>
      <c r="F1611" s="15">
        <v>0.82644628099173556</v>
      </c>
      <c r="G1611" s="16" t="s">
        <v>4</v>
      </c>
      <c r="H1611" s="7">
        <v>52738.513038051795</v>
      </c>
      <c r="N1611">
        <v>1</v>
      </c>
      <c r="P1611">
        <f t="shared" si="75"/>
        <v>2010</v>
      </c>
      <c r="Q1611">
        <f t="shared" si="76"/>
        <v>11</v>
      </c>
      <c r="R1611" t="str">
        <f t="shared" si="77"/>
        <v>27</v>
      </c>
      <c r="T1611" t="s">
        <v>59</v>
      </c>
      <c r="U1611" t="s">
        <v>498</v>
      </c>
    </row>
    <row r="1612" spans="1:24" x14ac:dyDescent="0.35">
      <c r="A1612" s="1" t="s">
        <v>2</v>
      </c>
      <c r="B1612" s="2">
        <v>40534</v>
      </c>
      <c r="C1612" s="8" t="s">
        <v>180</v>
      </c>
      <c r="D1612" s="4" t="s">
        <v>181</v>
      </c>
      <c r="E1612" s="9" t="s">
        <v>23</v>
      </c>
      <c r="F1612" s="15">
        <v>5.7392102846648303</v>
      </c>
      <c r="G1612" s="16" t="s">
        <v>23</v>
      </c>
      <c r="H1612" s="7">
        <v>7606.5163035651613</v>
      </c>
      <c r="N1612">
        <v>1</v>
      </c>
      <c r="P1612">
        <f t="shared" si="75"/>
        <v>2010</v>
      </c>
      <c r="Q1612">
        <f t="shared" si="76"/>
        <v>12</v>
      </c>
      <c r="R1612" t="str">
        <f t="shared" si="77"/>
        <v>01</v>
      </c>
      <c r="T1612" t="s">
        <v>295</v>
      </c>
      <c r="U1612" t="s">
        <v>457</v>
      </c>
    </row>
    <row r="1613" spans="1:24" x14ac:dyDescent="0.35">
      <c r="A1613" s="1" t="s">
        <v>2</v>
      </c>
      <c r="B1613" s="2">
        <v>40534</v>
      </c>
      <c r="C1613" s="8" t="s">
        <v>97</v>
      </c>
      <c r="D1613" s="4" t="s">
        <v>98</v>
      </c>
      <c r="E1613" s="9" t="s">
        <v>4</v>
      </c>
      <c r="F1613" s="15">
        <v>132.23140495867767</v>
      </c>
      <c r="G1613" s="16" t="s">
        <v>4</v>
      </c>
      <c r="H1613" s="7">
        <v>14955.019574113394</v>
      </c>
      <c r="N1613">
        <v>1</v>
      </c>
      <c r="P1613">
        <f t="shared" si="75"/>
        <v>2010</v>
      </c>
      <c r="Q1613">
        <f t="shared" si="76"/>
        <v>12</v>
      </c>
      <c r="R1613" t="str">
        <f t="shared" si="77"/>
        <v>01</v>
      </c>
      <c r="T1613" t="s">
        <v>187</v>
      </c>
      <c r="U1613" t="s">
        <v>497</v>
      </c>
    </row>
    <row r="1614" spans="1:24" x14ac:dyDescent="0.35">
      <c r="A1614" s="1" t="s">
        <v>2</v>
      </c>
      <c r="B1614" s="2">
        <v>40534</v>
      </c>
      <c r="C1614" s="3" t="s">
        <v>37</v>
      </c>
      <c r="D1614" s="4" t="s">
        <v>156</v>
      </c>
      <c r="E1614" s="5" t="s">
        <v>4</v>
      </c>
      <c r="F1614" s="15">
        <v>11.478420569329661</v>
      </c>
      <c r="G1614" s="16" t="s">
        <v>4</v>
      </c>
      <c r="H1614" s="7">
        <v>22213.281389018739</v>
      </c>
      <c r="N1614">
        <v>1</v>
      </c>
      <c r="P1614">
        <f t="shared" si="75"/>
        <v>2010</v>
      </c>
      <c r="Q1614">
        <f t="shared" si="76"/>
        <v>12</v>
      </c>
      <c r="R1614" t="str">
        <f t="shared" si="77"/>
        <v>05</v>
      </c>
      <c r="T1614" t="s">
        <v>460</v>
      </c>
      <c r="U1614" t="s">
        <v>461</v>
      </c>
      <c r="V1614" t="s">
        <v>536</v>
      </c>
      <c r="W1614" t="s">
        <v>537</v>
      </c>
      <c r="X1614" t="s">
        <v>510</v>
      </c>
    </row>
    <row r="1615" spans="1:24" x14ac:dyDescent="0.35">
      <c r="A1615" s="1" t="s">
        <v>2</v>
      </c>
      <c r="B1615" s="2">
        <v>40534</v>
      </c>
      <c r="C1615" s="3" t="s">
        <v>78</v>
      </c>
      <c r="D1615" s="4" t="s">
        <v>79</v>
      </c>
      <c r="E1615" s="5" t="s">
        <v>4</v>
      </c>
      <c r="F1615" s="15">
        <v>66.115702479338836</v>
      </c>
      <c r="G1615" s="16" t="s">
        <v>4</v>
      </c>
      <c r="H1615" s="7">
        <v>9253.4183614826634</v>
      </c>
      <c r="N1615">
        <v>1</v>
      </c>
      <c r="P1615">
        <f t="shared" si="75"/>
        <v>2010</v>
      </c>
      <c r="Q1615">
        <f t="shared" si="76"/>
        <v>12</v>
      </c>
      <c r="R1615" t="str">
        <f t="shared" si="77"/>
        <v>05</v>
      </c>
      <c r="T1615" t="s">
        <v>84</v>
      </c>
      <c r="U1615" t="s">
        <v>459</v>
      </c>
    </row>
    <row r="1616" spans="1:24" x14ac:dyDescent="0.35">
      <c r="A1616" s="1" t="s">
        <v>2</v>
      </c>
      <c r="B1616" s="2">
        <v>40534</v>
      </c>
      <c r="C1616" s="3" t="s">
        <v>27</v>
      </c>
      <c r="D1616" s="4" t="s">
        <v>39</v>
      </c>
      <c r="E1616" s="5" t="s">
        <v>4</v>
      </c>
      <c r="F1616" s="15">
        <v>17.217630853994493</v>
      </c>
      <c r="G1616" s="16" t="s">
        <v>4</v>
      </c>
      <c r="H1616" s="7">
        <v>70318.017384069055</v>
      </c>
      <c r="N1616">
        <v>1</v>
      </c>
      <c r="P1616">
        <f t="shared" si="75"/>
        <v>2010</v>
      </c>
      <c r="Q1616">
        <f t="shared" si="76"/>
        <v>12</v>
      </c>
      <c r="R1616" t="str">
        <f t="shared" si="77"/>
        <v>06</v>
      </c>
      <c r="T1616" t="s">
        <v>39</v>
      </c>
    </row>
    <row r="1617" spans="1:27" x14ac:dyDescent="0.35">
      <c r="A1617" s="1" t="s">
        <v>2</v>
      </c>
      <c r="B1617" s="2">
        <v>40534</v>
      </c>
      <c r="C1617" s="3" t="s">
        <v>40</v>
      </c>
      <c r="D1617" s="4" t="s">
        <v>169</v>
      </c>
      <c r="E1617" s="5" t="s">
        <v>4</v>
      </c>
      <c r="F1617" s="15">
        <v>925.61983471074359</v>
      </c>
      <c r="G1617" s="16" t="s">
        <v>4</v>
      </c>
      <c r="H1617" s="7">
        <v>294426.94786535739</v>
      </c>
      <c r="N1617">
        <v>1</v>
      </c>
      <c r="P1617">
        <f t="shared" si="75"/>
        <v>2010</v>
      </c>
      <c r="Q1617">
        <f t="shared" si="76"/>
        <v>12</v>
      </c>
      <c r="R1617" t="str">
        <f t="shared" si="77"/>
        <v>12</v>
      </c>
      <c r="T1617" t="s">
        <v>662</v>
      </c>
      <c r="U1617" t="s">
        <v>463</v>
      </c>
      <c r="V1617" t="s">
        <v>464</v>
      </c>
      <c r="W1617" t="s">
        <v>546</v>
      </c>
      <c r="X1617" t="s">
        <v>468</v>
      </c>
      <c r="Y1617" t="s">
        <v>547</v>
      </c>
      <c r="Z1617" t="s">
        <v>510</v>
      </c>
      <c r="AA1617" t="s">
        <v>466</v>
      </c>
    </row>
    <row r="1618" spans="1:27" x14ac:dyDescent="0.35">
      <c r="A1618" s="1" t="s">
        <v>2</v>
      </c>
      <c r="B1618" s="2">
        <v>40534</v>
      </c>
      <c r="C1618" s="3" t="s">
        <v>42</v>
      </c>
      <c r="D1618" s="4" t="s">
        <v>168</v>
      </c>
      <c r="E1618" s="5" t="s">
        <v>4</v>
      </c>
      <c r="F1618" s="15">
        <v>28.69605142332415</v>
      </c>
      <c r="G1618" s="16" t="s">
        <v>4</v>
      </c>
      <c r="H1618" s="7">
        <v>97701.476076903666</v>
      </c>
      <c r="N1618">
        <v>1</v>
      </c>
      <c r="P1618">
        <f t="shared" si="75"/>
        <v>2010</v>
      </c>
      <c r="Q1618">
        <f t="shared" si="76"/>
        <v>12</v>
      </c>
      <c r="R1618" t="str">
        <f t="shared" si="77"/>
        <v>12</v>
      </c>
      <c r="T1618" t="s">
        <v>663</v>
      </c>
      <c r="U1618" t="s">
        <v>463</v>
      </c>
      <c r="V1618" t="s">
        <v>464</v>
      </c>
      <c r="W1618" t="s">
        <v>545</v>
      </c>
      <c r="X1618" t="s">
        <v>510</v>
      </c>
      <c r="Y1618" t="s">
        <v>466</v>
      </c>
    </row>
    <row r="1619" spans="1:27" x14ac:dyDescent="0.35">
      <c r="A1619" s="1" t="s">
        <v>2</v>
      </c>
      <c r="B1619" s="2">
        <v>40534</v>
      </c>
      <c r="C1619" s="3" t="s">
        <v>89</v>
      </c>
      <c r="D1619" s="4" t="s">
        <v>246</v>
      </c>
      <c r="E1619" s="5" t="s">
        <v>4</v>
      </c>
      <c r="F1619" s="15">
        <v>11.478420569329661</v>
      </c>
      <c r="G1619" s="16" t="s">
        <v>4</v>
      </c>
      <c r="H1619" s="7">
        <v>216363.1304125202</v>
      </c>
      <c r="N1619">
        <v>1</v>
      </c>
      <c r="P1619">
        <f t="shared" si="75"/>
        <v>2010</v>
      </c>
      <c r="Q1619">
        <f t="shared" si="76"/>
        <v>12</v>
      </c>
      <c r="R1619" t="str">
        <f t="shared" si="77"/>
        <v>12</v>
      </c>
      <c r="T1619" t="s">
        <v>664</v>
      </c>
      <c r="U1619" t="s">
        <v>463</v>
      </c>
      <c r="V1619" t="s">
        <v>464</v>
      </c>
      <c r="W1619" t="s">
        <v>579</v>
      </c>
      <c r="X1619" t="s">
        <v>510</v>
      </c>
      <c r="Y1619" t="s">
        <v>466</v>
      </c>
    </row>
    <row r="1620" spans="1:27" x14ac:dyDescent="0.35">
      <c r="A1620" s="1" t="s">
        <v>2</v>
      </c>
      <c r="B1620" s="2">
        <v>40534</v>
      </c>
      <c r="C1620" s="3" t="s">
        <v>28</v>
      </c>
      <c r="D1620" s="4" t="s">
        <v>107</v>
      </c>
      <c r="E1620" s="5" t="s">
        <v>23</v>
      </c>
      <c r="F1620" s="15">
        <v>568.18181818181824</v>
      </c>
      <c r="G1620" s="16" t="s">
        <v>23</v>
      </c>
      <c r="H1620" s="7">
        <v>4035496.9268891206</v>
      </c>
      <c r="N1620">
        <v>1.1785714285714286</v>
      </c>
      <c r="P1620">
        <f t="shared" si="75"/>
        <v>2010</v>
      </c>
      <c r="Q1620">
        <f t="shared" si="76"/>
        <v>12</v>
      </c>
      <c r="R1620" t="str">
        <f t="shared" si="77"/>
        <v>12</v>
      </c>
      <c r="T1620" t="s">
        <v>107</v>
      </c>
    </row>
    <row r="1621" spans="1:27" x14ac:dyDescent="0.35">
      <c r="A1621" s="1" t="s">
        <v>2</v>
      </c>
      <c r="B1621" s="2">
        <v>40534</v>
      </c>
      <c r="C1621" s="3" t="s">
        <v>28</v>
      </c>
      <c r="D1621" s="4" t="s">
        <v>107</v>
      </c>
      <c r="E1621" s="5" t="s">
        <v>23</v>
      </c>
      <c r="F1621" s="15">
        <v>63.131313131313128</v>
      </c>
      <c r="G1621" s="16" t="s">
        <v>23</v>
      </c>
      <c r="H1621" s="7">
        <v>765182.63491257199</v>
      </c>
      <c r="N1621">
        <v>3.0909090909090908</v>
      </c>
      <c r="P1621">
        <f t="shared" si="75"/>
        <v>2010</v>
      </c>
      <c r="Q1621">
        <f t="shared" si="76"/>
        <v>12</v>
      </c>
      <c r="R1621" t="str">
        <f t="shared" si="77"/>
        <v>12</v>
      </c>
      <c r="T1621" t="s">
        <v>107</v>
      </c>
    </row>
    <row r="1622" spans="1:27" x14ac:dyDescent="0.35">
      <c r="A1622" s="1" t="s">
        <v>2</v>
      </c>
      <c r="B1622" s="2">
        <v>40534</v>
      </c>
      <c r="C1622" s="3" t="s">
        <v>64</v>
      </c>
      <c r="D1622" s="4" t="s">
        <v>65</v>
      </c>
      <c r="E1622" s="5" t="s">
        <v>4</v>
      </c>
      <c r="F1622" s="15">
        <v>0.41322314049586778</v>
      </c>
      <c r="G1622" s="16" t="s">
        <v>4</v>
      </c>
      <c r="H1622" s="7">
        <v>2567.2314049586776</v>
      </c>
      <c r="N1622">
        <v>5</v>
      </c>
      <c r="P1622">
        <f t="shared" si="75"/>
        <v>2010</v>
      </c>
      <c r="Q1622">
        <f t="shared" si="76"/>
        <v>12</v>
      </c>
      <c r="R1622" t="str">
        <f t="shared" si="77"/>
        <v>13</v>
      </c>
      <c r="T1622" t="s">
        <v>481</v>
      </c>
      <c r="U1622" t="s">
        <v>482</v>
      </c>
    </row>
    <row r="1623" spans="1:27" x14ac:dyDescent="0.35">
      <c r="A1623" s="1" t="s">
        <v>2</v>
      </c>
      <c r="B1623" s="2">
        <v>40534</v>
      </c>
      <c r="C1623" s="3" t="s">
        <v>159</v>
      </c>
      <c r="D1623" s="4" t="s">
        <v>160</v>
      </c>
      <c r="E1623" s="5" t="s">
        <v>7</v>
      </c>
      <c r="F1623" s="15">
        <v>17.355371900826448</v>
      </c>
      <c r="G1623" s="16" t="s">
        <v>4</v>
      </c>
      <c r="H1623" s="7">
        <v>170256.19834710745</v>
      </c>
      <c r="N1623">
        <v>5.1904761904761907</v>
      </c>
      <c r="P1623">
        <f t="shared" si="75"/>
        <v>2010</v>
      </c>
      <c r="Q1623">
        <f t="shared" si="76"/>
        <v>12</v>
      </c>
      <c r="R1623" t="str">
        <f t="shared" si="77"/>
        <v>13</v>
      </c>
      <c r="T1623" t="s">
        <v>67</v>
      </c>
      <c r="U1623" t="s">
        <v>540</v>
      </c>
    </row>
    <row r="1624" spans="1:27" x14ac:dyDescent="0.35">
      <c r="A1624" s="1" t="s">
        <v>2</v>
      </c>
      <c r="B1624" s="2">
        <v>40534</v>
      </c>
      <c r="C1624" s="3" t="s">
        <v>101</v>
      </c>
      <c r="D1624" s="4" t="s">
        <v>102</v>
      </c>
      <c r="E1624" s="5" t="s">
        <v>23</v>
      </c>
      <c r="F1624" s="15">
        <v>0.82644628099173556</v>
      </c>
      <c r="G1624" s="16" t="s">
        <v>4</v>
      </c>
      <c r="H1624" s="7">
        <v>6477.272727272727</v>
      </c>
      <c r="N1624">
        <v>2</v>
      </c>
      <c r="P1624">
        <f t="shared" si="75"/>
        <v>2010</v>
      </c>
      <c r="Q1624">
        <f t="shared" si="76"/>
        <v>12</v>
      </c>
      <c r="R1624" t="str">
        <f t="shared" si="77"/>
        <v>13</v>
      </c>
      <c r="T1624" t="s">
        <v>499</v>
      </c>
      <c r="U1624" t="s">
        <v>500</v>
      </c>
    </row>
    <row r="1625" spans="1:27" x14ac:dyDescent="0.35">
      <c r="A1625" s="1" t="s">
        <v>2</v>
      </c>
      <c r="B1625" s="2">
        <v>40534</v>
      </c>
      <c r="C1625" s="3" t="s">
        <v>68</v>
      </c>
      <c r="D1625" s="4" t="s">
        <v>69</v>
      </c>
      <c r="E1625" s="5" t="s">
        <v>4</v>
      </c>
      <c r="F1625" s="15">
        <v>22.314049586776861</v>
      </c>
      <c r="G1625" s="16" t="s">
        <v>4</v>
      </c>
      <c r="H1625" s="7">
        <v>130135.53719008264</v>
      </c>
      <c r="N1625">
        <v>1</v>
      </c>
      <c r="P1625">
        <f t="shared" si="75"/>
        <v>2010</v>
      </c>
      <c r="Q1625">
        <f t="shared" si="76"/>
        <v>12</v>
      </c>
      <c r="R1625" t="str">
        <f t="shared" si="77"/>
        <v>13</v>
      </c>
      <c r="T1625" t="s">
        <v>217</v>
      </c>
      <c r="U1625" t="s">
        <v>483</v>
      </c>
    </row>
    <row r="1626" spans="1:27" x14ac:dyDescent="0.35">
      <c r="A1626" s="1" t="s">
        <v>2</v>
      </c>
      <c r="B1626" s="2">
        <v>40534</v>
      </c>
      <c r="C1626" s="3" t="s">
        <v>8</v>
      </c>
      <c r="D1626" s="4" t="s">
        <v>9</v>
      </c>
      <c r="E1626" s="5" t="s">
        <v>7</v>
      </c>
      <c r="F1626" s="15">
        <v>5.7392102846648303</v>
      </c>
      <c r="G1626" s="16" t="s">
        <v>4</v>
      </c>
      <c r="H1626" s="7">
        <v>13204.161042119636</v>
      </c>
      <c r="N1626">
        <v>16</v>
      </c>
      <c r="P1626">
        <f t="shared" si="75"/>
        <v>2010</v>
      </c>
      <c r="Q1626">
        <f t="shared" si="76"/>
        <v>12</v>
      </c>
      <c r="R1626" t="str">
        <f t="shared" si="77"/>
        <v>17</v>
      </c>
      <c r="T1626" t="s">
        <v>490</v>
      </c>
      <c r="U1626" t="s">
        <v>491</v>
      </c>
    </row>
    <row r="1627" spans="1:27" x14ac:dyDescent="0.35">
      <c r="A1627" s="1" t="s">
        <v>2</v>
      </c>
      <c r="B1627" s="2">
        <v>40534</v>
      </c>
      <c r="C1627" s="3" t="s">
        <v>10</v>
      </c>
      <c r="D1627" s="4" t="s">
        <v>11</v>
      </c>
      <c r="E1627" s="5" t="s">
        <v>4</v>
      </c>
      <c r="F1627" s="15">
        <v>66.115702479338836</v>
      </c>
      <c r="G1627" s="16" t="s">
        <v>4</v>
      </c>
      <c r="H1627" s="7">
        <v>2103.0496276096956</v>
      </c>
      <c r="N1627">
        <v>1</v>
      </c>
      <c r="P1627">
        <f t="shared" si="75"/>
        <v>2010</v>
      </c>
      <c r="Q1627">
        <f t="shared" si="76"/>
        <v>12</v>
      </c>
      <c r="R1627" t="str">
        <f t="shared" si="77"/>
        <v>17</v>
      </c>
      <c r="T1627" t="s">
        <v>289</v>
      </c>
      <c r="U1627" t="s">
        <v>519</v>
      </c>
    </row>
    <row r="1628" spans="1:27" x14ac:dyDescent="0.35">
      <c r="A1628" s="1" t="s">
        <v>2</v>
      </c>
      <c r="B1628" s="2">
        <v>40534</v>
      </c>
      <c r="C1628" s="3" t="s">
        <v>12</v>
      </c>
      <c r="D1628" s="4" t="s">
        <v>13</v>
      </c>
      <c r="E1628" s="5" t="s">
        <v>4</v>
      </c>
      <c r="F1628" s="15">
        <v>132.23140495867767</v>
      </c>
      <c r="G1628" s="16" t="s">
        <v>4</v>
      </c>
      <c r="H1628" s="7">
        <v>2120.3586780426976</v>
      </c>
      <c r="N1628">
        <v>1</v>
      </c>
      <c r="P1628">
        <f t="shared" si="75"/>
        <v>2010</v>
      </c>
      <c r="Q1628">
        <f t="shared" si="76"/>
        <v>12</v>
      </c>
      <c r="R1628" t="str">
        <f t="shared" si="77"/>
        <v>17</v>
      </c>
      <c r="T1628" t="s">
        <v>250</v>
      </c>
      <c r="U1628" t="s">
        <v>472</v>
      </c>
    </row>
    <row r="1629" spans="1:27" x14ac:dyDescent="0.35">
      <c r="A1629" s="1" t="s">
        <v>2</v>
      </c>
      <c r="B1629" s="2">
        <v>40534</v>
      </c>
      <c r="C1629" s="3" t="s">
        <v>91</v>
      </c>
      <c r="D1629" s="4" t="s">
        <v>92</v>
      </c>
      <c r="E1629" s="5" t="s">
        <v>4</v>
      </c>
      <c r="F1629" s="15">
        <v>132.23140495867767</v>
      </c>
      <c r="G1629" s="16" t="s">
        <v>4</v>
      </c>
      <c r="H1629" s="7">
        <v>865.45252165008083</v>
      </c>
      <c r="N1629">
        <v>1</v>
      </c>
      <c r="P1629">
        <f t="shared" si="75"/>
        <v>2010</v>
      </c>
      <c r="Q1629">
        <f t="shared" si="76"/>
        <v>12</v>
      </c>
      <c r="R1629" t="str">
        <f t="shared" si="77"/>
        <v>17</v>
      </c>
      <c r="T1629" t="s">
        <v>250</v>
      </c>
      <c r="U1629" t="s">
        <v>494</v>
      </c>
    </row>
    <row r="1630" spans="1:27" x14ac:dyDescent="0.35">
      <c r="A1630" s="1" t="s">
        <v>2</v>
      </c>
      <c r="B1630" s="2">
        <v>40534</v>
      </c>
      <c r="C1630" s="3" t="s">
        <v>129</v>
      </c>
      <c r="D1630" s="4" t="s">
        <v>14</v>
      </c>
      <c r="E1630" s="5" t="s">
        <v>4</v>
      </c>
      <c r="F1630" s="15">
        <v>66.115702479338836</v>
      </c>
      <c r="G1630" s="16" t="s">
        <v>4</v>
      </c>
      <c r="H1630" s="7">
        <v>4381.3533908535328</v>
      </c>
      <c r="N1630">
        <v>1</v>
      </c>
      <c r="P1630">
        <f t="shared" si="75"/>
        <v>2010</v>
      </c>
      <c r="Q1630">
        <f t="shared" si="76"/>
        <v>12</v>
      </c>
      <c r="R1630" t="str">
        <f t="shared" si="77"/>
        <v>17</v>
      </c>
      <c r="T1630" t="s">
        <v>250</v>
      </c>
      <c r="U1630" t="s">
        <v>521</v>
      </c>
    </row>
    <row r="1631" spans="1:27" x14ac:dyDescent="0.35">
      <c r="A1631" s="1" t="s">
        <v>2</v>
      </c>
      <c r="B1631" s="2">
        <v>40534</v>
      </c>
      <c r="C1631" s="3" t="s">
        <v>15</v>
      </c>
      <c r="D1631" s="4" t="s">
        <v>16</v>
      </c>
      <c r="E1631" s="5" t="s">
        <v>7</v>
      </c>
      <c r="F1631" s="15">
        <v>5.7392102846648303</v>
      </c>
      <c r="G1631" s="16" t="s">
        <v>7</v>
      </c>
      <c r="H1631" s="7">
        <v>20284.043476173767</v>
      </c>
      <c r="N1631">
        <v>1</v>
      </c>
      <c r="P1631">
        <f t="shared" si="75"/>
        <v>2010</v>
      </c>
      <c r="Q1631">
        <f t="shared" si="76"/>
        <v>12</v>
      </c>
      <c r="R1631" t="str">
        <f t="shared" si="77"/>
        <v>17</v>
      </c>
      <c r="T1631" t="s">
        <v>73</v>
      </c>
      <c r="U1631" t="s">
        <v>475</v>
      </c>
    </row>
    <row r="1632" spans="1:27" x14ac:dyDescent="0.35">
      <c r="A1632" s="1" t="s">
        <v>2</v>
      </c>
      <c r="B1632" s="2">
        <v>40534</v>
      </c>
      <c r="C1632" s="3" t="s">
        <v>17</v>
      </c>
      <c r="D1632" s="4" t="s">
        <v>18</v>
      </c>
      <c r="E1632" s="5" t="s">
        <v>7</v>
      </c>
      <c r="F1632" s="15">
        <v>132.23140495867767</v>
      </c>
      <c r="G1632" s="16" t="s">
        <v>4</v>
      </c>
      <c r="H1632" s="7">
        <v>11232.881369000726</v>
      </c>
      <c r="N1632">
        <v>4</v>
      </c>
      <c r="P1632">
        <f t="shared" si="75"/>
        <v>2010</v>
      </c>
      <c r="Q1632">
        <f t="shared" si="76"/>
        <v>12</v>
      </c>
      <c r="R1632" t="str">
        <f t="shared" si="77"/>
        <v>17</v>
      </c>
      <c r="T1632" t="s">
        <v>218</v>
      </c>
      <c r="U1632" t="s">
        <v>522</v>
      </c>
    </row>
    <row r="1633" spans="1:27" x14ac:dyDescent="0.35">
      <c r="A1633" s="1" t="s">
        <v>2</v>
      </c>
      <c r="B1633" s="2">
        <v>40534</v>
      </c>
      <c r="C1633" s="3" t="s">
        <v>103</v>
      </c>
      <c r="D1633" s="4" t="s">
        <v>104</v>
      </c>
      <c r="E1633" s="5" t="s">
        <v>7</v>
      </c>
      <c r="F1633" s="15">
        <v>66.115702479338836</v>
      </c>
      <c r="G1633" s="16" t="s">
        <v>4</v>
      </c>
      <c r="H1633" s="7">
        <v>2804.0661701462614</v>
      </c>
      <c r="N1633">
        <v>4</v>
      </c>
      <c r="P1633">
        <f t="shared" si="75"/>
        <v>2010</v>
      </c>
      <c r="Q1633">
        <f t="shared" si="76"/>
        <v>12</v>
      </c>
      <c r="R1633" t="str">
        <f t="shared" si="77"/>
        <v>17</v>
      </c>
      <c r="T1633" t="s">
        <v>501</v>
      </c>
      <c r="U1633" t="s">
        <v>502</v>
      </c>
    </row>
    <row r="1634" spans="1:27" x14ac:dyDescent="0.35">
      <c r="A1634" s="1" t="s">
        <v>2</v>
      </c>
      <c r="B1634" s="18">
        <v>40550</v>
      </c>
      <c r="C1634" s="8" t="s">
        <v>29</v>
      </c>
      <c r="D1634" s="4" t="s">
        <v>30</v>
      </c>
      <c r="E1634" s="9" t="s">
        <v>23</v>
      </c>
      <c r="F1634" s="6">
        <v>11.492873817573672</v>
      </c>
      <c r="G1634" s="16" t="s">
        <v>4</v>
      </c>
      <c r="H1634" s="7">
        <v>7365.6093026004792</v>
      </c>
      <c r="I1634" s="4">
        <v>6.8</v>
      </c>
      <c r="J1634" s="4">
        <v>6</v>
      </c>
      <c r="K1634" s="4" t="s">
        <v>332</v>
      </c>
      <c r="L1634" s="4">
        <v>128.17698026646354</v>
      </c>
      <c r="N1634" s="17">
        <v>4.9999999999999991</v>
      </c>
      <c r="O1634" s="4">
        <v>288</v>
      </c>
      <c r="P1634">
        <f t="shared" si="75"/>
        <v>2011</v>
      </c>
      <c r="Q1634">
        <f t="shared" si="76"/>
        <v>1</v>
      </c>
      <c r="R1634" t="str">
        <f t="shared" si="77"/>
        <v>01</v>
      </c>
      <c r="T1634" t="s">
        <v>30</v>
      </c>
    </row>
    <row r="1635" spans="1:27" x14ac:dyDescent="0.35">
      <c r="A1635" s="1" t="s">
        <v>2</v>
      </c>
      <c r="B1635" s="18">
        <v>40550</v>
      </c>
      <c r="C1635" s="8" t="s">
        <v>74</v>
      </c>
      <c r="D1635" s="4" t="s">
        <v>75</v>
      </c>
      <c r="E1635" s="9" t="s">
        <v>7</v>
      </c>
      <c r="F1635" s="6">
        <v>22.985747635147344</v>
      </c>
      <c r="G1635" s="16" t="s">
        <v>4</v>
      </c>
      <c r="H1635" s="7">
        <v>2342.9377355487586</v>
      </c>
      <c r="I1635" s="4" t="s">
        <v>332</v>
      </c>
      <c r="J1635" s="4">
        <v>4.5999999999999996</v>
      </c>
      <c r="K1635" s="4" t="s">
        <v>332</v>
      </c>
      <c r="L1635" s="4">
        <v>50.965010421636002</v>
      </c>
      <c r="M1635" s="4"/>
      <c r="N1635" s="17">
        <v>1.9999999999999998</v>
      </c>
      <c r="O1635" s="4">
        <v>288</v>
      </c>
      <c r="P1635">
        <f t="shared" si="75"/>
        <v>2011</v>
      </c>
      <c r="Q1635">
        <f t="shared" si="76"/>
        <v>1</v>
      </c>
      <c r="R1635" t="str">
        <f t="shared" si="77"/>
        <v>01</v>
      </c>
      <c r="T1635" t="s">
        <v>75</v>
      </c>
    </row>
    <row r="1636" spans="1:27" x14ac:dyDescent="0.35">
      <c r="A1636" s="1" t="s">
        <v>2</v>
      </c>
      <c r="B1636" s="18">
        <v>40550</v>
      </c>
      <c r="C1636" s="3" t="s">
        <v>152</v>
      </c>
      <c r="D1636" s="4" t="s">
        <v>153</v>
      </c>
      <c r="E1636" s="5" t="s">
        <v>7</v>
      </c>
      <c r="F1636" s="6">
        <v>11.492873817573672</v>
      </c>
      <c r="G1636" s="16" t="s">
        <v>4</v>
      </c>
      <c r="H1636" s="7">
        <v>471.88040773914986</v>
      </c>
      <c r="I1636" s="4">
        <v>2.9</v>
      </c>
      <c r="J1636" s="4">
        <v>2.6</v>
      </c>
      <c r="K1636" s="4" t="s">
        <v>332</v>
      </c>
      <c r="L1636" s="4">
        <v>10.264630396829052</v>
      </c>
      <c r="M1636" s="4"/>
      <c r="N1636" s="17">
        <v>4</v>
      </c>
      <c r="O1636" s="4">
        <v>288</v>
      </c>
      <c r="P1636">
        <f t="shared" si="75"/>
        <v>2011</v>
      </c>
      <c r="Q1636">
        <f t="shared" si="76"/>
        <v>1</v>
      </c>
      <c r="R1636" t="str">
        <f t="shared" si="77"/>
        <v>01</v>
      </c>
      <c r="T1636" t="s">
        <v>153</v>
      </c>
    </row>
    <row r="1637" spans="1:27" x14ac:dyDescent="0.35">
      <c r="A1637" s="1" t="s">
        <v>2</v>
      </c>
      <c r="B1637" s="18">
        <v>40550</v>
      </c>
      <c r="C1637" s="3" t="s">
        <v>82</v>
      </c>
      <c r="D1637" s="4" t="s">
        <v>167</v>
      </c>
      <c r="E1637" s="5" t="s">
        <v>4</v>
      </c>
      <c r="F1637" s="6">
        <v>22.985747635147344</v>
      </c>
      <c r="G1637" s="16" t="s">
        <v>4</v>
      </c>
      <c r="H1637" s="7">
        <v>11481.652995189632</v>
      </c>
      <c r="I1637" s="4">
        <v>14.9</v>
      </c>
      <c r="J1637" s="4">
        <v>9.8000000000000007</v>
      </c>
      <c r="K1637" s="4">
        <v>6.5333333333333341</v>
      </c>
      <c r="L1637" s="4">
        <v>499.51183565737568</v>
      </c>
      <c r="M1637" s="4"/>
      <c r="N1637" s="17">
        <v>1</v>
      </c>
      <c r="O1637" s="4">
        <v>288</v>
      </c>
      <c r="P1637">
        <f t="shared" si="75"/>
        <v>2011</v>
      </c>
      <c r="Q1637">
        <f t="shared" si="76"/>
        <v>1</v>
      </c>
      <c r="R1637" t="str">
        <f t="shared" si="77"/>
        <v>05</v>
      </c>
      <c r="T1637" t="s">
        <v>460</v>
      </c>
      <c r="U1637" t="s">
        <v>488</v>
      </c>
      <c r="V1637" t="s">
        <v>536</v>
      </c>
      <c r="W1637" t="s">
        <v>544</v>
      </c>
      <c r="X1637" t="s">
        <v>510</v>
      </c>
    </row>
    <row r="1638" spans="1:27" x14ac:dyDescent="0.35">
      <c r="A1638" s="1" t="s">
        <v>2</v>
      </c>
      <c r="B1638" s="18">
        <v>40550</v>
      </c>
      <c r="C1638" s="3" t="s">
        <v>62</v>
      </c>
      <c r="D1638" s="4" t="s">
        <v>63</v>
      </c>
      <c r="E1638" s="5" t="s">
        <v>4</v>
      </c>
      <c r="F1638" s="6">
        <v>229.85747635147342</v>
      </c>
      <c r="G1638" s="16" t="s">
        <v>4</v>
      </c>
      <c r="H1638" s="7">
        <v>28162.623804060662</v>
      </c>
      <c r="I1638" s="4">
        <v>10</v>
      </c>
      <c r="J1638" s="4">
        <v>6</v>
      </c>
      <c r="K1638" s="4" t="s">
        <v>332</v>
      </c>
      <c r="L1638" s="4">
        <v>122.52211349000193</v>
      </c>
      <c r="M1638" s="4"/>
      <c r="N1638" s="17">
        <v>1</v>
      </c>
      <c r="O1638" s="4">
        <v>288</v>
      </c>
      <c r="P1638">
        <f t="shared" si="75"/>
        <v>2011</v>
      </c>
      <c r="Q1638">
        <f t="shared" si="76"/>
        <v>1</v>
      </c>
      <c r="R1638" t="str">
        <f t="shared" si="77"/>
        <v>05</v>
      </c>
      <c r="T1638" t="s">
        <v>84</v>
      </c>
      <c r="U1638" t="s">
        <v>459</v>
      </c>
      <c r="V1638" t="s">
        <v>479</v>
      </c>
      <c r="W1638" t="s">
        <v>480</v>
      </c>
    </row>
    <row r="1639" spans="1:27" x14ac:dyDescent="0.35">
      <c r="A1639" s="1" t="s">
        <v>2</v>
      </c>
      <c r="B1639" s="18">
        <v>40550</v>
      </c>
      <c r="C1639" s="3" t="s">
        <v>27</v>
      </c>
      <c r="D1639" s="4" t="s">
        <v>39</v>
      </c>
      <c r="E1639" s="5" t="s">
        <v>4</v>
      </c>
      <c r="F1639" s="6">
        <v>3.5189659574115648</v>
      </c>
      <c r="G1639" s="16" t="s">
        <v>4</v>
      </c>
      <c r="H1639" s="7">
        <v>33197.763687109087</v>
      </c>
      <c r="I1639" s="4">
        <v>36.799999999999997</v>
      </c>
      <c r="J1639" s="4">
        <v>27.1</v>
      </c>
      <c r="K1639" s="4">
        <v>18.066666666666666</v>
      </c>
      <c r="L1639" s="4">
        <v>9433.9542038446634</v>
      </c>
      <c r="M1639" s="4"/>
      <c r="N1639" s="17">
        <v>0.99999999999999989</v>
      </c>
      <c r="O1639" s="4">
        <v>15990.24</v>
      </c>
      <c r="P1639">
        <f t="shared" si="75"/>
        <v>2011</v>
      </c>
      <c r="Q1639">
        <f t="shared" si="76"/>
        <v>1</v>
      </c>
      <c r="R1639" t="str">
        <f t="shared" si="77"/>
        <v>06</v>
      </c>
      <c r="T1639" t="s">
        <v>39</v>
      </c>
    </row>
    <row r="1640" spans="1:27" x14ac:dyDescent="0.35">
      <c r="A1640" s="1" t="s">
        <v>2</v>
      </c>
      <c r="B1640" s="18">
        <v>40550</v>
      </c>
      <c r="C1640" s="3" t="s">
        <v>40</v>
      </c>
      <c r="D1640" s="4" t="s">
        <v>169</v>
      </c>
      <c r="E1640" s="5" t="s">
        <v>4</v>
      </c>
      <c r="F1640" s="6">
        <v>229.85747635147342</v>
      </c>
      <c r="G1640" s="16" t="s">
        <v>4</v>
      </c>
      <c r="H1640" s="7">
        <v>66474.443426329584</v>
      </c>
      <c r="I1640" s="4" t="s">
        <v>332</v>
      </c>
      <c r="J1640" s="4">
        <v>7.9</v>
      </c>
      <c r="K1640" s="4">
        <v>5.9</v>
      </c>
      <c r="L1640" s="4">
        <v>289.19852632804503</v>
      </c>
      <c r="M1640" s="4"/>
      <c r="N1640" s="17">
        <v>1.0000000000000002</v>
      </c>
      <c r="O1640" s="4">
        <v>288</v>
      </c>
      <c r="P1640">
        <f t="shared" si="75"/>
        <v>2011</v>
      </c>
      <c r="Q1640">
        <f t="shared" si="76"/>
        <v>1</v>
      </c>
      <c r="R1640" t="str">
        <f t="shared" si="77"/>
        <v>12</v>
      </c>
      <c r="T1640" t="s">
        <v>662</v>
      </c>
      <c r="U1640" t="s">
        <v>463</v>
      </c>
      <c r="V1640" t="s">
        <v>464</v>
      </c>
      <c r="W1640" t="s">
        <v>546</v>
      </c>
      <c r="X1640" t="s">
        <v>468</v>
      </c>
      <c r="Y1640" t="s">
        <v>547</v>
      </c>
      <c r="Z1640" t="s">
        <v>510</v>
      </c>
      <c r="AA1640" t="s">
        <v>466</v>
      </c>
    </row>
    <row r="1641" spans="1:27" x14ac:dyDescent="0.35">
      <c r="A1641" s="1" t="s">
        <v>2</v>
      </c>
      <c r="B1641" s="18">
        <v>40550</v>
      </c>
      <c r="C1641" s="3" t="s">
        <v>42</v>
      </c>
      <c r="D1641" s="4" t="s">
        <v>168</v>
      </c>
      <c r="E1641" s="5" t="s">
        <v>4</v>
      </c>
      <c r="F1641" s="6">
        <v>114.92873817573671</v>
      </c>
      <c r="G1641" s="16" t="s">
        <v>4</v>
      </c>
      <c r="H1641" s="7">
        <v>151272.28422999603</v>
      </c>
      <c r="I1641" s="4" t="s">
        <v>332</v>
      </c>
      <c r="J1641" s="4">
        <v>13.8</v>
      </c>
      <c r="K1641" s="4">
        <v>8.8000000000000007</v>
      </c>
      <c r="L1641" s="4">
        <v>1316.2267908892088</v>
      </c>
      <c r="M1641" s="4"/>
      <c r="N1641" s="17">
        <v>1</v>
      </c>
      <c r="O1641" s="4">
        <v>288</v>
      </c>
      <c r="P1641">
        <f t="shared" si="75"/>
        <v>2011</v>
      </c>
      <c r="Q1641">
        <f t="shared" si="76"/>
        <v>1</v>
      </c>
      <c r="R1641" t="str">
        <f t="shared" si="77"/>
        <v>12</v>
      </c>
      <c r="T1641" t="s">
        <v>663</v>
      </c>
      <c r="U1641" t="s">
        <v>463</v>
      </c>
      <c r="V1641" t="s">
        <v>464</v>
      </c>
      <c r="W1641" t="s">
        <v>545</v>
      </c>
      <c r="X1641" t="s">
        <v>510</v>
      </c>
      <c r="Y1641" t="s">
        <v>466</v>
      </c>
    </row>
    <row r="1642" spans="1:27" x14ac:dyDescent="0.35">
      <c r="A1642" s="1" t="s">
        <v>2</v>
      </c>
      <c r="B1642" s="18">
        <v>40550</v>
      </c>
      <c r="C1642" s="3" t="s">
        <v>28</v>
      </c>
      <c r="D1642" s="4" t="s">
        <v>107</v>
      </c>
      <c r="E1642" s="5" t="s">
        <v>23</v>
      </c>
      <c r="F1642" s="6">
        <v>528.67219560838885</v>
      </c>
      <c r="G1642" s="16" t="s">
        <v>4</v>
      </c>
      <c r="H1642" s="7">
        <v>919571.19170381408</v>
      </c>
      <c r="I1642" s="4">
        <v>19.100000000000001</v>
      </c>
      <c r="J1642" s="4">
        <v>4.8</v>
      </c>
      <c r="K1642" s="4" t="s">
        <v>332</v>
      </c>
      <c r="L1642" s="4">
        <v>345.62545737733467</v>
      </c>
      <c r="M1642" s="4"/>
      <c r="N1642" s="17">
        <v>3.85</v>
      </c>
      <c r="O1642" s="4">
        <v>576</v>
      </c>
      <c r="P1642">
        <f t="shared" si="75"/>
        <v>2011</v>
      </c>
      <c r="Q1642">
        <f t="shared" si="76"/>
        <v>1</v>
      </c>
      <c r="R1642" t="str">
        <f t="shared" si="77"/>
        <v>12</v>
      </c>
      <c r="T1642" t="s">
        <v>107</v>
      </c>
    </row>
    <row r="1643" spans="1:27" x14ac:dyDescent="0.35">
      <c r="A1643" s="1" t="s">
        <v>2</v>
      </c>
      <c r="B1643" s="18">
        <v>40550</v>
      </c>
      <c r="C1643" s="3" t="s">
        <v>28</v>
      </c>
      <c r="D1643" s="4" t="s">
        <v>107</v>
      </c>
      <c r="E1643" s="5" t="s">
        <v>23</v>
      </c>
      <c r="F1643" s="6">
        <v>114.92873817573671</v>
      </c>
      <c r="G1643" s="16" t="s">
        <v>4</v>
      </c>
      <c r="H1643" s="7">
        <v>281493.62096723187</v>
      </c>
      <c r="I1643" s="4">
        <v>15.2</v>
      </c>
      <c r="J1643" s="4">
        <v>7.3</v>
      </c>
      <c r="K1643" s="4" t="s">
        <v>332</v>
      </c>
      <c r="L1643" s="4">
        <v>636.17879553724026</v>
      </c>
      <c r="M1643" s="4"/>
      <c r="N1643" s="17">
        <v>5.0326086956521738</v>
      </c>
      <c r="O1643" s="4">
        <v>576</v>
      </c>
      <c r="P1643">
        <f t="shared" si="75"/>
        <v>2011</v>
      </c>
      <c r="Q1643">
        <f t="shared" si="76"/>
        <v>1</v>
      </c>
      <c r="R1643" t="str">
        <f t="shared" si="77"/>
        <v>12</v>
      </c>
      <c r="T1643" t="s">
        <v>107</v>
      </c>
    </row>
    <row r="1644" spans="1:27" x14ac:dyDescent="0.35">
      <c r="A1644" s="1" t="s">
        <v>2</v>
      </c>
      <c r="B1644" s="18">
        <v>40550</v>
      </c>
      <c r="C1644" s="3" t="s">
        <v>66</v>
      </c>
      <c r="D1644" s="4" t="s">
        <v>67</v>
      </c>
      <c r="E1644" s="5" t="s">
        <v>7</v>
      </c>
      <c r="F1644" s="6">
        <v>17.239310726360507</v>
      </c>
      <c r="G1644" s="16" t="s">
        <v>4</v>
      </c>
      <c r="H1644" s="7">
        <v>190278.68527047537</v>
      </c>
      <c r="I1644" s="4">
        <v>68.2</v>
      </c>
      <c r="J1644" s="4">
        <v>6.8</v>
      </c>
      <c r="K1644" s="4">
        <v>6.8</v>
      </c>
      <c r="L1644" s="4">
        <v>3153.5679999999998</v>
      </c>
      <c r="M1644" s="4"/>
      <c r="N1644" s="17">
        <v>3.5</v>
      </c>
      <c r="O1644" s="4">
        <v>1152</v>
      </c>
      <c r="P1644">
        <f t="shared" si="75"/>
        <v>2011</v>
      </c>
      <c r="Q1644">
        <f t="shared" si="76"/>
        <v>1</v>
      </c>
      <c r="R1644" t="str">
        <f t="shared" si="77"/>
        <v>13</v>
      </c>
      <c r="T1644" t="s">
        <v>67</v>
      </c>
    </row>
    <row r="1645" spans="1:27" x14ac:dyDescent="0.35">
      <c r="A1645" s="1" t="s">
        <v>2</v>
      </c>
      <c r="B1645" s="18">
        <v>40550</v>
      </c>
      <c r="C1645" s="3" t="s">
        <v>68</v>
      </c>
      <c r="D1645" s="4" t="s">
        <v>69</v>
      </c>
      <c r="E1645" s="5" t="s">
        <v>4</v>
      </c>
      <c r="F1645" s="6">
        <v>25.858966089540761</v>
      </c>
      <c r="G1645" s="16" t="s">
        <v>4</v>
      </c>
      <c r="H1645" s="7">
        <v>115888.14604271702</v>
      </c>
      <c r="I1645" s="4">
        <v>266.60000000000002</v>
      </c>
      <c r="J1645" s="4">
        <v>4.0999999999999996</v>
      </c>
      <c r="K1645" s="4">
        <v>4.0999999999999996</v>
      </c>
      <c r="L1645" s="4">
        <v>4481.5459999999994</v>
      </c>
      <c r="M1645" s="4"/>
      <c r="N1645" s="17">
        <v>1</v>
      </c>
      <c r="O1645" s="4">
        <v>1152</v>
      </c>
      <c r="P1645">
        <f t="shared" si="75"/>
        <v>2011</v>
      </c>
      <c r="Q1645">
        <f t="shared" si="76"/>
        <v>1</v>
      </c>
      <c r="R1645" t="str">
        <f t="shared" si="77"/>
        <v>13</v>
      </c>
      <c r="T1645" t="s">
        <v>217</v>
      </c>
      <c r="U1645" t="s">
        <v>483</v>
      </c>
    </row>
    <row r="1646" spans="1:27" x14ac:dyDescent="0.35">
      <c r="A1646" s="1" t="s">
        <v>2</v>
      </c>
      <c r="B1646" s="18">
        <v>40550</v>
      </c>
      <c r="C1646" s="3" t="s">
        <v>317</v>
      </c>
      <c r="D1646" s="4" t="s">
        <v>318</v>
      </c>
      <c r="E1646" s="5" t="s">
        <v>4</v>
      </c>
      <c r="F1646" s="6">
        <v>2.8732184543934181</v>
      </c>
      <c r="G1646" s="16" t="s">
        <v>4</v>
      </c>
      <c r="H1646" s="7">
        <v>43285.274492568555</v>
      </c>
      <c r="I1646" s="4">
        <v>282.7</v>
      </c>
      <c r="J1646" s="4">
        <v>7.3</v>
      </c>
      <c r="K1646" s="4">
        <v>7.3</v>
      </c>
      <c r="L1646" s="4">
        <v>15065.083000000001</v>
      </c>
      <c r="M1646" s="4"/>
      <c r="N1646" s="17">
        <v>0.99999999999999989</v>
      </c>
      <c r="O1646" s="4">
        <v>1152</v>
      </c>
      <c r="P1646">
        <f t="shared" si="75"/>
        <v>2011</v>
      </c>
      <c r="Q1646">
        <f t="shared" si="76"/>
        <v>1</v>
      </c>
      <c r="R1646" t="str">
        <f t="shared" si="77"/>
        <v>13</v>
      </c>
      <c r="T1646" t="s">
        <v>217</v>
      </c>
      <c r="U1646" t="s">
        <v>591</v>
      </c>
    </row>
    <row r="1647" spans="1:27" x14ac:dyDescent="0.35">
      <c r="A1647" s="1" t="s">
        <v>2</v>
      </c>
      <c r="B1647" s="18">
        <v>40550</v>
      </c>
      <c r="C1647" s="3" t="s">
        <v>3</v>
      </c>
      <c r="D1647" s="4" t="s">
        <v>119</v>
      </c>
      <c r="E1647" s="5" t="s">
        <v>4</v>
      </c>
      <c r="F1647" s="6">
        <v>34.478621452721015</v>
      </c>
      <c r="G1647" s="16" t="s">
        <v>4</v>
      </c>
      <c r="H1647" s="7">
        <v>7607.5190198917708</v>
      </c>
      <c r="I1647" s="4">
        <v>8.6</v>
      </c>
      <c r="J1647" s="4">
        <v>7</v>
      </c>
      <c r="K1647" s="4" t="s">
        <v>332</v>
      </c>
      <c r="L1647" s="4">
        <v>220.64452403712312</v>
      </c>
      <c r="M1647" s="4"/>
      <c r="N1647" s="17">
        <v>1</v>
      </c>
      <c r="O1647" s="4">
        <v>288</v>
      </c>
      <c r="P1647">
        <f t="shared" si="75"/>
        <v>2011</v>
      </c>
      <c r="Q1647">
        <f t="shared" si="76"/>
        <v>1</v>
      </c>
      <c r="R1647" t="str">
        <f t="shared" si="77"/>
        <v>16</v>
      </c>
      <c r="T1647" t="s">
        <v>119</v>
      </c>
    </row>
    <row r="1648" spans="1:27" x14ac:dyDescent="0.35">
      <c r="A1648" s="1" t="s">
        <v>2</v>
      </c>
      <c r="B1648" s="18">
        <v>40550</v>
      </c>
      <c r="C1648" s="3" t="s">
        <v>259</v>
      </c>
      <c r="D1648" s="4" t="s">
        <v>260</v>
      </c>
      <c r="E1648" s="5" t="s">
        <v>4</v>
      </c>
      <c r="F1648" s="6">
        <v>91.942990540589378</v>
      </c>
      <c r="G1648" s="16" t="s">
        <v>4</v>
      </c>
      <c r="H1648" s="7">
        <v>18727.759699802162</v>
      </c>
      <c r="I1648" s="4" t="s">
        <v>332</v>
      </c>
      <c r="J1648" s="4">
        <v>7.3</v>
      </c>
      <c r="K1648" s="4" t="s">
        <v>332</v>
      </c>
      <c r="L1648" s="4">
        <v>203.68882488692338</v>
      </c>
      <c r="M1648" s="4"/>
      <c r="N1648" s="17">
        <v>1</v>
      </c>
      <c r="O1648" s="4">
        <v>288</v>
      </c>
      <c r="P1648">
        <f t="shared" si="75"/>
        <v>2011</v>
      </c>
      <c r="Q1648">
        <f t="shared" si="76"/>
        <v>1</v>
      </c>
      <c r="R1648" t="str">
        <f t="shared" si="77"/>
        <v>17</v>
      </c>
      <c r="T1648" t="s">
        <v>260</v>
      </c>
      <c r="U1648" t="s">
        <v>583</v>
      </c>
    </row>
    <row r="1649" spans="1:26" x14ac:dyDescent="0.35">
      <c r="A1649" s="1" t="s">
        <v>2</v>
      </c>
      <c r="B1649" s="18">
        <v>40550</v>
      </c>
      <c r="C1649" s="3" t="s">
        <v>261</v>
      </c>
      <c r="D1649" s="4" t="s">
        <v>262</v>
      </c>
      <c r="E1649" s="5" t="s">
        <v>7</v>
      </c>
      <c r="F1649" s="6">
        <v>2.8732184543934181</v>
      </c>
      <c r="G1649" s="16" t="s">
        <v>4</v>
      </c>
      <c r="H1649" s="7">
        <v>1839.3803936847007</v>
      </c>
      <c r="I1649" s="4">
        <v>59.7</v>
      </c>
      <c r="J1649" s="4">
        <v>3.2</v>
      </c>
      <c r="K1649" s="4" t="s">
        <v>332</v>
      </c>
      <c r="L1649" s="4">
        <v>160.04529614447844</v>
      </c>
      <c r="M1649" s="4"/>
      <c r="N1649" s="17">
        <v>3.9999999999999996</v>
      </c>
      <c r="O1649" s="4">
        <v>1152</v>
      </c>
      <c r="P1649">
        <f t="shared" si="75"/>
        <v>2011</v>
      </c>
      <c r="Q1649">
        <f t="shared" si="76"/>
        <v>1</v>
      </c>
      <c r="R1649" t="str">
        <f t="shared" si="77"/>
        <v>17</v>
      </c>
      <c r="T1649" t="s">
        <v>364</v>
      </c>
      <c r="U1649" t="s">
        <v>551</v>
      </c>
    </row>
    <row r="1650" spans="1:26" x14ac:dyDescent="0.35">
      <c r="A1650" s="1" t="s">
        <v>2</v>
      </c>
      <c r="B1650" s="18">
        <v>40550</v>
      </c>
      <c r="C1650" s="3" t="s">
        <v>115</v>
      </c>
      <c r="D1650" s="4" t="s">
        <v>116</v>
      </c>
      <c r="E1650" s="5" t="s">
        <v>4</v>
      </c>
      <c r="F1650" s="6">
        <v>34.478621452721015</v>
      </c>
      <c r="G1650" s="16" t="s">
        <v>4</v>
      </c>
      <c r="H1650" s="7">
        <v>8146.0389353245473</v>
      </c>
      <c r="I1650" s="4">
        <v>133.5</v>
      </c>
      <c r="J1650" s="4">
        <v>2.6</v>
      </c>
      <c r="K1650" s="4" t="s">
        <v>332</v>
      </c>
      <c r="L1650" s="4">
        <v>236.26347551322041</v>
      </c>
      <c r="M1650" s="4"/>
      <c r="N1650" s="17">
        <v>1</v>
      </c>
      <c r="O1650" s="4">
        <v>288</v>
      </c>
      <c r="P1650">
        <f t="shared" si="75"/>
        <v>2011</v>
      </c>
      <c r="Q1650">
        <f t="shared" si="76"/>
        <v>1</v>
      </c>
      <c r="R1650" t="str">
        <f t="shared" si="77"/>
        <v>17</v>
      </c>
      <c r="T1650" t="s">
        <v>6</v>
      </c>
      <c r="U1650" t="s">
        <v>515</v>
      </c>
    </row>
    <row r="1651" spans="1:26" x14ac:dyDescent="0.35">
      <c r="A1651" s="1" t="s">
        <v>2</v>
      </c>
      <c r="B1651" s="18">
        <v>40550</v>
      </c>
      <c r="C1651" s="3" t="s">
        <v>8</v>
      </c>
      <c r="D1651" s="4" t="s">
        <v>9</v>
      </c>
      <c r="E1651" s="5" t="s">
        <v>7</v>
      </c>
      <c r="F1651" s="6">
        <v>137.91448581088406</v>
      </c>
      <c r="G1651" s="16" t="s">
        <v>4</v>
      </c>
      <c r="H1651" s="7">
        <v>136035.63077467735</v>
      </c>
      <c r="I1651" s="4" t="s">
        <v>332</v>
      </c>
      <c r="J1651" s="4">
        <v>8.1999999999999993</v>
      </c>
      <c r="K1651" s="4" t="s">
        <v>332</v>
      </c>
      <c r="L1651" s="4">
        <v>288.69560970408276</v>
      </c>
      <c r="M1651" s="4"/>
      <c r="N1651" s="17">
        <v>3.416666666666667</v>
      </c>
      <c r="O1651" s="4">
        <v>288</v>
      </c>
      <c r="P1651">
        <f t="shared" si="75"/>
        <v>2011</v>
      </c>
      <c r="Q1651">
        <f t="shared" si="76"/>
        <v>1</v>
      </c>
      <c r="R1651" t="str">
        <f t="shared" si="77"/>
        <v>17</v>
      </c>
      <c r="T1651" t="s">
        <v>490</v>
      </c>
      <c r="U1651" t="s">
        <v>491</v>
      </c>
    </row>
    <row r="1652" spans="1:26" x14ac:dyDescent="0.35">
      <c r="A1652" s="1" t="s">
        <v>2</v>
      </c>
      <c r="B1652" s="18">
        <v>40550</v>
      </c>
      <c r="C1652" s="3" t="s">
        <v>10</v>
      </c>
      <c r="D1652" s="4" t="s">
        <v>11</v>
      </c>
      <c r="E1652" s="5" t="s">
        <v>4</v>
      </c>
      <c r="F1652" s="6">
        <v>103.43586435816304</v>
      </c>
      <c r="G1652" s="16" t="s">
        <v>4</v>
      </c>
      <c r="H1652" s="7">
        <v>11417.560961301637</v>
      </c>
      <c r="I1652" s="4">
        <v>6.1</v>
      </c>
      <c r="J1652" s="4">
        <v>4.8</v>
      </c>
      <c r="K1652" s="4" t="s">
        <v>332</v>
      </c>
      <c r="L1652" s="4">
        <v>110.38299947653096</v>
      </c>
      <c r="M1652" s="4"/>
      <c r="N1652" s="17">
        <v>0.99999999999999989</v>
      </c>
      <c r="O1652" s="4">
        <v>288</v>
      </c>
      <c r="P1652">
        <f t="shared" si="75"/>
        <v>2011</v>
      </c>
      <c r="Q1652">
        <f t="shared" si="76"/>
        <v>1</v>
      </c>
      <c r="R1652" t="str">
        <f t="shared" si="77"/>
        <v>17</v>
      </c>
      <c r="T1652" t="s">
        <v>289</v>
      </c>
      <c r="U1652" t="s">
        <v>519</v>
      </c>
    </row>
    <row r="1653" spans="1:26" x14ac:dyDescent="0.35">
      <c r="A1653" s="1" t="s">
        <v>2</v>
      </c>
      <c r="B1653" s="18">
        <v>40550</v>
      </c>
      <c r="C1653" s="3" t="s">
        <v>12</v>
      </c>
      <c r="D1653" s="4" t="s">
        <v>13</v>
      </c>
      <c r="E1653" s="5" t="s">
        <v>4</v>
      </c>
      <c r="F1653" s="6">
        <v>22.985747635147344</v>
      </c>
      <c r="G1653" s="16" t="s">
        <v>4</v>
      </c>
      <c r="H1653" s="7">
        <v>539.18185744526397</v>
      </c>
      <c r="I1653" s="4">
        <v>22.4</v>
      </c>
      <c r="J1653" s="4">
        <v>2</v>
      </c>
      <c r="K1653" s="4" t="s">
        <v>332</v>
      </c>
      <c r="L1653" s="4">
        <v>23.45722514680379</v>
      </c>
      <c r="M1653" s="4"/>
      <c r="N1653" s="17">
        <v>0.99999999999999989</v>
      </c>
      <c r="O1653" s="4">
        <v>288</v>
      </c>
      <c r="P1653">
        <f t="shared" si="75"/>
        <v>2011</v>
      </c>
      <c r="Q1653">
        <f t="shared" si="76"/>
        <v>1</v>
      </c>
      <c r="R1653" t="str">
        <f t="shared" si="77"/>
        <v>17</v>
      </c>
      <c r="T1653" t="s">
        <v>250</v>
      </c>
      <c r="U1653" t="s">
        <v>472</v>
      </c>
    </row>
    <row r="1654" spans="1:26" x14ac:dyDescent="0.35">
      <c r="A1654" s="1" t="s">
        <v>2</v>
      </c>
      <c r="B1654" s="18">
        <v>40550</v>
      </c>
      <c r="C1654" s="3" t="s">
        <v>129</v>
      </c>
      <c r="D1654" s="4" t="s">
        <v>14</v>
      </c>
      <c r="E1654" s="5" t="s">
        <v>4</v>
      </c>
      <c r="F1654" s="6">
        <v>103.43586435816304</v>
      </c>
      <c r="G1654" s="16" t="s">
        <v>4</v>
      </c>
      <c r="H1654" s="7">
        <v>4633.509840255012</v>
      </c>
      <c r="I1654" s="4">
        <v>9.6999999999999993</v>
      </c>
      <c r="J1654" s="4">
        <v>4.2</v>
      </c>
      <c r="K1654" s="4" t="s">
        <v>332</v>
      </c>
      <c r="L1654" s="4">
        <v>44.795969647536857</v>
      </c>
      <c r="M1654" s="4"/>
      <c r="N1654" s="17">
        <v>1.0000000000000002</v>
      </c>
      <c r="O1654" s="4">
        <v>288</v>
      </c>
      <c r="P1654">
        <f t="shared" si="75"/>
        <v>2011</v>
      </c>
      <c r="Q1654">
        <f t="shared" si="76"/>
        <v>1</v>
      </c>
      <c r="R1654" t="str">
        <f t="shared" si="77"/>
        <v>17</v>
      </c>
      <c r="T1654" t="s">
        <v>250</v>
      </c>
      <c r="U1654" t="s">
        <v>521</v>
      </c>
    </row>
    <row r="1655" spans="1:26" x14ac:dyDescent="0.35">
      <c r="A1655" s="1" t="s">
        <v>2</v>
      </c>
      <c r="B1655" s="18">
        <v>40550</v>
      </c>
      <c r="C1655" s="3" t="s">
        <v>85</v>
      </c>
      <c r="D1655" s="4" t="s">
        <v>86</v>
      </c>
      <c r="E1655" s="5" t="s">
        <v>7</v>
      </c>
      <c r="F1655" s="6">
        <v>11.492873817573672</v>
      </c>
      <c r="G1655" s="16" t="s">
        <v>4</v>
      </c>
      <c r="H1655" s="7">
        <v>9864.741282477913</v>
      </c>
      <c r="I1655" s="4">
        <v>9.6999999999999993</v>
      </c>
      <c r="J1655" s="4">
        <v>6.5</v>
      </c>
      <c r="K1655" s="4" t="s">
        <v>332</v>
      </c>
      <c r="L1655" s="4">
        <v>214.58386820957278</v>
      </c>
      <c r="M1655" s="4"/>
      <c r="N1655" s="17">
        <v>3.9999999999999996</v>
      </c>
      <c r="O1655" s="4">
        <v>288</v>
      </c>
      <c r="P1655">
        <f t="shared" si="75"/>
        <v>2011</v>
      </c>
      <c r="Q1655">
        <f t="shared" si="76"/>
        <v>1</v>
      </c>
      <c r="R1655" t="str">
        <f t="shared" si="77"/>
        <v>17</v>
      </c>
      <c r="T1655" t="s">
        <v>86</v>
      </c>
    </row>
    <row r="1656" spans="1:26" x14ac:dyDescent="0.35">
      <c r="A1656" s="1" t="s">
        <v>2</v>
      </c>
      <c r="B1656" s="18">
        <v>40550</v>
      </c>
      <c r="C1656" s="3" t="s">
        <v>15</v>
      </c>
      <c r="D1656" s="4" t="s">
        <v>16</v>
      </c>
      <c r="E1656" s="5" t="s">
        <v>7</v>
      </c>
      <c r="F1656" s="6">
        <v>0.20699799749479794</v>
      </c>
      <c r="G1656" s="16" t="s">
        <v>7</v>
      </c>
      <c r="H1656" s="7">
        <v>669.56049732163729</v>
      </c>
      <c r="I1656" s="4" t="s">
        <v>332</v>
      </c>
      <c r="J1656" s="4">
        <v>28.7</v>
      </c>
      <c r="K1656" s="4">
        <v>5</v>
      </c>
      <c r="L1656" s="4">
        <v>3234.6230660442206</v>
      </c>
      <c r="M1656" s="4"/>
      <c r="N1656" s="17">
        <v>1.0000000000000002</v>
      </c>
      <c r="O1656" s="4">
        <v>15990.24</v>
      </c>
      <c r="P1656">
        <f t="shared" si="75"/>
        <v>2011</v>
      </c>
      <c r="Q1656">
        <f t="shared" si="76"/>
        <v>1</v>
      </c>
      <c r="R1656" t="str">
        <f t="shared" si="77"/>
        <v>17</v>
      </c>
      <c r="T1656" t="s">
        <v>73</v>
      </c>
      <c r="U1656" t="s">
        <v>475</v>
      </c>
    </row>
    <row r="1657" spans="1:26" x14ac:dyDescent="0.35">
      <c r="A1657" s="1" t="s">
        <v>2</v>
      </c>
      <c r="B1657" s="18">
        <v>40550</v>
      </c>
      <c r="C1657" s="3" t="s">
        <v>54</v>
      </c>
      <c r="D1657" s="4" t="s">
        <v>218</v>
      </c>
      <c r="E1657" s="5" t="s">
        <v>7</v>
      </c>
      <c r="F1657" s="6">
        <v>34.478621452721015</v>
      </c>
      <c r="G1657" s="16" t="s">
        <v>4</v>
      </c>
      <c r="H1657" s="7">
        <v>3262.3150143488429</v>
      </c>
      <c r="I1657" s="4">
        <v>6.6</v>
      </c>
      <c r="J1657" s="4">
        <v>3.7</v>
      </c>
      <c r="K1657" s="4" t="s">
        <v>332</v>
      </c>
      <c r="L1657" s="4">
        <v>47.309243770408699</v>
      </c>
      <c r="M1657" s="4"/>
      <c r="N1657" s="17">
        <v>2</v>
      </c>
      <c r="O1657" s="4">
        <v>288</v>
      </c>
      <c r="P1657">
        <f t="shared" si="75"/>
        <v>2011</v>
      </c>
      <c r="Q1657">
        <f t="shared" si="76"/>
        <v>1</v>
      </c>
      <c r="R1657" t="str">
        <f t="shared" si="77"/>
        <v>17</v>
      </c>
      <c r="T1657" t="s">
        <v>218</v>
      </c>
    </row>
    <row r="1658" spans="1:26" x14ac:dyDescent="0.35">
      <c r="A1658" s="1" t="s">
        <v>2</v>
      </c>
      <c r="B1658" s="18">
        <v>40550</v>
      </c>
      <c r="C1658" s="3" t="s">
        <v>139</v>
      </c>
      <c r="D1658" s="4" t="s">
        <v>140</v>
      </c>
      <c r="E1658" s="5" t="s">
        <v>7</v>
      </c>
      <c r="F1658" s="6">
        <v>34.478621452721015</v>
      </c>
      <c r="G1658" s="16" t="s">
        <v>4</v>
      </c>
      <c r="H1658" s="7">
        <v>5300.8015477354556</v>
      </c>
      <c r="I1658" s="4">
        <v>5</v>
      </c>
      <c r="J1658" s="4">
        <v>4.5</v>
      </c>
      <c r="K1658" s="4" t="s">
        <v>332</v>
      </c>
      <c r="L1658" s="4">
        <v>38.435422621262624</v>
      </c>
      <c r="M1658" s="4"/>
      <c r="N1658" s="17">
        <v>3.9999999999999991</v>
      </c>
      <c r="O1658" s="4">
        <v>288</v>
      </c>
      <c r="P1658">
        <f t="shared" si="75"/>
        <v>2011</v>
      </c>
      <c r="Q1658">
        <f t="shared" si="76"/>
        <v>1</v>
      </c>
      <c r="R1658" t="str">
        <f t="shared" si="77"/>
        <v>17</v>
      </c>
      <c r="T1658" t="s">
        <v>501</v>
      </c>
      <c r="U1658" t="s">
        <v>530</v>
      </c>
    </row>
    <row r="1659" spans="1:26" x14ac:dyDescent="0.35">
      <c r="A1659" s="1" t="s">
        <v>2</v>
      </c>
      <c r="B1659" s="18">
        <v>40550</v>
      </c>
      <c r="C1659" s="3" t="s">
        <v>103</v>
      </c>
      <c r="D1659" s="4" t="s">
        <v>104</v>
      </c>
      <c r="E1659" s="5" t="s">
        <v>7</v>
      </c>
      <c r="F1659" s="6">
        <v>103.43586435816304</v>
      </c>
      <c r="G1659" s="16" t="s">
        <v>4</v>
      </c>
      <c r="H1659" s="7">
        <v>49353.210973182606</v>
      </c>
      <c r="I1659" s="4">
        <v>6.8</v>
      </c>
      <c r="J1659" s="4">
        <v>6.7</v>
      </c>
      <c r="K1659" s="4" t="s">
        <v>332</v>
      </c>
      <c r="L1659" s="4">
        <v>119.28457136078377</v>
      </c>
      <c r="M1659" s="4"/>
      <c r="N1659" s="17">
        <v>4.0000000000000009</v>
      </c>
      <c r="O1659" s="4">
        <v>288</v>
      </c>
      <c r="P1659">
        <f t="shared" si="75"/>
        <v>2011</v>
      </c>
      <c r="Q1659">
        <f t="shared" si="76"/>
        <v>1</v>
      </c>
      <c r="R1659" t="str">
        <f t="shared" si="77"/>
        <v>17</v>
      </c>
      <c r="T1659" t="s">
        <v>501</v>
      </c>
      <c r="U1659" t="s">
        <v>502</v>
      </c>
    </row>
    <row r="1660" spans="1:26" x14ac:dyDescent="0.35">
      <c r="A1660" s="1" t="s">
        <v>2</v>
      </c>
      <c r="B1660" s="18">
        <v>40550</v>
      </c>
      <c r="C1660" s="3" t="s">
        <v>132</v>
      </c>
      <c r="D1660" s="4" t="s">
        <v>298</v>
      </c>
      <c r="E1660" s="5" t="s">
        <v>4</v>
      </c>
      <c r="F1660" s="6">
        <v>80.450116723015697</v>
      </c>
      <c r="G1660" s="16" t="s">
        <v>4</v>
      </c>
      <c r="H1660" s="7">
        <v>2695.90928722632</v>
      </c>
      <c r="I1660" s="4" t="s">
        <v>332</v>
      </c>
      <c r="J1660" s="4">
        <v>4</v>
      </c>
      <c r="K1660" s="4" t="s">
        <v>332</v>
      </c>
      <c r="L1660" s="4">
        <v>33.510321638291124</v>
      </c>
      <c r="M1660" s="4"/>
      <c r="N1660" s="17">
        <v>1.0000000000000002</v>
      </c>
      <c r="O1660" s="4">
        <v>288</v>
      </c>
      <c r="P1660">
        <f t="shared" si="75"/>
        <v>2011</v>
      </c>
      <c r="Q1660">
        <f t="shared" si="76"/>
        <v>1</v>
      </c>
      <c r="R1660" t="str">
        <f t="shared" si="77"/>
        <v>90</v>
      </c>
      <c r="T1660" t="s">
        <v>563</v>
      </c>
      <c r="U1660" t="s">
        <v>468</v>
      </c>
      <c r="V1660" t="s">
        <v>564</v>
      </c>
      <c r="W1660" t="s">
        <v>524</v>
      </c>
      <c r="X1660" t="s">
        <v>567</v>
      </c>
      <c r="Y1660" t="s">
        <v>510</v>
      </c>
      <c r="Z1660" t="s">
        <v>568</v>
      </c>
    </row>
    <row r="1661" spans="1:26" x14ac:dyDescent="0.35">
      <c r="A1661" s="1" t="s">
        <v>2</v>
      </c>
      <c r="B1661" s="18">
        <v>40562</v>
      </c>
      <c r="C1661" s="8" t="s">
        <v>210</v>
      </c>
      <c r="D1661" s="4" t="s">
        <v>211</v>
      </c>
      <c r="E1661" s="9" t="s">
        <v>7</v>
      </c>
      <c r="F1661" s="6">
        <v>1.9103383365227913</v>
      </c>
      <c r="G1661" s="16" t="s">
        <v>4</v>
      </c>
      <c r="H1661" s="7">
        <v>7548.2607346063933</v>
      </c>
      <c r="I1661" s="4">
        <v>5.0999999999999996</v>
      </c>
      <c r="J1661" s="4">
        <v>3.4</v>
      </c>
      <c r="K1661" s="4" t="s">
        <v>332</v>
      </c>
      <c r="L1661" s="4">
        <v>30.869289414173306</v>
      </c>
      <c r="M1661" s="4"/>
      <c r="N1661" s="17">
        <v>128.00000000000003</v>
      </c>
      <c r="O1661" s="4">
        <v>1728</v>
      </c>
      <c r="P1661">
        <f t="shared" si="75"/>
        <v>2011</v>
      </c>
      <c r="Q1661">
        <f t="shared" si="76"/>
        <v>1</v>
      </c>
      <c r="R1661" t="str">
        <f t="shared" si="77"/>
        <v>01</v>
      </c>
      <c r="T1661" t="s">
        <v>211</v>
      </c>
    </row>
    <row r="1662" spans="1:26" x14ac:dyDescent="0.35">
      <c r="A1662" s="1" t="s">
        <v>2</v>
      </c>
      <c r="B1662" s="18">
        <v>40562</v>
      </c>
      <c r="C1662" s="8" t="s">
        <v>212</v>
      </c>
      <c r="D1662" s="4" t="s">
        <v>213</v>
      </c>
      <c r="E1662" s="9" t="s">
        <v>4</v>
      </c>
      <c r="F1662" s="6">
        <v>33.010646455113829</v>
      </c>
      <c r="G1662" s="16" t="s">
        <v>4</v>
      </c>
      <c r="H1662" s="7">
        <v>114360.34446102008</v>
      </c>
      <c r="I1662" s="4">
        <v>24.6</v>
      </c>
      <c r="J1662" s="4">
        <v>16.399999999999999</v>
      </c>
      <c r="K1662" s="4" t="s">
        <v>332</v>
      </c>
      <c r="L1662" s="4">
        <v>3464.3473164489938</v>
      </c>
      <c r="M1662" s="4"/>
      <c r="N1662" s="17">
        <v>1</v>
      </c>
      <c r="O1662" s="4">
        <v>100</v>
      </c>
      <c r="P1662">
        <f t="shared" si="75"/>
        <v>2011</v>
      </c>
      <c r="Q1662">
        <f t="shared" si="76"/>
        <v>1</v>
      </c>
      <c r="R1662" t="str">
        <f t="shared" si="77"/>
        <v>04</v>
      </c>
      <c r="T1662" t="s">
        <v>213</v>
      </c>
    </row>
    <row r="1663" spans="1:26" x14ac:dyDescent="0.35">
      <c r="A1663" s="1" t="s">
        <v>2</v>
      </c>
      <c r="B1663" s="18">
        <v>40562</v>
      </c>
      <c r="C1663" s="3" t="s">
        <v>62</v>
      </c>
      <c r="D1663" s="4" t="s">
        <v>63</v>
      </c>
      <c r="E1663" s="5" t="s">
        <v>4</v>
      </c>
      <c r="F1663" s="6">
        <v>297.09581809602452</v>
      </c>
      <c r="G1663" s="16" t="s">
        <v>4</v>
      </c>
      <c r="H1663" s="7">
        <v>37955.425364279428</v>
      </c>
      <c r="I1663" s="4">
        <v>8.3000000000000007</v>
      </c>
      <c r="J1663" s="4">
        <v>6.5</v>
      </c>
      <c r="K1663" s="4" t="s">
        <v>332</v>
      </c>
      <c r="L1663" s="4">
        <v>127.75482875363744</v>
      </c>
      <c r="M1663" s="4"/>
      <c r="N1663" s="17">
        <v>1</v>
      </c>
      <c r="O1663" s="4">
        <v>100</v>
      </c>
      <c r="P1663">
        <f t="shared" si="75"/>
        <v>2011</v>
      </c>
      <c r="Q1663">
        <f t="shared" si="76"/>
        <v>1</v>
      </c>
      <c r="R1663" t="str">
        <f t="shared" si="77"/>
        <v>05</v>
      </c>
      <c r="T1663" t="s">
        <v>84</v>
      </c>
      <c r="U1663" t="s">
        <v>459</v>
      </c>
      <c r="V1663" t="s">
        <v>479</v>
      </c>
      <c r="W1663" t="s">
        <v>480</v>
      </c>
    </row>
    <row r="1664" spans="1:26" x14ac:dyDescent="0.35">
      <c r="A1664" s="1" t="s">
        <v>2</v>
      </c>
      <c r="B1664" s="18">
        <v>40562</v>
      </c>
      <c r="C1664" s="3" t="s">
        <v>27</v>
      </c>
      <c r="D1664" s="4" t="s">
        <v>39</v>
      </c>
      <c r="E1664" s="5" t="s">
        <v>4</v>
      </c>
      <c r="F1664" s="6">
        <v>17.193045028705122</v>
      </c>
      <c r="G1664" s="16" t="s">
        <v>4</v>
      </c>
      <c r="H1664" s="7">
        <v>128633.90309140406</v>
      </c>
      <c r="I1664" s="4">
        <v>32.200000000000003</v>
      </c>
      <c r="J1664" s="4">
        <v>25.8</v>
      </c>
      <c r="K1664" s="4">
        <v>17.2</v>
      </c>
      <c r="L1664" s="4">
        <v>7481.7406036359353</v>
      </c>
      <c r="M1664" s="4"/>
      <c r="N1664" s="17">
        <v>1</v>
      </c>
      <c r="O1664" s="4">
        <v>1728</v>
      </c>
      <c r="P1664">
        <f t="shared" si="75"/>
        <v>2011</v>
      </c>
      <c r="Q1664">
        <f t="shared" si="76"/>
        <v>1</v>
      </c>
      <c r="R1664" t="str">
        <f t="shared" si="77"/>
        <v>06</v>
      </c>
      <c r="T1664" t="s">
        <v>39</v>
      </c>
    </row>
    <row r="1665" spans="1:27" x14ac:dyDescent="0.35">
      <c r="A1665" s="1" t="s">
        <v>2</v>
      </c>
      <c r="B1665" s="18">
        <v>40562</v>
      </c>
      <c r="C1665" s="3" t="s">
        <v>154</v>
      </c>
      <c r="D1665" s="4" t="s">
        <v>155</v>
      </c>
      <c r="E1665" s="5" t="s">
        <v>4</v>
      </c>
      <c r="F1665" s="6">
        <v>33.010646455113829</v>
      </c>
      <c r="G1665" s="16" t="s">
        <v>4</v>
      </c>
      <c r="H1665" s="7">
        <v>3276.0726787949479</v>
      </c>
      <c r="I1665" s="4">
        <v>6.5</v>
      </c>
      <c r="J1665" s="4">
        <v>5.4</v>
      </c>
      <c r="K1665" s="4" t="s">
        <v>332</v>
      </c>
      <c r="L1665" s="4">
        <v>99.242911926901584</v>
      </c>
      <c r="M1665" s="4"/>
      <c r="N1665" s="17">
        <v>1</v>
      </c>
      <c r="O1665" s="4">
        <v>100</v>
      </c>
      <c r="P1665">
        <f t="shared" si="75"/>
        <v>2011</v>
      </c>
      <c r="Q1665">
        <f t="shared" si="76"/>
        <v>1</v>
      </c>
      <c r="R1665" t="str">
        <f t="shared" si="77"/>
        <v>09</v>
      </c>
      <c r="T1665" t="s">
        <v>155</v>
      </c>
    </row>
    <row r="1666" spans="1:27" x14ac:dyDescent="0.35">
      <c r="A1666" s="1" t="s">
        <v>2</v>
      </c>
      <c r="B1666" s="18">
        <v>40562</v>
      </c>
      <c r="C1666" s="3" t="s">
        <v>40</v>
      </c>
      <c r="D1666" s="4" t="s">
        <v>169</v>
      </c>
      <c r="E1666" s="5" t="s">
        <v>4</v>
      </c>
      <c r="F1666" s="6">
        <v>759.24486846761806</v>
      </c>
      <c r="G1666" s="16" t="s">
        <v>4</v>
      </c>
      <c r="H1666" s="7">
        <v>219572.49708296554</v>
      </c>
      <c r="I1666" s="4" t="s">
        <v>332</v>
      </c>
      <c r="J1666" s="4">
        <v>7.9</v>
      </c>
      <c r="K1666" s="4">
        <v>5.9</v>
      </c>
      <c r="L1666" s="4">
        <v>289.19852632804503</v>
      </c>
      <c r="M1666" s="4"/>
      <c r="N1666" s="17">
        <v>1</v>
      </c>
      <c r="O1666" s="4">
        <v>100</v>
      </c>
      <c r="P1666">
        <f t="shared" ref="P1666:P1729" si="78">YEAR(B1666)</f>
        <v>2011</v>
      </c>
      <c r="Q1666">
        <f t="shared" ref="Q1666:Q1729" si="79">MONTH(B1666)</f>
        <v>1</v>
      </c>
      <c r="R1666" t="str">
        <f t="shared" ref="R1666:R1729" si="80">LEFT(C1666,2)</f>
        <v>12</v>
      </c>
      <c r="T1666" t="s">
        <v>662</v>
      </c>
      <c r="U1666" t="s">
        <v>463</v>
      </c>
      <c r="V1666" t="s">
        <v>464</v>
      </c>
      <c r="W1666" t="s">
        <v>546</v>
      </c>
      <c r="X1666" t="s">
        <v>468</v>
      </c>
      <c r="Y1666" t="s">
        <v>547</v>
      </c>
      <c r="Z1666" t="s">
        <v>510</v>
      </c>
      <c r="AA1666" t="s">
        <v>466</v>
      </c>
    </row>
    <row r="1667" spans="1:27" x14ac:dyDescent="0.35">
      <c r="A1667" s="1" t="s">
        <v>2</v>
      </c>
      <c r="B1667" s="18">
        <v>40562</v>
      </c>
      <c r="C1667" s="3" t="s">
        <v>42</v>
      </c>
      <c r="D1667" s="4" t="s">
        <v>168</v>
      </c>
      <c r="E1667" s="5" t="s">
        <v>4</v>
      </c>
      <c r="F1667" s="6">
        <v>99.031939365341501</v>
      </c>
      <c r="G1667" s="16" t="s">
        <v>4</v>
      </c>
      <c r="H1667" s="7">
        <v>269739.31742784608</v>
      </c>
      <c r="I1667" s="4" t="s">
        <v>332</v>
      </c>
      <c r="J1667" s="4">
        <v>17</v>
      </c>
      <c r="K1667" s="4">
        <v>12</v>
      </c>
      <c r="L1667" s="4">
        <v>2723.7608306623506</v>
      </c>
      <c r="M1667" s="4"/>
      <c r="N1667" s="17">
        <v>0.99999999999999989</v>
      </c>
      <c r="O1667" s="4">
        <v>100</v>
      </c>
      <c r="P1667">
        <f t="shared" si="78"/>
        <v>2011</v>
      </c>
      <c r="Q1667">
        <f t="shared" si="79"/>
        <v>1</v>
      </c>
      <c r="R1667" t="str">
        <f t="shared" si="80"/>
        <v>12</v>
      </c>
      <c r="T1667" t="s">
        <v>663</v>
      </c>
      <c r="U1667" t="s">
        <v>463</v>
      </c>
      <c r="V1667" t="s">
        <v>464</v>
      </c>
      <c r="W1667" t="s">
        <v>545</v>
      </c>
      <c r="X1667" t="s">
        <v>510</v>
      </c>
      <c r="Y1667" t="s">
        <v>466</v>
      </c>
    </row>
    <row r="1668" spans="1:27" x14ac:dyDescent="0.35">
      <c r="A1668" s="1" t="s">
        <v>2</v>
      </c>
      <c r="B1668" s="18">
        <v>40562</v>
      </c>
      <c r="C1668" s="3" t="s">
        <v>89</v>
      </c>
      <c r="D1668" s="4" t="s">
        <v>246</v>
      </c>
      <c r="E1668" s="5" t="s">
        <v>4</v>
      </c>
      <c r="F1668" s="6">
        <v>33.010646455113829</v>
      </c>
      <c r="G1668" s="16" t="s">
        <v>4</v>
      </c>
      <c r="H1668" s="7">
        <v>132917.31540170958</v>
      </c>
      <c r="I1668" s="4" t="s">
        <v>332</v>
      </c>
      <c r="J1668" s="4">
        <v>21.3</v>
      </c>
      <c r="K1668" s="4">
        <v>11.3</v>
      </c>
      <c r="L1668" s="4">
        <v>4026.4984080952081</v>
      </c>
      <c r="M1668" s="4"/>
      <c r="N1668" s="17">
        <v>1.0000000000000002</v>
      </c>
      <c r="O1668" s="4">
        <v>100</v>
      </c>
      <c r="P1668">
        <f t="shared" si="78"/>
        <v>2011</v>
      </c>
      <c r="Q1668">
        <f t="shared" si="79"/>
        <v>1</v>
      </c>
      <c r="R1668" t="str">
        <f t="shared" si="80"/>
        <v>12</v>
      </c>
      <c r="T1668" t="s">
        <v>664</v>
      </c>
      <c r="U1668" t="s">
        <v>463</v>
      </c>
      <c r="V1668" t="s">
        <v>464</v>
      </c>
      <c r="W1668" t="s">
        <v>579</v>
      </c>
      <c r="X1668" t="s">
        <v>510</v>
      </c>
      <c r="Y1668" t="s">
        <v>466</v>
      </c>
    </row>
    <row r="1669" spans="1:27" x14ac:dyDescent="0.35">
      <c r="A1669" s="1" t="s">
        <v>2</v>
      </c>
      <c r="B1669" s="18">
        <v>40562</v>
      </c>
      <c r="C1669" s="3" t="s">
        <v>28</v>
      </c>
      <c r="D1669" s="4" t="s">
        <v>107</v>
      </c>
      <c r="E1669" s="5" t="s">
        <v>23</v>
      </c>
      <c r="F1669" s="6">
        <v>676.2597711290681</v>
      </c>
      <c r="G1669" s="16" t="s">
        <v>4</v>
      </c>
      <c r="H1669" s="7">
        <v>835688.69385083811</v>
      </c>
      <c r="I1669" s="4">
        <v>20.6</v>
      </c>
      <c r="J1669" s="4">
        <v>4.7</v>
      </c>
      <c r="K1669" s="4" t="s">
        <v>332</v>
      </c>
      <c r="L1669" s="4">
        <v>357.39857584666248</v>
      </c>
      <c r="M1669" s="4"/>
      <c r="N1669" s="17">
        <v>2.7894736842105261</v>
      </c>
      <c r="O1669" s="4">
        <v>288</v>
      </c>
      <c r="P1669">
        <f t="shared" si="78"/>
        <v>2011</v>
      </c>
      <c r="Q1669">
        <f t="shared" si="79"/>
        <v>1</v>
      </c>
      <c r="R1669" t="str">
        <f t="shared" si="80"/>
        <v>12</v>
      </c>
      <c r="T1669" t="s">
        <v>107</v>
      </c>
    </row>
    <row r="1670" spans="1:27" x14ac:dyDescent="0.35">
      <c r="A1670" s="1" t="s">
        <v>2</v>
      </c>
      <c r="B1670" s="18">
        <v>40562</v>
      </c>
      <c r="C1670" s="3" t="s">
        <v>28</v>
      </c>
      <c r="D1670" s="4" t="s">
        <v>107</v>
      </c>
      <c r="E1670" s="5" t="s">
        <v>23</v>
      </c>
      <c r="F1670" s="6">
        <v>435.55714072719644</v>
      </c>
      <c r="G1670" s="16" t="s">
        <v>4</v>
      </c>
      <c r="H1670" s="7">
        <v>803323.47223624168</v>
      </c>
      <c r="I1670" s="4">
        <v>16.7</v>
      </c>
      <c r="J1670" s="4">
        <v>7.1</v>
      </c>
      <c r="K1670" s="4" t="s">
        <v>332</v>
      </c>
      <c r="L1670" s="4">
        <v>661.18508766165155</v>
      </c>
      <c r="M1670" s="4"/>
      <c r="N1670" s="17">
        <v>3.4576271186440679</v>
      </c>
      <c r="O1670" s="4">
        <v>288</v>
      </c>
      <c r="P1670">
        <f t="shared" si="78"/>
        <v>2011</v>
      </c>
      <c r="Q1670">
        <f t="shared" si="79"/>
        <v>1</v>
      </c>
      <c r="R1670" t="str">
        <f t="shared" si="80"/>
        <v>12</v>
      </c>
      <c r="T1670" t="s">
        <v>107</v>
      </c>
    </row>
    <row r="1671" spans="1:27" x14ac:dyDescent="0.35">
      <c r="A1671" s="1" t="s">
        <v>2</v>
      </c>
      <c r="B1671" s="18">
        <v>40562</v>
      </c>
      <c r="C1671" s="3" t="s">
        <v>286</v>
      </c>
      <c r="D1671" s="4" t="s">
        <v>287</v>
      </c>
      <c r="E1671" s="5" t="s">
        <v>4</v>
      </c>
      <c r="F1671" s="6">
        <v>33.010646455113829</v>
      </c>
      <c r="G1671" s="16" t="s">
        <v>4</v>
      </c>
      <c r="H1671" s="7">
        <v>13602.664074112303</v>
      </c>
      <c r="I1671" s="4">
        <v>30.1</v>
      </c>
      <c r="J1671" s="4">
        <v>3.7</v>
      </c>
      <c r="K1671" s="4">
        <v>3.7</v>
      </c>
      <c r="L1671" s="4">
        <v>412.06900000000002</v>
      </c>
      <c r="M1671" s="4"/>
      <c r="N1671" s="17">
        <v>1.0000000000000002</v>
      </c>
      <c r="O1671" s="4">
        <v>100</v>
      </c>
      <c r="P1671">
        <f t="shared" si="78"/>
        <v>2011</v>
      </c>
      <c r="Q1671">
        <f t="shared" si="79"/>
        <v>1</v>
      </c>
      <c r="R1671" t="str">
        <f t="shared" si="80"/>
        <v>13</v>
      </c>
      <c r="T1671" t="s">
        <v>666</v>
      </c>
      <c r="U1671" t="s">
        <v>561</v>
      </c>
      <c r="V1671" t="s">
        <v>464</v>
      </c>
      <c r="W1671" t="s">
        <v>547</v>
      </c>
      <c r="X1671" t="s">
        <v>510</v>
      </c>
      <c r="Y1671" t="s">
        <v>562</v>
      </c>
    </row>
    <row r="1672" spans="1:27" x14ac:dyDescent="0.35">
      <c r="A1672" s="1" t="s">
        <v>2</v>
      </c>
      <c r="B1672" s="18">
        <v>40562</v>
      </c>
      <c r="C1672" s="3" t="s">
        <v>66</v>
      </c>
      <c r="D1672" s="4" t="s">
        <v>67</v>
      </c>
      <c r="E1672" s="5" t="s">
        <v>7</v>
      </c>
      <c r="F1672" s="6">
        <v>3.8206766730455826</v>
      </c>
      <c r="G1672" s="16" t="s">
        <v>4</v>
      </c>
      <c r="H1672" s="7">
        <v>24586.054391048325</v>
      </c>
      <c r="I1672" s="4">
        <v>39.6</v>
      </c>
      <c r="J1672" s="4">
        <v>5</v>
      </c>
      <c r="K1672" s="4">
        <v>5</v>
      </c>
      <c r="L1672" s="4">
        <v>990</v>
      </c>
      <c r="M1672" s="4"/>
      <c r="N1672" s="17">
        <v>6.5</v>
      </c>
      <c r="O1672" s="4">
        <v>1728</v>
      </c>
      <c r="P1672">
        <f t="shared" si="78"/>
        <v>2011</v>
      </c>
      <c r="Q1672">
        <f t="shared" si="79"/>
        <v>1</v>
      </c>
      <c r="R1672" t="str">
        <f t="shared" si="80"/>
        <v>13</v>
      </c>
      <c r="T1672" t="s">
        <v>67</v>
      </c>
    </row>
    <row r="1673" spans="1:27" x14ac:dyDescent="0.35">
      <c r="A1673" s="1" t="s">
        <v>2</v>
      </c>
      <c r="B1673" s="18">
        <v>40562</v>
      </c>
      <c r="C1673" s="3" t="s">
        <v>68</v>
      </c>
      <c r="D1673" s="4" t="s">
        <v>69</v>
      </c>
      <c r="E1673" s="5" t="s">
        <v>4</v>
      </c>
      <c r="F1673" s="6">
        <v>63.041165105252112</v>
      </c>
      <c r="G1673" s="16" t="s">
        <v>4</v>
      </c>
      <c r="H1673" s="7">
        <v>137480.17286153382</v>
      </c>
      <c r="I1673" s="4">
        <v>136.30000000000001</v>
      </c>
      <c r="J1673" s="4">
        <v>4</v>
      </c>
      <c r="K1673" s="4">
        <v>4</v>
      </c>
      <c r="L1673" s="4">
        <v>2180.8000000000002</v>
      </c>
      <c r="M1673" s="4"/>
      <c r="N1673" s="17">
        <v>1</v>
      </c>
      <c r="O1673" s="4">
        <v>1152</v>
      </c>
      <c r="P1673">
        <f t="shared" si="78"/>
        <v>2011</v>
      </c>
      <c r="Q1673">
        <f t="shared" si="79"/>
        <v>1</v>
      </c>
      <c r="R1673" t="str">
        <f t="shared" si="80"/>
        <v>13</v>
      </c>
      <c r="T1673" t="s">
        <v>217</v>
      </c>
      <c r="U1673" t="s">
        <v>483</v>
      </c>
    </row>
    <row r="1674" spans="1:27" x14ac:dyDescent="0.35">
      <c r="A1674" s="1" t="s">
        <v>2</v>
      </c>
      <c r="B1674" s="18">
        <v>40562</v>
      </c>
      <c r="C1674" s="3" t="s">
        <v>8</v>
      </c>
      <c r="D1674" s="4" t="s">
        <v>9</v>
      </c>
      <c r="E1674" s="5" t="s">
        <v>7</v>
      </c>
      <c r="F1674" s="6">
        <v>99.031939365341501</v>
      </c>
      <c r="G1674" s="16" t="s">
        <v>4</v>
      </c>
      <c r="H1674" s="7">
        <v>123034.72949252136</v>
      </c>
      <c r="I1674" s="4" t="s">
        <v>332</v>
      </c>
      <c r="J1674" s="4">
        <v>7.8</v>
      </c>
      <c r="K1674" s="4" t="s">
        <v>332</v>
      </c>
      <c r="L1674" s="4">
        <v>248.47484615772393</v>
      </c>
      <c r="M1674" s="4"/>
      <c r="N1674" s="17">
        <v>5</v>
      </c>
      <c r="O1674" s="4">
        <v>100</v>
      </c>
      <c r="P1674">
        <f t="shared" si="78"/>
        <v>2011</v>
      </c>
      <c r="Q1674">
        <f t="shared" si="79"/>
        <v>1</v>
      </c>
      <c r="R1674" t="str">
        <f t="shared" si="80"/>
        <v>17</v>
      </c>
      <c r="T1674" t="s">
        <v>490</v>
      </c>
      <c r="U1674" t="s">
        <v>491</v>
      </c>
    </row>
    <row r="1675" spans="1:27" x14ac:dyDescent="0.35">
      <c r="A1675" s="1" t="s">
        <v>2</v>
      </c>
      <c r="B1675" s="18">
        <v>40562</v>
      </c>
      <c r="C1675" s="3" t="s">
        <v>10</v>
      </c>
      <c r="D1675" s="4" t="s">
        <v>11</v>
      </c>
      <c r="E1675" s="5" t="s">
        <v>4</v>
      </c>
      <c r="F1675" s="6">
        <v>231.0745251857968</v>
      </c>
      <c r="G1675" s="16" t="s">
        <v>4</v>
      </c>
      <c r="H1675" s="7">
        <v>8003.510889078826</v>
      </c>
      <c r="I1675" s="4">
        <v>4.9000000000000004</v>
      </c>
      <c r="J1675" s="4">
        <v>3</v>
      </c>
      <c r="K1675" s="4" t="s">
        <v>332</v>
      </c>
      <c r="L1675" s="4">
        <v>34.636059005827477</v>
      </c>
      <c r="M1675" s="4"/>
      <c r="N1675" s="17">
        <v>1.0000000000000002</v>
      </c>
      <c r="O1675" s="4">
        <v>100</v>
      </c>
      <c r="P1675">
        <f t="shared" si="78"/>
        <v>2011</v>
      </c>
      <c r="Q1675">
        <f t="shared" si="79"/>
        <v>1</v>
      </c>
      <c r="R1675" t="str">
        <f t="shared" si="80"/>
        <v>17</v>
      </c>
      <c r="T1675" t="s">
        <v>289</v>
      </c>
      <c r="U1675" t="s">
        <v>519</v>
      </c>
    </row>
    <row r="1676" spans="1:27" x14ac:dyDescent="0.35">
      <c r="A1676" s="1" t="s">
        <v>2</v>
      </c>
      <c r="B1676" s="18">
        <v>40562</v>
      </c>
      <c r="C1676" s="3" t="s">
        <v>12</v>
      </c>
      <c r="D1676" s="4" t="s">
        <v>13</v>
      </c>
      <c r="E1676" s="5" t="s">
        <v>4</v>
      </c>
      <c r="F1676" s="6">
        <v>66.021292910227658</v>
      </c>
      <c r="G1676" s="16" t="s">
        <v>4</v>
      </c>
      <c r="H1676" s="7">
        <v>836.11237608962119</v>
      </c>
      <c r="I1676" s="4">
        <v>13.4</v>
      </c>
      <c r="J1676" s="4">
        <v>1.9</v>
      </c>
      <c r="K1676" s="4" t="s">
        <v>332</v>
      </c>
      <c r="L1676" s="4">
        <v>12.664283585396054</v>
      </c>
      <c r="M1676" s="4"/>
      <c r="N1676" s="17">
        <v>1.0000000000000002</v>
      </c>
      <c r="O1676" s="4">
        <v>100</v>
      </c>
      <c r="P1676">
        <f t="shared" si="78"/>
        <v>2011</v>
      </c>
      <c r="Q1676">
        <f t="shared" si="79"/>
        <v>1</v>
      </c>
      <c r="R1676" t="str">
        <f t="shared" si="80"/>
        <v>17</v>
      </c>
      <c r="T1676" t="s">
        <v>250</v>
      </c>
      <c r="U1676" t="s">
        <v>472</v>
      </c>
    </row>
    <row r="1677" spans="1:27" x14ac:dyDescent="0.35">
      <c r="A1677" s="1" t="s">
        <v>2</v>
      </c>
      <c r="B1677" s="18">
        <v>40562</v>
      </c>
      <c r="C1677" s="3" t="s">
        <v>129</v>
      </c>
      <c r="D1677" s="4" t="s">
        <v>14</v>
      </c>
      <c r="E1677" s="5" t="s">
        <v>4</v>
      </c>
      <c r="F1677" s="6">
        <v>231.0745251857968</v>
      </c>
      <c r="G1677" s="16" t="s">
        <v>4</v>
      </c>
      <c r="H1677" s="7">
        <v>6923.309147314716</v>
      </c>
      <c r="I1677" s="4">
        <v>9.9</v>
      </c>
      <c r="J1677" s="4">
        <v>3.4</v>
      </c>
      <c r="K1677" s="4" t="s">
        <v>332</v>
      </c>
      <c r="L1677" s="4">
        <v>29.961369137285857</v>
      </c>
      <c r="M1677" s="4"/>
      <c r="N1677" s="17">
        <v>1</v>
      </c>
      <c r="O1677" s="4">
        <v>100</v>
      </c>
      <c r="P1677">
        <f t="shared" si="78"/>
        <v>2011</v>
      </c>
      <c r="Q1677">
        <f t="shared" si="79"/>
        <v>1</v>
      </c>
      <c r="R1677" t="str">
        <f t="shared" si="80"/>
        <v>17</v>
      </c>
      <c r="T1677" t="s">
        <v>250</v>
      </c>
      <c r="U1677" t="s">
        <v>521</v>
      </c>
    </row>
    <row r="1678" spans="1:27" x14ac:dyDescent="0.35">
      <c r="A1678" s="1" t="s">
        <v>2</v>
      </c>
      <c r="B1678" s="18">
        <v>40562</v>
      </c>
      <c r="C1678" s="3" t="s">
        <v>85</v>
      </c>
      <c r="D1678" s="4" t="s">
        <v>86</v>
      </c>
      <c r="E1678" s="5" t="s">
        <v>7</v>
      </c>
      <c r="F1678" s="6">
        <v>33.010646455113829</v>
      </c>
      <c r="G1678" s="16" t="s">
        <v>4</v>
      </c>
      <c r="H1678" s="7">
        <v>8631.9347070361255</v>
      </c>
      <c r="I1678" s="4">
        <v>5.2</v>
      </c>
      <c r="J1678" s="4">
        <v>4.9000000000000004</v>
      </c>
      <c r="K1678" s="4" t="s">
        <v>332</v>
      </c>
      <c r="L1678" s="4">
        <v>65.372354330998817</v>
      </c>
      <c r="M1678" s="4"/>
      <c r="N1678" s="17">
        <v>4</v>
      </c>
      <c r="O1678" s="4">
        <v>100</v>
      </c>
      <c r="P1678">
        <f t="shared" si="78"/>
        <v>2011</v>
      </c>
      <c r="Q1678">
        <f t="shared" si="79"/>
        <v>1</v>
      </c>
      <c r="R1678" t="str">
        <f t="shared" si="80"/>
        <v>17</v>
      </c>
      <c r="T1678" t="s">
        <v>86</v>
      </c>
    </row>
    <row r="1679" spans="1:27" x14ac:dyDescent="0.35">
      <c r="A1679" s="1" t="s">
        <v>2</v>
      </c>
      <c r="B1679" s="18">
        <v>40562</v>
      </c>
      <c r="C1679" s="3" t="s">
        <v>15</v>
      </c>
      <c r="D1679" s="4" t="s">
        <v>16</v>
      </c>
      <c r="E1679" s="5" t="s">
        <v>7</v>
      </c>
      <c r="F1679" s="6">
        <v>0.20644247025131479</v>
      </c>
      <c r="G1679" s="16" t="s">
        <v>7</v>
      </c>
      <c r="H1679" s="7">
        <v>1775.6224974040133</v>
      </c>
      <c r="I1679" s="4" t="s">
        <v>332</v>
      </c>
      <c r="J1679" s="4">
        <v>46.8</v>
      </c>
      <c r="K1679" s="4">
        <v>5</v>
      </c>
      <c r="L1679" s="4">
        <v>8601.0523669981358</v>
      </c>
      <c r="M1679" s="4"/>
      <c r="N1679" s="17">
        <v>1</v>
      </c>
      <c r="O1679" s="4">
        <v>15990.24</v>
      </c>
      <c r="P1679">
        <f t="shared" si="78"/>
        <v>2011</v>
      </c>
      <c r="Q1679">
        <f t="shared" si="79"/>
        <v>1</v>
      </c>
      <c r="R1679" t="str">
        <f t="shared" si="80"/>
        <v>17</v>
      </c>
      <c r="T1679" t="s">
        <v>73</v>
      </c>
      <c r="U1679" t="s">
        <v>475</v>
      </c>
    </row>
    <row r="1680" spans="1:27" x14ac:dyDescent="0.35">
      <c r="A1680" s="1" t="s">
        <v>2</v>
      </c>
      <c r="B1680" s="18">
        <v>40562</v>
      </c>
      <c r="C1680" s="3" t="s">
        <v>139</v>
      </c>
      <c r="D1680" s="4" t="s">
        <v>140</v>
      </c>
      <c r="E1680" s="5" t="s">
        <v>7</v>
      </c>
      <c r="F1680" s="6">
        <v>33.010646455113829</v>
      </c>
      <c r="G1680" s="16" t="s">
        <v>4</v>
      </c>
      <c r="H1680" s="7">
        <v>2389.8875869172662</v>
      </c>
      <c r="I1680" s="4">
        <v>3.2</v>
      </c>
      <c r="J1680" s="4">
        <v>3.7</v>
      </c>
      <c r="K1680" s="4" t="s">
        <v>332</v>
      </c>
      <c r="L1680" s="4">
        <v>18.099369775800298</v>
      </c>
      <c r="M1680" s="4"/>
      <c r="N1680" s="17">
        <v>4</v>
      </c>
      <c r="O1680" s="4">
        <v>100</v>
      </c>
      <c r="P1680">
        <f t="shared" si="78"/>
        <v>2011</v>
      </c>
      <c r="Q1680">
        <f t="shared" si="79"/>
        <v>1</v>
      </c>
      <c r="R1680" t="str">
        <f t="shared" si="80"/>
        <v>17</v>
      </c>
      <c r="T1680" t="s">
        <v>501</v>
      </c>
      <c r="U1680" t="s">
        <v>530</v>
      </c>
    </row>
    <row r="1681" spans="1:27" x14ac:dyDescent="0.35">
      <c r="A1681" s="1" t="s">
        <v>2</v>
      </c>
      <c r="B1681" s="18">
        <v>40562</v>
      </c>
      <c r="C1681" s="3" t="s">
        <v>127</v>
      </c>
      <c r="D1681" s="4" t="s">
        <v>128</v>
      </c>
      <c r="E1681" s="5" t="s">
        <v>7</v>
      </c>
      <c r="F1681" s="6">
        <v>33.010646455113829</v>
      </c>
      <c r="G1681" s="16" t="s">
        <v>4</v>
      </c>
      <c r="H1681" s="7">
        <v>1938.7318991368202</v>
      </c>
      <c r="I1681" s="4">
        <v>3.5</v>
      </c>
      <c r="J1681" s="4">
        <v>3.3</v>
      </c>
      <c r="K1681" s="4" t="s">
        <v>332</v>
      </c>
      <c r="L1681" s="4">
        <v>14.682625965633598</v>
      </c>
      <c r="M1681" s="4"/>
      <c r="N1681" s="17">
        <v>4.0000000000000009</v>
      </c>
      <c r="O1681" s="4">
        <v>100</v>
      </c>
      <c r="P1681">
        <f t="shared" si="78"/>
        <v>2011</v>
      </c>
      <c r="Q1681">
        <f t="shared" si="79"/>
        <v>1</v>
      </c>
      <c r="R1681" t="str">
        <f t="shared" si="80"/>
        <v>17</v>
      </c>
      <c r="T1681" t="s">
        <v>501</v>
      </c>
      <c r="U1681" t="s">
        <v>520</v>
      </c>
    </row>
    <row r="1682" spans="1:27" x14ac:dyDescent="0.35">
      <c r="A1682" s="1" t="s">
        <v>2</v>
      </c>
      <c r="B1682" s="18">
        <v>40562</v>
      </c>
      <c r="C1682" s="3" t="s">
        <v>103</v>
      </c>
      <c r="D1682" s="4" t="s">
        <v>104</v>
      </c>
      <c r="E1682" s="5" t="s">
        <v>7</v>
      </c>
      <c r="F1682" s="6">
        <v>33.010646455113829</v>
      </c>
      <c r="G1682" s="16" t="s">
        <v>4</v>
      </c>
      <c r="H1682" s="7">
        <v>6651.5821314693248</v>
      </c>
      <c r="I1682" s="4">
        <v>4.2</v>
      </c>
      <c r="J1682" s="4">
        <v>5.3</v>
      </c>
      <c r="K1682" s="4" t="s">
        <v>332</v>
      </c>
      <c r="L1682" s="4">
        <v>50.374521902455029</v>
      </c>
      <c r="M1682" s="4"/>
      <c r="N1682" s="17">
        <v>4</v>
      </c>
      <c r="O1682" s="4">
        <v>100</v>
      </c>
      <c r="P1682">
        <f t="shared" si="78"/>
        <v>2011</v>
      </c>
      <c r="Q1682">
        <f t="shared" si="79"/>
        <v>1</v>
      </c>
      <c r="R1682" t="str">
        <f t="shared" si="80"/>
        <v>17</v>
      </c>
      <c r="T1682" t="s">
        <v>501</v>
      </c>
      <c r="U1682" t="s">
        <v>502</v>
      </c>
    </row>
    <row r="1683" spans="1:27" x14ac:dyDescent="0.35">
      <c r="A1683" s="1" t="s">
        <v>2</v>
      </c>
      <c r="B1683" s="18">
        <v>40562</v>
      </c>
      <c r="C1683" s="3" t="s">
        <v>290</v>
      </c>
      <c r="D1683" s="4" t="s">
        <v>291</v>
      </c>
      <c r="E1683" s="5" t="s">
        <v>7</v>
      </c>
      <c r="F1683" s="6">
        <v>165.05323227556917</v>
      </c>
      <c r="G1683" s="16" t="s">
        <v>4</v>
      </c>
      <c r="H1683" s="7">
        <v>23708.851900455385</v>
      </c>
      <c r="I1683" s="4">
        <v>6.8</v>
      </c>
      <c r="J1683" s="4">
        <v>4.0999999999999996</v>
      </c>
      <c r="K1683" s="4" t="s">
        <v>332</v>
      </c>
      <c r="L1683" s="4">
        <v>59.851528841090335</v>
      </c>
      <c r="M1683" s="4"/>
      <c r="N1683" s="17">
        <v>2.4</v>
      </c>
      <c r="O1683" s="4">
        <v>100</v>
      </c>
      <c r="P1683">
        <f t="shared" si="78"/>
        <v>2011</v>
      </c>
      <c r="Q1683">
        <f t="shared" si="79"/>
        <v>1</v>
      </c>
      <c r="R1683" t="str">
        <f t="shared" si="80"/>
        <v>18</v>
      </c>
      <c r="T1683" t="s">
        <v>291</v>
      </c>
    </row>
    <row r="1684" spans="1:27" x14ac:dyDescent="0.35">
      <c r="A1684" s="1" t="s">
        <v>2</v>
      </c>
      <c r="B1684" s="18">
        <v>40562</v>
      </c>
      <c r="C1684" s="3" t="s">
        <v>319</v>
      </c>
      <c r="D1684" s="4" t="s">
        <v>320</v>
      </c>
      <c r="E1684" s="5" t="s">
        <v>7</v>
      </c>
      <c r="F1684" s="6">
        <v>1.9103383365227913</v>
      </c>
      <c r="G1684" s="16" t="s">
        <v>4</v>
      </c>
      <c r="H1684" s="7">
        <v>953.06298158141806</v>
      </c>
      <c r="I1684" s="4">
        <v>34.799999999999997</v>
      </c>
      <c r="J1684" s="4">
        <v>3.7</v>
      </c>
      <c r="K1684" s="4" t="s">
        <v>332</v>
      </c>
      <c r="L1684" s="4">
        <v>124.72436994016839</v>
      </c>
      <c r="M1684" s="4"/>
      <c r="N1684" s="17">
        <v>4</v>
      </c>
      <c r="O1684" s="4">
        <v>1728</v>
      </c>
      <c r="P1684">
        <f t="shared" si="78"/>
        <v>2011</v>
      </c>
      <c r="Q1684">
        <f t="shared" si="79"/>
        <v>1</v>
      </c>
      <c r="R1684" t="str">
        <f t="shared" si="80"/>
        <v>25</v>
      </c>
      <c r="T1684" t="s">
        <v>320</v>
      </c>
    </row>
    <row r="1685" spans="1:27" x14ac:dyDescent="0.35">
      <c r="A1685" s="1" t="s">
        <v>2</v>
      </c>
      <c r="B1685" s="18">
        <v>40562</v>
      </c>
      <c r="C1685" s="3" t="s">
        <v>219</v>
      </c>
      <c r="D1685" s="4" t="s">
        <v>292</v>
      </c>
      <c r="E1685" s="5" t="s">
        <v>4</v>
      </c>
      <c r="F1685" s="6">
        <v>627.20228264716286</v>
      </c>
      <c r="G1685" s="16" t="s">
        <v>4</v>
      </c>
      <c r="H1685" s="7">
        <v>51711.547206824864</v>
      </c>
      <c r="I1685" s="4" t="s">
        <v>332</v>
      </c>
      <c r="J1685" s="4">
        <v>5.4</v>
      </c>
      <c r="K1685" s="4" t="s">
        <v>332</v>
      </c>
      <c r="L1685" s="4">
        <v>82.44795760081054</v>
      </c>
      <c r="M1685" s="4"/>
      <c r="N1685" s="17">
        <v>0.99999999999999978</v>
      </c>
      <c r="O1685" s="4">
        <v>100</v>
      </c>
      <c r="P1685">
        <f t="shared" si="78"/>
        <v>2011</v>
      </c>
      <c r="Q1685">
        <f t="shared" si="79"/>
        <v>1</v>
      </c>
      <c r="R1685" t="str">
        <f t="shared" si="80"/>
        <v>90</v>
      </c>
      <c r="T1685" t="s">
        <v>563</v>
      </c>
      <c r="U1685" t="s">
        <v>468</v>
      </c>
      <c r="V1685" t="s">
        <v>564</v>
      </c>
      <c r="W1685" t="s">
        <v>565</v>
      </c>
      <c r="X1685" t="s">
        <v>566</v>
      </c>
      <c r="Y1685" t="s">
        <v>567</v>
      </c>
      <c r="Z1685" t="s">
        <v>510</v>
      </c>
      <c r="AA1685" t="s">
        <v>568</v>
      </c>
    </row>
    <row r="1686" spans="1:27" x14ac:dyDescent="0.35">
      <c r="A1686" s="1" t="s">
        <v>2</v>
      </c>
      <c r="B1686" s="18">
        <v>40575</v>
      </c>
      <c r="C1686" s="8" t="s">
        <v>294</v>
      </c>
      <c r="D1686" s="4" t="s">
        <v>295</v>
      </c>
      <c r="E1686" s="9" t="s">
        <v>23</v>
      </c>
      <c r="F1686" s="6">
        <v>33.176574977817211</v>
      </c>
      <c r="G1686" s="16" t="s">
        <v>23</v>
      </c>
      <c r="H1686" s="7">
        <v>28896.806095865028</v>
      </c>
      <c r="I1686" s="4">
        <v>72.2</v>
      </c>
      <c r="J1686" s="4">
        <v>4.8</v>
      </c>
      <c r="K1686" s="4" t="s">
        <v>332</v>
      </c>
      <c r="L1686" s="4">
        <v>871.0002800224629</v>
      </c>
      <c r="M1686" s="4"/>
      <c r="N1686" s="17">
        <v>1</v>
      </c>
      <c r="O1686" s="4">
        <v>100</v>
      </c>
      <c r="P1686">
        <f t="shared" si="78"/>
        <v>2011</v>
      </c>
      <c r="Q1686">
        <f t="shared" si="79"/>
        <v>2</v>
      </c>
      <c r="R1686" t="str">
        <f t="shared" si="80"/>
        <v>01</v>
      </c>
      <c r="T1686" t="s">
        <v>295</v>
      </c>
    </row>
    <row r="1687" spans="1:27" x14ac:dyDescent="0.35">
      <c r="A1687" s="1" t="s">
        <v>2</v>
      </c>
      <c r="B1687" s="18">
        <v>40575</v>
      </c>
      <c r="C1687" s="8" t="s">
        <v>186</v>
      </c>
      <c r="D1687" s="4" t="s">
        <v>187</v>
      </c>
      <c r="E1687" s="9" t="s">
        <v>7</v>
      </c>
      <c r="F1687" s="6">
        <v>0.20703941130470269</v>
      </c>
      <c r="G1687" s="16" t="s">
        <v>4</v>
      </c>
      <c r="H1687" s="7">
        <v>1613.9097870082553</v>
      </c>
      <c r="I1687" s="4" t="s">
        <v>332</v>
      </c>
      <c r="J1687" s="4">
        <v>5.3</v>
      </c>
      <c r="K1687" s="4" t="s">
        <v>332</v>
      </c>
      <c r="L1687" s="4">
        <v>77.951814914747928</v>
      </c>
      <c r="M1687" s="4"/>
      <c r="N1687" s="17">
        <v>1</v>
      </c>
      <c r="O1687" s="4">
        <v>16024.28</v>
      </c>
      <c r="P1687">
        <f t="shared" si="78"/>
        <v>2011</v>
      </c>
      <c r="Q1687">
        <f t="shared" si="79"/>
        <v>2</v>
      </c>
      <c r="R1687" t="str">
        <f t="shared" si="80"/>
        <v>01</v>
      </c>
      <c r="T1687" t="s">
        <v>187</v>
      </c>
    </row>
    <row r="1688" spans="1:27" x14ac:dyDescent="0.35">
      <c r="A1688" s="1" t="s">
        <v>2</v>
      </c>
      <c r="B1688" s="18">
        <v>40575</v>
      </c>
      <c r="C1688" s="3" t="s">
        <v>186</v>
      </c>
      <c r="D1688" s="4" t="s">
        <v>187</v>
      </c>
      <c r="E1688" s="5" t="s">
        <v>4</v>
      </c>
      <c r="F1688" s="6">
        <v>165.88287488908605</v>
      </c>
      <c r="G1688" s="16" t="s">
        <v>4</v>
      </c>
      <c r="H1688" s="7">
        <v>14450.678676971349</v>
      </c>
      <c r="I1688" s="4" t="s">
        <v>332</v>
      </c>
      <c r="J1688" s="4">
        <v>5.5</v>
      </c>
      <c r="K1688" s="4" t="s">
        <v>332</v>
      </c>
      <c r="L1688" s="4">
        <v>87.113746290166958</v>
      </c>
      <c r="M1688" s="4"/>
      <c r="N1688" s="17">
        <v>100</v>
      </c>
      <c r="O1688" s="4">
        <v>100</v>
      </c>
      <c r="P1688">
        <f t="shared" si="78"/>
        <v>2011</v>
      </c>
      <c r="Q1688">
        <f t="shared" si="79"/>
        <v>2</v>
      </c>
      <c r="R1688" t="str">
        <f t="shared" si="80"/>
        <v>01</v>
      </c>
      <c r="T1688" t="s">
        <v>187</v>
      </c>
    </row>
    <row r="1689" spans="1:27" x14ac:dyDescent="0.35">
      <c r="A1689" s="1" t="s">
        <v>2</v>
      </c>
      <c r="B1689" s="18">
        <v>40575</v>
      </c>
      <c r="C1689" s="3" t="s">
        <v>210</v>
      </c>
      <c r="D1689" s="4" t="s">
        <v>211</v>
      </c>
      <c r="E1689" s="5" t="s">
        <v>7</v>
      </c>
      <c r="F1689" s="6">
        <v>2.8799110223799667</v>
      </c>
      <c r="G1689" s="16" t="s">
        <v>4</v>
      </c>
      <c r="H1689" s="7">
        <v>8338.1827377265217</v>
      </c>
      <c r="I1689" s="4">
        <v>5.4</v>
      </c>
      <c r="J1689" s="4">
        <v>4</v>
      </c>
      <c r="K1689" s="4" t="s">
        <v>332</v>
      </c>
      <c r="L1689" s="4">
        <v>45.238934211693021</v>
      </c>
      <c r="M1689" s="4"/>
      <c r="N1689" s="17">
        <v>1</v>
      </c>
      <c r="O1689" s="4">
        <v>1152</v>
      </c>
      <c r="P1689">
        <f t="shared" si="78"/>
        <v>2011</v>
      </c>
      <c r="Q1689">
        <f t="shared" si="79"/>
        <v>2</v>
      </c>
      <c r="R1689" t="str">
        <f t="shared" si="80"/>
        <v>01</v>
      </c>
      <c r="T1689" t="s">
        <v>211</v>
      </c>
    </row>
    <row r="1690" spans="1:27" x14ac:dyDescent="0.35">
      <c r="A1690" s="1" t="s">
        <v>2</v>
      </c>
      <c r="B1690" s="18">
        <v>40575</v>
      </c>
      <c r="C1690" s="3" t="s">
        <v>210</v>
      </c>
      <c r="D1690" s="4" t="s">
        <v>211</v>
      </c>
      <c r="E1690" s="5" t="s">
        <v>4</v>
      </c>
      <c r="F1690" s="6">
        <v>165.88287488908605</v>
      </c>
      <c r="G1690" s="16" t="s">
        <v>4</v>
      </c>
      <c r="H1690" s="7">
        <v>7847.7933654639801</v>
      </c>
      <c r="I1690" s="4">
        <v>6.6</v>
      </c>
      <c r="J1690" s="4">
        <v>3.7</v>
      </c>
      <c r="K1690" s="4" t="s">
        <v>332</v>
      </c>
      <c r="L1690" s="4">
        <v>47.309243770408699</v>
      </c>
      <c r="M1690" s="4"/>
      <c r="N1690" s="17">
        <v>64</v>
      </c>
      <c r="O1690" s="4">
        <v>100</v>
      </c>
      <c r="P1690">
        <f t="shared" si="78"/>
        <v>2011</v>
      </c>
      <c r="Q1690">
        <f t="shared" si="79"/>
        <v>2</v>
      </c>
      <c r="R1690" t="str">
        <f t="shared" si="80"/>
        <v>01</v>
      </c>
      <c r="T1690" t="s">
        <v>211</v>
      </c>
    </row>
    <row r="1691" spans="1:27" x14ac:dyDescent="0.35">
      <c r="A1691" s="1" t="s">
        <v>2</v>
      </c>
      <c r="B1691" s="18">
        <v>40575</v>
      </c>
      <c r="C1691" s="3" t="s">
        <v>62</v>
      </c>
      <c r="D1691" s="4" t="s">
        <v>63</v>
      </c>
      <c r="E1691" s="5" t="s">
        <v>4</v>
      </c>
      <c r="F1691" s="6">
        <v>165.88287488908605</v>
      </c>
      <c r="G1691" s="16" t="s">
        <v>4</v>
      </c>
      <c r="H1691" s="7">
        <v>19542.029513072783</v>
      </c>
      <c r="I1691" s="4">
        <v>11</v>
      </c>
      <c r="J1691" s="4">
        <v>5.7</v>
      </c>
      <c r="K1691" s="4" t="s">
        <v>332</v>
      </c>
      <c r="L1691" s="4">
        <v>117.80619021788196</v>
      </c>
      <c r="M1691" s="4"/>
      <c r="N1691" s="17">
        <v>0.99999999999999978</v>
      </c>
      <c r="O1691" s="4">
        <v>100</v>
      </c>
      <c r="P1691">
        <f t="shared" si="78"/>
        <v>2011</v>
      </c>
      <c r="Q1691">
        <f t="shared" si="79"/>
        <v>2</v>
      </c>
      <c r="R1691" t="str">
        <f t="shared" si="80"/>
        <v>05</v>
      </c>
      <c r="T1691" t="s">
        <v>84</v>
      </c>
      <c r="U1691" t="s">
        <v>459</v>
      </c>
      <c r="V1691" t="s">
        <v>479</v>
      </c>
      <c r="W1691" t="s">
        <v>480</v>
      </c>
    </row>
    <row r="1692" spans="1:27" x14ac:dyDescent="0.35">
      <c r="A1692" s="1" t="s">
        <v>2</v>
      </c>
      <c r="B1692" s="18">
        <v>40575</v>
      </c>
      <c r="C1692" s="3" t="s">
        <v>27</v>
      </c>
      <c r="D1692" s="4" t="s">
        <v>39</v>
      </c>
      <c r="E1692" s="5" t="s">
        <v>4</v>
      </c>
      <c r="F1692" s="6">
        <v>7.4534188069692959</v>
      </c>
      <c r="G1692" s="16" t="s">
        <v>4</v>
      </c>
      <c r="H1692" s="7">
        <v>39334.304682515372</v>
      </c>
      <c r="I1692" s="4">
        <v>29.6</v>
      </c>
      <c r="J1692" s="4">
        <v>22.6</v>
      </c>
      <c r="K1692" s="4">
        <v>15.066666666666668</v>
      </c>
      <c r="L1692" s="4">
        <v>5277.3506629918538</v>
      </c>
      <c r="M1692" s="4"/>
      <c r="N1692" s="17">
        <v>1.0000000000000002</v>
      </c>
      <c r="O1692" s="4">
        <v>16024.28</v>
      </c>
      <c r="P1692">
        <f t="shared" si="78"/>
        <v>2011</v>
      </c>
      <c r="Q1692">
        <f t="shared" si="79"/>
        <v>2</v>
      </c>
      <c r="R1692" t="str">
        <f t="shared" si="80"/>
        <v>06</v>
      </c>
      <c r="T1692" t="s">
        <v>39</v>
      </c>
    </row>
    <row r="1693" spans="1:27" x14ac:dyDescent="0.35">
      <c r="A1693" s="1" t="s">
        <v>2</v>
      </c>
      <c r="B1693" s="18">
        <v>40575</v>
      </c>
      <c r="C1693" s="3" t="s">
        <v>40</v>
      </c>
      <c r="D1693" s="4" t="s">
        <v>169</v>
      </c>
      <c r="E1693" s="5" t="s">
        <v>4</v>
      </c>
      <c r="F1693" s="6">
        <v>497.64862466725816</v>
      </c>
      <c r="G1693" s="16" t="s">
        <v>4</v>
      </c>
      <c r="H1693" s="7">
        <v>41381.488938599781</v>
      </c>
      <c r="I1693" s="4" t="s">
        <v>332</v>
      </c>
      <c r="J1693" s="4">
        <v>5.5</v>
      </c>
      <c r="K1693" s="4">
        <v>3.5</v>
      </c>
      <c r="L1693" s="4">
        <v>83.154030549704842</v>
      </c>
      <c r="M1693" s="4"/>
      <c r="N1693" s="17">
        <v>0.99999999999999989</v>
      </c>
      <c r="O1693" s="4">
        <v>100</v>
      </c>
      <c r="P1693">
        <f t="shared" si="78"/>
        <v>2011</v>
      </c>
      <c r="Q1693">
        <f t="shared" si="79"/>
        <v>2</v>
      </c>
      <c r="R1693" t="str">
        <f t="shared" si="80"/>
        <v>12</v>
      </c>
      <c r="T1693" t="s">
        <v>662</v>
      </c>
      <c r="U1693" t="s">
        <v>463</v>
      </c>
      <c r="V1693" t="s">
        <v>464</v>
      </c>
      <c r="W1693" t="s">
        <v>546</v>
      </c>
      <c r="X1693" t="s">
        <v>468</v>
      </c>
      <c r="Y1693" t="s">
        <v>547</v>
      </c>
      <c r="Z1693" t="s">
        <v>510</v>
      </c>
      <c r="AA1693" t="s">
        <v>466</v>
      </c>
    </row>
    <row r="1694" spans="1:27" x14ac:dyDescent="0.35">
      <c r="A1694" s="1" t="s">
        <v>2</v>
      </c>
      <c r="B1694" s="18">
        <v>40575</v>
      </c>
      <c r="C1694" s="3" t="s">
        <v>42</v>
      </c>
      <c r="D1694" s="4" t="s">
        <v>168</v>
      </c>
      <c r="E1694" s="5" t="s">
        <v>4</v>
      </c>
      <c r="F1694" s="6">
        <v>99.529724933451632</v>
      </c>
      <c r="G1694" s="16" t="s">
        <v>4</v>
      </c>
      <c r="H1694" s="7">
        <v>124342.31625807297</v>
      </c>
      <c r="I1694" s="4" t="s">
        <v>332</v>
      </c>
      <c r="J1694" s="4">
        <v>13.6</v>
      </c>
      <c r="K1694" s="4">
        <v>8.6</v>
      </c>
      <c r="L1694" s="4">
        <v>1249.2983009971315</v>
      </c>
      <c r="M1694" s="4"/>
      <c r="N1694" s="17">
        <v>1.0000000000000002</v>
      </c>
      <c r="O1694" s="4">
        <v>100</v>
      </c>
      <c r="P1694">
        <f t="shared" si="78"/>
        <v>2011</v>
      </c>
      <c r="Q1694">
        <f t="shared" si="79"/>
        <v>2</v>
      </c>
      <c r="R1694" t="str">
        <f t="shared" si="80"/>
        <v>12</v>
      </c>
      <c r="T1694" t="s">
        <v>663</v>
      </c>
      <c r="U1694" t="s">
        <v>463</v>
      </c>
      <c r="V1694" t="s">
        <v>464</v>
      </c>
      <c r="W1694" t="s">
        <v>545</v>
      </c>
      <c r="X1694" t="s">
        <v>510</v>
      </c>
      <c r="Y1694" t="s">
        <v>466</v>
      </c>
    </row>
    <row r="1695" spans="1:27" x14ac:dyDescent="0.35">
      <c r="A1695" s="1" t="s">
        <v>2</v>
      </c>
      <c r="B1695" s="18">
        <v>40575</v>
      </c>
      <c r="C1695" s="3" t="s">
        <v>125</v>
      </c>
      <c r="D1695" s="4" t="s">
        <v>321</v>
      </c>
      <c r="E1695" s="5" t="s">
        <v>4</v>
      </c>
      <c r="F1695" s="6">
        <v>331.76574977817211</v>
      </c>
      <c r="G1695" s="16" t="s">
        <v>4</v>
      </c>
      <c r="H1695" s="7">
        <v>10701.53640745088</v>
      </c>
      <c r="I1695" s="4" t="s">
        <v>332</v>
      </c>
      <c r="J1695" s="4">
        <v>3.7</v>
      </c>
      <c r="K1695" s="4">
        <v>3</v>
      </c>
      <c r="L1695" s="4">
        <v>32.256302570733197</v>
      </c>
      <c r="M1695" s="4"/>
      <c r="N1695" s="17">
        <v>1</v>
      </c>
      <c r="O1695" s="4">
        <v>100</v>
      </c>
      <c r="P1695">
        <f t="shared" si="78"/>
        <v>2011</v>
      </c>
      <c r="Q1695">
        <f t="shared" si="79"/>
        <v>2</v>
      </c>
      <c r="R1695" t="str">
        <f t="shared" si="80"/>
        <v>12</v>
      </c>
      <c r="T1695" t="s">
        <v>665</v>
      </c>
      <c r="U1695" t="s">
        <v>476</v>
      </c>
      <c r="V1695" t="s">
        <v>463</v>
      </c>
      <c r="W1695" t="s">
        <v>464</v>
      </c>
      <c r="X1695" t="s">
        <v>592</v>
      </c>
      <c r="Y1695" t="s">
        <v>510</v>
      </c>
      <c r="Z1695" t="s">
        <v>466</v>
      </c>
    </row>
    <row r="1696" spans="1:27" x14ac:dyDescent="0.35">
      <c r="A1696" s="1" t="s">
        <v>2</v>
      </c>
      <c r="B1696" s="18">
        <v>40575</v>
      </c>
      <c r="C1696" s="3" t="s">
        <v>28</v>
      </c>
      <c r="D1696" s="4" t="s">
        <v>107</v>
      </c>
      <c r="E1696" s="5" t="s">
        <v>23</v>
      </c>
      <c r="F1696" s="6">
        <v>495.34469584935425</v>
      </c>
      <c r="G1696" s="16" t="s">
        <v>4</v>
      </c>
      <c r="H1696" s="7">
        <v>1418396.6847053007</v>
      </c>
      <c r="I1696" s="4">
        <v>16.3</v>
      </c>
      <c r="J1696" s="4">
        <v>6.8</v>
      </c>
      <c r="K1696" s="4" t="s">
        <v>332</v>
      </c>
      <c r="L1696" s="4">
        <v>591.96402053061763</v>
      </c>
      <c r="M1696" s="4"/>
      <c r="N1696" s="17">
        <v>4.640625</v>
      </c>
      <c r="O1696" s="4">
        <v>288</v>
      </c>
      <c r="P1696">
        <f t="shared" si="78"/>
        <v>2011</v>
      </c>
      <c r="Q1696">
        <f t="shared" si="79"/>
        <v>2</v>
      </c>
      <c r="R1696" t="str">
        <f t="shared" si="80"/>
        <v>12</v>
      </c>
      <c r="T1696" t="s">
        <v>107</v>
      </c>
    </row>
    <row r="1697" spans="1:21" x14ac:dyDescent="0.35">
      <c r="A1697" s="1" t="s">
        <v>2</v>
      </c>
      <c r="B1697" s="18">
        <v>40575</v>
      </c>
      <c r="C1697" s="3" t="s">
        <v>28</v>
      </c>
      <c r="D1697" s="4" t="s">
        <v>107</v>
      </c>
      <c r="E1697" s="5" t="s">
        <v>23</v>
      </c>
      <c r="F1697" s="6">
        <v>737.25722172927146</v>
      </c>
      <c r="G1697" s="16" t="s">
        <v>4</v>
      </c>
      <c r="H1697" s="7">
        <v>1412933.3202730911</v>
      </c>
      <c r="I1697" s="4">
        <v>21.9</v>
      </c>
      <c r="J1697" s="4">
        <v>4.9000000000000004</v>
      </c>
      <c r="K1697" s="4" t="s">
        <v>332</v>
      </c>
      <c r="L1697" s="4">
        <v>412.97727687948287</v>
      </c>
      <c r="M1697" s="4"/>
      <c r="N1697" s="17">
        <v>4.8372093023255811</v>
      </c>
      <c r="O1697" s="4">
        <v>288</v>
      </c>
      <c r="P1697">
        <f t="shared" si="78"/>
        <v>2011</v>
      </c>
      <c r="Q1697">
        <f t="shared" si="79"/>
        <v>2</v>
      </c>
      <c r="R1697" t="str">
        <f t="shared" si="80"/>
        <v>12</v>
      </c>
      <c r="T1697" t="s">
        <v>107</v>
      </c>
    </row>
    <row r="1698" spans="1:21" x14ac:dyDescent="0.35">
      <c r="A1698" s="1" t="s">
        <v>2</v>
      </c>
      <c r="B1698" s="18">
        <v>40575</v>
      </c>
      <c r="C1698" s="3" t="s">
        <v>64</v>
      </c>
      <c r="D1698" s="4" t="s">
        <v>65</v>
      </c>
      <c r="E1698" s="5" t="s">
        <v>7</v>
      </c>
      <c r="F1698" s="6">
        <v>5.7598220447599333</v>
      </c>
      <c r="G1698" s="16" t="s">
        <v>4</v>
      </c>
      <c r="H1698" s="7">
        <v>17087.232073535935</v>
      </c>
      <c r="I1698" s="4">
        <v>58.6</v>
      </c>
      <c r="J1698" s="4">
        <v>4.5</v>
      </c>
      <c r="K1698" s="4">
        <v>4.5</v>
      </c>
      <c r="L1698" s="4">
        <v>1186.6499999999999</v>
      </c>
      <c r="M1698" s="4"/>
      <c r="N1698" s="17">
        <v>2.5</v>
      </c>
      <c r="O1698" s="4">
        <v>1152</v>
      </c>
      <c r="P1698">
        <f t="shared" si="78"/>
        <v>2011</v>
      </c>
      <c r="Q1698">
        <f t="shared" si="79"/>
        <v>2</v>
      </c>
      <c r="R1698" t="str">
        <f t="shared" si="80"/>
        <v>13</v>
      </c>
      <c r="T1698" t="s">
        <v>481</v>
      </c>
      <c r="U1698" t="s">
        <v>482</v>
      </c>
    </row>
    <row r="1699" spans="1:21" x14ac:dyDescent="0.35">
      <c r="A1699" s="1" t="s">
        <v>2</v>
      </c>
      <c r="B1699" s="18">
        <v>40575</v>
      </c>
      <c r="C1699" s="3" t="s">
        <v>66</v>
      </c>
      <c r="D1699" s="4" t="s">
        <v>67</v>
      </c>
      <c r="E1699" s="5" t="s">
        <v>7</v>
      </c>
      <c r="F1699" s="6">
        <v>11.519644089519867</v>
      </c>
      <c r="G1699" s="16" t="s">
        <v>4</v>
      </c>
      <c r="H1699" s="7">
        <v>177361.96983141077</v>
      </c>
      <c r="I1699" s="4">
        <v>89.1</v>
      </c>
      <c r="J1699" s="4">
        <v>4.8</v>
      </c>
      <c r="K1699" s="4">
        <v>4.8</v>
      </c>
      <c r="L1699" s="4">
        <v>2052.8639999999996</v>
      </c>
      <c r="M1699" s="4"/>
      <c r="N1699" s="17">
        <v>7.4999999999999991</v>
      </c>
      <c r="O1699" s="4">
        <v>1152</v>
      </c>
      <c r="P1699">
        <f t="shared" si="78"/>
        <v>2011</v>
      </c>
      <c r="Q1699">
        <f t="shared" si="79"/>
        <v>2</v>
      </c>
      <c r="R1699" t="str">
        <f t="shared" si="80"/>
        <v>13</v>
      </c>
      <c r="T1699" t="s">
        <v>67</v>
      </c>
    </row>
    <row r="1700" spans="1:21" x14ac:dyDescent="0.35">
      <c r="A1700" s="1" t="s">
        <v>2</v>
      </c>
      <c r="B1700" s="18">
        <v>40575</v>
      </c>
      <c r="C1700" s="3" t="s">
        <v>101</v>
      </c>
      <c r="D1700" s="4" t="s">
        <v>102</v>
      </c>
      <c r="E1700" s="5" t="s">
        <v>7</v>
      </c>
      <c r="F1700" s="6">
        <v>5.7598220447599333</v>
      </c>
      <c r="G1700" s="16" t="s">
        <v>7</v>
      </c>
      <c r="H1700" s="7">
        <v>58908.205574349304</v>
      </c>
      <c r="I1700" s="4">
        <v>22.25</v>
      </c>
      <c r="J1700" s="4">
        <v>97.8</v>
      </c>
      <c r="K1700" s="4">
        <v>4.7</v>
      </c>
      <c r="L1700" s="4">
        <v>10227.434999999999</v>
      </c>
      <c r="M1700" s="4"/>
      <c r="N1700" s="17">
        <v>1</v>
      </c>
      <c r="O1700" s="4">
        <v>1152</v>
      </c>
      <c r="P1700">
        <f t="shared" si="78"/>
        <v>2011</v>
      </c>
      <c r="Q1700">
        <f t="shared" si="79"/>
        <v>2</v>
      </c>
      <c r="R1700" t="str">
        <f t="shared" si="80"/>
        <v>13</v>
      </c>
      <c r="T1700" t="s">
        <v>499</v>
      </c>
      <c r="U1700" t="s">
        <v>500</v>
      </c>
    </row>
    <row r="1701" spans="1:21" x14ac:dyDescent="0.35">
      <c r="A1701" s="1" t="s">
        <v>2</v>
      </c>
      <c r="B1701" s="18">
        <v>40575</v>
      </c>
      <c r="C1701" s="3" t="s">
        <v>68</v>
      </c>
      <c r="D1701" s="4" t="s">
        <v>69</v>
      </c>
      <c r="E1701" s="5" t="s">
        <v>4</v>
      </c>
      <c r="F1701" s="6">
        <v>97.916974760918862</v>
      </c>
      <c r="G1701" s="16" t="s">
        <v>4</v>
      </c>
      <c r="H1701" s="7">
        <v>185254.30839002269</v>
      </c>
      <c r="I1701" s="4">
        <v>118.24705882352941</v>
      </c>
      <c r="J1701" s="4">
        <v>4</v>
      </c>
      <c r="K1701" s="4">
        <v>4</v>
      </c>
      <c r="L1701" s="4">
        <v>1891.9529411764706</v>
      </c>
      <c r="M1701" s="4"/>
      <c r="N1701" s="17">
        <v>1</v>
      </c>
      <c r="O1701" s="4">
        <v>576</v>
      </c>
      <c r="P1701">
        <f t="shared" si="78"/>
        <v>2011</v>
      </c>
      <c r="Q1701">
        <f t="shared" si="79"/>
        <v>2</v>
      </c>
      <c r="R1701" t="str">
        <f t="shared" si="80"/>
        <v>13</v>
      </c>
      <c r="T1701" t="s">
        <v>217</v>
      </c>
      <c r="U1701" t="s">
        <v>483</v>
      </c>
    </row>
    <row r="1702" spans="1:21" x14ac:dyDescent="0.35">
      <c r="A1702" s="1" t="s">
        <v>2</v>
      </c>
      <c r="B1702" s="18">
        <v>40575</v>
      </c>
      <c r="C1702" s="3" t="s">
        <v>317</v>
      </c>
      <c r="D1702" s="4" t="s">
        <v>318</v>
      </c>
      <c r="E1702" s="5" t="s">
        <v>4</v>
      </c>
      <c r="F1702" s="6">
        <v>5.7598220447599333</v>
      </c>
      <c r="G1702" s="16" t="s">
        <v>4</v>
      </c>
      <c r="H1702" s="7">
        <v>45411.819358178051</v>
      </c>
      <c r="I1702" s="4">
        <v>136.5</v>
      </c>
      <c r="J1702" s="4">
        <v>7.6</v>
      </c>
      <c r="K1702" s="4">
        <v>7.6</v>
      </c>
      <c r="L1702" s="4">
        <v>7884.2399999999989</v>
      </c>
      <c r="M1702" s="4"/>
      <c r="N1702" s="17">
        <v>1</v>
      </c>
      <c r="O1702" s="4">
        <v>1152</v>
      </c>
      <c r="P1702">
        <f t="shared" si="78"/>
        <v>2011</v>
      </c>
      <c r="Q1702">
        <f t="shared" si="79"/>
        <v>2</v>
      </c>
      <c r="R1702" t="str">
        <f t="shared" si="80"/>
        <v>13</v>
      </c>
      <c r="T1702" t="s">
        <v>217</v>
      </c>
      <c r="U1702" t="s">
        <v>591</v>
      </c>
    </row>
    <row r="1703" spans="1:21" x14ac:dyDescent="0.35">
      <c r="A1703" s="1" t="s">
        <v>2</v>
      </c>
      <c r="B1703" s="18">
        <v>40575</v>
      </c>
      <c r="C1703" s="3" t="s">
        <v>115</v>
      </c>
      <c r="D1703" s="4" t="s">
        <v>116</v>
      </c>
      <c r="E1703" s="5" t="s">
        <v>4</v>
      </c>
      <c r="F1703" s="6">
        <v>232.23602484472045</v>
      </c>
      <c r="G1703" s="16" t="s">
        <v>4</v>
      </c>
      <c r="H1703" s="7">
        <v>28978.685313228096</v>
      </c>
      <c r="I1703" s="4">
        <v>90.1</v>
      </c>
      <c r="J1703" s="4">
        <v>2.2999999999999998</v>
      </c>
      <c r="K1703" s="4" t="s">
        <v>332</v>
      </c>
      <c r="L1703" s="4">
        <v>124.78118040732078</v>
      </c>
      <c r="M1703" s="4"/>
      <c r="N1703" s="17">
        <v>1.0000000000000002</v>
      </c>
      <c r="O1703" s="4">
        <v>100</v>
      </c>
      <c r="P1703">
        <f t="shared" si="78"/>
        <v>2011</v>
      </c>
      <c r="Q1703">
        <f t="shared" si="79"/>
        <v>2</v>
      </c>
      <c r="R1703" t="str">
        <f t="shared" si="80"/>
        <v>17</v>
      </c>
      <c r="T1703" t="s">
        <v>6</v>
      </c>
      <c r="U1703" t="s">
        <v>515</v>
      </c>
    </row>
    <row r="1704" spans="1:21" x14ac:dyDescent="0.35">
      <c r="A1704" s="1" t="s">
        <v>2</v>
      </c>
      <c r="B1704" s="18">
        <v>40575</v>
      </c>
      <c r="C1704" s="3" t="s">
        <v>8</v>
      </c>
      <c r="D1704" s="4" t="s">
        <v>9</v>
      </c>
      <c r="E1704" s="5" t="s">
        <v>7</v>
      </c>
      <c r="F1704" s="6">
        <v>66.353149955634422</v>
      </c>
      <c r="G1704" s="16" t="s">
        <v>4</v>
      </c>
      <c r="H1704" s="7">
        <v>78858.710666329294</v>
      </c>
      <c r="I1704" s="4" t="s">
        <v>332</v>
      </c>
      <c r="J1704" s="4">
        <v>6.1</v>
      </c>
      <c r="K1704" s="4" t="s">
        <v>332</v>
      </c>
      <c r="L1704" s="4">
        <v>118.84697368407744</v>
      </c>
      <c r="M1704" s="4"/>
      <c r="N1704" s="17">
        <v>10.000000000000002</v>
      </c>
      <c r="O1704" s="4">
        <v>100</v>
      </c>
      <c r="P1704">
        <f t="shared" si="78"/>
        <v>2011</v>
      </c>
      <c r="Q1704">
        <f t="shared" si="79"/>
        <v>2</v>
      </c>
      <c r="R1704" t="str">
        <f t="shared" si="80"/>
        <v>17</v>
      </c>
      <c r="T1704" t="s">
        <v>490</v>
      </c>
      <c r="U1704" t="s">
        <v>491</v>
      </c>
    </row>
    <row r="1705" spans="1:21" x14ac:dyDescent="0.35">
      <c r="A1705" s="1" t="s">
        <v>2</v>
      </c>
      <c r="B1705" s="18">
        <v>40575</v>
      </c>
      <c r="C1705" s="3" t="s">
        <v>10</v>
      </c>
      <c r="D1705" s="4" t="s">
        <v>11</v>
      </c>
      <c r="E1705" s="5" t="s">
        <v>4</v>
      </c>
      <c r="F1705" s="6">
        <v>165.88287488908605</v>
      </c>
      <c r="G1705" s="16" t="s">
        <v>4</v>
      </c>
      <c r="H1705" s="7">
        <v>12767.4514648279</v>
      </c>
      <c r="I1705" s="4">
        <v>5.3</v>
      </c>
      <c r="J1705" s="4">
        <v>4.3</v>
      </c>
      <c r="K1705" s="4" t="s">
        <v>332</v>
      </c>
      <c r="L1705" s="4">
        <v>76.966663818459722</v>
      </c>
      <c r="M1705" s="4"/>
      <c r="N1705" s="17">
        <v>1</v>
      </c>
      <c r="O1705" s="4">
        <v>100</v>
      </c>
      <c r="P1705">
        <f t="shared" si="78"/>
        <v>2011</v>
      </c>
      <c r="Q1705">
        <f t="shared" si="79"/>
        <v>2</v>
      </c>
      <c r="R1705" t="str">
        <f t="shared" si="80"/>
        <v>17</v>
      </c>
      <c r="T1705" t="s">
        <v>289</v>
      </c>
      <c r="U1705" t="s">
        <v>519</v>
      </c>
    </row>
    <row r="1706" spans="1:21" x14ac:dyDescent="0.35">
      <c r="A1706" s="1" t="s">
        <v>2</v>
      </c>
      <c r="B1706" s="18">
        <v>40575</v>
      </c>
      <c r="C1706" s="3" t="s">
        <v>12</v>
      </c>
      <c r="D1706" s="4" t="s">
        <v>13</v>
      </c>
      <c r="E1706" s="5" t="s">
        <v>4</v>
      </c>
      <c r="F1706" s="6">
        <v>165.88287488908605</v>
      </c>
      <c r="G1706" s="16" t="s">
        <v>4</v>
      </c>
      <c r="H1706" s="7">
        <v>5403.1424140467852</v>
      </c>
      <c r="I1706" s="4">
        <v>21.6</v>
      </c>
      <c r="J1706" s="4">
        <v>2.4</v>
      </c>
      <c r="K1706" s="4" t="s">
        <v>332</v>
      </c>
      <c r="L1706" s="4">
        <v>32.572032632418974</v>
      </c>
      <c r="M1706" s="4"/>
      <c r="N1706" s="17">
        <v>1</v>
      </c>
      <c r="O1706" s="4">
        <v>100</v>
      </c>
      <c r="P1706">
        <f t="shared" si="78"/>
        <v>2011</v>
      </c>
      <c r="Q1706">
        <f t="shared" si="79"/>
        <v>2</v>
      </c>
      <c r="R1706" t="str">
        <f t="shared" si="80"/>
        <v>17</v>
      </c>
      <c r="T1706" t="s">
        <v>250</v>
      </c>
      <c r="U1706" t="s">
        <v>472</v>
      </c>
    </row>
    <row r="1707" spans="1:21" x14ac:dyDescent="0.35">
      <c r="A1707" s="1" t="s">
        <v>2</v>
      </c>
      <c r="B1707" s="18">
        <v>40575</v>
      </c>
      <c r="C1707" s="3" t="s">
        <v>129</v>
      </c>
      <c r="D1707" s="4" t="s">
        <v>14</v>
      </c>
      <c r="E1707" s="5" t="s">
        <v>4</v>
      </c>
      <c r="F1707" s="6">
        <v>132.70629991126884</v>
      </c>
      <c r="G1707" s="16" t="s">
        <v>4</v>
      </c>
      <c r="H1707" s="7">
        <v>4068.92894872632</v>
      </c>
      <c r="I1707" s="4">
        <v>7.7</v>
      </c>
      <c r="J1707" s="4">
        <v>3.9</v>
      </c>
      <c r="K1707" s="4" t="s">
        <v>332</v>
      </c>
      <c r="L1707" s="4">
        <v>30.66115890087298</v>
      </c>
      <c r="M1707" s="4"/>
      <c r="N1707" s="17">
        <v>1</v>
      </c>
      <c r="O1707" s="4">
        <v>100</v>
      </c>
      <c r="P1707">
        <f t="shared" si="78"/>
        <v>2011</v>
      </c>
      <c r="Q1707">
        <f t="shared" si="79"/>
        <v>2</v>
      </c>
      <c r="R1707" t="str">
        <f t="shared" si="80"/>
        <v>17</v>
      </c>
      <c r="T1707" t="s">
        <v>250</v>
      </c>
      <c r="U1707" t="s">
        <v>521</v>
      </c>
    </row>
    <row r="1708" spans="1:21" x14ac:dyDescent="0.35">
      <c r="A1708" s="1" t="s">
        <v>2</v>
      </c>
      <c r="B1708" s="18">
        <v>40575</v>
      </c>
      <c r="C1708" s="3" t="s">
        <v>85</v>
      </c>
      <c r="D1708" s="4" t="s">
        <v>86</v>
      </c>
      <c r="E1708" s="5" t="s">
        <v>7</v>
      </c>
      <c r="F1708" s="6">
        <v>99.529724933451632</v>
      </c>
      <c r="G1708" s="16" t="s">
        <v>4</v>
      </c>
      <c r="H1708" s="7">
        <v>16555.461825756003</v>
      </c>
      <c r="I1708" s="4">
        <v>5.5</v>
      </c>
      <c r="J1708" s="4">
        <v>3.8</v>
      </c>
      <c r="K1708" s="4" t="s">
        <v>332</v>
      </c>
      <c r="L1708" s="4">
        <v>41.584214758016884</v>
      </c>
      <c r="M1708" s="4"/>
      <c r="N1708" s="17">
        <v>4.0000000000000009</v>
      </c>
      <c r="O1708" s="4">
        <v>100</v>
      </c>
      <c r="P1708">
        <f t="shared" si="78"/>
        <v>2011</v>
      </c>
      <c r="Q1708">
        <f t="shared" si="79"/>
        <v>2</v>
      </c>
      <c r="R1708" t="str">
        <f t="shared" si="80"/>
        <v>17</v>
      </c>
      <c r="T1708" t="s">
        <v>86</v>
      </c>
    </row>
    <row r="1709" spans="1:21" x14ac:dyDescent="0.35">
      <c r="A1709" s="1" t="s">
        <v>2</v>
      </c>
      <c r="B1709" s="18">
        <v>40575</v>
      </c>
      <c r="C1709" s="3" t="s">
        <v>15</v>
      </c>
      <c r="D1709" s="4" t="s">
        <v>16</v>
      </c>
      <c r="E1709" s="5" t="s">
        <v>7</v>
      </c>
      <c r="F1709" s="6">
        <v>0.20703941130470269</v>
      </c>
      <c r="G1709" s="16" t="s">
        <v>7</v>
      </c>
      <c r="H1709" s="7">
        <v>1720.3965904619931</v>
      </c>
      <c r="I1709" s="4" t="s">
        <v>332</v>
      </c>
      <c r="J1709" s="4">
        <v>46</v>
      </c>
      <c r="K1709" s="4">
        <v>5</v>
      </c>
      <c r="L1709" s="4">
        <v>8309.5125687450036</v>
      </c>
      <c r="M1709" s="4"/>
      <c r="N1709" s="17">
        <v>0.99999999999999989</v>
      </c>
      <c r="O1709" s="4">
        <v>16024.28</v>
      </c>
      <c r="P1709">
        <f t="shared" si="78"/>
        <v>2011</v>
      </c>
      <c r="Q1709">
        <f t="shared" si="79"/>
        <v>2</v>
      </c>
      <c r="R1709" t="str">
        <f t="shared" si="80"/>
        <v>17</v>
      </c>
      <c r="T1709" t="s">
        <v>73</v>
      </c>
      <c r="U1709" t="s">
        <v>475</v>
      </c>
    </row>
    <row r="1710" spans="1:21" x14ac:dyDescent="0.35">
      <c r="A1710" s="1" t="s">
        <v>2</v>
      </c>
      <c r="B1710" s="18">
        <v>40575</v>
      </c>
      <c r="C1710" s="3" t="s">
        <v>54</v>
      </c>
      <c r="D1710" s="4" t="s">
        <v>218</v>
      </c>
      <c r="E1710" s="5" t="s">
        <v>7</v>
      </c>
      <c r="F1710" s="6">
        <v>165.88287488908605</v>
      </c>
      <c r="G1710" s="16" t="s">
        <v>4</v>
      </c>
      <c r="H1710" s="7">
        <v>9750.9835753500611</v>
      </c>
      <c r="I1710" s="4">
        <v>7.7</v>
      </c>
      <c r="J1710" s="4">
        <v>2.7</v>
      </c>
      <c r="K1710" s="4" t="s">
        <v>332</v>
      </c>
      <c r="L1710" s="4">
        <v>29.391170070659317</v>
      </c>
      <c r="M1710" s="4"/>
      <c r="N1710" s="17">
        <v>2.0000000000000004</v>
      </c>
      <c r="O1710" s="4">
        <v>100</v>
      </c>
      <c r="P1710">
        <f t="shared" si="78"/>
        <v>2011</v>
      </c>
      <c r="Q1710">
        <f t="shared" si="79"/>
        <v>2</v>
      </c>
      <c r="R1710" t="str">
        <f t="shared" si="80"/>
        <v>17</v>
      </c>
      <c r="T1710" t="s">
        <v>218</v>
      </c>
    </row>
    <row r="1711" spans="1:21" x14ac:dyDescent="0.35">
      <c r="A1711" s="1" t="s">
        <v>2</v>
      </c>
      <c r="B1711" s="18">
        <v>40575</v>
      </c>
      <c r="C1711" s="3" t="s">
        <v>17</v>
      </c>
      <c r="D1711" s="4" t="s">
        <v>18</v>
      </c>
      <c r="E1711" s="5" t="s">
        <v>7</v>
      </c>
      <c r="F1711" s="6">
        <v>33.176574977817211</v>
      </c>
      <c r="G1711" s="16" t="s">
        <v>4</v>
      </c>
      <c r="H1711" s="7">
        <v>11228.752753471714</v>
      </c>
      <c r="I1711" s="4">
        <v>10.1</v>
      </c>
      <c r="J1711" s="4">
        <v>4</v>
      </c>
      <c r="K1711" s="4" t="s">
        <v>332</v>
      </c>
      <c r="L1711" s="4">
        <v>84.61356213668509</v>
      </c>
      <c r="M1711" s="4"/>
      <c r="N1711" s="17">
        <v>4</v>
      </c>
      <c r="O1711" s="4">
        <v>100</v>
      </c>
      <c r="P1711">
        <f t="shared" si="78"/>
        <v>2011</v>
      </c>
      <c r="Q1711">
        <f t="shared" si="79"/>
        <v>2</v>
      </c>
      <c r="R1711" t="str">
        <f t="shared" si="80"/>
        <v>17</v>
      </c>
      <c r="T1711" t="s">
        <v>218</v>
      </c>
      <c r="U1711" t="s">
        <v>522</v>
      </c>
    </row>
    <row r="1712" spans="1:21" x14ac:dyDescent="0.35">
      <c r="A1712" s="1" t="s">
        <v>2</v>
      </c>
      <c r="B1712" s="18">
        <v>40575</v>
      </c>
      <c r="C1712" s="3" t="s">
        <v>19</v>
      </c>
      <c r="D1712" s="4" t="s">
        <v>20</v>
      </c>
      <c r="E1712" s="5" t="s">
        <v>4</v>
      </c>
      <c r="F1712" s="6">
        <v>33.176574977817211</v>
      </c>
      <c r="G1712" s="16" t="s">
        <v>4</v>
      </c>
      <c r="H1712" s="7">
        <v>6449.4598225377094</v>
      </c>
      <c r="I1712" s="4">
        <v>7.1</v>
      </c>
      <c r="J1712" s="4">
        <v>7.4</v>
      </c>
      <c r="K1712" s="4">
        <v>3.7</v>
      </c>
      <c r="L1712" s="4">
        <v>194.398</v>
      </c>
      <c r="M1712" s="4"/>
      <c r="N1712" s="17">
        <v>1</v>
      </c>
      <c r="O1712" s="4">
        <v>100</v>
      </c>
      <c r="P1712">
        <f t="shared" si="78"/>
        <v>2011</v>
      </c>
      <c r="Q1712">
        <f t="shared" si="79"/>
        <v>2</v>
      </c>
      <c r="R1712" t="str">
        <f t="shared" si="80"/>
        <v>17</v>
      </c>
      <c r="T1712" t="s">
        <v>484</v>
      </c>
      <c r="U1712" t="s">
        <v>485</v>
      </c>
    </row>
    <row r="1713" spans="1:27" x14ac:dyDescent="0.35">
      <c r="A1713" s="1" t="s">
        <v>2</v>
      </c>
      <c r="B1713" s="18">
        <v>40575</v>
      </c>
      <c r="C1713" s="3" t="s">
        <v>127</v>
      </c>
      <c r="D1713" s="4" t="s">
        <v>128</v>
      </c>
      <c r="E1713" s="5" t="s">
        <v>7</v>
      </c>
      <c r="F1713" s="6">
        <v>99.529724933451632</v>
      </c>
      <c r="G1713" s="16" t="s">
        <v>4</v>
      </c>
      <c r="H1713" s="7">
        <v>7699.4779400166708</v>
      </c>
      <c r="I1713" s="4">
        <v>3.9</v>
      </c>
      <c r="J1713" s="4">
        <v>3.6</v>
      </c>
      <c r="K1713" s="4" t="s">
        <v>332</v>
      </c>
      <c r="L1713" s="4">
        <v>19.339644375498768</v>
      </c>
      <c r="M1713" s="4"/>
      <c r="N1713" s="17">
        <v>4.0000000000000009</v>
      </c>
      <c r="O1713" s="4">
        <v>100</v>
      </c>
      <c r="P1713">
        <f t="shared" si="78"/>
        <v>2011</v>
      </c>
      <c r="Q1713">
        <f t="shared" si="79"/>
        <v>2</v>
      </c>
      <c r="R1713" t="str">
        <f t="shared" si="80"/>
        <v>17</v>
      </c>
      <c r="T1713" t="s">
        <v>501</v>
      </c>
      <c r="U1713" t="s">
        <v>520</v>
      </c>
    </row>
    <row r="1714" spans="1:27" x14ac:dyDescent="0.35">
      <c r="A1714" s="1" t="s">
        <v>2</v>
      </c>
      <c r="B1714" s="18">
        <v>40575</v>
      </c>
      <c r="C1714" s="3" t="s">
        <v>103</v>
      </c>
      <c r="D1714" s="4" t="s">
        <v>104</v>
      </c>
      <c r="E1714" s="5" t="s">
        <v>7</v>
      </c>
      <c r="F1714" s="6">
        <v>99.529724933451632</v>
      </c>
      <c r="G1714" s="16" t="s">
        <v>4</v>
      </c>
      <c r="H1714" s="7">
        <v>21552.065717696507</v>
      </c>
      <c r="I1714" s="4">
        <v>5.4</v>
      </c>
      <c r="J1714" s="4">
        <v>5.0999999999999996</v>
      </c>
      <c r="K1714" s="4" t="s">
        <v>332</v>
      </c>
      <c r="L1714" s="4">
        <v>54.134746509414207</v>
      </c>
      <c r="M1714" s="4"/>
      <c r="N1714" s="17">
        <v>4</v>
      </c>
      <c r="O1714" s="4">
        <v>100</v>
      </c>
      <c r="P1714">
        <f t="shared" si="78"/>
        <v>2011</v>
      </c>
      <c r="Q1714">
        <f t="shared" si="79"/>
        <v>2</v>
      </c>
      <c r="R1714" t="str">
        <f t="shared" si="80"/>
        <v>17</v>
      </c>
      <c r="T1714" t="s">
        <v>501</v>
      </c>
      <c r="U1714" t="s">
        <v>502</v>
      </c>
    </row>
    <row r="1715" spans="1:27" x14ac:dyDescent="0.35">
      <c r="A1715" s="1" t="s">
        <v>2</v>
      </c>
      <c r="B1715" s="18">
        <v>40575</v>
      </c>
      <c r="C1715" s="3" t="s">
        <v>111</v>
      </c>
      <c r="D1715" s="4" t="s">
        <v>112</v>
      </c>
      <c r="E1715" s="5" t="s">
        <v>4</v>
      </c>
      <c r="F1715" s="6">
        <v>33.176574977817211</v>
      </c>
      <c r="G1715" s="16" t="s">
        <v>4</v>
      </c>
      <c r="H1715" s="7">
        <v>2267.9857046616139</v>
      </c>
      <c r="I1715" s="4">
        <v>23.9</v>
      </c>
      <c r="J1715" s="4">
        <v>3.2</v>
      </c>
      <c r="K1715" s="4" t="s">
        <v>332</v>
      </c>
      <c r="L1715" s="4">
        <v>68.36105614211391</v>
      </c>
      <c r="M1715" s="4"/>
      <c r="N1715" s="17">
        <v>1</v>
      </c>
      <c r="O1715" s="4">
        <v>100</v>
      </c>
      <c r="P1715">
        <f t="shared" si="78"/>
        <v>2011</v>
      </c>
      <c r="Q1715">
        <f t="shared" si="79"/>
        <v>2</v>
      </c>
      <c r="R1715" t="str">
        <f t="shared" si="80"/>
        <v>25</v>
      </c>
      <c r="T1715" t="s">
        <v>320</v>
      </c>
      <c r="U1715" t="s">
        <v>513</v>
      </c>
    </row>
    <row r="1716" spans="1:27" x14ac:dyDescent="0.35">
      <c r="A1716" s="1" t="s">
        <v>2</v>
      </c>
      <c r="B1716" s="18">
        <v>40575</v>
      </c>
      <c r="C1716" s="3" t="s">
        <v>322</v>
      </c>
      <c r="D1716" s="4" t="s">
        <v>323</v>
      </c>
      <c r="E1716" s="5" t="s">
        <v>23</v>
      </c>
      <c r="F1716" s="6">
        <v>0.20703941130470269</v>
      </c>
      <c r="G1716" s="16" t="s">
        <v>4</v>
      </c>
      <c r="H1716" s="7">
        <v>237539.89370178751</v>
      </c>
      <c r="I1716" s="4">
        <v>125.8</v>
      </c>
      <c r="J1716" s="4">
        <v>28.8</v>
      </c>
      <c r="K1716" s="4" t="s">
        <v>332</v>
      </c>
      <c r="L1716" s="4">
        <v>81951.234103166149</v>
      </c>
      <c r="M1716" s="4"/>
      <c r="N1716" s="17">
        <v>14</v>
      </c>
      <c r="O1716" s="4">
        <v>16024.28</v>
      </c>
      <c r="P1716">
        <f t="shared" si="78"/>
        <v>2011</v>
      </c>
      <c r="Q1716">
        <f t="shared" si="79"/>
        <v>2</v>
      </c>
      <c r="R1716" t="str">
        <f t="shared" si="80"/>
        <v>27</v>
      </c>
      <c r="T1716" t="s">
        <v>323</v>
      </c>
    </row>
    <row r="1717" spans="1:27" x14ac:dyDescent="0.35">
      <c r="A1717" s="1" t="s">
        <v>2</v>
      </c>
      <c r="B1717" s="18">
        <v>40575</v>
      </c>
      <c r="C1717" s="3" t="s">
        <v>219</v>
      </c>
      <c r="D1717" s="4" t="s">
        <v>292</v>
      </c>
      <c r="E1717" s="5" t="s">
        <v>4</v>
      </c>
      <c r="F1717" s="6">
        <v>132.70629991126884</v>
      </c>
      <c r="G1717" s="16" t="s">
        <v>4</v>
      </c>
      <c r="H1717" s="7">
        <v>28156.931347604099</v>
      </c>
      <c r="I1717" s="4" t="s">
        <v>332</v>
      </c>
      <c r="J1717" s="4">
        <v>7.4</v>
      </c>
      <c r="K1717" s="4" t="s">
        <v>332</v>
      </c>
      <c r="L1717" s="4">
        <v>212.17479024304507</v>
      </c>
      <c r="M1717" s="4"/>
      <c r="N1717" s="17">
        <v>1</v>
      </c>
      <c r="O1717" s="4">
        <v>100</v>
      </c>
      <c r="P1717">
        <f t="shared" si="78"/>
        <v>2011</v>
      </c>
      <c r="Q1717">
        <f t="shared" si="79"/>
        <v>2</v>
      </c>
      <c r="R1717" t="str">
        <f t="shared" si="80"/>
        <v>90</v>
      </c>
      <c r="T1717" t="s">
        <v>563</v>
      </c>
      <c r="U1717" t="s">
        <v>468</v>
      </c>
      <c r="V1717" t="s">
        <v>564</v>
      </c>
      <c r="W1717" t="s">
        <v>565</v>
      </c>
      <c r="X1717" t="s">
        <v>566</v>
      </c>
      <c r="Y1717" t="s">
        <v>567</v>
      </c>
      <c r="Z1717" t="s">
        <v>510</v>
      </c>
      <c r="AA1717" t="s">
        <v>568</v>
      </c>
    </row>
    <row r="1718" spans="1:27" x14ac:dyDescent="0.35">
      <c r="A1718" s="1" t="s">
        <v>2</v>
      </c>
      <c r="B1718" s="18">
        <v>40589</v>
      </c>
      <c r="C1718" s="8" t="s">
        <v>294</v>
      </c>
      <c r="D1718" s="4" t="s">
        <v>295</v>
      </c>
      <c r="E1718" s="9" t="s">
        <v>23</v>
      </c>
      <c r="F1718" s="6">
        <v>23.039288179039733</v>
      </c>
      <c r="G1718" s="16" t="s">
        <v>23</v>
      </c>
      <c r="H1718" s="7">
        <v>7658.7752553932496</v>
      </c>
      <c r="I1718" s="4">
        <v>62</v>
      </c>
      <c r="J1718" s="4">
        <v>3.2</v>
      </c>
      <c r="K1718" s="4" t="s">
        <v>332</v>
      </c>
      <c r="L1718" s="4">
        <v>332.42239065184799</v>
      </c>
      <c r="M1718" s="4"/>
      <c r="N1718" s="17">
        <v>1</v>
      </c>
      <c r="O1718" s="4">
        <v>1152</v>
      </c>
      <c r="P1718">
        <f t="shared" si="78"/>
        <v>2011</v>
      </c>
      <c r="Q1718">
        <f t="shared" si="79"/>
        <v>2</v>
      </c>
      <c r="R1718" t="str">
        <f t="shared" si="80"/>
        <v>01</v>
      </c>
      <c r="T1718" t="s">
        <v>295</v>
      </c>
    </row>
    <row r="1719" spans="1:27" x14ac:dyDescent="0.35">
      <c r="A1719" s="1" t="s">
        <v>2</v>
      </c>
      <c r="B1719" s="18">
        <v>40589</v>
      </c>
      <c r="C1719" s="8" t="s">
        <v>35</v>
      </c>
      <c r="D1719" s="4" t="s">
        <v>36</v>
      </c>
      <c r="E1719" s="9" t="s">
        <v>7</v>
      </c>
      <c r="F1719" s="6">
        <v>5.7598220447599333</v>
      </c>
      <c r="G1719" s="16" t="s">
        <v>4</v>
      </c>
      <c r="H1719" s="7">
        <v>3261.1559151997071</v>
      </c>
      <c r="I1719" s="4">
        <v>3.3</v>
      </c>
      <c r="J1719" s="4">
        <v>3.2</v>
      </c>
      <c r="K1719" s="4" t="s">
        <v>332</v>
      </c>
      <c r="L1719" s="4">
        <v>17.693449825017719</v>
      </c>
      <c r="M1719" s="4"/>
      <c r="N1719" s="17">
        <v>32</v>
      </c>
      <c r="O1719" s="4">
        <v>1152</v>
      </c>
      <c r="P1719">
        <f t="shared" si="78"/>
        <v>2011</v>
      </c>
      <c r="Q1719">
        <f t="shared" si="79"/>
        <v>2</v>
      </c>
      <c r="R1719" t="str">
        <f t="shared" si="80"/>
        <v>01</v>
      </c>
      <c r="T1719" t="s">
        <v>458</v>
      </c>
      <c r="U1719" t="s">
        <v>459</v>
      </c>
    </row>
    <row r="1720" spans="1:27" x14ac:dyDescent="0.35">
      <c r="A1720" s="1" t="s">
        <v>2</v>
      </c>
      <c r="B1720" s="18">
        <v>40589</v>
      </c>
      <c r="C1720" s="3" t="s">
        <v>82</v>
      </c>
      <c r="D1720" s="4" t="s">
        <v>167</v>
      </c>
      <c r="E1720" s="5" t="s">
        <v>4</v>
      </c>
      <c r="F1720" s="6">
        <v>46.078576358079467</v>
      </c>
      <c r="G1720" s="16" t="s">
        <v>4</v>
      </c>
      <c r="H1720" s="7">
        <v>46137.59705780603</v>
      </c>
      <c r="I1720" s="4">
        <v>15.8</v>
      </c>
      <c r="J1720" s="4">
        <v>12.3</v>
      </c>
      <c r="K1720" s="4">
        <v>9.8400000000000016</v>
      </c>
      <c r="L1720" s="4">
        <v>1001.2808707297705</v>
      </c>
      <c r="M1720" s="4"/>
      <c r="N1720" s="17">
        <v>1</v>
      </c>
      <c r="O1720" s="4">
        <v>1152</v>
      </c>
      <c r="P1720">
        <f t="shared" si="78"/>
        <v>2011</v>
      </c>
      <c r="Q1720">
        <f t="shared" si="79"/>
        <v>2</v>
      </c>
      <c r="R1720" t="str">
        <f t="shared" si="80"/>
        <v>05</v>
      </c>
      <c r="T1720" t="s">
        <v>460</v>
      </c>
      <c r="U1720" t="s">
        <v>488</v>
      </c>
      <c r="V1720" t="s">
        <v>536</v>
      </c>
      <c r="W1720" t="s">
        <v>544</v>
      </c>
      <c r="X1720" t="s">
        <v>510</v>
      </c>
    </row>
    <row r="1721" spans="1:27" x14ac:dyDescent="0.35">
      <c r="A1721" s="1" t="s">
        <v>2</v>
      </c>
      <c r="B1721" s="18">
        <v>40589</v>
      </c>
      <c r="C1721" s="3" t="s">
        <v>37</v>
      </c>
      <c r="D1721" s="4" t="s">
        <v>156</v>
      </c>
      <c r="E1721" s="5" t="s">
        <v>4</v>
      </c>
      <c r="F1721" s="6">
        <v>17.279466134279797</v>
      </c>
      <c r="G1721" s="16" t="s">
        <v>4</v>
      </c>
      <c r="H1721" s="7">
        <v>36599.020002092526</v>
      </c>
      <c r="I1721" s="4">
        <v>23.4</v>
      </c>
      <c r="J1721" s="4">
        <v>14.7</v>
      </c>
      <c r="K1721" s="4">
        <v>11.76</v>
      </c>
      <c r="L1721" s="4">
        <v>2118.0642803243613</v>
      </c>
      <c r="M1721" s="4"/>
      <c r="N1721" s="17">
        <v>1.0000000000000004</v>
      </c>
      <c r="O1721" s="4">
        <v>1152</v>
      </c>
      <c r="P1721">
        <f t="shared" si="78"/>
        <v>2011</v>
      </c>
      <c r="Q1721">
        <f t="shared" si="79"/>
        <v>2</v>
      </c>
      <c r="R1721" t="str">
        <f t="shared" si="80"/>
        <v>05</v>
      </c>
      <c r="T1721" t="s">
        <v>460</v>
      </c>
      <c r="U1721" t="s">
        <v>461</v>
      </c>
      <c r="V1721" t="s">
        <v>536</v>
      </c>
      <c r="W1721" t="s">
        <v>537</v>
      </c>
      <c r="X1721" t="s">
        <v>510</v>
      </c>
    </row>
    <row r="1722" spans="1:27" x14ac:dyDescent="0.35">
      <c r="A1722" s="1" t="s">
        <v>2</v>
      </c>
      <c r="B1722" s="18">
        <v>40589</v>
      </c>
      <c r="C1722" s="3" t="s">
        <v>62</v>
      </c>
      <c r="D1722" s="4" t="s">
        <v>63</v>
      </c>
      <c r="E1722" s="5" t="s">
        <v>4</v>
      </c>
      <c r="F1722" s="6">
        <v>265.41259982253769</v>
      </c>
      <c r="G1722" s="16" t="s">
        <v>4</v>
      </c>
      <c r="H1722" s="7">
        <v>30897.101392217544</v>
      </c>
      <c r="I1722" s="4">
        <v>8.9</v>
      </c>
      <c r="J1722" s="4">
        <v>6.1</v>
      </c>
      <c r="K1722" s="4" t="s">
        <v>332</v>
      </c>
      <c r="L1722" s="4">
        <v>116.41158487907586</v>
      </c>
      <c r="M1722" s="4"/>
      <c r="N1722" s="17">
        <v>1.0000000000000002</v>
      </c>
      <c r="O1722" s="4">
        <v>100</v>
      </c>
      <c r="P1722">
        <f t="shared" si="78"/>
        <v>2011</v>
      </c>
      <c r="Q1722">
        <f t="shared" si="79"/>
        <v>2</v>
      </c>
      <c r="R1722" t="str">
        <f t="shared" si="80"/>
        <v>05</v>
      </c>
      <c r="T1722" t="s">
        <v>84</v>
      </c>
      <c r="U1722" t="s">
        <v>459</v>
      </c>
      <c r="V1722" t="s">
        <v>479</v>
      </c>
      <c r="W1722" t="s">
        <v>480</v>
      </c>
    </row>
    <row r="1723" spans="1:27" x14ac:dyDescent="0.35">
      <c r="A1723" s="1" t="s">
        <v>2</v>
      </c>
      <c r="B1723" s="18">
        <v>40589</v>
      </c>
      <c r="C1723" s="3" t="s">
        <v>117</v>
      </c>
      <c r="D1723" s="4" t="s">
        <v>118</v>
      </c>
      <c r="E1723" s="5" t="s">
        <v>4</v>
      </c>
      <c r="F1723" s="6">
        <v>17.279466134279797</v>
      </c>
      <c r="G1723" s="16" t="s">
        <v>4</v>
      </c>
      <c r="H1723" s="7">
        <v>134412.1367957865</v>
      </c>
      <c r="I1723" s="4">
        <v>34.1</v>
      </c>
      <c r="J1723" s="4">
        <v>25.5</v>
      </c>
      <c r="K1723" s="4">
        <v>17.085000000000001</v>
      </c>
      <c r="L1723" s="4">
        <v>7778.7204622678428</v>
      </c>
      <c r="M1723" s="4"/>
      <c r="N1723" s="17">
        <v>1.0000000000000002</v>
      </c>
      <c r="O1723" s="4">
        <v>1152</v>
      </c>
      <c r="P1723">
        <f t="shared" si="78"/>
        <v>2011</v>
      </c>
      <c r="Q1723">
        <f t="shared" si="79"/>
        <v>2</v>
      </c>
      <c r="R1723" t="str">
        <f t="shared" si="80"/>
        <v>06</v>
      </c>
      <c r="T1723" t="s">
        <v>118</v>
      </c>
    </row>
    <row r="1724" spans="1:27" x14ac:dyDescent="0.35">
      <c r="A1724" s="1" t="s">
        <v>2</v>
      </c>
      <c r="B1724" s="18">
        <v>40589</v>
      </c>
      <c r="C1724" s="3" t="s">
        <v>296</v>
      </c>
      <c r="D1724" s="4" t="s">
        <v>297</v>
      </c>
      <c r="E1724" s="5" t="s">
        <v>4</v>
      </c>
      <c r="F1724" s="6">
        <v>66.353149955634422</v>
      </c>
      <c r="G1724" s="16" t="s">
        <v>4</v>
      </c>
      <c r="H1724" s="7">
        <v>11413.20030411584</v>
      </c>
      <c r="I1724" s="4" t="s">
        <v>332</v>
      </c>
      <c r="J1724" s="4">
        <v>6.9</v>
      </c>
      <c r="K1724" s="4" t="s">
        <v>332</v>
      </c>
      <c r="L1724" s="4">
        <v>172.00691017302157</v>
      </c>
      <c r="M1724" s="4"/>
      <c r="N1724" s="17">
        <v>1</v>
      </c>
      <c r="O1724" s="4">
        <v>100</v>
      </c>
      <c r="P1724">
        <f t="shared" si="78"/>
        <v>2011</v>
      </c>
      <c r="Q1724">
        <f t="shared" si="79"/>
        <v>2</v>
      </c>
      <c r="R1724" t="str">
        <f t="shared" si="80"/>
        <v>09</v>
      </c>
      <c r="T1724" t="s">
        <v>593</v>
      </c>
      <c r="U1724" t="s">
        <v>594</v>
      </c>
      <c r="V1724" t="s">
        <v>595</v>
      </c>
    </row>
    <row r="1725" spans="1:27" x14ac:dyDescent="0.35">
      <c r="A1725" s="1" t="s">
        <v>2</v>
      </c>
      <c r="B1725" s="18">
        <v>40589</v>
      </c>
      <c r="C1725" s="3" t="s">
        <v>40</v>
      </c>
      <c r="D1725" s="4" t="s">
        <v>169</v>
      </c>
      <c r="E1725" s="5" t="s">
        <v>4</v>
      </c>
      <c r="F1725" s="6">
        <v>265.41259982253769</v>
      </c>
      <c r="G1725" s="16" t="s">
        <v>4</v>
      </c>
      <c r="H1725" s="7">
        <v>37568.51614310062</v>
      </c>
      <c r="I1725" s="4" t="s">
        <v>332</v>
      </c>
      <c r="J1725" s="4">
        <v>6.4</v>
      </c>
      <c r="K1725" s="4">
        <v>4.4000000000000004</v>
      </c>
      <c r="L1725" s="4">
        <v>141.54759860014175</v>
      </c>
      <c r="M1725" s="4"/>
      <c r="N1725" s="17">
        <v>1</v>
      </c>
      <c r="O1725" s="4">
        <v>100</v>
      </c>
      <c r="P1725">
        <f t="shared" si="78"/>
        <v>2011</v>
      </c>
      <c r="Q1725">
        <f t="shared" si="79"/>
        <v>2</v>
      </c>
      <c r="R1725" t="str">
        <f t="shared" si="80"/>
        <v>12</v>
      </c>
      <c r="T1725" t="s">
        <v>662</v>
      </c>
      <c r="U1725" t="s">
        <v>463</v>
      </c>
      <c r="V1725" t="s">
        <v>464</v>
      </c>
      <c r="W1725" t="s">
        <v>546</v>
      </c>
      <c r="X1725" t="s">
        <v>468</v>
      </c>
      <c r="Y1725" t="s">
        <v>547</v>
      </c>
      <c r="Z1725" t="s">
        <v>510</v>
      </c>
      <c r="AA1725" t="s">
        <v>466</v>
      </c>
    </row>
    <row r="1726" spans="1:27" x14ac:dyDescent="0.35">
      <c r="A1726" s="1" t="s">
        <v>2</v>
      </c>
      <c r="B1726" s="18">
        <v>40589</v>
      </c>
      <c r="C1726" s="3" t="s">
        <v>42</v>
      </c>
      <c r="D1726" s="4" t="s">
        <v>168</v>
      </c>
      <c r="E1726" s="5" t="s">
        <v>4</v>
      </c>
      <c r="F1726" s="6">
        <v>132.70629991126884</v>
      </c>
      <c r="G1726" s="16" t="s">
        <v>4</v>
      </c>
      <c r="H1726" s="7">
        <v>92563.834208049637</v>
      </c>
      <c r="I1726" s="4" t="s">
        <v>332</v>
      </c>
      <c r="J1726" s="4">
        <v>11.6</v>
      </c>
      <c r="K1726" s="4">
        <v>6.6</v>
      </c>
      <c r="L1726" s="4">
        <v>697.50896732062017</v>
      </c>
      <c r="M1726" s="4"/>
      <c r="N1726" s="17">
        <v>1</v>
      </c>
      <c r="O1726" s="4">
        <v>100</v>
      </c>
      <c r="P1726">
        <f t="shared" si="78"/>
        <v>2011</v>
      </c>
      <c r="Q1726">
        <f t="shared" si="79"/>
        <v>2</v>
      </c>
      <c r="R1726" t="str">
        <f t="shared" si="80"/>
        <v>12</v>
      </c>
      <c r="T1726" t="s">
        <v>663</v>
      </c>
      <c r="U1726" t="s">
        <v>463</v>
      </c>
      <c r="V1726" t="s">
        <v>464</v>
      </c>
      <c r="W1726" t="s">
        <v>545</v>
      </c>
      <c r="X1726" t="s">
        <v>510</v>
      </c>
      <c r="Y1726" t="s">
        <v>466</v>
      </c>
    </row>
    <row r="1727" spans="1:27" x14ac:dyDescent="0.35">
      <c r="A1727" s="1" t="s">
        <v>2</v>
      </c>
      <c r="B1727" s="18">
        <v>40589</v>
      </c>
      <c r="C1727" s="3" t="s">
        <v>28</v>
      </c>
      <c r="D1727" s="4" t="s">
        <v>107</v>
      </c>
      <c r="E1727" s="5" t="s">
        <v>23</v>
      </c>
      <c r="F1727" s="6">
        <v>3628.6878881987577</v>
      </c>
      <c r="G1727" s="16" t="s">
        <v>4</v>
      </c>
      <c r="H1727" s="7">
        <v>10075507.221768647</v>
      </c>
      <c r="I1727" s="4">
        <v>17.399999999999999</v>
      </c>
      <c r="J1727" s="4">
        <v>7.3</v>
      </c>
      <c r="K1727" s="4" t="s">
        <v>332</v>
      </c>
      <c r="L1727" s="4">
        <v>728.25730541763028</v>
      </c>
      <c r="M1727" s="4"/>
      <c r="N1727" s="17">
        <v>3.8126984126984129</v>
      </c>
      <c r="O1727" s="4">
        <v>576</v>
      </c>
      <c r="P1727">
        <f t="shared" si="78"/>
        <v>2011</v>
      </c>
      <c r="Q1727">
        <f t="shared" si="79"/>
        <v>2</v>
      </c>
      <c r="R1727" t="str">
        <f t="shared" si="80"/>
        <v>12</v>
      </c>
      <c r="T1727" t="s">
        <v>107</v>
      </c>
    </row>
    <row r="1728" spans="1:27" x14ac:dyDescent="0.35">
      <c r="A1728" s="1" t="s">
        <v>2</v>
      </c>
      <c r="B1728" s="18">
        <v>40589</v>
      </c>
      <c r="C1728" s="3" t="s">
        <v>68</v>
      </c>
      <c r="D1728" s="4" t="s">
        <v>69</v>
      </c>
      <c r="E1728" s="5" t="s">
        <v>4</v>
      </c>
      <c r="F1728" s="6">
        <v>57.598220447599331</v>
      </c>
      <c r="G1728" s="16" t="s">
        <v>4</v>
      </c>
      <c r="H1728" s="7">
        <v>240393.31521739127</v>
      </c>
      <c r="I1728" s="4">
        <v>274.39999999999998</v>
      </c>
      <c r="J1728" s="4">
        <v>3.9</v>
      </c>
      <c r="K1728" s="4">
        <v>3.9</v>
      </c>
      <c r="L1728" s="4">
        <v>4173.6239999999989</v>
      </c>
      <c r="M1728" s="4"/>
      <c r="N1728" s="17">
        <v>1.0000000000000002</v>
      </c>
      <c r="O1728" s="4">
        <v>1152</v>
      </c>
      <c r="P1728">
        <f t="shared" si="78"/>
        <v>2011</v>
      </c>
      <c r="Q1728">
        <f t="shared" si="79"/>
        <v>2</v>
      </c>
      <c r="R1728" t="str">
        <f t="shared" si="80"/>
        <v>13</v>
      </c>
      <c r="T1728" t="s">
        <v>217</v>
      </c>
      <c r="U1728" t="s">
        <v>483</v>
      </c>
    </row>
    <row r="1729" spans="1:27" x14ac:dyDescent="0.35">
      <c r="A1729" s="1" t="s">
        <v>2</v>
      </c>
      <c r="B1729" s="18">
        <v>40589</v>
      </c>
      <c r="C1729" s="3" t="s">
        <v>268</v>
      </c>
      <c r="D1729" s="4" t="s">
        <v>269</v>
      </c>
      <c r="E1729" s="5" t="s">
        <v>4</v>
      </c>
      <c r="F1729" s="6">
        <v>265.41259982253769</v>
      </c>
      <c r="G1729" s="16" t="s">
        <v>4</v>
      </c>
      <c r="H1729" s="7">
        <v>12011.986051968828</v>
      </c>
      <c r="I1729" s="4">
        <v>9.8000000000000007</v>
      </c>
      <c r="J1729" s="4">
        <v>4.2</v>
      </c>
      <c r="K1729" s="4" t="s">
        <v>332</v>
      </c>
      <c r="L1729" s="4">
        <v>45.257783767614569</v>
      </c>
      <c r="M1729" s="4"/>
      <c r="N1729" s="17">
        <v>1</v>
      </c>
      <c r="O1729" s="4">
        <v>100</v>
      </c>
      <c r="P1729">
        <f t="shared" si="78"/>
        <v>2011</v>
      </c>
      <c r="Q1729">
        <f t="shared" si="79"/>
        <v>2</v>
      </c>
      <c r="R1729" t="str">
        <f t="shared" si="80"/>
        <v>17</v>
      </c>
      <c r="T1729" t="s">
        <v>269</v>
      </c>
    </row>
    <row r="1730" spans="1:27" x14ac:dyDescent="0.35">
      <c r="A1730" s="1" t="s">
        <v>2</v>
      </c>
      <c r="B1730" s="18">
        <v>40589</v>
      </c>
      <c r="C1730" s="3" t="s">
        <v>10</v>
      </c>
      <c r="D1730" s="4" t="s">
        <v>11</v>
      </c>
      <c r="E1730" s="5" t="s">
        <v>4</v>
      </c>
      <c r="F1730" s="6">
        <v>66.353149955634422</v>
      </c>
      <c r="G1730" s="16" t="s">
        <v>4</v>
      </c>
      <c r="H1730" s="7">
        <v>5256.1819432943548</v>
      </c>
      <c r="I1730" s="4">
        <v>6</v>
      </c>
      <c r="J1730" s="4">
        <v>4.0999999999999996</v>
      </c>
      <c r="K1730" s="4" t="s">
        <v>332</v>
      </c>
      <c r="L1730" s="4">
        <v>79.215258760266622</v>
      </c>
      <c r="M1730" s="4"/>
      <c r="N1730" s="17">
        <v>1</v>
      </c>
      <c r="O1730" s="4">
        <v>100</v>
      </c>
      <c r="P1730">
        <f t="shared" ref="P1730:P1793" si="81">YEAR(B1730)</f>
        <v>2011</v>
      </c>
      <c r="Q1730">
        <f t="shared" ref="Q1730:Q1793" si="82">MONTH(B1730)</f>
        <v>2</v>
      </c>
      <c r="R1730" t="str">
        <f t="shared" ref="R1730:R1793" si="83">LEFT(C1730,2)</f>
        <v>17</v>
      </c>
      <c r="T1730" t="s">
        <v>289</v>
      </c>
      <c r="U1730" t="s">
        <v>519</v>
      </c>
    </row>
    <row r="1731" spans="1:27" x14ac:dyDescent="0.35">
      <c r="A1731" s="1" t="s">
        <v>2</v>
      </c>
      <c r="B1731" s="18">
        <v>40589</v>
      </c>
      <c r="C1731" s="3" t="s">
        <v>12</v>
      </c>
      <c r="D1731" s="4" t="s">
        <v>13</v>
      </c>
      <c r="E1731" s="5" t="s">
        <v>4</v>
      </c>
      <c r="F1731" s="6">
        <v>66.353149955634422</v>
      </c>
      <c r="G1731" s="16" t="s">
        <v>4</v>
      </c>
      <c r="H1731" s="7">
        <v>660.52304254023579</v>
      </c>
      <c r="I1731" s="4">
        <v>19.399999999999999</v>
      </c>
      <c r="J1731" s="4">
        <v>1.4</v>
      </c>
      <c r="K1731" s="4" t="s">
        <v>332</v>
      </c>
      <c r="L1731" s="4">
        <v>9.9546599216748568</v>
      </c>
      <c r="M1731" s="4"/>
      <c r="N1731" s="17">
        <v>1</v>
      </c>
      <c r="O1731" s="4">
        <v>100</v>
      </c>
      <c r="P1731">
        <f t="shared" si="81"/>
        <v>2011</v>
      </c>
      <c r="Q1731">
        <f t="shared" si="82"/>
        <v>2</v>
      </c>
      <c r="R1731" t="str">
        <f t="shared" si="83"/>
        <v>17</v>
      </c>
      <c r="T1731" t="s">
        <v>250</v>
      </c>
      <c r="U1731" t="s">
        <v>472</v>
      </c>
    </row>
    <row r="1732" spans="1:27" x14ac:dyDescent="0.35">
      <c r="A1732" s="1" t="s">
        <v>2</v>
      </c>
      <c r="B1732" s="18">
        <v>40589</v>
      </c>
      <c r="C1732" s="3" t="s">
        <v>15</v>
      </c>
      <c r="D1732" s="4" t="s">
        <v>16</v>
      </c>
      <c r="E1732" s="5" t="s">
        <v>7</v>
      </c>
      <c r="F1732" s="6">
        <v>5.7598220447599333</v>
      </c>
      <c r="G1732" s="16" t="s">
        <v>4</v>
      </c>
      <c r="H1732" s="7">
        <v>28696.124605639354</v>
      </c>
      <c r="I1732" s="4">
        <v>11</v>
      </c>
      <c r="J1732" s="4">
        <v>6.5</v>
      </c>
      <c r="K1732" s="4">
        <v>6.5</v>
      </c>
      <c r="L1732" s="4">
        <v>311.38249999999999</v>
      </c>
      <c r="M1732" s="4"/>
      <c r="N1732" s="17">
        <v>15.999999999999998</v>
      </c>
      <c r="O1732" s="4">
        <v>1152</v>
      </c>
      <c r="P1732">
        <f t="shared" si="81"/>
        <v>2011</v>
      </c>
      <c r="Q1732">
        <f t="shared" si="82"/>
        <v>2</v>
      </c>
      <c r="R1732" t="str">
        <f t="shared" si="83"/>
        <v>17</v>
      </c>
      <c r="T1732" t="s">
        <v>73</v>
      </c>
      <c r="U1732" t="s">
        <v>475</v>
      </c>
    </row>
    <row r="1733" spans="1:27" x14ac:dyDescent="0.35">
      <c r="A1733" s="1" t="s">
        <v>2</v>
      </c>
      <c r="B1733" s="18">
        <v>40589</v>
      </c>
      <c r="C1733" s="3" t="s">
        <v>54</v>
      </c>
      <c r="D1733" s="4" t="s">
        <v>218</v>
      </c>
      <c r="E1733" s="5" t="s">
        <v>7</v>
      </c>
      <c r="F1733" s="6">
        <v>265.41259982253769</v>
      </c>
      <c r="G1733" s="16" t="s">
        <v>4</v>
      </c>
      <c r="H1733" s="7">
        <v>24482.016275663427</v>
      </c>
      <c r="I1733" s="4">
        <v>6.1</v>
      </c>
      <c r="J1733" s="4">
        <v>3.8</v>
      </c>
      <c r="K1733" s="4" t="s">
        <v>332</v>
      </c>
      <c r="L1733" s="4">
        <v>46.120674549800555</v>
      </c>
      <c r="M1733" s="4"/>
      <c r="N1733" s="17">
        <v>2</v>
      </c>
      <c r="O1733" s="4">
        <v>100</v>
      </c>
      <c r="P1733">
        <f t="shared" si="81"/>
        <v>2011</v>
      </c>
      <c r="Q1733">
        <f t="shared" si="82"/>
        <v>2</v>
      </c>
      <c r="R1733" t="str">
        <f t="shared" si="83"/>
        <v>17</v>
      </c>
      <c r="T1733" t="s">
        <v>218</v>
      </c>
    </row>
    <row r="1734" spans="1:27" x14ac:dyDescent="0.35">
      <c r="A1734" s="1" t="s">
        <v>2</v>
      </c>
      <c r="B1734" s="18">
        <v>40589</v>
      </c>
      <c r="C1734" s="3" t="s">
        <v>127</v>
      </c>
      <c r="D1734" s="4" t="s">
        <v>128</v>
      </c>
      <c r="E1734" s="5" t="s">
        <v>7</v>
      </c>
      <c r="F1734" s="6">
        <v>66.353149955634422</v>
      </c>
      <c r="G1734" s="16" t="s">
        <v>4</v>
      </c>
      <c r="H1734" s="7">
        <v>2160.7010867695326</v>
      </c>
      <c r="I1734" s="4">
        <v>3.3</v>
      </c>
      <c r="J1734" s="4">
        <v>2.6</v>
      </c>
      <c r="K1734" s="4" t="s">
        <v>332</v>
      </c>
      <c r="L1734" s="4">
        <v>8.1409137630023505</v>
      </c>
      <c r="M1734" s="4"/>
      <c r="N1734" s="17">
        <v>4.0000000000000009</v>
      </c>
      <c r="O1734" s="4">
        <v>100</v>
      </c>
      <c r="P1734">
        <f t="shared" si="81"/>
        <v>2011</v>
      </c>
      <c r="Q1734">
        <f t="shared" si="82"/>
        <v>2</v>
      </c>
      <c r="R1734" t="str">
        <f t="shared" si="83"/>
        <v>17</v>
      </c>
      <c r="T1734" t="s">
        <v>501</v>
      </c>
      <c r="U1734" t="s">
        <v>520</v>
      </c>
    </row>
    <row r="1735" spans="1:27" x14ac:dyDescent="0.35">
      <c r="A1735" s="1" t="s">
        <v>2</v>
      </c>
      <c r="B1735" s="18">
        <v>40589</v>
      </c>
      <c r="C1735" s="3" t="s">
        <v>132</v>
      </c>
      <c r="D1735" s="4" t="s">
        <v>298</v>
      </c>
      <c r="E1735" s="5" t="s">
        <v>4</v>
      </c>
      <c r="F1735" s="6">
        <v>132.70629991126884</v>
      </c>
      <c r="G1735" s="16" t="s">
        <v>4</v>
      </c>
      <c r="H1735" s="7">
        <v>2497.0772753806496</v>
      </c>
      <c r="I1735" s="4" t="s">
        <v>332</v>
      </c>
      <c r="J1735" s="4">
        <v>3.3</v>
      </c>
      <c r="K1735" s="4" t="s">
        <v>332</v>
      </c>
      <c r="L1735" s="4">
        <v>18.816569198676067</v>
      </c>
      <c r="M1735" s="4"/>
      <c r="N1735" s="17">
        <v>1</v>
      </c>
      <c r="O1735" s="4">
        <v>100</v>
      </c>
      <c r="P1735">
        <f t="shared" si="81"/>
        <v>2011</v>
      </c>
      <c r="Q1735">
        <f t="shared" si="82"/>
        <v>2</v>
      </c>
      <c r="R1735" t="str">
        <f t="shared" si="83"/>
        <v>90</v>
      </c>
      <c r="T1735" t="s">
        <v>563</v>
      </c>
      <c r="U1735" t="s">
        <v>468</v>
      </c>
      <c r="V1735" t="s">
        <v>564</v>
      </c>
      <c r="W1735" t="s">
        <v>524</v>
      </c>
      <c r="X1735" t="s">
        <v>567</v>
      </c>
      <c r="Y1735" t="s">
        <v>510</v>
      </c>
      <c r="Z1735" t="s">
        <v>568</v>
      </c>
    </row>
    <row r="1736" spans="1:27" x14ac:dyDescent="0.35">
      <c r="A1736" s="1" t="s">
        <v>2</v>
      </c>
      <c r="B1736" s="18">
        <v>40604</v>
      </c>
      <c r="C1736" s="8" t="s">
        <v>29</v>
      </c>
      <c r="D1736" s="4" t="s">
        <v>30</v>
      </c>
      <c r="E1736" s="9" t="s">
        <v>23</v>
      </c>
      <c r="F1736" s="6">
        <v>0.41288494050262958</v>
      </c>
      <c r="G1736" s="16" t="s">
        <v>4</v>
      </c>
      <c r="H1736" s="7">
        <v>476.57057975059496</v>
      </c>
      <c r="I1736" s="4">
        <v>5.9</v>
      </c>
      <c r="J1736" s="4">
        <v>5.7</v>
      </c>
      <c r="K1736" s="4" t="s">
        <v>332</v>
      </c>
      <c r="L1736" s="4">
        <v>100.36917289321353</v>
      </c>
      <c r="M1736" s="4"/>
      <c r="N1736" s="17">
        <v>11.499999999999998</v>
      </c>
      <c r="O1736" s="4">
        <v>15990.24</v>
      </c>
      <c r="P1736">
        <f t="shared" si="81"/>
        <v>2011</v>
      </c>
      <c r="Q1736">
        <f t="shared" si="82"/>
        <v>3</v>
      </c>
      <c r="R1736" t="str">
        <f t="shared" si="83"/>
        <v>01</v>
      </c>
      <c r="T1736" t="s">
        <v>30</v>
      </c>
    </row>
    <row r="1737" spans="1:27" x14ac:dyDescent="0.35">
      <c r="A1737" s="1" t="s">
        <v>2</v>
      </c>
      <c r="B1737" s="18">
        <v>40604</v>
      </c>
      <c r="C1737" s="8" t="s">
        <v>74</v>
      </c>
      <c r="D1737" s="4" t="s">
        <v>75</v>
      </c>
      <c r="E1737" s="9" t="s">
        <v>7</v>
      </c>
      <c r="F1737" s="6">
        <v>99.031939365341501</v>
      </c>
      <c r="G1737" s="16" t="s">
        <v>4</v>
      </c>
      <c r="H1737" s="7">
        <v>15439.438816111278</v>
      </c>
      <c r="I1737" s="4" t="s">
        <v>332</v>
      </c>
      <c r="J1737" s="4">
        <v>5.3</v>
      </c>
      <c r="K1737" s="4" t="s">
        <v>332</v>
      </c>
      <c r="L1737" s="4">
        <v>77.951814914747928</v>
      </c>
      <c r="M1737" s="4"/>
      <c r="N1737" s="17">
        <v>1.9999999999999998</v>
      </c>
      <c r="O1737" s="4">
        <v>100</v>
      </c>
      <c r="P1737">
        <f t="shared" si="81"/>
        <v>2011</v>
      </c>
      <c r="Q1737">
        <f t="shared" si="82"/>
        <v>3</v>
      </c>
      <c r="R1737" t="str">
        <f t="shared" si="83"/>
        <v>01</v>
      </c>
      <c r="T1737" t="s">
        <v>75</v>
      </c>
    </row>
    <row r="1738" spans="1:27" x14ac:dyDescent="0.35">
      <c r="A1738" s="1" t="s">
        <v>2</v>
      </c>
      <c r="B1738" s="18">
        <v>40604</v>
      </c>
      <c r="C1738" s="3" t="s">
        <v>186</v>
      </c>
      <c r="D1738" s="4" t="s">
        <v>187</v>
      </c>
      <c r="E1738" s="5" t="s">
        <v>4</v>
      </c>
      <c r="F1738" s="6">
        <v>165.05323227556917</v>
      </c>
      <c r="G1738" s="16" t="s">
        <v>4</v>
      </c>
      <c r="H1738" s="7">
        <v>6871.1277427706518</v>
      </c>
      <c r="I1738" s="4" t="s">
        <v>332</v>
      </c>
      <c r="J1738" s="4">
        <v>4.3</v>
      </c>
      <c r="K1738" s="4" t="s">
        <v>332</v>
      </c>
      <c r="L1738" s="4">
        <v>41.629767851493945</v>
      </c>
      <c r="M1738" s="4"/>
      <c r="N1738" s="17">
        <v>1</v>
      </c>
      <c r="O1738" s="4">
        <v>100</v>
      </c>
      <c r="P1738">
        <f t="shared" si="81"/>
        <v>2011</v>
      </c>
      <c r="Q1738">
        <f t="shared" si="82"/>
        <v>3</v>
      </c>
      <c r="R1738" t="str">
        <f t="shared" si="83"/>
        <v>01</v>
      </c>
      <c r="T1738" t="s">
        <v>187</v>
      </c>
    </row>
    <row r="1739" spans="1:27" x14ac:dyDescent="0.35">
      <c r="A1739" s="1" t="s">
        <v>2</v>
      </c>
      <c r="B1739" s="18">
        <v>40604</v>
      </c>
      <c r="C1739" s="3" t="s">
        <v>210</v>
      </c>
      <c r="D1739" s="4" t="s">
        <v>211</v>
      </c>
      <c r="E1739" s="5" t="s">
        <v>4</v>
      </c>
      <c r="F1739" s="6">
        <v>132.04258582045532</v>
      </c>
      <c r="G1739" s="16" t="s">
        <v>4</v>
      </c>
      <c r="H1739" s="7">
        <v>5238.9507926214192</v>
      </c>
      <c r="I1739" s="4">
        <v>7.4</v>
      </c>
      <c r="J1739" s="4">
        <v>3.2</v>
      </c>
      <c r="K1739" s="4" t="s">
        <v>332</v>
      </c>
      <c r="L1739" s="4">
        <v>39.676220819736699</v>
      </c>
      <c r="M1739" s="4"/>
      <c r="N1739" s="17">
        <v>1</v>
      </c>
      <c r="O1739" s="4">
        <v>100</v>
      </c>
      <c r="P1739">
        <f t="shared" si="81"/>
        <v>2011</v>
      </c>
      <c r="Q1739">
        <f t="shared" si="82"/>
        <v>3</v>
      </c>
      <c r="R1739" t="str">
        <f t="shared" si="83"/>
        <v>01</v>
      </c>
      <c r="T1739" t="s">
        <v>211</v>
      </c>
    </row>
    <row r="1740" spans="1:27" x14ac:dyDescent="0.35">
      <c r="A1740" s="1" t="s">
        <v>2</v>
      </c>
      <c r="B1740" s="18">
        <v>40604</v>
      </c>
      <c r="C1740" s="3" t="s">
        <v>60</v>
      </c>
      <c r="D1740" s="4" t="s">
        <v>61</v>
      </c>
      <c r="E1740" s="5" t="s">
        <v>7</v>
      </c>
      <c r="F1740" s="6">
        <v>0.61932741075394449</v>
      </c>
      <c r="G1740" s="16" t="s">
        <v>4</v>
      </c>
      <c r="H1740" s="7">
        <v>2015.2828926924597</v>
      </c>
      <c r="I1740" s="4">
        <v>7.2</v>
      </c>
      <c r="J1740" s="4">
        <v>3.4</v>
      </c>
      <c r="K1740" s="4" t="s">
        <v>332</v>
      </c>
      <c r="L1740" s="4">
        <v>43.5801732905976</v>
      </c>
      <c r="M1740" s="4"/>
      <c r="N1740" s="17">
        <v>74.666666666666657</v>
      </c>
      <c r="O1740" s="4">
        <v>15990.24</v>
      </c>
      <c r="P1740">
        <f t="shared" si="81"/>
        <v>2011</v>
      </c>
      <c r="Q1740">
        <f t="shared" si="82"/>
        <v>3</v>
      </c>
      <c r="R1740" t="str">
        <f t="shared" si="83"/>
        <v>01</v>
      </c>
      <c r="T1740" t="s">
        <v>211</v>
      </c>
      <c r="U1740" t="s">
        <v>478</v>
      </c>
    </row>
    <row r="1741" spans="1:27" x14ac:dyDescent="0.35">
      <c r="A1741" s="1" t="s">
        <v>2</v>
      </c>
      <c r="B1741" s="18">
        <v>40604</v>
      </c>
      <c r="C1741" s="3" t="s">
        <v>212</v>
      </c>
      <c r="D1741" s="4" t="s">
        <v>213</v>
      </c>
      <c r="E1741" s="5" t="s">
        <v>4</v>
      </c>
      <c r="F1741" s="6">
        <v>33.010646455113829</v>
      </c>
      <c r="G1741" s="16" t="s">
        <v>4</v>
      </c>
      <c r="H1741" s="7">
        <v>21973.003514580651</v>
      </c>
      <c r="I1741" s="4">
        <v>10.7</v>
      </c>
      <c r="J1741" s="4">
        <v>10.9</v>
      </c>
      <c r="K1741" s="4" t="s">
        <v>332</v>
      </c>
      <c r="L1741" s="4">
        <v>665.63384465852266</v>
      </c>
      <c r="M1741" s="4"/>
      <c r="N1741" s="17">
        <v>1</v>
      </c>
      <c r="O1741" s="4">
        <v>100</v>
      </c>
      <c r="P1741">
        <f t="shared" si="81"/>
        <v>2011</v>
      </c>
      <c r="Q1741">
        <f t="shared" si="82"/>
        <v>3</v>
      </c>
      <c r="R1741" t="str">
        <f t="shared" si="83"/>
        <v>04</v>
      </c>
      <c r="T1741" t="s">
        <v>213</v>
      </c>
    </row>
    <row r="1742" spans="1:27" x14ac:dyDescent="0.35">
      <c r="A1742" s="1" t="s">
        <v>2</v>
      </c>
      <c r="B1742" s="18">
        <v>40604</v>
      </c>
      <c r="C1742" s="3" t="s">
        <v>82</v>
      </c>
      <c r="D1742" s="4" t="s">
        <v>167</v>
      </c>
      <c r="E1742" s="5" t="s">
        <v>4</v>
      </c>
      <c r="F1742" s="6">
        <v>99.031939365341501</v>
      </c>
      <c r="G1742" s="16" t="s">
        <v>4</v>
      </c>
      <c r="H1742" s="7">
        <v>37274.426923178056</v>
      </c>
      <c r="I1742" s="4">
        <v>11.7</v>
      </c>
      <c r="J1742" s="4">
        <v>9.6</v>
      </c>
      <c r="K1742" s="4">
        <v>6.3999999999999995</v>
      </c>
      <c r="L1742" s="4">
        <v>376.38793264128589</v>
      </c>
      <c r="M1742" s="4"/>
      <c r="N1742" s="17">
        <v>0.99999999999999967</v>
      </c>
      <c r="O1742" s="4">
        <v>100</v>
      </c>
      <c r="P1742">
        <f t="shared" si="81"/>
        <v>2011</v>
      </c>
      <c r="Q1742">
        <f t="shared" si="82"/>
        <v>3</v>
      </c>
      <c r="R1742" t="str">
        <f t="shared" si="83"/>
        <v>05</v>
      </c>
      <c r="T1742" t="s">
        <v>460</v>
      </c>
      <c r="U1742" t="s">
        <v>488</v>
      </c>
      <c r="V1742" t="s">
        <v>536</v>
      </c>
      <c r="W1742" t="s">
        <v>544</v>
      </c>
      <c r="X1742" t="s">
        <v>510</v>
      </c>
    </row>
    <row r="1743" spans="1:27" x14ac:dyDescent="0.35">
      <c r="A1743" s="1" t="s">
        <v>2</v>
      </c>
      <c r="B1743" s="18">
        <v>40604</v>
      </c>
      <c r="C1743" s="3" t="s">
        <v>27</v>
      </c>
      <c r="D1743" s="4" t="s">
        <v>39</v>
      </c>
      <c r="E1743" s="5" t="s">
        <v>4</v>
      </c>
      <c r="F1743" s="6">
        <v>4.3352918752776111</v>
      </c>
      <c r="G1743" s="16" t="s">
        <v>4</v>
      </c>
      <c r="H1743" s="7">
        <v>32984.195176747387</v>
      </c>
      <c r="I1743" s="4">
        <v>33</v>
      </c>
      <c r="J1743" s="4">
        <v>25.7</v>
      </c>
      <c r="K1743" s="4">
        <v>17.133333333333333</v>
      </c>
      <c r="L1743" s="4">
        <v>7608.2986164882486</v>
      </c>
      <c r="M1743" s="4"/>
      <c r="N1743" s="17">
        <v>0.99999999999999978</v>
      </c>
      <c r="O1743" s="4">
        <v>15990.24</v>
      </c>
      <c r="P1743">
        <f t="shared" si="81"/>
        <v>2011</v>
      </c>
      <c r="Q1743">
        <f t="shared" si="82"/>
        <v>3</v>
      </c>
      <c r="R1743" t="str">
        <f t="shared" si="83"/>
        <v>06</v>
      </c>
      <c r="T1743" t="s">
        <v>39</v>
      </c>
    </row>
    <row r="1744" spans="1:27" x14ac:dyDescent="0.35">
      <c r="A1744" s="1" t="s">
        <v>2</v>
      </c>
      <c r="B1744" s="18">
        <v>40604</v>
      </c>
      <c r="C1744" s="3" t="s">
        <v>40</v>
      </c>
      <c r="D1744" s="4" t="s">
        <v>169</v>
      </c>
      <c r="E1744" s="5" t="s">
        <v>4</v>
      </c>
      <c r="F1744" s="6">
        <v>462.1490503715936</v>
      </c>
      <c r="G1744" s="16" t="s">
        <v>4</v>
      </c>
      <c r="H1744" s="7">
        <v>109784.21331114652</v>
      </c>
      <c r="I1744" s="4" t="s">
        <v>332</v>
      </c>
      <c r="J1744" s="4">
        <v>7.1</v>
      </c>
      <c r="K1744" s="4">
        <v>6</v>
      </c>
      <c r="L1744" s="4">
        <v>237.55152850119217</v>
      </c>
      <c r="M1744" s="4"/>
      <c r="N1744" s="17">
        <v>1.0000000000000002</v>
      </c>
      <c r="O1744" s="4">
        <v>100</v>
      </c>
      <c r="P1744">
        <f t="shared" si="81"/>
        <v>2011</v>
      </c>
      <c r="Q1744">
        <f t="shared" si="82"/>
        <v>3</v>
      </c>
      <c r="R1744" t="str">
        <f t="shared" si="83"/>
        <v>12</v>
      </c>
      <c r="T1744" t="s">
        <v>662</v>
      </c>
      <c r="U1744" t="s">
        <v>463</v>
      </c>
      <c r="V1744" t="s">
        <v>464</v>
      </c>
      <c r="W1744" t="s">
        <v>546</v>
      </c>
      <c r="X1744" t="s">
        <v>468</v>
      </c>
      <c r="Y1744" t="s">
        <v>547</v>
      </c>
      <c r="Z1744" t="s">
        <v>510</v>
      </c>
      <c r="AA1744" t="s">
        <v>466</v>
      </c>
    </row>
    <row r="1745" spans="1:25" x14ac:dyDescent="0.35">
      <c r="A1745" s="1" t="s">
        <v>2</v>
      </c>
      <c r="B1745" s="18">
        <v>40604</v>
      </c>
      <c r="C1745" s="3" t="s">
        <v>42</v>
      </c>
      <c r="D1745" s="4" t="s">
        <v>168</v>
      </c>
      <c r="E1745" s="5" t="s">
        <v>4</v>
      </c>
      <c r="F1745" s="6">
        <v>264.08517164091063</v>
      </c>
      <c r="G1745" s="16" t="s">
        <v>4</v>
      </c>
      <c r="H1745" s="7">
        <v>919737.64857784437</v>
      </c>
      <c r="I1745" s="4" t="s">
        <v>332</v>
      </c>
      <c r="J1745" s="4">
        <v>16.7</v>
      </c>
      <c r="K1745" s="4">
        <v>15.9</v>
      </c>
      <c r="L1745" s="4">
        <v>3482.731131259638</v>
      </c>
      <c r="M1745" s="4"/>
      <c r="N1745" s="17">
        <v>1</v>
      </c>
      <c r="O1745" s="4">
        <v>100</v>
      </c>
      <c r="P1745">
        <f t="shared" si="81"/>
        <v>2011</v>
      </c>
      <c r="Q1745">
        <f t="shared" si="82"/>
        <v>3</v>
      </c>
      <c r="R1745" t="str">
        <f t="shared" si="83"/>
        <v>12</v>
      </c>
      <c r="T1745" t="s">
        <v>663</v>
      </c>
      <c r="U1745" t="s">
        <v>463</v>
      </c>
      <c r="V1745" t="s">
        <v>464</v>
      </c>
      <c r="W1745" t="s">
        <v>545</v>
      </c>
      <c r="X1745" t="s">
        <v>510</v>
      </c>
      <c r="Y1745" t="s">
        <v>466</v>
      </c>
    </row>
    <row r="1746" spans="1:25" x14ac:dyDescent="0.35">
      <c r="A1746" s="1" t="s">
        <v>2</v>
      </c>
      <c r="B1746" s="18">
        <v>40604</v>
      </c>
      <c r="C1746" s="3" t="s">
        <v>28</v>
      </c>
      <c r="D1746" s="4" t="s">
        <v>107</v>
      </c>
      <c r="E1746" s="5" t="s">
        <v>23</v>
      </c>
      <c r="F1746" s="6">
        <v>1111.8169118562646</v>
      </c>
      <c r="G1746" s="16" t="s">
        <v>4</v>
      </c>
      <c r="H1746" s="7">
        <v>3912405.699993582</v>
      </c>
      <c r="I1746" s="4">
        <v>16.5</v>
      </c>
      <c r="J1746" s="4">
        <v>7.4</v>
      </c>
      <c r="K1746" s="4" t="s">
        <v>332</v>
      </c>
      <c r="L1746" s="4">
        <v>709.63865655613051</v>
      </c>
      <c r="M1746" s="4"/>
      <c r="N1746" s="17">
        <v>4.3499999999999988</v>
      </c>
      <c r="O1746" s="4">
        <v>288</v>
      </c>
      <c r="P1746">
        <f t="shared" si="81"/>
        <v>2011</v>
      </c>
      <c r="Q1746">
        <f t="shared" si="82"/>
        <v>3</v>
      </c>
      <c r="R1746" t="str">
        <f t="shared" si="83"/>
        <v>12</v>
      </c>
      <c r="T1746" t="s">
        <v>107</v>
      </c>
    </row>
    <row r="1747" spans="1:25" x14ac:dyDescent="0.35">
      <c r="A1747" s="1" t="s">
        <v>2</v>
      </c>
      <c r="B1747" s="18">
        <v>40604</v>
      </c>
      <c r="C1747" s="3" t="s">
        <v>28</v>
      </c>
      <c r="D1747" s="4" t="s">
        <v>107</v>
      </c>
      <c r="E1747" s="5" t="s">
        <v>23</v>
      </c>
      <c r="F1747" s="6">
        <v>687.72180114820492</v>
      </c>
      <c r="G1747" s="16" t="s">
        <v>4</v>
      </c>
      <c r="H1747" s="7">
        <v>821089.77815681533</v>
      </c>
      <c r="I1747" s="4">
        <v>18.899999999999999</v>
      </c>
      <c r="J1747" s="4">
        <v>4.3</v>
      </c>
      <c r="K1747" s="4" t="s">
        <v>332</v>
      </c>
      <c r="L1747" s="4">
        <v>274.4660275790356</v>
      </c>
      <c r="M1747" s="4"/>
      <c r="N1747" s="17">
        <v>4.9587628865979383</v>
      </c>
      <c r="O1747" s="4">
        <v>288</v>
      </c>
      <c r="P1747">
        <f t="shared" si="81"/>
        <v>2011</v>
      </c>
      <c r="Q1747">
        <f t="shared" si="82"/>
        <v>3</v>
      </c>
      <c r="R1747" t="str">
        <f t="shared" si="83"/>
        <v>12</v>
      </c>
      <c r="T1747" t="s">
        <v>107</v>
      </c>
    </row>
    <row r="1748" spans="1:25" x14ac:dyDescent="0.35">
      <c r="A1748" s="1" t="s">
        <v>2</v>
      </c>
      <c r="B1748" s="18">
        <v>40604</v>
      </c>
      <c r="C1748" s="3" t="s">
        <v>286</v>
      </c>
      <c r="D1748" s="4" t="s">
        <v>287</v>
      </c>
      <c r="E1748" s="5" t="s">
        <v>4</v>
      </c>
      <c r="F1748" s="6">
        <v>1.9103383365227913</v>
      </c>
      <c r="G1748" s="16" t="s">
        <v>4</v>
      </c>
      <c r="H1748" s="7">
        <v>14631.23547130798</v>
      </c>
      <c r="I1748" s="4">
        <v>132.6</v>
      </c>
      <c r="J1748" s="4">
        <v>7.6</v>
      </c>
      <c r="K1748" s="4">
        <v>7.6</v>
      </c>
      <c r="L1748" s="4">
        <v>7658.9759999999987</v>
      </c>
      <c r="M1748" s="4"/>
      <c r="N1748" s="17">
        <v>1.0000000000000002</v>
      </c>
      <c r="O1748" s="4">
        <v>1728</v>
      </c>
      <c r="P1748">
        <f t="shared" si="81"/>
        <v>2011</v>
      </c>
      <c r="Q1748">
        <f t="shared" si="82"/>
        <v>3</v>
      </c>
      <c r="R1748" t="str">
        <f t="shared" si="83"/>
        <v>13</v>
      </c>
      <c r="T1748" t="s">
        <v>666</v>
      </c>
      <c r="U1748" t="s">
        <v>561</v>
      </c>
      <c r="V1748" t="s">
        <v>464</v>
      </c>
      <c r="W1748" t="s">
        <v>547</v>
      </c>
      <c r="X1748" t="s">
        <v>510</v>
      </c>
      <c r="Y1748" t="s">
        <v>562</v>
      </c>
    </row>
    <row r="1749" spans="1:25" x14ac:dyDescent="0.35">
      <c r="A1749" s="1" t="s">
        <v>2</v>
      </c>
      <c r="B1749" s="18">
        <v>40604</v>
      </c>
      <c r="C1749" s="3" t="s">
        <v>66</v>
      </c>
      <c r="D1749" s="4" t="s">
        <v>67</v>
      </c>
      <c r="E1749" s="5" t="s">
        <v>7</v>
      </c>
      <c r="F1749" s="6">
        <v>1.9103383365227913</v>
      </c>
      <c r="G1749" s="16" t="s">
        <v>4</v>
      </c>
      <c r="H1749" s="7">
        <v>6208.9358132462994</v>
      </c>
      <c r="I1749" s="4">
        <v>38.4</v>
      </c>
      <c r="J1749" s="4">
        <v>4.5999999999999996</v>
      </c>
      <c r="K1749" s="4">
        <v>4.5999999999999996</v>
      </c>
      <c r="L1749" s="4">
        <v>812.54399999999987</v>
      </c>
      <c r="M1749" s="4"/>
      <c r="N1749" s="17">
        <v>4.0000000000000009</v>
      </c>
      <c r="O1749" s="4">
        <v>1728</v>
      </c>
      <c r="P1749">
        <f t="shared" si="81"/>
        <v>2011</v>
      </c>
      <c r="Q1749">
        <f t="shared" si="82"/>
        <v>3</v>
      </c>
      <c r="R1749" t="str">
        <f t="shared" si="83"/>
        <v>13</v>
      </c>
      <c r="T1749" t="s">
        <v>67</v>
      </c>
    </row>
    <row r="1750" spans="1:25" x14ac:dyDescent="0.35">
      <c r="A1750" s="1" t="s">
        <v>2</v>
      </c>
      <c r="B1750" s="18">
        <v>40604</v>
      </c>
      <c r="C1750" s="3" t="s">
        <v>101</v>
      </c>
      <c r="D1750" s="4" t="s">
        <v>102</v>
      </c>
      <c r="E1750" s="5" t="s">
        <v>4</v>
      </c>
      <c r="F1750" s="6">
        <v>5.7310150095683738</v>
      </c>
      <c r="G1750" s="16" t="s">
        <v>4</v>
      </c>
      <c r="H1750" s="7">
        <v>3065.3823842578936</v>
      </c>
      <c r="I1750" s="4">
        <v>63.6</v>
      </c>
      <c r="J1750" s="4">
        <v>2.9</v>
      </c>
      <c r="K1750" s="4">
        <v>2.9</v>
      </c>
      <c r="L1750" s="4">
        <v>534.87599999999998</v>
      </c>
      <c r="M1750" s="4"/>
      <c r="N1750" s="17">
        <v>1</v>
      </c>
      <c r="O1750" s="4">
        <v>1728</v>
      </c>
      <c r="P1750">
        <f t="shared" si="81"/>
        <v>2011</v>
      </c>
      <c r="Q1750">
        <f t="shared" si="82"/>
        <v>3</v>
      </c>
      <c r="R1750" t="str">
        <f t="shared" si="83"/>
        <v>13</v>
      </c>
      <c r="T1750" t="s">
        <v>499</v>
      </c>
      <c r="U1750" t="s">
        <v>500</v>
      </c>
    </row>
    <row r="1751" spans="1:25" x14ac:dyDescent="0.35">
      <c r="A1751" s="1" t="s">
        <v>2</v>
      </c>
      <c r="B1751" s="18">
        <v>40604</v>
      </c>
      <c r="C1751" s="3" t="s">
        <v>68</v>
      </c>
      <c r="D1751" s="4" t="s">
        <v>69</v>
      </c>
      <c r="E1751" s="5" t="s">
        <v>4</v>
      </c>
      <c r="F1751" s="6">
        <v>63.041165105252112</v>
      </c>
      <c r="G1751" s="16" t="s">
        <v>4</v>
      </c>
      <c r="H1751" s="7">
        <v>114464.97822257814</v>
      </c>
      <c r="I1751" s="4">
        <v>98.2</v>
      </c>
      <c r="J1751" s="4">
        <v>4.3</v>
      </c>
      <c r="K1751" s="4">
        <v>4.3</v>
      </c>
      <c r="L1751" s="4">
        <v>1815.7179999999998</v>
      </c>
      <c r="M1751" s="4"/>
      <c r="N1751" s="17">
        <v>0.99999999999999989</v>
      </c>
      <c r="O1751" s="4">
        <v>1152</v>
      </c>
      <c r="P1751">
        <f t="shared" si="81"/>
        <v>2011</v>
      </c>
      <c r="Q1751">
        <f t="shared" si="82"/>
        <v>3</v>
      </c>
      <c r="R1751" t="str">
        <f t="shared" si="83"/>
        <v>13</v>
      </c>
      <c r="T1751" t="s">
        <v>217</v>
      </c>
      <c r="U1751" t="s">
        <v>483</v>
      </c>
    </row>
    <row r="1752" spans="1:25" x14ac:dyDescent="0.35">
      <c r="A1752" s="1" t="s">
        <v>2</v>
      </c>
      <c r="B1752" s="18">
        <v>40604</v>
      </c>
      <c r="C1752" s="3" t="s">
        <v>115</v>
      </c>
      <c r="D1752" s="4" t="s">
        <v>116</v>
      </c>
      <c r="E1752" s="5" t="s">
        <v>4</v>
      </c>
      <c r="F1752" s="6">
        <v>132.04258582045532</v>
      </c>
      <c r="G1752" s="16" t="s">
        <v>4</v>
      </c>
      <c r="H1752" s="7">
        <v>10605.667382655796</v>
      </c>
      <c r="I1752" s="4">
        <v>76.7</v>
      </c>
      <c r="J1752" s="4">
        <v>2</v>
      </c>
      <c r="K1752" s="4" t="s">
        <v>332</v>
      </c>
      <c r="L1752" s="4">
        <v>80.320052176779043</v>
      </c>
      <c r="M1752" s="4"/>
      <c r="N1752" s="17">
        <v>1</v>
      </c>
      <c r="O1752" s="4">
        <v>100</v>
      </c>
      <c r="P1752">
        <f t="shared" si="81"/>
        <v>2011</v>
      </c>
      <c r="Q1752">
        <f t="shared" si="82"/>
        <v>3</v>
      </c>
      <c r="R1752" t="str">
        <f t="shared" si="83"/>
        <v>17</v>
      </c>
      <c r="T1752" t="s">
        <v>6</v>
      </c>
      <c r="U1752" t="s">
        <v>515</v>
      </c>
    </row>
    <row r="1753" spans="1:25" x14ac:dyDescent="0.35">
      <c r="A1753" s="1" t="s">
        <v>2</v>
      </c>
      <c r="B1753" s="18">
        <v>40604</v>
      </c>
      <c r="C1753" s="3" t="s">
        <v>288</v>
      </c>
      <c r="D1753" s="4" t="s">
        <v>289</v>
      </c>
      <c r="E1753" s="5" t="s">
        <v>7</v>
      </c>
      <c r="F1753" s="6">
        <v>33.010646455113829</v>
      </c>
      <c r="G1753" s="16" t="s">
        <v>4</v>
      </c>
      <c r="H1753" s="7">
        <v>8535.8338096313546</v>
      </c>
      <c r="I1753" s="4">
        <v>5.7</v>
      </c>
      <c r="J1753" s="4">
        <v>3.8</v>
      </c>
      <c r="K1753" s="4" t="s">
        <v>332</v>
      </c>
      <c r="L1753" s="4">
        <v>64.644552032917176</v>
      </c>
      <c r="M1753" s="4"/>
      <c r="N1753" s="17">
        <v>4</v>
      </c>
      <c r="O1753" s="4">
        <v>100</v>
      </c>
      <c r="P1753">
        <f t="shared" si="81"/>
        <v>2011</v>
      </c>
      <c r="Q1753">
        <f t="shared" si="82"/>
        <v>3</v>
      </c>
      <c r="R1753" t="str">
        <f t="shared" si="83"/>
        <v>17</v>
      </c>
      <c r="T1753" t="s">
        <v>289</v>
      </c>
    </row>
    <row r="1754" spans="1:25" x14ac:dyDescent="0.35">
      <c r="A1754" s="1" t="s">
        <v>2</v>
      </c>
      <c r="B1754" s="18">
        <v>40604</v>
      </c>
      <c r="C1754" s="3" t="s">
        <v>10</v>
      </c>
      <c r="D1754" s="4" t="s">
        <v>11</v>
      </c>
      <c r="E1754" s="5" t="s">
        <v>4</v>
      </c>
      <c r="F1754" s="6">
        <v>33.010646455113829</v>
      </c>
      <c r="G1754" s="16" t="s">
        <v>4</v>
      </c>
      <c r="H1754" s="7">
        <v>3149.9402509511883</v>
      </c>
      <c r="I1754" s="4">
        <v>5.5</v>
      </c>
      <c r="J1754" s="4">
        <v>4.7</v>
      </c>
      <c r="K1754" s="4" t="s">
        <v>332</v>
      </c>
      <c r="L1754" s="4">
        <v>95.421949861972976</v>
      </c>
      <c r="M1754" s="4"/>
      <c r="N1754" s="17">
        <v>1.0000000000000002</v>
      </c>
      <c r="O1754" s="4">
        <v>100</v>
      </c>
      <c r="P1754">
        <f t="shared" si="81"/>
        <v>2011</v>
      </c>
      <c r="Q1754">
        <f t="shared" si="82"/>
        <v>3</v>
      </c>
      <c r="R1754" t="str">
        <f t="shared" si="83"/>
        <v>17</v>
      </c>
      <c r="T1754" t="s">
        <v>289</v>
      </c>
      <c r="U1754" t="s">
        <v>519</v>
      </c>
    </row>
    <row r="1755" spans="1:25" x14ac:dyDescent="0.35">
      <c r="A1755" s="1" t="s">
        <v>2</v>
      </c>
      <c r="B1755" s="18">
        <v>40604</v>
      </c>
      <c r="C1755" s="3" t="s">
        <v>70</v>
      </c>
      <c r="D1755" s="4" t="s">
        <v>71</v>
      </c>
      <c r="E1755" s="5" t="s">
        <v>7</v>
      </c>
      <c r="F1755" s="6">
        <v>66.021292910227658</v>
      </c>
      <c r="G1755" s="16" t="s">
        <v>4</v>
      </c>
      <c r="H1755" s="7">
        <v>65618.522396011394</v>
      </c>
      <c r="I1755" s="4" t="s">
        <v>332</v>
      </c>
      <c r="J1755" s="4">
        <v>7.8</v>
      </c>
      <c r="K1755" s="4" t="s">
        <v>332</v>
      </c>
      <c r="L1755" s="4">
        <v>248.47484615772393</v>
      </c>
      <c r="M1755" s="4"/>
      <c r="N1755" s="17">
        <v>4</v>
      </c>
      <c r="O1755" s="4">
        <v>100</v>
      </c>
      <c r="P1755">
        <f t="shared" si="81"/>
        <v>2011</v>
      </c>
      <c r="Q1755">
        <f t="shared" si="82"/>
        <v>3</v>
      </c>
      <c r="R1755" t="str">
        <f t="shared" si="83"/>
        <v>17</v>
      </c>
      <c r="T1755" t="s">
        <v>164</v>
      </c>
      <c r="U1755" t="s">
        <v>474</v>
      </c>
    </row>
    <row r="1756" spans="1:25" x14ac:dyDescent="0.35">
      <c r="A1756" s="1" t="s">
        <v>2</v>
      </c>
      <c r="B1756" s="18">
        <v>40604</v>
      </c>
      <c r="C1756" s="3" t="s">
        <v>12</v>
      </c>
      <c r="D1756" s="4" t="s">
        <v>13</v>
      </c>
      <c r="E1756" s="5" t="s">
        <v>4</v>
      </c>
      <c r="F1756" s="6">
        <v>429.13840391647977</v>
      </c>
      <c r="G1756" s="16" t="s">
        <v>4</v>
      </c>
      <c r="H1756" s="7">
        <v>18245.680084167892</v>
      </c>
      <c r="I1756" s="4">
        <v>30.7</v>
      </c>
      <c r="J1756" s="4">
        <v>2.2999999999999998</v>
      </c>
      <c r="K1756" s="4" t="s">
        <v>332</v>
      </c>
      <c r="L1756" s="4">
        <v>42.517005976745253</v>
      </c>
      <c r="M1756" s="4"/>
      <c r="N1756" s="17">
        <v>1.0000000000000002</v>
      </c>
      <c r="O1756" s="4">
        <v>100</v>
      </c>
      <c r="P1756">
        <f t="shared" si="81"/>
        <v>2011</v>
      </c>
      <c r="Q1756">
        <f t="shared" si="82"/>
        <v>3</v>
      </c>
      <c r="R1756" t="str">
        <f t="shared" si="83"/>
        <v>17</v>
      </c>
      <c r="T1756" t="s">
        <v>250</v>
      </c>
      <c r="U1756" t="s">
        <v>472</v>
      </c>
    </row>
    <row r="1757" spans="1:25" x14ac:dyDescent="0.35">
      <c r="A1757" s="1" t="s">
        <v>2</v>
      </c>
      <c r="B1757" s="18">
        <v>40604</v>
      </c>
      <c r="C1757" s="3" t="s">
        <v>129</v>
      </c>
      <c r="D1757" s="4" t="s">
        <v>14</v>
      </c>
      <c r="E1757" s="5" t="s">
        <v>4</v>
      </c>
      <c r="F1757" s="6">
        <v>66.021292910227658</v>
      </c>
      <c r="G1757" s="16" t="s">
        <v>4</v>
      </c>
      <c r="H1757" s="7">
        <v>2847.3866252997886</v>
      </c>
      <c r="I1757" s="4">
        <v>9.8000000000000007</v>
      </c>
      <c r="J1757" s="4">
        <v>4.0999999999999996</v>
      </c>
      <c r="K1757" s="4" t="s">
        <v>332</v>
      </c>
      <c r="L1757" s="4">
        <v>43.12830754725627</v>
      </c>
      <c r="M1757" s="4"/>
      <c r="N1757" s="17">
        <v>1</v>
      </c>
      <c r="O1757" s="4">
        <v>100</v>
      </c>
      <c r="P1757">
        <f t="shared" si="81"/>
        <v>2011</v>
      </c>
      <c r="Q1757">
        <f t="shared" si="82"/>
        <v>3</v>
      </c>
      <c r="R1757" t="str">
        <f t="shared" si="83"/>
        <v>17</v>
      </c>
      <c r="T1757" t="s">
        <v>250</v>
      </c>
      <c r="U1757" t="s">
        <v>521</v>
      </c>
    </row>
    <row r="1758" spans="1:25" x14ac:dyDescent="0.35">
      <c r="A1758" s="1" t="s">
        <v>2</v>
      </c>
      <c r="B1758" s="18">
        <v>40604</v>
      </c>
      <c r="C1758" s="3" t="s">
        <v>15</v>
      </c>
      <c r="D1758" s="4" t="s">
        <v>16</v>
      </c>
      <c r="E1758" s="5" t="s">
        <v>7</v>
      </c>
      <c r="F1758" s="6">
        <v>1.9103383365227913</v>
      </c>
      <c r="G1758" s="16" t="s">
        <v>7</v>
      </c>
      <c r="H1758" s="7">
        <v>8070.8237678565447</v>
      </c>
      <c r="I1758" s="4" t="s">
        <v>332</v>
      </c>
      <c r="J1758" s="4">
        <v>32.799999999999997</v>
      </c>
      <c r="K1758" s="4">
        <v>5</v>
      </c>
      <c r="L1758" s="4">
        <v>4224.813800547553</v>
      </c>
      <c r="M1758" s="4"/>
      <c r="N1758" s="17">
        <v>1.0000000000000002</v>
      </c>
      <c r="O1758" s="4">
        <v>1728</v>
      </c>
      <c r="P1758">
        <f t="shared" si="81"/>
        <v>2011</v>
      </c>
      <c r="Q1758">
        <f t="shared" si="82"/>
        <v>3</v>
      </c>
      <c r="R1758" t="str">
        <f t="shared" si="83"/>
        <v>17</v>
      </c>
      <c r="T1758" t="s">
        <v>73</v>
      </c>
      <c r="U1758" t="s">
        <v>475</v>
      </c>
    </row>
    <row r="1759" spans="1:25" x14ac:dyDescent="0.35">
      <c r="A1759" s="1" t="s">
        <v>2</v>
      </c>
      <c r="B1759" s="18">
        <v>40604</v>
      </c>
      <c r="C1759" s="3" t="s">
        <v>87</v>
      </c>
      <c r="D1759" s="4" t="s">
        <v>88</v>
      </c>
      <c r="E1759" s="5" t="s">
        <v>7</v>
      </c>
      <c r="F1759" s="6">
        <v>1.9103383365227913</v>
      </c>
      <c r="G1759" s="16" t="s">
        <v>4</v>
      </c>
      <c r="H1759" s="7">
        <v>45824.098442630238</v>
      </c>
      <c r="I1759" s="4" t="s">
        <v>332</v>
      </c>
      <c r="J1759" s="4">
        <v>14.2</v>
      </c>
      <c r="K1759" s="4" t="s">
        <v>332</v>
      </c>
      <c r="L1759" s="4">
        <v>1499.2140909853015</v>
      </c>
      <c r="M1759" s="4"/>
      <c r="N1759" s="17">
        <v>16.000000000000004</v>
      </c>
      <c r="O1759" s="4">
        <v>1728</v>
      </c>
      <c r="P1759">
        <f t="shared" si="81"/>
        <v>2011</v>
      </c>
      <c r="Q1759">
        <f t="shared" si="82"/>
        <v>3</v>
      </c>
      <c r="R1759" t="str">
        <f t="shared" si="83"/>
        <v>17</v>
      </c>
      <c r="T1759" t="s">
        <v>237</v>
      </c>
      <c r="U1759" t="s">
        <v>492</v>
      </c>
    </row>
    <row r="1760" spans="1:25" x14ac:dyDescent="0.35">
      <c r="A1760" s="1" t="s">
        <v>2</v>
      </c>
      <c r="B1760" s="18">
        <v>40604</v>
      </c>
      <c r="C1760" s="3" t="s">
        <v>127</v>
      </c>
      <c r="D1760" s="4" t="s">
        <v>128</v>
      </c>
      <c r="E1760" s="5" t="s">
        <v>7</v>
      </c>
      <c r="F1760" s="6">
        <v>66.021292910227658</v>
      </c>
      <c r="G1760" s="16" t="s">
        <v>4</v>
      </c>
      <c r="H1760" s="7">
        <v>4874.4241871777904</v>
      </c>
      <c r="I1760" s="4">
        <v>3.3</v>
      </c>
      <c r="J1760" s="4">
        <v>3.7</v>
      </c>
      <c r="K1760" s="4" t="s">
        <v>332</v>
      </c>
      <c r="L1760" s="4">
        <v>18.457773137697334</v>
      </c>
      <c r="M1760" s="4"/>
      <c r="N1760" s="17">
        <v>4</v>
      </c>
      <c r="O1760" s="4">
        <v>100</v>
      </c>
      <c r="P1760">
        <f t="shared" si="81"/>
        <v>2011</v>
      </c>
      <c r="Q1760">
        <f t="shared" si="82"/>
        <v>3</v>
      </c>
      <c r="R1760" t="str">
        <f t="shared" si="83"/>
        <v>17</v>
      </c>
      <c r="T1760" t="s">
        <v>501</v>
      </c>
      <c r="U1760" t="s">
        <v>520</v>
      </c>
    </row>
    <row r="1761" spans="1:27" x14ac:dyDescent="0.35">
      <c r="A1761" s="1" t="s">
        <v>2</v>
      </c>
      <c r="B1761" s="18">
        <v>40604</v>
      </c>
      <c r="C1761" s="3" t="s">
        <v>103</v>
      </c>
      <c r="D1761" s="4" t="s">
        <v>104</v>
      </c>
      <c r="E1761" s="5" t="s">
        <v>7</v>
      </c>
      <c r="F1761" s="6">
        <v>330.10646455113834</v>
      </c>
      <c r="G1761" s="16" t="s">
        <v>4</v>
      </c>
      <c r="H1761" s="7">
        <v>15115.322983713042</v>
      </c>
      <c r="I1761" s="4">
        <v>3</v>
      </c>
      <c r="J1761" s="4">
        <v>3.1</v>
      </c>
      <c r="K1761" s="4" t="s">
        <v>332</v>
      </c>
      <c r="L1761" s="4">
        <v>11.447309131211709</v>
      </c>
      <c r="M1761" s="4"/>
      <c r="N1761" s="17">
        <v>4</v>
      </c>
      <c r="O1761" s="4">
        <v>100</v>
      </c>
      <c r="P1761">
        <f t="shared" si="81"/>
        <v>2011</v>
      </c>
      <c r="Q1761">
        <f t="shared" si="82"/>
        <v>3</v>
      </c>
      <c r="R1761" t="str">
        <f t="shared" si="83"/>
        <v>17</v>
      </c>
      <c r="T1761" t="s">
        <v>501</v>
      </c>
      <c r="U1761" t="s">
        <v>502</v>
      </c>
    </row>
    <row r="1762" spans="1:27" x14ac:dyDescent="0.35">
      <c r="A1762" s="1" t="s">
        <v>138</v>
      </c>
      <c r="B1762" s="18">
        <v>40619</v>
      </c>
      <c r="C1762" s="8" t="s">
        <v>24</v>
      </c>
      <c r="D1762" s="4" t="s">
        <v>299</v>
      </c>
      <c r="E1762" s="9" t="s">
        <v>23</v>
      </c>
      <c r="F1762" s="6">
        <v>2.8655075047841869</v>
      </c>
      <c r="G1762" s="16" t="s">
        <v>23</v>
      </c>
      <c r="H1762" s="7">
        <v>4014.4688824478249</v>
      </c>
      <c r="I1762" s="4">
        <v>212.1</v>
      </c>
      <c r="J1762" s="4">
        <v>2.9</v>
      </c>
      <c r="L1762" s="4">
        <v>1400.9626133399956</v>
      </c>
      <c r="M1762" s="4"/>
      <c r="N1762" s="17">
        <v>1</v>
      </c>
      <c r="O1762" s="4">
        <v>1152</v>
      </c>
      <c r="P1762">
        <f t="shared" si="81"/>
        <v>2011</v>
      </c>
      <c r="Q1762">
        <f t="shared" si="82"/>
        <v>3</v>
      </c>
      <c r="R1762" t="str">
        <f t="shared" si="83"/>
        <v>01</v>
      </c>
      <c r="T1762" t="s">
        <v>222</v>
      </c>
      <c r="U1762" t="s">
        <v>504</v>
      </c>
      <c r="V1762" t="s">
        <v>596</v>
      </c>
      <c r="W1762" t="s">
        <v>597</v>
      </c>
    </row>
    <row r="1763" spans="1:27" x14ac:dyDescent="0.35">
      <c r="A1763" s="1" t="s">
        <v>138</v>
      </c>
      <c r="B1763" s="18">
        <v>40619</v>
      </c>
      <c r="C1763" s="8" t="s">
        <v>212</v>
      </c>
      <c r="D1763" s="4" t="s">
        <v>213</v>
      </c>
      <c r="E1763" s="9" t="s">
        <v>4</v>
      </c>
      <c r="F1763" s="6">
        <v>2.8655075047841869</v>
      </c>
      <c r="G1763" s="16" t="s">
        <v>4</v>
      </c>
      <c r="H1763" s="7">
        <v>18157.362478431998</v>
      </c>
      <c r="I1763" s="4">
        <v>25.7</v>
      </c>
      <c r="J1763" s="4">
        <v>21.7</v>
      </c>
      <c r="K1763" s="4"/>
      <c r="L1763" s="4">
        <v>6336.525885246112</v>
      </c>
      <c r="M1763" s="4"/>
      <c r="N1763" s="17">
        <v>1</v>
      </c>
      <c r="O1763" s="4">
        <v>1152</v>
      </c>
      <c r="P1763">
        <f t="shared" si="81"/>
        <v>2011</v>
      </c>
      <c r="Q1763">
        <f t="shared" si="82"/>
        <v>3</v>
      </c>
      <c r="R1763" t="str">
        <f t="shared" si="83"/>
        <v>04</v>
      </c>
      <c r="T1763" t="s">
        <v>213</v>
      </c>
    </row>
    <row r="1764" spans="1:27" x14ac:dyDescent="0.35">
      <c r="A1764" s="1" t="s">
        <v>138</v>
      </c>
      <c r="B1764" s="18">
        <v>40619</v>
      </c>
      <c r="C1764" s="3" t="s">
        <v>82</v>
      </c>
      <c r="D1764" s="4" t="s">
        <v>167</v>
      </c>
      <c r="E1764" s="5" t="s">
        <v>4</v>
      </c>
      <c r="F1764" s="6">
        <v>105.63406865636428</v>
      </c>
      <c r="G1764" s="16" t="s">
        <v>4</v>
      </c>
      <c r="H1764" s="7">
        <v>22548.727397971925</v>
      </c>
      <c r="I1764" s="4">
        <v>10.4</v>
      </c>
      <c r="J1764" s="4">
        <v>7</v>
      </c>
      <c r="K1764" s="4">
        <v>5.6000000000000005</v>
      </c>
      <c r="L1764" s="4">
        <v>213.4607488359145</v>
      </c>
      <c r="M1764" s="4"/>
      <c r="N1764" s="17">
        <v>1</v>
      </c>
      <c r="O1764" s="4">
        <v>125</v>
      </c>
      <c r="P1764">
        <f t="shared" si="81"/>
        <v>2011</v>
      </c>
      <c r="Q1764">
        <f t="shared" si="82"/>
        <v>3</v>
      </c>
      <c r="R1764" t="str">
        <f t="shared" si="83"/>
        <v>05</v>
      </c>
      <c r="T1764" t="s">
        <v>460</v>
      </c>
      <c r="U1764" t="s">
        <v>488</v>
      </c>
      <c r="V1764" t="s">
        <v>536</v>
      </c>
      <c r="W1764" t="s">
        <v>544</v>
      </c>
      <c r="X1764" t="s">
        <v>510</v>
      </c>
    </row>
    <row r="1765" spans="1:27" x14ac:dyDescent="0.35">
      <c r="A1765" s="1" t="s">
        <v>138</v>
      </c>
      <c r="B1765" s="18">
        <v>40619</v>
      </c>
      <c r="C1765" s="3" t="s">
        <v>37</v>
      </c>
      <c r="D1765" s="4" t="s">
        <v>156</v>
      </c>
      <c r="E1765" s="5" t="s">
        <v>4</v>
      </c>
      <c r="F1765" s="6">
        <v>5.7310150095683738</v>
      </c>
      <c r="G1765" s="16" t="s">
        <v>4</v>
      </c>
      <c r="H1765" s="7">
        <v>9668.9645033878678</v>
      </c>
      <c r="I1765" s="4">
        <v>22.1</v>
      </c>
      <c r="J1765" s="4">
        <v>13.5</v>
      </c>
      <c r="K1765" s="4">
        <v>10.8</v>
      </c>
      <c r="L1765" s="4">
        <v>1687.1295027573269</v>
      </c>
      <c r="M1765" s="4"/>
      <c r="N1765" s="17">
        <v>1</v>
      </c>
      <c r="O1765" s="4">
        <v>1152</v>
      </c>
      <c r="P1765">
        <f t="shared" si="81"/>
        <v>2011</v>
      </c>
      <c r="Q1765">
        <f t="shared" si="82"/>
        <v>3</v>
      </c>
      <c r="R1765" t="str">
        <f t="shared" si="83"/>
        <v>05</v>
      </c>
      <c r="T1765" t="s">
        <v>460</v>
      </c>
      <c r="U1765" t="s">
        <v>461</v>
      </c>
      <c r="V1765" t="s">
        <v>536</v>
      </c>
      <c r="W1765" t="s">
        <v>537</v>
      </c>
      <c r="X1765" t="s">
        <v>510</v>
      </c>
    </row>
    <row r="1766" spans="1:27" x14ac:dyDescent="0.35">
      <c r="A1766" s="1" t="s">
        <v>138</v>
      </c>
      <c r="B1766" s="18">
        <v>40619</v>
      </c>
      <c r="C1766" s="3" t="s">
        <v>62</v>
      </c>
      <c r="D1766" s="4" t="s">
        <v>63</v>
      </c>
      <c r="E1766" s="5" t="s">
        <v>4</v>
      </c>
      <c r="F1766" s="6">
        <v>290.49368880500174</v>
      </c>
      <c r="G1766" s="16" t="s">
        <v>4</v>
      </c>
      <c r="H1766" s="7">
        <v>16547.686118330246</v>
      </c>
      <c r="I1766" s="4">
        <v>7.5</v>
      </c>
      <c r="J1766" s="4">
        <v>4.7</v>
      </c>
      <c r="K1766" s="4"/>
      <c r="L1766" s="4">
        <v>56.964012493359633</v>
      </c>
      <c r="M1766" s="4"/>
      <c r="N1766" s="17">
        <v>1.0000000000000002</v>
      </c>
      <c r="O1766" s="4">
        <v>125</v>
      </c>
      <c r="P1766">
        <f t="shared" si="81"/>
        <v>2011</v>
      </c>
      <c r="Q1766">
        <f t="shared" si="82"/>
        <v>3</v>
      </c>
      <c r="R1766" t="str">
        <f t="shared" si="83"/>
        <v>05</v>
      </c>
      <c r="T1766" t="s">
        <v>84</v>
      </c>
      <c r="U1766" t="s">
        <v>459</v>
      </c>
      <c r="V1766" t="s">
        <v>479</v>
      </c>
      <c r="W1766" t="s">
        <v>480</v>
      </c>
    </row>
    <row r="1767" spans="1:27" x14ac:dyDescent="0.35">
      <c r="A1767" s="1" t="s">
        <v>138</v>
      </c>
      <c r="B1767" s="18">
        <v>40619</v>
      </c>
      <c r="C1767" s="3" t="s">
        <v>27</v>
      </c>
      <c r="D1767" s="4" t="s">
        <v>39</v>
      </c>
      <c r="E1767" s="5" t="s">
        <v>4</v>
      </c>
      <c r="F1767" s="6">
        <v>40.049839228755069</v>
      </c>
      <c r="G1767" s="16" t="s">
        <v>4</v>
      </c>
      <c r="H1767" s="7">
        <v>446673.05692118307</v>
      </c>
      <c r="I1767" s="4">
        <v>35.799999999999997</v>
      </c>
      <c r="J1767" s="4">
        <v>29.8</v>
      </c>
      <c r="K1767" s="4">
        <v>19.966000000000001</v>
      </c>
      <c r="L1767" s="4">
        <v>11152.930087181967</v>
      </c>
      <c r="M1767" s="4"/>
      <c r="N1767" s="17">
        <v>1.0000000000000002</v>
      </c>
      <c r="O1767" s="4">
        <v>15990.24</v>
      </c>
      <c r="P1767">
        <f t="shared" si="81"/>
        <v>2011</v>
      </c>
      <c r="Q1767">
        <f t="shared" si="82"/>
        <v>3</v>
      </c>
      <c r="R1767" t="str">
        <f t="shared" si="83"/>
        <v>06</v>
      </c>
      <c r="T1767" t="s">
        <v>39</v>
      </c>
    </row>
    <row r="1768" spans="1:27" x14ac:dyDescent="0.35">
      <c r="A1768" s="1" t="s">
        <v>138</v>
      </c>
      <c r="B1768" s="18">
        <v>40619</v>
      </c>
      <c r="C1768" s="3" t="s">
        <v>302</v>
      </c>
      <c r="D1768" s="4" t="s">
        <v>303</v>
      </c>
      <c r="E1768" s="5" t="s">
        <v>4</v>
      </c>
      <c r="F1768" s="6">
        <v>105.63406865636428</v>
      </c>
      <c r="G1768" s="16" t="s">
        <v>4</v>
      </c>
      <c r="H1768" s="7">
        <v>1346.0209722258751</v>
      </c>
      <c r="I1768" s="4">
        <v>3.6</v>
      </c>
      <c r="J1768" s="4">
        <v>2.6</v>
      </c>
      <c r="K1768" s="4">
        <v>2.6</v>
      </c>
      <c r="L1768" s="4">
        <v>12.742299802960202</v>
      </c>
      <c r="M1768" s="4"/>
      <c r="N1768" s="17">
        <v>1</v>
      </c>
      <c r="O1768" s="4">
        <v>125</v>
      </c>
      <c r="P1768">
        <f t="shared" si="81"/>
        <v>2011</v>
      </c>
      <c r="Q1768">
        <f t="shared" si="82"/>
        <v>3</v>
      </c>
      <c r="R1768" t="str">
        <f t="shared" si="83"/>
        <v>08</v>
      </c>
      <c r="T1768" t="s">
        <v>303</v>
      </c>
    </row>
    <row r="1769" spans="1:27" x14ac:dyDescent="0.35">
      <c r="A1769" s="1" t="s">
        <v>138</v>
      </c>
      <c r="B1769" s="18">
        <v>40619</v>
      </c>
      <c r="C1769" s="3" t="s">
        <v>40</v>
      </c>
      <c r="D1769" s="4" t="s">
        <v>169</v>
      </c>
      <c r="E1769" s="5" t="s">
        <v>4</v>
      </c>
      <c r="F1769" s="6">
        <v>897.88958357909644</v>
      </c>
      <c r="G1769" s="16" t="s">
        <v>4</v>
      </c>
      <c r="H1769" s="7">
        <v>282236.18133409147</v>
      </c>
      <c r="I1769" s="4"/>
      <c r="J1769" s="4">
        <v>8.1</v>
      </c>
      <c r="K1769" s="4">
        <v>6.1</v>
      </c>
      <c r="L1769" s="4">
        <v>314.3328383530901</v>
      </c>
      <c r="M1769" s="4"/>
      <c r="N1769" s="17">
        <v>0.99999999999999989</v>
      </c>
      <c r="O1769" s="4">
        <v>125</v>
      </c>
      <c r="P1769">
        <f t="shared" si="81"/>
        <v>2011</v>
      </c>
      <c r="Q1769">
        <f t="shared" si="82"/>
        <v>3</v>
      </c>
      <c r="R1769" t="str">
        <f t="shared" si="83"/>
        <v>12</v>
      </c>
      <c r="T1769" t="s">
        <v>662</v>
      </c>
      <c r="U1769" t="s">
        <v>463</v>
      </c>
      <c r="V1769" t="s">
        <v>464</v>
      </c>
      <c r="W1769" t="s">
        <v>546</v>
      </c>
      <c r="X1769" t="s">
        <v>468</v>
      </c>
      <c r="Y1769" t="s">
        <v>547</v>
      </c>
      <c r="Z1769" t="s">
        <v>510</v>
      </c>
      <c r="AA1769" t="s">
        <v>466</v>
      </c>
    </row>
    <row r="1770" spans="1:27" x14ac:dyDescent="0.35">
      <c r="A1770" s="1" t="s">
        <v>138</v>
      </c>
      <c r="B1770" s="18">
        <v>40619</v>
      </c>
      <c r="C1770" s="3" t="s">
        <v>42</v>
      </c>
      <c r="D1770" s="4" t="s">
        <v>168</v>
      </c>
      <c r="E1770" s="5" t="s">
        <v>4</v>
      </c>
      <c r="F1770" s="6">
        <v>79.225551492273212</v>
      </c>
      <c r="G1770" s="16" t="s">
        <v>4</v>
      </c>
      <c r="H1770" s="7">
        <v>104278.79339710253</v>
      </c>
      <c r="I1770" s="4"/>
      <c r="J1770" s="4">
        <v>13.8</v>
      </c>
      <c r="K1770" s="4">
        <v>8.8000000000000007</v>
      </c>
      <c r="L1770" s="4">
        <v>1316.2267908892088</v>
      </c>
      <c r="M1770" s="4"/>
      <c r="N1770" s="17">
        <v>1</v>
      </c>
      <c r="O1770" s="4">
        <v>125</v>
      </c>
      <c r="P1770">
        <f t="shared" si="81"/>
        <v>2011</v>
      </c>
      <c r="Q1770">
        <f t="shared" si="82"/>
        <v>3</v>
      </c>
      <c r="R1770" t="str">
        <f t="shared" si="83"/>
        <v>12</v>
      </c>
      <c r="T1770" t="s">
        <v>663</v>
      </c>
      <c r="U1770" t="s">
        <v>463</v>
      </c>
      <c r="V1770" t="s">
        <v>464</v>
      </c>
      <c r="W1770" t="s">
        <v>545</v>
      </c>
      <c r="X1770" t="s">
        <v>510</v>
      </c>
      <c r="Y1770" t="s">
        <v>466</v>
      </c>
    </row>
    <row r="1771" spans="1:27" x14ac:dyDescent="0.35">
      <c r="A1771" s="1" t="s">
        <v>138</v>
      </c>
      <c r="B1771" s="18">
        <v>40619</v>
      </c>
      <c r="C1771" s="3" t="s">
        <v>28</v>
      </c>
      <c r="D1771" s="4" t="s">
        <v>107</v>
      </c>
      <c r="E1771" s="5" t="s">
        <v>23</v>
      </c>
      <c r="F1771" s="6">
        <v>1541.6430375738926</v>
      </c>
      <c r="G1771" s="16" t="s">
        <v>4</v>
      </c>
      <c r="H1771" s="7">
        <v>3864770.5479272818</v>
      </c>
      <c r="I1771" s="4">
        <v>16.5</v>
      </c>
      <c r="J1771" s="4">
        <v>6.9</v>
      </c>
      <c r="K1771" s="4"/>
      <c r="L1771" s="4">
        <v>616.9813082293166</v>
      </c>
      <c r="M1771" s="4"/>
      <c r="N1771" s="17">
        <v>4.0631970260223049</v>
      </c>
      <c r="O1771" s="4">
        <v>576</v>
      </c>
      <c r="P1771">
        <f t="shared" si="81"/>
        <v>2011</v>
      </c>
      <c r="Q1771">
        <f t="shared" si="82"/>
        <v>3</v>
      </c>
      <c r="R1771" t="str">
        <f t="shared" si="83"/>
        <v>12</v>
      </c>
      <c r="T1771" t="s">
        <v>107</v>
      </c>
    </row>
    <row r="1772" spans="1:27" x14ac:dyDescent="0.35">
      <c r="A1772" s="1" t="s">
        <v>138</v>
      </c>
      <c r="B1772" s="18">
        <v>40619</v>
      </c>
      <c r="C1772" s="3" t="s">
        <v>159</v>
      </c>
      <c r="D1772" s="4" t="s">
        <v>160</v>
      </c>
      <c r="E1772" s="5" t="s">
        <v>7</v>
      </c>
      <c r="F1772" s="6">
        <v>2.8655075047841869</v>
      </c>
      <c r="G1772" s="16" t="s">
        <v>4</v>
      </c>
      <c r="H1772" s="7">
        <v>19625.929672447004</v>
      </c>
      <c r="I1772" s="4">
        <v>36.4</v>
      </c>
      <c r="J1772" s="4">
        <v>5.6</v>
      </c>
      <c r="K1772" s="4">
        <v>5.6</v>
      </c>
      <c r="L1772" s="4">
        <v>1141.5039999999997</v>
      </c>
      <c r="M1772" s="4"/>
      <c r="N1772" s="17">
        <v>6</v>
      </c>
      <c r="O1772" s="4">
        <v>1152</v>
      </c>
      <c r="P1772">
        <f t="shared" si="81"/>
        <v>2011</v>
      </c>
      <c r="Q1772">
        <f t="shared" si="82"/>
        <v>3</v>
      </c>
      <c r="R1772" t="str">
        <f t="shared" si="83"/>
        <v>13</v>
      </c>
      <c r="T1772" t="s">
        <v>67</v>
      </c>
      <c r="U1772" t="s">
        <v>540</v>
      </c>
    </row>
    <row r="1773" spans="1:27" x14ac:dyDescent="0.35">
      <c r="A1773" s="1" t="s">
        <v>138</v>
      </c>
      <c r="B1773" s="18">
        <v>40619</v>
      </c>
      <c r="C1773" s="3" t="s">
        <v>68</v>
      </c>
      <c r="D1773" s="4" t="s">
        <v>69</v>
      </c>
      <c r="E1773" s="5" t="s">
        <v>4</v>
      </c>
      <c r="F1773" s="6">
        <v>31.520582552626056</v>
      </c>
      <c r="G1773" s="16" t="s">
        <v>4</v>
      </c>
      <c r="H1773" s="7">
        <v>164409.4673595443</v>
      </c>
      <c r="I1773" s="4">
        <v>246.5</v>
      </c>
      <c r="J1773" s="4">
        <v>4.5999999999999996</v>
      </c>
      <c r="K1773" s="4">
        <v>4.5999999999999996</v>
      </c>
      <c r="L1773" s="4">
        <v>5215.9399999999987</v>
      </c>
      <c r="M1773" s="4"/>
      <c r="N1773" s="17">
        <v>1</v>
      </c>
      <c r="O1773" s="4">
        <v>1152</v>
      </c>
      <c r="P1773">
        <f t="shared" si="81"/>
        <v>2011</v>
      </c>
      <c r="Q1773">
        <f t="shared" si="82"/>
        <v>3</v>
      </c>
      <c r="R1773" t="str">
        <f t="shared" si="83"/>
        <v>13</v>
      </c>
      <c r="T1773" t="s">
        <v>217</v>
      </c>
      <c r="U1773" t="s">
        <v>483</v>
      </c>
    </row>
    <row r="1774" spans="1:27" x14ac:dyDescent="0.35">
      <c r="A1774" s="1" t="s">
        <v>138</v>
      </c>
      <c r="B1774" s="18">
        <v>40619</v>
      </c>
      <c r="C1774" s="3" t="s">
        <v>417</v>
      </c>
      <c r="D1774" s="4" t="s">
        <v>418</v>
      </c>
      <c r="E1774" s="5" t="s">
        <v>4</v>
      </c>
      <c r="F1774" s="6">
        <v>26.408517164091069</v>
      </c>
      <c r="G1774" s="16" t="s">
        <v>4</v>
      </c>
      <c r="H1774" s="7">
        <v>5262.1601964047168</v>
      </c>
      <c r="I1774" s="4">
        <v>31.7</v>
      </c>
      <c r="J1774" s="4">
        <v>4.9000000000000004</v>
      </c>
      <c r="K1774" s="4"/>
      <c r="L1774" s="4">
        <v>199.25996464352525</v>
      </c>
      <c r="M1774" s="4"/>
      <c r="N1774" s="17">
        <v>1.0000000000000002</v>
      </c>
      <c r="O1774" s="4">
        <v>125</v>
      </c>
      <c r="P1774">
        <f t="shared" si="81"/>
        <v>2011</v>
      </c>
      <c r="Q1774">
        <f t="shared" si="82"/>
        <v>3</v>
      </c>
      <c r="R1774" t="str">
        <f t="shared" si="83"/>
        <v>17</v>
      </c>
      <c r="T1774" t="s">
        <v>538</v>
      </c>
    </row>
    <row r="1775" spans="1:27" x14ac:dyDescent="0.35">
      <c r="A1775" s="1" t="s">
        <v>138</v>
      </c>
      <c r="B1775" s="18">
        <v>40619</v>
      </c>
      <c r="C1775" s="3" t="s">
        <v>192</v>
      </c>
      <c r="D1775" s="4" t="s">
        <v>193</v>
      </c>
      <c r="E1775" s="5" t="s">
        <v>7</v>
      </c>
      <c r="F1775" s="6">
        <v>5.7310150095683738</v>
      </c>
      <c r="G1775" s="16" t="s">
        <v>4</v>
      </c>
      <c r="H1775" s="7">
        <v>5360.9162555941948</v>
      </c>
      <c r="I1775" s="4">
        <v>5.3</v>
      </c>
      <c r="J1775" s="4">
        <v>5.3</v>
      </c>
      <c r="K1775" s="4"/>
      <c r="L1775" s="4">
        <v>77.951814914747928</v>
      </c>
      <c r="M1775" s="4"/>
      <c r="N1775" s="17">
        <v>12</v>
      </c>
      <c r="O1775" s="4">
        <v>1152</v>
      </c>
      <c r="P1775">
        <f t="shared" si="81"/>
        <v>2011</v>
      </c>
      <c r="Q1775">
        <f t="shared" si="82"/>
        <v>3</v>
      </c>
      <c r="R1775" t="str">
        <f t="shared" si="83"/>
        <v>17</v>
      </c>
      <c r="T1775" t="s">
        <v>556</v>
      </c>
      <c r="U1775" t="s">
        <v>557</v>
      </c>
    </row>
    <row r="1776" spans="1:27" x14ac:dyDescent="0.35">
      <c r="A1776" s="1" t="s">
        <v>138</v>
      </c>
      <c r="B1776" s="18">
        <v>40619</v>
      </c>
      <c r="C1776" s="3" t="s">
        <v>8</v>
      </c>
      <c r="D1776" s="4" t="s">
        <v>9</v>
      </c>
      <c r="E1776" s="5" t="s">
        <v>7</v>
      </c>
      <c r="F1776" s="6">
        <v>79.225551492273212</v>
      </c>
      <c r="G1776" s="16" t="s">
        <v>4</v>
      </c>
      <c r="H1776" s="7">
        <v>47704.098302644255</v>
      </c>
      <c r="I1776" s="4"/>
      <c r="J1776" s="4">
        <v>6.6</v>
      </c>
      <c r="K1776" s="4"/>
      <c r="L1776" s="4">
        <v>150.53255358940854</v>
      </c>
      <c r="M1776" s="4"/>
      <c r="N1776" s="17">
        <v>4.0000000000000009</v>
      </c>
      <c r="O1776" s="4">
        <v>125</v>
      </c>
      <c r="P1776">
        <f t="shared" si="81"/>
        <v>2011</v>
      </c>
      <c r="Q1776">
        <f t="shared" si="82"/>
        <v>3</v>
      </c>
      <c r="R1776" t="str">
        <f t="shared" si="83"/>
        <v>17</v>
      </c>
      <c r="T1776" t="s">
        <v>490</v>
      </c>
      <c r="U1776" t="s">
        <v>491</v>
      </c>
    </row>
    <row r="1777" spans="1:27" x14ac:dyDescent="0.35">
      <c r="A1777" s="1" t="s">
        <v>138</v>
      </c>
      <c r="B1777" s="18">
        <v>40619</v>
      </c>
      <c r="C1777" s="3" t="s">
        <v>10</v>
      </c>
      <c r="D1777" s="4" t="s">
        <v>11</v>
      </c>
      <c r="E1777" s="5" t="s">
        <v>4</v>
      </c>
      <c r="F1777" s="6">
        <v>501.76182611773032</v>
      </c>
      <c r="G1777" s="16" t="s">
        <v>4</v>
      </c>
      <c r="H1777" s="7">
        <v>19312.028432178424</v>
      </c>
      <c r="I1777" s="4">
        <v>4.5</v>
      </c>
      <c r="J1777" s="4">
        <v>3.3</v>
      </c>
      <c r="K1777" s="4"/>
      <c r="L1777" s="4">
        <v>38.488436997291949</v>
      </c>
      <c r="M1777" s="4"/>
      <c r="N1777" s="17">
        <v>1.0000000000000002</v>
      </c>
      <c r="O1777" s="4">
        <v>125</v>
      </c>
      <c r="P1777">
        <f t="shared" si="81"/>
        <v>2011</v>
      </c>
      <c r="Q1777">
        <f t="shared" si="82"/>
        <v>3</v>
      </c>
      <c r="R1777" t="str">
        <f t="shared" si="83"/>
        <v>17</v>
      </c>
      <c r="T1777" t="s">
        <v>289</v>
      </c>
      <c r="U1777" t="s">
        <v>519</v>
      </c>
    </row>
    <row r="1778" spans="1:27" x14ac:dyDescent="0.35">
      <c r="A1778" s="1" t="s">
        <v>138</v>
      </c>
      <c r="B1778" s="18">
        <v>40619</v>
      </c>
      <c r="C1778" s="3" t="s">
        <v>12</v>
      </c>
      <c r="D1778" s="4" t="s">
        <v>13</v>
      </c>
      <c r="E1778" s="5" t="s">
        <v>4</v>
      </c>
      <c r="F1778" s="6">
        <v>184.85962014863748</v>
      </c>
      <c r="G1778" s="16" t="s">
        <v>4</v>
      </c>
      <c r="H1778" s="7">
        <v>2181.6977830970427</v>
      </c>
      <c r="I1778" s="4">
        <v>23</v>
      </c>
      <c r="J1778" s="4">
        <v>1.4</v>
      </c>
      <c r="K1778" s="4"/>
      <c r="L1778" s="4">
        <v>11.801916401985656</v>
      </c>
      <c r="M1778" s="4"/>
      <c r="N1778" s="17">
        <v>1</v>
      </c>
      <c r="O1778" s="4">
        <v>125</v>
      </c>
      <c r="P1778">
        <f t="shared" si="81"/>
        <v>2011</v>
      </c>
      <c r="Q1778">
        <f t="shared" si="82"/>
        <v>3</v>
      </c>
      <c r="R1778" t="str">
        <f t="shared" si="83"/>
        <v>17</v>
      </c>
      <c r="T1778" t="s">
        <v>250</v>
      </c>
      <c r="U1778" t="s">
        <v>472</v>
      </c>
    </row>
    <row r="1779" spans="1:27" x14ac:dyDescent="0.35">
      <c r="A1779" s="1" t="s">
        <v>138</v>
      </c>
      <c r="B1779" s="18">
        <v>40619</v>
      </c>
      <c r="C1779" s="3" t="s">
        <v>129</v>
      </c>
      <c r="D1779" s="4" t="s">
        <v>14</v>
      </c>
      <c r="E1779" s="5" t="s">
        <v>4</v>
      </c>
      <c r="F1779" s="6">
        <v>105.63406865636428</v>
      </c>
      <c r="G1779" s="16" t="s">
        <v>4</v>
      </c>
      <c r="H1779" s="7">
        <v>2650.227683480236</v>
      </c>
      <c r="I1779" s="4">
        <v>8.8000000000000007</v>
      </c>
      <c r="J1779" s="4">
        <v>3.3</v>
      </c>
      <c r="K1779" s="4"/>
      <c r="L1779" s="4">
        <v>25.088758931568091</v>
      </c>
      <c r="M1779" s="4"/>
      <c r="N1779" s="17">
        <v>1</v>
      </c>
      <c r="O1779" s="4">
        <v>125</v>
      </c>
      <c r="P1779">
        <f t="shared" si="81"/>
        <v>2011</v>
      </c>
      <c r="Q1779">
        <f t="shared" si="82"/>
        <v>3</v>
      </c>
      <c r="R1779" t="str">
        <f t="shared" si="83"/>
        <v>17</v>
      </c>
      <c r="T1779" t="s">
        <v>250</v>
      </c>
      <c r="U1779" t="s">
        <v>521</v>
      </c>
    </row>
    <row r="1780" spans="1:27" x14ac:dyDescent="0.35">
      <c r="A1780" s="1" t="s">
        <v>138</v>
      </c>
      <c r="B1780" s="18">
        <v>40619</v>
      </c>
      <c r="C1780" s="3" t="s">
        <v>85</v>
      </c>
      <c r="D1780" s="4" t="s">
        <v>86</v>
      </c>
      <c r="E1780" s="16" t="s">
        <v>4</v>
      </c>
      <c r="F1780" s="6">
        <v>26.408517164091069</v>
      </c>
      <c r="G1780" s="16" t="s">
        <v>4</v>
      </c>
      <c r="H1780" s="7">
        <v>3722.6998710502053</v>
      </c>
      <c r="I1780" s="4">
        <v>8.9</v>
      </c>
      <c r="J1780" s="4">
        <v>5.5</v>
      </c>
      <c r="K1780" s="4"/>
      <c r="L1780" s="4">
        <v>140.96588036045202</v>
      </c>
      <c r="M1780" s="4"/>
      <c r="N1780" s="17">
        <v>1</v>
      </c>
      <c r="O1780" s="4">
        <v>125</v>
      </c>
      <c r="P1780">
        <f t="shared" si="81"/>
        <v>2011</v>
      </c>
      <c r="Q1780">
        <f t="shared" si="82"/>
        <v>3</v>
      </c>
      <c r="R1780" t="str">
        <f t="shared" si="83"/>
        <v>17</v>
      </c>
      <c r="T1780" t="s">
        <v>86</v>
      </c>
    </row>
    <row r="1781" spans="1:27" x14ac:dyDescent="0.35">
      <c r="A1781" s="1" t="s">
        <v>138</v>
      </c>
      <c r="B1781" s="18">
        <v>40619</v>
      </c>
      <c r="C1781" s="3" t="s">
        <v>15</v>
      </c>
      <c r="D1781" s="4" t="s">
        <v>16</v>
      </c>
      <c r="E1781" s="5" t="s">
        <v>7</v>
      </c>
      <c r="F1781" s="6">
        <v>2.8655075047841869</v>
      </c>
      <c r="G1781" s="16" t="s">
        <v>4</v>
      </c>
      <c r="H1781" s="7">
        <v>9106.729564188392</v>
      </c>
      <c r="I1781" s="4">
        <v>6.1</v>
      </c>
      <c r="J1781" s="4">
        <v>7.2</v>
      </c>
      <c r="K1781" s="4">
        <v>7.2</v>
      </c>
      <c r="L1781" s="4">
        <v>211.87008000000003</v>
      </c>
      <c r="M1781" s="4"/>
      <c r="N1781" s="17">
        <v>14.999999999999998</v>
      </c>
      <c r="O1781" s="4">
        <v>1152</v>
      </c>
      <c r="P1781">
        <f t="shared" si="81"/>
        <v>2011</v>
      </c>
      <c r="Q1781">
        <f t="shared" si="82"/>
        <v>3</v>
      </c>
      <c r="R1781" t="str">
        <f t="shared" si="83"/>
        <v>17</v>
      </c>
      <c r="T1781" t="s">
        <v>73</v>
      </c>
      <c r="U1781" t="s">
        <v>475</v>
      </c>
    </row>
    <row r="1782" spans="1:27" x14ac:dyDescent="0.35">
      <c r="A1782" s="1" t="s">
        <v>138</v>
      </c>
      <c r="B1782" s="18">
        <v>40619</v>
      </c>
      <c r="C1782" s="3" t="s">
        <v>54</v>
      </c>
      <c r="D1782" s="4" t="s">
        <v>218</v>
      </c>
      <c r="E1782" s="5" t="s">
        <v>7</v>
      </c>
      <c r="F1782" s="6">
        <v>660.2129291022768</v>
      </c>
      <c r="G1782" s="16" t="s">
        <v>4</v>
      </c>
      <c r="H1782" s="7">
        <v>23230.144984174371</v>
      </c>
      <c r="I1782" s="4">
        <v>5.6</v>
      </c>
      <c r="J1782" s="4">
        <v>2.5</v>
      </c>
      <c r="K1782" s="4"/>
      <c r="L1782" s="4">
        <v>18.32595714594046</v>
      </c>
      <c r="M1782" s="4"/>
      <c r="N1782" s="17">
        <v>1.92</v>
      </c>
      <c r="O1782" s="4">
        <v>125</v>
      </c>
      <c r="P1782">
        <f t="shared" si="81"/>
        <v>2011</v>
      </c>
      <c r="Q1782">
        <f t="shared" si="82"/>
        <v>3</v>
      </c>
      <c r="R1782" t="str">
        <f t="shared" si="83"/>
        <v>17</v>
      </c>
      <c r="T1782" t="s">
        <v>218</v>
      </c>
    </row>
    <row r="1783" spans="1:27" x14ac:dyDescent="0.35">
      <c r="A1783" s="1" t="s">
        <v>138</v>
      </c>
      <c r="B1783" s="18">
        <v>40619</v>
      </c>
      <c r="C1783" s="3" t="s">
        <v>139</v>
      </c>
      <c r="D1783" s="4" t="s">
        <v>140</v>
      </c>
      <c r="E1783" s="5" t="s">
        <v>7</v>
      </c>
      <c r="F1783" s="6">
        <v>79.225551492273212</v>
      </c>
      <c r="G1783" s="16" t="s">
        <v>4</v>
      </c>
      <c r="H1783" s="7">
        <v>2449.4943413759156</v>
      </c>
      <c r="I1783" s="4">
        <v>2.7</v>
      </c>
      <c r="J1783" s="4">
        <v>2.7</v>
      </c>
      <c r="K1783" s="4"/>
      <c r="L1783" s="4">
        <v>7.7294960250759885</v>
      </c>
      <c r="M1783" s="4"/>
      <c r="N1783" s="17">
        <v>4.0000000000000009</v>
      </c>
      <c r="O1783" s="4">
        <v>125</v>
      </c>
      <c r="P1783">
        <f t="shared" si="81"/>
        <v>2011</v>
      </c>
      <c r="Q1783">
        <f t="shared" si="82"/>
        <v>3</v>
      </c>
      <c r="R1783" t="str">
        <f t="shared" si="83"/>
        <v>17</v>
      </c>
      <c r="T1783" t="s">
        <v>501</v>
      </c>
      <c r="U1783" t="s">
        <v>530</v>
      </c>
    </row>
    <row r="1784" spans="1:27" x14ac:dyDescent="0.35">
      <c r="A1784" s="1" t="s">
        <v>138</v>
      </c>
      <c r="B1784" s="18">
        <v>40619</v>
      </c>
      <c r="C1784" s="3" t="s">
        <v>127</v>
      </c>
      <c r="D1784" s="4" t="s">
        <v>128</v>
      </c>
      <c r="E1784" s="5" t="s">
        <v>7</v>
      </c>
      <c r="F1784" s="6">
        <v>264.08517164091069</v>
      </c>
      <c r="G1784" s="16" t="s">
        <v>4</v>
      </c>
      <c r="H1784" s="7">
        <v>7000.1552965704022</v>
      </c>
      <c r="I1784" s="4">
        <v>2.8</v>
      </c>
      <c r="J1784" s="4">
        <v>2.5</v>
      </c>
      <c r="K1784" s="4"/>
      <c r="L1784" s="4">
        <v>6.6267970036659705</v>
      </c>
      <c r="M1784" s="4"/>
      <c r="N1784" s="17">
        <v>4</v>
      </c>
      <c r="O1784" s="4">
        <v>125</v>
      </c>
      <c r="P1784">
        <f t="shared" si="81"/>
        <v>2011</v>
      </c>
      <c r="Q1784">
        <f t="shared" si="82"/>
        <v>3</v>
      </c>
      <c r="R1784" t="str">
        <f t="shared" si="83"/>
        <v>17</v>
      </c>
      <c r="T1784" t="s">
        <v>501</v>
      </c>
      <c r="U1784" t="s">
        <v>520</v>
      </c>
    </row>
    <row r="1785" spans="1:27" x14ac:dyDescent="0.35">
      <c r="A1785" s="1" t="s">
        <v>138</v>
      </c>
      <c r="B1785" s="18">
        <v>40619</v>
      </c>
      <c r="C1785" s="3" t="s">
        <v>103</v>
      </c>
      <c r="D1785" s="4" t="s">
        <v>104</v>
      </c>
      <c r="E1785" s="5" t="s">
        <v>7</v>
      </c>
      <c r="F1785" s="6">
        <v>105.63406865636428</v>
      </c>
      <c r="G1785" s="16" t="s">
        <v>4</v>
      </c>
      <c r="H1785" s="7">
        <v>21367.087356443586</v>
      </c>
      <c r="I1785" s="4">
        <v>5.2</v>
      </c>
      <c r="J1785" s="4">
        <v>4.2</v>
      </c>
      <c r="K1785" s="4"/>
      <c r="L1785" s="4">
        <v>33.712430765672067</v>
      </c>
      <c r="M1785" s="4"/>
      <c r="N1785" s="17">
        <v>6.0000000000000018</v>
      </c>
      <c r="O1785" s="4">
        <v>125</v>
      </c>
      <c r="P1785">
        <f t="shared" si="81"/>
        <v>2011</v>
      </c>
      <c r="Q1785">
        <f t="shared" si="82"/>
        <v>3</v>
      </c>
      <c r="R1785" t="str">
        <f t="shared" si="83"/>
        <v>17</v>
      </c>
      <c r="T1785" t="s">
        <v>501</v>
      </c>
      <c r="U1785" t="s">
        <v>502</v>
      </c>
    </row>
    <row r="1786" spans="1:27" x14ac:dyDescent="0.35">
      <c r="A1786" s="1" t="s">
        <v>138</v>
      </c>
      <c r="B1786" s="18">
        <v>40619</v>
      </c>
      <c r="C1786" s="3" t="s">
        <v>424</v>
      </c>
      <c r="D1786" s="4" t="s">
        <v>425</v>
      </c>
      <c r="E1786" s="5" t="s">
        <v>4</v>
      </c>
      <c r="F1786" s="6">
        <v>26.408517164091069</v>
      </c>
      <c r="G1786" s="16" t="s">
        <v>4</v>
      </c>
      <c r="H1786" s="7">
        <v>2697.9047905668031</v>
      </c>
      <c r="I1786" s="4"/>
      <c r="J1786" s="4">
        <v>5.8</v>
      </c>
      <c r="K1786" s="4"/>
      <c r="L1786" s="4">
        <v>102.16040430453528</v>
      </c>
      <c r="M1786" s="4"/>
      <c r="N1786" s="17">
        <v>1</v>
      </c>
      <c r="O1786" s="4">
        <v>125</v>
      </c>
      <c r="P1786">
        <f t="shared" si="81"/>
        <v>2011</v>
      </c>
      <c r="Q1786">
        <f t="shared" si="82"/>
        <v>3</v>
      </c>
      <c r="R1786" t="str">
        <f t="shared" si="83"/>
        <v>18</v>
      </c>
      <c r="T1786" t="s">
        <v>590</v>
      </c>
      <c r="U1786" t="s">
        <v>598</v>
      </c>
    </row>
    <row r="1787" spans="1:27" x14ac:dyDescent="0.35">
      <c r="A1787" s="1" t="s">
        <v>138</v>
      </c>
      <c r="B1787" s="18">
        <v>40619</v>
      </c>
      <c r="C1787" s="3" t="s">
        <v>290</v>
      </c>
      <c r="D1787" s="4" t="s">
        <v>291</v>
      </c>
      <c r="E1787" s="5" t="s">
        <v>7</v>
      </c>
      <c r="F1787" s="6">
        <v>211.26813731272856</v>
      </c>
      <c r="G1787" s="16" t="s">
        <v>4</v>
      </c>
      <c r="H1787" s="7">
        <v>58497.266141243745</v>
      </c>
      <c r="I1787" s="4">
        <v>8.8000000000000007</v>
      </c>
      <c r="J1787" s="4">
        <v>4.3</v>
      </c>
      <c r="K1787" s="4"/>
      <c r="L1787" s="4">
        <v>85.195803975150412</v>
      </c>
      <c r="M1787" s="4"/>
      <c r="N1787" s="17">
        <v>3.25</v>
      </c>
      <c r="O1787" s="4">
        <v>125</v>
      </c>
      <c r="P1787">
        <f t="shared" si="81"/>
        <v>2011</v>
      </c>
      <c r="Q1787">
        <f t="shared" si="82"/>
        <v>3</v>
      </c>
      <c r="R1787" t="str">
        <f t="shared" si="83"/>
        <v>18</v>
      </c>
      <c r="T1787" t="s">
        <v>291</v>
      </c>
    </row>
    <row r="1788" spans="1:27" x14ac:dyDescent="0.35">
      <c r="A1788" s="1" t="s">
        <v>138</v>
      </c>
      <c r="B1788" s="18">
        <v>40619</v>
      </c>
      <c r="C1788" s="3" t="s">
        <v>219</v>
      </c>
      <c r="D1788" s="4" t="s">
        <v>292</v>
      </c>
      <c r="E1788" s="5" t="s">
        <v>4</v>
      </c>
      <c r="F1788" s="6">
        <v>528.17034328182137</v>
      </c>
      <c r="G1788" s="16" t="s">
        <v>4</v>
      </c>
      <c r="H1788" s="7">
        <v>30584.14516773586</v>
      </c>
      <c r="I1788" s="4"/>
      <c r="J1788" s="4">
        <v>4.8</v>
      </c>
      <c r="K1788" s="4"/>
      <c r="L1788" s="4">
        <v>57.905835790967068</v>
      </c>
      <c r="M1788" s="4"/>
      <c r="N1788" s="17">
        <v>1.0000000000000002</v>
      </c>
      <c r="O1788" s="4">
        <v>125</v>
      </c>
      <c r="P1788">
        <f t="shared" si="81"/>
        <v>2011</v>
      </c>
      <c r="Q1788">
        <f t="shared" si="82"/>
        <v>3</v>
      </c>
      <c r="R1788" t="str">
        <f t="shared" si="83"/>
        <v>90</v>
      </c>
      <c r="T1788" t="s">
        <v>563</v>
      </c>
      <c r="U1788" t="s">
        <v>468</v>
      </c>
      <c r="V1788" t="s">
        <v>564</v>
      </c>
      <c r="W1788" t="s">
        <v>565</v>
      </c>
      <c r="X1788" t="s">
        <v>566</v>
      </c>
      <c r="Y1788" t="s">
        <v>567</v>
      </c>
      <c r="Z1788" t="s">
        <v>510</v>
      </c>
      <c r="AA1788" t="s">
        <v>568</v>
      </c>
    </row>
    <row r="1789" spans="1:27" x14ac:dyDescent="0.35">
      <c r="A1789" s="1" t="s">
        <v>2</v>
      </c>
      <c r="B1789" s="18">
        <v>40641</v>
      </c>
      <c r="C1789" s="8" t="s">
        <v>29</v>
      </c>
      <c r="D1789" s="4" t="s">
        <v>30</v>
      </c>
      <c r="E1789" s="9" t="s">
        <v>23</v>
      </c>
      <c r="F1789" s="6">
        <v>5.7598220447599333</v>
      </c>
      <c r="G1789" s="16" t="s">
        <v>4</v>
      </c>
      <c r="H1789" s="7">
        <v>16975.385592078324</v>
      </c>
      <c r="I1789" s="4">
        <v>5.7</v>
      </c>
      <c r="J1789" s="4">
        <v>5</v>
      </c>
      <c r="K1789" s="4" t="s">
        <v>332</v>
      </c>
      <c r="L1789" s="4">
        <v>74.612825522757589</v>
      </c>
      <c r="M1789" s="4"/>
      <c r="N1789" s="17">
        <v>39.499999999999993</v>
      </c>
      <c r="O1789" s="4">
        <v>1152</v>
      </c>
      <c r="P1789">
        <f t="shared" si="81"/>
        <v>2011</v>
      </c>
      <c r="Q1789">
        <f t="shared" si="82"/>
        <v>4</v>
      </c>
      <c r="R1789" t="str">
        <f t="shared" si="83"/>
        <v>01</v>
      </c>
      <c r="T1789" t="s">
        <v>30</v>
      </c>
    </row>
    <row r="1790" spans="1:27" x14ac:dyDescent="0.35">
      <c r="A1790" s="1" t="s">
        <v>2</v>
      </c>
      <c r="B1790" s="18">
        <v>40641</v>
      </c>
      <c r="C1790" s="8" t="s">
        <v>74</v>
      </c>
      <c r="D1790" s="4" t="s">
        <v>75</v>
      </c>
      <c r="E1790" s="9" t="s">
        <v>7</v>
      </c>
      <c r="F1790" s="6">
        <v>199.05944986690326</v>
      </c>
      <c r="G1790" s="16" t="s">
        <v>4</v>
      </c>
      <c r="H1790" s="7">
        <v>68390.886572531293</v>
      </c>
      <c r="I1790" s="4" t="s">
        <v>332</v>
      </c>
      <c r="J1790" s="4">
        <v>5.2</v>
      </c>
      <c r="K1790" s="4" t="s">
        <v>332</v>
      </c>
      <c r="L1790" s="4">
        <v>73.622176639325616</v>
      </c>
      <c r="M1790" s="4"/>
      <c r="N1790" s="17">
        <v>4.666666666666667</v>
      </c>
      <c r="O1790" s="4">
        <v>100</v>
      </c>
      <c r="P1790">
        <f t="shared" si="81"/>
        <v>2011</v>
      </c>
      <c r="Q1790">
        <f t="shared" si="82"/>
        <v>4</v>
      </c>
      <c r="R1790" t="str">
        <f t="shared" si="83"/>
        <v>01</v>
      </c>
      <c r="T1790" t="s">
        <v>75</v>
      </c>
    </row>
    <row r="1791" spans="1:27" x14ac:dyDescent="0.35">
      <c r="A1791" s="1" t="s">
        <v>2</v>
      </c>
      <c r="B1791" s="18">
        <v>40641</v>
      </c>
      <c r="C1791" s="3" t="s">
        <v>324</v>
      </c>
      <c r="D1791" s="4" t="s">
        <v>325</v>
      </c>
      <c r="E1791" s="5" t="s">
        <v>23</v>
      </c>
      <c r="F1791" s="6">
        <v>5.7598220447599333</v>
      </c>
      <c r="G1791" s="16" t="s">
        <v>23</v>
      </c>
      <c r="H1791" s="7">
        <v>1496.279020953664</v>
      </c>
      <c r="I1791" s="4">
        <v>114.45</v>
      </c>
      <c r="J1791" s="4">
        <v>1.7</v>
      </c>
      <c r="K1791" s="4" t="s">
        <v>332</v>
      </c>
      <c r="L1791" s="4">
        <v>259.77868922442173</v>
      </c>
      <c r="M1791" s="4"/>
      <c r="N1791" s="17">
        <v>1</v>
      </c>
      <c r="O1791" s="4">
        <v>1152</v>
      </c>
      <c r="P1791">
        <f t="shared" si="81"/>
        <v>2011</v>
      </c>
      <c r="Q1791">
        <f t="shared" si="82"/>
        <v>4</v>
      </c>
      <c r="R1791" t="str">
        <f t="shared" si="83"/>
        <v>01</v>
      </c>
      <c r="T1791" t="s">
        <v>325</v>
      </c>
    </row>
    <row r="1792" spans="1:27" x14ac:dyDescent="0.35">
      <c r="A1792" s="1" t="s">
        <v>2</v>
      </c>
      <c r="B1792" s="18">
        <v>40641</v>
      </c>
      <c r="C1792" s="3" t="s">
        <v>35</v>
      </c>
      <c r="D1792" s="4" t="s">
        <v>36</v>
      </c>
      <c r="E1792" s="5" t="s">
        <v>7</v>
      </c>
      <c r="F1792" s="6">
        <v>66.353149955634422</v>
      </c>
      <c r="G1792" s="16" t="s">
        <v>4</v>
      </c>
      <c r="H1792" s="7">
        <v>3361.9552798513323</v>
      </c>
      <c r="I1792" s="4">
        <v>2.8</v>
      </c>
      <c r="J1792" s="4">
        <v>2.4</v>
      </c>
      <c r="K1792" s="4" t="s">
        <v>332</v>
      </c>
      <c r="L1792" s="4">
        <v>8.4446010528493627</v>
      </c>
      <c r="M1792" s="4"/>
      <c r="N1792" s="17">
        <v>6</v>
      </c>
      <c r="O1792" s="4">
        <v>100</v>
      </c>
      <c r="P1792">
        <f t="shared" si="81"/>
        <v>2011</v>
      </c>
      <c r="Q1792">
        <f t="shared" si="82"/>
        <v>4</v>
      </c>
      <c r="R1792" t="str">
        <f t="shared" si="83"/>
        <v>01</v>
      </c>
      <c r="T1792" t="s">
        <v>458</v>
      </c>
      <c r="U1792" t="s">
        <v>459</v>
      </c>
    </row>
    <row r="1793" spans="1:27" x14ac:dyDescent="0.35">
      <c r="A1793" s="1" t="s">
        <v>2</v>
      </c>
      <c r="B1793" s="18">
        <v>40641</v>
      </c>
      <c r="C1793" s="3" t="s">
        <v>82</v>
      </c>
      <c r="D1793" s="4" t="s">
        <v>167</v>
      </c>
      <c r="E1793" s="5" t="s">
        <v>4</v>
      </c>
      <c r="F1793" s="6">
        <v>530.82519964507537</v>
      </c>
      <c r="G1793" s="16" t="s">
        <v>4</v>
      </c>
      <c r="H1793" s="7">
        <v>331030.30171853624</v>
      </c>
      <c r="I1793" s="4">
        <v>15.9</v>
      </c>
      <c r="J1793" s="4">
        <v>10.6</v>
      </c>
      <c r="K1793" s="4">
        <v>7.0666666666666664</v>
      </c>
      <c r="L1793" s="4">
        <v>623.61451931798342</v>
      </c>
      <c r="M1793" s="4"/>
      <c r="N1793" s="17">
        <v>1</v>
      </c>
      <c r="O1793" s="4">
        <v>100</v>
      </c>
      <c r="P1793">
        <f t="shared" si="81"/>
        <v>2011</v>
      </c>
      <c r="Q1793">
        <f t="shared" si="82"/>
        <v>4</v>
      </c>
      <c r="R1793" t="str">
        <f t="shared" si="83"/>
        <v>05</v>
      </c>
      <c r="T1793" t="s">
        <v>460</v>
      </c>
      <c r="U1793" t="s">
        <v>488</v>
      </c>
      <c r="V1793" t="s">
        <v>536</v>
      </c>
      <c r="W1793" t="s">
        <v>544</v>
      </c>
      <c r="X1793" t="s">
        <v>510</v>
      </c>
    </row>
    <row r="1794" spans="1:27" x14ac:dyDescent="0.35">
      <c r="A1794" s="1" t="s">
        <v>2</v>
      </c>
      <c r="B1794" s="18">
        <v>40641</v>
      </c>
      <c r="C1794" s="3" t="s">
        <v>62</v>
      </c>
      <c r="D1794" s="4" t="s">
        <v>63</v>
      </c>
      <c r="E1794" s="5" t="s">
        <v>4</v>
      </c>
      <c r="F1794" s="6">
        <v>829.41437444543033</v>
      </c>
      <c r="G1794" s="16" t="s">
        <v>4</v>
      </c>
      <c r="H1794" s="7">
        <v>42450.144312134187</v>
      </c>
      <c r="I1794" s="4">
        <v>6.5</v>
      </c>
      <c r="J1794" s="4">
        <v>4.7</v>
      </c>
      <c r="K1794" s="4" t="s">
        <v>332</v>
      </c>
      <c r="L1794" s="4">
        <v>51.18086401687642</v>
      </c>
      <c r="M1794" s="4"/>
      <c r="N1794" s="17">
        <v>0.99999999999999989</v>
      </c>
      <c r="O1794" s="4">
        <v>100</v>
      </c>
      <c r="P1794">
        <f t="shared" ref="P1794:P1857" si="84">YEAR(B1794)</f>
        <v>2011</v>
      </c>
      <c r="Q1794">
        <f t="shared" ref="Q1794:Q1857" si="85">MONTH(B1794)</f>
        <v>4</v>
      </c>
      <c r="R1794" t="str">
        <f t="shared" ref="R1794:R1857" si="86">LEFT(C1794,2)</f>
        <v>05</v>
      </c>
      <c r="T1794" t="s">
        <v>84</v>
      </c>
      <c r="U1794" t="s">
        <v>459</v>
      </c>
      <c r="V1794" t="s">
        <v>479</v>
      </c>
      <c r="W1794" t="s">
        <v>480</v>
      </c>
    </row>
    <row r="1795" spans="1:27" x14ac:dyDescent="0.35">
      <c r="A1795" s="1" t="s">
        <v>2</v>
      </c>
      <c r="B1795" s="18">
        <v>40641</v>
      </c>
      <c r="C1795" s="3" t="s">
        <v>27</v>
      </c>
      <c r="D1795" s="4" t="s">
        <v>39</v>
      </c>
      <c r="E1795" s="5" t="s">
        <v>4</v>
      </c>
      <c r="F1795" s="6">
        <v>14.399555111899833</v>
      </c>
      <c r="G1795" s="16" t="s">
        <v>4</v>
      </c>
      <c r="H1795" s="7">
        <v>92931.973983216463</v>
      </c>
      <c r="I1795" s="4">
        <v>38.200000000000003</v>
      </c>
      <c r="J1795" s="4">
        <v>22</v>
      </c>
      <c r="K1795" s="4">
        <v>14.666666666666666</v>
      </c>
      <c r="L1795" s="4">
        <v>6453.8086948545524</v>
      </c>
      <c r="M1795" s="4"/>
      <c r="N1795" s="17">
        <v>1</v>
      </c>
      <c r="O1795" s="4">
        <v>1152</v>
      </c>
      <c r="P1795">
        <f t="shared" si="84"/>
        <v>2011</v>
      </c>
      <c r="Q1795">
        <f t="shared" si="85"/>
        <v>4</v>
      </c>
      <c r="R1795" t="str">
        <f t="shared" si="86"/>
        <v>06</v>
      </c>
      <c r="T1795" t="s">
        <v>39</v>
      </c>
    </row>
    <row r="1796" spans="1:27" x14ac:dyDescent="0.35">
      <c r="A1796" s="1" t="s">
        <v>2</v>
      </c>
      <c r="B1796" s="18">
        <v>40641</v>
      </c>
      <c r="C1796" s="3" t="s">
        <v>40</v>
      </c>
      <c r="D1796" s="4" t="s">
        <v>169</v>
      </c>
      <c r="E1796" s="5" t="s">
        <v>4</v>
      </c>
      <c r="F1796" s="6">
        <v>729.88464951197864</v>
      </c>
      <c r="G1796" s="16" t="s">
        <v>4</v>
      </c>
      <c r="H1796" s="7">
        <v>82548.009103492557</v>
      </c>
      <c r="I1796" s="4" t="s">
        <v>332</v>
      </c>
      <c r="J1796" s="4">
        <v>6</v>
      </c>
      <c r="K1796" s="4">
        <v>4</v>
      </c>
      <c r="L1796" s="4">
        <v>113.09733552923255</v>
      </c>
      <c r="M1796" s="4"/>
      <c r="N1796" s="17">
        <v>1.0000000000000002</v>
      </c>
      <c r="O1796" s="4">
        <v>100</v>
      </c>
      <c r="P1796">
        <f t="shared" si="84"/>
        <v>2011</v>
      </c>
      <c r="Q1796">
        <f t="shared" si="85"/>
        <v>4</v>
      </c>
      <c r="R1796" t="str">
        <f t="shared" si="86"/>
        <v>12</v>
      </c>
      <c r="T1796" t="s">
        <v>662</v>
      </c>
      <c r="U1796" t="s">
        <v>463</v>
      </c>
      <c r="V1796" t="s">
        <v>464</v>
      </c>
      <c r="W1796" t="s">
        <v>546</v>
      </c>
      <c r="X1796" t="s">
        <v>468</v>
      </c>
      <c r="Y1796" t="s">
        <v>547</v>
      </c>
      <c r="Z1796" t="s">
        <v>510</v>
      </c>
      <c r="AA1796" t="s">
        <v>466</v>
      </c>
    </row>
    <row r="1797" spans="1:27" x14ac:dyDescent="0.35">
      <c r="A1797" s="1" t="s">
        <v>2</v>
      </c>
      <c r="B1797" s="18">
        <v>40641</v>
      </c>
      <c r="C1797" s="3" t="s">
        <v>28</v>
      </c>
      <c r="D1797" s="4" t="s">
        <v>107</v>
      </c>
      <c r="E1797" s="5" t="s">
        <v>23</v>
      </c>
      <c r="F1797" s="6">
        <v>691.17864537119203</v>
      </c>
      <c r="G1797" s="16" t="s">
        <v>4</v>
      </c>
      <c r="H1797" s="7">
        <v>2429594.9945011241</v>
      </c>
      <c r="I1797" s="4">
        <v>12.4</v>
      </c>
      <c r="J1797" s="4">
        <v>7.5</v>
      </c>
      <c r="K1797" s="4" t="s">
        <v>332</v>
      </c>
      <c r="L1797" s="4">
        <v>547.81521896972015</v>
      </c>
      <c r="M1797" s="4"/>
      <c r="N1797" s="17">
        <v>6.4166666666666679</v>
      </c>
      <c r="O1797" s="4">
        <v>288</v>
      </c>
      <c r="P1797">
        <f t="shared" si="84"/>
        <v>2011</v>
      </c>
      <c r="Q1797">
        <f t="shared" si="85"/>
        <v>4</v>
      </c>
      <c r="R1797" t="str">
        <f t="shared" si="86"/>
        <v>12</v>
      </c>
      <c r="T1797" t="s">
        <v>107</v>
      </c>
    </row>
    <row r="1798" spans="1:27" x14ac:dyDescent="0.35">
      <c r="A1798" s="1" t="s">
        <v>2</v>
      </c>
      <c r="B1798" s="18">
        <v>40641</v>
      </c>
      <c r="C1798" s="3" t="s">
        <v>286</v>
      </c>
      <c r="D1798" s="4" t="s">
        <v>287</v>
      </c>
      <c r="E1798" s="5" t="s">
        <v>4</v>
      </c>
      <c r="F1798" s="6">
        <v>2.8799110223799667</v>
      </c>
      <c r="G1798" s="16" t="s">
        <v>4</v>
      </c>
      <c r="H1798" s="7">
        <v>26986.874374568662</v>
      </c>
      <c r="I1798" s="4">
        <v>126.7</v>
      </c>
      <c r="J1798" s="4">
        <v>8.6</v>
      </c>
      <c r="K1798" s="4">
        <v>8.6</v>
      </c>
      <c r="L1798" s="4">
        <v>9370.7319999999982</v>
      </c>
      <c r="M1798" s="4"/>
      <c r="N1798" s="17">
        <v>1</v>
      </c>
      <c r="O1798" s="4">
        <v>1152</v>
      </c>
      <c r="P1798">
        <f t="shared" si="84"/>
        <v>2011</v>
      </c>
      <c r="Q1798">
        <f t="shared" si="85"/>
        <v>4</v>
      </c>
      <c r="R1798" t="str">
        <f t="shared" si="86"/>
        <v>13</v>
      </c>
      <c r="T1798" t="s">
        <v>666</v>
      </c>
      <c r="U1798" t="s">
        <v>561</v>
      </c>
      <c r="V1798" t="s">
        <v>464</v>
      </c>
      <c r="W1798" t="s">
        <v>547</v>
      </c>
      <c r="X1798" t="s">
        <v>510</v>
      </c>
      <c r="Y1798" t="s">
        <v>562</v>
      </c>
    </row>
    <row r="1799" spans="1:27" x14ac:dyDescent="0.35">
      <c r="A1799" s="1" t="s">
        <v>2</v>
      </c>
      <c r="B1799" s="18">
        <v>40641</v>
      </c>
      <c r="C1799" s="3" t="s">
        <v>64</v>
      </c>
      <c r="D1799" s="4" t="s">
        <v>65</v>
      </c>
      <c r="E1799" s="5" t="s">
        <v>7</v>
      </c>
      <c r="F1799" s="6">
        <v>40.318754313319531</v>
      </c>
      <c r="G1799" s="16" t="s">
        <v>4</v>
      </c>
      <c r="H1799" s="7">
        <v>75674.10869565219</v>
      </c>
      <c r="I1799" s="4">
        <v>53.2</v>
      </c>
      <c r="J1799" s="4">
        <v>2.8</v>
      </c>
      <c r="K1799" s="4">
        <v>2.8</v>
      </c>
      <c r="L1799" s="4">
        <v>417.08800000000002</v>
      </c>
      <c r="M1799" s="4"/>
      <c r="N1799" s="17">
        <v>4.5000000000000009</v>
      </c>
      <c r="O1799" s="4">
        <v>1152</v>
      </c>
      <c r="P1799">
        <f t="shared" si="84"/>
        <v>2011</v>
      </c>
      <c r="Q1799">
        <f t="shared" si="85"/>
        <v>4</v>
      </c>
      <c r="R1799" t="str">
        <f t="shared" si="86"/>
        <v>13</v>
      </c>
      <c r="T1799" t="s">
        <v>481</v>
      </c>
      <c r="U1799" t="s">
        <v>482</v>
      </c>
    </row>
    <row r="1800" spans="1:27" x14ac:dyDescent="0.35">
      <c r="A1800" s="1" t="s">
        <v>2</v>
      </c>
      <c r="B1800" s="18">
        <v>40641</v>
      </c>
      <c r="C1800" s="3" t="s">
        <v>170</v>
      </c>
      <c r="D1800" s="4" t="s">
        <v>171</v>
      </c>
      <c r="E1800" s="5" t="s">
        <v>7</v>
      </c>
      <c r="F1800" s="6">
        <v>0.20703941130470269</v>
      </c>
      <c r="G1800" s="5" t="s">
        <v>7</v>
      </c>
      <c r="H1800" s="7">
        <v>8867.4814230275115</v>
      </c>
      <c r="I1800" s="4">
        <v>303.5</v>
      </c>
      <c r="J1800" s="4">
        <v>22.4</v>
      </c>
      <c r="K1800" s="4">
        <v>6.3</v>
      </c>
      <c r="L1800" s="4">
        <v>42829.919999999998</v>
      </c>
      <c r="M1800" s="4"/>
      <c r="N1800" s="17">
        <v>1</v>
      </c>
      <c r="O1800" s="4">
        <v>16024.28</v>
      </c>
      <c r="P1800">
        <f t="shared" si="84"/>
        <v>2011</v>
      </c>
      <c r="Q1800">
        <f t="shared" si="85"/>
        <v>4</v>
      </c>
      <c r="R1800" t="str">
        <f t="shared" si="86"/>
        <v>13</v>
      </c>
      <c r="T1800" t="s">
        <v>499</v>
      </c>
      <c r="U1800" t="s">
        <v>548</v>
      </c>
    </row>
    <row r="1801" spans="1:27" x14ac:dyDescent="0.35">
      <c r="A1801" s="1" t="s">
        <v>2</v>
      </c>
      <c r="B1801" s="18">
        <v>40641</v>
      </c>
      <c r="C1801" s="3" t="s">
        <v>101</v>
      </c>
      <c r="D1801" s="4" t="s">
        <v>102</v>
      </c>
      <c r="E1801" s="5" t="s">
        <v>7</v>
      </c>
      <c r="F1801" s="6">
        <v>0.82815764521881075</v>
      </c>
      <c r="G1801" s="16" t="s">
        <v>7</v>
      </c>
      <c r="H1801" s="7">
        <v>11618.349484736767</v>
      </c>
      <c r="I1801" s="4">
        <v>47.55</v>
      </c>
      <c r="J1801" s="4">
        <v>92.2</v>
      </c>
      <c r="K1801" s="4">
        <v>3.2</v>
      </c>
      <c r="L1801" s="4">
        <v>14029.152</v>
      </c>
      <c r="M1801" s="4"/>
      <c r="N1801" s="17">
        <v>0.99999999999999989</v>
      </c>
      <c r="O1801" s="4">
        <v>16024.28</v>
      </c>
      <c r="P1801">
        <f t="shared" si="84"/>
        <v>2011</v>
      </c>
      <c r="Q1801">
        <f t="shared" si="85"/>
        <v>4</v>
      </c>
      <c r="R1801" t="str">
        <f t="shared" si="86"/>
        <v>13</v>
      </c>
      <c r="T1801" t="s">
        <v>499</v>
      </c>
      <c r="U1801" t="s">
        <v>500</v>
      </c>
    </row>
    <row r="1802" spans="1:27" x14ac:dyDescent="0.35">
      <c r="A1802" s="1" t="s">
        <v>2</v>
      </c>
      <c r="B1802" s="18">
        <v>40641</v>
      </c>
      <c r="C1802" s="3" t="s">
        <v>68</v>
      </c>
      <c r="D1802" s="4" t="s">
        <v>69</v>
      </c>
      <c r="E1802" s="5" t="s">
        <v>4</v>
      </c>
      <c r="F1802" s="6">
        <v>311.03039041703641</v>
      </c>
      <c r="G1802" s="16" t="s">
        <v>4</v>
      </c>
      <c r="H1802" s="7">
        <v>521784.58296362025</v>
      </c>
      <c r="I1802" s="4">
        <v>104.85</v>
      </c>
      <c r="J1802" s="4">
        <v>4</v>
      </c>
      <c r="K1802" s="4">
        <v>4</v>
      </c>
      <c r="L1802" s="4">
        <v>1677.6</v>
      </c>
      <c r="M1802" s="4"/>
      <c r="N1802" s="17">
        <v>1</v>
      </c>
      <c r="O1802" s="4">
        <v>288</v>
      </c>
      <c r="P1802">
        <f t="shared" si="84"/>
        <v>2011</v>
      </c>
      <c r="Q1802">
        <f t="shared" si="85"/>
        <v>4</v>
      </c>
      <c r="R1802" t="str">
        <f t="shared" si="86"/>
        <v>13</v>
      </c>
      <c r="T1802" t="s">
        <v>217</v>
      </c>
      <c r="U1802" t="s">
        <v>483</v>
      </c>
    </row>
    <row r="1803" spans="1:27" x14ac:dyDescent="0.35">
      <c r="A1803" s="1" t="s">
        <v>2</v>
      </c>
      <c r="B1803" s="18">
        <v>40641</v>
      </c>
      <c r="C1803" s="3" t="s">
        <v>3</v>
      </c>
      <c r="D1803" s="4" t="s">
        <v>119</v>
      </c>
      <c r="E1803" s="5" t="s">
        <v>4</v>
      </c>
      <c r="F1803" s="6">
        <v>232.23602484472045</v>
      </c>
      <c r="G1803" s="16" t="s">
        <v>4</v>
      </c>
      <c r="H1803" s="7">
        <v>10873.824108269155</v>
      </c>
      <c r="I1803" s="4">
        <v>6.9</v>
      </c>
      <c r="J1803" s="4">
        <v>3.6</v>
      </c>
      <c r="K1803" s="4" t="s">
        <v>332</v>
      </c>
      <c r="L1803" s="4">
        <v>46.822296909102278</v>
      </c>
      <c r="M1803" s="4"/>
      <c r="N1803" s="17">
        <v>1.0000000000000002</v>
      </c>
      <c r="O1803" s="4">
        <v>100</v>
      </c>
      <c r="P1803">
        <f t="shared" si="84"/>
        <v>2011</v>
      </c>
      <c r="Q1803">
        <f t="shared" si="85"/>
        <v>4</v>
      </c>
      <c r="R1803" t="str">
        <f t="shared" si="86"/>
        <v>16</v>
      </c>
      <c r="T1803" t="s">
        <v>119</v>
      </c>
    </row>
    <row r="1804" spans="1:27" x14ac:dyDescent="0.35">
      <c r="A1804" s="1" t="s">
        <v>2</v>
      </c>
      <c r="B1804" s="18">
        <v>40641</v>
      </c>
      <c r="C1804" s="3" t="s">
        <v>259</v>
      </c>
      <c r="D1804" s="4" t="s">
        <v>260</v>
      </c>
      <c r="E1804" s="5" t="s">
        <v>4</v>
      </c>
      <c r="F1804" s="6">
        <v>66.353149955634422</v>
      </c>
      <c r="G1804" s="16" t="s">
        <v>4</v>
      </c>
      <c r="H1804" s="7">
        <v>7885.871066632928</v>
      </c>
      <c r="I1804" s="4" t="s">
        <v>332</v>
      </c>
      <c r="J1804" s="4">
        <v>6.1</v>
      </c>
      <c r="K1804" s="4" t="s">
        <v>332</v>
      </c>
      <c r="L1804" s="4">
        <v>118.84697368407744</v>
      </c>
      <c r="M1804" s="4"/>
      <c r="N1804" s="17">
        <v>1</v>
      </c>
      <c r="O1804" s="4">
        <v>100</v>
      </c>
      <c r="P1804">
        <f t="shared" si="84"/>
        <v>2011</v>
      </c>
      <c r="Q1804">
        <f t="shared" si="85"/>
        <v>4</v>
      </c>
      <c r="R1804" t="str">
        <f t="shared" si="86"/>
        <v>17</v>
      </c>
      <c r="T1804" t="s">
        <v>260</v>
      </c>
      <c r="U1804" t="s">
        <v>583</v>
      </c>
    </row>
    <row r="1805" spans="1:27" x14ac:dyDescent="0.35">
      <c r="A1805" s="1" t="s">
        <v>2</v>
      </c>
      <c r="B1805" s="18">
        <v>40641</v>
      </c>
      <c r="C1805" s="3" t="s">
        <v>8</v>
      </c>
      <c r="D1805" s="4" t="s">
        <v>9</v>
      </c>
      <c r="E1805" s="5" t="s">
        <v>7</v>
      </c>
      <c r="F1805" s="6">
        <v>232.23602484472045</v>
      </c>
      <c r="G1805" s="16" t="s">
        <v>4</v>
      </c>
      <c r="H1805" s="7">
        <v>153179.08743822636</v>
      </c>
      <c r="I1805" s="4" t="s">
        <v>332</v>
      </c>
      <c r="J1805" s="4">
        <v>5.4</v>
      </c>
      <c r="K1805" s="4" t="s">
        <v>332</v>
      </c>
      <c r="L1805" s="4">
        <v>82.44795760081054</v>
      </c>
      <c r="M1805" s="4"/>
      <c r="N1805" s="17">
        <v>8</v>
      </c>
      <c r="O1805" s="4">
        <v>100</v>
      </c>
      <c r="P1805">
        <f t="shared" si="84"/>
        <v>2011</v>
      </c>
      <c r="Q1805">
        <f t="shared" si="85"/>
        <v>4</v>
      </c>
      <c r="R1805" t="str">
        <f t="shared" si="86"/>
        <v>17</v>
      </c>
      <c r="T1805" t="s">
        <v>490</v>
      </c>
      <c r="U1805" t="s">
        <v>491</v>
      </c>
    </row>
    <row r="1806" spans="1:27" x14ac:dyDescent="0.35">
      <c r="A1806" s="1" t="s">
        <v>2</v>
      </c>
      <c r="B1806" s="18">
        <v>40641</v>
      </c>
      <c r="C1806" s="3" t="s">
        <v>10</v>
      </c>
      <c r="D1806" s="4" t="s">
        <v>11</v>
      </c>
      <c r="E1806" s="5" t="s">
        <v>4</v>
      </c>
      <c r="F1806" s="6">
        <v>66.353149955634422</v>
      </c>
      <c r="G1806" s="16" t="s">
        <v>4</v>
      </c>
      <c r="H1806" s="7">
        <v>12698.531173136384</v>
      </c>
      <c r="I1806" s="4">
        <v>7</v>
      </c>
      <c r="J1806" s="4">
        <v>5.9</v>
      </c>
      <c r="K1806" s="4" t="s">
        <v>332</v>
      </c>
      <c r="L1806" s="4">
        <v>191.37797047505626</v>
      </c>
      <c r="M1806" s="4"/>
      <c r="N1806" s="17">
        <v>1</v>
      </c>
      <c r="O1806" s="4">
        <v>100</v>
      </c>
      <c r="P1806">
        <f t="shared" si="84"/>
        <v>2011</v>
      </c>
      <c r="Q1806">
        <f t="shared" si="85"/>
        <v>4</v>
      </c>
      <c r="R1806" t="str">
        <f t="shared" si="86"/>
        <v>17</v>
      </c>
      <c r="T1806" t="s">
        <v>289</v>
      </c>
      <c r="U1806" t="s">
        <v>519</v>
      </c>
    </row>
    <row r="1807" spans="1:27" x14ac:dyDescent="0.35">
      <c r="A1807" s="1" t="s">
        <v>2</v>
      </c>
      <c r="B1807" s="18">
        <v>40641</v>
      </c>
      <c r="C1807" s="3" t="s">
        <v>70</v>
      </c>
      <c r="D1807" s="4" t="s">
        <v>71</v>
      </c>
      <c r="E1807" s="5" t="s">
        <v>7</v>
      </c>
      <c r="F1807" s="6">
        <v>265.41259982253769</v>
      </c>
      <c r="G1807" s="16" t="s">
        <v>4</v>
      </c>
      <c r="H1807" s="7">
        <v>220804.38986572201</v>
      </c>
      <c r="I1807" s="4" t="s">
        <v>332</v>
      </c>
      <c r="J1807" s="4">
        <v>6.1</v>
      </c>
      <c r="K1807" s="4" t="s">
        <v>332</v>
      </c>
      <c r="L1807" s="4">
        <v>118.84697368407744</v>
      </c>
      <c r="M1807" s="4"/>
      <c r="N1807" s="17">
        <v>7.0000000000000009</v>
      </c>
      <c r="O1807" s="4">
        <v>100</v>
      </c>
      <c r="P1807">
        <f t="shared" si="84"/>
        <v>2011</v>
      </c>
      <c r="Q1807">
        <f t="shared" si="85"/>
        <v>4</v>
      </c>
      <c r="R1807" t="str">
        <f t="shared" si="86"/>
        <v>17</v>
      </c>
      <c r="T1807" t="s">
        <v>164</v>
      </c>
      <c r="U1807" t="s">
        <v>474</v>
      </c>
    </row>
    <row r="1808" spans="1:27" x14ac:dyDescent="0.35">
      <c r="A1808" s="1" t="s">
        <v>2</v>
      </c>
      <c r="B1808" s="18">
        <v>40641</v>
      </c>
      <c r="C1808" s="3" t="s">
        <v>12</v>
      </c>
      <c r="D1808" s="4" t="s">
        <v>13</v>
      </c>
      <c r="E1808" s="5" t="s">
        <v>4</v>
      </c>
      <c r="F1808" s="6">
        <v>398.11889973380653</v>
      </c>
      <c r="G1808" s="16" t="s">
        <v>4</v>
      </c>
      <c r="H1808" s="7">
        <v>2906.3778205188005</v>
      </c>
      <c r="I1808" s="4">
        <v>16.5</v>
      </c>
      <c r="J1808" s="4">
        <v>1.3</v>
      </c>
      <c r="K1808" s="4" t="s">
        <v>332</v>
      </c>
      <c r="L1808" s="4">
        <v>7.300275928779282</v>
      </c>
      <c r="M1808" s="4"/>
      <c r="N1808" s="17">
        <v>1</v>
      </c>
      <c r="O1808" s="4">
        <v>100</v>
      </c>
      <c r="P1808">
        <f t="shared" si="84"/>
        <v>2011</v>
      </c>
      <c r="Q1808">
        <f t="shared" si="85"/>
        <v>4</v>
      </c>
      <c r="R1808" t="str">
        <f t="shared" si="86"/>
        <v>17</v>
      </c>
      <c r="T1808" t="s">
        <v>250</v>
      </c>
      <c r="U1808" t="s">
        <v>472</v>
      </c>
    </row>
    <row r="1809" spans="1:26" x14ac:dyDescent="0.35">
      <c r="A1809" s="1" t="s">
        <v>2</v>
      </c>
      <c r="B1809" s="18">
        <v>40641</v>
      </c>
      <c r="C1809" s="3" t="s">
        <v>50</v>
      </c>
      <c r="D1809" s="4" t="s">
        <v>51</v>
      </c>
      <c r="E1809" s="5" t="s">
        <v>4</v>
      </c>
      <c r="F1809" s="6">
        <v>265.41259982253769</v>
      </c>
      <c r="G1809" s="16" t="s">
        <v>4</v>
      </c>
      <c r="H1809" s="7">
        <v>22573.128307573235</v>
      </c>
      <c r="I1809" s="4">
        <v>56.4</v>
      </c>
      <c r="J1809" s="4">
        <v>2.4</v>
      </c>
      <c r="K1809" s="4" t="s">
        <v>332</v>
      </c>
      <c r="L1809" s="4">
        <v>85.049196317982876</v>
      </c>
      <c r="M1809" s="4"/>
      <c r="N1809" s="17">
        <v>1</v>
      </c>
      <c r="O1809" s="4">
        <v>100</v>
      </c>
      <c r="P1809">
        <f t="shared" si="84"/>
        <v>2011</v>
      </c>
      <c r="Q1809">
        <f t="shared" si="85"/>
        <v>4</v>
      </c>
      <c r="R1809" t="str">
        <f t="shared" si="86"/>
        <v>17</v>
      </c>
      <c r="T1809" t="s">
        <v>250</v>
      </c>
      <c r="U1809" t="s">
        <v>473</v>
      </c>
    </row>
    <row r="1810" spans="1:26" x14ac:dyDescent="0.35">
      <c r="A1810" s="1" t="s">
        <v>2</v>
      </c>
      <c r="B1810" s="18">
        <v>40641</v>
      </c>
      <c r="C1810" s="3" t="s">
        <v>129</v>
      </c>
      <c r="D1810" s="4" t="s">
        <v>14</v>
      </c>
      <c r="E1810" s="5" t="s">
        <v>4</v>
      </c>
      <c r="F1810" s="6">
        <v>331.76574977817211</v>
      </c>
      <c r="G1810" s="16" t="s">
        <v>4</v>
      </c>
      <c r="H1810" s="7">
        <v>7229.204433608892</v>
      </c>
      <c r="I1810" s="4">
        <v>7.2</v>
      </c>
      <c r="J1810" s="4">
        <v>3.4</v>
      </c>
      <c r="K1810" s="4" t="s">
        <v>332</v>
      </c>
      <c r="L1810" s="4">
        <v>21.7900866452988</v>
      </c>
      <c r="M1810" s="4"/>
      <c r="N1810" s="17">
        <v>1.0000000000000002</v>
      </c>
      <c r="O1810" s="4">
        <v>100</v>
      </c>
      <c r="P1810">
        <f t="shared" si="84"/>
        <v>2011</v>
      </c>
      <c r="Q1810">
        <f t="shared" si="85"/>
        <v>4</v>
      </c>
      <c r="R1810" t="str">
        <f t="shared" si="86"/>
        <v>17</v>
      </c>
      <c r="T1810" t="s">
        <v>250</v>
      </c>
      <c r="U1810" t="s">
        <v>521</v>
      </c>
    </row>
    <row r="1811" spans="1:26" x14ac:dyDescent="0.35">
      <c r="A1811" s="1" t="s">
        <v>2</v>
      </c>
      <c r="B1811" s="18">
        <v>40641</v>
      </c>
      <c r="C1811" s="3" t="s">
        <v>85</v>
      </c>
      <c r="D1811" s="4" t="s">
        <v>86</v>
      </c>
      <c r="E1811" s="5" t="s">
        <v>7</v>
      </c>
      <c r="F1811" s="6">
        <v>33.176574977817211</v>
      </c>
      <c r="G1811" s="16" t="s">
        <v>4</v>
      </c>
      <c r="H1811" s="7">
        <v>3178.098350484463</v>
      </c>
      <c r="I1811" s="4">
        <v>4.2</v>
      </c>
      <c r="J1811" s="4">
        <v>3.3</v>
      </c>
      <c r="K1811" s="4" t="s">
        <v>332</v>
      </c>
      <c r="L1811" s="4">
        <v>23.94836079831499</v>
      </c>
      <c r="M1811" s="4"/>
      <c r="N1811" s="17">
        <v>4</v>
      </c>
      <c r="O1811" s="4">
        <v>100</v>
      </c>
      <c r="P1811">
        <f t="shared" si="84"/>
        <v>2011</v>
      </c>
      <c r="Q1811">
        <f t="shared" si="85"/>
        <v>4</v>
      </c>
      <c r="R1811" t="str">
        <f t="shared" si="86"/>
        <v>17</v>
      </c>
      <c r="T1811" t="s">
        <v>86</v>
      </c>
    </row>
    <row r="1812" spans="1:26" x14ac:dyDescent="0.35">
      <c r="A1812" s="1" t="s">
        <v>2</v>
      </c>
      <c r="B1812" s="18">
        <v>40641</v>
      </c>
      <c r="C1812" s="3" t="s">
        <v>15</v>
      </c>
      <c r="D1812" s="4" t="s">
        <v>16</v>
      </c>
      <c r="E1812" s="5" t="s">
        <v>7</v>
      </c>
      <c r="F1812" s="6">
        <v>1.2422364678282161</v>
      </c>
      <c r="G1812" s="16" t="s">
        <v>7</v>
      </c>
      <c r="H1812" s="7">
        <v>9834.6032051151669</v>
      </c>
      <c r="I1812" s="4" t="s">
        <v>332</v>
      </c>
      <c r="J1812" s="4">
        <v>44.9</v>
      </c>
      <c r="K1812" s="4">
        <v>5</v>
      </c>
      <c r="L1812" s="4">
        <v>7916.8527569544476</v>
      </c>
      <c r="M1812" s="4"/>
      <c r="N1812" s="17">
        <v>1</v>
      </c>
      <c r="O1812" s="4">
        <v>16024.28</v>
      </c>
      <c r="P1812">
        <f t="shared" si="84"/>
        <v>2011</v>
      </c>
      <c r="Q1812">
        <f t="shared" si="85"/>
        <v>4</v>
      </c>
      <c r="R1812" t="str">
        <f t="shared" si="86"/>
        <v>17</v>
      </c>
      <c r="T1812" t="s">
        <v>73</v>
      </c>
      <c r="U1812" t="s">
        <v>475</v>
      </c>
    </row>
    <row r="1813" spans="1:26" x14ac:dyDescent="0.35">
      <c r="A1813" s="1" t="s">
        <v>2</v>
      </c>
      <c r="B1813" s="18">
        <v>40641</v>
      </c>
      <c r="C1813" s="3" t="s">
        <v>17</v>
      </c>
      <c r="D1813" s="4" t="s">
        <v>18</v>
      </c>
      <c r="E1813" s="5" t="s">
        <v>7</v>
      </c>
      <c r="F1813" s="6">
        <v>232.23602484472045</v>
      </c>
      <c r="G1813" s="16" t="s">
        <v>4</v>
      </c>
      <c r="H1813" s="7">
        <v>85188.086212825219</v>
      </c>
      <c r="I1813" s="4">
        <v>11.1</v>
      </c>
      <c r="J1813" s="4">
        <v>4.7</v>
      </c>
      <c r="K1813" s="4" t="s">
        <v>332</v>
      </c>
      <c r="L1813" s="4">
        <v>128.38589617792729</v>
      </c>
      <c r="M1813" s="4"/>
      <c r="N1813" s="17">
        <v>2.8571428571428577</v>
      </c>
      <c r="O1813" s="4">
        <v>100</v>
      </c>
      <c r="P1813">
        <f t="shared" si="84"/>
        <v>2011</v>
      </c>
      <c r="Q1813">
        <f t="shared" si="85"/>
        <v>4</v>
      </c>
      <c r="R1813" t="str">
        <f t="shared" si="86"/>
        <v>17</v>
      </c>
      <c r="T1813" t="s">
        <v>218</v>
      </c>
      <c r="U1813" t="s">
        <v>522</v>
      </c>
    </row>
    <row r="1814" spans="1:26" x14ac:dyDescent="0.35">
      <c r="A1814" s="1" t="s">
        <v>2</v>
      </c>
      <c r="B1814" s="18">
        <v>40641</v>
      </c>
      <c r="C1814" s="3" t="s">
        <v>103</v>
      </c>
      <c r="D1814" s="4" t="s">
        <v>104</v>
      </c>
      <c r="E1814" s="5" t="s">
        <v>7</v>
      </c>
      <c r="F1814" s="6">
        <v>199.05944986690326</v>
      </c>
      <c r="G1814" s="16" t="s">
        <v>4</v>
      </c>
      <c r="H1814" s="7">
        <v>125352.90400588544</v>
      </c>
      <c r="I1814" s="4">
        <v>8</v>
      </c>
      <c r="J1814" s="4">
        <v>7.2</v>
      </c>
      <c r="K1814" s="4" t="s">
        <v>332</v>
      </c>
      <c r="L1814" s="4">
        <v>157.43149105669173</v>
      </c>
      <c r="M1814" s="4"/>
      <c r="N1814" s="17">
        <v>4.0000000000000009</v>
      </c>
      <c r="O1814" s="4">
        <v>100</v>
      </c>
      <c r="P1814">
        <f t="shared" si="84"/>
        <v>2011</v>
      </c>
      <c r="Q1814">
        <f t="shared" si="85"/>
        <v>4</v>
      </c>
      <c r="R1814" t="str">
        <f t="shared" si="86"/>
        <v>17</v>
      </c>
      <c r="T1814" t="s">
        <v>501</v>
      </c>
      <c r="U1814" t="s">
        <v>502</v>
      </c>
    </row>
    <row r="1815" spans="1:26" x14ac:dyDescent="0.35">
      <c r="A1815" s="1" t="s">
        <v>2</v>
      </c>
      <c r="B1815" s="18">
        <v>40641</v>
      </c>
      <c r="C1815" s="3" t="s">
        <v>56</v>
      </c>
      <c r="D1815" s="4" t="s">
        <v>57</v>
      </c>
      <c r="E1815" s="5" t="s">
        <v>4</v>
      </c>
      <c r="F1815" s="6">
        <v>0.20704302906775593</v>
      </c>
      <c r="G1815" s="16" t="s">
        <v>4</v>
      </c>
      <c r="H1815" s="7">
        <v>599.21761071718265</v>
      </c>
      <c r="I1815" s="4">
        <v>219.3</v>
      </c>
      <c r="J1815" s="4">
        <v>7.1</v>
      </c>
      <c r="K1815" s="4" t="s">
        <v>332</v>
      </c>
      <c r="L1815" s="4">
        <v>2894.1694555728586</v>
      </c>
      <c r="M1815" s="4"/>
      <c r="N1815" s="17">
        <v>0.99999999999999989</v>
      </c>
      <c r="O1815" s="4">
        <v>16024</v>
      </c>
      <c r="P1815">
        <f t="shared" si="84"/>
        <v>2011</v>
      </c>
      <c r="Q1815">
        <f t="shared" si="85"/>
        <v>4</v>
      </c>
      <c r="R1815" t="str">
        <f t="shared" si="86"/>
        <v>27</v>
      </c>
      <c r="T1815" t="s">
        <v>57</v>
      </c>
    </row>
    <row r="1816" spans="1:26" x14ac:dyDescent="0.35">
      <c r="A1816" s="1" t="s">
        <v>2</v>
      </c>
      <c r="B1816" s="18">
        <v>40641</v>
      </c>
      <c r="C1816" s="3" t="s">
        <v>80</v>
      </c>
      <c r="D1816" s="4" t="s">
        <v>81</v>
      </c>
      <c r="E1816" s="5" t="s">
        <v>4</v>
      </c>
      <c r="F1816" s="6">
        <v>0.41407882260940537</v>
      </c>
      <c r="G1816" s="16" t="s">
        <v>4</v>
      </c>
      <c r="H1816" s="7">
        <v>1864.6462616847448</v>
      </c>
      <c r="I1816" s="4">
        <v>24.6</v>
      </c>
      <c r="J1816" s="4">
        <v>22.9</v>
      </c>
      <c r="K1816" s="4">
        <v>15.266666666666666</v>
      </c>
      <c r="L1816" s="4">
        <v>4503.119116148664</v>
      </c>
      <c r="M1816" s="4"/>
      <c r="N1816" s="17">
        <v>0.99999999999999989</v>
      </c>
      <c r="O1816" s="4">
        <v>16024.28</v>
      </c>
      <c r="P1816">
        <f t="shared" si="84"/>
        <v>2011</v>
      </c>
      <c r="Q1816">
        <f t="shared" si="85"/>
        <v>4</v>
      </c>
      <c r="R1816" t="str">
        <f t="shared" si="86"/>
        <v>27</v>
      </c>
      <c r="T1816" t="s">
        <v>81</v>
      </c>
    </row>
    <row r="1817" spans="1:26" x14ac:dyDescent="0.35">
      <c r="A1817" s="1" t="s">
        <v>2</v>
      </c>
      <c r="B1817" s="18">
        <v>40641</v>
      </c>
      <c r="C1817" s="3" t="s">
        <v>132</v>
      </c>
      <c r="D1817" s="4" t="s">
        <v>298</v>
      </c>
      <c r="E1817" s="5" t="s">
        <v>4</v>
      </c>
      <c r="F1817" s="6">
        <v>663.53149955634422</v>
      </c>
      <c r="G1817" s="16" t="s">
        <v>4</v>
      </c>
      <c r="H1817" s="7">
        <v>78858.710666329294</v>
      </c>
      <c r="I1817" s="4" t="s">
        <v>332</v>
      </c>
      <c r="J1817" s="4">
        <v>6.1</v>
      </c>
      <c r="K1817" s="4" t="s">
        <v>332</v>
      </c>
      <c r="L1817" s="4">
        <v>118.84697368407744</v>
      </c>
      <c r="M1817" s="4"/>
      <c r="N1817" s="17">
        <v>1.0000000000000002</v>
      </c>
      <c r="O1817" s="4">
        <v>100</v>
      </c>
      <c r="P1817">
        <f t="shared" si="84"/>
        <v>2011</v>
      </c>
      <c r="Q1817">
        <f t="shared" si="85"/>
        <v>4</v>
      </c>
      <c r="R1817" t="str">
        <f t="shared" si="86"/>
        <v>90</v>
      </c>
      <c r="T1817" t="s">
        <v>563</v>
      </c>
      <c r="U1817" t="s">
        <v>468</v>
      </c>
      <c r="V1817" t="s">
        <v>564</v>
      </c>
      <c r="W1817" t="s">
        <v>524</v>
      </c>
      <c r="X1817" t="s">
        <v>567</v>
      </c>
      <c r="Y1817" t="s">
        <v>510</v>
      </c>
      <c r="Z1817" t="s">
        <v>568</v>
      </c>
    </row>
    <row r="1818" spans="1:26" x14ac:dyDescent="0.35">
      <c r="A1818" s="1" t="s">
        <v>2</v>
      </c>
      <c r="B1818" s="18">
        <v>40652</v>
      </c>
      <c r="C1818" s="8" t="s">
        <v>24</v>
      </c>
      <c r="D1818" s="4" t="s">
        <v>299</v>
      </c>
      <c r="E1818" s="9" t="s">
        <v>23</v>
      </c>
      <c r="F1818" s="6">
        <v>33.176574977817211</v>
      </c>
      <c r="G1818" s="16" t="s">
        <v>23</v>
      </c>
      <c r="H1818" s="7">
        <v>1651.3510343856817</v>
      </c>
      <c r="I1818" s="4">
        <v>37.5</v>
      </c>
      <c r="J1818" s="4">
        <v>1.3</v>
      </c>
      <c r="K1818" s="4" t="s">
        <v>332</v>
      </c>
      <c r="L1818" s="4">
        <v>49.774608605313283</v>
      </c>
      <c r="M1818" s="4"/>
      <c r="N1818" s="17">
        <v>1</v>
      </c>
      <c r="O1818" s="4">
        <v>100</v>
      </c>
      <c r="P1818">
        <f t="shared" si="84"/>
        <v>2011</v>
      </c>
      <c r="Q1818">
        <f t="shared" si="85"/>
        <v>4</v>
      </c>
      <c r="R1818" t="str">
        <f t="shared" si="86"/>
        <v>01</v>
      </c>
      <c r="T1818" t="s">
        <v>222</v>
      </c>
      <c r="U1818" t="s">
        <v>504</v>
      </c>
      <c r="V1818" t="s">
        <v>596</v>
      </c>
      <c r="W1818" t="s">
        <v>597</v>
      </c>
    </row>
    <row r="1819" spans="1:26" x14ac:dyDescent="0.35">
      <c r="A1819" s="1" t="s">
        <v>2</v>
      </c>
      <c r="B1819" s="18">
        <v>40652</v>
      </c>
      <c r="C1819" s="8" t="s">
        <v>60</v>
      </c>
      <c r="D1819" s="4" t="s">
        <v>61</v>
      </c>
      <c r="E1819" s="9" t="s">
        <v>4</v>
      </c>
      <c r="F1819" s="6">
        <v>99.529724933451632</v>
      </c>
      <c r="G1819" s="16" t="s">
        <v>4</v>
      </c>
      <c r="H1819" s="7">
        <v>5145.4925674510359</v>
      </c>
      <c r="I1819" s="4">
        <v>5.0999999999999996</v>
      </c>
      <c r="J1819" s="4">
        <v>4.4000000000000004</v>
      </c>
      <c r="K1819" s="4" t="s">
        <v>332</v>
      </c>
      <c r="L1819" s="4">
        <v>51.698048707473639</v>
      </c>
      <c r="M1819" s="4"/>
      <c r="N1819" s="17">
        <v>1</v>
      </c>
      <c r="O1819" s="4">
        <v>100</v>
      </c>
      <c r="P1819">
        <f t="shared" si="84"/>
        <v>2011</v>
      </c>
      <c r="Q1819">
        <f t="shared" si="85"/>
        <v>4</v>
      </c>
      <c r="R1819" t="str">
        <f t="shared" si="86"/>
        <v>01</v>
      </c>
      <c r="T1819" t="s">
        <v>211</v>
      </c>
      <c r="U1819" t="s">
        <v>478</v>
      </c>
    </row>
    <row r="1820" spans="1:26" x14ac:dyDescent="0.35">
      <c r="A1820" s="1" t="s">
        <v>2</v>
      </c>
      <c r="B1820" s="18">
        <v>40652</v>
      </c>
      <c r="C1820" s="3" t="s">
        <v>300</v>
      </c>
      <c r="D1820" s="4" t="s">
        <v>301</v>
      </c>
      <c r="E1820" s="5" t="s">
        <v>4</v>
      </c>
      <c r="F1820" s="6">
        <v>298.58917480035495</v>
      </c>
      <c r="G1820" s="16" t="s">
        <v>4</v>
      </c>
      <c r="H1820" s="7">
        <v>32058.801330937251</v>
      </c>
      <c r="I1820" s="4">
        <v>7.3</v>
      </c>
      <c r="J1820" s="4">
        <v>5.3</v>
      </c>
      <c r="K1820" s="4">
        <v>5.3</v>
      </c>
      <c r="L1820" s="4">
        <v>107.36759412786036</v>
      </c>
      <c r="M1820" s="4"/>
      <c r="N1820" s="17">
        <v>0.99999999999999967</v>
      </c>
      <c r="O1820" s="4">
        <v>100</v>
      </c>
      <c r="P1820">
        <f t="shared" si="84"/>
        <v>2011</v>
      </c>
      <c r="Q1820">
        <f t="shared" si="85"/>
        <v>4</v>
      </c>
      <c r="R1820" t="str">
        <f t="shared" si="86"/>
        <v>05</v>
      </c>
      <c r="T1820" t="s">
        <v>301</v>
      </c>
    </row>
    <row r="1821" spans="1:26" x14ac:dyDescent="0.35">
      <c r="A1821" s="1" t="s">
        <v>2</v>
      </c>
      <c r="B1821" s="18">
        <v>40652</v>
      </c>
      <c r="C1821" s="3" t="s">
        <v>82</v>
      </c>
      <c r="D1821" s="4" t="s">
        <v>167</v>
      </c>
      <c r="E1821" s="5" t="s">
        <v>4</v>
      </c>
      <c r="F1821" s="6">
        <v>398.11889973380653</v>
      </c>
      <c r="G1821" s="16" t="s">
        <v>4</v>
      </c>
      <c r="H1821" s="7">
        <v>151741.58473424232</v>
      </c>
      <c r="I1821" s="4">
        <v>14.1</v>
      </c>
      <c r="J1821" s="4">
        <v>8.8000000000000007</v>
      </c>
      <c r="K1821" s="4">
        <v>5.8666666666666671</v>
      </c>
      <c r="L1821" s="4">
        <v>381.14639831392333</v>
      </c>
      <c r="M1821" s="4"/>
      <c r="N1821" s="17">
        <v>1</v>
      </c>
      <c r="O1821" s="4">
        <v>100</v>
      </c>
      <c r="P1821">
        <f t="shared" si="84"/>
        <v>2011</v>
      </c>
      <c r="Q1821">
        <f t="shared" si="85"/>
        <v>4</v>
      </c>
      <c r="R1821" t="str">
        <f t="shared" si="86"/>
        <v>05</v>
      </c>
      <c r="T1821" t="s">
        <v>460</v>
      </c>
      <c r="U1821" t="s">
        <v>488</v>
      </c>
      <c r="V1821" t="s">
        <v>536</v>
      </c>
      <c r="W1821" t="s">
        <v>544</v>
      </c>
      <c r="X1821" t="s">
        <v>510</v>
      </c>
    </row>
    <row r="1822" spans="1:26" x14ac:dyDescent="0.35">
      <c r="A1822" s="1" t="s">
        <v>2</v>
      </c>
      <c r="B1822" s="18">
        <v>40652</v>
      </c>
      <c r="C1822" s="3" t="s">
        <v>37</v>
      </c>
      <c r="D1822" s="4" t="s">
        <v>156</v>
      </c>
      <c r="E1822" s="5" t="s">
        <v>4</v>
      </c>
      <c r="F1822" s="6">
        <v>31.67902124617963</v>
      </c>
      <c r="G1822" s="16" t="s">
        <v>4</v>
      </c>
      <c r="H1822" s="7">
        <v>63406.986024233585</v>
      </c>
      <c r="I1822" s="4">
        <v>26.9</v>
      </c>
      <c r="J1822" s="4">
        <v>14.6</v>
      </c>
      <c r="K1822" s="4">
        <v>9.7333333333333325</v>
      </c>
      <c r="L1822" s="4">
        <v>2001.5449824504985</v>
      </c>
      <c r="M1822" s="4"/>
      <c r="N1822" s="17">
        <v>1.0000000000000002</v>
      </c>
      <c r="O1822" s="4">
        <v>1152</v>
      </c>
      <c r="P1822">
        <f t="shared" si="84"/>
        <v>2011</v>
      </c>
      <c r="Q1822">
        <f t="shared" si="85"/>
        <v>4</v>
      </c>
      <c r="R1822" t="str">
        <f t="shared" si="86"/>
        <v>05</v>
      </c>
      <c r="T1822" t="s">
        <v>460</v>
      </c>
      <c r="U1822" t="s">
        <v>461</v>
      </c>
      <c r="V1822" t="s">
        <v>536</v>
      </c>
      <c r="W1822" t="s">
        <v>537</v>
      </c>
      <c r="X1822" t="s">
        <v>510</v>
      </c>
    </row>
    <row r="1823" spans="1:26" x14ac:dyDescent="0.35">
      <c r="A1823" s="1" t="s">
        <v>2</v>
      </c>
      <c r="B1823" s="18">
        <v>40652</v>
      </c>
      <c r="C1823" s="3" t="s">
        <v>62</v>
      </c>
      <c r="D1823" s="4" t="s">
        <v>63</v>
      </c>
      <c r="E1823" s="5" t="s">
        <v>4</v>
      </c>
      <c r="F1823" s="6">
        <v>3218.1277728482696</v>
      </c>
      <c r="G1823" s="16" t="s">
        <v>4</v>
      </c>
      <c r="H1823" s="7">
        <v>199936.28095830162</v>
      </c>
      <c r="I1823" s="4">
        <v>7.9</v>
      </c>
      <c r="J1823" s="4">
        <v>4.8</v>
      </c>
      <c r="K1823" s="4" t="s">
        <v>332</v>
      </c>
      <c r="L1823" s="4">
        <v>62.128136317391757</v>
      </c>
      <c r="M1823" s="4"/>
      <c r="N1823" s="17">
        <v>1</v>
      </c>
      <c r="O1823" s="4">
        <v>100</v>
      </c>
      <c r="P1823">
        <f t="shared" si="84"/>
        <v>2011</v>
      </c>
      <c r="Q1823">
        <f t="shared" si="85"/>
        <v>4</v>
      </c>
      <c r="R1823" t="str">
        <f t="shared" si="86"/>
        <v>05</v>
      </c>
      <c r="T1823" t="s">
        <v>84</v>
      </c>
      <c r="U1823" t="s">
        <v>459</v>
      </c>
      <c r="V1823" t="s">
        <v>479</v>
      </c>
      <c r="W1823" t="s">
        <v>480</v>
      </c>
    </row>
    <row r="1824" spans="1:26" x14ac:dyDescent="0.35">
      <c r="A1824" s="1" t="s">
        <v>2</v>
      </c>
      <c r="B1824" s="18">
        <v>40652</v>
      </c>
      <c r="C1824" s="3" t="s">
        <v>27</v>
      </c>
      <c r="D1824" s="4" t="s">
        <v>39</v>
      </c>
      <c r="E1824" s="5" t="s">
        <v>4</v>
      </c>
      <c r="F1824" s="6">
        <v>2.8799110223799667</v>
      </c>
      <c r="G1824" s="16" t="s">
        <v>4</v>
      </c>
      <c r="H1824" s="7">
        <v>29509.667513269738</v>
      </c>
      <c r="I1824" s="4">
        <v>39.1</v>
      </c>
      <c r="J1824" s="4">
        <v>27.4</v>
      </c>
      <c r="K1824" s="4">
        <v>18.266666666666666</v>
      </c>
      <c r="L1824" s="4">
        <v>10246.728903757195</v>
      </c>
      <c r="M1824" s="4"/>
      <c r="N1824" s="17">
        <v>1</v>
      </c>
      <c r="O1824" s="4">
        <v>1152</v>
      </c>
      <c r="P1824">
        <f t="shared" si="84"/>
        <v>2011</v>
      </c>
      <c r="Q1824">
        <f t="shared" si="85"/>
        <v>4</v>
      </c>
      <c r="R1824" t="str">
        <f t="shared" si="86"/>
        <v>06</v>
      </c>
      <c r="T1824" t="s">
        <v>39</v>
      </c>
    </row>
    <row r="1825" spans="1:27" x14ac:dyDescent="0.35">
      <c r="A1825" s="1" t="s">
        <v>2</v>
      </c>
      <c r="B1825" s="18">
        <v>40652</v>
      </c>
      <c r="C1825" s="3" t="s">
        <v>302</v>
      </c>
      <c r="D1825" s="4" t="s">
        <v>303</v>
      </c>
      <c r="E1825" s="5" t="s">
        <v>4</v>
      </c>
      <c r="F1825" s="6">
        <v>165.88287488908605</v>
      </c>
      <c r="G1825" s="16" t="s">
        <v>4</v>
      </c>
      <c r="H1825" s="7">
        <v>10265.345222983564</v>
      </c>
      <c r="I1825" s="4">
        <v>6.7</v>
      </c>
      <c r="J1825" s="4">
        <v>4.2</v>
      </c>
      <c r="K1825" s="4">
        <v>4.2</v>
      </c>
      <c r="L1825" s="4">
        <v>61.883092090411758</v>
      </c>
      <c r="M1825" s="4"/>
      <c r="N1825" s="17">
        <v>1</v>
      </c>
      <c r="O1825" s="4">
        <v>100</v>
      </c>
      <c r="P1825">
        <f t="shared" si="84"/>
        <v>2011</v>
      </c>
      <c r="Q1825">
        <f t="shared" si="85"/>
        <v>4</v>
      </c>
      <c r="R1825" t="str">
        <f t="shared" si="86"/>
        <v>08</v>
      </c>
      <c r="T1825" t="s">
        <v>303</v>
      </c>
    </row>
    <row r="1826" spans="1:27" x14ac:dyDescent="0.35">
      <c r="A1826" s="1" t="s">
        <v>2</v>
      </c>
      <c r="B1826" s="18">
        <v>40652</v>
      </c>
      <c r="C1826" s="3" t="s">
        <v>296</v>
      </c>
      <c r="D1826" s="4" t="s">
        <v>297</v>
      </c>
      <c r="E1826" s="5" t="s">
        <v>4</v>
      </c>
      <c r="F1826" s="6">
        <v>66.353149955634422</v>
      </c>
      <c r="G1826" s="16" t="s">
        <v>4</v>
      </c>
      <c r="H1826" s="7">
        <v>15251.092106150983</v>
      </c>
      <c r="I1826" s="4" t="s">
        <v>332</v>
      </c>
      <c r="J1826" s="4">
        <v>7.6</v>
      </c>
      <c r="K1826" s="4" t="s">
        <v>332</v>
      </c>
      <c r="L1826" s="4">
        <v>229.84729611703881</v>
      </c>
      <c r="M1826" s="4"/>
      <c r="N1826" s="17">
        <v>0.99999999999999978</v>
      </c>
      <c r="O1826" s="4">
        <v>100</v>
      </c>
      <c r="P1826">
        <f t="shared" si="84"/>
        <v>2011</v>
      </c>
      <c r="Q1826">
        <f t="shared" si="85"/>
        <v>4</v>
      </c>
      <c r="R1826" t="str">
        <f t="shared" si="86"/>
        <v>09</v>
      </c>
      <c r="T1826" t="s">
        <v>593</v>
      </c>
      <c r="U1826" t="s">
        <v>594</v>
      </c>
      <c r="V1826" t="s">
        <v>595</v>
      </c>
    </row>
    <row r="1827" spans="1:27" x14ac:dyDescent="0.35">
      <c r="A1827" s="1" t="s">
        <v>2</v>
      </c>
      <c r="B1827" s="18">
        <v>40652</v>
      </c>
      <c r="C1827" s="3" t="s">
        <v>40</v>
      </c>
      <c r="D1827" s="4" t="s">
        <v>169</v>
      </c>
      <c r="E1827" s="5" t="s">
        <v>4</v>
      </c>
      <c r="F1827" s="6">
        <v>1758.3584738243123</v>
      </c>
      <c r="G1827" s="16" t="s">
        <v>4</v>
      </c>
      <c r="H1827" s="7">
        <v>322174.79554118303</v>
      </c>
      <c r="I1827" s="4" t="s">
        <v>332</v>
      </c>
      <c r="J1827" s="4">
        <v>6.9</v>
      </c>
      <c r="K1827" s="4">
        <v>4.9000000000000004</v>
      </c>
      <c r="L1827" s="4">
        <v>183.22475214082735</v>
      </c>
      <c r="M1827" s="4"/>
      <c r="N1827" s="17">
        <v>0.99999999999999989</v>
      </c>
      <c r="O1827" s="4">
        <v>100</v>
      </c>
      <c r="P1827">
        <f t="shared" si="84"/>
        <v>2011</v>
      </c>
      <c r="Q1827">
        <f t="shared" si="85"/>
        <v>4</v>
      </c>
      <c r="R1827" t="str">
        <f t="shared" si="86"/>
        <v>12</v>
      </c>
      <c r="T1827" t="s">
        <v>662</v>
      </c>
      <c r="U1827" t="s">
        <v>463</v>
      </c>
      <c r="V1827" t="s">
        <v>464</v>
      </c>
      <c r="W1827" t="s">
        <v>546</v>
      </c>
      <c r="X1827" t="s">
        <v>468</v>
      </c>
      <c r="Y1827" t="s">
        <v>547</v>
      </c>
      <c r="Z1827" t="s">
        <v>510</v>
      </c>
      <c r="AA1827" t="s">
        <v>466</v>
      </c>
    </row>
    <row r="1828" spans="1:27" x14ac:dyDescent="0.35">
      <c r="A1828" s="1" t="s">
        <v>2</v>
      </c>
      <c r="B1828" s="18">
        <v>40652</v>
      </c>
      <c r="C1828" s="3" t="s">
        <v>42</v>
      </c>
      <c r="D1828" s="4" t="s">
        <v>168</v>
      </c>
      <c r="E1828" s="5" t="s">
        <v>4</v>
      </c>
      <c r="F1828" s="6">
        <v>99.529724933451632</v>
      </c>
      <c r="G1828" s="16" t="s">
        <v>4</v>
      </c>
      <c r="H1828" s="7">
        <v>54795.853099770007</v>
      </c>
      <c r="I1828" s="4" t="s">
        <v>332</v>
      </c>
      <c r="J1828" s="4">
        <v>10.9</v>
      </c>
      <c r="K1828" s="4">
        <v>5.9</v>
      </c>
      <c r="L1828" s="4">
        <v>550.54761918018005</v>
      </c>
      <c r="M1828" s="4"/>
      <c r="N1828" s="17">
        <v>1.0000000000000002</v>
      </c>
      <c r="O1828" s="4">
        <v>100</v>
      </c>
      <c r="P1828">
        <f t="shared" si="84"/>
        <v>2011</v>
      </c>
      <c r="Q1828">
        <f t="shared" si="85"/>
        <v>4</v>
      </c>
      <c r="R1828" t="str">
        <f t="shared" si="86"/>
        <v>12</v>
      </c>
      <c r="T1828" t="s">
        <v>663</v>
      </c>
      <c r="U1828" t="s">
        <v>463</v>
      </c>
      <c r="V1828" t="s">
        <v>464</v>
      </c>
      <c r="W1828" t="s">
        <v>545</v>
      </c>
      <c r="X1828" t="s">
        <v>510</v>
      </c>
      <c r="Y1828" t="s">
        <v>466</v>
      </c>
    </row>
    <row r="1829" spans="1:27" x14ac:dyDescent="0.35">
      <c r="A1829" s="1" t="s">
        <v>2</v>
      </c>
      <c r="B1829" s="18">
        <v>40652</v>
      </c>
      <c r="C1829" s="3" t="s">
        <v>28</v>
      </c>
      <c r="D1829" s="4" t="s">
        <v>107</v>
      </c>
      <c r="E1829" s="5" t="s">
        <v>23</v>
      </c>
      <c r="F1829" s="6">
        <v>143.99555111899832</v>
      </c>
      <c r="G1829" s="16" t="s">
        <v>4</v>
      </c>
      <c r="H1829" s="7">
        <v>237581.20872914718</v>
      </c>
      <c r="I1829" s="4">
        <v>17.899999999999999</v>
      </c>
      <c r="J1829" s="4">
        <v>6</v>
      </c>
      <c r="K1829" s="4" t="s">
        <v>332</v>
      </c>
      <c r="L1829" s="4">
        <v>506.11057649331565</v>
      </c>
      <c r="M1829" s="4"/>
      <c r="N1829" s="17">
        <v>3.2600000000000007</v>
      </c>
      <c r="O1829" s="4">
        <v>1152</v>
      </c>
      <c r="P1829">
        <f t="shared" si="84"/>
        <v>2011</v>
      </c>
      <c r="Q1829">
        <f t="shared" si="85"/>
        <v>4</v>
      </c>
      <c r="R1829" t="str">
        <f t="shared" si="86"/>
        <v>12</v>
      </c>
      <c r="T1829" t="s">
        <v>107</v>
      </c>
    </row>
    <row r="1830" spans="1:27" x14ac:dyDescent="0.35">
      <c r="A1830" s="1" t="s">
        <v>2</v>
      </c>
      <c r="B1830" s="18">
        <v>40652</v>
      </c>
      <c r="C1830" s="3" t="s">
        <v>64</v>
      </c>
      <c r="D1830" s="4" t="s">
        <v>65</v>
      </c>
      <c r="E1830" s="5" t="s">
        <v>7</v>
      </c>
      <c r="F1830" s="6">
        <v>66.237953514739232</v>
      </c>
      <c r="G1830" s="16" t="s">
        <v>4</v>
      </c>
      <c r="H1830" s="7">
        <v>400607.1428571429</v>
      </c>
      <c r="I1830" s="4">
        <v>57.5</v>
      </c>
      <c r="J1830" s="4">
        <v>4.8</v>
      </c>
      <c r="K1830" s="4">
        <v>4.8</v>
      </c>
      <c r="L1830" s="4">
        <v>1324.8</v>
      </c>
      <c r="M1830" s="4"/>
      <c r="N1830" s="17">
        <v>4.5652173913043486</v>
      </c>
      <c r="O1830" s="4">
        <v>1152</v>
      </c>
      <c r="P1830">
        <f t="shared" si="84"/>
        <v>2011</v>
      </c>
      <c r="Q1830">
        <f t="shared" si="85"/>
        <v>4</v>
      </c>
      <c r="R1830" t="str">
        <f t="shared" si="86"/>
        <v>13</v>
      </c>
      <c r="T1830" t="s">
        <v>481</v>
      </c>
      <c r="U1830" t="s">
        <v>482</v>
      </c>
    </row>
    <row r="1831" spans="1:27" x14ac:dyDescent="0.35">
      <c r="A1831" s="1" t="s">
        <v>2</v>
      </c>
      <c r="B1831" s="18">
        <v>40652</v>
      </c>
      <c r="C1831" s="3" t="s">
        <v>159</v>
      </c>
      <c r="D1831" s="4" t="s">
        <v>160</v>
      </c>
      <c r="E1831" s="5" t="s">
        <v>7</v>
      </c>
      <c r="F1831" s="6">
        <v>5.7598220447599333</v>
      </c>
      <c r="G1831" s="16" t="s">
        <v>4</v>
      </c>
      <c r="H1831" s="7">
        <v>19817.474120082818</v>
      </c>
      <c r="I1831" s="4">
        <v>42</v>
      </c>
      <c r="J1831" s="4">
        <v>6.4</v>
      </c>
      <c r="K1831" s="4">
        <v>6.4</v>
      </c>
      <c r="L1831" s="4">
        <v>1720.3200000000002</v>
      </c>
      <c r="M1831" s="4"/>
      <c r="N1831" s="17">
        <v>2</v>
      </c>
      <c r="O1831" s="4">
        <v>1152</v>
      </c>
      <c r="P1831">
        <f t="shared" si="84"/>
        <v>2011</v>
      </c>
      <c r="Q1831">
        <f t="shared" si="85"/>
        <v>4</v>
      </c>
      <c r="R1831" t="str">
        <f t="shared" si="86"/>
        <v>13</v>
      </c>
      <c r="T1831" t="s">
        <v>67</v>
      </c>
      <c r="U1831" t="s">
        <v>540</v>
      </c>
    </row>
    <row r="1832" spans="1:27" x14ac:dyDescent="0.35">
      <c r="A1832" s="1" t="s">
        <v>2</v>
      </c>
      <c r="B1832" s="18">
        <v>40652</v>
      </c>
      <c r="C1832" s="3" t="s">
        <v>101</v>
      </c>
      <c r="D1832" s="4" t="s">
        <v>102</v>
      </c>
      <c r="E1832" s="5" t="s">
        <v>4</v>
      </c>
      <c r="F1832" s="6">
        <v>895.76752440106475</v>
      </c>
      <c r="G1832" s="16" t="s">
        <v>4</v>
      </c>
      <c r="H1832" s="7">
        <v>1034108.9651020406</v>
      </c>
      <c r="I1832" s="4">
        <v>75.900000000000006</v>
      </c>
      <c r="J1832" s="4">
        <v>3.9</v>
      </c>
      <c r="K1832" s="4">
        <v>3.9</v>
      </c>
      <c r="L1832" s="4">
        <v>1154.4389999999999</v>
      </c>
      <c r="M1832" s="4"/>
      <c r="N1832" s="17">
        <v>0.99999999999999989</v>
      </c>
      <c r="O1832" s="4">
        <v>100</v>
      </c>
      <c r="P1832">
        <f t="shared" si="84"/>
        <v>2011</v>
      </c>
      <c r="Q1832">
        <f t="shared" si="85"/>
        <v>4</v>
      </c>
      <c r="R1832" t="str">
        <f t="shared" si="86"/>
        <v>13</v>
      </c>
      <c r="T1832" t="s">
        <v>499</v>
      </c>
      <c r="U1832" t="s">
        <v>500</v>
      </c>
    </row>
    <row r="1833" spans="1:27" x14ac:dyDescent="0.35">
      <c r="A1833" s="1" t="s">
        <v>2</v>
      </c>
      <c r="B1833" s="18">
        <v>40652</v>
      </c>
      <c r="C1833" s="3" t="s">
        <v>68</v>
      </c>
      <c r="D1833" s="4" t="s">
        <v>69</v>
      </c>
      <c r="E1833" s="5" t="s">
        <v>4</v>
      </c>
      <c r="F1833" s="6">
        <v>501.10451789411417</v>
      </c>
      <c r="G1833" s="16" t="s">
        <v>4</v>
      </c>
      <c r="H1833" s="7">
        <v>2143574.7961956523</v>
      </c>
      <c r="I1833" s="4">
        <v>242.5</v>
      </c>
      <c r="J1833" s="4">
        <v>4.2</v>
      </c>
      <c r="K1833" s="4">
        <v>4.2</v>
      </c>
      <c r="L1833" s="4">
        <v>4277.7</v>
      </c>
      <c r="M1833" s="4"/>
      <c r="N1833" s="17">
        <v>1.0000000000000002</v>
      </c>
      <c r="O1833" s="4">
        <v>576</v>
      </c>
      <c r="P1833">
        <f t="shared" si="84"/>
        <v>2011</v>
      </c>
      <c r="Q1833">
        <f t="shared" si="85"/>
        <v>4</v>
      </c>
      <c r="R1833" t="str">
        <f t="shared" si="86"/>
        <v>13</v>
      </c>
      <c r="T1833" t="s">
        <v>217</v>
      </c>
      <c r="U1833" t="s">
        <v>483</v>
      </c>
    </row>
    <row r="1834" spans="1:27" x14ac:dyDescent="0.35">
      <c r="A1834" s="1" t="s">
        <v>2</v>
      </c>
      <c r="B1834" s="18">
        <v>40652</v>
      </c>
      <c r="C1834" s="3" t="s">
        <v>3</v>
      </c>
      <c r="D1834" s="4" t="s">
        <v>119</v>
      </c>
      <c r="E1834" s="5" t="s">
        <v>4</v>
      </c>
      <c r="F1834" s="6">
        <v>132.70629991126884</v>
      </c>
      <c r="G1834" s="16" t="s">
        <v>4</v>
      </c>
      <c r="H1834" s="7">
        <v>35017.935528486218</v>
      </c>
      <c r="I1834" s="4">
        <v>8.5</v>
      </c>
      <c r="J1834" s="4">
        <v>7.7</v>
      </c>
      <c r="K1834" s="4" t="s">
        <v>332</v>
      </c>
      <c r="L1834" s="4">
        <v>263.87545694439672</v>
      </c>
      <c r="M1834" s="4"/>
      <c r="N1834" s="17">
        <v>1</v>
      </c>
      <c r="O1834" s="4">
        <v>100</v>
      </c>
      <c r="P1834">
        <f t="shared" si="84"/>
        <v>2011</v>
      </c>
      <c r="Q1834">
        <f t="shared" si="85"/>
        <v>4</v>
      </c>
      <c r="R1834" t="str">
        <f t="shared" si="86"/>
        <v>16</v>
      </c>
      <c r="T1834" t="s">
        <v>119</v>
      </c>
    </row>
    <row r="1835" spans="1:27" x14ac:dyDescent="0.35">
      <c r="A1835" s="1" t="s">
        <v>2</v>
      </c>
      <c r="B1835" s="18">
        <v>40652</v>
      </c>
      <c r="C1835" s="3" t="s">
        <v>304</v>
      </c>
      <c r="D1835" s="4" t="s">
        <v>305</v>
      </c>
      <c r="E1835" s="5" t="s">
        <v>7</v>
      </c>
      <c r="F1835" s="6">
        <v>66.353149955634422</v>
      </c>
      <c r="G1835" s="16" t="s">
        <v>4</v>
      </c>
      <c r="H1835" s="7">
        <v>82548.009103492557</v>
      </c>
      <c r="I1835" s="4">
        <v>6</v>
      </c>
      <c r="J1835" s="4">
        <v>6</v>
      </c>
      <c r="K1835" s="4" t="s">
        <v>332</v>
      </c>
      <c r="L1835" s="4">
        <v>113.09733552923255</v>
      </c>
      <c r="M1835" s="4"/>
      <c r="N1835" s="17">
        <v>11.000000000000002</v>
      </c>
      <c r="O1835" s="4">
        <v>100</v>
      </c>
      <c r="P1835">
        <f t="shared" si="84"/>
        <v>2011</v>
      </c>
      <c r="Q1835">
        <f t="shared" si="85"/>
        <v>4</v>
      </c>
      <c r="R1835" t="str">
        <f t="shared" si="86"/>
        <v>17</v>
      </c>
      <c r="T1835" t="s">
        <v>490</v>
      </c>
    </row>
    <row r="1836" spans="1:27" x14ac:dyDescent="0.35">
      <c r="A1836" s="1" t="s">
        <v>2</v>
      </c>
      <c r="B1836" s="18">
        <v>40652</v>
      </c>
      <c r="C1836" s="3" t="s">
        <v>268</v>
      </c>
      <c r="D1836" s="4" t="s">
        <v>269</v>
      </c>
      <c r="E1836" s="5" t="s">
        <v>7</v>
      </c>
      <c r="F1836" s="6">
        <v>232.23602484472045</v>
      </c>
      <c r="G1836" s="16" t="s">
        <v>4</v>
      </c>
      <c r="H1836" s="7">
        <v>9788.4511126259622</v>
      </c>
      <c r="I1836" s="4">
        <v>9.25</v>
      </c>
      <c r="J1836" s="4">
        <v>2.95</v>
      </c>
      <c r="K1836" s="4" t="s">
        <v>332</v>
      </c>
      <c r="L1836" s="4">
        <v>21.074359843979408</v>
      </c>
      <c r="M1836" s="4"/>
      <c r="N1836" s="17">
        <v>2</v>
      </c>
      <c r="O1836" s="4">
        <v>100</v>
      </c>
      <c r="P1836">
        <f t="shared" si="84"/>
        <v>2011</v>
      </c>
      <c r="Q1836">
        <f t="shared" si="85"/>
        <v>4</v>
      </c>
      <c r="R1836" t="str">
        <f t="shared" si="86"/>
        <v>17</v>
      </c>
      <c r="T1836" t="s">
        <v>269</v>
      </c>
    </row>
    <row r="1837" spans="1:27" x14ac:dyDescent="0.35">
      <c r="A1837" s="1" t="s">
        <v>2</v>
      </c>
      <c r="B1837" s="18">
        <v>40652</v>
      </c>
      <c r="C1837" s="3" t="s">
        <v>10</v>
      </c>
      <c r="D1837" s="4" t="s">
        <v>11</v>
      </c>
      <c r="E1837" s="5" t="s">
        <v>4</v>
      </c>
      <c r="F1837" s="6">
        <v>165.88287488908605</v>
      </c>
      <c r="G1837" s="16" t="s">
        <v>4</v>
      </c>
      <c r="H1837" s="7">
        <v>10159.033393077549</v>
      </c>
      <c r="I1837" s="4">
        <v>5.4</v>
      </c>
      <c r="J1837" s="4">
        <v>3.8</v>
      </c>
      <c r="K1837" s="4" t="s">
        <v>332</v>
      </c>
      <c r="L1837" s="4">
        <v>61.242207189079423</v>
      </c>
      <c r="M1837" s="4"/>
      <c r="N1837" s="17">
        <v>1</v>
      </c>
      <c r="O1837" s="4">
        <v>100</v>
      </c>
      <c r="P1837">
        <f t="shared" si="84"/>
        <v>2011</v>
      </c>
      <c r="Q1837">
        <f t="shared" si="85"/>
        <v>4</v>
      </c>
      <c r="R1837" t="str">
        <f t="shared" si="86"/>
        <v>17</v>
      </c>
      <c r="T1837" t="s">
        <v>289</v>
      </c>
      <c r="U1837" t="s">
        <v>519</v>
      </c>
    </row>
    <row r="1838" spans="1:27" x14ac:dyDescent="0.35">
      <c r="A1838" s="1" t="s">
        <v>2</v>
      </c>
      <c r="B1838" s="18">
        <v>40652</v>
      </c>
      <c r="C1838" s="3" t="s">
        <v>163</v>
      </c>
      <c r="D1838" s="4" t="s">
        <v>164</v>
      </c>
      <c r="E1838" s="5" t="s">
        <v>7</v>
      </c>
      <c r="F1838" s="6">
        <v>66.353149955634422</v>
      </c>
      <c r="G1838" s="16" t="s">
        <v>4</v>
      </c>
      <c r="H1838" s="7">
        <v>9008.9895389766189</v>
      </c>
      <c r="I1838" s="4" t="s">
        <v>332</v>
      </c>
      <c r="J1838" s="4">
        <v>4.2</v>
      </c>
      <c r="K1838" s="4" t="s">
        <v>332</v>
      </c>
      <c r="L1838" s="4">
        <v>38.792386086526768</v>
      </c>
      <c r="M1838" s="4"/>
      <c r="N1838" s="17">
        <v>3.4999999999999996</v>
      </c>
      <c r="O1838" s="4">
        <v>100</v>
      </c>
      <c r="P1838">
        <f t="shared" si="84"/>
        <v>2011</v>
      </c>
      <c r="Q1838">
        <f t="shared" si="85"/>
        <v>4</v>
      </c>
      <c r="R1838" t="str">
        <f t="shared" si="86"/>
        <v>17</v>
      </c>
      <c r="T1838" t="s">
        <v>164</v>
      </c>
    </row>
    <row r="1839" spans="1:27" x14ac:dyDescent="0.35">
      <c r="A1839" s="1" t="s">
        <v>2</v>
      </c>
      <c r="B1839" s="18">
        <v>40652</v>
      </c>
      <c r="C1839" s="3" t="s">
        <v>12</v>
      </c>
      <c r="D1839" s="4" t="s">
        <v>13</v>
      </c>
      <c r="E1839" s="5" t="s">
        <v>4</v>
      </c>
      <c r="F1839" s="6">
        <v>497.64862466725816</v>
      </c>
      <c r="G1839" s="16" t="s">
        <v>4</v>
      </c>
      <c r="H1839" s="7">
        <v>10891.751201155266</v>
      </c>
      <c r="I1839" s="4">
        <v>20.9</v>
      </c>
      <c r="J1839" s="4">
        <v>2</v>
      </c>
      <c r="K1839" s="4" t="s">
        <v>332</v>
      </c>
      <c r="L1839" s="4">
        <v>21.886428820008891</v>
      </c>
      <c r="M1839" s="4"/>
      <c r="N1839" s="17">
        <v>1</v>
      </c>
      <c r="O1839" s="4">
        <v>100</v>
      </c>
      <c r="P1839">
        <f t="shared" si="84"/>
        <v>2011</v>
      </c>
      <c r="Q1839">
        <f t="shared" si="85"/>
        <v>4</v>
      </c>
      <c r="R1839" t="str">
        <f t="shared" si="86"/>
        <v>17</v>
      </c>
      <c r="T1839" t="s">
        <v>250</v>
      </c>
      <c r="U1839" t="s">
        <v>472</v>
      </c>
    </row>
    <row r="1840" spans="1:27" x14ac:dyDescent="0.35">
      <c r="A1840" s="1" t="s">
        <v>2</v>
      </c>
      <c r="B1840" s="18">
        <v>40652</v>
      </c>
      <c r="C1840" s="3" t="s">
        <v>129</v>
      </c>
      <c r="D1840" s="4" t="s">
        <v>14</v>
      </c>
      <c r="E1840" s="5" t="s">
        <v>4</v>
      </c>
      <c r="F1840" s="6">
        <v>232.23602484472045</v>
      </c>
      <c r="G1840" s="16" t="s">
        <v>4</v>
      </c>
      <c r="H1840" s="7">
        <v>6032.8054948504132</v>
      </c>
      <c r="I1840" s="4">
        <v>8.1</v>
      </c>
      <c r="J1840" s="4">
        <v>3.5</v>
      </c>
      <c r="K1840" s="4" t="s">
        <v>332</v>
      </c>
      <c r="L1840" s="4">
        <v>25.9770442543706</v>
      </c>
      <c r="M1840" s="4"/>
      <c r="N1840" s="17">
        <v>1</v>
      </c>
      <c r="O1840" s="4">
        <v>100</v>
      </c>
      <c r="P1840">
        <f t="shared" si="84"/>
        <v>2011</v>
      </c>
      <c r="Q1840">
        <f t="shared" si="85"/>
        <v>4</v>
      </c>
      <c r="R1840" t="str">
        <f t="shared" si="86"/>
        <v>17</v>
      </c>
      <c r="T1840" t="s">
        <v>250</v>
      </c>
      <c r="U1840" t="s">
        <v>521</v>
      </c>
    </row>
    <row r="1841" spans="1:27" x14ac:dyDescent="0.35">
      <c r="A1841" s="1" t="s">
        <v>2</v>
      </c>
      <c r="B1841" s="18">
        <v>40652</v>
      </c>
      <c r="C1841" s="3" t="s">
        <v>85</v>
      </c>
      <c r="D1841" s="4" t="s">
        <v>86</v>
      </c>
      <c r="E1841" s="5" t="s">
        <v>4</v>
      </c>
      <c r="F1841" s="6">
        <v>66.353149955634422</v>
      </c>
      <c r="G1841" s="16" t="s">
        <v>4</v>
      </c>
      <c r="H1841" s="7">
        <v>25686.049862991134</v>
      </c>
      <c r="I1841" s="4">
        <v>12.8</v>
      </c>
      <c r="J1841" s="4">
        <v>7.6</v>
      </c>
      <c r="K1841" s="4" t="s">
        <v>332</v>
      </c>
      <c r="L1841" s="4">
        <v>387.11123556553906</v>
      </c>
      <c r="M1841" s="4"/>
      <c r="N1841" s="17">
        <v>1</v>
      </c>
      <c r="O1841" s="4">
        <v>100</v>
      </c>
      <c r="P1841">
        <f t="shared" si="84"/>
        <v>2011</v>
      </c>
      <c r="Q1841">
        <f t="shared" si="85"/>
        <v>4</v>
      </c>
      <c r="R1841" t="str">
        <f t="shared" si="86"/>
        <v>17</v>
      </c>
      <c r="T1841" t="s">
        <v>86</v>
      </c>
    </row>
    <row r="1842" spans="1:27" x14ac:dyDescent="0.35">
      <c r="A1842" s="1" t="s">
        <v>2</v>
      </c>
      <c r="B1842" s="18">
        <v>40652</v>
      </c>
      <c r="C1842" s="3" t="s">
        <v>15</v>
      </c>
      <c r="D1842" s="4" t="s">
        <v>16</v>
      </c>
      <c r="E1842" s="5" t="s">
        <v>7</v>
      </c>
      <c r="F1842" s="6">
        <v>2.8799110223799667</v>
      </c>
      <c r="G1842" s="16" t="s">
        <v>7</v>
      </c>
      <c r="H1842" s="7">
        <v>10938.549432720907</v>
      </c>
      <c r="I1842" s="4" t="s">
        <v>332</v>
      </c>
      <c r="J1842" s="4">
        <v>31.1</v>
      </c>
      <c r="K1842" s="4">
        <v>5</v>
      </c>
      <c r="L1842" s="4">
        <v>3798.2247880982304</v>
      </c>
      <c r="M1842" s="4"/>
      <c r="N1842" s="17">
        <v>1</v>
      </c>
      <c r="O1842" s="4">
        <v>1152</v>
      </c>
      <c r="P1842">
        <f t="shared" si="84"/>
        <v>2011</v>
      </c>
      <c r="Q1842">
        <f t="shared" si="85"/>
        <v>4</v>
      </c>
      <c r="R1842" t="str">
        <f t="shared" si="86"/>
        <v>17</v>
      </c>
      <c r="T1842" t="s">
        <v>73</v>
      </c>
      <c r="U1842" t="s">
        <v>475</v>
      </c>
    </row>
    <row r="1843" spans="1:27" x14ac:dyDescent="0.35">
      <c r="A1843" s="1" t="s">
        <v>2</v>
      </c>
      <c r="B1843" s="18">
        <v>40652</v>
      </c>
      <c r="C1843" s="3" t="s">
        <v>54</v>
      </c>
      <c r="D1843" s="4" t="s">
        <v>218</v>
      </c>
      <c r="E1843" s="5" t="s">
        <v>7</v>
      </c>
      <c r="F1843" s="6">
        <v>165.88287488908605</v>
      </c>
      <c r="G1843" s="16" t="s">
        <v>4</v>
      </c>
      <c r="H1843" s="7">
        <v>8911.6065130855877</v>
      </c>
      <c r="I1843" s="4">
        <v>6.1</v>
      </c>
      <c r="J1843" s="4">
        <v>2.9</v>
      </c>
      <c r="K1843" s="4" t="s">
        <v>332</v>
      </c>
      <c r="L1843" s="4">
        <v>26.861140786968324</v>
      </c>
      <c r="M1843" s="4"/>
      <c r="N1843" s="17">
        <v>2.0000000000000004</v>
      </c>
      <c r="O1843" s="4">
        <v>100</v>
      </c>
      <c r="P1843">
        <f t="shared" si="84"/>
        <v>2011</v>
      </c>
      <c r="Q1843">
        <f t="shared" si="85"/>
        <v>4</v>
      </c>
      <c r="R1843" t="str">
        <f t="shared" si="86"/>
        <v>17</v>
      </c>
      <c r="T1843" t="s">
        <v>218</v>
      </c>
    </row>
    <row r="1844" spans="1:27" x14ac:dyDescent="0.35">
      <c r="A1844" s="1" t="s">
        <v>2</v>
      </c>
      <c r="B1844" s="18">
        <v>40652</v>
      </c>
      <c r="C1844" s="3" t="s">
        <v>142</v>
      </c>
      <c r="D1844" s="4" t="s">
        <v>143</v>
      </c>
      <c r="E1844" s="5" t="s">
        <v>4</v>
      </c>
      <c r="F1844" s="6">
        <v>66.353149955634422</v>
      </c>
      <c r="G1844" s="16" t="s">
        <v>4</v>
      </c>
      <c r="H1844" s="7">
        <v>5772.7240461401952</v>
      </c>
      <c r="I1844" s="4">
        <v>5.8</v>
      </c>
      <c r="J1844" s="4">
        <v>5</v>
      </c>
      <c r="K1844" s="4">
        <v>3</v>
      </c>
      <c r="L1844" s="4">
        <v>87</v>
      </c>
      <c r="M1844" s="4"/>
      <c r="N1844" s="17">
        <v>1</v>
      </c>
      <c r="O1844" s="4">
        <v>100</v>
      </c>
      <c r="P1844">
        <f t="shared" si="84"/>
        <v>2011</v>
      </c>
      <c r="Q1844">
        <f t="shared" si="85"/>
        <v>4</v>
      </c>
      <c r="R1844" t="str">
        <f t="shared" si="86"/>
        <v>17</v>
      </c>
      <c r="T1844" t="s">
        <v>484</v>
      </c>
      <c r="U1844" t="s">
        <v>531</v>
      </c>
    </row>
    <row r="1845" spans="1:27" x14ac:dyDescent="0.35">
      <c r="A1845" s="1" t="s">
        <v>2</v>
      </c>
      <c r="B1845" s="18">
        <v>40652</v>
      </c>
      <c r="C1845" s="3" t="s">
        <v>127</v>
      </c>
      <c r="D1845" s="4" t="s">
        <v>128</v>
      </c>
      <c r="E1845" s="5" t="s">
        <v>7</v>
      </c>
      <c r="F1845" s="6">
        <v>33.176574977817211</v>
      </c>
      <c r="G1845" s="16" t="s">
        <v>4</v>
      </c>
      <c r="H1845" s="7">
        <v>820.47718139228971</v>
      </c>
      <c r="I1845" s="4">
        <v>2.9</v>
      </c>
      <c r="J1845" s="4">
        <v>2.4</v>
      </c>
      <c r="K1845" s="4" t="s">
        <v>332</v>
      </c>
      <c r="L1845" s="4">
        <v>6.1826543422647129</v>
      </c>
      <c r="M1845" s="4"/>
      <c r="N1845" s="17">
        <v>4.0000000000000009</v>
      </c>
      <c r="O1845" s="4">
        <v>100</v>
      </c>
      <c r="P1845">
        <f t="shared" si="84"/>
        <v>2011</v>
      </c>
      <c r="Q1845">
        <f t="shared" si="85"/>
        <v>4</v>
      </c>
      <c r="R1845" t="str">
        <f t="shared" si="86"/>
        <v>17</v>
      </c>
      <c r="T1845" t="s">
        <v>501</v>
      </c>
      <c r="U1845" t="s">
        <v>520</v>
      </c>
    </row>
    <row r="1846" spans="1:27" x14ac:dyDescent="0.35">
      <c r="A1846" s="1" t="s">
        <v>2</v>
      </c>
      <c r="B1846" s="18">
        <v>40652</v>
      </c>
      <c r="C1846" s="3" t="s">
        <v>103</v>
      </c>
      <c r="D1846" s="4" t="s">
        <v>104</v>
      </c>
      <c r="E1846" s="5" t="s">
        <v>7</v>
      </c>
      <c r="F1846" s="6">
        <v>132.70629991126884</v>
      </c>
      <c r="G1846" s="16" t="s">
        <v>4</v>
      </c>
      <c r="H1846" s="7">
        <v>4710.8647922470409</v>
      </c>
      <c r="I1846" s="4">
        <v>3.3</v>
      </c>
      <c r="J1846" s="4">
        <v>2.7</v>
      </c>
      <c r="K1846" s="4" t="s">
        <v>332</v>
      </c>
      <c r="L1846" s="4">
        <v>8.8746065473094671</v>
      </c>
      <c r="M1846" s="4"/>
      <c r="N1846" s="17">
        <v>4</v>
      </c>
      <c r="O1846" s="4">
        <v>100</v>
      </c>
      <c r="P1846">
        <f t="shared" si="84"/>
        <v>2011</v>
      </c>
      <c r="Q1846">
        <f t="shared" si="85"/>
        <v>4</v>
      </c>
      <c r="R1846" t="str">
        <f t="shared" si="86"/>
        <v>17</v>
      </c>
      <c r="T1846" t="s">
        <v>501</v>
      </c>
      <c r="U1846" t="s">
        <v>502</v>
      </c>
    </row>
    <row r="1847" spans="1:27" x14ac:dyDescent="0.35">
      <c r="A1847" s="1" t="s">
        <v>2</v>
      </c>
      <c r="B1847" s="18">
        <v>40652</v>
      </c>
      <c r="C1847" s="3" t="s">
        <v>290</v>
      </c>
      <c r="D1847" s="4" t="s">
        <v>291</v>
      </c>
      <c r="E1847" s="5" t="s">
        <v>7</v>
      </c>
      <c r="F1847" s="6">
        <v>33.176574977817211</v>
      </c>
      <c r="G1847" s="16" t="s">
        <v>4</v>
      </c>
      <c r="H1847" s="7">
        <v>7068.5554461953625</v>
      </c>
      <c r="I1847" s="4">
        <v>8.8000000000000007</v>
      </c>
      <c r="J1847" s="4">
        <v>3.4</v>
      </c>
      <c r="K1847" s="4" t="s">
        <v>332</v>
      </c>
      <c r="L1847" s="4">
        <v>53.264656244063751</v>
      </c>
      <c r="M1847" s="4"/>
      <c r="N1847" s="17">
        <v>4</v>
      </c>
      <c r="O1847" s="4">
        <v>100</v>
      </c>
      <c r="P1847">
        <f t="shared" si="84"/>
        <v>2011</v>
      </c>
      <c r="Q1847">
        <f t="shared" si="85"/>
        <v>4</v>
      </c>
      <c r="R1847" t="str">
        <f t="shared" si="86"/>
        <v>18</v>
      </c>
      <c r="T1847" t="s">
        <v>291</v>
      </c>
    </row>
    <row r="1848" spans="1:27" x14ac:dyDescent="0.35">
      <c r="A1848" s="1" t="s">
        <v>2</v>
      </c>
      <c r="B1848" s="18">
        <v>40652</v>
      </c>
      <c r="C1848" s="3" t="s">
        <v>306</v>
      </c>
      <c r="D1848" s="4" t="s">
        <v>307</v>
      </c>
      <c r="E1848" s="5" t="s">
        <v>23</v>
      </c>
      <c r="F1848" s="6">
        <v>2.8799110223799667</v>
      </c>
      <c r="G1848" s="16" t="s">
        <v>4</v>
      </c>
      <c r="H1848" s="7">
        <v>488.56539478866335</v>
      </c>
      <c r="I1848" s="4">
        <v>8.1</v>
      </c>
      <c r="J1848" s="4">
        <v>5.2</v>
      </c>
      <c r="K1848" s="4" t="s">
        <v>332</v>
      </c>
      <c r="L1848" s="4">
        <v>14.137166941154069</v>
      </c>
      <c r="M1848" s="4"/>
      <c r="N1848" s="17">
        <v>12</v>
      </c>
      <c r="O1848" s="4">
        <v>1152</v>
      </c>
      <c r="P1848">
        <f t="shared" si="84"/>
        <v>2011</v>
      </c>
      <c r="Q1848">
        <f t="shared" si="85"/>
        <v>4</v>
      </c>
      <c r="R1848" t="str">
        <f t="shared" si="86"/>
        <v>24</v>
      </c>
      <c r="T1848" t="s">
        <v>307</v>
      </c>
    </row>
    <row r="1849" spans="1:27" x14ac:dyDescent="0.35">
      <c r="A1849" s="1" t="s">
        <v>2</v>
      </c>
      <c r="B1849" s="18">
        <v>40652</v>
      </c>
      <c r="C1849" s="3" t="s">
        <v>219</v>
      </c>
      <c r="D1849" s="4" t="s">
        <v>292</v>
      </c>
      <c r="E1849" s="5" t="s">
        <v>4</v>
      </c>
      <c r="F1849" s="6">
        <v>464.47204968944089</v>
      </c>
      <c r="G1849" s="16" t="s">
        <v>4</v>
      </c>
      <c r="H1849" s="7">
        <v>13344.705592882114</v>
      </c>
      <c r="I1849" s="4" t="s">
        <v>332</v>
      </c>
      <c r="J1849" s="4">
        <v>3.8</v>
      </c>
      <c r="K1849" s="4" t="s">
        <v>332</v>
      </c>
      <c r="L1849" s="4">
        <v>28.730912014629851</v>
      </c>
      <c r="M1849" s="4"/>
      <c r="N1849" s="17">
        <v>1</v>
      </c>
      <c r="O1849" s="4">
        <v>100</v>
      </c>
      <c r="P1849">
        <f t="shared" si="84"/>
        <v>2011</v>
      </c>
      <c r="Q1849">
        <f t="shared" si="85"/>
        <v>4</v>
      </c>
      <c r="R1849" t="str">
        <f t="shared" si="86"/>
        <v>90</v>
      </c>
      <c r="T1849" t="s">
        <v>563</v>
      </c>
      <c r="U1849" t="s">
        <v>468</v>
      </c>
      <c r="V1849" t="s">
        <v>564</v>
      </c>
      <c r="W1849" t="s">
        <v>565</v>
      </c>
      <c r="X1849" t="s">
        <v>566</v>
      </c>
      <c r="Y1849" t="s">
        <v>567</v>
      </c>
      <c r="Z1849" t="s">
        <v>510</v>
      </c>
      <c r="AA1849" t="s">
        <v>568</v>
      </c>
    </row>
    <row r="1850" spans="1:27" x14ac:dyDescent="0.35">
      <c r="A1850" s="1" t="s">
        <v>2</v>
      </c>
      <c r="B1850" s="18">
        <v>40652</v>
      </c>
      <c r="C1850" s="3" t="s">
        <v>219</v>
      </c>
      <c r="D1850" s="4" t="s">
        <v>292</v>
      </c>
      <c r="E1850" s="5" t="s">
        <v>4</v>
      </c>
      <c r="F1850" s="6">
        <v>1061.6503992901507</v>
      </c>
      <c r="G1850" s="16" t="s">
        <v>4</v>
      </c>
      <c r="H1850" s="7">
        <v>69484.856147721002</v>
      </c>
      <c r="I1850" s="4" t="s">
        <v>332</v>
      </c>
      <c r="J1850" s="4">
        <v>5</v>
      </c>
      <c r="K1850" s="4" t="s">
        <v>332</v>
      </c>
      <c r="L1850" s="4">
        <v>65.449846949787357</v>
      </c>
      <c r="M1850" s="4"/>
      <c r="N1850" s="17">
        <v>1.0000000000000002</v>
      </c>
      <c r="O1850" s="4">
        <v>100</v>
      </c>
      <c r="P1850">
        <f t="shared" si="84"/>
        <v>2011</v>
      </c>
      <c r="Q1850">
        <f t="shared" si="85"/>
        <v>4</v>
      </c>
      <c r="R1850" t="str">
        <f t="shared" si="86"/>
        <v>90</v>
      </c>
      <c r="T1850" t="s">
        <v>563</v>
      </c>
      <c r="U1850" t="s">
        <v>468</v>
      </c>
      <c r="V1850" t="s">
        <v>564</v>
      </c>
      <c r="W1850" t="s">
        <v>565</v>
      </c>
      <c r="X1850" t="s">
        <v>566</v>
      </c>
      <c r="Y1850" t="s">
        <v>567</v>
      </c>
      <c r="Z1850" t="s">
        <v>510</v>
      </c>
      <c r="AA1850" t="s">
        <v>568</v>
      </c>
    </row>
    <row r="1851" spans="1:27" x14ac:dyDescent="0.35">
      <c r="A1851" s="1" t="s">
        <v>2</v>
      </c>
      <c r="B1851" s="18">
        <v>40669</v>
      </c>
      <c r="C1851" s="8" t="s">
        <v>74</v>
      </c>
      <c r="D1851" s="4" t="s">
        <v>75</v>
      </c>
      <c r="E1851" s="9" t="s">
        <v>7</v>
      </c>
      <c r="F1851" s="6">
        <v>11.462030019136748</v>
      </c>
      <c r="G1851" s="16" t="s">
        <v>4</v>
      </c>
      <c r="H1851" s="7">
        <v>32963.265574771031</v>
      </c>
      <c r="I1851" s="4" t="s">
        <v>332</v>
      </c>
      <c r="J1851" s="4">
        <v>6.5</v>
      </c>
      <c r="K1851" s="4" t="s">
        <v>332</v>
      </c>
      <c r="L1851" s="4">
        <v>143.79331374868283</v>
      </c>
      <c r="M1851" s="4"/>
      <c r="N1851" s="17">
        <v>20</v>
      </c>
      <c r="O1851" s="4">
        <v>288</v>
      </c>
      <c r="P1851">
        <f t="shared" si="84"/>
        <v>2011</v>
      </c>
      <c r="Q1851">
        <f t="shared" si="85"/>
        <v>5</v>
      </c>
      <c r="R1851" t="str">
        <f t="shared" si="86"/>
        <v>01</v>
      </c>
      <c r="T1851" t="s">
        <v>75</v>
      </c>
    </row>
    <row r="1852" spans="1:27" x14ac:dyDescent="0.35">
      <c r="A1852" s="1" t="s">
        <v>2</v>
      </c>
      <c r="B1852" s="18">
        <v>40669</v>
      </c>
      <c r="C1852" s="8" t="s">
        <v>210</v>
      </c>
      <c r="D1852" s="4" t="s">
        <v>211</v>
      </c>
      <c r="E1852" s="9" t="s">
        <v>4</v>
      </c>
      <c r="F1852" s="6">
        <v>160.46842026791447</v>
      </c>
      <c r="G1852" s="16" t="s">
        <v>4</v>
      </c>
      <c r="H1852" s="7">
        <v>6587.2517605587036</v>
      </c>
      <c r="I1852" s="4">
        <v>6.4</v>
      </c>
      <c r="J1852" s="4">
        <v>3.5</v>
      </c>
      <c r="K1852" s="4" t="s">
        <v>332</v>
      </c>
      <c r="L1852" s="4">
        <v>41.050144006906628</v>
      </c>
      <c r="M1852" s="4"/>
      <c r="N1852" s="17">
        <v>1</v>
      </c>
      <c r="O1852" s="4">
        <v>288</v>
      </c>
      <c r="P1852">
        <f t="shared" si="84"/>
        <v>2011</v>
      </c>
      <c r="Q1852">
        <f t="shared" si="85"/>
        <v>5</v>
      </c>
      <c r="R1852" t="str">
        <f t="shared" si="86"/>
        <v>01</v>
      </c>
      <c r="T1852" t="s">
        <v>211</v>
      </c>
    </row>
    <row r="1853" spans="1:27" x14ac:dyDescent="0.35">
      <c r="A1853" s="1" t="s">
        <v>2</v>
      </c>
      <c r="B1853" s="18">
        <v>40669</v>
      </c>
      <c r="C1853" s="3" t="s">
        <v>60</v>
      </c>
      <c r="D1853" s="4" t="s">
        <v>61</v>
      </c>
      <c r="E1853" s="5" t="s">
        <v>7</v>
      </c>
      <c r="F1853" s="6">
        <v>2.8655075047841869</v>
      </c>
      <c r="G1853" s="16" t="s">
        <v>4</v>
      </c>
      <c r="H1853" s="7">
        <v>13479.755063274308</v>
      </c>
      <c r="I1853" s="4">
        <v>5.5</v>
      </c>
      <c r="J1853" s="4">
        <v>3.3</v>
      </c>
      <c r="K1853" s="4" t="s">
        <v>332</v>
      </c>
      <c r="L1853" s="4">
        <v>31.3609486644601</v>
      </c>
      <c r="M1853" s="4"/>
      <c r="N1853" s="17">
        <v>150.00000000000003</v>
      </c>
      <c r="O1853" s="4">
        <v>1152</v>
      </c>
      <c r="P1853">
        <f t="shared" si="84"/>
        <v>2011</v>
      </c>
      <c r="Q1853">
        <f t="shared" si="85"/>
        <v>5</v>
      </c>
      <c r="R1853" t="str">
        <f t="shared" si="86"/>
        <v>01</v>
      </c>
      <c r="T1853" t="s">
        <v>211</v>
      </c>
      <c r="U1853" t="s">
        <v>478</v>
      </c>
    </row>
    <row r="1854" spans="1:27" x14ac:dyDescent="0.35">
      <c r="A1854" s="1" t="s">
        <v>2</v>
      </c>
      <c r="B1854" s="18">
        <v>40669</v>
      </c>
      <c r="C1854" s="3" t="s">
        <v>82</v>
      </c>
      <c r="D1854" s="4" t="s">
        <v>167</v>
      </c>
      <c r="E1854" s="5" t="s">
        <v>4</v>
      </c>
      <c r="F1854" s="6">
        <v>80.234210133957234</v>
      </c>
      <c r="G1854" s="16" t="s">
        <v>4</v>
      </c>
      <c r="H1854" s="7">
        <v>60108.000146551167</v>
      </c>
      <c r="I1854" s="4">
        <v>18.399999999999999</v>
      </c>
      <c r="J1854" s="4">
        <v>10.8</v>
      </c>
      <c r="K1854" s="4">
        <v>7.2</v>
      </c>
      <c r="L1854" s="4">
        <v>749.15675054563644</v>
      </c>
      <c r="M1854" s="4"/>
      <c r="N1854" s="17">
        <v>0.99999999999999978</v>
      </c>
      <c r="O1854" s="4">
        <v>288</v>
      </c>
      <c r="P1854">
        <f t="shared" si="84"/>
        <v>2011</v>
      </c>
      <c r="Q1854">
        <f t="shared" si="85"/>
        <v>5</v>
      </c>
      <c r="R1854" t="str">
        <f t="shared" si="86"/>
        <v>05</v>
      </c>
      <c r="T1854" t="s">
        <v>460</v>
      </c>
      <c r="U1854" t="s">
        <v>488</v>
      </c>
      <c r="V1854" t="s">
        <v>536</v>
      </c>
      <c r="W1854" t="s">
        <v>544</v>
      </c>
      <c r="X1854" t="s">
        <v>510</v>
      </c>
    </row>
    <row r="1855" spans="1:27" x14ac:dyDescent="0.35">
      <c r="A1855" s="1" t="s">
        <v>2</v>
      </c>
      <c r="B1855" s="18">
        <v>40669</v>
      </c>
      <c r="C1855" s="3" t="s">
        <v>37</v>
      </c>
      <c r="D1855" s="4" t="s">
        <v>156</v>
      </c>
      <c r="E1855" s="5" t="s">
        <v>4</v>
      </c>
      <c r="F1855" s="6">
        <v>22.924060038273495</v>
      </c>
      <c r="G1855" s="16" t="s">
        <v>4</v>
      </c>
      <c r="H1855" s="7">
        <v>30892.066219275141</v>
      </c>
      <c r="I1855" s="4">
        <v>21.5</v>
      </c>
      <c r="J1855" s="4">
        <v>13.4</v>
      </c>
      <c r="K1855" s="4">
        <v>8.9333333333333336</v>
      </c>
      <c r="L1855" s="4">
        <v>1347.5826780988377</v>
      </c>
      <c r="M1855" s="4"/>
      <c r="N1855" s="17">
        <v>1</v>
      </c>
      <c r="O1855" s="4">
        <v>288</v>
      </c>
      <c r="P1855">
        <f t="shared" si="84"/>
        <v>2011</v>
      </c>
      <c r="Q1855">
        <f t="shared" si="85"/>
        <v>5</v>
      </c>
      <c r="R1855" t="str">
        <f t="shared" si="86"/>
        <v>05</v>
      </c>
      <c r="T1855" t="s">
        <v>460</v>
      </c>
      <c r="U1855" t="s">
        <v>461</v>
      </c>
      <c r="V1855" t="s">
        <v>536</v>
      </c>
      <c r="W1855" t="s">
        <v>537</v>
      </c>
      <c r="X1855" t="s">
        <v>510</v>
      </c>
    </row>
    <row r="1856" spans="1:27" x14ac:dyDescent="0.35">
      <c r="A1856" s="1" t="s">
        <v>2</v>
      </c>
      <c r="B1856" s="18">
        <v>40669</v>
      </c>
      <c r="C1856" s="3" t="s">
        <v>62</v>
      </c>
      <c r="D1856" s="4" t="s">
        <v>63</v>
      </c>
      <c r="E1856" s="5" t="s">
        <v>4</v>
      </c>
      <c r="F1856" s="6">
        <v>1169.1270619519482</v>
      </c>
      <c r="G1856" s="16" t="s">
        <v>4</v>
      </c>
      <c r="H1856" s="7">
        <v>94338.516485832646</v>
      </c>
      <c r="I1856" s="4">
        <v>9.3000000000000007</v>
      </c>
      <c r="J1856" s="4">
        <v>5.0999999999999996</v>
      </c>
      <c r="K1856" s="4" t="s">
        <v>332</v>
      </c>
      <c r="L1856" s="4">
        <v>80.691414608372128</v>
      </c>
      <c r="M1856" s="4"/>
      <c r="N1856" s="17">
        <v>1.0000000000000002</v>
      </c>
      <c r="O1856" s="4">
        <v>144</v>
      </c>
      <c r="P1856">
        <f t="shared" si="84"/>
        <v>2011</v>
      </c>
      <c r="Q1856">
        <f t="shared" si="85"/>
        <v>5</v>
      </c>
      <c r="R1856" t="str">
        <f t="shared" si="86"/>
        <v>05</v>
      </c>
      <c r="T1856" t="s">
        <v>84</v>
      </c>
      <c r="U1856" t="s">
        <v>459</v>
      </c>
      <c r="V1856" t="s">
        <v>479</v>
      </c>
      <c r="W1856" t="s">
        <v>480</v>
      </c>
    </row>
    <row r="1857" spans="1:27" x14ac:dyDescent="0.35">
      <c r="A1857" s="1" t="s">
        <v>2</v>
      </c>
      <c r="B1857" s="18">
        <v>40669</v>
      </c>
      <c r="C1857" s="3" t="s">
        <v>40</v>
      </c>
      <c r="D1857" s="4" t="s">
        <v>169</v>
      </c>
      <c r="E1857" s="5" t="s">
        <v>4</v>
      </c>
      <c r="F1857" s="6">
        <v>252.16466042100845</v>
      </c>
      <c r="G1857" s="16" t="s">
        <v>4</v>
      </c>
      <c r="H1857" s="7">
        <v>96675.169404098691</v>
      </c>
      <c r="I1857" s="4" t="s">
        <v>332</v>
      </c>
      <c r="J1857" s="4">
        <v>8.6</v>
      </c>
      <c r="K1857" s="4">
        <v>6.6</v>
      </c>
      <c r="L1857" s="4">
        <v>383.38111788817673</v>
      </c>
      <c r="M1857" s="4"/>
      <c r="N1857" s="17">
        <v>1</v>
      </c>
      <c r="O1857" s="4">
        <v>288</v>
      </c>
      <c r="P1857">
        <f t="shared" si="84"/>
        <v>2011</v>
      </c>
      <c r="Q1857">
        <f t="shared" si="85"/>
        <v>5</v>
      </c>
      <c r="R1857" t="str">
        <f t="shared" si="86"/>
        <v>12</v>
      </c>
      <c r="T1857" t="s">
        <v>662</v>
      </c>
      <c r="U1857" t="s">
        <v>463</v>
      </c>
      <c r="V1857" t="s">
        <v>464</v>
      </c>
      <c r="W1857" t="s">
        <v>546</v>
      </c>
      <c r="X1857" t="s">
        <v>468</v>
      </c>
      <c r="Y1857" t="s">
        <v>547</v>
      </c>
      <c r="Z1857" t="s">
        <v>510</v>
      </c>
      <c r="AA1857" t="s">
        <v>466</v>
      </c>
    </row>
    <row r="1858" spans="1:27" x14ac:dyDescent="0.35">
      <c r="A1858" s="1" t="s">
        <v>2</v>
      </c>
      <c r="B1858" s="18">
        <v>40669</v>
      </c>
      <c r="C1858" s="3" t="s">
        <v>42</v>
      </c>
      <c r="D1858" s="4" t="s">
        <v>168</v>
      </c>
      <c r="E1858" s="5" t="s">
        <v>4</v>
      </c>
      <c r="F1858" s="6">
        <v>22.924060038273495</v>
      </c>
      <c r="G1858" s="16" t="s">
        <v>4</v>
      </c>
      <c r="H1858" s="7">
        <v>94248.016792936003</v>
      </c>
      <c r="I1858" s="4" t="s">
        <v>332</v>
      </c>
      <c r="J1858" s="4">
        <v>19.2</v>
      </c>
      <c r="K1858" s="4">
        <v>14.2</v>
      </c>
      <c r="L1858" s="4">
        <v>4111.3143411586616</v>
      </c>
      <c r="M1858" s="4"/>
      <c r="N1858" s="17">
        <v>1</v>
      </c>
      <c r="O1858" s="4">
        <v>288</v>
      </c>
      <c r="P1858">
        <f t="shared" ref="P1858:P1921" si="87">YEAR(B1858)</f>
        <v>2011</v>
      </c>
      <c r="Q1858">
        <f t="shared" ref="Q1858:Q1921" si="88">MONTH(B1858)</f>
        <v>5</v>
      </c>
      <c r="R1858" t="str">
        <f t="shared" ref="R1858:R1921" si="89">LEFT(C1858,2)</f>
        <v>12</v>
      </c>
      <c r="T1858" t="s">
        <v>663</v>
      </c>
      <c r="U1858" t="s">
        <v>463</v>
      </c>
      <c r="V1858" t="s">
        <v>464</v>
      </c>
      <c r="W1858" t="s">
        <v>545</v>
      </c>
      <c r="X1858" t="s">
        <v>510</v>
      </c>
      <c r="Y1858" t="s">
        <v>466</v>
      </c>
    </row>
    <row r="1859" spans="1:27" x14ac:dyDescent="0.35">
      <c r="A1859" s="1" t="s">
        <v>2</v>
      </c>
      <c r="B1859" s="18">
        <v>40669</v>
      </c>
      <c r="C1859" s="3" t="s">
        <v>28</v>
      </c>
      <c r="D1859" s="4" t="s">
        <v>107</v>
      </c>
      <c r="E1859" s="5" t="s">
        <v>23</v>
      </c>
      <c r="F1859" s="6">
        <v>28.655075047841869</v>
      </c>
      <c r="G1859" s="16" t="s">
        <v>4</v>
      </c>
      <c r="H1859" s="7">
        <v>37134.176435215355</v>
      </c>
      <c r="I1859" s="4">
        <v>15.8</v>
      </c>
      <c r="J1859" s="4">
        <v>5.9</v>
      </c>
      <c r="K1859" s="4" t="s">
        <v>332</v>
      </c>
      <c r="L1859" s="4">
        <v>431.96741907226982</v>
      </c>
      <c r="M1859" s="4"/>
      <c r="N1859" s="17">
        <v>3.0000000000000004</v>
      </c>
      <c r="O1859" s="4">
        <v>1152</v>
      </c>
      <c r="P1859">
        <f t="shared" si="87"/>
        <v>2011</v>
      </c>
      <c r="Q1859">
        <f t="shared" si="88"/>
        <v>5</v>
      </c>
      <c r="R1859" t="str">
        <f t="shared" si="89"/>
        <v>12</v>
      </c>
      <c r="T1859" t="s">
        <v>107</v>
      </c>
    </row>
    <row r="1860" spans="1:27" x14ac:dyDescent="0.35">
      <c r="A1860" s="1" t="s">
        <v>2</v>
      </c>
      <c r="B1860" s="18">
        <v>40669</v>
      </c>
      <c r="C1860" s="3" t="s">
        <v>286</v>
      </c>
      <c r="D1860" s="4" t="s">
        <v>287</v>
      </c>
      <c r="E1860" s="5" t="s">
        <v>4</v>
      </c>
      <c r="F1860" s="6">
        <v>11.462030019136748</v>
      </c>
      <c r="G1860" s="16" t="s">
        <v>4</v>
      </c>
      <c r="H1860" s="7">
        <v>26365.603323699423</v>
      </c>
      <c r="I1860" s="4">
        <v>32.6</v>
      </c>
      <c r="J1860" s="4">
        <v>8.4</v>
      </c>
      <c r="K1860" s="4">
        <v>8.4</v>
      </c>
      <c r="L1860" s="4">
        <v>2300.2560000000003</v>
      </c>
      <c r="M1860" s="4"/>
      <c r="N1860" s="17">
        <v>1</v>
      </c>
      <c r="O1860" s="4">
        <v>288</v>
      </c>
      <c r="P1860">
        <f t="shared" si="87"/>
        <v>2011</v>
      </c>
      <c r="Q1860">
        <f t="shared" si="88"/>
        <v>5</v>
      </c>
      <c r="R1860" t="str">
        <f t="shared" si="89"/>
        <v>13</v>
      </c>
      <c r="T1860" t="s">
        <v>666</v>
      </c>
      <c r="U1860" t="s">
        <v>561</v>
      </c>
      <c r="V1860" t="s">
        <v>464</v>
      </c>
      <c r="W1860" t="s">
        <v>547</v>
      </c>
      <c r="X1860" t="s">
        <v>510</v>
      </c>
      <c r="Y1860" t="s">
        <v>562</v>
      </c>
    </row>
    <row r="1861" spans="1:27" x14ac:dyDescent="0.35">
      <c r="A1861" s="1" t="s">
        <v>2</v>
      </c>
      <c r="B1861" s="18">
        <v>40669</v>
      </c>
      <c r="C1861" s="3" t="s">
        <v>234</v>
      </c>
      <c r="D1861" s="4" t="s">
        <v>235</v>
      </c>
      <c r="E1861" s="5" t="s">
        <v>7</v>
      </c>
      <c r="F1861" s="6">
        <v>22.924060038273495</v>
      </c>
      <c r="G1861" s="16" t="s">
        <v>4</v>
      </c>
      <c r="H1861" s="7">
        <v>68352.627495845212</v>
      </c>
      <c r="I1861" s="4" t="s">
        <v>332</v>
      </c>
      <c r="J1861" s="4">
        <v>7.8</v>
      </c>
      <c r="K1861" s="4" t="s">
        <v>332</v>
      </c>
      <c r="L1861" s="4">
        <v>248.47484615772393</v>
      </c>
      <c r="M1861" s="4"/>
      <c r="N1861" s="17">
        <v>12.000000000000002</v>
      </c>
      <c r="O1861" s="4">
        <v>288</v>
      </c>
      <c r="P1861">
        <f t="shared" si="87"/>
        <v>2011</v>
      </c>
      <c r="Q1861">
        <f t="shared" si="88"/>
        <v>5</v>
      </c>
      <c r="R1861" t="str">
        <f t="shared" si="89"/>
        <v>17</v>
      </c>
      <c r="T1861" t="s">
        <v>47</v>
      </c>
      <c r="U1861" t="s">
        <v>572</v>
      </c>
    </row>
    <row r="1862" spans="1:27" x14ac:dyDescent="0.35">
      <c r="A1862" s="1" t="s">
        <v>2</v>
      </c>
      <c r="B1862" s="18">
        <v>40669</v>
      </c>
      <c r="C1862" s="3" t="s">
        <v>8</v>
      </c>
      <c r="D1862" s="4" t="s">
        <v>9</v>
      </c>
      <c r="E1862" s="5" t="s">
        <v>7</v>
      </c>
      <c r="F1862" s="6">
        <v>34.386090057410243</v>
      </c>
      <c r="G1862" s="16" t="s">
        <v>4</v>
      </c>
      <c r="H1862" s="7">
        <v>40983.796731700568</v>
      </c>
      <c r="I1862" s="4" t="s">
        <v>332</v>
      </c>
      <c r="J1862" s="4">
        <v>5.8</v>
      </c>
      <c r="K1862" s="4" t="s">
        <v>332</v>
      </c>
      <c r="L1862" s="4">
        <v>102.16040430453528</v>
      </c>
      <c r="M1862" s="4"/>
      <c r="N1862" s="17">
        <v>11.666666666666668</v>
      </c>
      <c r="O1862" s="4">
        <v>288</v>
      </c>
      <c r="P1862">
        <f t="shared" si="87"/>
        <v>2011</v>
      </c>
      <c r="Q1862">
        <f t="shared" si="88"/>
        <v>5</v>
      </c>
      <c r="R1862" t="str">
        <f t="shared" si="89"/>
        <v>17</v>
      </c>
      <c r="T1862" t="s">
        <v>490</v>
      </c>
      <c r="U1862" t="s">
        <v>491</v>
      </c>
    </row>
    <row r="1863" spans="1:27" x14ac:dyDescent="0.35">
      <c r="A1863" s="1" t="s">
        <v>2</v>
      </c>
      <c r="B1863" s="18">
        <v>40669</v>
      </c>
      <c r="C1863" s="3" t="s">
        <v>12</v>
      </c>
      <c r="D1863" s="4" t="s">
        <v>13</v>
      </c>
      <c r="E1863" s="5" t="s">
        <v>4</v>
      </c>
      <c r="F1863" s="6">
        <v>34.386090057410243</v>
      </c>
      <c r="G1863" s="16" t="s">
        <v>4</v>
      </c>
      <c r="H1863" s="7">
        <v>1125.822301169103</v>
      </c>
      <c r="I1863" s="4">
        <v>18.5</v>
      </c>
      <c r="J1863" s="4">
        <v>2.6</v>
      </c>
      <c r="K1863" s="4" t="s">
        <v>332</v>
      </c>
      <c r="L1863" s="4">
        <v>32.740631438161635</v>
      </c>
      <c r="M1863" s="4"/>
      <c r="N1863" s="17">
        <v>1</v>
      </c>
      <c r="O1863" s="4">
        <v>288</v>
      </c>
      <c r="P1863">
        <f t="shared" si="87"/>
        <v>2011</v>
      </c>
      <c r="Q1863">
        <f t="shared" si="88"/>
        <v>5</v>
      </c>
      <c r="R1863" t="str">
        <f t="shared" si="89"/>
        <v>17</v>
      </c>
      <c r="T1863" t="s">
        <v>250</v>
      </c>
      <c r="U1863" t="s">
        <v>472</v>
      </c>
    </row>
    <row r="1864" spans="1:27" x14ac:dyDescent="0.35">
      <c r="A1864" s="1" t="s">
        <v>2</v>
      </c>
      <c r="B1864" s="18">
        <v>40669</v>
      </c>
      <c r="C1864" s="3" t="s">
        <v>50</v>
      </c>
      <c r="D1864" s="4" t="s">
        <v>51</v>
      </c>
      <c r="E1864" s="5" t="s">
        <v>4</v>
      </c>
      <c r="F1864" s="6">
        <v>11.462030019136748</v>
      </c>
      <c r="G1864" s="16" t="s">
        <v>4</v>
      </c>
      <c r="H1864" s="7">
        <v>773.45594492121359</v>
      </c>
      <c r="I1864" s="4">
        <v>71.400000000000006</v>
      </c>
      <c r="J1864" s="4">
        <v>1.9</v>
      </c>
      <c r="K1864" s="4" t="s">
        <v>332</v>
      </c>
      <c r="L1864" s="4">
        <v>67.479839402781963</v>
      </c>
      <c r="M1864" s="4"/>
      <c r="N1864" s="17">
        <v>1</v>
      </c>
      <c r="O1864" s="4">
        <v>288</v>
      </c>
      <c r="P1864">
        <f t="shared" si="87"/>
        <v>2011</v>
      </c>
      <c r="Q1864">
        <f t="shared" si="88"/>
        <v>5</v>
      </c>
      <c r="R1864" t="str">
        <f t="shared" si="89"/>
        <v>17</v>
      </c>
      <c r="T1864" t="s">
        <v>250</v>
      </c>
      <c r="U1864" t="s">
        <v>473</v>
      </c>
    </row>
    <row r="1865" spans="1:27" x14ac:dyDescent="0.35">
      <c r="A1865" s="1" t="s">
        <v>2</v>
      </c>
      <c r="B1865" s="18">
        <v>40669</v>
      </c>
      <c r="C1865" s="3" t="s">
        <v>85</v>
      </c>
      <c r="D1865" s="4" t="s">
        <v>86</v>
      </c>
      <c r="E1865" s="5" t="s">
        <v>7</v>
      </c>
      <c r="F1865" s="6">
        <v>22.924060038273495</v>
      </c>
      <c r="G1865" s="16" t="s">
        <v>4</v>
      </c>
      <c r="H1865" s="7">
        <v>14507.173689614698</v>
      </c>
      <c r="I1865" s="4">
        <v>9.3000000000000007</v>
      </c>
      <c r="J1865" s="4">
        <v>5.7</v>
      </c>
      <c r="K1865" s="4" t="s">
        <v>332</v>
      </c>
      <c r="L1865" s="4">
        <v>158.20903523845521</v>
      </c>
      <c r="M1865" s="4"/>
      <c r="N1865" s="17">
        <v>4</v>
      </c>
      <c r="O1865" s="4">
        <v>288</v>
      </c>
      <c r="P1865">
        <f t="shared" si="87"/>
        <v>2011</v>
      </c>
      <c r="Q1865">
        <f t="shared" si="88"/>
        <v>5</v>
      </c>
      <c r="R1865" t="str">
        <f t="shared" si="89"/>
        <v>17</v>
      </c>
      <c r="T1865" t="s">
        <v>86</v>
      </c>
    </row>
    <row r="1866" spans="1:27" x14ac:dyDescent="0.35">
      <c r="A1866" s="1" t="s">
        <v>2</v>
      </c>
      <c r="B1866" s="18">
        <v>40669</v>
      </c>
      <c r="C1866" s="3" t="s">
        <v>15</v>
      </c>
      <c r="D1866" s="4" t="s">
        <v>16</v>
      </c>
      <c r="E1866" s="5" t="s">
        <v>7</v>
      </c>
      <c r="F1866" s="6">
        <v>1.032212351256574</v>
      </c>
      <c r="G1866" s="16" t="s">
        <v>7</v>
      </c>
      <c r="H1866" s="7">
        <v>4647.322857368833</v>
      </c>
      <c r="I1866" s="4" t="s">
        <v>332</v>
      </c>
      <c r="J1866" s="4">
        <v>33.86</v>
      </c>
      <c r="K1866" s="4">
        <v>5</v>
      </c>
      <c r="L1866" s="4">
        <v>4502.2934008795455</v>
      </c>
      <c r="M1866" s="4"/>
      <c r="N1866" s="17">
        <v>1.0000000000000002</v>
      </c>
      <c r="O1866" s="4">
        <v>15990.24</v>
      </c>
      <c r="P1866">
        <f t="shared" si="87"/>
        <v>2011</v>
      </c>
      <c r="Q1866">
        <f t="shared" si="88"/>
        <v>5</v>
      </c>
      <c r="R1866" t="str">
        <f t="shared" si="89"/>
        <v>17</v>
      </c>
      <c r="T1866" t="s">
        <v>73</v>
      </c>
      <c r="U1866" t="s">
        <v>475</v>
      </c>
    </row>
    <row r="1867" spans="1:27" x14ac:dyDescent="0.35">
      <c r="A1867" s="1" t="s">
        <v>2</v>
      </c>
      <c r="B1867" s="18">
        <v>40669</v>
      </c>
      <c r="C1867" s="3" t="s">
        <v>236</v>
      </c>
      <c r="D1867" s="4" t="s">
        <v>237</v>
      </c>
      <c r="E1867" s="5" t="s">
        <v>7</v>
      </c>
      <c r="F1867" s="6">
        <v>11.462030019136748</v>
      </c>
      <c r="G1867" s="16" t="s">
        <v>4</v>
      </c>
      <c r="H1867" s="7">
        <v>17782.98710339866</v>
      </c>
      <c r="I1867" s="4" t="s">
        <v>332</v>
      </c>
      <c r="J1867" s="4">
        <v>5.7</v>
      </c>
      <c r="K1867" s="4" t="s">
        <v>332</v>
      </c>
      <c r="L1867" s="4">
        <v>96.966828049375763</v>
      </c>
      <c r="M1867" s="4"/>
      <c r="N1867" s="17">
        <v>16</v>
      </c>
      <c r="O1867" s="4">
        <v>288</v>
      </c>
      <c r="P1867">
        <f t="shared" si="87"/>
        <v>2011</v>
      </c>
      <c r="Q1867">
        <f t="shared" si="88"/>
        <v>5</v>
      </c>
      <c r="R1867" t="str">
        <f t="shared" si="89"/>
        <v>17</v>
      </c>
      <c r="T1867" t="s">
        <v>237</v>
      </c>
    </row>
    <row r="1868" spans="1:27" x14ac:dyDescent="0.35">
      <c r="A1868" s="1" t="s">
        <v>2</v>
      </c>
      <c r="B1868" s="18">
        <v>40669</v>
      </c>
      <c r="C1868" s="3" t="s">
        <v>19</v>
      </c>
      <c r="D1868" s="4" t="s">
        <v>20</v>
      </c>
      <c r="E1868" s="5" t="s">
        <v>4</v>
      </c>
      <c r="F1868" s="6">
        <v>11.462030019136748</v>
      </c>
      <c r="G1868" s="16" t="s">
        <v>4</v>
      </c>
      <c r="H1868" s="7">
        <v>1629.9006687212457</v>
      </c>
      <c r="I1868" s="4">
        <v>7.9</v>
      </c>
      <c r="J1868" s="4">
        <v>6</v>
      </c>
      <c r="K1868" s="4">
        <v>3</v>
      </c>
      <c r="L1868" s="4">
        <v>142.20000000000002</v>
      </c>
      <c r="M1868" s="4"/>
      <c r="N1868" s="17">
        <v>1</v>
      </c>
      <c r="O1868" s="4">
        <v>288</v>
      </c>
      <c r="P1868">
        <f t="shared" si="87"/>
        <v>2011</v>
      </c>
      <c r="Q1868">
        <f t="shared" si="88"/>
        <v>5</v>
      </c>
      <c r="R1868" t="str">
        <f t="shared" si="89"/>
        <v>17</v>
      </c>
      <c r="T1868" t="s">
        <v>484</v>
      </c>
      <c r="U1868" t="s">
        <v>485</v>
      </c>
    </row>
    <row r="1869" spans="1:27" x14ac:dyDescent="0.35">
      <c r="A1869" s="1" t="s">
        <v>2</v>
      </c>
      <c r="B1869" s="18">
        <v>40669</v>
      </c>
      <c r="C1869" s="3" t="s">
        <v>103</v>
      </c>
      <c r="D1869" s="4" t="s">
        <v>104</v>
      </c>
      <c r="E1869" s="5" t="s">
        <v>7</v>
      </c>
      <c r="F1869" s="6">
        <v>22.924060038273495</v>
      </c>
      <c r="G1869" s="16" t="s">
        <v>4</v>
      </c>
      <c r="H1869" s="7">
        <v>1548.6763322782915</v>
      </c>
      <c r="I1869" s="4">
        <v>4.7</v>
      </c>
      <c r="J1869" s="4">
        <v>3.2</v>
      </c>
      <c r="K1869" s="4" t="s">
        <v>332</v>
      </c>
      <c r="L1869" s="4">
        <v>16.889202105698732</v>
      </c>
      <c r="M1869" s="4"/>
      <c r="N1869" s="17">
        <v>4</v>
      </c>
      <c r="O1869" s="4">
        <v>288</v>
      </c>
      <c r="P1869">
        <f t="shared" si="87"/>
        <v>2011</v>
      </c>
      <c r="Q1869">
        <f t="shared" si="88"/>
        <v>5</v>
      </c>
      <c r="R1869" t="str">
        <f t="shared" si="89"/>
        <v>17</v>
      </c>
      <c r="T1869" t="s">
        <v>501</v>
      </c>
      <c r="U1869" t="s">
        <v>502</v>
      </c>
    </row>
    <row r="1870" spans="1:27" x14ac:dyDescent="0.35">
      <c r="A1870" s="1" t="s">
        <v>2</v>
      </c>
      <c r="B1870" s="18">
        <v>40669</v>
      </c>
      <c r="C1870" s="3" t="s">
        <v>290</v>
      </c>
      <c r="D1870" s="4" t="s">
        <v>291</v>
      </c>
      <c r="E1870" s="5" t="s">
        <v>7</v>
      </c>
      <c r="F1870" s="6">
        <v>11.462030019136748</v>
      </c>
      <c r="G1870" s="16" t="s">
        <v>4</v>
      </c>
      <c r="H1870" s="7">
        <v>555.13920175991257</v>
      </c>
      <c r="I1870" s="4">
        <v>7.4</v>
      </c>
      <c r="J1870" s="4">
        <v>2.5</v>
      </c>
      <c r="K1870" s="4" t="s">
        <v>332</v>
      </c>
      <c r="L1870" s="4">
        <v>24.21644337142132</v>
      </c>
      <c r="M1870" s="4"/>
      <c r="N1870" s="17">
        <v>2</v>
      </c>
      <c r="O1870" s="4">
        <v>288</v>
      </c>
      <c r="P1870">
        <f t="shared" si="87"/>
        <v>2011</v>
      </c>
      <c r="Q1870">
        <f t="shared" si="88"/>
        <v>5</v>
      </c>
      <c r="R1870" t="str">
        <f t="shared" si="89"/>
        <v>18</v>
      </c>
      <c r="T1870" t="s">
        <v>291</v>
      </c>
    </row>
    <row r="1871" spans="1:27" x14ac:dyDescent="0.35">
      <c r="A1871" s="1" t="s">
        <v>2</v>
      </c>
      <c r="B1871" s="18">
        <v>40669</v>
      </c>
      <c r="C1871" s="3" t="s">
        <v>219</v>
      </c>
      <c r="D1871" s="4" t="s">
        <v>292</v>
      </c>
      <c r="E1871" s="5" t="s">
        <v>4</v>
      </c>
      <c r="F1871" s="6">
        <v>171.93045028705123</v>
      </c>
      <c r="G1871" s="16" t="s">
        <v>4</v>
      </c>
      <c r="H1871" s="7">
        <v>12657.893980712077</v>
      </c>
      <c r="I1871" s="4" t="s">
        <v>332</v>
      </c>
      <c r="J1871" s="4">
        <v>5.2</v>
      </c>
      <c r="K1871" s="4" t="s">
        <v>332</v>
      </c>
      <c r="L1871" s="4">
        <v>73.622176639325616</v>
      </c>
      <c r="M1871" s="4"/>
      <c r="N1871" s="17">
        <v>1</v>
      </c>
      <c r="O1871" s="4">
        <v>288</v>
      </c>
      <c r="P1871">
        <f t="shared" si="87"/>
        <v>2011</v>
      </c>
      <c r="Q1871">
        <f t="shared" si="88"/>
        <v>5</v>
      </c>
      <c r="R1871" t="str">
        <f t="shared" si="89"/>
        <v>90</v>
      </c>
      <c r="T1871" t="s">
        <v>563</v>
      </c>
      <c r="U1871" t="s">
        <v>468</v>
      </c>
      <c r="V1871" t="s">
        <v>564</v>
      </c>
      <c r="W1871" t="s">
        <v>565</v>
      </c>
      <c r="X1871" t="s">
        <v>566</v>
      </c>
      <c r="Y1871" t="s">
        <v>567</v>
      </c>
      <c r="Z1871" t="s">
        <v>510</v>
      </c>
      <c r="AA1871" t="s">
        <v>568</v>
      </c>
    </row>
    <row r="1872" spans="1:27" x14ac:dyDescent="0.35">
      <c r="A1872" s="1" t="s">
        <v>2</v>
      </c>
      <c r="B1872" s="18">
        <v>40680</v>
      </c>
      <c r="C1872" s="8" t="s">
        <v>227</v>
      </c>
      <c r="D1872" s="4" t="s">
        <v>228</v>
      </c>
      <c r="E1872" s="9" t="s">
        <v>7</v>
      </c>
      <c r="F1872" s="6">
        <v>16.588287488908605</v>
      </c>
      <c r="G1872" s="16" t="s">
        <v>4</v>
      </c>
      <c r="H1872" s="7">
        <v>7387.1087692045885</v>
      </c>
      <c r="I1872" s="4">
        <v>2</v>
      </c>
      <c r="J1872" s="4">
        <v>1.5</v>
      </c>
      <c r="K1872" s="4" t="s">
        <v>332</v>
      </c>
      <c r="L1872" s="4">
        <v>2.3561944901923448</v>
      </c>
      <c r="M1872" s="4"/>
      <c r="N1872" s="17">
        <v>189</v>
      </c>
      <c r="O1872" s="4">
        <v>200</v>
      </c>
      <c r="P1872">
        <f t="shared" si="87"/>
        <v>2011</v>
      </c>
      <c r="Q1872">
        <f t="shared" si="88"/>
        <v>5</v>
      </c>
      <c r="R1872" t="str">
        <f t="shared" si="89"/>
        <v>01</v>
      </c>
      <c r="T1872" t="s">
        <v>228</v>
      </c>
    </row>
    <row r="1873" spans="1:27" x14ac:dyDescent="0.35">
      <c r="A1873" s="1" t="s">
        <v>2</v>
      </c>
      <c r="B1873" s="18">
        <v>40680</v>
      </c>
      <c r="C1873" s="8" t="s">
        <v>35</v>
      </c>
      <c r="D1873" s="4" t="s">
        <v>36</v>
      </c>
      <c r="E1873" s="9" t="s">
        <v>7</v>
      </c>
      <c r="F1873" s="6">
        <v>8.2941437444543027</v>
      </c>
      <c r="G1873" s="16" t="s">
        <v>4</v>
      </c>
      <c r="H1873" s="7">
        <v>677.26889287183656</v>
      </c>
      <c r="I1873" s="4">
        <v>2.7</v>
      </c>
      <c r="J1873" s="4">
        <v>1.9</v>
      </c>
      <c r="K1873" s="4" t="s">
        <v>332</v>
      </c>
      <c r="L1873" s="4">
        <v>5.1035172657566186</v>
      </c>
      <c r="M1873" s="4"/>
      <c r="N1873" s="17">
        <v>16</v>
      </c>
      <c r="O1873" s="4">
        <v>200</v>
      </c>
      <c r="P1873">
        <f t="shared" si="87"/>
        <v>2011</v>
      </c>
      <c r="Q1873">
        <f t="shared" si="88"/>
        <v>5</v>
      </c>
      <c r="R1873" t="str">
        <f t="shared" si="89"/>
        <v>01</v>
      </c>
      <c r="T1873" t="s">
        <v>458</v>
      </c>
      <c r="U1873" t="s">
        <v>459</v>
      </c>
    </row>
    <row r="1874" spans="1:27" x14ac:dyDescent="0.35">
      <c r="A1874" s="1" t="s">
        <v>2</v>
      </c>
      <c r="B1874" s="18">
        <v>40680</v>
      </c>
      <c r="C1874" s="3" t="s">
        <v>60</v>
      </c>
      <c r="D1874" s="4" t="s">
        <v>61</v>
      </c>
      <c r="E1874" s="5" t="s">
        <v>7</v>
      </c>
      <c r="F1874" s="6">
        <v>1.4399555111899833</v>
      </c>
      <c r="G1874" s="16" t="s">
        <v>4</v>
      </c>
      <c r="H1874" s="7">
        <v>4877.4508745914145</v>
      </c>
      <c r="I1874" s="4">
        <v>5.6</v>
      </c>
      <c r="J1874" s="4">
        <v>3.8</v>
      </c>
      <c r="K1874" s="4" t="s">
        <v>332</v>
      </c>
      <c r="L1874" s="4">
        <v>42.340291389980827</v>
      </c>
      <c r="M1874" s="4"/>
      <c r="N1874" s="17">
        <v>79.999999999999986</v>
      </c>
      <c r="O1874" s="4">
        <v>1152</v>
      </c>
      <c r="P1874">
        <f t="shared" si="87"/>
        <v>2011</v>
      </c>
      <c r="Q1874">
        <f t="shared" si="88"/>
        <v>5</v>
      </c>
      <c r="R1874" t="str">
        <f t="shared" si="89"/>
        <v>01</v>
      </c>
      <c r="T1874" t="s">
        <v>211</v>
      </c>
      <c r="U1874" t="s">
        <v>478</v>
      </c>
    </row>
    <row r="1875" spans="1:27" x14ac:dyDescent="0.35">
      <c r="A1875" s="1" t="s">
        <v>2</v>
      </c>
      <c r="B1875" s="18">
        <v>40680</v>
      </c>
      <c r="C1875" s="3" t="s">
        <v>300</v>
      </c>
      <c r="D1875" s="4" t="s">
        <v>301</v>
      </c>
      <c r="E1875" s="5" t="s">
        <v>4</v>
      </c>
      <c r="F1875" s="6">
        <v>8.2941437444543027</v>
      </c>
      <c r="G1875" s="16" t="s">
        <v>4</v>
      </c>
      <c r="H1875" s="7">
        <v>612.07820083404488</v>
      </c>
      <c r="I1875" s="4">
        <v>9.1</v>
      </c>
      <c r="J1875" s="4">
        <v>4.4000000000000004</v>
      </c>
      <c r="K1875" s="4">
        <v>3.5200000000000005</v>
      </c>
      <c r="L1875" s="4">
        <v>73.79643031184473</v>
      </c>
      <c r="M1875" s="4"/>
      <c r="N1875" s="17">
        <v>1</v>
      </c>
      <c r="O1875" s="4">
        <v>200</v>
      </c>
      <c r="P1875">
        <f t="shared" si="87"/>
        <v>2011</v>
      </c>
      <c r="Q1875">
        <f t="shared" si="88"/>
        <v>5</v>
      </c>
      <c r="R1875" t="str">
        <f t="shared" si="89"/>
        <v>05</v>
      </c>
      <c r="T1875" t="s">
        <v>301</v>
      </c>
    </row>
    <row r="1876" spans="1:27" x14ac:dyDescent="0.35">
      <c r="A1876" s="1" t="s">
        <v>2</v>
      </c>
      <c r="B1876" s="18">
        <v>40680</v>
      </c>
      <c r="C1876" s="3" t="s">
        <v>82</v>
      </c>
      <c r="D1876" s="4" t="s">
        <v>167</v>
      </c>
      <c r="E1876" s="5" t="s">
        <v>4</v>
      </c>
      <c r="F1876" s="6">
        <v>66.353149955634422</v>
      </c>
      <c r="G1876" s="16" t="s">
        <v>4</v>
      </c>
      <c r="H1876" s="7">
        <v>71528.60032462269</v>
      </c>
      <c r="I1876" s="4">
        <v>18.8</v>
      </c>
      <c r="J1876" s="4">
        <v>11.7</v>
      </c>
      <c r="K1876" s="4">
        <v>9.36</v>
      </c>
      <c r="L1876" s="4">
        <v>1077.9985633304329</v>
      </c>
      <c r="M1876" s="4"/>
      <c r="N1876" s="17">
        <v>1</v>
      </c>
      <c r="O1876" s="4">
        <v>200</v>
      </c>
      <c r="P1876">
        <f t="shared" si="87"/>
        <v>2011</v>
      </c>
      <c r="Q1876">
        <f t="shared" si="88"/>
        <v>5</v>
      </c>
      <c r="R1876" t="str">
        <f t="shared" si="89"/>
        <v>05</v>
      </c>
      <c r="T1876" t="s">
        <v>460</v>
      </c>
      <c r="U1876" t="s">
        <v>488</v>
      </c>
      <c r="V1876" t="s">
        <v>536</v>
      </c>
      <c r="W1876" t="s">
        <v>544</v>
      </c>
      <c r="X1876" t="s">
        <v>510</v>
      </c>
    </row>
    <row r="1877" spans="1:27" x14ac:dyDescent="0.35">
      <c r="A1877" s="1" t="s">
        <v>2</v>
      </c>
      <c r="B1877" s="18">
        <v>40680</v>
      </c>
      <c r="C1877" s="3" t="s">
        <v>37</v>
      </c>
      <c r="D1877" s="4" t="s">
        <v>156</v>
      </c>
      <c r="E1877" s="5" t="s">
        <v>4</v>
      </c>
      <c r="F1877" s="6">
        <v>103.6767968056788</v>
      </c>
      <c r="G1877" s="16" t="s">
        <v>4</v>
      </c>
      <c r="H1877" s="7">
        <v>269755.32452166505</v>
      </c>
      <c r="I1877" s="4">
        <v>25.2</v>
      </c>
      <c r="J1877" s="4">
        <v>15.7</v>
      </c>
      <c r="K1877" s="4">
        <v>12.56</v>
      </c>
      <c r="L1877" s="4">
        <v>2601.8871418960493</v>
      </c>
      <c r="M1877" s="4"/>
      <c r="N1877" s="17">
        <v>0.99999999999999989</v>
      </c>
      <c r="O1877" s="4">
        <v>1152</v>
      </c>
      <c r="P1877">
        <f t="shared" si="87"/>
        <v>2011</v>
      </c>
      <c r="Q1877">
        <f t="shared" si="88"/>
        <v>5</v>
      </c>
      <c r="R1877" t="str">
        <f t="shared" si="89"/>
        <v>05</v>
      </c>
      <c r="T1877" t="s">
        <v>460</v>
      </c>
      <c r="U1877" t="s">
        <v>461</v>
      </c>
      <c r="V1877" t="s">
        <v>536</v>
      </c>
      <c r="W1877" t="s">
        <v>537</v>
      </c>
      <c r="X1877" t="s">
        <v>510</v>
      </c>
    </row>
    <row r="1878" spans="1:27" x14ac:dyDescent="0.35">
      <c r="A1878" s="1" t="s">
        <v>2</v>
      </c>
      <c r="B1878" s="18">
        <v>40680</v>
      </c>
      <c r="C1878" s="3" t="s">
        <v>76</v>
      </c>
      <c r="D1878" s="4" t="s">
        <v>229</v>
      </c>
      <c r="E1878" s="5" t="s">
        <v>4</v>
      </c>
      <c r="F1878" s="6">
        <v>20.159377156659765</v>
      </c>
      <c r="G1878" s="16" t="s">
        <v>4</v>
      </c>
      <c r="H1878" s="7">
        <v>97654.377523965246</v>
      </c>
      <c r="I1878" s="4">
        <v>31.7</v>
      </c>
      <c r="J1878" s="4">
        <v>19.100000000000001</v>
      </c>
      <c r="K1878" s="4">
        <v>15.280000000000001</v>
      </c>
      <c r="L1878" s="4">
        <v>4844.1167981077515</v>
      </c>
      <c r="M1878" s="4"/>
      <c r="N1878" s="17">
        <v>1</v>
      </c>
      <c r="O1878" s="4">
        <v>1152</v>
      </c>
      <c r="P1878">
        <f t="shared" si="87"/>
        <v>2011</v>
      </c>
      <c r="Q1878">
        <f t="shared" si="88"/>
        <v>5</v>
      </c>
      <c r="R1878" t="str">
        <f t="shared" si="89"/>
        <v>05</v>
      </c>
      <c r="T1878" t="s">
        <v>460</v>
      </c>
      <c r="U1878" t="s">
        <v>486</v>
      </c>
      <c r="V1878" t="s">
        <v>536</v>
      </c>
      <c r="W1878" t="s">
        <v>570</v>
      </c>
      <c r="X1878" t="s">
        <v>510</v>
      </c>
    </row>
    <row r="1879" spans="1:27" x14ac:dyDescent="0.35">
      <c r="A1879" s="1" t="s">
        <v>2</v>
      </c>
      <c r="B1879" s="18">
        <v>40680</v>
      </c>
      <c r="C1879" s="3" t="s">
        <v>62</v>
      </c>
      <c r="D1879" s="4" t="s">
        <v>63</v>
      </c>
      <c r="E1879" s="5" t="s">
        <v>4</v>
      </c>
      <c r="F1879" s="6">
        <v>257.1184560780834</v>
      </c>
      <c r="G1879" s="16" t="s">
        <v>4</v>
      </c>
      <c r="H1879" s="7">
        <v>31821.055638525202</v>
      </c>
      <c r="I1879" s="4">
        <v>11.7</v>
      </c>
      <c r="J1879" s="4">
        <v>5.7</v>
      </c>
      <c r="K1879" s="4" t="s">
        <v>332</v>
      </c>
      <c r="L1879" s="4">
        <v>123.76029369459802</v>
      </c>
      <c r="M1879" s="4"/>
      <c r="N1879" s="17">
        <v>1</v>
      </c>
      <c r="O1879" s="4">
        <v>200</v>
      </c>
      <c r="P1879">
        <f t="shared" si="87"/>
        <v>2011</v>
      </c>
      <c r="Q1879">
        <f t="shared" si="88"/>
        <v>5</v>
      </c>
      <c r="R1879" t="str">
        <f t="shared" si="89"/>
        <v>05</v>
      </c>
      <c r="T1879" t="s">
        <v>84</v>
      </c>
      <c r="U1879" t="s">
        <v>459</v>
      </c>
      <c r="V1879" t="s">
        <v>479</v>
      </c>
      <c r="W1879" t="s">
        <v>480</v>
      </c>
    </row>
    <row r="1880" spans="1:27" x14ac:dyDescent="0.35">
      <c r="A1880" s="1" t="s">
        <v>2</v>
      </c>
      <c r="B1880" s="18">
        <v>40680</v>
      </c>
      <c r="C1880" s="3" t="s">
        <v>40</v>
      </c>
      <c r="D1880" s="4" t="s">
        <v>169</v>
      </c>
      <c r="E1880" s="5" t="s">
        <v>4</v>
      </c>
      <c r="F1880" s="6">
        <v>8.2941437444543027</v>
      </c>
      <c r="G1880" s="16" t="s">
        <v>4</v>
      </c>
      <c r="H1880" s="7">
        <v>3059.2336470350137</v>
      </c>
      <c r="I1880" s="4" t="s">
        <v>332</v>
      </c>
      <c r="J1880" s="4">
        <v>8.5</v>
      </c>
      <c r="K1880" s="4">
        <v>6.5</v>
      </c>
      <c r="L1880" s="4">
        <v>368.84261248552667</v>
      </c>
      <c r="M1880" s="4"/>
      <c r="N1880" s="17">
        <v>1</v>
      </c>
      <c r="O1880" s="4">
        <v>200</v>
      </c>
      <c r="P1880">
        <f t="shared" si="87"/>
        <v>2011</v>
      </c>
      <c r="Q1880">
        <f t="shared" si="88"/>
        <v>5</v>
      </c>
      <c r="R1880" t="str">
        <f t="shared" si="89"/>
        <v>12</v>
      </c>
      <c r="T1880" t="s">
        <v>662</v>
      </c>
      <c r="U1880" t="s">
        <v>463</v>
      </c>
      <c r="V1880" t="s">
        <v>464</v>
      </c>
      <c r="W1880" t="s">
        <v>546</v>
      </c>
      <c r="X1880" t="s">
        <v>468</v>
      </c>
      <c r="Y1880" t="s">
        <v>547</v>
      </c>
      <c r="Z1880" t="s">
        <v>510</v>
      </c>
      <c r="AA1880" t="s">
        <v>466</v>
      </c>
    </row>
    <row r="1881" spans="1:27" x14ac:dyDescent="0.35">
      <c r="A1881" s="1" t="s">
        <v>2</v>
      </c>
      <c r="B1881" s="18">
        <v>40680</v>
      </c>
      <c r="C1881" s="3" t="s">
        <v>42</v>
      </c>
      <c r="D1881" s="4" t="s">
        <v>168</v>
      </c>
      <c r="E1881" s="5" t="s">
        <v>4</v>
      </c>
      <c r="F1881" s="6">
        <v>8.2941437444543027</v>
      </c>
      <c r="G1881" s="16" t="s">
        <v>4</v>
      </c>
      <c r="H1881" s="7">
        <v>8807.2055167236376</v>
      </c>
      <c r="I1881" s="4" t="s">
        <v>332</v>
      </c>
      <c r="J1881" s="4">
        <v>13</v>
      </c>
      <c r="K1881" s="4">
        <v>8</v>
      </c>
      <c r="L1881" s="4">
        <v>1061.8583169133501</v>
      </c>
      <c r="M1881" s="4"/>
      <c r="N1881" s="17">
        <v>1</v>
      </c>
      <c r="O1881" s="4">
        <v>200</v>
      </c>
      <c r="P1881">
        <f t="shared" si="87"/>
        <v>2011</v>
      </c>
      <c r="Q1881">
        <f t="shared" si="88"/>
        <v>5</v>
      </c>
      <c r="R1881" t="str">
        <f t="shared" si="89"/>
        <v>12</v>
      </c>
      <c r="T1881" t="s">
        <v>663</v>
      </c>
      <c r="U1881" t="s">
        <v>463</v>
      </c>
      <c r="V1881" t="s">
        <v>464</v>
      </c>
      <c r="W1881" t="s">
        <v>545</v>
      </c>
      <c r="X1881" t="s">
        <v>510</v>
      </c>
      <c r="Y1881" t="s">
        <v>466</v>
      </c>
    </row>
    <row r="1882" spans="1:27" x14ac:dyDescent="0.35">
      <c r="A1882" s="1" t="s">
        <v>2</v>
      </c>
      <c r="B1882" s="18">
        <v>40680</v>
      </c>
      <c r="C1882" s="3" t="s">
        <v>28</v>
      </c>
      <c r="D1882" s="4" t="s">
        <v>107</v>
      </c>
      <c r="E1882" s="5" t="s">
        <v>23</v>
      </c>
      <c r="F1882" s="6">
        <v>17.279466134279797</v>
      </c>
      <c r="G1882" s="16" t="s">
        <v>4</v>
      </c>
      <c r="H1882" s="7">
        <v>31494.879609656396</v>
      </c>
      <c r="I1882" s="4">
        <v>15.8</v>
      </c>
      <c r="J1882" s="4">
        <v>7.2</v>
      </c>
      <c r="K1882" s="4" t="s">
        <v>332</v>
      </c>
      <c r="L1882" s="4">
        <v>643.29764449027482</v>
      </c>
      <c r="M1882" s="4"/>
      <c r="N1882" s="17">
        <v>2.8333333333333335</v>
      </c>
      <c r="O1882" s="4">
        <v>1152</v>
      </c>
      <c r="P1882">
        <f t="shared" si="87"/>
        <v>2011</v>
      </c>
      <c r="Q1882">
        <f t="shared" si="88"/>
        <v>5</v>
      </c>
      <c r="R1882" t="str">
        <f t="shared" si="89"/>
        <v>12</v>
      </c>
      <c r="T1882" t="s">
        <v>107</v>
      </c>
    </row>
    <row r="1883" spans="1:27" x14ac:dyDescent="0.35">
      <c r="A1883" s="1" t="s">
        <v>2</v>
      </c>
      <c r="B1883" s="18">
        <v>40680</v>
      </c>
      <c r="C1883" s="3" t="s">
        <v>64</v>
      </c>
      <c r="D1883" s="4" t="s">
        <v>65</v>
      </c>
      <c r="E1883" s="5" t="s">
        <v>7</v>
      </c>
      <c r="F1883" s="6">
        <v>0.20703941130470269</v>
      </c>
      <c r="G1883" s="16" t="s">
        <v>4</v>
      </c>
      <c r="H1883" s="7">
        <v>3595.5292324819884</v>
      </c>
      <c r="I1883" s="4">
        <v>60.3</v>
      </c>
      <c r="J1883" s="4">
        <v>6</v>
      </c>
      <c r="K1883" s="4">
        <v>6</v>
      </c>
      <c r="L1883" s="4">
        <v>2170.7999999999997</v>
      </c>
      <c r="M1883" s="4"/>
      <c r="N1883" s="17">
        <v>8</v>
      </c>
      <c r="O1883" s="4">
        <v>16024.28</v>
      </c>
      <c r="P1883">
        <f t="shared" si="87"/>
        <v>2011</v>
      </c>
      <c r="Q1883">
        <f t="shared" si="88"/>
        <v>5</v>
      </c>
      <c r="R1883" t="str">
        <f t="shared" si="89"/>
        <v>13</v>
      </c>
      <c r="T1883" t="s">
        <v>481</v>
      </c>
      <c r="U1883" t="s">
        <v>482</v>
      </c>
    </row>
    <row r="1884" spans="1:27" x14ac:dyDescent="0.35">
      <c r="A1884" s="1" t="s">
        <v>2</v>
      </c>
      <c r="B1884" s="18">
        <v>40680</v>
      </c>
      <c r="C1884" s="3" t="s">
        <v>259</v>
      </c>
      <c r="D1884" s="4" t="s">
        <v>260</v>
      </c>
      <c r="E1884" s="5" t="s">
        <v>4</v>
      </c>
      <c r="F1884" s="6">
        <v>124.41215616681454</v>
      </c>
      <c r="G1884" s="16" t="s">
        <v>4</v>
      </c>
      <c r="H1884" s="7">
        <v>15525.175121225675</v>
      </c>
      <c r="I1884" s="4" t="s">
        <v>332</v>
      </c>
      <c r="J1884" s="4">
        <v>6.2</v>
      </c>
      <c r="K1884" s="4" t="s">
        <v>332</v>
      </c>
      <c r="L1884" s="4">
        <v>124.78824899079137</v>
      </c>
      <c r="M1884" s="4"/>
      <c r="N1884" s="17">
        <v>1.0000000000000002</v>
      </c>
      <c r="O1884" s="4">
        <v>200</v>
      </c>
      <c r="P1884">
        <f t="shared" si="87"/>
        <v>2011</v>
      </c>
      <c r="Q1884">
        <f t="shared" si="88"/>
        <v>5</v>
      </c>
      <c r="R1884" t="str">
        <f t="shared" si="89"/>
        <v>17</v>
      </c>
      <c r="T1884" t="s">
        <v>260</v>
      </c>
      <c r="U1884" t="s">
        <v>583</v>
      </c>
    </row>
    <row r="1885" spans="1:27" x14ac:dyDescent="0.35">
      <c r="A1885" s="1" t="s">
        <v>2</v>
      </c>
      <c r="B1885" s="18">
        <v>40680</v>
      </c>
      <c r="C1885" s="3" t="s">
        <v>157</v>
      </c>
      <c r="D1885" s="4" t="s">
        <v>158</v>
      </c>
      <c r="E1885" s="5" t="s">
        <v>4</v>
      </c>
      <c r="F1885" s="6">
        <v>8.2941437444543027</v>
      </c>
      <c r="G1885" s="16" t="s">
        <v>4</v>
      </c>
      <c r="H1885" s="7">
        <v>726.67262559286598</v>
      </c>
      <c r="I1885" s="4">
        <v>58.1</v>
      </c>
      <c r="J1885" s="4">
        <v>2.4</v>
      </c>
      <c r="K1885" s="4" t="s">
        <v>332</v>
      </c>
      <c r="L1885" s="4">
        <v>87.61273592331213</v>
      </c>
      <c r="M1885" s="4"/>
      <c r="N1885" s="17">
        <v>0.99999999999999978</v>
      </c>
      <c r="O1885" s="4">
        <v>200</v>
      </c>
      <c r="P1885">
        <f t="shared" si="87"/>
        <v>2011</v>
      </c>
      <c r="Q1885">
        <f t="shared" si="88"/>
        <v>5</v>
      </c>
      <c r="R1885" t="str">
        <f t="shared" si="89"/>
        <v>17</v>
      </c>
      <c r="T1885" t="s">
        <v>538</v>
      </c>
      <c r="U1885" t="s">
        <v>539</v>
      </c>
    </row>
    <row r="1886" spans="1:27" x14ac:dyDescent="0.35">
      <c r="A1886" s="1" t="s">
        <v>2</v>
      </c>
      <c r="B1886" s="18">
        <v>40680</v>
      </c>
      <c r="C1886" s="3" t="s">
        <v>192</v>
      </c>
      <c r="D1886" s="4" t="s">
        <v>193</v>
      </c>
      <c r="E1886" s="5" t="s">
        <v>7</v>
      </c>
      <c r="F1886" s="6">
        <v>5.7598220447599333</v>
      </c>
      <c r="G1886" s="16" t="s">
        <v>4</v>
      </c>
      <c r="H1886" s="7">
        <v>17459.771038489347</v>
      </c>
      <c r="I1886" s="4">
        <v>8.1999999999999993</v>
      </c>
      <c r="J1886" s="4">
        <v>8.1999999999999993</v>
      </c>
      <c r="K1886" s="4" t="s">
        <v>332</v>
      </c>
      <c r="L1886" s="4">
        <v>288.69560970408276</v>
      </c>
      <c r="M1886" s="4"/>
      <c r="N1886" s="17">
        <v>10.5</v>
      </c>
      <c r="O1886" s="4">
        <v>1152</v>
      </c>
      <c r="P1886">
        <f t="shared" si="87"/>
        <v>2011</v>
      </c>
      <c r="Q1886">
        <f t="shared" si="88"/>
        <v>5</v>
      </c>
      <c r="R1886" t="str">
        <f t="shared" si="89"/>
        <v>17</v>
      </c>
      <c r="T1886" t="s">
        <v>556</v>
      </c>
      <c r="U1886" t="s">
        <v>557</v>
      </c>
    </row>
    <row r="1887" spans="1:27" x14ac:dyDescent="0.35">
      <c r="A1887" s="1" t="s">
        <v>2</v>
      </c>
      <c r="B1887" s="18">
        <v>40680</v>
      </c>
      <c r="C1887" s="3" t="s">
        <v>304</v>
      </c>
      <c r="D1887" s="4" t="s">
        <v>305</v>
      </c>
      <c r="E1887" s="5" t="s">
        <v>7</v>
      </c>
      <c r="F1887" s="6">
        <v>24.882431233362908</v>
      </c>
      <c r="G1887" s="16" t="s">
        <v>4</v>
      </c>
      <c r="H1887" s="7">
        <v>11673.45583281713</v>
      </c>
      <c r="I1887" s="4">
        <v>4</v>
      </c>
      <c r="J1887" s="4">
        <v>4</v>
      </c>
      <c r="K1887" s="4" t="s">
        <v>332</v>
      </c>
      <c r="L1887" s="4">
        <v>33.510321638291124</v>
      </c>
      <c r="M1887" s="4"/>
      <c r="N1887" s="17">
        <v>14.000000000000004</v>
      </c>
      <c r="O1887" s="4">
        <v>200</v>
      </c>
      <c r="P1887">
        <f t="shared" si="87"/>
        <v>2011</v>
      </c>
      <c r="Q1887">
        <f t="shared" si="88"/>
        <v>5</v>
      </c>
      <c r="R1887" t="str">
        <f t="shared" si="89"/>
        <v>17</v>
      </c>
      <c r="T1887" t="s">
        <v>490</v>
      </c>
    </row>
    <row r="1888" spans="1:27" x14ac:dyDescent="0.35">
      <c r="A1888" s="1" t="s">
        <v>2</v>
      </c>
      <c r="B1888" s="18">
        <v>40680</v>
      </c>
      <c r="C1888" s="3" t="s">
        <v>12</v>
      </c>
      <c r="D1888" s="4" t="s">
        <v>13</v>
      </c>
      <c r="E1888" s="5" t="s">
        <v>4</v>
      </c>
      <c r="F1888" s="6">
        <v>8.2941437444543027</v>
      </c>
      <c r="G1888" s="16" t="s">
        <v>4</v>
      </c>
      <c r="H1888" s="7">
        <v>113.2690011278037</v>
      </c>
      <c r="I1888" s="4">
        <v>16.100000000000001</v>
      </c>
      <c r="J1888" s="4">
        <v>1.8</v>
      </c>
      <c r="K1888" s="4" t="s">
        <v>332</v>
      </c>
      <c r="L1888" s="4">
        <v>13.656503265154832</v>
      </c>
      <c r="M1888" s="4"/>
      <c r="N1888" s="17">
        <v>1</v>
      </c>
      <c r="O1888" s="4">
        <v>200</v>
      </c>
      <c r="P1888">
        <f t="shared" si="87"/>
        <v>2011</v>
      </c>
      <c r="Q1888">
        <f t="shared" si="88"/>
        <v>5</v>
      </c>
      <c r="R1888" t="str">
        <f t="shared" si="89"/>
        <v>17</v>
      </c>
      <c r="T1888" t="s">
        <v>250</v>
      </c>
      <c r="U1888" t="s">
        <v>472</v>
      </c>
    </row>
    <row r="1889" spans="1:24" x14ac:dyDescent="0.35">
      <c r="A1889" s="1" t="s">
        <v>2</v>
      </c>
      <c r="B1889" s="18">
        <v>40680</v>
      </c>
      <c r="C1889" s="3" t="s">
        <v>85</v>
      </c>
      <c r="D1889" s="4" t="s">
        <v>86</v>
      </c>
      <c r="E1889" s="5" t="s">
        <v>7</v>
      </c>
      <c r="F1889" s="6">
        <v>4.3198665335699493</v>
      </c>
      <c r="G1889" s="16" t="s">
        <v>4</v>
      </c>
      <c r="H1889" s="7">
        <v>25883.398435260024</v>
      </c>
      <c r="I1889" s="4">
        <v>15.6</v>
      </c>
      <c r="J1889" s="4">
        <v>9.1999999999999993</v>
      </c>
      <c r="K1889" s="4" t="s">
        <v>332</v>
      </c>
      <c r="L1889" s="4">
        <v>691.35144571958415</v>
      </c>
      <c r="M1889" s="4"/>
      <c r="N1889" s="17">
        <v>8.6666666666666679</v>
      </c>
      <c r="O1889" s="4">
        <v>1152</v>
      </c>
      <c r="P1889">
        <f t="shared" si="87"/>
        <v>2011</v>
      </c>
      <c r="Q1889">
        <f t="shared" si="88"/>
        <v>5</v>
      </c>
      <c r="R1889" t="str">
        <f t="shared" si="89"/>
        <v>17</v>
      </c>
      <c r="T1889" t="s">
        <v>86</v>
      </c>
    </row>
    <row r="1890" spans="1:24" x14ac:dyDescent="0.35">
      <c r="A1890" s="1" t="s">
        <v>2</v>
      </c>
      <c r="B1890" s="18">
        <v>40680</v>
      </c>
      <c r="C1890" s="3" t="s">
        <v>15</v>
      </c>
      <c r="D1890" s="4" t="s">
        <v>16</v>
      </c>
      <c r="E1890" s="5" t="s">
        <v>7</v>
      </c>
      <c r="F1890" s="6">
        <v>4.3198665335699493</v>
      </c>
      <c r="G1890" s="16" t="s">
        <v>4</v>
      </c>
      <c r="H1890" s="7">
        <v>57675.505739795924</v>
      </c>
      <c r="I1890" s="4">
        <v>9.1999999999999993</v>
      </c>
      <c r="J1890" s="4">
        <v>9.5</v>
      </c>
      <c r="K1890" s="4">
        <v>9.5</v>
      </c>
      <c r="L1890" s="4">
        <v>556.30100000000004</v>
      </c>
      <c r="M1890" s="4"/>
      <c r="N1890" s="17">
        <v>24</v>
      </c>
      <c r="O1890" s="4">
        <v>1152</v>
      </c>
      <c r="P1890">
        <f t="shared" si="87"/>
        <v>2011</v>
      </c>
      <c r="Q1890">
        <f t="shared" si="88"/>
        <v>5</v>
      </c>
      <c r="R1890" t="str">
        <f t="shared" si="89"/>
        <v>17</v>
      </c>
      <c r="T1890" t="s">
        <v>73</v>
      </c>
      <c r="U1890" t="s">
        <v>475</v>
      </c>
    </row>
    <row r="1891" spans="1:24" x14ac:dyDescent="0.35">
      <c r="A1891" s="1" t="s">
        <v>2</v>
      </c>
      <c r="B1891" s="18">
        <v>40680</v>
      </c>
      <c r="C1891" s="3" t="s">
        <v>87</v>
      </c>
      <c r="D1891" s="4" t="s">
        <v>88</v>
      </c>
      <c r="E1891" s="5" t="s">
        <v>7</v>
      </c>
      <c r="F1891" s="6">
        <v>1.4399555111899833</v>
      </c>
      <c r="G1891" s="16" t="s">
        <v>4</v>
      </c>
      <c r="H1891" s="7">
        <v>13296.795784568261</v>
      </c>
      <c r="I1891" s="4" t="s">
        <v>332</v>
      </c>
      <c r="J1891" s="4">
        <v>5.4</v>
      </c>
      <c r="K1891" s="4" t="s">
        <v>332</v>
      </c>
      <c r="L1891" s="4">
        <v>82.44795760081054</v>
      </c>
      <c r="M1891" s="4"/>
      <c r="N1891" s="17">
        <v>111.99999999999997</v>
      </c>
      <c r="O1891" s="4">
        <v>1152</v>
      </c>
      <c r="P1891">
        <f t="shared" si="87"/>
        <v>2011</v>
      </c>
      <c r="Q1891">
        <f t="shared" si="88"/>
        <v>5</v>
      </c>
      <c r="R1891" t="str">
        <f t="shared" si="89"/>
        <v>17</v>
      </c>
      <c r="T1891" t="s">
        <v>237</v>
      </c>
      <c r="U1891" t="s">
        <v>492</v>
      </c>
    </row>
    <row r="1892" spans="1:24" x14ac:dyDescent="0.35">
      <c r="A1892" s="1" t="s">
        <v>2</v>
      </c>
      <c r="B1892" s="18">
        <v>40680</v>
      </c>
      <c r="C1892" s="3" t="s">
        <v>339</v>
      </c>
      <c r="D1892" s="4" t="s">
        <v>340</v>
      </c>
      <c r="E1892" s="5" t="s">
        <v>7</v>
      </c>
      <c r="F1892" s="6">
        <v>1.4399555111899833</v>
      </c>
      <c r="G1892" s="16" t="s">
        <v>4</v>
      </c>
      <c r="H1892" s="7">
        <v>31121.615648037852</v>
      </c>
      <c r="I1892" s="4">
        <v>15.6</v>
      </c>
      <c r="J1892" s="4">
        <v>10.5</v>
      </c>
      <c r="K1892" s="4" t="s">
        <v>332</v>
      </c>
      <c r="L1892" s="4">
        <v>900.53753415151414</v>
      </c>
      <c r="M1892" s="4"/>
      <c r="N1892" s="17">
        <v>23.999999999999996</v>
      </c>
      <c r="O1892" s="4">
        <v>1152</v>
      </c>
      <c r="P1892">
        <f t="shared" si="87"/>
        <v>2011</v>
      </c>
      <c r="Q1892">
        <f t="shared" si="88"/>
        <v>5</v>
      </c>
      <c r="R1892" t="str">
        <f t="shared" si="89"/>
        <v>17</v>
      </c>
      <c r="T1892" t="s">
        <v>340</v>
      </c>
    </row>
    <row r="1893" spans="1:24" x14ac:dyDescent="0.35">
      <c r="A1893" s="1" t="s">
        <v>2</v>
      </c>
      <c r="B1893" s="18">
        <v>40680</v>
      </c>
      <c r="C1893" s="3" t="s">
        <v>341</v>
      </c>
      <c r="D1893" s="4" t="s">
        <v>342</v>
      </c>
      <c r="E1893" s="5" t="s">
        <v>4</v>
      </c>
      <c r="F1893" s="6">
        <v>1.4399555111899833</v>
      </c>
      <c r="G1893" s="16" t="s">
        <v>4</v>
      </c>
      <c r="H1893" s="7">
        <v>4055.201476647901</v>
      </c>
      <c r="I1893" s="4">
        <v>23.2</v>
      </c>
      <c r="J1893" s="4">
        <v>29</v>
      </c>
      <c r="K1893" s="4" t="s">
        <v>332</v>
      </c>
      <c r="L1893" s="4">
        <v>2816.1991430531566</v>
      </c>
      <c r="M1893" s="4"/>
      <c r="N1893" s="17">
        <v>1</v>
      </c>
      <c r="O1893" s="4">
        <v>1152</v>
      </c>
      <c r="P1893">
        <f t="shared" si="87"/>
        <v>2011</v>
      </c>
      <c r="Q1893">
        <f t="shared" si="88"/>
        <v>5</v>
      </c>
      <c r="R1893" t="str">
        <f t="shared" si="89"/>
        <v>17</v>
      </c>
      <c r="T1893" t="s">
        <v>484</v>
      </c>
      <c r="U1893" t="s">
        <v>599</v>
      </c>
    </row>
    <row r="1894" spans="1:24" x14ac:dyDescent="0.35">
      <c r="A1894" s="1" t="s">
        <v>2</v>
      </c>
      <c r="B1894" s="18">
        <v>40680</v>
      </c>
      <c r="C1894" s="3" t="s">
        <v>290</v>
      </c>
      <c r="D1894" s="4" t="s">
        <v>291</v>
      </c>
      <c r="E1894" s="5" t="s">
        <v>7</v>
      </c>
      <c r="F1894" s="6">
        <v>8.2941437444543027</v>
      </c>
      <c r="G1894" s="16" t="s">
        <v>4</v>
      </c>
      <c r="H1894" s="7">
        <v>1868.8646909491035</v>
      </c>
      <c r="I1894" s="4">
        <v>6.4</v>
      </c>
      <c r="J1894" s="4">
        <v>4.0999999999999996</v>
      </c>
      <c r="K1894" s="4" t="s">
        <v>332</v>
      </c>
      <c r="L1894" s="4">
        <v>56.330850673967369</v>
      </c>
      <c r="M1894" s="4"/>
      <c r="N1894" s="17">
        <v>4</v>
      </c>
      <c r="O1894" s="4">
        <v>200</v>
      </c>
      <c r="P1894">
        <f t="shared" si="87"/>
        <v>2011</v>
      </c>
      <c r="Q1894">
        <f t="shared" si="88"/>
        <v>5</v>
      </c>
      <c r="R1894" t="str">
        <f t="shared" si="89"/>
        <v>18</v>
      </c>
      <c r="T1894" t="s">
        <v>291</v>
      </c>
    </row>
    <row r="1895" spans="1:24" x14ac:dyDescent="0.35">
      <c r="A1895" s="1" t="s">
        <v>2</v>
      </c>
      <c r="B1895" s="18">
        <v>40680</v>
      </c>
      <c r="C1895" s="3" t="s">
        <v>111</v>
      </c>
      <c r="D1895" s="4" t="s">
        <v>112</v>
      </c>
      <c r="E1895" s="5" t="s">
        <v>7</v>
      </c>
      <c r="F1895" s="6">
        <v>2.8799110223799667</v>
      </c>
      <c r="G1895" s="16" t="s">
        <v>4</v>
      </c>
      <c r="H1895" s="7">
        <v>5892.0986611512808</v>
      </c>
      <c r="I1895" s="4">
        <v>24.1</v>
      </c>
      <c r="J1895" s="4">
        <v>5.4</v>
      </c>
      <c r="K1895" s="4" t="s">
        <v>332</v>
      </c>
      <c r="L1895" s="4">
        <v>204.5930799723817</v>
      </c>
      <c r="M1895" s="4"/>
      <c r="N1895" s="17">
        <v>10</v>
      </c>
      <c r="O1895" s="4">
        <v>1152</v>
      </c>
      <c r="P1895">
        <f t="shared" si="87"/>
        <v>2011</v>
      </c>
      <c r="Q1895">
        <f t="shared" si="88"/>
        <v>5</v>
      </c>
      <c r="R1895" t="str">
        <f t="shared" si="89"/>
        <v>25</v>
      </c>
      <c r="T1895" t="s">
        <v>320</v>
      </c>
      <c r="U1895" t="s">
        <v>513</v>
      </c>
    </row>
    <row r="1896" spans="1:24" x14ac:dyDescent="0.35">
      <c r="A1896" s="1" t="s">
        <v>2</v>
      </c>
      <c r="B1896" s="18">
        <v>40680</v>
      </c>
      <c r="C1896" s="3" t="s">
        <v>80</v>
      </c>
      <c r="D1896" s="4" t="s">
        <v>81</v>
      </c>
      <c r="E1896" s="5" t="s">
        <v>4</v>
      </c>
      <c r="F1896" s="6">
        <v>0.20703941130470269</v>
      </c>
      <c r="G1896" s="16" t="s">
        <v>4</v>
      </c>
      <c r="H1896" s="7">
        <v>2844.1218531657905</v>
      </c>
      <c r="I1896" s="4">
        <v>34.9</v>
      </c>
      <c r="J1896" s="4">
        <v>35.9</v>
      </c>
      <c r="K1896" s="4">
        <v>20.939999999999998</v>
      </c>
      <c r="L1896" s="4">
        <v>13737.103652116062</v>
      </c>
      <c r="M1896" s="4"/>
      <c r="N1896" s="17">
        <v>0.99999999999999989</v>
      </c>
      <c r="O1896" s="4">
        <v>16024.28</v>
      </c>
      <c r="P1896">
        <f t="shared" si="87"/>
        <v>2011</v>
      </c>
      <c r="Q1896">
        <f t="shared" si="88"/>
        <v>5</v>
      </c>
      <c r="R1896" t="str">
        <f t="shared" si="89"/>
        <v>27</v>
      </c>
      <c r="T1896" t="s">
        <v>81</v>
      </c>
    </row>
    <row r="1897" spans="1:24" x14ac:dyDescent="0.35">
      <c r="A1897" s="1" t="s">
        <v>2</v>
      </c>
      <c r="B1897" s="18">
        <v>40688</v>
      </c>
      <c r="C1897" s="8" t="s">
        <v>227</v>
      </c>
      <c r="D1897" s="4" t="s">
        <v>228</v>
      </c>
      <c r="E1897" s="9" t="s">
        <v>7</v>
      </c>
      <c r="F1897" s="6">
        <v>33.010646455113829</v>
      </c>
      <c r="G1897" s="16" t="s">
        <v>4</v>
      </c>
      <c r="H1897" s="7">
        <v>3185.8484549724849</v>
      </c>
      <c r="I1897" s="4">
        <v>2</v>
      </c>
      <c r="J1897" s="4">
        <v>1.2</v>
      </c>
      <c r="K1897" s="4" t="s">
        <v>332</v>
      </c>
      <c r="L1897" s="4">
        <v>1.5079644737231008</v>
      </c>
      <c r="M1897" s="4"/>
      <c r="N1897" s="17">
        <v>64.000000000000014</v>
      </c>
      <c r="O1897" s="4">
        <v>100</v>
      </c>
      <c r="P1897">
        <f t="shared" si="87"/>
        <v>2011</v>
      </c>
      <c r="Q1897">
        <f t="shared" si="88"/>
        <v>5</v>
      </c>
      <c r="R1897" t="str">
        <f t="shared" si="89"/>
        <v>01</v>
      </c>
      <c r="T1897" t="s">
        <v>228</v>
      </c>
    </row>
    <row r="1898" spans="1:24" x14ac:dyDescent="0.35">
      <c r="A1898" s="1" t="s">
        <v>2</v>
      </c>
      <c r="B1898" s="18">
        <v>40688</v>
      </c>
      <c r="C1898" s="8" t="s">
        <v>74</v>
      </c>
      <c r="D1898" s="4" t="s">
        <v>75</v>
      </c>
      <c r="E1898" s="9" t="s">
        <v>7</v>
      </c>
      <c r="F1898" s="6">
        <v>33.010646455113829</v>
      </c>
      <c r="G1898" s="16" t="s">
        <v>4</v>
      </c>
      <c r="H1898" s="7">
        <v>22400.496949025277</v>
      </c>
      <c r="I1898" s="4" t="s">
        <v>332</v>
      </c>
      <c r="J1898" s="4">
        <v>6</v>
      </c>
      <c r="K1898" s="4" t="s">
        <v>332</v>
      </c>
      <c r="L1898" s="4">
        <v>113.09733552923255</v>
      </c>
      <c r="M1898" s="4"/>
      <c r="N1898" s="17">
        <v>5.9999999999999991</v>
      </c>
      <c r="O1898" s="4">
        <v>100</v>
      </c>
      <c r="P1898">
        <f t="shared" si="87"/>
        <v>2011</v>
      </c>
      <c r="Q1898">
        <f t="shared" si="88"/>
        <v>5</v>
      </c>
      <c r="R1898" t="str">
        <f t="shared" si="89"/>
        <v>01</v>
      </c>
      <c r="T1898" t="s">
        <v>75</v>
      </c>
    </row>
    <row r="1899" spans="1:24" x14ac:dyDescent="0.35">
      <c r="A1899" s="1" t="s">
        <v>2</v>
      </c>
      <c r="B1899" s="18">
        <v>40688</v>
      </c>
      <c r="C1899" s="3" t="s">
        <v>35</v>
      </c>
      <c r="D1899" s="4" t="s">
        <v>36</v>
      </c>
      <c r="E1899" s="5" t="s">
        <v>7</v>
      </c>
      <c r="F1899" s="6">
        <v>33.010646455113829</v>
      </c>
      <c r="G1899" s="16" t="s">
        <v>4</v>
      </c>
      <c r="H1899" s="7">
        <v>4300.8954142128532</v>
      </c>
      <c r="I1899" s="4">
        <v>2.7</v>
      </c>
      <c r="J1899" s="4">
        <v>2.4</v>
      </c>
      <c r="K1899" s="4" t="s">
        <v>332</v>
      </c>
      <c r="L1899" s="4">
        <v>8.1430081581047435</v>
      </c>
      <c r="M1899" s="4"/>
      <c r="N1899" s="17">
        <v>16</v>
      </c>
      <c r="O1899" s="4">
        <v>100</v>
      </c>
      <c r="P1899">
        <f t="shared" si="87"/>
        <v>2011</v>
      </c>
      <c r="Q1899">
        <f t="shared" si="88"/>
        <v>5</v>
      </c>
      <c r="R1899" t="str">
        <f t="shared" si="89"/>
        <v>01</v>
      </c>
      <c r="T1899" t="s">
        <v>458</v>
      </c>
      <c r="U1899" t="s">
        <v>459</v>
      </c>
    </row>
    <row r="1900" spans="1:24" x14ac:dyDescent="0.35">
      <c r="A1900" s="1" t="s">
        <v>2</v>
      </c>
      <c r="B1900" s="18">
        <v>40688</v>
      </c>
      <c r="C1900" s="3" t="s">
        <v>60</v>
      </c>
      <c r="D1900" s="4" t="s">
        <v>61</v>
      </c>
      <c r="E1900" s="5" t="s">
        <v>7</v>
      </c>
      <c r="F1900" s="6">
        <v>33.010646455113829</v>
      </c>
      <c r="G1900" s="16" t="s">
        <v>4</v>
      </c>
      <c r="H1900" s="7">
        <v>20190.314583388121</v>
      </c>
      <c r="I1900" s="4">
        <v>4.8</v>
      </c>
      <c r="J1900" s="4">
        <v>3.9</v>
      </c>
      <c r="K1900" s="4" t="s">
        <v>332</v>
      </c>
      <c r="L1900" s="4">
        <v>38.226899408880605</v>
      </c>
      <c r="M1900" s="4"/>
      <c r="N1900" s="17">
        <v>16</v>
      </c>
      <c r="O1900" s="4">
        <v>100</v>
      </c>
      <c r="P1900">
        <f t="shared" si="87"/>
        <v>2011</v>
      </c>
      <c r="Q1900">
        <f t="shared" si="88"/>
        <v>5</v>
      </c>
      <c r="R1900" t="str">
        <f t="shared" si="89"/>
        <v>01</v>
      </c>
      <c r="T1900" t="s">
        <v>211</v>
      </c>
      <c r="U1900" t="s">
        <v>478</v>
      </c>
    </row>
    <row r="1901" spans="1:24" x14ac:dyDescent="0.35">
      <c r="A1901" s="1" t="s">
        <v>2</v>
      </c>
      <c r="B1901" s="18">
        <v>40688</v>
      </c>
      <c r="C1901" s="3" t="s">
        <v>300</v>
      </c>
      <c r="D1901" s="4" t="s">
        <v>301</v>
      </c>
      <c r="E1901" s="5" t="s">
        <v>4</v>
      </c>
      <c r="F1901" s="6">
        <v>99.031939365341501</v>
      </c>
      <c r="G1901" s="16" t="s">
        <v>4</v>
      </c>
      <c r="H1901" s="7">
        <v>4732.1049804815912</v>
      </c>
      <c r="I1901" s="4">
        <v>6</v>
      </c>
      <c r="J1901" s="4">
        <v>3.9</v>
      </c>
      <c r="K1901" s="4">
        <v>3.9</v>
      </c>
      <c r="L1901" s="4">
        <v>47.783624261100755</v>
      </c>
      <c r="M1901" s="4"/>
      <c r="N1901" s="17">
        <v>1</v>
      </c>
      <c r="O1901" s="4">
        <v>100</v>
      </c>
      <c r="P1901">
        <f t="shared" si="87"/>
        <v>2011</v>
      </c>
      <c r="Q1901">
        <f t="shared" si="88"/>
        <v>5</v>
      </c>
      <c r="R1901" t="str">
        <f t="shared" si="89"/>
        <v>05</v>
      </c>
      <c r="T1901" t="s">
        <v>301</v>
      </c>
    </row>
    <row r="1902" spans="1:24" x14ac:dyDescent="0.35">
      <c r="A1902" s="1" t="s">
        <v>2</v>
      </c>
      <c r="B1902" s="18">
        <v>40688</v>
      </c>
      <c r="C1902" s="3" t="s">
        <v>82</v>
      </c>
      <c r="D1902" s="4" t="s">
        <v>167</v>
      </c>
      <c r="E1902" s="5" t="s">
        <v>4</v>
      </c>
      <c r="F1902" s="6">
        <v>429.13840391647977</v>
      </c>
      <c r="G1902" s="16" t="s">
        <v>4</v>
      </c>
      <c r="H1902" s="7">
        <v>354612.02335136296</v>
      </c>
      <c r="I1902" s="4">
        <v>17.899999999999999</v>
      </c>
      <c r="J1902" s="4">
        <v>11.5</v>
      </c>
      <c r="K1902" s="4">
        <v>7.666666666666667</v>
      </c>
      <c r="L1902" s="4">
        <v>826.33486100297523</v>
      </c>
      <c r="M1902" s="4"/>
      <c r="N1902" s="17">
        <v>1</v>
      </c>
      <c r="O1902" s="4">
        <v>100</v>
      </c>
      <c r="P1902">
        <f t="shared" si="87"/>
        <v>2011</v>
      </c>
      <c r="Q1902">
        <f t="shared" si="88"/>
        <v>5</v>
      </c>
      <c r="R1902" t="str">
        <f t="shared" si="89"/>
        <v>05</v>
      </c>
      <c r="T1902" t="s">
        <v>460</v>
      </c>
      <c r="U1902" t="s">
        <v>488</v>
      </c>
      <c r="V1902" t="s">
        <v>536</v>
      </c>
      <c r="W1902" t="s">
        <v>544</v>
      </c>
      <c r="X1902" t="s">
        <v>510</v>
      </c>
    </row>
    <row r="1903" spans="1:24" x14ac:dyDescent="0.35">
      <c r="A1903" s="1" t="s">
        <v>2</v>
      </c>
      <c r="B1903" s="18">
        <v>40688</v>
      </c>
      <c r="C1903" s="3" t="s">
        <v>37</v>
      </c>
      <c r="D1903" s="4" t="s">
        <v>156</v>
      </c>
      <c r="E1903" s="5" t="s">
        <v>4</v>
      </c>
      <c r="F1903" s="6">
        <v>103.15827017223074</v>
      </c>
      <c r="G1903" s="16" t="s">
        <v>4</v>
      </c>
      <c r="H1903" s="7">
        <v>227842.09165281733</v>
      </c>
      <c r="I1903" s="4">
        <v>26</v>
      </c>
      <c r="J1903" s="4">
        <v>15.6</v>
      </c>
      <c r="K1903" s="4">
        <v>10.4</v>
      </c>
      <c r="L1903" s="4">
        <v>2208.6652991797682</v>
      </c>
      <c r="M1903" s="4"/>
      <c r="N1903" s="17">
        <v>0.99999999999999978</v>
      </c>
      <c r="O1903" s="4">
        <v>1152</v>
      </c>
      <c r="P1903">
        <f t="shared" si="87"/>
        <v>2011</v>
      </c>
      <c r="Q1903">
        <f t="shared" si="88"/>
        <v>5</v>
      </c>
      <c r="R1903" t="str">
        <f t="shared" si="89"/>
        <v>05</v>
      </c>
      <c r="T1903" t="s">
        <v>460</v>
      </c>
      <c r="U1903" t="s">
        <v>461</v>
      </c>
      <c r="V1903" t="s">
        <v>536</v>
      </c>
      <c r="W1903" t="s">
        <v>537</v>
      </c>
      <c r="X1903" t="s">
        <v>510</v>
      </c>
    </row>
    <row r="1904" spans="1:24" x14ac:dyDescent="0.35">
      <c r="A1904" s="1" t="s">
        <v>2</v>
      </c>
      <c r="B1904" s="18">
        <v>40688</v>
      </c>
      <c r="C1904" s="3" t="s">
        <v>62</v>
      </c>
      <c r="D1904" s="4" t="s">
        <v>63</v>
      </c>
      <c r="E1904" s="5" t="s">
        <v>4</v>
      </c>
      <c r="F1904" s="6">
        <v>594.19163619204903</v>
      </c>
      <c r="G1904" s="16" t="s">
        <v>4</v>
      </c>
      <c r="H1904" s="7">
        <v>70328.46021805382</v>
      </c>
      <c r="I1904" s="4">
        <v>9.1</v>
      </c>
      <c r="J1904" s="4">
        <v>6.1</v>
      </c>
      <c r="K1904" s="4" t="s">
        <v>332</v>
      </c>
      <c r="L1904" s="4">
        <v>118.35989592307713</v>
      </c>
      <c r="M1904" s="4"/>
      <c r="N1904" s="17">
        <v>0.99999999999999978</v>
      </c>
      <c r="O1904" s="4">
        <v>100</v>
      </c>
      <c r="P1904">
        <f t="shared" si="87"/>
        <v>2011</v>
      </c>
      <c r="Q1904">
        <f t="shared" si="88"/>
        <v>5</v>
      </c>
      <c r="R1904" t="str">
        <f t="shared" si="89"/>
        <v>05</v>
      </c>
      <c r="T1904" t="s">
        <v>84</v>
      </c>
      <c r="U1904" t="s">
        <v>459</v>
      </c>
      <c r="V1904" t="s">
        <v>479</v>
      </c>
      <c r="W1904" t="s">
        <v>480</v>
      </c>
    </row>
    <row r="1905" spans="1:27" x14ac:dyDescent="0.35">
      <c r="A1905" s="1" t="s">
        <v>2</v>
      </c>
      <c r="B1905" s="18">
        <v>40688</v>
      </c>
      <c r="C1905" s="3" t="s">
        <v>40</v>
      </c>
      <c r="D1905" s="4" t="s">
        <v>169</v>
      </c>
      <c r="E1905" s="5" t="s">
        <v>4</v>
      </c>
      <c r="F1905" s="6">
        <v>297.09581809602452</v>
      </c>
      <c r="G1905" s="16" t="s">
        <v>4</v>
      </c>
      <c r="H1905" s="7">
        <v>65903.42871658181</v>
      </c>
      <c r="I1905" s="4" t="s">
        <v>332</v>
      </c>
      <c r="J1905" s="4">
        <v>7.3</v>
      </c>
      <c r="K1905" s="4">
        <v>5.3</v>
      </c>
      <c r="L1905" s="4">
        <v>221.82550107548508</v>
      </c>
      <c r="M1905" s="4"/>
      <c r="N1905" s="17">
        <v>1</v>
      </c>
      <c r="O1905" s="4">
        <v>100</v>
      </c>
      <c r="P1905">
        <f t="shared" si="87"/>
        <v>2011</v>
      </c>
      <c r="Q1905">
        <f t="shared" si="88"/>
        <v>5</v>
      </c>
      <c r="R1905" t="str">
        <f t="shared" si="89"/>
        <v>12</v>
      </c>
      <c r="T1905" t="s">
        <v>662</v>
      </c>
      <c r="U1905" t="s">
        <v>463</v>
      </c>
      <c r="V1905" t="s">
        <v>464</v>
      </c>
      <c r="W1905" t="s">
        <v>546</v>
      </c>
      <c r="X1905" t="s">
        <v>468</v>
      </c>
      <c r="Y1905" t="s">
        <v>547</v>
      </c>
      <c r="Z1905" t="s">
        <v>510</v>
      </c>
      <c r="AA1905" t="s">
        <v>466</v>
      </c>
    </row>
    <row r="1906" spans="1:27" x14ac:dyDescent="0.35">
      <c r="A1906" s="1" t="s">
        <v>2</v>
      </c>
      <c r="B1906" s="18">
        <v>40688</v>
      </c>
      <c r="C1906" s="3" t="s">
        <v>42</v>
      </c>
      <c r="D1906" s="4" t="s">
        <v>168</v>
      </c>
      <c r="E1906" s="5" t="s">
        <v>4</v>
      </c>
      <c r="F1906" s="6">
        <v>33.010646455113829</v>
      </c>
      <c r="G1906" s="16" t="s">
        <v>4</v>
      </c>
      <c r="H1906" s="7">
        <v>97333.892659673002</v>
      </c>
      <c r="I1906" s="4" t="s">
        <v>332</v>
      </c>
      <c r="J1906" s="4">
        <v>17.399999999999999</v>
      </c>
      <c r="K1906" s="4">
        <v>12.4</v>
      </c>
      <c r="L1906" s="4">
        <v>2948.5606345826213</v>
      </c>
      <c r="M1906" s="4"/>
      <c r="N1906" s="17">
        <v>1.0000000000000002</v>
      </c>
      <c r="O1906" s="4">
        <v>100</v>
      </c>
      <c r="P1906">
        <f t="shared" si="87"/>
        <v>2011</v>
      </c>
      <c r="Q1906">
        <f t="shared" si="88"/>
        <v>5</v>
      </c>
      <c r="R1906" t="str">
        <f t="shared" si="89"/>
        <v>12</v>
      </c>
      <c r="T1906" t="s">
        <v>663</v>
      </c>
      <c r="U1906" t="s">
        <v>463</v>
      </c>
      <c r="V1906" t="s">
        <v>464</v>
      </c>
      <c r="W1906" t="s">
        <v>545</v>
      </c>
      <c r="X1906" t="s">
        <v>510</v>
      </c>
      <c r="Y1906" t="s">
        <v>466</v>
      </c>
    </row>
    <row r="1907" spans="1:27" x14ac:dyDescent="0.35">
      <c r="A1907" s="1" t="s">
        <v>2</v>
      </c>
      <c r="B1907" s="18">
        <v>40688</v>
      </c>
      <c r="C1907" s="3" t="s">
        <v>28</v>
      </c>
      <c r="D1907" s="4" t="s">
        <v>107</v>
      </c>
      <c r="E1907" s="5" t="s">
        <v>23</v>
      </c>
      <c r="F1907" s="6">
        <v>441.28815573676479</v>
      </c>
      <c r="G1907" s="16" t="s">
        <v>4</v>
      </c>
      <c r="H1907" s="7">
        <v>1107817.3138989205</v>
      </c>
      <c r="I1907" s="4">
        <v>21.1</v>
      </c>
      <c r="J1907" s="4">
        <v>6.9</v>
      </c>
      <c r="K1907" s="4" t="s">
        <v>332</v>
      </c>
      <c r="L1907" s="4">
        <v>788.98821840233813</v>
      </c>
      <c r="M1907" s="4"/>
      <c r="N1907" s="17">
        <v>3.1818181818181821</v>
      </c>
      <c r="O1907" s="4">
        <v>576</v>
      </c>
      <c r="P1907">
        <f t="shared" si="87"/>
        <v>2011</v>
      </c>
      <c r="Q1907">
        <f t="shared" si="88"/>
        <v>5</v>
      </c>
      <c r="R1907" t="str">
        <f t="shared" si="89"/>
        <v>12</v>
      </c>
      <c r="T1907" t="s">
        <v>107</v>
      </c>
    </row>
    <row r="1908" spans="1:27" x14ac:dyDescent="0.35">
      <c r="A1908" s="1" t="s">
        <v>2</v>
      </c>
      <c r="B1908" s="18">
        <v>40688</v>
      </c>
      <c r="C1908" s="3" t="s">
        <v>286</v>
      </c>
      <c r="D1908" s="4" t="s">
        <v>287</v>
      </c>
      <c r="E1908" s="5" t="s">
        <v>4</v>
      </c>
      <c r="F1908" s="6">
        <v>2.8655075047841869</v>
      </c>
      <c r="G1908" s="16" t="s">
        <v>4</v>
      </c>
      <c r="H1908" s="7">
        <v>16022.129890070186</v>
      </c>
      <c r="I1908" s="4">
        <v>75.599999999999994</v>
      </c>
      <c r="J1908" s="4">
        <v>8.6</v>
      </c>
      <c r="K1908" s="4">
        <v>8.6</v>
      </c>
      <c r="L1908" s="4">
        <v>5591.3759999999993</v>
      </c>
      <c r="M1908" s="4"/>
      <c r="N1908" s="17">
        <v>1</v>
      </c>
      <c r="O1908" s="4">
        <v>1152</v>
      </c>
      <c r="P1908">
        <f t="shared" si="87"/>
        <v>2011</v>
      </c>
      <c r="Q1908">
        <f t="shared" si="88"/>
        <v>5</v>
      </c>
      <c r="R1908" t="str">
        <f t="shared" si="89"/>
        <v>13</v>
      </c>
      <c r="T1908" t="s">
        <v>666</v>
      </c>
      <c r="U1908" t="s">
        <v>561</v>
      </c>
      <c r="V1908" t="s">
        <v>464</v>
      </c>
      <c r="W1908" t="s">
        <v>547</v>
      </c>
      <c r="X1908" t="s">
        <v>510</v>
      </c>
      <c r="Y1908" t="s">
        <v>562</v>
      </c>
    </row>
    <row r="1909" spans="1:27" x14ac:dyDescent="0.35">
      <c r="A1909" s="1" t="s">
        <v>2</v>
      </c>
      <c r="B1909" s="18">
        <v>40688</v>
      </c>
      <c r="C1909" s="3" t="s">
        <v>214</v>
      </c>
      <c r="D1909" s="4" t="s">
        <v>215</v>
      </c>
      <c r="E1909" s="5" t="s">
        <v>4</v>
      </c>
      <c r="F1909" s="6">
        <v>2.8655075047841869</v>
      </c>
      <c r="G1909" s="16" t="s">
        <v>4</v>
      </c>
      <c r="H1909" s="7">
        <v>62550.819461033425</v>
      </c>
      <c r="I1909" s="4">
        <v>58</v>
      </c>
      <c r="J1909" s="4">
        <v>19.399999999999999</v>
      </c>
      <c r="K1909" s="4">
        <v>19.399999999999999</v>
      </c>
      <c r="L1909" s="4">
        <v>21828.879999999994</v>
      </c>
      <c r="M1909" s="4"/>
      <c r="N1909" s="17">
        <v>1</v>
      </c>
      <c r="O1909" s="4">
        <v>1152</v>
      </c>
      <c r="P1909">
        <f t="shared" si="87"/>
        <v>2011</v>
      </c>
      <c r="Q1909">
        <f t="shared" si="88"/>
        <v>5</v>
      </c>
      <c r="R1909" t="str">
        <f t="shared" si="89"/>
        <v>13</v>
      </c>
      <c r="T1909" t="s">
        <v>667</v>
      </c>
      <c r="U1909" t="s">
        <v>561</v>
      </c>
      <c r="V1909" t="s">
        <v>464</v>
      </c>
      <c r="W1909" s="24">
        <v>44105</v>
      </c>
      <c r="X1909" t="s">
        <v>510</v>
      </c>
      <c r="Y1909" t="s">
        <v>562</v>
      </c>
    </row>
    <row r="1910" spans="1:27" x14ac:dyDescent="0.35">
      <c r="A1910" s="1" t="s">
        <v>2</v>
      </c>
      <c r="B1910" s="18">
        <v>40688</v>
      </c>
      <c r="C1910" s="3" t="s">
        <v>64</v>
      </c>
      <c r="D1910" s="4" t="s">
        <v>65</v>
      </c>
      <c r="E1910" s="5" t="s">
        <v>7</v>
      </c>
      <c r="F1910" s="6">
        <v>5.7310150095683738</v>
      </c>
      <c r="G1910" s="16" t="s">
        <v>4</v>
      </c>
      <c r="H1910" s="7">
        <v>29907.723057035764</v>
      </c>
      <c r="I1910" s="4">
        <v>62.1</v>
      </c>
      <c r="J1910" s="4">
        <v>4.9000000000000004</v>
      </c>
      <c r="K1910" s="4">
        <v>4.9000000000000004</v>
      </c>
      <c r="L1910" s="4">
        <v>1491.0210000000002</v>
      </c>
      <c r="M1910" s="4"/>
      <c r="N1910" s="17">
        <v>3.5</v>
      </c>
      <c r="O1910" s="4">
        <v>1152</v>
      </c>
      <c r="P1910">
        <f t="shared" si="87"/>
        <v>2011</v>
      </c>
      <c r="Q1910">
        <f t="shared" si="88"/>
        <v>5</v>
      </c>
      <c r="R1910" t="str">
        <f t="shared" si="89"/>
        <v>13</v>
      </c>
      <c r="T1910" t="s">
        <v>481</v>
      </c>
      <c r="U1910" t="s">
        <v>482</v>
      </c>
    </row>
    <row r="1911" spans="1:27" x14ac:dyDescent="0.35">
      <c r="A1911" s="1" t="s">
        <v>2</v>
      </c>
      <c r="B1911" s="18">
        <v>40688</v>
      </c>
      <c r="C1911" s="3" t="s">
        <v>159</v>
      </c>
      <c r="D1911" s="4" t="s">
        <v>160</v>
      </c>
      <c r="E1911" s="5" t="s">
        <v>7</v>
      </c>
      <c r="F1911" s="6">
        <v>5.7310150095683738</v>
      </c>
      <c r="G1911" s="16" t="s">
        <v>4</v>
      </c>
      <c r="H1911" s="7">
        <v>116062.41555677773</v>
      </c>
      <c r="I1911" s="4">
        <v>66.900000000000006</v>
      </c>
      <c r="J1911" s="4">
        <v>9.3000000000000007</v>
      </c>
      <c r="K1911" s="4">
        <v>9.3000000000000007</v>
      </c>
      <c r="L1911" s="4">
        <v>5786.1810000000014</v>
      </c>
      <c r="M1911" s="4"/>
      <c r="N1911" s="17">
        <v>3.5</v>
      </c>
      <c r="O1911" s="4">
        <v>1152</v>
      </c>
      <c r="P1911">
        <f t="shared" si="87"/>
        <v>2011</v>
      </c>
      <c r="Q1911">
        <f t="shared" si="88"/>
        <v>5</v>
      </c>
      <c r="R1911" t="str">
        <f t="shared" si="89"/>
        <v>13</v>
      </c>
      <c r="T1911" t="s">
        <v>67</v>
      </c>
      <c r="U1911" t="s">
        <v>540</v>
      </c>
    </row>
    <row r="1912" spans="1:27" x14ac:dyDescent="0.35">
      <c r="A1912" s="1" t="s">
        <v>2</v>
      </c>
      <c r="B1912" s="18">
        <v>40688</v>
      </c>
      <c r="C1912" s="3" t="s">
        <v>170</v>
      </c>
      <c r="D1912" s="4" t="s">
        <v>171</v>
      </c>
      <c r="E1912" s="5" t="s">
        <v>7</v>
      </c>
      <c r="F1912" s="6">
        <v>68.772180114820486</v>
      </c>
      <c r="G1912" s="5" t="s">
        <v>7</v>
      </c>
      <c r="H1912" s="7">
        <v>443340.54683199147</v>
      </c>
      <c r="I1912" s="4">
        <v>66.5</v>
      </c>
      <c r="J1912" s="4">
        <v>26.2</v>
      </c>
      <c r="K1912" s="4">
        <v>3.7</v>
      </c>
      <c r="L1912" s="4">
        <v>6446.51</v>
      </c>
      <c r="M1912" s="4"/>
      <c r="N1912" s="17">
        <v>1</v>
      </c>
      <c r="O1912" s="4">
        <v>576</v>
      </c>
      <c r="P1912">
        <f t="shared" si="87"/>
        <v>2011</v>
      </c>
      <c r="Q1912">
        <f t="shared" si="88"/>
        <v>5</v>
      </c>
      <c r="R1912" t="str">
        <f t="shared" si="89"/>
        <v>13</v>
      </c>
      <c r="T1912" t="s">
        <v>499</v>
      </c>
      <c r="U1912" t="s">
        <v>548</v>
      </c>
    </row>
    <row r="1913" spans="1:27" x14ac:dyDescent="0.35">
      <c r="A1913" s="1" t="s">
        <v>2</v>
      </c>
      <c r="B1913" s="18">
        <v>40688</v>
      </c>
      <c r="C1913" s="3" t="s">
        <v>101</v>
      </c>
      <c r="D1913" s="4" t="s">
        <v>102</v>
      </c>
      <c r="E1913" s="5" t="s">
        <v>4</v>
      </c>
      <c r="F1913" s="6">
        <v>165.05323227556917</v>
      </c>
      <c r="G1913" s="16" t="s">
        <v>4</v>
      </c>
      <c r="H1913" s="7">
        <v>83041.252116019808</v>
      </c>
      <c r="I1913" s="4">
        <v>46.2</v>
      </c>
      <c r="J1913" s="4">
        <v>3.3</v>
      </c>
      <c r="K1913" s="4">
        <v>3.3</v>
      </c>
      <c r="L1913" s="4">
        <v>503.11799999999999</v>
      </c>
      <c r="M1913" s="4"/>
      <c r="N1913" s="17">
        <v>1</v>
      </c>
      <c r="O1913" s="4">
        <v>100</v>
      </c>
      <c r="P1913">
        <f t="shared" si="87"/>
        <v>2011</v>
      </c>
      <c r="Q1913">
        <f t="shared" si="88"/>
        <v>5</v>
      </c>
      <c r="R1913" t="str">
        <f t="shared" si="89"/>
        <v>13</v>
      </c>
      <c r="T1913" t="s">
        <v>499</v>
      </c>
      <c r="U1913" t="s">
        <v>500</v>
      </c>
    </row>
    <row r="1914" spans="1:27" x14ac:dyDescent="0.35">
      <c r="A1914" s="1" t="s">
        <v>2</v>
      </c>
      <c r="B1914" s="18">
        <v>40688</v>
      </c>
      <c r="C1914" s="3" t="s">
        <v>101</v>
      </c>
      <c r="D1914" s="4" t="s">
        <v>102</v>
      </c>
      <c r="E1914" s="5" t="s">
        <v>7</v>
      </c>
      <c r="F1914" s="6">
        <v>63.041165105252112</v>
      </c>
      <c r="G1914" s="16" t="s">
        <v>7</v>
      </c>
      <c r="H1914" s="7">
        <v>905848.08365446376</v>
      </c>
      <c r="I1914" s="4">
        <v>92.8</v>
      </c>
      <c r="J1914" s="4">
        <v>31.6</v>
      </c>
      <c r="K1914" s="4">
        <v>4.9000000000000004</v>
      </c>
      <c r="L1914" s="4">
        <v>14369.152000000002</v>
      </c>
      <c r="M1914" s="4"/>
      <c r="N1914" s="17">
        <v>1</v>
      </c>
      <c r="O1914" s="4">
        <v>576</v>
      </c>
      <c r="P1914">
        <f t="shared" si="87"/>
        <v>2011</v>
      </c>
      <c r="Q1914">
        <f t="shared" si="88"/>
        <v>5</v>
      </c>
      <c r="R1914" t="str">
        <f t="shared" si="89"/>
        <v>13</v>
      </c>
      <c r="T1914" t="s">
        <v>499</v>
      </c>
      <c r="U1914" t="s">
        <v>500</v>
      </c>
    </row>
    <row r="1915" spans="1:27" x14ac:dyDescent="0.35">
      <c r="A1915" s="1" t="s">
        <v>2</v>
      </c>
      <c r="B1915" s="18">
        <v>40688</v>
      </c>
      <c r="C1915" s="3" t="s">
        <v>8</v>
      </c>
      <c r="D1915" s="4" t="s">
        <v>9</v>
      </c>
      <c r="E1915" s="5" t="s">
        <v>7</v>
      </c>
      <c r="F1915" s="6">
        <v>11.462030019136748</v>
      </c>
      <c r="G1915" s="16" t="s">
        <v>4</v>
      </c>
      <c r="H1915" s="7">
        <v>68094.706821955115</v>
      </c>
      <c r="I1915" s="4" t="s">
        <v>332</v>
      </c>
      <c r="J1915" s="4">
        <v>7.4</v>
      </c>
      <c r="K1915" s="4" t="s">
        <v>332</v>
      </c>
      <c r="L1915" s="4">
        <v>212.17479024304507</v>
      </c>
      <c r="M1915" s="4"/>
      <c r="N1915" s="17">
        <v>28.000000000000004</v>
      </c>
      <c r="O1915" s="4">
        <v>1152</v>
      </c>
      <c r="P1915">
        <f t="shared" si="87"/>
        <v>2011</v>
      </c>
      <c r="Q1915">
        <f t="shared" si="88"/>
        <v>5</v>
      </c>
      <c r="R1915" t="str">
        <f t="shared" si="89"/>
        <v>17</v>
      </c>
      <c r="T1915" t="s">
        <v>490</v>
      </c>
      <c r="U1915" t="s">
        <v>491</v>
      </c>
    </row>
    <row r="1916" spans="1:27" x14ac:dyDescent="0.35">
      <c r="A1916" s="1" t="s">
        <v>2</v>
      </c>
      <c r="B1916" s="18">
        <v>40688</v>
      </c>
      <c r="C1916" s="3" t="s">
        <v>12</v>
      </c>
      <c r="D1916" s="4" t="s">
        <v>13</v>
      </c>
      <c r="E1916" s="5" t="s">
        <v>4</v>
      </c>
      <c r="F1916" s="6">
        <v>231.0745251857968</v>
      </c>
      <c r="G1916" s="16" t="s">
        <v>4</v>
      </c>
      <c r="H1916" s="7">
        <v>11229.415788248351</v>
      </c>
      <c r="I1916" s="4">
        <v>29.7</v>
      </c>
      <c r="J1916" s="4">
        <v>2.5</v>
      </c>
      <c r="K1916" s="4" t="s">
        <v>332</v>
      </c>
      <c r="L1916" s="4">
        <v>48.596511360217114</v>
      </c>
      <c r="M1916" s="4"/>
      <c r="N1916" s="17">
        <v>1</v>
      </c>
      <c r="O1916" s="4">
        <v>100</v>
      </c>
      <c r="P1916">
        <f t="shared" si="87"/>
        <v>2011</v>
      </c>
      <c r="Q1916">
        <f t="shared" si="88"/>
        <v>5</v>
      </c>
      <c r="R1916" t="str">
        <f t="shared" si="89"/>
        <v>17</v>
      </c>
      <c r="T1916" t="s">
        <v>250</v>
      </c>
      <c r="U1916" t="s">
        <v>472</v>
      </c>
    </row>
    <row r="1917" spans="1:27" x14ac:dyDescent="0.35">
      <c r="A1917" s="1" t="s">
        <v>2</v>
      </c>
      <c r="B1917" s="18">
        <v>40688</v>
      </c>
      <c r="C1917" s="3" t="s">
        <v>85</v>
      </c>
      <c r="D1917" s="4" t="s">
        <v>86</v>
      </c>
      <c r="E1917" s="5" t="s">
        <v>7</v>
      </c>
      <c r="F1917" s="6">
        <v>66.021292910227658</v>
      </c>
      <c r="G1917" s="16" t="s">
        <v>4</v>
      </c>
      <c r="H1917" s="7">
        <v>547066.18096114823</v>
      </c>
      <c r="I1917" s="4">
        <v>14.8</v>
      </c>
      <c r="J1917" s="4">
        <v>10.9</v>
      </c>
      <c r="K1917" s="4" t="s">
        <v>332</v>
      </c>
      <c r="L1917" s="4">
        <v>920.6898038267417</v>
      </c>
      <c r="M1917" s="4"/>
      <c r="N1917" s="17">
        <v>9</v>
      </c>
      <c r="O1917" s="4">
        <v>100</v>
      </c>
      <c r="P1917">
        <f t="shared" si="87"/>
        <v>2011</v>
      </c>
      <c r="Q1917">
        <f t="shared" si="88"/>
        <v>5</v>
      </c>
      <c r="R1917" t="str">
        <f t="shared" si="89"/>
        <v>17</v>
      </c>
      <c r="T1917" t="s">
        <v>86</v>
      </c>
    </row>
    <row r="1918" spans="1:27" x14ac:dyDescent="0.35">
      <c r="A1918" s="1" t="s">
        <v>2</v>
      </c>
      <c r="B1918" s="18">
        <v>40688</v>
      </c>
      <c r="C1918" s="3" t="s">
        <v>15</v>
      </c>
      <c r="D1918" s="4" t="s">
        <v>16</v>
      </c>
      <c r="E1918" s="5" t="s">
        <v>7</v>
      </c>
      <c r="F1918" s="6">
        <v>11.462030019136748</v>
      </c>
      <c r="G1918" s="16" t="s">
        <v>7</v>
      </c>
      <c r="H1918" s="7">
        <v>28811.274458473177</v>
      </c>
      <c r="I1918" s="4" t="s">
        <v>332</v>
      </c>
      <c r="J1918" s="4">
        <v>25.3</v>
      </c>
      <c r="K1918" s="4">
        <v>5</v>
      </c>
      <c r="L1918" s="4">
        <v>2513.6275520453637</v>
      </c>
      <c r="M1918" s="4"/>
      <c r="N1918" s="17">
        <v>1</v>
      </c>
      <c r="O1918" s="4">
        <v>1152</v>
      </c>
      <c r="P1918">
        <f t="shared" si="87"/>
        <v>2011</v>
      </c>
      <c r="Q1918">
        <f t="shared" si="88"/>
        <v>5</v>
      </c>
      <c r="R1918" t="str">
        <f t="shared" si="89"/>
        <v>17</v>
      </c>
      <c r="T1918" t="s">
        <v>73</v>
      </c>
      <c r="U1918" t="s">
        <v>475</v>
      </c>
    </row>
    <row r="1919" spans="1:27" x14ac:dyDescent="0.35">
      <c r="A1919" s="1" t="s">
        <v>2</v>
      </c>
      <c r="B1919" s="18">
        <v>40688</v>
      </c>
      <c r="C1919" s="3" t="s">
        <v>19</v>
      </c>
      <c r="D1919" s="4" t="s">
        <v>20</v>
      </c>
      <c r="E1919" s="5" t="s">
        <v>4</v>
      </c>
      <c r="F1919" s="6">
        <v>33.010646455113829</v>
      </c>
      <c r="G1919" s="16" t="s">
        <v>4</v>
      </c>
      <c r="H1919" s="7">
        <v>4182.3498739235574</v>
      </c>
      <c r="I1919" s="4">
        <v>6.7</v>
      </c>
      <c r="J1919" s="4">
        <v>6.1</v>
      </c>
      <c r="K1919" s="4">
        <v>3.1</v>
      </c>
      <c r="L1919" s="4">
        <v>126.697</v>
      </c>
      <c r="M1919" s="4"/>
      <c r="N1919" s="17">
        <v>1.0000000000000002</v>
      </c>
      <c r="O1919" s="4">
        <v>100</v>
      </c>
      <c r="P1919">
        <f t="shared" si="87"/>
        <v>2011</v>
      </c>
      <c r="Q1919">
        <f t="shared" si="88"/>
        <v>5</v>
      </c>
      <c r="R1919" t="str">
        <f t="shared" si="89"/>
        <v>17</v>
      </c>
      <c r="T1919" t="s">
        <v>484</v>
      </c>
      <c r="U1919" t="s">
        <v>485</v>
      </c>
    </row>
    <row r="1920" spans="1:27" x14ac:dyDescent="0.35">
      <c r="A1920" s="1" t="s">
        <v>2</v>
      </c>
      <c r="B1920" s="18">
        <v>40688</v>
      </c>
      <c r="C1920" s="3" t="s">
        <v>103</v>
      </c>
      <c r="D1920" s="4" t="s">
        <v>104</v>
      </c>
      <c r="E1920" s="5" t="s">
        <v>7</v>
      </c>
      <c r="F1920" s="6">
        <v>33.010646455113829</v>
      </c>
      <c r="G1920" s="16" t="s">
        <v>4</v>
      </c>
      <c r="H1920" s="7">
        <v>3176.3204658188183</v>
      </c>
      <c r="I1920" s="4">
        <v>3.8</v>
      </c>
      <c r="J1920" s="4">
        <v>4.5</v>
      </c>
      <c r="K1920" s="4" t="s">
        <v>332</v>
      </c>
      <c r="L1920" s="4">
        <v>32.073697497743289</v>
      </c>
      <c r="M1920" s="4"/>
      <c r="N1920" s="17">
        <v>3</v>
      </c>
      <c r="O1920" s="4">
        <v>100</v>
      </c>
      <c r="P1920">
        <f t="shared" si="87"/>
        <v>2011</v>
      </c>
      <c r="Q1920">
        <f t="shared" si="88"/>
        <v>5</v>
      </c>
      <c r="R1920" t="str">
        <f t="shared" si="89"/>
        <v>17</v>
      </c>
      <c r="T1920" t="s">
        <v>501</v>
      </c>
      <c r="U1920" t="s">
        <v>502</v>
      </c>
    </row>
    <row r="1921" spans="1:26" x14ac:dyDescent="0.35">
      <c r="A1921" s="1" t="s">
        <v>2</v>
      </c>
      <c r="B1921" s="18">
        <v>40688</v>
      </c>
      <c r="C1921" s="3" t="s">
        <v>290</v>
      </c>
      <c r="D1921" s="4" t="s">
        <v>291</v>
      </c>
      <c r="E1921" s="5" t="s">
        <v>7</v>
      </c>
      <c r="F1921" s="6">
        <v>99.031939365341501</v>
      </c>
      <c r="G1921" s="16" t="s">
        <v>4</v>
      </c>
      <c r="H1921" s="7">
        <v>14869.885439981432</v>
      </c>
      <c r="I1921" s="4">
        <v>7.9</v>
      </c>
      <c r="J1921" s="4">
        <v>3.3</v>
      </c>
      <c r="K1921" s="4" t="s">
        <v>332</v>
      </c>
      <c r="L1921" s="4">
        <v>45.045726263497244</v>
      </c>
      <c r="M1921" s="4"/>
      <c r="N1921" s="17">
        <v>3.333333333333333</v>
      </c>
      <c r="O1921" s="4">
        <v>100</v>
      </c>
      <c r="P1921">
        <f t="shared" si="87"/>
        <v>2011</v>
      </c>
      <c r="Q1921">
        <f t="shared" si="88"/>
        <v>5</v>
      </c>
      <c r="R1921" t="str">
        <f t="shared" si="89"/>
        <v>18</v>
      </c>
      <c r="T1921" t="s">
        <v>291</v>
      </c>
    </row>
    <row r="1922" spans="1:26" x14ac:dyDescent="0.35">
      <c r="A1922" s="1" t="s">
        <v>2</v>
      </c>
      <c r="B1922" s="18">
        <v>40688</v>
      </c>
      <c r="C1922" s="3" t="s">
        <v>56</v>
      </c>
      <c r="D1922" s="4" t="s">
        <v>57</v>
      </c>
      <c r="E1922" s="5" t="s">
        <v>4</v>
      </c>
      <c r="F1922" s="6">
        <v>0.82576988100525917</v>
      </c>
      <c r="G1922" s="16" t="s">
        <v>4</v>
      </c>
      <c r="H1922" s="7">
        <v>8139.1453332681003</v>
      </c>
      <c r="I1922" s="4">
        <v>116.2</v>
      </c>
      <c r="J1922" s="4">
        <v>18</v>
      </c>
      <c r="K1922" s="4" t="s">
        <v>332</v>
      </c>
      <c r="L1922" s="4">
        <v>9856.4327913726174</v>
      </c>
      <c r="M1922" s="4"/>
      <c r="N1922" s="17">
        <v>1</v>
      </c>
      <c r="O1922" s="4">
        <v>15990.24</v>
      </c>
      <c r="P1922">
        <f t="shared" ref="P1922:P1985" si="90">YEAR(B1922)</f>
        <v>2011</v>
      </c>
      <c r="Q1922">
        <f t="shared" ref="Q1922:Q1985" si="91">MONTH(B1922)</f>
        <v>5</v>
      </c>
      <c r="R1922" t="str">
        <f t="shared" ref="R1922:R1985" si="92">LEFT(C1922,2)</f>
        <v>27</v>
      </c>
      <c r="T1922" t="s">
        <v>57</v>
      </c>
    </row>
    <row r="1923" spans="1:26" x14ac:dyDescent="0.35">
      <c r="A1923" s="1" t="s">
        <v>2</v>
      </c>
      <c r="B1923" s="18">
        <v>40688</v>
      </c>
      <c r="C1923" s="3" t="s">
        <v>80</v>
      </c>
      <c r="D1923" s="4" t="s">
        <v>81</v>
      </c>
      <c r="E1923" s="5" t="s">
        <v>4</v>
      </c>
      <c r="F1923" s="6">
        <v>0.20644247025131479</v>
      </c>
      <c r="G1923" s="16" t="s">
        <v>4</v>
      </c>
      <c r="H1923" s="7">
        <v>1286.4953454908737</v>
      </c>
      <c r="I1923" s="4">
        <v>28.5</v>
      </c>
      <c r="J1923" s="4">
        <v>28.9</v>
      </c>
      <c r="K1923" s="4">
        <v>14.45</v>
      </c>
      <c r="L1923" s="4">
        <v>6231.7378004862358</v>
      </c>
      <c r="M1923" s="4"/>
      <c r="N1923" s="17">
        <v>1</v>
      </c>
      <c r="O1923" s="4">
        <v>15990.24</v>
      </c>
      <c r="P1923">
        <f t="shared" si="90"/>
        <v>2011</v>
      </c>
      <c r="Q1923">
        <f t="shared" si="91"/>
        <v>5</v>
      </c>
      <c r="R1923" t="str">
        <f t="shared" si="92"/>
        <v>27</v>
      </c>
      <c r="T1923" t="s">
        <v>81</v>
      </c>
    </row>
    <row r="1924" spans="1:26" x14ac:dyDescent="0.35">
      <c r="A1924" s="1" t="s">
        <v>2</v>
      </c>
      <c r="B1924" s="18">
        <v>40688</v>
      </c>
      <c r="C1924" s="3" t="s">
        <v>326</v>
      </c>
      <c r="D1924" s="4" t="s">
        <v>327</v>
      </c>
      <c r="E1924" s="5" t="s">
        <v>23</v>
      </c>
      <c r="F1924" s="6">
        <v>0.20644247025131479</v>
      </c>
      <c r="G1924" s="16" t="s">
        <v>4</v>
      </c>
      <c r="H1924" s="7">
        <v>3995.1856412990196</v>
      </c>
      <c r="I1924" s="4">
        <v>31.6</v>
      </c>
      <c r="J1924" s="4">
        <v>11.4</v>
      </c>
      <c r="K1924" s="4">
        <v>5.7</v>
      </c>
      <c r="L1924" s="4">
        <v>3225.4229119581837</v>
      </c>
      <c r="M1924" s="4"/>
      <c r="N1924" s="17">
        <v>6.0000000000000009</v>
      </c>
      <c r="O1924" s="4">
        <v>15990.24</v>
      </c>
      <c r="P1924">
        <f t="shared" si="90"/>
        <v>2011</v>
      </c>
      <c r="Q1924">
        <f t="shared" si="91"/>
        <v>5</v>
      </c>
      <c r="R1924" t="str">
        <f t="shared" si="92"/>
        <v>27</v>
      </c>
      <c r="T1924" t="s">
        <v>327</v>
      </c>
    </row>
    <row r="1925" spans="1:26" x14ac:dyDescent="0.35">
      <c r="A1925" s="1" t="s">
        <v>2</v>
      </c>
      <c r="B1925" s="18">
        <v>40688</v>
      </c>
      <c r="C1925" s="3" t="s">
        <v>132</v>
      </c>
      <c r="D1925" s="4" t="s">
        <v>298</v>
      </c>
      <c r="E1925" s="5" t="s">
        <v>4</v>
      </c>
      <c r="F1925" s="6">
        <v>528.17034328182126</v>
      </c>
      <c r="G1925" s="16" t="s">
        <v>4</v>
      </c>
      <c r="H1925" s="7">
        <v>14008.053974802191</v>
      </c>
      <c r="I1925" s="4" t="s">
        <v>332</v>
      </c>
      <c r="J1925" s="4">
        <v>3.7</v>
      </c>
      <c r="K1925" s="4" t="s">
        <v>332</v>
      </c>
      <c r="L1925" s="4">
        <v>26.521848780380633</v>
      </c>
      <c r="M1925" s="4"/>
      <c r="N1925" s="17">
        <v>1</v>
      </c>
      <c r="O1925" s="4">
        <v>100</v>
      </c>
      <c r="P1925">
        <f t="shared" si="90"/>
        <v>2011</v>
      </c>
      <c r="Q1925">
        <f t="shared" si="91"/>
        <v>5</v>
      </c>
      <c r="R1925" t="str">
        <f t="shared" si="92"/>
        <v>90</v>
      </c>
      <c r="T1925" t="s">
        <v>563</v>
      </c>
      <c r="U1925" t="s">
        <v>468</v>
      </c>
      <c r="V1925" t="s">
        <v>564</v>
      </c>
      <c r="W1925" t="s">
        <v>524</v>
      </c>
      <c r="X1925" t="s">
        <v>567</v>
      </c>
      <c r="Y1925" t="s">
        <v>510</v>
      </c>
      <c r="Z1925" t="s">
        <v>568</v>
      </c>
    </row>
    <row r="1926" spans="1:26" x14ac:dyDescent="0.35">
      <c r="A1926" s="1" t="s">
        <v>2</v>
      </c>
      <c r="B1926" s="18">
        <v>40701</v>
      </c>
      <c r="C1926" s="8" t="s">
        <v>227</v>
      </c>
      <c r="D1926" s="4" t="s">
        <v>228</v>
      </c>
      <c r="E1926" s="9" t="s">
        <v>7</v>
      </c>
      <c r="F1926" s="6">
        <v>14.745144434585427</v>
      </c>
      <c r="G1926" s="16" t="s">
        <v>4</v>
      </c>
      <c r="H1926" s="7">
        <v>1805.4945021423821</v>
      </c>
      <c r="I1926" s="4">
        <v>1.6</v>
      </c>
      <c r="J1926" s="4">
        <v>1.2</v>
      </c>
      <c r="K1926" s="4"/>
      <c r="L1926" s="4">
        <v>1.2063715789784804</v>
      </c>
      <c r="M1926" s="4"/>
      <c r="N1926" s="17">
        <v>101.49999999999999</v>
      </c>
      <c r="O1926" s="4">
        <v>150</v>
      </c>
      <c r="P1926">
        <f t="shared" si="90"/>
        <v>2011</v>
      </c>
      <c r="Q1926">
        <f t="shared" si="91"/>
        <v>6</v>
      </c>
      <c r="R1926" t="str">
        <f t="shared" si="92"/>
        <v>01</v>
      </c>
      <c r="T1926" t="s">
        <v>228</v>
      </c>
    </row>
    <row r="1927" spans="1:26" x14ac:dyDescent="0.35">
      <c r="A1927" s="1" t="s">
        <v>2</v>
      </c>
      <c r="B1927" s="18">
        <v>40701</v>
      </c>
      <c r="C1927" s="8" t="s">
        <v>328</v>
      </c>
      <c r="D1927" s="4" t="s">
        <v>329</v>
      </c>
      <c r="E1927" s="9" t="s">
        <v>7</v>
      </c>
      <c r="F1927" s="6">
        <v>1.9199406815866444</v>
      </c>
      <c r="G1927" s="16" t="s">
        <v>4</v>
      </c>
      <c r="H1927" s="7">
        <v>11014.62841378039</v>
      </c>
      <c r="I1927" s="4"/>
      <c r="J1927" s="4">
        <v>7.7</v>
      </c>
      <c r="K1927" s="4"/>
      <c r="L1927" s="4">
        <v>239.04011982021822</v>
      </c>
      <c r="M1927" s="4"/>
      <c r="N1927" s="17">
        <v>24</v>
      </c>
      <c r="O1927" s="4">
        <v>1152</v>
      </c>
      <c r="P1927">
        <f t="shared" si="90"/>
        <v>2011</v>
      </c>
      <c r="Q1927">
        <f t="shared" si="91"/>
        <v>6</v>
      </c>
      <c r="R1927" t="str">
        <f t="shared" si="92"/>
        <v>01</v>
      </c>
      <c r="T1927" t="s">
        <v>75</v>
      </c>
      <c r="U1927" t="s">
        <v>600</v>
      </c>
    </row>
    <row r="1928" spans="1:26" x14ac:dyDescent="0.35">
      <c r="A1928" s="1" t="s">
        <v>2</v>
      </c>
      <c r="B1928" s="18">
        <v>40701</v>
      </c>
      <c r="C1928" s="3" t="s">
        <v>24</v>
      </c>
      <c r="D1928" s="4" t="s">
        <v>299</v>
      </c>
      <c r="E1928" s="5" t="s">
        <v>23</v>
      </c>
      <c r="F1928" s="6">
        <v>7.3725722172927135</v>
      </c>
      <c r="G1928" s="16" t="s">
        <v>23</v>
      </c>
      <c r="H1928" s="7">
        <v>295.07902244065519</v>
      </c>
      <c r="I1928" s="4">
        <v>26</v>
      </c>
      <c r="J1928" s="4">
        <v>1.4</v>
      </c>
      <c r="L1928" s="4">
        <v>40.023890406733962</v>
      </c>
      <c r="M1928" s="4"/>
      <c r="N1928" s="17">
        <v>1.0000000000000002</v>
      </c>
      <c r="O1928" s="4">
        <v>150</v>
      </c>
      <c r="P1928">
        <f t="shared" si="90"/>
        <v>2011</v>
      </c>
      <c r="Q1928">
        <f t="shared" si="91"/>
        <v>6</v>
      </c>
      <c r="R1928" t="str">
        <f t="shared" si="92"/>
        <v>01</v>
      </c>
      <c r="T1928" t="s">
        <v>222</v>
      </c>
      <c r="U1928" t="s">
        <v>504</v>
      </c>
      <c r="V1928" t="s">
        <v>596</v>
      </c>
      <c r="W1928" t="s">
        <v>597</v>
      </c>
    </row>
    <row r="1929" spans="1:26" x14ac:dyDescent="0.35">
      <c r="A1929" s="1" t="s">
        <v>2</v>
      </c>
      <c r="B1929" s="18">
        <v>40701</v>
      </c>
      <c r="C1929" s="3" t="s">
        <v>60</v>
      </c>
      <c r="D1929" s="4" t="s">
        <v>61</v>
      </c>
      <c r="E1929" s="5" t="s">
        <v>7</v>
      </c>
      <c r="F1929" s="6">
        <v>0.95997034079332222</v>
      </c>
      <c r="G1929" s="16" t="s">
        <v>4</v>
      </c>
      <c r="H1929" s="7">
        <v>3919.3801670823882</v>
      </c>
      <c r="I1929" s="4">
        <v>5.4</v>
      </c>
      <c r="J1929" s="4">
        <v>3.8</v>
      </c>
      <c r="K1929" s="4"/>
      <c r="L1929" s="4">
        <v>40.828138126052949</v>
      </c>
      <c r="M1929" s="4"/>
      <c r="N1929" s="17">
        <v>100</v>
      </c>
      <c r="O1929" s="4">
        <v>1152</v>
      </c>
      <c r="P1929">
        <f t="shared" si="90"/>
        <v>2011</v>
      </c>
      <c r="Q1929">
        <f t="shared" si="91"/>
        <v>6</v>
      </c>
      <c r="R1929" t="str">
        <f t="shared" si="92"/>
        <v>01</v>
      </c>
      <c r="T1929" t="s">
        <v>211</v>
      </c>
      <c r="U1929" t="s">
        <v>478</v>
      </c>
    </row>
    <row r="1930" spans="1:26" x14ac:dyDescent="0.35">
      <c r="A1930" s="1" t="s">
        <v>2</v>
      </c>
      <c r="B1930" s="18">
        <v>40701</v>
      </c>
      <c r="C1930" s="3" t="s">
        <v>212</v>
      </c>
      <c r="D1930" s="4" t="s">
        <v>213</v>
      </c>
      <c r="E1930" s="5" t="s">
        <v>4</v>
      </c>
      <c r="F1930" s="6">
        <v>0.95997034079332222</v>
      </c>
      <c r="G1930" s="16" t="s">
        <v>4</v>
      </c>
      <c r="H1930" s="7">
        <v>3035.9916060318983</v>
      </c>
      <c r="I1930" s="4">
        <v>20.9</v>
      </c>
      <c r="J1930" s="4">
        <v>17</v>
      </c>
      <c r="K1930" s="4"/>
      <c r="L1930" s="4">
        <v>3162.5889644912845</v>
      </c>
      <c r="M1930" s="4"/>
      <c r="N1930" s="17">
        <v>1</v>
      </c>
      <c r="O1930" s="4">
        <v>1152</v>
      </c>
      <c r="P1930">
        <f t="shared" si="90"/>
        <v>2011</v>
      </c>
      <c r="Q1930">
        <f t="shared" si="91"/>
        <v>6</v>
      </c>
      <c r="R1930" t="str">
        <f t="shared" si="92"/>
        <v>04</v>
      </c>
      <c r="T1930" t="s">
        <v>213</v>
      </c>
    </row>
    <row r="1931" spans="1:26" x14ac:dyDescent="0.35">
      <c r="A1931" s="1" t="s">
        <v>2</v>
      </c>
      <c r="B1931" s="18">
        <v>40701</v>
      </c>
      <c r="C1931" s="3" t="s">
        <v>82</v>
      </c>
      <c r="D1931" s="4" t="s">
        <v>167</v>
      </c>
      <c r="E1931" s="5" t="s">
        <v>4</v>
      </c>
      <c r="F1931" s="6">
        <v>110.5885832593907</v>
      </c>
      <c r="G1931" s="16" t="s">
        <v>4</v>
      </c>
      <c r="H1931" s="7">
        <v>87179.591674875031</v>
      </c>
      <c r="I1931" s="4">
        <v>17.399999999999999</v>
      </c>
      <c r="J1931" s="4">
        <v>10.4</v>
      </c>
      <c r="K1931" s="4">
        <v>8.32</v>
      </c>
      <c r="L1931" s="4">
        <v>788.32361447647099</v>
      </c>
      <c r="M1931" s="4"/>
      <c r="N1931" s="17">
        <v>1</v>
      </c>
      <c r="O1931" s="4">
        <v>150</v>
      </c>
      <c r="P1931">
        <f t="shared" si="90"/>
        <v>2011</v>
      </c>
      <c r="Q1931">
        <f t="shared" si="91"/>
        <v>6</v>
      </c>
      <c r="R1931" t="str">
        <f t="shared" si="92"/>
        <v>05</v>
      </c>
      <c r="T1931" t="s">
        <v>460</v>
      </c>
      <c r="U1931" t="s">
        <v>488</v>
      </c>
      <c r="V1931" t="s">
        <v>536</v>
      </c>
      <c r="W1931" t="s">
        <v>544</v>
      </c>
      <c r="X1931" t="s">
        <v>510</v>
      </c>
    </row>
    <row r="1932" spans="1:26" x14ac:dyDescent="0.35">
      <c r="A1932" s="1" t="s">
        <v>2</v>
      </c>
      <c r="B1932" s="18">
        <v>40701</v>
      </c>
      <c r="C1932" s="3" t="s">
        <v>37</v>
      </c>
      <c r="D1932" s="4" t="s">
        <v>156</v>
      </c>
      <c r="E1932" s="5" t="s">
        <v>4</v>
      </c>
      <c r="F1932" s="6">
        <v>65.277983173945913</v>
      </c>
      <c r="G1932" s="16" t="s">
        <v>4</v>
      </c>
      <c r="H1932" s="7">
        <v>144017.0922460125</v>
      </c>
      <c r="I1932" s="4">
        <v>25.4</v>
      </c>
      <c r="J1932" s="4">
        <v>14.4</v>
      </c>
      <c r="K1932" s="4">
        <v>11.520000000000001</v>
      </c>
      <c r="L1932" s="4">
        <v>2206.2123436358456</v>
      </c>
      <c r="M1932" s="4"/>
      <c r="N1932" s="17">
        <v>1</v>
      </c>
      <c r="O1932" s="4">
        <v>1152</v>
      </c>
      <c r="P1932">
        <f t="shared" si="90"/>
        <v>2011</v>
      </c>
      <c r="Q1932">
        <f t="shared" si="91"/>
        <v>6</v>
      </c>
      <c r="R1932" t="str">
        <f t="shared" si="92"/>
        <v>05</v>
      </c>
      <c r="T1932" t="s">
        <v>460</v>
      </c>
      <c r="U1932" t="s">
        <v>461</v>
      </c>
      <c r="V1932" t="s">
        <v>536</v>
      </c>
      <c r="W1932" t="s">
        <v>537</v>
      </c>
      <c r="X1932" t="s">
        <v>510</v>
      </c>
    </row>
    <row r="1933" spans="1:26" x14ac:dyDescent="0.35">
      <c r="A1933" s="1" t="s">
        <v>2</v>
      </c>
      <c r="B1933" s="18">
        <v>40701</v>
      </c>
      <c r="C1933" s="3" t="s">
        <v>76</v>
      </c>
      <c r="D1933" s="4" t="s">
        <v>229</v>
      </c>
      <c r="E1933" s="5" t="s">
        <v>4</v>
      </c>
      <c r="F1933" s="6">
        <v>8.6397330671399004</v>
      </c>
      <c r="G1933" s="16" t="s">
        <v>4</v>
      </c>
      <c r="H1933" s="7">
        <v>41891.030074338028</v>
      </c>
      <c r="I1933" s="4">
        <v>31.4</v>
      </c>
      <c r="J1933" s="4">
        <v>19.2</v>
      </c>
      <c r="K1933" s="4">
        <v>15.36</v>
      </c>
      <c r="L1933" s="4">
        <v>4848.6486502303078</v>
      </c>
      <c r="M1933" s="4"/>
      <c r="N1933" s="17">
        <v>0.99999999999999978</v>
      </c>
      <c r="O1933" s="4">
        <v>1152</v>
      </c>
      <c r="P1933">
        <f t="shared" si="90"/>
        <v>2011</v>
      </c>
      <c r="Q1933">
        <f t="shared" si="91"/>
        <v>6</v>
      </c>
      <c r="R1933" t="str">
        <f t="shared" si="92"/>
        <v>05</v>
      </c>
      <c r="T1933" t="s">
        <v>460</v>
      </c>
      <c r="U1933" t="s">
        <v>486</v>
      </c>
      <c r="V1933" t="s">
        <v>536</v>
      </c>
      <c r="W1933" t="s">
        <v>570</v>
      </c>
      <c r="X1933" t="s">
        <v>510</v>
      </c>
    </row>
    <row r="1934" spans="1:26" x14ac:dyDescent="0.35">
      <c r="A1934" s="1" t="s">
        <v>2</v>
      </c>
      <c r="B1934" s="18">
        <v>40701</v>
      </c>
      <c r="C1934" s="3" t="s">
        <v>62</v>
      </c>
      <c r="D1934" s="4" t="s">
        <v>63</v>
      </c>
      <c r="E1934" s="5" t="s">
        <v>4</v>
      </c>
      <c r="F1934" s="6">
        <v>176.94173321502512</v>
      </c>
      <c r="G1934" s="16" t="s">
        <v>4</v>
      </c>
      <c r="H1934" s="7">
        <v>24013.966284652382</v>
      </c>
      <c r="I1934" s="4">
        <v>11.4</v>
      </c>
      <c r="J1934" s="4">
        <v>6</v>
      </c>
      <c r="K1934" s="4"/>
      <c r="L1934" s="4">
        <v>135.71680263507906</v>
      </c>
      <c r="M1934" s="4"/>
      <c r="N1934" s="17">
        <v>1.0000000000000002</v>
      </c>
      <c r="O1934" s="4">
        <v>150</v>
      </c>
      <c r="P1934">
        <f t="shared" si="90"/>
        <v>2011</v>
      </c>
      <c r="Q1934">
        <f t="shared" si="91"/>
        <v>6</v>
      </c>
      <c r="R1934" t="str">
        <f t="shared" si="92"/>
        <v>05</v>
      </c>
      <c r="T1934" t="s">
        <v>84</v>
      </c>
      <c r="U1934" t="s">
        <v>459</v>
      </c>
      <c r="V1934" t="s">
        <v>479</v>
      </c>
      <c r="W1934" t="s">
        <v>480</v>
      </c>
    </row>
    <row r="1935" spans="1:26" x14ac:dyDescent="0.35">
      <c r="A1935" s="1" t="s">
        <v>2</v>
      </c>
      <c r="B1935" s="18">
        <v>40701</v>
      </c>
      <c r="C1935" s="3" t="s">
        <v>154</v>
      </c>
      <c r="D1935" s="4" t="s">
        <v>155</v>
      </c>
      <c r="E1935" s="5" t="s">
        <v>4</v>
      </c>
      <c r="F1935" s="6">
        <v>95.843438824805276</v>
      </c>
      <c r="G1935" s="16" t="s">
        <v>4</v>
      </c>
      <c r="H1935" s="7">
        <v>10830.704894759709</v>
      </c>
      <c r="I1935" s="4">
        <v>6.2</v>
      </c>
      <c r="J1935" s="4">
        <v>5.9</v>
      </c>
      <c r="K1935" s="4"/>
      <c r="L1935" s="4">
        <v>113.00413494717607</v>
      </c>
      <c r="M1935" s="4"/>
      <c r="N1935" s="17">
        <v>0.99999999999999989</v>
      </c>
      <c r="O1935" s="4">
        <v>150</v>
      </c>
      <c r="P1935">
        <f t="shared" si="90"/>
        <v>2011</v>
      </c>
      <c r="Q1935">
        <f t="shared" si="91"/>
        <v>6</v>
      </c>
      <c r="R1935" t="str">
        <f t="shared" si="92"/>
        <v>09</v>
      </c>
      <c r="T1935" t="s">
        <v>155</v>
      </c>
    </row>
    <row r="1936" spans="1:26" x14ac:dyDescent="0.35">
      <c r="A1936" s="1" t="s">
        <v>2</v>
      </c>
      <c r="B1936" s="18">
        <v>40701</v>
      </c>
      <c r="C1936" s="3" t="s">
        <v>447</v>
      </c>
      <c r="D1936" s="4" t="s">
        <v>448</v>
      </c>
      <c r="E1936" s="5" t="s">
        <v>7</v>
      </c>
      <c r="F1936" s="6">
        <v>0.95997034079332222</v>
      </c>
      <c r="G1936" s="16" t="s">
        <v>4</v>
      </c>
      <c r="H1936" s="7">
        <v>33.896290015606311</v>
      </c>
      <c r="I1936" s="4"/>
      <c r="J1936" s="4">
        <v>13.2</v>
      </c>
      <c r="K1936" s="4"/>
      <c r="L1936" s="4">
        <v>11.769908775721243</v>
      </c>
      <c r="M1936" s="4"/>
      <c r="N1936" s="17">
        <v>3.0000000000000004</v>
      </c>
      <c r="O1936" s="4">
        <v>1152</v>
      </c>
      <c r="P1936">
        <f t="shared" si="90"/>
        <v>2011</v>
      </c>
      <c r="Q1936">
        <f t="shared" si="91"/>
        <v>6</v>
      </c>
      <c r="R1936" t="str">
        <f t="shared" si="92"/>
        <v>10</v>
      </c>
      <c r="T1936" t="s">
        <v>601</v>
      </c>
      <c r="U1936" t="s">
        <v>602</v>
      </c>
    </row>
    <row r="1937" spans="1:27" x14ac:dyDescent="0.35">
      <c r="A1937" s="1" t="s">
        <v>2</v>
      </c>
      <c r="B1937" s="18">
        <v>40701</v>
      </c>
      <c r="C1937" s="3" t="s">
        <v>40</v>
      </c>
      <c r="D1937" s="4" t="s">
        <v>169</v>
      </c>
      <c r="E1937" s="5" t="s">
        <v>4</v>
      </c>
      <c r="F1937" s="6">
        <v>29.490288869170854</v>
      </c>
      <c r="G1937" s="16" t="s">
        <v>4</v>
      </c>
      <c r="H1937" s="7">
        <v>13617.896885636235</v>
      </c>
      <c r="I1937" s="4"/>
      <c r="J1937" s="4">
        <v>9.1</v>
      </c>
      <c r="K1937" s="4">
        <v>7.1</v>
      </c>
      <c r="L1937" s="4">
        <v>461.77563556769303</v>
      </c>
      <c r="M1937" s="4"/>
      <c r="N1937" s="17">
        <v>1.0000000000000002</v>
      </c>
      <c r="O1937" s="4">
        <v>150</v>
      </c>
      <c r="P1937">
        <f t="shared" si="90"/>
        <v>2011</v>
      </c>
      <c r="Q1937">
        <f t="shared" si="91"/>
        <v>6</v>
      </c>
      <c r="R1937" t="str">
        <f t="shared" si="92"/>
        <v>12</v>
      </c>
      <c r="T1937" t="s">
        <v>662</v>
      </c>
      <c r="U1937" t="s">
        <v>463</v>
      </c>
      <c r="V1937" t="s">
        <v>464</v>
      </c>
      <c r="W1937" t="s">
        <v>546</v>
      </c>
      <c r="X1937" t="s">
        <v>468</v>
      </c>
      <c r="Y1937" t="s">
        <v>547</v>
      </c>
      <c r="Z1937" t="s">
        <v>510</v>
      </c>
      <c r="AA1937" t="s">
        <v>466</v>
      </c>
    </row>
    <row r="1938" spans="1:27" x14ac:dyDescent="0.35">
      <c r="A1938" s="1" t="s">
        <v>2</v>
      </c>
      <c r="B1938" s="18">
        <v>40701</v>
      </c>
      <c r="C1938" s="3" t="s">
        <v>28</v>
      </c>
      <c r="D1938" s="4" t="s">
        <v>107</v>
      </c>
      <c r="E1938" s="5" t="s">
        <v>23</v>
      </c>
      <c r="F1938" s="6">
        <v>21.119347497453088</v>
      </c>
      <c r="G1938" s="16" t="s">
        <v>4</v>
      </c>
      <c r="H1938" s="7">
        <v>47081.418544467517</v>
      </c>
      <c r="I1938" s="4">
        <v>17.7</v>
      </c>
      <c r="J1938" s="4">
        <v>7</v>
      </c>
      <c r="K1938" s="4"/>
      <c r="L1938" s="4">
        <v>681.17582711460682</v>
      </c>
      <c r="M1938" s="4"/>
      <c r="N1938" s="17">
        <v>3.2727272727272725</v>
      </c>
      <c r="O1938" s="4">
        <v>1152</v>
      </c>
      <c r="P1938">
        <f t="shared" si="90"/>
        <v>2011</v>
      </c>
      <c r="Q1938">
        <f t="shared" si="91"/>
        <v>6</v>
      </c>
      <c r="R1938" t="str">
        <f t="shared" si="92"/>
        <v>12</v>
      </c>
      <c r="T1938" t="s">
        <v>107</v>
      </c>
    </row>
    <row r="1939" spans="1:27" x14ac:dyDescent="0.35">
      <c r="A1939" s="1" t="s">
        <v>2</v>
      </c>
      <c r="B1939" s="18">
        <v>40701</v>
      </c>
      <c r="C1939" s="3" t="s">
        <v>66</v>
      </c>
      <c r="D1939" s="4" t="s">
        <v>67</v>
      </c>
      <c r="E1939" s="5" t="s">
        <v>7</v>
      </c>
      <c r="F1939" s="6">
        <v>7.6797627263465778</v>
      </c>
      <c r="G1939" s="16" t="s">
        <v>4</v>
      </c>
      <c r="H1939" s="7">
        <v>48152.112294193037</v>
      </c>
      <c r="I1939" s="4">
        <v>52.8</v>
      </c>
      <c r="J1939" s="4">
        <v>5</v>
      </c>
      <c r="K1939" s="4">
        <v>5</v>
      </c>
      <c r="L1939" s="4">
        <v>1320</v>
      </c>
      <c r="M1939" s="4"/>
      <c r="N1939" s="17">
        <v>4.7499999999999991</v>
      </c>
      <c r="O1939" s="4">
        <v>1152</v>
      </c>
      <c r="P1939">
        <f t="shared" si="90"/>
        <v>2011</v>
      </c>
      <c r="Q1939">
        <f t="shared" si="91"/>
        <v>6</v>
      </c>
      <c r="R1939" t="str">
        <f t="shared" si="92"/>
        <v>13</v>
      </c>
      <c r="T1939" t="s">
        <v>67</v>
      </c>
    </row>
    <row r="1940" spans="1:27" x14ac:dyDescent="0.35">
      <c r="A1940" s="1" t="s">
        <v>2</v>
      </c>
      <c r="B1940" s="18">
        <v>40701</v>
      </c>
      <c r="C1940" s="3" t="s">
        <v>101</v>
      </c>
      <c r="D1940" s="4" t="s">
        <v>102</v>
      </c>
      <c r="E1940" s="5" t="s">
        <v>7</v>
      </c>
      <c r="F1940" s="6">
        <v>4.7998517039666106</v>
      </c>
      <c r="G1940" s="16" t="s">
        <v>4</v>
      </c>
      <c r="H1940" s="7">
        <v>45007.341614906843</v>
      </c>
      <c r="I1940" s="4">
        <v>95.2</v>
      </c>
      <c r="J1940" s="4">
        <v>3.6</v>
      </c>
      <c r="K1940" s="4">
        <v>3.6</v>
      </c>
      <c r="L1940" s="4">
        <v>1233.7920000000001</v>
      </c>
      <c r="M1940" s="4"/>
      <c r="N1940" s="17">
        <v>7.6000000000000014</v>
      </c>
      <c r="O1940" s="4">
        <v>1152</v>
      </c>
      <c r="P1940">
        <f t="shared" si="90"/>
        <v>2011</v>
      </c>
      <c r="Q1940">
        <f t="shared" si="91"/>
        <v>6</v>
      </c>
      <c r="R1940" t="str">
        <f t="shared" si="92"/>
        <v>13</v>
      </c>
      <c r="T1940" t="s">
        <v>499</v>
      </c>
      <c r="U1940" t="s">
        <v>500</v>
      </c>
    </row>
    <row r="1941" spans="1:27" x14ac:dyDescent="0.35">
      <c r="A1941" s="1" t="s">
        <v>2</v>
      </c>
      <c r="B1941" s="18">
        <v>40701</v>
      </c>
      <c r="C1941" s="3" t="s">
        <v>432</v>
      </c>
      <c r="D1941" s="4" t="s">
        <v>433</v>
      </c>
      <c r="E1941" s="5" t="s">
        <v>7</v>
      </c>
      <c r="F1941" s="6">
        <v>14.745144434585427</v>
      </c>
      <c r="G1941" s="16" t="s">
        <v>4</v>
      </c>
      <c r="H1941" s="7">
        <v>9038.219501796093</v>
      </c>
      <c r="I1941" s="4">
        <v>8.6999999999999993</v>
      </c>
      <c r="J1941" s="4">
        <v>5.8</v>
      </c>
      <c r="K1941" s="4"/>
      <c r="L1941" s="4">
        <v>153.24060645680291</v>
      </c>
      <c r="M1941" s="4"/>
      <c r="N1941" s="17">
        <v>4.0000000000000009</v>
      </c>
      <c r="O1941" s="4">
        <v>150</v>
      </c>
      <c r="P1941">
        <f t="shared" si="90"/>
        <v>2011</v>
      </c>
      <c r="Q1941">
        <f t="shared" si="91"/>
        <v>6</v>
      </c>
      <c r="R1941" t="str">
        <f t="shared" si="92"/>
        <v>16</v>
      </c>
      <c r="T1941" t="s">
        <v>368</v>
      </c>
      <c r="U1941" t="s">
        <v>603</v>
      </c>
    </row>
    <row r="1942" spans="1:27" x14ac:dyDescent="0.35">
      <c r="A1942" s="1" t="s">
        <v>2</v>
      </c>
      <c r="B1942" s="18">
        <v>40701</v>
      </c>
      <c r="C1942" s="3" t="s">
        <v>157</v>
      </c>
      <c r="D1942" s="4" t="s">
        <v>158</v>
      </c>
      <c r="E1942" s="5" t="s">
        <v>4</v>
      </c>
      <c r="F1942" s="6">
        <v>7.3725722172927135</v>
      </c>
      <c r="G1942" s="16" t="s">
        <v>4</v>
      </c>
      <c r="H1942" s="7">
        <v>400.24821249001701</v>
      </c>
      <c r="I1942" s="4">
        <v>39.200000000000003</v>
      </c>
      <c r="J1942" s="4">
        <v>2.2999999999999998</v>
      </c>
      <c r="K1942" s="4"/>
      <c r="L1942" s="4">
        <v>54.288815449134027</v>
      </c>
      <c r="M1942" s="4"/>
      <c r="N1942" s="17">
        <v>1.0000000000000002</v>
      </c>
      <c r="O1942" s="4">
        <v>150</v>
      </c>
      <c r="P1942">
        <f t="shared" si="90"/>
        <v>2011</v>
      </c>
      <c r="Q1942">
        <f t="shared" si="91"/>
        <v>6</v>
      </c>
      <c r="R1942" t="str">
        <f t="shared" si="92"/>
        <v>17</v>
      </c>
      <c r="T1942" t="s">
        <v>538</v>
      </c>
      <c r="U1942" t="s">
        <v>539</v>
      </c>
    </row>
    <row r="1943" spans="1:27" x14ac:dyDescent="0.35">
      <c r="A1943" s="1" t="s">
        <v>2</v>
      </c>
      <c r="B1943" s="18">
        <v>40701</v>
      </c>
      <c r="C1943" s="3" t="s">
        <v>449</v>
      </c>
      <c r="D1943" s="4" t="s">
        <v>450</v>
      </c>
      <c r="E1943" s="5" t="s">
        <v>7</v>
      </c>
      <c r="F1943" s="6">
        <v>4.7998517039666106</v>
      </c>
      <c r="G1943" s="16" t="s">
        <v>4</v>
      </c>
      <c r="H1943" s="7">
        <v>35452.042167269115</v>
      </c>
      <c r="I1943" s="4">
        <v>15.3</v>
      </c>
      <c r="J1943" s="4">
        <v>9.8000000000000007</v>
      </c>
      <c r="K1943" s="4">
        <v>4.9000000000000004</v>
      </c>
      <c r="L1943" s="4">
        <v>384.69116202472384</v>
      </c>
      <c r="M1943" s="4"/>
      <c r="N1943" s="17">
        <v>19.200000000000003</v>
      </c>
      <c r="O1943" s="4">
        <v>1152</v>
      </c>
      <c r="P1943">
        <f t="shared" si="90"/>
        <v>2011</v>
      </c>
      <c r="Q1943">
        <f t="shared" si="91"/>
        <v>6</v>
      </c>
      <c r="R1943" t="str">
        <f t="shared" si="92"/>
        <v>17</v>
      </c>
      <c r="T1943" t="s">
        <v>450</v>
      </c>
    </row>
    <row r="1944" spans="1:27" x14ac:dyDescent="0.35">
      <c r="A1944" s="1" t="s">
        <v>2</v>
      </c>
      <c r="B1944" s="18">
        <v>40701</v>
      </c>
      <c r="C1944" s="3" t="s">
        <v>8</v>
      </c>
      <c r="D1944" s="4" t="s">
        <v>9</v>
      </c>
      <c r="E1944" s="5" t="s">
        <v>7</v>
      </c>
      <c r="F1944" s="6">
        <v>14.745144434585427</v>
      </c>
      <c r="G1944" s="16" t="s">
        <v>4</v>
      </c>
      <c r="H1944" s="7">
        <v>112789.79495711118</v>
      </c>
      <c r="I1944" s="4"/>
      <c r="J1944" s="4">
        <v>7.7</v>
      </c>
      <c r="K1944" s="4"/>
      <c r="L1944" s="4">
        <v>239.04011982021822</v>
      </c>
      <c r="M1944" s="4"/>
      <c r="N1944" s="17">
        <v>32</v>
      </c>
      <c r="O1944" s="4">
        <v>150</v>
      </c>
      <c r="P1944">
        <f t="shared" si="90"/>
        <v>2011</v>
      </c>
      <c r="Q1944">
        <f t="shared" si="91"/>
        <v>6</v>
      </c>
      <c r="R1944" t="str">
        <f t="shared" si="92"/>
        <v>17</v>
      </c>
      <c r="T1944" t="s">
        <v>490</v>
      </c>
      <c r="U1944" t="s">
        <v>491</v>
      </c>
    </row>
    <row r="1945" spans="1:27" x14ac:dyDescent="0.35">
      <c r="A1945" s="1" t="s">
        <v>2</v>
      </c>
      <c r="B1945" s="18">
        <v>40701</v>
      </c>
      <c r="C1945" s="3" t="s">
        <v>268</v>
      </c>
      <c r="D1945" s="4" t="s">
        <v>269</v>
      </c>
      <c r="E1945" s="5" t="s">
        <v>7</v>
      </c>
      <c r="F1945" s="6">
        <v>14.745144434585427</v>
      </c>
      <c r="G1945" s="16" t="s">
        <v>4</v>
      </c>
      <c r="H1945" s="7">
        <v>3854.5334250825267</v>
      </c>
      <c r="I1945" s="4">
        <v>13.2</v>
      </c>
      <c r="J1945" s="4">
        <v>4.0999999999999996</v>
      </c>
      <c r="K1945" s="4"/>
      <c r="L1945" s="4">
        <v>58.091189757528859</v>
      </c>
      <c r="M1945" s="4"/>
      <c r="N1945" s="17">
        <v>4.5</v>
      </c>
      <c r="O1945" s="4">
        <v>150</v>
      </c>
      <c r="P1945">
        <f t="shared" si="90"/>
        <v>2011</v>
      </c>
      <c r="Q1945">
        <f t="shared" si="91"/>
        <v>6</v>
      </c>
      <c r="R1945" t="str">
        <f t="shared" si="92"/>
        <v>17</v>
      </c>
      <c r="T1945" t="s">
        <v>269</v>
      </c>
    </row>
    <row r="1946" spans="1:27" x14ac:dyDescent="0.35">
      <c r="A1946" s="1" t="s">
        <v>2</v>
      </c>
      <c r="B1946" s="18">
        <v>40701</v>
      </c>
      <c r="C1946" s="3" t="s">
        <v>85</v>
      </c>
      <c r="D1946" s="4" t="s">
        <v>86</v>
      </c>
      <c r="E1946" s="5" t="s">
        <v>7</v>
      </c>
      <c r="F1946" s="6">
        <v>44.235433303756281</v>
      </c>
      <c r="G1946" s="16" t="s">
        <v>4</v>
      </c>
      <c r="H1946" s="7">
        <v>42930.384552595657</v>
      </c>
      <c r="I1946" s="4">
        <v>15.6</v>
      </c>
      <c r="J1946" s="4">
        <v>8.9</v>
      </c>
      <c r="K1946" s="4"/>
      <c r="L1946" s="4">
        <v>646.99844063620355</v>
      </c>
      <c r="M1946" s="4"/>
      <c r="N1946" s="17">
        <v>1.5000000000000002</v>
      </c>
      <c r="O1946" s="4">
        <v>150</v>
      </c>
      <c r="P1946">
        <f t="shared" si="90"/>
        <v>2011</v>
      </c>
      <c r="Q1946">
        <f t="shared" si="91"/>
        <v>6</v>
      </c>
      <c r="R1946" t="str">
        <f t="shared" si="92"/>
        <v>17</v>
      </c>
      <c r="T1946" t="s">
        <v>86</v>
      </c>
    </row>
    <row r="1947" spans="1:27" x14ac:dyDescent="0.35">
      <c r="A1947" s="1" t="s">
        <v>2</v>
      </c>
      <c r="B1947" s="18">
        <v>40701</v>
      </c>
      <c r="C1947" s="3" t="s">
        <v>15</v>
      </c>
      <c r="D1947" s="4" t="s">
        <v>16</v>
      </c>
      <c r="E1947" s="5" t="s">
        <v>7</v>
      </c>
      <c r="F1947" s="6">
        <v>13.43958477110651</v>
      </c>
      <c r="G1947" s="16" t="s">
        <v>4</v>
      </c>
      <c r="H1947" s="7">
        <v>101094.17591663434</v>
      </c>
      <c r="I1947" s="4">
        <v>7.9</v>
      </c>
      <c r="J1947" s="4">
        <v>9.9</v>
      </c>
      <c r="K1947" s="4">
        <v>9.9</v>
      </c>
      <c r="L1947" s="4">
        <v>518.76693000000012</v>
      </c>
      <c r="M1947" s="4"/>
      <c r="N1947" s="17">
        <v>14.5</v>
      </c>
      <c r="O1947" s="4">
        <v>1152</v>
      </c>
      <c r="P1947">
        <f t="shared" si="90"/>
        <v>2011</v>
      </c>
      <c r="Q1947">
        <f t="shared" si="91"/>
        <v>6</v>
      </c>
      <c r="R1947" t="str">
        <f t="shared" si="92"/>
        <v>17</v>
      </c>
      <c r="T1947" t="s">
        <v>73</v>
      </c>
      <c r="U1947" t="s">
        <v>475</v>
      </c>
    </row>
    <row r="1948" spans="1:27" x14ac:dyDescent="0.35">
      <c r="A1948" s="1" t="s">
        <v>2</v>
      </c>
      <c r="B1948" s="18">
        <v>40701</v>
      </c>
      <c r="C1948" s="3" t="s">
        <v>451</v>
      </c>
      <c r="D1948" s="4" t="s">
        <v>452</v>
      </c>
      <c r="E1948" s="5" t="s">
        <v>7</v>
      </c>
      <c r="F1948" s="6">
        <v>11.519644089519867</v>
      </c>
      <c r="G1948" s="16" t="s">
        <v>4</v>
      </c>
      <c r="H1948" s="7">
        <v>137055.41054024387</v>
      </c>
      <c r="I1948" s="4"/>
      <c r="J1948" s="4">
        <v>8.5</v>
      </c>
      <c r="K1948" s="4"/>
      <c r="L1948" s="4">
        <v>321.55509806430535</v>
      </c>
      <c r="M1948" s="4"/>
      <c r="N1948" s="17">
        <v>37</v>
      </c>
      <c r="O1948" s="4">
        <v>1152</v>
      </c>
      <c r="P1948">
        <f t="shared" si="90"/>
        <v>2011</v>
      </c>
      <c r="Q1948">
        <f t="shared" si="91"/>
        <v>6</v>
      </c>
      <c r="R1948" t="str">
        <f t="shared" si="92"/>
        <v>17</v>
      </c>
      <c r="T1948" t="s">
        <v>452</v>
      </c>
    </row>
    <row r="1949" spans="1:27" x14ac:dyDescent="0.35">
      <c r="A1949" s="1" t="s">
        <v>2</v>
      </c>
      <c r="B1949" s="18">
        <v>40701</v>
      </c>
      <c r="C1949" s="3" t="s">
        <v>54</v>
      </c>
      <c r="D1949" s="4" t="s">
        <v>218</v>
      </c>
      <c r="E1949" s="5" t="s">
        <v>7</v>
      </c>
      <c r="F1949" s="6">
        <v>22.117716651878141</v>
      </c>
      <c r="G1949" s="16" t="s">
        <v>4</v>
      </c>
      <c r="H1949" s="7">
        <v>908.12074661328177</v>
      </c>
      <c r="I1949" s="4">
        <v>5.8</v>
      </c>
      <c r="J1949" s="4">
        <v>2.6</v>
      </c>
      <c r="K1949" s="4"/>
      <c r="L1949" s="4">
        <v>20.529260793658104</v>
      </c>
      <c r="M1949" s="4"/>
      <c r="N1949" s="17">
        <v>2</v>
      </c>
      <c r="O1949" s="4">
        <v>150</v>
      </c>
      <c r="P1949">
        <f t="shared" si="90"/>
        <v>2011</v>
      </c>
      <c r="Q1949">
        <f t="shared" si="91"/>
        <v>6</v>
      </c>
      <c r="R1949" t="str">
        <f t="shared" si="92"/>
        <v>17</v>
      </c>
      <c r="T1949" t="s">
        <v>218</v>
      </c>
    </row>
    <row r="1950" spans="1:27" x14ac:dyDescent="0.35">
      <c r="A1950" s="1" t="s">
        <v>2</v>
      </c>
      <c r="B1950" s="18">
        <v>40701</v>
      </c>
      <c r="C1950" s="3" t="s">
        <v>19</v>
      </c>
      <c r="D1950" s="4" t="s">
        <v>20</v>
      </c>
      <c r="E1950" s="5" t="s">
        <v>4</v>
      </c>
      <c r="F1950" s="6">
        <v>22.117716651878141</v>
      </c>
      <c r="G1950" s="16" t="s">
        <v>4</v>
      </c>
      <c r="H1950" s="7">
        <v>1794.189174800355</v>
      </c>
      <c r="I1950" s="4">
        <v>6</v>
      </c>
      <c r="J1950" s="4">
        <v>5.2</v>
      </c>
      <c r="K1950" s="4">
        <v>2.6</v>
      </c>
      <c r="L1950" s="4">
        <v>81.12</v>
      </c>
      <c r="M1950" s="4"/>
      <c r="N1950" s="17">
        <v>1</v>
      </c>
      <c r="O1950" s="4">
        <v>150</v>
      </c>
      <c r="P1950">
        <f t="shared" si="90"/>
        <v>2011</v>
      </c>
      <c r="Q1950">
        <f t="shared" si="91"/>
        <v>6</v>
      </c>
      <c r="R1950" t="str">
        <f t="shared" si="92"/>
        <v>17</v>
      </c>
      <c r="T1950" t="s">
        <v>484</v>
      </c>
      <c r="U1950" t="s">
        <v>485</v>
      </c>
    </row>
    <row r="1951" spans="1:27" x14ac:dyDescent="0.35">
      <c r="A1951" s="1" t="s">
        <v>2</v>
      </c>
      <c r="B1951" s="18">
        <v>40701</v>
      </c>
      <c r="C1951" s="3" t="s">
        <v>103</v>
      </c>
      <c r="D1951" s="4" t="s">
        <v>104</v>
      </c>
      <c r="E1951" s="5" t="s">
        <v>7</v>
      </c>
      <c r="F1951" s="6">
        <v>14.745144434585427</v>
      </c>
      <c r="G1951" s="16" t="s">
        <v>4</v>
      </c>
      <c r="H1951" s="7">
        <v>276.51884530964179</v>
      </c>
      <c r="I1951" s="4">
        <v>2.6</v>
      </c>
      <c r="J1951" s="4">
        <v>2.2000000000000002</v>
      </c>
      <c r="K1951" s="4"/>
      <c r="L1951" s="4">
        <v>4.6883034367071694</v>
      </c>
      <c r="M1951" s="4"/>
      <c r="N1951" s="17">
        <v>4</v>
      </c>
      <c r="O1951" s="4">
        <v>150</v>
      </c>
      <c r="P1951">
        <f t="shared" si="90"/>
        <v>2011</v>
      </c>
      <c r="Q1951">
        <f t="shared" si="91"/>
        <v>6</v>
      </c>
      <c r="R1951" t="str">
        <f t="shared" si="92"/>
        <v>17</v>
      </c>
      <c r="T1951" t="s">
        <v>501</v>
      </c>
      <c r="U1951" t="s">
        <v>502</v>
      </c>
    </row>
    <row r="1952" spans="1:27" x14ac:dyDescent="0.35">
      <c r="A1952" s="1" t="s">
        <v>2</v>
      </c>
      <c r="B1952" s="18">
        <v>40701</v>
      </c>
      <c r="C1952" s="3" t="s">
        <v>290</v>
      </c>
      <c r="D1952" s="4" t="s">
        <v>291</v>
      </c>
      <c r="E1952" s="5" t="s">
        <v>7</v>
      </c>
      <c r="F1952" s="6">
        <v>7.3725722172927135</v>
      </c>
      <c r="G1952" s="16" t="s">
        <v>4</v>
      </c>
      <c r="H1952" s="7">
        <v>1673.3690481774909</v>
      </c>
      <c r="I1952" s="4">
        <v>9.5</v>
      </c>
      <c r="J1952" s="4">
        <v>3.9</v>
      </c>
      <c r="K1952" s="4"/>
      <c r="L1952" s="4">
        <v>75.657405080076188</v>
      </c>
      <c r="M1952" s="4"/>
      <c r="N1952" s="17">
        <v>3</v>
      </c>
      <c r="O1952" s="4">
        <v>150</v>
      </c>
      <c r="P1952">
        <f t="shared" si="90"/>
        <v>2011</v>
      </c>
      <c r="Q1952">
        <f t="shared" si="91"/>
        <v>6</v>
      </c>
      <c r="R1952" t="str">
        <f t="shared" si="92"/>
        <v>18</v>
      </c>
      <c r="T1952" t="s">
        <v>291</v>
      </c>
    </row>
    <row r="1953" spans="1:27" x14ac:dyDescent="0.35">
      <c r="A1953" s="1" t="s">
        <v>2</v>
      </c>
      <c r="B1953" s="18">
        <v>40701</v>
      </c>
      <c r="C1953" s="3" t="s">
        <v>80</v>
      </c>
      <c r="D1953" s="4" t="s">
        <v>81</v>
      </c>
      <c r="E1953" s="5" t="s">
        <v>4</v>
      </c>
      <c r="F1953" s="6">
        <v>2.8799110223799667</v>
      </c>
      <c r="G1953" s="16" t="s">
        <v>4</v>
      </c>
      <c r="H1953" s="7">
        <v>22349.507221674667</v>
      </c>
      <c r="I1953" s="4">
        <v>28.6</v>
      </c>
      <c r="J1953" s="4">
        <v>30.2</v>
      </c>
      <c r="K1953" s="4">
        <v>17.16</v>
      </c>
      <c r="L1953" s="4">
        <v>7760.4853233295289</v>
      </c>
      <c r="M1953" s="4"/>
      <c r="N1953" s="17">
        <v>0.99999999999999989</v>
      </c>
      <c r="O1953" s="4">
        <v>1152</v>
      </c>
      <c r="P1953">
        <f t="shared" si="90"/>
        <v>2011</v>
      </c>
      <c r="Q1953">
        <f t="shared" si="91"/>
        <v>6</v>
      </c>
      <c r="R1953" t="str">
        <f t="shared" si="92"/>
        <v>27</v>
      </c>
      <c r="T1953" t="s">
        <v>81</v>
      </c>
    </row>
    <row r="1954" spans="1:27" x14ac:dyDescent="0.35">
      <c r="A1954" s="1" t="s">
        <v>2</v>
      </c>
      <c r="B1954" s="18">
        <v>40701</v>
      </c>
      <c r="C1954" s="3" t="s">
        <v>58</v>
      </c>
      <c r="D1954" s="4" t="s">
        <v>59</v>
      </c>
      <c r="E1954" s="5" t="s">
        <v>4</v>
      </c>
      <c r="F1954" s="6">
        <v>0.13802627420313512</v>
      </c>
      <c r="G1954" s="16" t="s">
        <v>4</v>
      </c>
      <c r="H1954" s="7">
        <v>274.9249725578378</v>
      </c>
      <c r="I1954" s="4">
        <v>17.600000000000001</v>
      </c>
      <c r="J1954" s="4">
        <v>19.8</v>
      </c>
      <c r="K1954" s="4"/>
      <c r="L1954" s="4">
        <v>1991.8307158912878</v>
      </c>
      <c r="M1954" s="4"/>
      <c r="N1954" s="17">
        <v>1</v>
      </c>
      <c r="O1954" s="4">
        <v>16024.28</v>
      </c>
      <c r="P1954">
        <f t="shared" si="90"/>
        <v>2011</v>
      </c>
      <c r="Q1954">
        <f t="shared" si="91"/>
        <v>6</v>
      </c>
      <c r="R1954" t="str">
        <f t="shared" si="92"/>
        <v>27</v>
      </c>
      <c r="T1954" t="s">
        <v>59</v>
      </c>
    </row>
    <row r="1955" spans="1:27" x14ac:dyDescent="0.35">
      <c r="A1955" s="1" t="s">
        <v>2</v>
      </c>
      <c r="B1955" s="18">
        <v>40701</v>
      </c>
      <c r="C1955" s="3" t="s">
        <v>132</v>
      </c>
      <c r="D1955" s="4" t="s">
        <v>298</v>
      </c>
      <c r="E1955" s="5" t="s">
        <v>4</v>
      </c>
      <c r="F1955" s="6">
        <v>110.5885832593907</v>
      </c>
      <c r="G1955" s="16" t="s">
        <v>4</v>
      </c>
      <c r="H1955" s="7">
        <v>5276.5062637175633</v>
      </c>
      <c r="I1955" s="4"/>
      <c r="J1955" s="4">
        <v>4.5</v>
      </c>
      <c r="K1955" s="4"/>
      <c r="L1955" s="4">
        <v>47.712938426394977</v>
      </c>
      <c r="M1955" s="4"/>
      <c r="N1955" s="17">
        <v>1.0000000000000002</v>
      </c>
      <c r="O1955" s="4">
        <v>150</v>
      </c>
      <c r="P1955">
        <f t="shared" si="90"/>
        <v>2011</v>
      </c>
      <c r="Q1955">
        <f t="shared" si="91"/>
        <v>6</v>
      </c>
      <c r="R1955" t="str">
        <f t="shared" si="92"/>
        <v>90</v>
      </c>
      <c r="T1955" t="s">
        <v>563</v>
      </c>
      <c r="U1955" t="s">
        <v>468</v>
      </c>
      <c r="V1955" t="s">
        <v>564</v>
      </c>
      <c r="W1955" t="s">
        <v>524</v>
      </c>
      <c r="X1955" t="s">
        <v>567</v>
      </c>
      <c r="Y1955" t="s">
        <v>510</v>
      </c>
      <c r="Z1955" t="s">
        <v>568</v>
      </c>
    </row>
    <row r="1956" spans="1:27" x14ac:dyDescent="0.35">
      <c r="A1956" s="1" t="s">
        <v>2</v>
      </c>
      <c r="B1956" s="18">
        <v>40723</v>
      </c>
      <c r="C1956" s="8" t="s">
        <v>227</v>
      </c>
      <c r="D1956" s="4" t="s">
        <v>228</v>
      </c>
      <c r="E1956" s="9" t="s">
        <v>7</v>
      </c>
      <c r="F1956" s="6">
        <v>68.95724290544203</v>
      </c>
      <c r="G1956" s="16" t="s">
        <v>4</v>
      </c>
      <c r="H1956" s="7">
        <v>7289.7387126599688</v>
      </c>
      <c r="I1956" s="4">
        <v>1.6</v>
      </c>
      <c r="J1956" s="4">
        <v>1.3</v>
      </c>
      <c r="K1956" s="4" t="s">
        <v>332</v>
      </c>
      <c r="L1956" s="4">
        <v>1.4158110892178002</v>
      </c>
      <c r="M1956" s="4"/>
      <c r="N1956" s="17">
        <v>74.666666666666657</v>
      </c>
      <c r="O1956" s="4">
        <v>288</v>
      </c>
      <c r="P1956">
        <f t="shared" si="90"/>
        <v>2011</v>
      </c>
      <c r="Q1956">
        <f t="shared" si="91"/>
        <v>6</v>
      </c>
      <c r="R1956" t="str">
        <f t="shared" si="92"/>
        <v>01</v>
      </c>
      <c r="T1956" t="s">
        <v>228</v>
      </c>
    </row>
    <row r="1957" spans="1:27" x14ac:dyDescent="0.35">
      <c r="A1957" s="1" t="s">
        <v>2</v>
      </c>
      <c r="B1957" s="18">
        <v>40723</v>
      </c>
      <c r="C1957" s="8" t="s">
        <v>35</v>
      </c>
      <c r="D1957" s="4" t="s">
        <v>36</v>
      </c>
      <c r="E1957" s="9" t="s">
        <v>7</v>
      </c>
      <c r="F1957" s="6">
        <v>5.7464369087868361</v>
      </c>
      <c r="G1957" s="16" t="s">
        <v>4</v>
      </c>
      <c r="H1957" s="7">
        <v>3895.540778804761</v>
      </c>
      <c r="I1957" s="4">
        <v>3.7</v>
      </c>
      <c r="J1957" s="4">
        <v>2.7</v>
      </c>
      <c r="K1957" s="4" t="s">
        <v>332</v>
      </c>
      <c r="L1957" s="4">
        <v>14.123029774212917</v>
      </c>
      <c r="M1957" s="4"/>
      <c r="N1957" s="17">
        <v>48</v>
      </c>
      <c r="O1957" s="4">
        <v>1152</v>
      </c>
      <c r="P1957">
        <f t="shared" si="90"/>
        <v>2011</v>
      </c>
      <c r="Q1957">
        <f t="shared" si="91"/>
        <v>6</v>
      </c>
      <c r="R1957" t="str">
        <f t="shared" si="92"/>
        <v>01</v>
      </c>
      <c r="T1957" t="s">
        <v>458</v>
      </c>
      <c r="U1957" t="s">
        <v>459</v>
      </c>
    </row>
    <row r="1958" spans="1:27" x14ac:dyDescent="0.35">
      <c r="A1958" s="1" t="s">
        <v>2</v>
      </c>
      <c r="B1958" s="18">
        <v>40723</v>
      </c>
      <c r="C1958" s="3" t="s">
        <v>60</v>
      </c>
      <c r="D1958" s="4" t="s">
        <v>61</v>
      </c>
      <c r="E1958" s="5" t="s">
        <v>7</v>
      </c>
      <c r="F1958" s="6">
        <v>5.7464369087868361</v>
      </c>
      <c r="G1958" s="16" t="s">
        <v>4</v>
      </c>
      <c r="H1958" s="7">
        <v>29448.572534067625</v>
      </c>
      <c r="I1958" s="4">
        <v>5.9</v>
      </c>
      <c r="J1958" s="4">
        <v>3.6</v>
      </c>
      <c r="K1958" s="4" t="s">
        <v>332</v>
      </c>
      <c r="L1958" s="4">
        <v>40.036456777348334</v>
      </c>
      <c r="M1958" s="4"/>
      <c r="N1958" s="17">
        <v>128</v>
      </c>
      <c r="O1958" s="4">
        <v>1152</v>
      </c>
      <c r="P1958">
        <f t="shared" si="90"/>
        <v>2011</v>
      </c>
      <c r="Q1958">
        <f t="shared" si="91"/>
        <v>6</v>
      </c>
      <c r="R1958" t="str">
        <f t="shared" si="92"/>
        <v>01</v>
      </c>
      <c r="T1958" t="s">
        <v>211</v>
      </c>
      <c r="U1958" t="s">
        <v>478</v>
      </c>
    </row>
    <row r="1959" spans="1:27" x14ac:dyDescent="0.35">
      <c r="A1959" s="1" t="s">
        <v>2</v>
      </c>
      <c r="B1959" s="18">
        <v>40723</v>
      </c>
      <c r="C1959" s="3" t="s">
        <v>82</v>
      </c>
      <c r="D1959" s="4" t="s">
        <v>167</v>
      </c>
      <c r="E1959" s="5" t="s">
        <v>4</v>
      </c>
      <c r="F1959" s="6">
        <v>206.87172871632609</v>
      </c>
      <c r="G1959" s="16" t="s">
        <v>4</v>
      </c>
      <c r="H1959" s="7">
        <v>111942.53018092211</v>
      </c>
      <c r="I1959" s="4">
        <v>14.9</v>
      </c>
      <c r="J1959" s="4">
        <v>10.199999999999999</v>
      </c>
      <c r="K1959" s="4">
        <v>6.8</v>
      </c>
      <c r="L1959" s="4">
        <v>541.1204850249203</v>
      </c>
      <c r="M1959" s="4"/>
      <c r="N1959" s="17">
        <v>1</v>
      </c>
      <c r="O1959" s="4">
        <v>288</v>
      </c>
      <c r="P1959">
        <f t="shared" si="90"/>
        <v>2011</v>
      </c>
      <c r="Q1959">
        <f t="shared" si="91"/>
        <v>6</v>
      </c>
      <c r="R1959" t="str">
        <f t="shared" si="92"/>
        <v>05</v>
      </c>
      <c r="T1959" t="s">
        <v>460</v>
      </c>
      <c r="U1959" t="s">
        <v>488</v>
      </c>
      <c r="V1959" t="s">
        <v>536</v>
      </c>
      <c r="W1959" t="s">
        <v>544</v>
      </c>
      <c r="X1959" t="s">
        <v>510</v>
      </c>
    </row>
    <row r="1960" spans="1:27" x14ac:dyDescent="0.35">
      <c r="A1960" s="1" t="s">
        <v>2</v>
      </c>
      <c r="B1960" s="18">
        <v>40723</v>
      </c>
      <c r="C1960" s="3" t="s">
        <v>37</v>
      </c>
      <c r="D1960" s="4" t="s">
        <v>156</v>
      </c>
      <c r="E1960" s="5" t="s">
        <v>4</v>
      </c>
      <c r="F1960" s="6">
        <v>74.703679814228863</v>
      </c>
      <c r="G1960" s="16" t="s">
        <v>4</v>
      </c>
      <c r="H1960" s="7">
        <v>169581.13493013725</v>
      </c>
      <c r="I1960" s="4">
        <v>23.6</v>
      </c>
      <c r="J1960" s="4">
        <v>16.600000000000001</v>
      </c>
      <c r="K1960" s="4">
        <v>11.066666666666668</v>
      </c>
      <c r="L1960" s="4">
        <v>2270.0506233675119</v>
      </c>
      <c r="M1960" s="4"/>
      <c r="N1960" s="17">
        <v>1</v>
      </c>
      <c r="O1960" s="4">
        <v>1152</v>
      </c>
      <c r="P1960">
        <f t="shared" si="90"/>
        <v>2011</v>
      </c>
      <c r="Q1960">
        <f t="shared" si="91"/>
        <v>6</v>
      </c>
      <c r="R1960" t="str">
        <f t="shared" si="92"/>
        <v>05</v>
      </c>
      <c r="T1960" t="s">
        <v>460</v>
      </c>
      <c r="U1960" t="s">
        <v>461</v>
      </c>
      <c r="V1960" t="s">
        <v>536</v>
      </c>
      <c r="W1960" t="s">
        <v>537</v>
      </c>
      <c r="X1960" t="s">
        <v>510</v>
      </c>
    </row>
    <row r="1961" spans="1:27" x14ac:dyDescent="0.35">
      <c r="A1961" s="1" t="s">
        <v>2</v>
      </c>
      <c r="B1961" s="18">
        <v>40723</v>
      </c>
      <c r="C1961" s="3" t="s">
        <v>76</v>
      </c>
      <c r="D1961" s="4" t="s">
        <v>229</v>
      </c>
      <c r="E1961" s="5" t="s">
        <v>4</v>
      </c>
      <c r="F1961" s="6">
        <v>45.971495270294689</v>
      </c>
      <c r="G1961" s="16" t="s">
        <v>4</v>
      </c>
      <c r="H1961" s="7">
        <v>176804.80781818106</v>
      </c>
      <c r="I1961" s="4">
        <v>32.9</v>
      </c>
      <c r="J1961" s="4">
        <v>18.3</v>
      </c>
      <c r="K1961" s="4">
        <v>12.200000000000001</v>
      </c>
      <c r="L1961" s="4">
        <v>3845.9660008585074</v>
      </c>
      <c r="M1961" s="4"/>
      <c r="N1961" s="17">
        <v>1</v>
      </c>
      <c r="O1961" s="4">
        <v>1152</v>
      </c>
      <c r="P1961">
        <f t="shared" si="90"/>
        <v>2011</v>
      </c>
      <c r="Q1961">
        <f t="shared" si="91"/>
        <v>6</v>
      </c>
      <c r="R1961" t="str">
        <f t="shared" si="92"/>
        <v>05</v>
      </c>
      <c r="T1961" t="s">
        <v>460</v>
      </c>
      <c r="U1961" t="s">
        <v>486</v>
      </c>
      <c r="V1961" t="s">
        <v>536</v>
      </c>
      <c r="W1961" t="s">
        <v>570</v>
      </c>
      <c r="X1961" t="s">
        <v>510</v>
      </c>
    </row>
    <row r="1962" spans="1:27" x14ac:dyDescent="0.35">
      <c r="A1962" s="1" t="s">
        <v>2</v>
      </c>
      <c r="B1962" s="18">
        <v>40723</v>
      </c>
      <c r="C1962" s="3" t="s">
        <v>62</v>
      </c>
      <c r="D1962" s="4" t="s">
        <v>63</v>
      </c>
      <c r="E1962" s="5" t="s">
        <v>4</v>
      </c>
      <c r="F1962" s="6">
        <v>528.67219560838885</v>
      </c>
      <c r="G1962" s="16" t="s">
        <v>4</v>
      </c>
      <c r="H1962" s="7">
        <v>65440.044696377619</v>
      </c>
      <c r="I1962" s="4">
        <v>9.1999999999999993</v>
      </c>
      <c r="J1962" s="4">
        <v>6.2</v>
      </c>
      <c r="K1962" s="4" t="s">
        <v>332</v>
      </c>
      <c r="L1962" s="4">
        <v>123.78189214409144</v>
      </c>
      <c r="M1962" s="4"/>
      <c r="N1962" s="17">
        <v>1.0000000000000002</v>
      </c>
      <c r="O1962" s="4">
        <v>288</v>
      </c>
      <c r="P1962">
        <f t="shared" si="90"/>
        <v>2011</v>
      </c>
      <c r="Q1962">
        <f t="shared" si="91"/>
        <v>6</v>
      </c>
      <c r="R1962" t="str">
        <f t="shared" si="92"/>
        <v>05</v>
      </c>
      <c r="T1962" t="s">
        <v>84</v>
      </c>
      <c r="U1962" t="s">
        <v>459</v>
      </c>
      <c r="V1962" t="s">
        <v>479</v>
      </c>
      <c r="W1962" t="s">
        <v>480</v>
      </c>
    </row>
    <row r="1963" spans="1:27" x14ac:dyDescent="0.35">
      <c r="A1963" s="1" t="s">
        <v>2</v>
      </c>
      <c r="B1963" s="18">
        <v>40723</v>
      </c>
      <c r="C1963" s="3" t="s">
        <v>148</v>
      </c>
      <c r="D1963" s="4" t="s">
        <v>149</v>
      </c>
      <c r="E1963" s="5" t="s">
        <v>4</v>
      </c>
      <c r="F1963" s="6">
        <v>0.20699799749479794</v>
      </c>
      <c r="G1963" s="16" t="s">
        <v>4</v>
      </c>
      <c r="H1963" s="7">
        <v>8435.51733678848</v>
      </c>
      <c r="I1963" s="4" t="s">
        <v>312</v>
      </c>
      <c r="J1963" s="4">
        <v>47.6</v>
      </c>
      <c r="K1963" s="4" t="s">
        <v>332</v>
      </c>
      <c r="L1963" s="4">
        <v>40751.685711358012</v>
      </c>
      <c r="M1963" s="4"/>
      <c r="N1963" s="17">
        <v>1.0000000000000002</v>
      </c>
      <c r="O1963" s="4">
        <v>15990.24</v>
      </c>
      <c r="P1963">
        <f t="shared" si="90"/>
        <v>2011</v>
      </c>
      <c r="Q1963">
        <f t="shared" si="91"/>
        <v>6</v>
      </c>
      <c r="R1963" t="str">
        <f t="shared" si="92"/>
        <v>06</v>
      </c>
      <c r="T1963" t="s">
        <v>533</v>
      </c>
      <c r="U1963" t="s">
        <v>534</v>
      </c>
    </row>
    <row r="1964" spans="1:27" x14ac:dyDescent="0.35">
      <c r="A1964" s="1" t="s">
        <v>2</v>
      </c>
      <c r="B1964" s="18">
        <v>40723</v>
      </c>
      <c r="C1964" s="3" t="s">
        <v>27</v>
      </c>
      <c r="D1964" s="4" t="s">
        <v>39</v>
      </c>
      <c r="E1964" s="5" t="s">
        <v>4</v>
      </c>
      <c r="F1964" s="6">
        <v>11.492873817573672</v>
      </c>
      <c r="G1964" s="16" t="s">
        <v>4</v>
      </c>
      <c r="H1964" s="7">
        <v>13084.932714213848</v>
      </c>
      <c r="I1964" s="4">
        <v>19.600000000000001</v>
      </c>
      <c r="J1964" s="4">
        <v>12.9</v>
      </c>
      <c r="K1964" s="4">
        <v>8.6</v>
      </c>
      <c r="L1964" s="4">
        <v>1138.5257440315556</v>
      </c>
      <c r="M1964" s="4"/>
      <c r="N1964" s="17">
        <v>0.99999999999999989</v>
      </c>
      <c r="O1964" s="4">
        <v>288</v>
      </c>
      <c r="P1964">
        <f t="shared" si="90"/>
        <v>2011</v>
      </c>
      <c r="Q1964">
        <f t="shared" si="91"/>
        <v>6</v>
      </c>
      <c r="R1964" t="str">
        <f t="shared" si="92"/>
        <v>06</v>
      </c>
      <c r="T1964" t="s">
        <v>39</v>
      </c>
    </row>
    <row r="1965" spans="1:27" x14ac:dyDescent="0.35">
      <c r="A1965" s="1" t="s">
        <v>2</v>
      </c>
      <c r="B1965" s="18">
        <v>40723</v>
      </c>
      <c r="C1965" s="3" t="s">
        <v>302</v>
      </c>
      <c r="D1965" s="4" t="s">
        <v>303</v>
      </c>
      <c r="E1965" s="5" t="s">
        <v>4</v>
      </c>
      <c r="F1965" s="6">
        <v>22.985747635147344</v>
      </c>
      <c r="G1965" s="16" t="s">
        <v>4</v>
      </c>
      <c r="H1965" s="7">
        <v>530.75714092268174</v>
      </c>
      <c r="I1965" s="4">
        <v>3.5</v>
      </c>
      <c r="J1965" s="4">
        <v>3.6</v>
      </c>
      <c r="K1965" s="4">
        <v>3.5</v>
      </c>
      <c r="L1965" s="4">
        <v>23.090706003884979</v>
      </c>
      <c r="M1965" s="4"/>
      <c r="N1965" s="17">
        <v>1</v>
      </c>
      <c r="O1965" s="4">
        <v>288</v>
      </c>
      <c r="P1965">
        <f t="shared" si="90"/>
        <v>2011</v>
      </c>
      <c r="Q1965">
        <f t="shared" si="91"/>
        <v>6</v>
      </c>
      <c r="R1965" t="str">
        <f t="shared" si="92"/>
        <v>08</v>
      </c>
      <c r="T1965" t="s">
        <v>303</v>
      </c>
    </row>
    <row r="1966" spans="1:27" x14ac:dyDescent="0.35">
      <c r="A1966" s="1" t="s">
        <v>2</v>
      </c>
      <c r="B1966" s="18">
        <v>40723</v>
      </c>
      <c r="C1966" s="3" t="s">
        <v>40</v>
      </c>
      <c r="D1966" s="4" t="s">
        <v>169</v>
      </c>
      <c r="E1966" s="5" t="s">
        <v>4</v>
      </c>
      <c r="F1966" s="6">
        <v>34.478621452721015</v>
      </c>
      <c r="G1966" s="16" t="s">
        <v>4</v>
      </c>
      <c r="H1966" s="7">
        <v>6317.3368698322201</v>
      </c>
      <c r="I1966" s="4" t="s">
        <v>332</v>
      </c>
      <c r="J1966" s="4">
        <v>6.9</v>
      </c>
      <c r="K1966" s="4">
        <v>4.9000000000000004</v>
      </c>
      <c r="L1966" s="4">
        <v>183.22475214082735</v>
      </c>
      <c r="M1966" s="4"/>
      <c r="N1966" s="17">
        <v>1</v>
      </c>
      <c r="O1966" s="4">
        <v>288</v>
      </c>
      <c r="P1966">
        <f t="shared" si="90"/>
        <v>2011</v>
      </c>
      <c r="Q1966">
        <f t="shared" si="91"/>
        <v>6</v>
      </c>
      <c r="R1966" t="str">
        <f t="shared" si="92"/>
        <v>12</v>
      </c>
      <c r="T1966" t="s">
        <v>662</v>
      </c>
      <c r="U1966" t="s">
        <v>463</v>
      </c>
      <c r="V1966" t="s">
        <v>464</v>
      </c>
      <c r="W1966" t="s">
        <v>546</v>
      </c>
      <c r="X1966" t="s">
        <v>468</v>
      </c>
      <c r="Y1966" t="s">
        <v>547</v>
      </c>
      <c r="Z1966" t="s">
        <v>510</v>
      </c>
      <c r="AA1966" t="s">
        <v>466</v>
      </c>
    </row>
    <row r="1967" spans="1:27" x14ac:dyDescent="0.35">
      <c r="A1967" s="1" t="s">
        <v>2</v>
      </c>
      <c r="B1967" s="18">
        <v>40723</v>
      </c>
      <c r="C1967" s="3" t="s">
        <v>42</v>
      </c>
      <c r="D1967" s="4" t="s">
        <v>168</v>
      </c>
      <c r="E1967" s="5" t="s">
        <v>4</v>
      </c>
      <c r="F1967" s="6">
        <v>22.985747635147344</v>
      </c>
      <c r="G1967" s="16" t="s">
        <v>4</v>
      </c>
      <c r="H1967" s="7">
        <v>25094.36009950018</v>
      </c>
      <c r="I1967" s="4" t="s">
        <v>332</v>
      </c>
      <c r="J1967" s="4">
        <v>13.1</v>
      </c>
      <c r="K1967" s="4">
        <v>8.1</v>
      </c>
      <c r="L1967" s="4">
        <v>1091.7356484471522</v>
      </c>
      <c r="M1967" s="4"/>
      <c r="N1967" s="17">
        <v>0.99999999999999989</v>
      </c>
      <c r="O1967" s="4">
        <v>288</v>
      </c>
      <c r="P1967">
        <f t="shared" si="90"/>
        <v>2011</v>
      </c>
      <c r="Q1967">
        <f t="shared" si="91"/>
        <v>6</v>
      </c>
      <c r="R1967" t="str">
        <f t="shared" si="92"/>
        <v>12</v>
      </c>
      <c r="T1967" t="s">
        <v>663</v>
      </c>
      <c r="U1967" t="s">
        <v>463</v>
      </c>
      <c r="V1967" t="s">
        <v>464</v>
      </c>
      <c r="W1967" t="s">
        <v>545</v>
      </c>
      <c r="X1967" t="s">
        <v>510</v>
      </c>
      <c r="Y1967" t="s">
        <v>466</v>
      </c>
    </row>
    <row r="1968" spans="1:27" x14ac:dyDescent="0.35">
      <c r="A1968" s="1" t="s">
        <v>2</v>
      </c>
      <c r="B1968" s="18">
        <v>40723</v>
      </c>
      <c r="C1968" s="3" t="s">
        <v>28</v>
      </c>
      <c r="D1968" s="4" t="s">
        <v>107</v>
      </c>
      <c r="E1968" s="5" t="s">
        <v>23</v>
      </c>
      <c r="F1968" s="6">
        <v>20.112529180753924</v>
      </c>
      <c r="G1968" s="16" t="s">
        <v>4</v>
      </c>
      <c r="H1968" s="7">
        <v>78802.19872542168</v>
      </c>
      <c r="I1968" s="4">
        <v>23.6</v>
      </c>
      <c r="J1968" s="4">
        <v>6.8</v>
      </c>
      <c r="K1968" s="4" t="s">
        <v>332</v>
      </c>
      <c r="L1968" s="4">
        <v>857.07674138175298</v>
      </c>
      <c r="M1968" s="4"/>
      <c r="N1968" s="17">
        <v>4.5714285714285721</v>
      </c>
      <c r="O1968" s="4">
        <v>1152</v>
      </c>
      <c r="P1968">
        <f t="shared" si="90"/>
        <v>2011</v>
      </c>
      <c r="Q1968">
        <f t="shared" si="91"/>
        <v>6</v>
      </c>
      <c r="R1968" t="str">
        <f t="shared" si="92"/>
        <v>12</v>
      </c>
      <c r="T1968" t="s">
        <v>107</v>
      </c>
    </row>
    <row r="1969" spans="1:26" x14ac:dyDescent="0.35">
      <c r="A1969" s="1" t="s">
        <v>2</v>
      </c>
      <c r="B1969" s="18">
        <v>40723</v>
      </c>
      <c r="C1969" s="3" t="s">
        <v>101</v>
      </c>
      <c r="D1969" s="4" t="s">
        <v>102</v>
      </c>
      <c r="E1969" s="5" t="s">
        <v>7</v>
      </c>
      <c r="F1969" s="6">
        <v>11.492873817573672</v>
      </c>
      <c r="G1969" s="16" t="s">
        <v>4</v>
      </c>
      <c r="H1969" s="7">
        <v>395900.45190362056</v>
      </c>
      <c r="I1969" s="4">
        <v>92.1</v>
      </c>
      <c r="J1969" s="4">
        <v>4.0999999999999996</v>
      </c>
      <c r="K1969" s="4">
        <v>4.0999999999999996</v>
      </c>
      <c r="L1969" s="4">
        <v>1548.2009999999998</v>
      </c>
      <c r="M1969" s="4"/>
      <c r="N1969" s="17">
        <v>22.249999999999996</v>
      </c>
      <c r="O1969" s="4">
        <v>1152</v>
      </c>
      <c r="P1969">
        <f t="shared" si="90"/>
        <v>2011</v>
      </c>
      <c r="Q1969">
        <f t="shared" si="91"/>
        <v>6</v>
      </c>
      <c r="R1969" t="str">
        <f t="shared" si="92"/>
        <v>13</v>
      </c>
      <c r="T1969" t="s">
        <v>499</v>
      </c>
      <c r="U1969" t="s">
        <v>500</v>
      </c>
    </row>
    <row r="1970" spans="1:26" x14ac:dyDescent="0.35">
      <c r="A1970" s="1" t="s">
        <v>2</v>
      </c>
      <c r="B1970" s="18">
        <v>40723</v>
      </c>
      <c r="C1970" s="3" t="s">
        <v>184</v>
      </c>
      <c r="D1970" s="4" t="s">
        <v>185</v>
      </c>
      <c r="E1970" s="5" t="s">
        <v>7</v>
      </c>
      <c r="F1970" s="6">
        <v>0.20699799749479794</v>
      </c>
      <c r="G1970" s="16" t="s">
        <v>4</v>
      </c>
      <c r="H1970" s="7">
        <v>4494.8970194972926</v>
      </c>
      <c r="I1970" s="4" t="s">
        <v>332</v>
      </c>
      <c r="J1970" s="4">
        <v>12</v>
      </c>
      <c r="K1970" s="4" t="s">
        <v>332</v>
      </c>
      <c r="L1970" s="4">
        <v>904.77868423386042</v>
      </c>
      <c r="M1970" s="4"/>
      <c r="N1970" s="17">
        <v>24</v>
      </c>
      <c r="O1970" s="4">
        <v>15990.24</v>
      </c>
      <c r="P1970">
        <f t="shared" si="90"/>
        <v>2011</v>
      </c>
      <c r="Q1970">
        <f t="shared" si="91"/>
        <v>6</v>
      </c>
      <c r="R1970" t="str">
        <f t="shared" si="92"/>
        <v>16</v>
      </c>
      <c r="T1970" t="s">
        <v>553</v>
      </c>
      <c r="U1970" t="s">
        <v>530</v>
      </c>
    </row>
    <row r="1971" spans="1:26" x14ac:dyDescent="0.35">
      <c r="A1971" s="1" t="s">
        <v>2</v>
      </c>
      <c r="B1971" s="18">
        <v>40723</v>
      </c>
      <c r="C1971" s="3" t="s">
        <v>190</v>
      </c>
      <c r="D1971" s="4" t="s">
        <v>191</v>
      </c>
      <c r="E1971" s="5" t="s">
        <v>7</v>
      </c>
      <c r="F1971" s="6">
        <v>0.41399599498959588</v>
      </c>
      <c r="G1971" s="16" t="s">
        <v>4</v>
      </c>
      <c r="H1971" s="7">
        <v>11147.730455030307</v>
      </c>
      <c r="I1971" s="4" t="s">
        <v>332</v>
      </c>
      <c r="J1971" s="4">
        <v>13.7</v>
      </c>
      <c r="K1971" s="4" t="s">
        <v>332</v>
      </c>
      <c r="L1971" s="4">
        <v>1346.3572824310124</v>
      </c>
      <c r="M1971" s="4"/>
      <c r="N1971" s="17">
        <v>20</v>
      </c>
      <c r="O1971" s="4">
        <v>15990.24</v>
      </c>
      <c r="P1971">
        <f t="shared" si="90"/>
        <v>2011</v>
      </c>
      <c r="Q1971">
        <f t="shared" si="91"/>
        <v>6</v>
      </c>
      <c r="R1971" t="str">
        <f t="shared" si="92"/>
        <v>16</v>
      </c>
      <c r="T1971" t="s">
        <v>336</v>
      </c>
      <c r="U1971" t="s">
        <v>555</v>
      </c>
    </row>
    <row r="1972" spans="1:26" x14ac:dyDescent="0.35">
      <c r="A1972" s="1" t="s">
        <v>2</v>
      </c>
      <c r="B1972" s="18">
        <v>40723</v>
      </c>
      <c r="C1972" s="3" t="s">
        <v>157</v>
      </c>
      <c r="D1972" s="4" t="s">
        <v>158</v>
      </c>
      <c r="E1972" s="5" t="s">
        <v>4</v>
      </c>
      <c r="F1972" s="6">
        <v>11.492873817573672</v>
      </c>
      <c r="G1972" s="16" t="s">
        <v>4</v>
      </c>
      <c r="H1972" s="7">
        <v>1167.6657100298996</v>
      </c>
      <c r="I1972" s="4">
        <v>49.5</v>
      </c>
      <c r="J1972" s="4">
        <v>2.8</v>
      </c>
      <c r="K1972" s="4" t="s">
        <v>332</v>
      </c>
      <c r="L1972" s="4">
        <v>101.59910641709389</v>
      </c>
      <c r="M1972" s="4"/>
      <c r="N1972" s="17">
        <v>1</v>
      </c>
      <c r="O1972" s="4">
        <v>288</v>
      </c>
      <c r="P1972">
        <f t="shared" si="90"/>
        <v>2011</v>
      </c>
      <c r="Q1972">
        <f t="shared" si="91"/>
        <v>6</v>
      </c>
      <c r="R1972" t="str">
        <f t="shared" si="92"/>
        <v>17</v>
      </c>
      <c r="T1972" t="s">
        <v>538</v>
      </c>
      <c r="U1972" t="s">
        <v>539</v>
      </c>
    </row>
    <row r="1973" spans="1:26" x14ac:dyDescent="0.35">
      <c r="A1973" s="1" t="s">
        <v>2</v>
      </c>
      <c r="B1973" s="18">
        <v>40723</v>
      </c>
      <c r="C1973" s="3" t="s">
        <v>240</v>
      </c>
      <c r="D1973" s="4" t="s">
        <v>241</v>
      </c>
      <c r="E1973" s="5" t="s">
        <v>7</v>
      </c>
      <c r="F1973" s="6">
        <v>0.20699799749479794</v>
      </c>
      <c r="G1973" s="16" t="s">
        <v>4</v>
      </c>
      <c r="H1973" s="7">
        <v>22162.339471132487</v>
      </c>
      <c r="I1973" s="4">
        <v>7.1</v>
      </c>
      <c r="J1973" s="4">
        <v>6</v>
      </c>
      <c r="K1973" s="4" t="s">
        <v>332</v>
      </c>
      <c r="L1973" s="4">
        <v>133.83184704292518</v>
      </c>
      <c r="M1973" s="4"/>
      <c r="N1973" s="17">
        <v>800</v>
      </c>
      <c r="O1973" s="4">
        <v>15990.24</v>
      </c>
      <c r="P1973">
        <f t="shared" si="90"/>
        <v>2011</v>
      </c>
      <c r="Q1973">
        <f t="shared" si="91"/>
        <v>6</v>
      </c>
      <c r="R1973" t="str">
        <f t="shared" si="92"/>
        <v>17</v>
      </c>
      <c r="T1973" t="s">
        <v>574</v>
      </c>
      <c r="U1973" t="s">
        <v>575</v>
      </c>
    </row>
    <row r="1974" spans="1:26" x14ac:dyDescent="0.35">
      <c r="A1974" s="1" t="s">
        <v>2</v>
      </c>
      <c r="B1974" s="18">
        <v>40723</v>
      </c>
      <c r="C1974" s="3" t="s">
        <v>46</v>
      </c>
      <c r="D1974" s="4" t="s">
        <v>47</v>
      </c>
      <c r="E1974" s="5" t="s">
        <v>7</v>
      </c>
      <c r="F1974" s="6">
        <v>2.8732184543934181</v>
      </c>
      <c r="G1974" s="16" t="s">
        <v>4</v>
      </c>
      <c r="H1974" s="7">
        <v>9887.1991696652585</v>
      </c>
      <c r="I1974" s="4" t="s">
        <v>332</v>
      </c>
      <c r="J1974" s="4">
        <v>5.9</v>
      </c>
      <c r="K1974" s="4" t="s">
        <v>332</v>
      </c>
      <c r="L1974" s="4">
        <v>107.53619293360305</v>
      </c>
      <c r="M1974" s="4"/>
      <c r="N1974" s="17">
        <v>32</v>
      </c>
      <c r="O1974" s="4">
        <v>1152</v>
      </c>
      <c r="P1974">
        <f t="shared" si="90"/>
        <v>2011</v>
      </c>
      <c r="Q1974">
        <f t="shared" si="91"/>
        <v>6</v>
      </c>
      <c r="R1974" t="str">
        <f t="shared" si="92"/>
        <v>17</v>
      </c>
      <c r="T1974" t="s">
        <v>47</v>
      </c>
    </row>
    <row r="1975" spans="1:26" x14ac:dyDescent="0.35">
      <c r="A1975" s="1" t="s">
        <v>2</v>
      </c>
      <c r="B1975" s="18">
        <v>40723</v>
      </c>
      <c r="C1975" s="3" t="s">
        <v>50</v>
      </c>
      <c r="D1975" s="4" t="s">
        <v>51</v>
      </c>
      <c r="E1975" s="5" t="s">
        <v>4</v>
      </c>
      <c r="F1975" s="6">
        <v>11.492873817573672</v>
      </c>
      <c r="G1975" s="16" t="s">
        <v>4</v>
      </c>
      <c r="H1975" s="7">
        <v>2521.6981848486366</v>
      </c>
      <c r="I1975" s="4">
        <v>72.5</v>
      </c>
      <c r="J1975" s="4">
        <v>3.4</v>
      </c>
      <c r="K1975" s="4" t="s">
        <v>332</v>
      </c>
      <c r="L1975" s="4">
        <v>219.4140669144671</v>
      </c>
      <c r="M1975" s="4"/>
      <c r="N1975" s="17">
        <v>1</v>
      </c>
      <c r="O1975" s="4">
        <v>288</v>
      </c>
      <c r="P1975">
        <f t="shared" si="90"/>
        <v>2011</v>
      </c>
      <c r="Q1975">
        <f t="shared" si="91"/>
        <v>6</v>
      </c>
      <c r="R1975" t="str">
        <f t="shared" si="92"/>
        <v>17</v>
      </c>
      <c r="T1975" t="s">
        <v>250</v>
      </c>
      <c r="U1975" t="s">
        <v>473</v>
      </c>
    </row>
    <row r="1976" spans="1:26" x14ac:dyDescent="0.35">
      <c r="A1976" s="1" t="s">
        <v>2</v>
      </c>
      <c r="B1976" s="18">
        <v>40723</v>
      </c>
      <c r="C1976" s="3" t="s">
        <v>129</v>
      </c>
      <c r="D1976" s="4" t="s">
        <v>14</v>
      </c>
      <c r="E1976" s="5" t="s">
        <v>4</v>
      </c>
      <c r="F1976" s="6">
        <v>11.492873817573672</v>
      </c>
      <c r="G1976" s="16" t="s">
        <v>4</v>
      </c>
      <c r="H1976" s="7">
        <v>225.53567896418582</v>
      </c>
      <c r="I1976" s="4">
        <v>7.8</v>
      </c>
      <c r="J1976" s="4">
        <v>3.1</v>
      </c>
      <c r="K1976" s="4" t="s">
        <v>332</v>
      </c>
      <c r="L1976" s="4">
        <v>19.623958510648645</v>
      </c>
      <c r="M1976" s="4"/>
      <c r="N1976" s="17">
        <v>0.99999999999999989</v>
      </c>
      <c r="O1976" s="4">
        <v>288</v>
      </c>
      <c r="P1976">
        <f t="shared" si="90"/>
        <v>2011</v>
      </c>
      <c r="Q1976">
        <f t="shared" si="91"/>
        <v>6</v>
      </c>
      <c r="R1976" t="str">
        <f t="shared" si="92"/>
        <v>17</v>
      </c>
      <c r="T1976" t="s">
        <v>250</v>
      </c>
      <c r="U1976" t="s">
        <v>521</v>
      </c>
    </row>
    <row r="1977" spans="1:26" x14ac:dyDescent="0.35">
      <c r="A1977" s="1" t="s">
        <v>2</v>
      </c>
      <c r="B1977" s="18">
        <v>40723</v>
      </c>
      <c r="C1977" s="3" t="s">
        <v>85</v>
      </c>
      <c r="D1977" s="4" t="s">
        <v>86</v>
      </c>
      <c r="E1977" s="5" t="s">
        <v>7</v>
      </c>
      <c r="F1977" s="6">
        <v>22.985747635147344</v>
      </c>
      <c r="G1977" s="16" t="s">
        <v>4</v>
      </c>
      <c r="H1977" s="7">
        <v>27315.482451787077</v>
      </c>
      <c r="I1977" s="4">
        <v>16.3</v>
      </c>
      <c r="J1977" s="4">
        <v>11.8</v>
      </c>
      <c r="K1977" s="4" t="s">
        <v>332</v>
      </c>
      <c r="L1977" s="4">
        <v>1188.3660642832067</v>
      </c>
      <c r="M1977" s="4"/>
      <c r="N1977" s="17">
        <v>1</v>
      </c>
      <c r="O1977" s="4">
        <v>288</v>
      </c>
      <c r="P1977">
        <f t="shared" si="90"/>
        <v>2011</v>
      </c>
      <c r="Q1977">
        <f t="shared" si="91"/>
        <v>6</v>
      </c>
      <c r="R1977" t="str">
        <f t="shared" si="92"/>
        <v>17</v>
      </c>
      <c r="T1977" t="s">
        <v>86</v>
      </c>
    </row>
    <row r="1978" spans="1:26" x14ac:dyDescent="0.35">
      <c r="A1978" s="1" t="s">
        <v>2</v>
      </c>
      <c r="B1978" s="18">
        <v>40723</v>
      </c>
      <c r="C1978" s="3" t="s">
        <v>15</v>
      </c>
      <c r="D1978" s="4" t="s">
        <v>16</v>
      </c>
      <c r="E1978" s="5" t="s">
        <v>7</v>
      </c>
      <c r="F1978" s="6">
        <v>45.971495270294689</v>
      </c>
      <c r="G1978" s="16" t="s">
        <v>7</v>
      </c>
      <c r="H1978" s="7">
        <v>156042.59943126841</v>
      </c>
      <c r="I1978" s="4" t="s">
        <v>332</v>
      </c>
      <c r="J1978" s="4">
        <v>29.4</v>
      </c>
      <c r="K1978" s="4">
        <v>5</v>
      </c>
      <c r="L1978" s="4">
        <v>3394.3337825710914</v>
      </c>
      <c r="M1978" s="4"/>
      <c r="N1978" s="17">
        <v>1</v>
      </c>
      <c r="O1978" s="4">
        <v>288</v>
      </c>
      <c r="P1978">
        <f t="shared" si="90"/>
        <v>2011</v>
      </c>
      <c r="Q1978">
        <f t="shared" si="91"/>
        <v>6</v>
      </c>
      <c r="R1978" t="str">
        <f t="shared" si="92"/>
        <v>17</v>
      </c>
      <c r="T1978" t="s">
        <v>73</v>
      </c>
      <c r="U1978" t="s">
        <v>475</v>
      </c>
    </row>
    <row r="1979" spans="1:26" x14ac:dyDescent="0.35">
      <c r="A1979" s="1" t="s">
        <v>2</v>
      </c>
      <c r="B1979" s="18">
        <v>40723</v>
      </c>
      <c r="C1979" s="3" t="s">
        <v>127</v>
      </c>
      <c r="D1979" s="4" t="s">
        <v>128</v>
      </c>
      <c r="E1979" s="5" t="s">
        <v>7</v>
      </c>
      <c r="F1979" s="6">
        <v>11.492873817573672</v>
      </c>
      <c r="G1979" s="16" t="s">
        <v>4</v>
      </c>
      <c r="H1979" s="7">
        <v>963.8657996939761</v>
      </c>
      <c r="I1979" s="4">
        <v>4</v>
      </c>
      <c r="J1979" s="4">
        <v>3.7</v>
      </c>
      <c r="K1979" s="4" t="s">
        <v>332</v>
      </c>
      <c r="L1979" s="4">
        <v>20.966596670976578</v>
      </c>
      <c r="M1979" s="4"/>
      <c r="N1979" s="17">
        <v>4</v>
      </c>
      <c r="O1979" s="4">
        <v>288</v>
      </c>
      <c r="P1979">
        <f t="shared" si="90"/>
        <v>2011</v>
      </c>
      <c r="Q1979">
        <f t="shared" si="91"/>
        <v>6</v>
      </c>
      <c r="R1979" t="str">
        <f t="shared" si="92"/>
        <v>17</v>
      </c>
      <c r="T1979" t="s">
        <v>501</v>
      </c>
      <c r="U1979" t="s">
        <v>520</v>
      </c>
    </row>
    <row r="1980" spans="1:26" x14ac:dyDescent="0.35">
      <c r="A1980" s="1" t="s">
        <v>2</v>
      </c>
      <c r="B1980" s="18">
        <v>40723</v>
      </c>
      <c r="C1980" s="3" t="s">
        <v>80</v>
      </c>
      <c r="D1980" s="4" t="s">
        <v>81</v>
      </c>
      <c r="E1980" s="5" t="s">
        <v>4</v>
      </c>
      <c r="F1980" s="6">
        <v>0.41399599498959588</v>
      </c>
      <c r="G1980" s="16" t="s">
        <v>4</v>
      </c>
      <c r="H1980" s="7">
        <v>3969.5622888655653</v>
      </c>
      <c r="I1980" s="4">
        <v>28.4</v>
      </c>
      <c r="J1980" s="4">
        <v>31.1</v>
      </c>
      <c r="K1980" s="4">
        <v>20.733333333333334</v>
      </c>
      <c r="L1980" s="4">
        <v>9588.4074650657531</v>
      </c>
      <c r="M1980" s="4"/>
      <c r="N1980" s="17">
        <v>1</v>
      </c>
      <c r="O1980" s="4">
        <v>15990.24</v>
      </c>
      <c r="P1980">
        <f t="shared" si="90"/>
        <v>2011</v>
      </c>
      <c r="Q1980">
        <f t="shared" si="91"/>
        <v>6</v>
      </c>
      <c r="R1980" t="str">
        <f t="shared" si="92"/>
        <v>27</v>
      </c>
      <c r="T1980" t="s">
        <v>81</v>
      </c>
    </row>
    <row r="1981" spans="1:26" x14ac:dyDescent="0.35">
      <c r="A1981" s="1" t="s">
        <v>2</v>
      </c>
      <c r="B1981" s="18">
        <v>40723</v>
      </c>
      <c r="C1981" s="3" t="s">
        <v>132</v>
      </c>
      <c r="D1981" s="4" t="s">
        <v>298</v>
      </c>
      <c r="E1981" s="5" t="s">
        <v>4</v>
      </c>
      <c r="F1981" s="6">
        <v>661.98953189224346</v>
      </c>
      <c r="G1981" s="16" t="s">
        <v>4</v>
      </c>
      <c r="H1981" s="7">
        <v>19019.562995402048</v>
      </c>
      <c r="I1981" s="4" t="s">
        <v>332</v>
      </c>
      <c r="J1981" s="4">
        <v>3.8</v>
      </c>
      <c r="K1981" s="4" t="s">
        <v>332</v>
      </c>
      <c r="L1981" s="4">
        <v>28.730912014629851</v>
      </c>
      <c r="M1981" s="4"/>
      <c r="N1981" s="17">
        <v>1</v>
      </c>
      <c r="O1981" s="4">
        <v>100</v>
      </c>
      <c r="P1981">
        <f t="shared" si="90"/>
        <v>2011</v>
      </c>
      <c r="Q1981">
        <f t="shared" si="91"/>
        <v>6</v>
      </c>
      <c r="R1981" t="str">
        <f t="shared" si="92"/>
        <v>90</v>
      </c>
      <c r="T1981" t="s">
        <v>563</v>
      </c>
      <c r="U1981" t="s">
        <v>468</v>
      </c>
      <c r="V1981" t="s">
        <v>564</v>
      </c>
      <c r="W1981" t="s">
        <v>524</v>
      </c>
      <c r="X1981" t="s">
        <v>567</v>
      </c>
      <c r="Y1981" t="s">
        <v>510</v>
      </c>
      <c r="Z1981" t="s">
        <v>568</v>
      </c>
    </row>
    <row r="1982" spans="1:26" x14ac:dyDescent="0.35">
      <c r="A1982" s="1" t="s">
        <v>2</v>
      </c>
      <c r="B1982" s="18">
        <v>40750</v>
      </c>
      <c r="C1982" s="8" t="s">
        <v>29</v>
      </c>
      <c r="D1982" s="4" t="s">
        <v>30</v>
      </c>
      <c r="E1982" s="9" t="s">
        <v>23</v>
      </c>
      <c r="F1982" s="6">
        <v>2.8732184543934181</v>
      </c>
      <c r="G1982" s="16" t="s">
        <v>4</v>
      </c>
      <c r="H1982" s="7">
        <v>53963.995140617932</v>
      </c>
      <c r="I1982" s="4">
        <v>8.75</v>
      </c>
      <c r="J1982" s="4">
        <v>12.1</v>
      </c>
      <c r="K1982" s="4" t="s">
        <v>332</v>
      </c>
      <c r="L1982" s="4">
        <v>670.77584643428565</v>
      </c>
      <c r="M1982" s="4"/>
      <c r="N1982" s="17">
        <v>27.999999999999996</v>
      </c>
      <c r="O1982" s="4">
        <v>1152</v>
      </c>
      <c r="P1982">
        <f t="shared" si="90"/>
        <v>2011</v>
      </c>
      <c r="Q1982">
        <f t="shared" si="91"/>
        <v>7</v>
      </c>
      <c r="R1982" t="str">
        <f t="shared" si="92"/>
        <v>01</v>
      </c>
      <c r="T1982" t="s">
        <v>30</v>
      </c>
    </row>
    <row r="1983" spans="1:26" x14ac:dyDescent="0.35">
      <c r="A1983" s="1" t="s">
        <v>2</v>
      </c>
      <c r="B1983" s="18">
        <v>40750</v>
      </c>
      <c r="C1983" s="8" t="s">
        <v>253</v>
      </c>
      <c r="D1983" s="4" t="s">
        <v>254</v>
      </c>
      <c r="E1983" s="9" t="s">
        <v>7</v>
      </c>
      <c r="F1983" s="6">
        <v>55.165794324353627</v>
      </c>
      <c r="G1983" s="16" t="s">
        <v>4</v>
      </c>
      <c r="H1983" s="7">
        <v>2695.2930793892401</v>
      </c>
      <c r="I1983" s="4" t="s">
        <v>332</v>
      </c>
      <c r="J1983" s="4">
        <v>0.9</v>
      </c>
      <c r="K1983" s="4" t="s">
        <v>332</v>
      </c>
      <c r="L1983" s="4">
        <v>0.38170350741115988</v>
      </c>
      <c r="M1983" s="4"/>
      <c r="N1983" s="17">
        <v>128.00000000000003</v>
      </c>
      <c r="O1983" s="4">
        <v>60</v>
      </c>
      <c r="P1983">
        <f t="shared" si="90"/>
        <v>2011</v>
      </c>
      <c r="Q1983">
        <f t="shared" si="91"/>
        <v>7</v>
      </c>
      <c r="R1983" t="str">
        <f t="shared" si="92"/>
        <v>01</v>
      </c>
      <c r="T1983" t="s">
        <v>254</v>
      </c>
    </row>
    <row r="1984" spans="1:26" x14ac:dyDescent="0.35">
      <c r="A1984" s="1" t="s">
        <v>2</v>
      </c>
      <c r="B1984" s="18">
        <v>40750</v>
      </c>
      <c r="C1984" s="3" t="s">
        <v>328</v>
      </c>
      <c r="D1984" s="4" t="s">
        <v>329</v>
      </c>
      <c r="E1984" s="5" t="s">
        <v>7</v>
      </c>
      <c r="F1984" s="6">
        <v>8.6196553631802537</v>
      </c>
      <c r="G1984" s="16" t="s">
        <v>4</v>
      </c>
      <c r="H1984" s="7">
        <v>12885.456488750408</v>
      </c>
      <c r="I1984" s="4">
        <v>8.3000000000000007</v>
      </c>
      <c r="J1984" s="4">
        <v>6.3</v>
      </c>
      <c r="K1984" s="4" t="s">
        <v>332</v>
      </c>
      <c r="L1984" s="4">
        <v>172.48757384902081</v>
      </c>
      <c r="M1984" s="4"/>
      <c r="N1984" s="17">
        <v>8.6666666666666679</v>
      </c>
      <c r="O1984" s="4">
        <v>1152</v>
      </c>
      <c r="P1984">
        <f t="shared" si="90"/>
        <v>2011</v>
      </c>
      <c r="Q1984">
        <f t="shared" si="91"/>
        <v>7</v>
      </c>
      <c r="R1984" t="str">
        <f t="shared" si="92"/>
        <v>01</v>
      </c>
      <c r="T1984" t="s">
        <v>75</v>
      </c>
      <c r="U1984" t="s">
        <v>600</v>
      </c>
    </row>
    <row r="1985" spans="1:27" x14ac:dyDescent="0.35">
      <c r="A1985" s="1" t="s">
        <v>2</v>
      </c>
      <c r="B1985" s="18">
        <v>40750</v>
      </c>
      <c r="C1985" s="3" t="s">
        <v>186</v>
      </c>
      <c r="D1985" s="4" t="s">
        <v>187</v>
      </c>
      <c r="E1985" s="5" t="s">
        <v>4</v>
      </c>
      <c r="F1985" s="6">
        <v>937.8185035140117</v>
      </c>
      <c r="G1985" s="16" t="s">
        <v>4</v>
      </c>
      <c r="H1985" s="7">
        <v>191023.1489379821</v>
      </c>
      <c r="I1985" s="4" t="s">
        <v>332</v>
      </c>
      <c r="J1985" s="4">
        <v>7.3</v>
      </c>
      <c r="K1985" s="4" t="s">
        <v>332</v>
      </c>
      <c r="L1985" s="4">
        <v>203.68882488692338</v>
      </c>
      <c r="M1985" s="4"/>
      <c r="N1985" s="17">
        <v>1.0000000000000002</v>
      </c>
      <c r="O1985" s="4">
        <v>60</v>
      </c>
      <c r="P1985">
        <f t="shared" si="90"/>
        <v>2011</v>
      </c>
      <c r="Q1985">
        <f t="shared" si="91"/>
        <v>7</v>
      </c>
      <c r="R1985" t="str">
        <f t="shared" si="92"/>
        <v>01</v>
      </c>
      <c r="T1985" t="s">
        <v>187</v>
      </c>
    </row>
    <row r="1986" spans="1:27" x14ac:dyDescent="0.35">
      <c r="A1986" s="1" t="s">
        <v>2</v>
      </c>
      <c r="B1986" s="18">
        <v>40750</v>
      </c>
      <c r="C1986" s="3" t="s">
        <v>97</v>
      </c>
      <c r="D1986" s="4" t="s">
        <v>98</v>
      </c>
      <c r="E1986" s="5" t="s">
        <v>7</v>
      </c>
      <c r="F1986" s="6">
        <v>0.82799198997919177</v>
      </c>
      <c r="G1986" s="16" t="s">
        <v>4</v>
      </c>
      <c r="H1986" s="7">
        <v>28300.770530920021</v>
      </c>
      <c r="I1986" s="4" t="s">
        <v>332</v>
      </c>
      <c r="J1986" s="4">
        <v>6.68</v>
      </c>
      <c r="K1986" s="4" t="s">
        <v>332</v>
      </c>
      <c r="L1986" s="4">
        <v>156.0730831484403</v>
      </c>
      <c r="M1986" s="4"/>
      <c r="N1986" s="17">
        <v>218.99999999999997</v>
      </c>
      <c r="O1986" s="4">
        <v>15990.24</v>
      </c>
      <c r="P1986">
        <f t="shared" ref="P1986:P2049" si="93">YEAR(B1986)</f>
        <v>2011</v>
      </c>
      <c r="Q1986">
        <f t="shared" ref="Q1986:Q2049" si="94">MONTH(B1986)</f>
        <v>7</v>
      </c>
      <c r="R1986" t="str">
        <f t="shared" ref="R1986:R2049" si="95">LEFT(C1986,2)</f>
        <v>01</v>
      </c>
      <c r="T1986" t="s">
        <v>187</v>
      </c>
      <c r="U1986" t="s">
        <v>497</v>
      </c>
    </row>
    <row r="1987" spans="1:27" x14ac:dyDescent="0.35">
      <c r="A1987" s="1" t="s">
        <v>2</v>
      </c>
      <c r="B1987" s="18">
        <v>40750</v>
      </c>
      <c r="C1987" s="3" t="s">
        <v>33</v>
      </c>
      <c r="D1987" s="4" t="s">
        <v>34</v>
      </c>
      <c r="E1987" s="5" t="s">
        <v>7</v>
      </c>
      <c r="F1987" s="6">
        <v>0.62099399248439391</v>
      </c>
      <c r="G1987" s="16" t="s">
        <v>4</v>
      </c>
      <c r="H1987" s="7">
        <v>4616.1831535272968</v>
      </c>
      <c r="I1987" s="4" t="s">
        <v>332</v>
      </c>
      <c r="J1987" s="4">
        <v>3.9</v>
      </c>
      <c r="K1987" s="4" t="s">
        <v>332</v>
      </c>
      <c r="L1987" s="4">
        <v>31.059355769715491</v>
      </c>
      <c r="M1987" s="4"/>
      <c r="N1987" s="17">
        <v>239.33333333333331</v>
      </c>
      <c r="O1987" s="4">
        <v>15990.24</v>
      </c>
      <c r="P1987">
        <f t="shared" si="93"/>
        <v>2011</v>
      </c>
      <c r="Q1987">
        <f t="shared" si="94"/>
        <v>7</v>
      </c>
      <c r="R1987" t="str">
        <f t="shared" si="95"/>
        <v>01</v>
      </c>
      <c r="T1987" t="s">
        <v>187</v>
      </c>
      <c r="U1987" t="s">
        <v>457</v>
      </c>
    </row>
    <row r="1988" spans="1:27" x14ac:dyDescent="0.35">
      <c r="A1988" s="1" t="s">
        <v>2</v>
      </c>
      <c r="B1988" s="18">
        <v>40750</v>
      </c>
      <c r="C1988" s="3" t="s">
        <v>35</v>
      </c>
      <c r="D1988" s="4" t="s">
        <v>36</v>
      </c>
      <c r="E1988" s="5" t="s">
        <v>7</v>
      </c>
      <c r="F1988" s="6">
        <v>275.82897162176812</v>
      </c>
      <c r="G1988" s="16" t="s">
        <v>4</v>
      </c>
      <c r="H1988" s="7">
        <v>313822.78942413384</v>
      </c>
      <c r="I1988" s="4">
        <v>3.8</v>
      </c>
      <c r="J1988" s="4">
        <v>3.8</v>
      </c>
      <c r="K1988" s="4" t="s">
        <v>332</v>
      </c>
      <c r="L1988" s="4">
        <v>28.730912014629851</v>
      </c>
      <c r="M1988" s="4"/>
      <c r="N1988" s="17">
        <v>39.6</v>
      </c>
      <c r="O1988" s="4">
        <v>60</v>
      </c>
      <c r="P1988">
        <f t="shared" si="93"/>
        <v>2011</v>
      </c>
      <c r="Q1988">
        <f t="shared" si="94"/>
        <v>7</v>
      </c>
      <c r="R1988" t="str">
        <f t="shared" si="95"/>
        <v>01</v>
      </c>
      <c r="T1988" t="s">
        <v>458</v>
      </c>
      <c r="U1988" t="s">
        <v>459</v>
      </c>
    </row>
    <row r="1989" spans="1:27" x14ac:dyDescent="0.35">
      <c r="A1989" s="1" t="s">
        <v>2</v>
      </c>
      <c r="B1989" s="18">
        <v>40750</v>
      </c>
      <c r="C1989" s="3" t="s">
        <v>60</v>
      </c>
      <c r="D1989" s="4" t="s">
        <v>61</v>
      </c>
      <c r="E1989" s="5" t="s">
        <v>7</v>
      </c>
      <c r="F1989" s="6">
        <v>31.605402998327598</v>
      </c>
      <c r="G1989" s="16" t="s">
        <v>4</v>
      </c>
      <c r="H1989" s="7">
        <v>72647.383663792076</v>
      </c>
      <c r="I1989" s="4">
        <v>4.5</v>
      </c>
      <c r="J1989" s="4">
        <v>3.5</v>
      </c>
      <c r="K1989" s="4" t="s">
        <v>332</v>
      </c>
      <c r="L1989" s="4">
        <v>28.863382504856229</v>
      </c>
      <c r="M1989" s="4"/>
      <c r="N1989" s="17">
        <v>79.636363636363626</v>
      </c>
      <c r="O1989" s="4">
        <v>1152</v>
      </c>
      <c r="P1989">
        <f t="shared" si="93"/>
        <v>2011</v>
      </c>
      <c r="Q1989">
        <f t="shared" si="94"/>
        <v>7</v>
      </c>
      <c r="R1989" t="str">
        <f t="shared" si="95"/>
        <v>01</v>
      </c>
      <c r="T1989" t="s">
        <v>211</v>
      </c>
      <c r="U1989" t="s">
        <v>478</v>
      </c>
    </row>
    <row r="1990" spans="1:27" x14ac:dyDescent="0.35">
      <c r="A1990" s="1" t="s">
        <v>2</v>
      </c>
      <c r="B1990" s="18">
        <v>40750</v>
      </c>
      <c r="C1990" s="3" t="s">
        <v>37</v>
      </c>
      <c r="D1990" s="4" t="s">
        <v>156</v>
      </c>
      <c r="E1990" s="5" t="s">
        <v>4</v>
      </c>
      <c r="F1990" s="6">
        <v>2.8732184543934181</v>
      </c>
      <c r="G1990" s="16" t="s">
        <v>4</v>
      </c>
      <c r="H1990" s="7">
        <v>5329.4786810128599</v>
      </c>
      <c r="I1990" s="4">
        <v>22.7</v>
      </c>
      <c r="J1990" s="4">
        <v>15.3</v>
      </c>
      <c r="K1990" s="4">
        <v>10.200000000000001</v>
      </c>
      <c r="L1990" s="4">
        <v>1854.8811256810607</v>
      </c>
      <c r="M1990" s="4"/>
      <c r="N1990" s="17">
        <v>0.99999999999999989</v>
      </c>
      <c r="O1990" s="4">
        <v>1152</v>
      </c>
      <c r="P1990">
        <f t="shared" si="93"/>
        <v>2011</v>
      </c>
      <c r="Q1990">
        <f t="shared" si="94"/>
        <v>7</v>
      </c>
      <c r="R1990" t="str">
        <f t="shared" si="95"/>
        <v>05</v>
      </c>
      <c r="T1990" t="s">
        <v>460</v>
      </c>
      <c r="U1990" t="s">
        <v>461</v>
      </c>
      <c r="V1990" t="s">
        <v>536</v>
      </c>
      <c r="W1990" t="s">
        <v>537</v>
      </c>
      <c r="X1990" t="s">
        <v>510</v>
      </c>
    </row>
    <row r="1991" spans="1:27" x14ac:dyDescent="0.35">
      <c r="A1991" s="1" t="s">
        <v>2</v>
      </c>
      <c r="B1991" s="18">
        <v>40750</v>
      </c>
      <c r="C1991" s="3" t="s">
        <v>62</v>
      </c>
      <c r="D1991" s="4" t="s">
        <v>63</v>
      </c>
      <c r="E1991" s="5" t="s">
        <v>4</v>
      </c>
      <c r="F1991" s="6">
        <v>275.82897162176812</v>
      </c>
      <c r="G1991" s="16" t="s">
        <v>4</v>
      </c>
      <c r="H1991" s="7">
        <v>14696.015325445889</v>
      </c>
      <c r="I1991" s="4">
        <v>7.8</v>
      </c>
      <c r="J1991" s="4">
        <v>4.5</v>
      </c>
      <c r="K1991" s="4" t="s">
        <v>332</v>
      </c>
      <c r="L1991" s="4">
        <v>53.279447909474399</v>
      </c>
      <c r="M1991" s="4"/>
      <c r="N1991" s="17">
        <v>1.0000000000000002</v>
      </c>
      <c r="O1991" s="4">
        <v>60</v>
      </c>
      <c r="P1991">
        <f t="shared" si="93"/>
        <v>2011</v>
      </c>
      <c r="Q1991">
        <f t="shared" si="94"/>
        <v>7</v>
      </c>
      <c r="R1991" t="str">
        <f t="shared" si="95"/>
        <v>05</v>
      </c>
      <c r="T1991" t="s">
        <v>84</v>
      </c>
      <c r="U1991" t="s">
        <v>459</v>
      </c>
      <c r="V1991" t="s">
        <v>479</v>
      </c>
      <c r="W1991" t="s">
        <v>480</v>
      </c>
    </row>
    <row r="1992" spans="1:27" x14ac:dyDescent="0.35">
      <c r="A1992" s="1" t="s">
        <v>2</v>
      </c>
      <c r="B1992" s="18">
        <v>40750</v>
      </c>
      <c r="C1992" s="3" t="s">
        <v>148</v>
      </c>
      <c r="D1992" s="4" t="s">
        <v>149</v>
      </c>
      <c r="E1992" s="5" t="s">
        <v>4</v>
      </c>
      <c r="F1992" s="6">
        <v>0.82799198997919177</v>
      </c>
      <c r="G1992" s="16" t="s">
        <v>4</v>
      </c>
      <c r="H1992" s="7">
        <v>36431.647559084442</v>
      </c>
      <c r="I1992" s="4" t="s">
        <v>312</v>
      </c>
      <c r="J1992" s="4" t="s">
        <v>332</v>
      </c>
      <c r="K1992" s="4" t="s">
        <v>332</v>
      </c>
      <c r="L1992" s="4">
        <v>44000</v>
      </c>
      <c r="M1992" s="4"/>
      <c r="N1992" s="17">
        <v>1.0000000000000002</v>
      </c>
      <c r="O1992" s="4">
        <v>15990.24</v>
      </c>
      <c r="P1992">
        <f t="shared" si="93"/>
        <v>2011</v>
      </c>
      <c r="Q1992">
        <f t="shared" si="94"/>
        <v>7</v>
      </c>
      <c r="R1992" t="str">
        <f t="shared" si="95"/>
        <v>06</v>
      </c>
      <c r="T1992" t="s">
        <v>533</v>
      </c>
      <c r="U1992" t="s">
        <v>534</v>
      </c>
    </row>
    <row r="1993" spans="1:27" x14ac:dyDescent="0.35">
      <c r="A1993" s="1" t="s">
        <v>2</v>
      </c>
      <c r="B1993" s="18">
        <v>40750</v>
      </c>
      <c r="C1993" s="3" t="s">
        <v>27</v>
      </c>
      <c r="D1993" s="4" t="s">
        <v>39</v>
      </c>
      <c r="E1993" s="5" t="s">
        <v>4</v>
      </c>
      <c r="F1993" s="6">
        <v>55.165794324353627</v>
      </c>
      <c r="G1993" s="16" t="s">
        <v>4</v>
      </c>
      <c r="H1993" s="7">
        <v>43821.004126128588</v>
      </c>
      <c r="I1993" s="4">
        <v>14.8</v>
      </c>
      <c r="J1993" s="4">
        <v>12.4</v>
      </c>
      <c r="K1993" s="4">
        <v>8.2666666666666675</v>
      </c>
      <c r="L1993" s="4">
        <v>794.35100432847855</v>
      </c>
      <c r="M1993" s="4"/>
      <c r="N1993" s="17">
        <v>1</v>
      </c>
      <c r="O1993" s="4">
        <v>60</v>
      </c>
      <c r="P1993">
        <f t="shared" si="93"/>
        <v>2011</v>
      </c>
      <c r="Q1993">
        <f t="shared" si="94"/>
        <v>7</v>
      </c>
      <c r="R1993" t="str">
        <f t="shared" si="95"/>
        <v>06</v>
      </c>
      <c r="T1993" t="s">
        <v>39</v>
      </c>
    </row>
    <row r="1994" spans="1:27" x14ac:dyDescent="0.35">
      <c r="A1994" s="1" t="s">
        <v>2</v>
      </c>
      <c r="B1994" s="18">
        <v>40750</v>
      </c>
      <c r="C1994" s="3" t="s">
        <v>40</v>
      </c>
      <c r="D1994" s="4" t="s">
        <v>169</v>
      </c>
      <c r="E1994" s="5" t="s">
        <v>4</v>
      </c>
      <c r="F1994" s="6">
        <v>330.99476594612179</v>
      </c>
      <c r="G1994" s="16" t="s">
        <v>4</v>
      </c>
      <c r="H1994" s="7">
        <v>22494.050884779335</v>
      </c>
      <c r="I1994" s="4" t="s">
        <v>332</v>
      </c>
      <c r="J1994" s="4">
        <v>5.2</v>
      </c>
      <c r="K1994" s="4">
        <v>3.2</v>
      </c>
      <c r="L1994" s="4">
        <v>67.958932282454413</v>
      </c>
      <c r="M1994" s="4"/>
      <c r="N1994" s="17">
        <v>0.99999999999999978</v>
      </c>
      <c r="O1994" s="4">
        <v>60</v>
      </c>
      <c r="P1994">
        <f t="shared" si="93"/>
        <v>2011</v>
      </c>
      <c r="Q1994">
        <f t="shared" si="94"/>
        <v>7</v>
      </c>
      <c r="R1994" t="str">
        <f t="shared" si="95"/>
        <v>12</v>
      </c>
      <c r="T1994" t="s">
        <v>662</v>
      </c>
      <c r="U1994" t="s">
        <v>463</v>
      </c>
      <c r="V1994" t="s">
        <v>464</v>
      </c>
      <c r="W1994" t="s">
        <v>546</v>
      </c>
      <c r="X1994" t="s">
        <v>468</v>
      </c>
      <c r="Y1994" t="s">
        <v>547</v>
      </c>
      <c r="Z1994" t="s">
        <v>510</v>
      </c>
      <c r="AA1994" t="s">
        <v>466</v>
      </c>
    </row>
    <row r="1995" spans="1:27" x14ac:dyDescent="0.35">
      <c r="A1995" s="1" t="s">
        <v>2</v>
      </c>
      <c r="B1995" s="18">
        <v>40750</v>
      </c>
      <c r="C1995" s="3" t="s">
        <v>28</v>
      </c>
      <c r="D1995" s="4" t="s">
        <v>107</v>
      </c>
      <c r="E1995" s="5" t="s">
        <v>23</v>
      </c>
      <c r="F1995" s="6">
        <v>109.18230126694988</v>
      </c>
      <c r="G1995" s="16" t="s">
        <v>4</v>
      </c>
      <c r="H1995" s="7">
        <v>1384397.1750980893</v>
      </c>
      <c r="I1995" s="4">
        <v>25.3</v>
      </c>
      <c r="J1995" s="4">
        <v>6.4</v>
      </c>
      <c r="K1995" s="4" t="s">
        <v>332</v>
      </c>
      <c r="L1995" s="4">
        <v>813.89869195081508</v>
      </c>
      <c r="M1995" s="4"/>
      <c r="N1995" s="17">
        <v>15.578947368421051</v>
      </c>
      <c r="O1995" s="4">
        <v>576</v>
      </c>
      <c r="P1995">
        <f t="shared" si="93"/>
        <v>2011</v>
      </c>
      <c r="Q1995">
        <f t="shared" si="94"/>
        <v>7</v>
      </c>
      <c r="R1995" t="str">
        <f t="shared" si="95"/>
        <v>12</v>
      </c>
      <c r="T1995" t="s">
        <v>107</v>
      </c>
    </row>
    <row r="1996" spans="1:27" x14ac:dyDescent="0.35">
      <c r="A1996" s="1" t="s">
        <v>2</v>
      </c>
      <c r="B1996" s="18">
        <v>40750</v>
      </c>
      <c r="C1996" s="3" t="s">
        <v>64</v>
      </c>
      <c r="D1996" s="4" t="s">
        <v>65</v>
      </c>
      <c r="E1996" s="5" t="s">
        <v>7</v>
      </c>
      <c r="F1996" s="6">
        <v>11.492873817573672</v>
      </c>
      <c r="G1996" s="16" t="s">
        <v>4</v>
      </c>
      <c r="H1996" s="7">
        <v>61896.021231924766</v>
      </c>
      <c r="I1996" s="4">
        <v>56.1</v>
      </c>
      <c r="J1996" s="4">
        <v>4</v>
      </c>
      <c r="K1996" s="4">
        <v>4</v>
      </c>
      <c r="L1996" s="4">
        <v>897.6</v>
      </c>
      <c r="M1996" s="4"/>
      <c r="N1996" s="17">
        <v>6</v>
      </c>
      <c r="O1996" s="4">
        <v>576</v>
      </c>
      <c r="P1996">
        <f t="shared" si="93"/>
        <v>2011</v>
      </c>
      <c r="Q1996">
        <f t="shared" si="94"/>
        <v>7</v>
      </c>
      <c r="R1996" t="str">
        <f t="shared" si="95"/>
        <v>13</v>
      </c>
      <c r="T1996" t="s">
        <v>481</v>
      </c>
      <c r="U1996" t="s">
        <v>482</v>
      </c>
    </row>
    <row r="1997" spans="1:27" x14ac:dyDescent="0.35">
      <c r="A1997" s="1" t="s">
        <v>2</v>
      </c>
      <c r="B1997" s="18">
        <v>40750</v>
      </c>
      <c r="C1997" s="3" t="s">
        <v>66</v>
      </c>
      <c r="D1997" s="4" t="s">
        <v>67</v>
      </c>
      <c r="E1997" s="5" t="s">
        <v>7</v>
      </c>
      <c r="F1997" s="6">
        <v>5.7464369087868361</v>
      </c>
      <c r="G1997" s="16" t="s">
        <v>4</v>
      </c>
      <c r="H1997" s="7">
        <v>32051.085152099273</v>
      </c>
      <c r="I1997" s="4">
        <v>55.3</v>
      </c>
      <c r="J1997" s="4">
        <v>4.0999999999999996</v>
      </c>
      <c r="K1997" s="4">
        <v>4.0999999999999996</v>
      </c>
      <c r="L1997" s="4">
        <v>929.59299999999973</v>
      </c>
      <c r="M1997" s="4"/>
      <c r="N1997" s="17">
        <v>5.9999999999999982</v>
      </c>
      <c r="O1997" s="4">
        <v>576</v>
      </c>
      <c r="P1997">
        <f t="shared" si="93"/>
        <v>2011</v>
      </c>
      <c r="Q1997">
        <f t="shared" si="94"/>
        <v>7</v>
      </c>
      <c r="R1997" t="str">
        <f t="shared" si="95"/>
        <v>13</v>
      </c>
      <c r="T1997" t="s">
        <v>67</v>
      </c>
    </row>
    <row r="1998" spans="1:27" x14ac:dyDescent="0.35">
      <c r="A1998" s="1" t="s">
        <v>2</v>
      </c>
      <c r="B1998" s="18">
        <v>40750</v>
      </c>
      <c r="C1998" s="3" t="s">
        <v>101</v>
      </c>
      <c r="D1998" s="4" t="s">
        <v>102</v>
      </c>
      <c r="E1998" s="5" t="s">
        <v>7</v>
      </c>
      <c r="F1998" s="6">
        <v>310.30759307448915</v>
      </c>
      <c r="G1998" s="16" t="s">
        <v>7</v>
      </c>
      <c r="H1998" s="7">
        <v>15801871.621731181</v>
      </c>
      <c r="I1998" s="4">
        <v>115.69259259259259</v>
      </c>
      <c r="J1998" s="4">
        <v>91.7</v>
      </c>
      <c r="K1998" s="4">
        <v>4.8</v>
      </c>
      <c r="L1998" s="4">
        <v>50923.251555555558</v>
      </c>
      <c r="M1998" s="4"/>
      <c r="N1998" s="17">
        <v>1</v>
      </c>
      <c r="O1998" s="4">
        <v>288</v>
      </c>
      <c r="P1998">
        <f t="shared" si="93"/>
        <v>2011</v>
      </c>
      <c r="Q1998">
        <f t="shared" si="94"/>
        <v>7</v>
      </c>
      <c r="R1998" t="str">
        <f t="shared" si="95"/>
        <v>13</v>
      </c>
      <c r="T1998" t="s">
        <v>499</v>
      </c>
      <c r="U1998" t="s">
        <v>500</v>
      </c>
    </row>
    <row r="1999" spans="1:27" x14ac:dyDescent="0.35">
      <c r="A1999" s="1" t="s">
        <v>2</v>
      </c>
      <c r="B1999" s="18">
        <v>40750</v>
      </c>
      <c r="C1999" s="3" t="s">
        <v>68</v>
      </c>
      <c r="D1999" s="4" t="s">
        <v>69</v>
      </c>
      <c r="E1999" s="5" t="s">
        <v>4</v>
      </c>
      <c r="F1999" s="6">
        <v>5.7464369087868361</v>
      </c>
      <c r="G1999" s="16" t="s">
        <v>4</v>
      </c>
      <c r="H1999" s="7">
        <v>5654.8530705530457</v>
      </c>
      <c r="I1999" s="4">
        <v>157.44999999999999</v>
      </c>
      <c r="J1999" s="4">
        <v>2.5</v>
      </c>
      <c r="K1999" s="4">
        <v>2.5</v>
      </c>
      <c r="L1999" s="4">
        <v>984.0625</v>
      </c>
      <c r="M1999" s="4"/>
      <c r="N1999" s="17">
        <v>1</v>
      </c>
      <c r="O1999" s="4">
        <v>1152</v>
      </c>
      <c r="P1999">
        <f t="shared" si="93"/>
        <v>2011</v>
      </c>
      <c r="Q1999">
        <f t="shared" si="94"/>
        <v>7</v>
      </c>
      <c r="R1999" t="str">
        <f t="shared" si="95"/>
        <v>13</v>
      </c>
      <c r="T1999" t="s">
        <v>217</v>
      </c>
      <c r="U1999" t="s">
        <v>483</v>
      </c>
    </row>
    <row r="2000" spans="1:27" x14ac:dyDescent="0.35">
      <c r="A2000" s="1" t="s">
        <v>2</v>
      </c>
      <c r="B2000" s="18">
        <v>40750</v>
      </c>
      <c r="C2000" s="3" t="s">
        <v>184</v>
      </c>
      <c r="D2000" s="4" t="s">
        <v>185</v>
      </c>
      <c r="E2000" s="5" t="s">
        <v>7</v>
      </c>
      <c r="F2000" s="6">
        <v>2.8732184543934181</v>
      </c>
      <c r="G2000" s="16" t="s">
        <v>4</v>
      </c>
      <c r="H2000" s="7">
        <v>25584.227277015041</v>
      </c>
      <c r="I2000" s="4" t="s">
        <v>332</v>
      </c>
      <c r="J2000" s="4">
        <v>8.1</v>
      </c>
      <c r="K2000" s="4" t="s">
        <v>332</v>
      </c>
      <c r="L2000" s="4">
        <v>278.26185690273547</v>
      </c>
      <c r="M2000" s="4"/>
      <c r="N2000" s="17">
        <v>32</v>
      </c>
      <c r="O2000" s="4">
        <v>1152</v>
      </c>
      <c r="P2000">
        <f t="shared" si="93"/>
        <v>2011</v>
      </c>
      <c r="Q2000">
        <f t="shared" si="94"/>
        <v>7</v>
      </c>
      <c r="R2000" t="str">
        <f t="shared" si="95"/>
        <v>16</v>
      </c>
      <c r="T2000" t="s">
        <v>553</v>
      </c>
      <c r="U2000" t="s">
        <v>530</v>
      </c>
    </row>
    <row r="2001" spans="1:28" x14ac:dyDescent="0.35">
      <c r="A2001" s="1" t="s">
        <v>2</v>
      </c>
      <c r="B2001" s="18">
        <v>40750</v>
      </c>
      <c r="C2001" s="3" t="s">
        <v>234</v>
      </c>
      <c r="D2001" s="4" t="s">
        <v>235</v>
      </c>
      <c r="E2001" s="5" t="s">
        <v>7</v>
      </c>
      <c r="F2001" s="6">
        <v>55.165794324353627</v>
      </c>
      <c r="G2001" s="16" t="s">
        <v>4</v>
      </c>
      <c r="H2001" s="7">
        <v>110144.68604675563</v>
      </c>
      <c r="I2001" s="4" t="s">
        <v>332</v>
      </c>
      <c r="J2001" s="4">
        <v>6.2</v>
      </c>
      <c r="K2001" s="4" t="s">
        <v>332</v>
      </c>
      <c r="L2001" s="4">
        <v>124.78824899079137</v>
      </c>
      <c r="M2001" s="4"/>
      <c r="N2001" s="17">
        <v>16.000000000000004</v>
      </c>
      <c r="O2001" s="4">
        <v>60</v>
      </c>
      <c r="P2001">
        <f t="shared" si="93"/>
        <v>2011</v>
      </c>
      <c r="Q2001">
        <f t="shared" si="94"/>
        <v>7</v>
      </c>
      <c r="R2001" t="str">
        <f t="shared" si="95"/>
        <v>17</v>
      </c>
      <c r="T2001" t="s">
        <v>47</v>
      </c>
      <c r="U2001" t="s">
        <v>572</v>
      </c>
    </row>
    <row r="2002" spans="1:28" x14ac:dyDescent="0.35">
      <c r="A2002" s="1" t="s">
        <v>2</v>
      </c>
      <c r="B2002" s="18">
        <v>40750</v>
      </c>
      <c r="C2002" s="3" t="s">
        <v>268</v>
      </c>
      <c r="D2002" s="4" t="s">
        <v>269</v>
      </c>
      <c r="E2002" s="5" t="s">
        <v>7</v>
      </c>
      <c r="F2002" s="6">
        <v>55.165794324353627</v>
      </c>
      <c r="G2002" s="16" t="s">
        <v>4</v>
      </c>
      <c r="H2002" s="7">
        <v>4159.402900292037</v>
      </c>
      <c r="I2002" s="4">
        <v>8</v>
      </c>
      <c r="J2002" s="4">
        <v>3</v>
      </c>
      <c r="K2002" s="4" t="s">
        <v>332</v>
      </c>
      <c r="L2002" s="4">
        <v>18.849555921538759</v>
      </c>
      <c r="M2002" s="4"/>
      <c r="N2002" s="17">
        <v>4.0000000000000009</v>
      </c>
      <c r="O2002" s="4">
        <v>60</v>
      </c>
      <c r="P2002">
        <f t="shared" si="93"/>
        <v>2011</v>
      </c>
      <c r="Q2002">
        <f t="shared" si="94"/>
        <v>7</v>
      </c>
      <c r="R2002" t="str">
        <f t="shared" si="95"/>
        <v>17</v>
      </c>
      <c r="T2002" t="s">
        <v>269</v>
      </c>
    </row>
    <row r="2003" spans="1:28" x14ac:dyDescent="0.35">
      <c r="A2003" s="1" t="s">
        <v>2</v>
      </c>
      <c r="B2003" s="18">
        <v>40750</v>
      </c>
      <c r="C2003" s="3" t="s">
        <v>10</v>
      </c>
      <c r="D2003" s="4" t="s">
        <v>11</v>
      </c>
      <c r="E2003" s="5" t="s">
        <v>4</v>
      </c>
      <c r="F2003" s="6">
        <v>55.165794324353627</v>
      </c>
      <c r="G2003" s="16" t="s">
        <v>4</v>
      </c>
      <c r="H2003" s="7">
        <v>6761.8459753549678</v>
      </c>
      <c r="I2003" s="4">
        <v>6.5</v>
      </c>
      <c r="J2003" s="4">
        <v>4.9000000000000004</v>
      </c>
      <c r="K2003" s="4" t="s">
        <v>332</v>
      </c>
      <c r="L2003" s="4">
        <v>122.57316437062279</v>
      </c>
      <c r="M2003" s="4"/>
      <c r="N2003" s="17">
        <v>1.0000000000000002</v>
      </c>
      <c r="O2003" s="4">
        <v>60</v>
      </c>
      <c r="P2003">
        <f t="shared" si="93"/>
        <v>2011</v>
      </c>
      <c r="Q2003">
        <f t="shared" si="94"/>
        <v>7</v>
      </c>
      <c r="R2003" t="str">
        <f t="shared" si="95"/>
        <v>17</v>
      </c>
      <c r="T2003" t="s">
        <v>289</v>
      </c>
      <c r="U2003" t="s">
        <v>519</v>
      </c>
    </row>
    <row r="2004" spans="1:28" x14ac:dyDescent="0.35">
      <c r="A2004" s="1" t="s">
        <v>2</v>
      </c>
      <c r="B2004" s="18">
        <v>40750</v>
      </c>
      <c r="C2004" s="3" t="s">
        <v>12</v>
      </c>
      <c r="D2004" s="4" t="s">
        <v>13</v>
      </c>
      <c r="E2004" s="5" t="s">
        <v>4</v>
      </c>
      <c r="F2004" s="6">
        <v>110.33158864870725</v>
      </c>
      <c r="G2004" s="16" t="s">
        <v>4</v>
      </c>
      <c r="H2004" s="7">
        <v>1319.3106074363807</v>
      </c>
      <c r="I2004" s="4">
        <v>20.3</v>
      </c>
      <c r="J2004" s="4">
        <v>1.5</v>
      </c>
      <c r="K2004" s="4" t="s">
        <v>332</v>
      </c>
      <c r="L2004" s="4">
        <v>11.957687037726151</v>
      </c>
      <c r="M2004" s="4"/>
      <c r="N2004" s="17">
        <v>1.0000000000000002</v>
      </c>
      <c r="O2004" s="4">
        <v>60</v>
      </c>
      <c r="P2004">
        <f t="shared" si="93"/>
        <v>2011</v>
      </c>
      <c r="Q2004">
        <f t="shared" si="94"/>
        <v>7</v>
      </c>
      <c r="R2004" t="str">
        <f t="shared" si="95"/>
        <v>17</v>
      </c>
      <c r="T2004" t="s">
        <v>250</v>
      </c>
      <c r="U2004" t="s">
        <v>472</v>
      </c>
    </row>
    <row r="2005" spans="1:28" x14ac:dyDescent="0.35">
      <c r="A2005" s="1" t="s">
        <v>2</v>
      </c>
      <c r="B2005" s="18">
        <v>40750</v>
      </c>
      <c r="C2005" s="3" t="s">
        <v>129</v>
      </c>
      <c r="D2005" s="4" t="s">
        <v>14</v>
      </c>
      <c r="E2005" s="5" t="s">
        <v>4</v>
      </c>
      <c r="F2005" s="6">
        <v>55.165794324353627</v>
      </c>
      <c r="G2005" s="16" t="s">
        <v>4</v>
      </c>
      <c r="H2005" s="7">
        <v>148.75642317016664</v>
      </c>
      <c r="I2005" s="4">
        <v>10.3</v>
      </c>
      <c r="J2005" s="4">
        <v>1</v>
      </c>
      <c r="K2005" s="4" t="s">
        <v>332</v>
      </c>
      <c r="L2005" s="4">
        <v>2.6965336943312397</v>
      </c>
      <c r="M2005" s="4"/>
      <c r="N2005" s="17">
        <v>1.0000000000000002</v>
      </c>
      <c r="O2005" s="4">
        <v>60</v>
      </c>
      <c r="P2005">
        <f t="shared" si="93"/>
        <v>2011</v>
      </c>
      <c r="Q2005">
        <f t="shared" si="94"/>
        <v>7</v>
      </c>
      <c r="R2005" t="str">
        <f t="shared" si="95"/>
        <v>17</v>
      </c>
      <c r="T2005" t="s">
        <v>250</v>
      </c>
      <c r="U2005" t="s">
        <v>521</v>
      </c>
    </row>
    <row r="2006" spans="1:28" x14ac:dyDescent="0.35">
      <c r="A2006" s="1" t="s">
        <v>2</v>
      </c>
      <c r="B2006" s="18">
        <v>40750</v>
      </c>
      <c r="C2006" s="3" t="s">
        <v>85</v>
      </c>
      <c r="D2006" s="4" t="s">
        <v>86</v>
      </c>
      <c r="E2006" s="5" t="s">
        <v>7</v>
      </c>
      <c r="F2006" s="6">
        <v>55.165794324353627</v>
      </c>
      <c r="G2006" s="16" t="s">
        <v>4</v>
      </c>
      <c r="H2006" s="7">
        <v>90337.031740717663</v>
      </c>
      <c r="I2006" s="4">
        <v>13.9</v>
      </c>
      <c r="J2006" s="4">
        <v>7.5</v>
      </c>
      <c r="K2006" s="4" t="s">
        <v>332</v>
      </c>
      <c r="L2006" s="4">
        <v>409.38879267091988</v>
      </c>
      <c r="M2006" s="4"/>
      <c r="N2006" s="17">
        <v>4</v>
      </c>
      <c r="O2006" s="4">
        <v>60</v>
      </c>
      <c r="P2006">
        <f t="shared" si="93"/>
        <v>2011</v>
      </c>
      <c r="Q2006">
        <f t="shared" si="94"/>
        <v>7</v>
      </c>
      <c r="R2006" t="str">
        <f t="shared" si="95"/>
        <v>17</v>
      </c>
      <c r="T2006" t="s">
        <v>86</v>
      </c>
    </row>
    <row r="2007" spans="1:28" x14ac:dyDescent="0.35">
      <c r="A2007" s="1" t="s">
        <v>2</v>
      </c>
      <c r="B2007" s="18">
        <v>40750</v>
      </c>
      <c r="C2007" s="3" t="s">
        <v>72</v>
      </c>
      <c r="D2007" s="4" t="s">
        <v>73</v>
      </c>
      <c r="E2007" s="5" t="s">
        <v>7</v>
      </c>
      <c r="F2007" s="6">
        <v>5.7464369087868361</v>
      </c>
      <c r="G2007" s="16" t="s">
        <v>7</v>
      </c>
      <c r="H2007" s="7">
        <v>26240.208802563928</v>
      </c>
      <c r="I2007" s="4" t="s">
        <v>332</v>
      </c>
      <c r="J2007" s="4">
        <v>34.1</v>
      </c>
      <c r="K2007" s="4">
        <v>5</v>
      </c>
      <c r="L2007" s="4">
        <v>4566.3441919009347</v>
      </c>
      <c r="M2007" s="4"/>
      <c r="N2007" s="17">
        <v>0.99999999999999989</v>
      </c>
      <c r="O2007" s="4">
        <v>1152</v>
      </c>
      <c r="P2007">
        <f t="shared" si="93"/>
        <v>2011</v>
      </c>
      <c r="Q2007">
        <f t="shared" si="94"/>
        <v>7</v>
      </c>
      <c r="R2007" t="str">
        <f t="shared" si="95"/>
        <v>17</v>
      </c>
      <c r="T2007" t="s">
        <v>73</v>
      </c>
    </row>
    <row r="2008" spans="1:28" x14ac:dyDescent="0.35">
      <c r="A2008" s="1" t="s">
        <v>2</v>
      </c>
      <c r="B2008" s="18">
        <v>40750</v>
      </c>
      <c r="C2008" s="3" t="s">
        <v>87</v>
      </c>
      <c r="D2008" s="4" t="s">
        <v>88</v>
      </c>
      <c r="E2008" s="5" t="s">
        <v>7</v>
      </c>
      <c r="F2008" s="6">
        <v>5.7464369087868361</v>
      </c>
      <c r="G2008" s="16" t="s">
        <v>4</v>
      </c>
      <c r="H2008" s="7">
        <v>45893.619186148171</v>
      </c>
      <c r="I2008" s="4" t="s">
        <v>332</v>
      </c>
      <c r="J2008" s="4">
        <v>12.4</v>
      </c>
      <c r="K2008" s="4" t="s">
        <v>332</v>
      </c>
      <c r="L2008" s="4">
        <v>998.30599192633099</v>
      </c>
      <c r="M2008" s="4"/>
      <c r="N2008" s="17">
        <v>8</v>
      </c>
      <c r="O2008" s="4">
        <v>1152</v>
      </c>
      <c r="P2008">
        <f t="shared" si="93"/>
        <v>2011</v>
      </c>
      <c r="Q2008">
        <f t="shared" si="94"/>
        <v>7</v>
      </c>
      <c r="R2008" t="str">
        <f t="shared" si="95"/>
        <v>17</v>
      </c>
      <c r="T2008" t="s">
        <v>237</v>
      </c>
      <c r="U2008" t="s">
        <v>492</v>
      </c>
    </row>
    <row r="2009" spans="1:28" x14ac:dyDescent="0.35">
      <c r="A2009" s="1" t="s">
        <v>2</v>
      </c>
      <c r="B2009" s="18">
        <v>40750</v>
      </c>
      <c r="C2009" s="3" t="s">
        <v>19</v>
      </c>
      <c r="D2009" s="4" t="s">
        <v>20</v>
      </c>
      <c r="E2009" s="5" t="s">
        <v>4</v>
      </c>
      <c r="F2009" s="6">
        <v>55.165794324353627</v>
      </c>
      <c r="G2009" s="16" t="s">
        <v>4</v>
      </c>
      <c r="H2009" s="7">
        <v>47663.246296241537</v>
      </c>
      <c r="I2009" s="4">
        <v>12</v>
      </c>
      <c r="J2009" s="4">
        <v>12</v>
      </c>
      <c r="K2009" s="4">
        <v>6</v>
      </c>
      <c r="L2009" s="4">
        <v>864</v>
      </c>
      <c r="M2009" s="4"/>
      <c r="N2009" s="17">
        <v>1.0000000000000002</v>
      </c>
      <c r="O2009" s="4">
        <v>60</v>
      </c>
      <c r="P2009">
        <f t="shared" si="93"/>
        <v>2011</v>
      </c>
      <c r="Q2009">
        <f t="shared" si="94"/>
        <v>7</v>
      </c>
      <c r="R2009" t="str">
        <f t="shared" si="95"/>
        <v>17</v>
      </c>
      <c r="T2009" t="s">
        <v>484</v>
      </c>
      <c r="U2009" t="s">
        <v>485</v>
      </c>
    </row>
    <row r="2010" spans="1:28" x14ac:dyDescent="0.35">
      <c r="A2010" s="1" t="s">
        <v>2</v>
      </c>
      <c r="B2010" s="18">
        <v>40750</v>
      </c>
      <c r="C2010" s="3" t="s">
        <v>290</v>
      </c>
      <c r="D2010" s="4" t="s">
        <v>291</v>
      </c>
      <c r="E2010" s="5" t="s">
        <v>7</v>
      </c>
      <c r="F2010" s="6">
        <v>110.33158864870725</v>
      </c>
      <c r="G2010" s="16" t="s">
        <v>4</v>
      </c>
      <c r="H2010" s="7">
        <v>10687.354674361482</v>
      </c>
      <c r="I2010" s="4">
        <v>7.4</v>
      </c>
      <c r="J2010" s="4">
        <v>2.5</v>
      </c>
      <c r="K2010" s="4" t="s">
        <v>332</v>
      </c>
      <c r="L2010" s="4">
        <v>24.21644337142132</v>
      </c>
      <c r="M2010" s="4"/>
      <c r="N2010" s="17">
        <v>4</v>
      </c>
      <c r="O2010" s="4">
        <v>60</v>
      </c>
      <c r="P2010">
        <f t="shared" si="93"/>
        <v>2011</v>
      </c>
      <c r="Q2010">
        <f t="shared" si="94"/>
        <v>7</v>
      </c>
      <c r="R2010" t="str">
        <f t="shared" si="95"/>
        <v>18</v>
      </c>
      <c r="T2010" t="s">
        <v>291</v>
      </c>
    </row>
    <row r="2011" spans="1:28" x14ac:dyDescent="0.35">
      <c r="A2011" s="1" t="s">
        <v>2</v>
      </c>
      <c r="B2011" s="18">
        <v>40750</v>
      </c>
      <c r="C2011" s="3" t="s">
        <v>330</v>
      </c>
      <c r="D2011" s="4" t="s">
        <v>331</v>
      </c>
      <c r="E2011" s="5" t="s">
        <v>23</v>
      </c>
      <c r="F2011" s="6">
        <v>2.8732184543934181</v>
      </c>
      <c r="G2011" s="16" t="s">
        <v>4</v>
      </c>
      <c r="H2011" s="7">
        <v>31056.874988847201</v>
      </c>
      <c r="I2011" s="4">
        <v>11.2</v>
      </c>
      <c r="J2011" s="4">
        <v>9.6</v>
      </c>
      <c r="K2011" s="4">
        <v>8</v>
      </c>
      <c r="L2011" s="4">
        <v>450.3787228186327</v>
      </c>
      <c r="M2011" s="4"/>
      <c r="N2011" s="17">
        <v>24</v>
      </c>
      <c r="O2011" s="4">
        <v>1152</v>
      </c>
      <c r="P2011">
        <f t="shared" si="93"/>
        <v>2011</v>
      </c>
      <c r="Q2011">
        <f t="shared" si="94"/>
        <v>7</v>
      </c>
      <c r="R2011" t="str">
        <f t="shared" si="95"/>
        <v>27</v>
      </c>
      <c r="T2011" t="s">
        <v>604</v>
      </c>
      <c r="U2011" t="s">
        <v>605</v>
      </c>
    </row>
    <row r="2012" spans="1:28" x14ac:dyDescent="0.35">
      <c r="A2012" s="1" t="s">
        <v>2</v>
      </c>
      <c r="B2012" s="18">
        <v>40765</v>
      </c>
      <c r="C2012" s="8" t="s">
        <v>108</v>
      </c>
      <c r="D2012" s="4" t="s">
        <v>109</v>
      </c>
      <c r="E2012" s="9" t="s">
        <v>7</v>
      </c>
      <c r="F2012" s="6">
        <v>264.85063590653647</v>
      </c>
      <c r="G2012" s="16" t="s">
        <v>4</v>
      </c>
      <c r="H2012" s="7">
        <v>9429.9318700423464</v>
      </c>
      <c r="I2012" s="4" t="s">
        <v>332</v>
      </c>
      <c r="J2012" s="4">
        <v>1</v>
      </c>
      <c r="K2012" s="4" t="s">
        <v>332</v>
      </c>
      <c r="L2012" s="4">
        <v>0.52359877559829882</v>
      </c>
      <c r="M2012" s="4"/>
      <c r="N2012" s="17">
        <v>68</v>
      </c>
      <c r="O2012" s="4">
        <v>100</v>
      </c>
      <c r="P2012">
        <f t="shared" si="93"/>
        <v>2011</v>
      </c>
      <c r="Q2012">
        <f t="shared" si="94"/>
        <v>8</v>
      </c>
      <c r="R2012" t="str">
        <f t="shared" si="95"/>
        <v>01</v>
      </c>
      <c r="T2012" t="s">
        <v>506</v>
      </c>
      <c r="U2012" t="s">
        <v>506</v>
      </c>
      <c r="V2012" t="s">
        <v>468</v>
      </c>
      <c r="W2012" t="s">
        <v>507</v>
      </c>
      <c r="X2012" t="s">
        <v>508</v>
      </c>
      <c r="Y2012" t="s">
        <v>509</v>
      </c>
      <c r="Z2012">
        <v>2</v>
      </c>
      <c r="AA2012" t="s">
        <v>510</v>
      </c>
      <c r="AB2012" t="s">
        <v>511</v>
      </c>
    </row>
    <row r="2013" spans="1:28" x14ac:dyDescent="0.35">
      <c r="A2013" s="1" t="s">
        <v>2</v>
      </c>
      <c r="B2013" s="18">
        <v>40765</v>
      </c>
      <c r="C2013" s="8" t="s">
        <v>29</v>
      </c>
      <c r="D2013" s="4" t="s">
        <v>30</v>
      </c>
      <c r="E2013" s="9" t="s">
        <v>23</v>
      </c>
      <c r="F2013" s="6">
        <v>17.242879941831806</v>
      </c>
      <c r="G2013" s="16" t="s">
        <v>4</v>
      </c>
      <c r="H2013" s="7">
        <v>72014.161855663784</v>
      </c>
      <c r="I2013" s="4">
        <v>11.4</v>
      </c>
      <c r="J2013" s="4">
        <v>8.9</v>
      </c>
      <c r="K2013" s="4" t="s">
        <v>332</v>
      </c>
      <c r="L2013" s="4">
        <v>472.80655277261036</v>
      </c>
      <c r="M2013" s="4"/>
      <c r="N2013" s="17">
        <v>8.8333333333333339</v>
      </c>
      <c r="O2013" s="4">
        <v>1152</v>
      </c>
      <c r="P2013">
        <f t="shared" si="93"/>
        <v>2011</v>
      </c>
      <c r="Q2013">
        <f t="shared" si="94"/>
        <v>8</v>
      </c>
      <c r="R2013" t="str">
        <f t="shared" si="95"/>
        <v>01</v>
      </c>
      <c r="T2013" t="s">
        <v>30</v>
      </c>
    </row>
    <row r="2014" spans="1:28" x14ac:dyDescent="0.35">
      <c r="A2014" s="1" t="s">
        <v>2</v>
      </c>
      <c r="B2014" s="18">
        <v>40765</v>
      </c>
      <c r="C2014" s="3" t="s">
        <v>253</v>
      </c>
      <c r="D2014" s="4" t="s">
        <v>254</v>
      </c>
      <c r="E2014" s="5" t="s">
        <v>7</v>
      </c>
      <c r="F2014" s="6">
        <v>33.106329488317058</v>
      </c>
      <c r="G2014" s="16" t="s">
        <v>4</v>
      </c>
      <c r="H2014" s="7">
        <v>12271.946925110698</v>
      </c>
      <c r="I2014" s="4" t="s">
        <v>332</v>
      </c>
      <c r="J2014" s="4">
        <v>1.4</v>
      </c>
      <c r="K2014" s="4" t="s">
        <v>332</v>
      </c>
      <c r="L2014" s="4">
        <v>1.4367550402417317</v>
      </c>
      <c r="M2014" s="4"/>
      <c r="N2014" s="17">
        <v>258.00000000000006</v>
      </c>
      <c r="O2014" s="4">
        <v>100</v>
      </c>
      <c r="P2014">
        <f t="shared" si="93"/>
        <v>2011</v>
      </c>
      <c r="Q2014">
        <f t="shared" si="94"/>
        <v>8</v>
      </c>
      <c r="R2014" t="str">
        <f t="shared" si="95"/>
        <v>01</v>
      </c>
      <c r="T2014" t="s">
        <v>254</v>
      </c>
    </row>
    <row r="2015" spans="1:28" x14ac:dyDescent="0.35">
      <c r="A2015" s="1" t="s">
        <v>2</v>
      </c>
      <c r="B2015" s="18">
        <v>40765</v>
      </c>
      <c r="C2015" s="3" t="s">
        <v>328</v>
      </c>
      <c r="D2015" s="4" t="s">
        <v>329</v>
      </c>
      <c r="E2015" s="5" t="s">
        <v>7</v>
      </c>
      <c r="F2015" s="6">
        <v>99.31898846495119</v>
      </c>
      <c r="G2015" s="16" t="s">
        <v>4</v>
      </c>
      <c r="H2015" s="7">
        <v>664414.97175225569</v>
      </c>
      <c r="I2015" s="4">
        <v>10.5</v>
      </c>
      <c r="J2015" s="4">
        <v>7.8</v>
      </c>
      <c r="K2015" s="4" t="s">
        <v>332</v>
      </c>
      <c r="L2015" s="4">
        <v>334.48536982770526</v>
      </c>
      <c r="M2015" s="4"/>
      <c r="N2015" s="17">
        <v>19.999999999999996</v>
      </c>
      <c r="O2015" s="4">
        <v>100</v>
      </c>
      <c r="P2015">
        <f t="shared" si="93"/>
        <v>2011</v>
      </c>
      <c r="Q2015">
        <f t="shared" si="94"/>
        <v>8</v>
      </c>
      <c r="R2015" t="str">
        <f t="shared" si="95"/>
        <v>01</v>
      </c>
      <c r="T2015" t="s">
        <v>75</v>
      </c>
      <c r="U2015" t="s">
        <v>600</v>
      </c>
    </row>
    <row r="2016" spans="1:28" x14ac:dyDescent="0.35">
      <c r="A2016" s="1" t="s">
        <v>2</v>
      </c>
      <c r="B2016" s="18">
        <v>40765</v>
      </c>
      <c r="C2016" s="3" t="s">
        <v>152</v>
      </c>
      <c r="D2016" s="4" t="s">
        <v>153</v>
      </c>
      <c r="E2016" s="5" t="s">
        <v>7</v>
      </c>
      <c r="F2016" s="6">
        <v>99.31898846495119</v>
      </c>
      <c r="G2016" s="16" t="s">
        <v>4</v>
      </c>
      <c r="H2016" s="7">
        <v>7574.5927746115158</v>
      </c>
      <c r="I2016" s="4">
        <v>2.1</v>
      </c>
      <c r="J2016" s="4">
        <v>1.7</v>
      </c>
      <c r="K2016" s="4" t="s">
        <v>332</v>
      </c>
      <c r="L2016" s="4">
        <v>3.1777209691060757</v>
      </c>
      <c r="M2016" s="4"/>
      <c r="N2016" s="17">
        <v>24</v>
      </c>
      <c r="O2016" s="4">
        <v>100</v>
      </c>
      <c r="P2016">
        <f t="shared" si="93"/>
        <v>2011</v>
      </c>
      <c r="Q2016">
        <f t="shared" si="94"/>
        <v>8</v>
      </c>
      <c r="R2016" t="str">
        <f t="shared" si="95"/>
        <v>01</v>
      </c>
      <c r="T2016" t="s">
        <v>153</v>
      </c>
    </row>
    <row r="2017" spans="1:25" x14ac:dyDescent="0.35">
      <c r="A2017" s="1" t="s">
        <v>2</v>
      </c>
      <c r="B2017" s="18">
        <v>40765</v>
      </c>
      <c r="C2017" s="3" t="s">
        <v>186</v>
      </c>
      <c r="D2017" s="4" t="s">
        <v>187</v>
      </c>
      <c r="E2017" s="5" t="s">
        <v>4</v>
      </c>
      <c r="F2017" s="6">
        <v>562.80760130139004</v>
      </c>
      <c r="G2017" s="16" t="s">
        <v>4</v>
      </c>
      <c r="H2017" s="7">
        <v>36835.671367352923</v>
      </c>
      <c r="I2017" s="4" t="s">
        <v>332</v>
      </c>
      <c r="J2017" s="4">
        <v>5</v>
      </c>
      <c r="K2017" s="4" t="s">
        <v>332</v>
      </c>
      <c r="L2017" s="4">
        <v>65.449846949787357</v>
      </c>
      <c r="M2017" s="4"/>
      <c r="N2017" s="17">
        <v>1</v>
      </c>
      <c r="O2017" s="4">
        <v>100</v>
      </c>
      <c r="P2017">
        <f t="shared" si="93"/>
        <v>2011</v>
      </c>
      <c r="Q2017">
        <f t="shared" si="94"/>
        <v>8</v>
      </c>
      <c r="R2017" t="str">
        <f t="shared" si="95"/>
        <v>01</v>
      </c>
      <c r="T2017" t="s">
        <v>187</v>
      </c>
    </row>
    <row r="2018" spans="1:25" x14ac:dyDescent="0.35">
      <c r="A2018" s="1" t="s">
        <v>2</v>
      </c>
      <c r="B2018" s="18">
        <v>40765</v>
      </c>
      <c r="C2018" s="3" t="s">
        <v>33</v>
      </c>
      <c r="D2018" s="4" t="s">
        <v>34</v>
      </c>
      <c r="E2018" s="5" t="s">
        <v>7</v>
      </c>
      <c r="F2018" s="6">
        <v>2.8738133236386343</v>
      </c>
      <c r="G2018" s="16" t="s">
        <v>4</v>
      </c>
      <c r="H2018" s="7">
        <v>9331.6221579053126</v>
      </c>
      <c r="I2018" s="4" t="s">
        <v>332</v>
      </c>
      <c r="J2018" s="4">
        <v>4.3</v>
      </c>
      <c r="K2018" s="4" t="s">
        <v>332</v>
      </c>
      <c r="L2018" s="4">
        <v>41.629767851493945</v>
      </c>
      <c r="M2018" s="4"/>
      <c r="N2018" s="17">
        <v>78</v>
      </c>
      <c r="O2018" s="4">
        <v>1152</v>
      </c>
      <c r="P2018">
        <f t="shared" si="93"/>
        <v>2011</v>
      </c>
      <c r="Q2018">
        <f t="shared" si="94"/>
        <v>8</v>
      </c>
      <c r="R2018" t="str">
        <f t="shared" si="95"/>
        <v>01</v>
      </c>
      <c r="T2018" t="s">
        <v>187</v>
      </c>
      <c r="U2018" t="s">
        <v>457</v>
      </c>
    </row>
    <row r="2019" spans="1:25" x14ac:dyDescent="0.35">
      <c r="A2019" s="1" t="s">
        <v>2</v>
      </c>
      <c r="B2019" s="18">
        <v>40765</v>
      </c>
      <c r="C2019" s="3" t="s">
        <v>221</v>
      </c>
      <c r="D2019" s="4" t="s">
        <v>222</v>
      </c>
      <c r="E2019" s="5" t="s">
        <v>23</v>
      </c>
      <c r="F2019" s="6">
        <v>99.31898846495119</v>
      </c>
      <c r="G2019" s="16" t="s">
        <v>23</v>
      </c>
      <c r="H2019" s="7">
        <v>7480.9868332544793</v>
      </c>
      <c r="I2019" s="4">
        <v>29.599999999999998</v>
      </c>
      <c r="J2019" s="4">
        <v>1.8</v>
      </c>
      <c r="K2019" s="4" t="s">
        <v>332</v>
      </c>
      <c r="L2019" s="4">
        <v>75.322825462468884</v>
      </c>
      <c r="M2019" s="4"/>
      <c r="N2019" s="17">
        <v>1</v>
      </c>
      <c r="O2019" s="4">
        <v>100</v>
      </c>
      <c r="P2019">
        <f t="shared" si="93"/>
        <v>2011</v>
      </c>
      <c r="Q2019">
        <f t="shared" si="94"/>
        <v>8</v>
      </c>
      <c r="R2019" t="str">
        <f t="shared" si="95"/>
        <v>01</v>
      </c>
      <c r="T2019" t="s">
        <v>222</v>
      </c>
    </row>
    <row r="2020" spans="1:25" x14ac:dyDescent="0.35">
      <c r="A2020" s="1" t="s">
        <v>2</v>
      </c>
      <c r="B2020" s="18">
        <v>40765</v>
      </c>
      <c r="C2020" s="3" t="s">
        <v>60</v>
      </c>
      <c r="D2020" s="4" t="s">
        <v>61</v>
      </c>
      <c r="E2020" s="5" t="s">
        <v>7</v>
      </c>
      <c r="F2020" s="6">
        <v>33.106329488317058</v>
      </c>
      <c r="G2020" s="16" t="s">
        <v>4</v>
      </c>
      <c r="H2020" s="7">
        <v>83391.661036158039</v>
      </c>
      <c r="I2020" s="4">
        <v>5.8</v>
      </c>
      <c r="J2020" s="4">
        <v>3.6</v>
      </c>
      <c r="K2020" s="4" t="s">
        <v>332</v>
      </c>
      <c r="L2020" s="4">
        <v>39.357872764172932</v>
      </c>
      <c r="M2020" s="4"/>
      <c r="N2020" s="17">
        <v>64.000000000000014</v>
      </c>
      <c r="O2020" s="4">
        <v>100</v>
      </c>
      <c r="P2020">
        <f t="shared" si="93"/>
        <v>2011</v>
      </c>
      <c r="Q2020">
        <f t="shared" si="94"/>
        <v>8</v>
      </c>
      <c r="R2020" t="str">
        <f t="shared" si="95"/>
        <v>01</v>
      </c>
      <c r="T2020" t="s">
        <v>211</v>
      </c>
      <c r="U2020" t="s">
        <v>478</v>
      </c>
    </row>
    <row r="2021" spans="1:25" x14ac:dyDescent="0.35">
      <c r="A2021" s="1" t="s">
        <v>2</v>
      </c>
      <c r="B2021" s="18">
        <v>40765</v>
      </c>
      <c r="C2021" s="3" t="s">
        <v>212</v>
      </c>
      <c r="D2021" s="4" t="s">
        <v>213</v>
      </c>
      <c r="E2021" s="5" t="s">
        <v>4</v>
      </c>
      <c r="F2021" s="6">
        <v>33.106329488317058</v>
      </c>
      <c r="G2021" s="16" t="s">
        <v>4</v>
      </c>
      <c r="H2021" s="7">
        <v>179967.1988794473</v>
      </c>
      <c r="I2021" s="4">
        <v>23.1</v>
      </c>
      <c r="J2021" s="4">
        <v>21.2</v>
      </c>
      <c r="K2021" s="4" t="s">
        <v>332</v>
      </c>
      <c r="L2021" s="4">
        <v>5436.0359985831765</v>
      </c>
      <c r="M2021" s="4"/>
      <c r="N2021" s="17">
        <v>1</v>
      </c>
      <c r="O2021" s="4">
        <v>100</v>
      </c>
      <c r="P2021">
        <f t="shared" si="93"/>
        <v>2011</v>
      </c>
      <c r="Q2021">
        <f t="shared" si="94"/>
        <v>8</v>
      </c>
      <c r="R2021" t="str">
        <f t="shared" si="95"/>
        <v>04</v>
      </c>
      <c r="T2021" t="s">
        <v>213</v>
      </c>
    </row>
    <row r="2022" spans="1:25" x14ac:dyDescent="0.35">
      <c r="A2022" s="1" t="s">
        <v>2</v>
      </c>
      <c r="B2022" s="18">
        <v>40765</v>
      </c>
      <c r="C2022" s="3" t="s">
        <v>82</v>
      </c>
      <c r="D2022" s="4" t="s">
        <v>167</v>
      </c>
      <c r="E2022" s="5" t="s">
        <v>4</v>
      </c>
      <c r="F2022" s="6">
        <v>397.27595385980476</v>
      </c>
      <c r="G2022" s="16" t="s">
        <v>4</v>
      </c>
      <c r="H2022" s="7">
        <v>176368.57046727673</v>
      </c>
      <c r="I2022" s="4">
        <v>13.8</v>
      </c>
      <c r="J2022" s="4">
        <v>9.6</v>
      </c>
      <c r="K2022" s="4">
        <v>6.3999999999999995</v>
      </c>
      <c r="L2022" s="4">
        <v>443.9447410640808</v>
      </c>
      <c r="M2022" s="4"/>
      <c r="N2022" s="17">
        <v>1</v>
      </c>
      <c r="O2022" s="4">
        <v>100</v>
      </c>
      <c r="P2022">
        <f t="shared" si="93"/>
        <v>2011</v>
      </c>
      <c r="Q2022">
        <f t="shared" si="94"/>
        <v>8</v>
      </c>
      <c r="R2022" t="str">
        <f t="shared" si="95"/>
        <v>05</v>
      </c>
      <c r="T2022" t="s">
        <v>460</v>
      </c>
      <c r="U2022" t="s">
        <v>488</v>
      </c>
      <c r="V2022" t="s">
        <v>536</v>
      </c>
      <c r="W2022" t="s">
        <v>544</v>
      </c>
      <c r="X2022" t="s">
        <v>510</v>
      </c>
    </row>
    <row r="2023" spans="1:25" x14ac:dyDescent="0.35">
      <c r="A2023" s="1" t="s">
        <v>2</v>
      </c>
      <c r="B2023" s="18">
        <v>40765</v>
      </c>
      <c r="C2023" s="3" t="s">
        <v>37</v>
      </c>
      <c r="D2023" s="4" t="s">
        <v>156</v>
      </c>
      <c r="E2023" s="5" t="s">
        <v>4</v>
      </c>
      <c r="F2023" s="6">
        <v>66.212658976634117</v>
      </c>
      <c r="G2023" s="16" t="s">
        <v>4</v>
      </c>
      <c r="H2023" s="7">
        <v>186930.1403868804</v>
      </c>
      <c r="I2023" s="4">
        <v>29</v>
      </c>
      <c r="J2023" s="4">
        <v>16.7</v>
      </c>
      <c r="K2023" s="4">
        <v>11.133333333333333</v>
      </c>
      <c r="L2023" s="4">
        <v>2823.1782755144518</v>
      </c>
      <c r="M2023" s="4"/>
      <c r="N2023" s="17">
        <v>1</v>
      </c>
      <c r="O2023" s="4">
        <v>100</v>
      </c>
      <c r="P2023">
        <f t="shared" si="93"/>
        <v>2011</v>
      </c>
      <c r="Q2023">
        <f t="shared" si="94"/>
        <v>8</v>
      </c>
      <c r="R2023" t="str">
        <f t="shared" si="95"/>
        <v>05</v>
      </c>
      <c r="T2023" t="s">
        <v>460</v>
      </c>
      <c r="U2023" t="s">
        <v>461</v>
      </c>
      <c r="V2023" t="s">
        <v>536</v>
      </c>
      <c r="W2023" t="s">
        <v>537</v>
      </c>
      <c r="X2023" t="s">
        <v>510</v>
      </c>
    </row>
    <row r="2024" spans="1:25" x14ac:dyDescent="0.35">
      <c r="A2024" s="1" t="s">
        <v>2</v>
      </c>
      <c r="B2024" s="18">
        <v>40765</v>
      </c>
      <c r="C2024" s="3" t="s">
        <v>62</v>
      </c>
      <c r="D2024" s="4" t="s">
        <v>63</v>
      </c>
      <c r="E2024" s="5" t="s">
        <v>4</v>
      </c>
      <c r="F2024" s="6">
        <v>264.85063590653647</v>
      </c>
      <c r="G2024" s="16" t="s">
        <v>4</v>
      </c>
      <c r="H2024" s="7">
        <v>85912.226354832892</v>
      </c>
      <c r="I2024" s="4">
        <v>11.6</v>
      </c>
      <c r="J2024" s="4">
        <v>8.8000000000000007</v>
      </c>
      <c r="K2024" s="4" t="s">
        <v>332</v>
      </c>
      <c r="L2024" s="4">
        <v>324.37991345865817</v>
      </c>
      <c r="M2024" s="4"/>
      <c r="N2024" s="17">
        <v>1.0000000000000002</v>
      </c>
      <c r="O2024" s="4">
        <v>100</v>
      </c>
      <c r="P2024">
        <f t="shared" si="93"/>
        <v>2011</v>
      </c>
      <c r="Q2024">
        <f t="shared" si="94"/>
        <v>8</v>
      </c>
      <c r="R2024" t="str">
        <f t="shared" si="95"/>
        <v>05</v>
      </c>
      <c r="T2024" t="s">
        <v>84</v>
      </c>
      <c r="U2024" t="s">
        <v>459</v>
      </c>
      <c r="V2024" t="s">
        <v>479</v>
      </c>
      <c r="W2024" t="s">
        <v>480</v>
      </c>
    </row>
    <row r="2025" spans="1:25" x14ac:dyDescent="0.35">
      <c r="A2025" s="1" t="s">
        <v>2</v>
      </c>
      <c r="B2025" s="18">
        <v>40765</v>
      </c>
      <c r="C2025" s="3" t="s">
        <v>27</v>
      </c>
      <c r="D2025" s="4" t="s">
        <v>39</v>
      </c>
      <c r="E2025" s="5" t="s">
        <v>4</v>
      </c>
      <c r="F2025" s="6">
        <v>99.31898846495119</v>
      </c>
      <c r="G2025" s="16" t="s">
        <v>4</v>
      </c>
      <c r="H2025" s="7">
        <v>65492.332929865217</v>
      </c>
      <c r="I2025" s="4">
        <v>13.8</v>
      </c>
      <c r="J2025" s="4">
        <v>11.7</v>
      </c>
      <c r="K2025" s="4">
        <v>7.8</v>
      </c>
      <c r="L2025" s="4">
        <v>659.41401480319041</v>
      </c>
      <c r="M2025" s="4"/>
      <c r="N2025" s="17">
        <v>1</v>
      </c>
      <c r="O2025" s="4">
        <v>100</v>
      </c>
      <c r="P2025">
        <f t="shared" si="93"/>
        <v>2011</v>
      </c>
      <c r="Q2025">
        <f t="shared" si="94"/>
        <v>8</v>
      </c>
      <c r="R2025" t="str">
        <f t="shared" si="95"/>
        <v>06</v>
      </c>
      <c r="T2025" t="s">
        <v>39</v>
      </c>
    </row>
    <row r="2026" spans="1:25" x14ac:dyDescent="0.35">
      <c r="A2026" s="1" t="s">
        <v>2</v>
      </c>
      <c r="B2026" s="18">
        <v>40765</v>
      </c>
      <c r="C2026" s="3" t="s">
        <v>42</v>
      </c>
      <c r="D2026" s="4" t="s">
        <v>168</v>
      </c>
      <c r="E2026" s="5" t="s">
        <v>4</v>
      </c>
      <c r="F2026" s="6">
        <v>165.53164744158531</v>
      </c>
      <c r="G2026" s="16" t="s">
        <v>4</v>
      </c>
      <c r="H2026" s="7">
        <v>127032.23299088066</v>
      </c>
      <c r="I2026" s="4" t="s">
        <v>332</v>
      </c>
      <c r="J2026" s="4">
        <v>11.9</v>
      </c>
      <c r="K2026" s="4">
        <v>6.9</v>
      </c>
      <c r="L2026" s="4">
        <v>767.41961403911739</v>
      </c>
      <c r="M2026" s="4"/>
      <c r="N2026" s="17">
        <v>1</v>
      </c>
      <c r="O2026" s="4">
        <v>100</v>
      </c>
      <c r="P2026">
        <f t="shared" si="93"/>
        <v>2011</v>
      </c>
      <c r="Q2026">
        <f t="shared" si="94"/>
        <v>8</v>
      </c>
      <c r="R2026" t="str">
        <f t="shared" si="95"/>
        <v>12</v>
      </c>
      <c r="T2026" t="s">
        <v>663</v>
      </c>
      <c r="U2026" t="s">
        <v>463</v>
      </c>
      <c r="V2026" t="s">
        <v>464</v>
      </c>
      <c r="W2026" t="s">
        <v>545</v>
      </c>
      <c r="X2026" t="s">
        <v>510</v>
      </c>
      <c r="Y2026" t="s">
        <v>466</v>
      </c>
    </row>
    <row r="2027" spans="1:25" x14ac:dyDescent="0.35">
      <c r="A2027" s="1" t="s">
        <v>2</v>
      </c>
      <c r="B2027" s="18">
        <v>40765</v>
      </c>
      <c r="C2027" s="3" t="s">
        <v>28</v>
      </c>
      <c r="D2027" s="4" t="s">
        <v>107</v>
      </c>
      <c r="E2027" s="5" t="s">
        <v>23</v>
      </c>
      <c r="F2027" s="6">
        <v>34.485759883663611</v>
      </c>
      <c r="G2027" s="16" t="s">
        <v>4</v>
      </c>
      <c r="H2027" s="7">
        <v>597676.86075035518</v>
      </c>
      <c r="I2027" s="4">
        <v>37.200000000000003</v>
      </c>
      <c r="J2027" s="4">
        <v>7.8</v>
      </c>
      <c r="K2027" s="4" t="s">
        <v>332</v>
      </c>
      <c r="L2027" s="4">
        <v>1777.5508225129479</v>
      </c>
      <c r="M2027" s="4"/>
      <c r="N2027" s="17">
        <v>9.75</v>
      </c>
      <c r="O2027" s="4">
        <v>1152</v>
      </c>
      <c r="P2027">
        <f t="shared" si="93"/>
        <v>2011</v>
      </c>
      <c r="Q2027">
        <f t="shared" si="94"/>
        <v>8</v>
      </c>
      <c r="R2027" t="str">
        <f t="shared" si="95"/>
        <v>12</v>
      </c>
      <c r="T2027" t="s">
        <v>107</v>
      </c>
    </row>
    <row r="2028" spans="1:25" x14ac:dyDescent="0.35">
      <c r="A2028" s="1" t="s">
        <v>2</v>
      </c>
      <c r="B2028" s="18">
        <v>40765</v>
      </c>
      <c r="C2028" s="3" t="s">
        <v>247</v>
      </c>
      <c r="D2028" s="4" t="s">
        <v>248</v>
      </c>
      <c r="E2028" s="5" t="s">
        <v>4</v>
      </c>
      <c r="F2028" s="6">
        <v>33.106329488317058</v>
      </c>
      <c r="G2028" s="16" t="s">
        <v>4</v>
      </c>
      <c r="H2028" s="7">
        <v>14145.506932120674</v>
      </c>
      <c r="I2028" s="4">
        <v>21.1</v>
      </c>
      <c r="J2028" s="4">
        <v>4.5</v>
      </c>
      <c r="K2028" s="4">
        <v>4.5</v>
      </c>
      <c r="L2028" s="4">
        <v>427.27500000000003</v>
      </c>
      <c r="M2028" s="4"/>
      <c r="N2028" s="17">
        <v>1.0000000000000002</v>
      </c>
      <c r="O2028" s="4">
        <v>100</v>
      </c>
      <c r="P2028">
        <f t="shared" si="93"/>
        <v>2011</v>
      </c>
      <c r="Q2028">
        <f t="shared" si="94"/>
        <v>8</v>
      </c>
      <c r="R2028" t="str">
        <f t="shared" si="95"/>
        <v>13</v>
      </c>
      <c r="T2028" t="s">
        <v>668</v>
      </c>
      <c r="U2028" t="s">
        <v>561</v>
      </c>
      <c r="V2028" t="s">
        <v>464</v>
      </c>
      <c r="W2028" t="s">
        <v>580</v>
      </c>
      <c r="X2028" t="s">
        <v>510</v>
      </c>
      <c r="Y2028" t="s">
        <v>562</v>
      </c>
    </row>
    <row r="2029" spans="1:25" x14ac:dyDescent="0.35">
      <c r="A2029" s="1" t="s">
        <v>2</v>
      </c>
      <c r="B2029" s="18">
        <v>40765</v>
      </c>
      <c r="C2029" s="3" t="s">
        <v>66</v>
      </c>
      <c r="D2029" s="4" t="s">
        <v>67</v>
      </c>
      <c r="E2029" s="5" t="s">
        <v>7</v>
      </c>
      <c r="F2029" s="6">
        <v>5.7476266472772686</v>
      </c>
      <c r="G2029" s="16" t="s">
        <v>4</v>
      </c>
      <c r="H2029" s="7">
        <v>71539.467391304366</v>
      </c>
      <c r="I2029" s="4">
        <v>57.6</v>
      </c>
      <c r="J2029" s="4">
        <v>4.9000000000000004</v>
      </c>
      <c r="K2029" s="4">
        <v>4.9000000000000004</v>
      </c>
      <c r="L2029" s="4">
        <v>1382.9760000000001</v>
      </c>
      <c r="M2029" s="4"/>
      <c r="N2029" s="17">
        <v>9.0000000000000018</v>
      </c>
      <c r="O2029" s="4">
        <v>1152</v>
      </c>
      <c r="P2029">
        <f t="shared" si="93"/>
        <v>2011</v>
      </c>
      <c r="Q2029">
        <f t="shared" si="94"/>
        <v>8</v>
      </c>
      <c r="R2029" t="str">
        <f t="shared" si="95"/>
        <v>13</v>
      </c>
      <c r="T2029" t="s">
        <v>67</v>
      </c>
    </row>
    <row r="2030" spans="1:25" x14ac:dyDescent="0.35">
      <c r="A2030" s="1" t="s">
        <v>2</v>
      </c>
      <c r="B2030" s="18">
        <v>40765</v>
      </c>
      <c r="C2030" s="3" t="s">
        <v>101</v>
      </c>
      <c r="D2030" s="4" t="s">
        <v>102</v>
      </c>
      <c r="E2030" s="5" t="s">
        <v>7</v>
      </c>
      <c r="F2030" s="6">
        <v>54.60245314913405</v>
      </c>
      <c r="G2030" s="16" t="s">
        <v>7</v>
      </c>
      <c r="H2030" s="7">
        <v>1447025.9332945135</v>
      </c>
      <c r="I2030" s="4">
        <v>62.763157894736842</v>
      </c>
      <c r="J2030" s="4">
        <v>81.2</v>
      </c>
      <c r="K2030" s="4">
        <v>5.2</v>
      </c>
      <c r="L2030" s="4">
        <v>26501.115789473686</v>
      </c>
      <c r="M2030" s="4"/>
      <c r="N2030" s="17">
        <v>1</v>
      </c>
      <c r="O2030" s="4">
        <v>1152</v>
      </c>
      <c r="P2030">
        <f t="shared" si="93"/>
        <v>2011</v>
      </c>
      <c r="Q2030">
        <f t="shared" si="94"/>
        <v>8</v>
      </c>
      <c r="R2030" t="str">
        <f t="shared" si="95"/>
        <v>13</v>
      </c>
      <c r="T2030" t="s">
        <v>499</v>
      </c>
      <c r="U2030" t="s">
        <v>500</v>
      </c>
    </row>
    <row r="2031" spans="1:25" x14ac:dyDescent="0.35">
      <c r="A2031" s="1" t="s">
        <v>2</v>
      </c>
      <c r="B2031" s="18">
        <v>40765</v>
      </c>
      <c r="C2031" s="3" t="s">
        <v>184</v>
      </c>
      <c r="D2031" s="4" t="s">
        <v>185</v>
      </c>
      <c r="E2031" s="5" t="s">
        <v>7</v>
      </c>
      <c r="F2031" s="6">
        <v>1.6563268337844621</v>
      </c>
      <c r="G2031" s="16" t="s">
        <v>4</v>
      </c>
      <c r="H2031" s="7">
        <v>15896.006366529633</v>
      </c>
      <c r="I2031" s="4" t="s">
        <v>332</v>
      </c>
      <c r="J2031" s="4">
        <v>8.9</v>
      </c>
      <c r="K2031" s="4" t="s">
        <v>332</v>
      </c>
      <c r="L2031" s="4">
        <v>369.12090523475717</v>
      </c>
      <c r="M2031" s="4"/>
      <c r="N2031" s="17">
        <v>25.999999999999996</v>
      </c>
      <c r="O2031" s="4">
        <v>15990.24</v>
      </c>
      <c r="P2031">
        <f t="shared" si="93"/>
        <v>2011</v>
      </c>
      <c r="Q2031">
        <f t="shared" si="94"/>
        <v>8</v>
      </c>
      <c r="R2031" t="str">
        <f t="shared" si="95"/>
        <v>16</v>
      </c>
      <c r="T2031" t="s">
        <v>553</v>
      </c>
      <c r="U2031" t="s">
        <v>530</v>
      </c>
    </row>
    <row r="2032" spans="1:25" x14ac:dyDescent="0.35">
      <c r="A2032" s="1" t="s">
        <v>2</v>
      </c>
      <c r="B2032" s="18">
        <v>40765</v>
      </c>
      <c r="C2032" s="3" t="s">
        <v>265</v>
      </c>
      <c r="D2032" s="4" t="s">
        <v>266</v>
      </c>
      <c r="E2032" s="5" t="s">
        <v>7</v>
      </c>
      <c r="F2032" s="6">
        <v>33.106329488317058</v>
      </c>
      <c r="G2032" s="16" t="s">
        <v>4</v>
      </c>
      <c r="H2032" s="7">
        <v>23405.090901445106</v>
      </c>
      <c r="I2032" s="4">
        <v>29.2</v>
      </c>
      <c r="J2032" s="4">
        <v>3.4</v>
      </c>
      <c r="K2032" s="4" t="s">
        <v>332</v>
      </c>
      <c r="L2032" s="4">
        <v>88.370906950378469</v>
      </c>
      <c r="M2032" s="4"/>
      <c r="N2032" s="17">
        <v>8.0000000000000018</v>
      </c>
      <c r="O2032" s="4">
        <v>100</v>
      </c>
      <c r="P2032">
        <f t="shared" si="93"/>
        <v>2011</v>
      </c>
      <c r="Q2032">
        <f t="shared" si="94"/>
        <v>8</v>
      </c>
      <c r="R2032" t="str">
        <f t="shared" si="95"/>
        <v>17</v>
      </c>
      <c r="T2032" t="s">
        <v>585</v>
      </c>
      <c r="U2032" t="s">
        <v>586</v>
      </c>
    </row>
    <row r="2033" spans="1:21" x14ac:dyDescent="0.35">
      <c r="A2033" s="1" t="s">
        <v>2</v>
      </c>
      <c r="B2033" s="18">
        <v>40765</v>
      </c>
      <c r="C2033" s="3" t="s">
        <v>46</v>
      </c>
      <c r="D2033" s="4" t="s">
        <v>47</v>
      </c>
      <c r="E2033" s="5" t="s">
        <v>7</v>
      </c>
      <c r="F2033" s="6">
        <v>33.106329488317058</v>
      </c>
      <c r="G2033" s="16" t="s">
        <v>4</v>
      </c>
      <c r="H2033" s="7">
        <v>95131.371512486032</v>
      </c>
      <c r="I2033" s="4" t="s">
        <v>332</v>
      </c>
      <c r="J2033" s="4">
        <v>7</v>
      </c>
      <c r="K2033" s="4" t="s">
        <v>332</v>
      </c>
      <c r="L2033" s="4">
        <v>179.59438003021648</v>
      </c>
      <c r="M2033" s="4"/>
      <c r="N2033" s="17">
        <v>16.000000000000004</v>
      </c>
      <c r="O2033" s="4">
        <v>100</v>
      </c>
      <c r="P2033">
        <f t="shared" si="93"/>
        <v>2011</v>
      </c>
      <c r="Q2033">
        <f t="shared" si="94"/>
        <v>8</v>
      </c>
      <c r="R2033" t="str">
        <f t="shared" si="95"/>
        <v>17</v>
      </c>
      <c r="T2033" t="s">
        <v>47</v>
      </c>
    </row>
    <row r="2034" spans="1:21" x14ac:dyDescent="0.35">
      <c r="A2034" s="1" t="s">
        <v>2</v>
      </c>
      <c r="B2034" s="18">
        <v>40765</v>
      </c>
      <c r="C2034" s="3" t="s">
        <v>304</v>
      </c>
      <c r="D2034" s="4" t="s">
        <v>305</v>
      </c>
      <c r="E2034" s="5" t="s">
        <v>7</v>
      </c>
      <c r="F2034" s="6">
        <v>2.8738133236386343</v>
      </c>
      <c r="G2034" s="16" t="s">
        <v>4</v>
      </c>
      <c r="H2034" s="7">
        <v>11475.78024266469</v>
      </c>
      <c r="I2034" s="4">
        <v>6.2</v>
      </c>
      <c r="J2034" s="4">
        <v>6.2</v>
      </c>
      <c r="K2034" s="4" t="s">
        <v>332</v>
      </c>
      <c r="L2034" s="4">
        <v>124.78824899079137</v>
      </c>
      <c r="M2034" s="4"/>
      <c r="N2034" s="17">
        <v>31.999999999999996</v>
      </c>
      <c r="O2034" s="4">
        <v>1152</v>
      </c>
      <c r="P2034">
        <f t="shared" si="93"/>
        <v>2011</v>
      </c>
      <c r="Q2034">
        <f t="shared" si="94"/>
        <v>8</v>
      </c>
      <c r="R2034" t="str">
        <f t="shared" si="95"/>
        <v>17</v>
      </c>
      <c r="T2034" t="s">
        <v>490</v>
      </c>
    </row>
    <row r="2035" spans="1:21" x14ac:dyDescent="0.35">
      <c r="A2035" s="1" t="s">
        <v>2</v>
      </c>
      <c r="B2035" s="18">
        <v>40765</v>
      </c>
      <c r="C2035" s="3" t="s">
        <v>268</v>
      </c>
      <c r="D2035" s="4" t="s">
        <v>269</v>
      </c>
      <c r="E2035" s="5" t="s">
        <v>7</v>
      </c>
      <c r="F2035" s="6">
        <v>66.212658976634117</v>
      </c>
      <c r="G2035" s="16" t="s">
        <v>4</v>
      </c>
      <c r="H2035" s="7">
        <v>6531.0598728163877</v>
      </c>
      <c r="I2035" s="4">
        <v>11.2</v>
      </c>
      <c r="J2035" s="4">
        <v>2.9</v>
      </c>
      <c r="K2035" s="4" t="s">
        <v>332</v>
      </c>
      <c r="L2035" s="4">
        <v>24.65940793557748</v>
      </c>
      <c r="M2035" s="4"/>
      <c r="N2035" s="17">
        <v>4</v>
      </c>
      <c r="O2035" s="4">
        <v>100</v>
      </c>
      <c r="P2035">
        <f t="shared" si="93"/>
        <v>2011</v>
      </c>
      <c r="Q2035">
        <f t="shared" si="94"/>
        <v>8</v>
      </c>
      <c r="R2035" t="str">
        <f t="shared" si="95"/>
        <v>17</v>
      </c>
      <c r="T2035" t="s">
        <v>269</v>
      </c>
    </row>
    <row r="2036" spans="1:21" x14ac:dyDescent="0.35">
      <c r="A2036" s="1" t="s">
        <v>2</v>
      </c>
      <c r="B2036" s="18">
        <v>40765</v>
      </c>
      <c r="C2036" s="3" t="s">
        <v>249</v>
      </c>
      <c r="D2036" s="4" t="s">
        <v>250</v>
      </c>
      <c r="E2036" s="5" t="s">
        <v>4</v>
      </c>
      <c r="F2036" s="6">
        <v>198.63797692990238</v>
      </c>
      <c r="G2036" s="16" t="s">
        <v>4</v>
      </c>
      <c r="H2036" s="7">
        <v>9360.5941357037991</v>
      </c>
      <c r="I2036" s="4">
        <v>20</v>
      </c>
      <c r="J2036" s="4">
        <v>3</v>
      </c>
      <c r="K2036" s="4" t="s">
        <v>332</v>
      </c>
      <c r="L2036" s="4">
        <v>47.123889803846886</v>
      </c>
      <c r="M2036" s="4"/>
      <c r="N2036" s="17">
        <v>1</v>
      </c>
      <c r="O2036" s="4">
        <v>100</v>
      </c>
      <c r="P2036">
        <f t="shared" si="93"/>
        <v>2011</v>
      </c>
      <c r="Q2036">
        <f t="shared" si="94"/>
        <v>8</v>
      </c>
      <c r="R2036" t="str">
        <f t="shared" si="95"/>
        <v>17</v>
      </c>
      <c r="T2036" t="s">
        <v>250</v>
      </c>
    </row>
    <row r="2037" spans="1:21" x14ac:dyDescent="0.35">
      <c r="A2037" s="1" t="s">
        <v>2</v>
      </c>
      <c r="B2037" s="18">
        <v>40765</v>
      </c>
      <c r="C2037" s="3" t="s">
        <v>12</v>
      </c>
      <c r="D2037" s="4" t="s">
        <v>13</v>
      </c>
      <c r="E2037" s="5" t="s">
        <v>4</v>
      </c>
      <c r="F2037" s="6">
        <v>496.59494232475589</v>
      </c>
      <c r="G2037" s="16" t="s">
        <v>4</v>
      </c>
      <c r="H2037" s="7">
        <v>28666.819540592893</v>
      </c>
      <c r="I2037" s="4">
        <v>18</v>
      </c>
      <c r="J2037" s="4">
        <v>3.5</v>
      </c>
      <c r="K2037" s="4" t="s">
        <v>332</v>
      </c>
      <c r="L2037" s="4">
        <v>57.726765009712459</v>
      </c>
      <c r="M2037" s="4"/>
      <c r="N2037" s="17">
        <v>0.99999999999999989</v>
      </c>
      <c r="O2037" s="4">
        <v>100</v>
      </c>
      <c r="P2037">
        <f t="shared" si="93"/>
        <v>2011</v>
      </c>
      <c r="Q2037">
        <f t="shared" si="94"/>
        <v>8</v>
      </c>
      <c r="R2037" t="str">
        <f t="shared" si="95"/>
        <v>17</v>
      </c>
      <c r="T2037" t="s">
        <v>250</v>
      </c>
      <c r="U2037" t="s">
        <v>472</v>
      </c>
    </row>
    <row r="2038" spans="1:21" x14ac:dyDescent="0.35">
      <c r="A2038" s="1" t="s">
        <v>2</v>
      </c>
      <c r="B2038" s="18">
        <v>40765</v>
      </c>
      <c r="C2038" s="3" t="s">
        <v>85</v>
      </c>
      <c r="D2038" s="4" t="s">
        <v>86</v>
      </c>
      <c r="E2038" s="5" t="s">
        <v>7</v>
      </c>
      <c r="F2038" s="6">
        <v>99.31898846495119</v>
      </c>
      <c r="G2038" s="16" t="s">
        <v>4</v>
      </c>
      <c r="H2038" s="7">
        <v>115837.35242933454</v>
      </c>
      <c r="I2038" s="4">
        <v>9.9</v>
      </c>
      <c r="J2038" s="4">
        <v>7.5</v>
      </c>
      <c r="K2038" s="4" t="s">
        <v>332</v>
      </c>
      <c r="L2038" s="4">
        <v>291.5790681613027</v>
      </c>
      <c r="M2038" s="4"/>
      <c r="N2038" s="17">
        <v>3.9999999999999996</v>
      </c>
      <c r="O2038" s="4">
        <v>100</v>
      </c>
      <c r="P2038">
        <f t="shared" si="93"/>
        <v>2011</v>
      </c>
      <c r="Q2038">
        <f t="shared" si="94"/>
        <v>8</v>
      </c>
      <c r="R2038" t="str">
        <f t="shared" si="95"/>
        <v>17</v>
      </c>
      <c r="T2038" t="s">
        <v>86</v>
      </c>
    </row>
    <row r="2039" spans="1:21" x14ac:dyDescent="0.35">
      <c r="A2039" s="1" t="s">
        <v>2</v>
      </c>
      <c r="B2039" s="18">
        <v>40765</v>
      </c>
      <c r="C2039" s="3" t="s">
        <v>15</v>
      </c>
      <c r="D2039" s="4" t="s">
        <v>16</v>
      </c>
      <c r="E2039" s="5" t="s">
        <v>7</v>
      </c>
      <c r="F2039" s="6">
        <v>5.7476266472772686</v>
      </c>
      <c r="G2039" s="16" t="s">
        <v>7</v>
      </c>
      <c r="H2039" s="7">
        <v>69521.957837137568</v>
      </c>
      <c r="I2039" s="4" t="s">
        <v>332</v>
      </c>
      <c r="J2039" s="4">
        <v>62.05</v>
      </c>
      <c r="K2039" s="4">
        <v>4</v>
      </c>
      <c r="L2039" s="4">
        <v>12095.767888833054</v>
      </c>
      <c r="M2039" s="4"/>
      <c r="N2039" s="17">
        <v>1</v>
      </c>
      <c r="O2039" s="4">
        <v>1152</v>
      </c>
      <c r="P2039">
        <f t="shared" si="93"/>
        <v>2011</v>
      </c>
      <c r="Q2039">
        <f t="shared" si="94"/>
        <v>8</v>
      </c>
      <c r="R2039" t="str">
        <f t="shared" si="95"/>
        <v>17</v>
      </c>
      <c r="T2039" t="s">
        <v>73</v>
      </c>
      <c r="U2039" t="s">
        <v>475</v>
      </c>
    </row>
    <row r="2040" spans="1:21" x14ac:dyDescent="0.35">
      <c r="A2040" s="1" t="s">
        <v>2</v>
      </c>
      <c r="B2040" s="18">
        <v>40765</v>
      </c>
      <c r="C2040" s="3" t="s">
        <v>174</v>
      </c>
      <c r="D2040" s="4" t="s">
        <v>175</v>
      </c>
      <c r="E2040" s="5" t="s">
        <v>7</v>
      </c>
      <c r="F2040" s="6">
        <v>5.7476266472772686</v>
      </c>
      <c r="G2040" s="16" t="s">
        <v>7</v>
      </c>
      <c r="H2040" s="7">
        <v>62005.991200311408</v>
      </c>
      <c r="I2040" s="4" t="s">
        <v>332</v>
      </c>
      <c r="J2040" s="4">
        <v>58.6</v>
      </c>
      <c r="K2040" s="4">
        <v>4</v>
      </c>
      <c r="L2040" s="4">
        <v>10788.103508721208</v>
      </c>
      <c r="M2040" s="4"/>
      <c r="N2040" s="17">
        <v>1</v>
      </c>
      <c r="O2040" s="4">
        <v>1152</v>
      </c>
      <c r="P2040">
        <f t="shared" si="93"/>
        <v>2011</v>
      </c>
      <c r="Q2040">
        <f t="shared" si="94"/>
        <v>8</v>
      </c>
      <c r="R2040" t="str">
        <f t="shared" si="95"/>
        <v>17</v>
      </c>
      <c r="T2040" t="s">
        <v>73</v>
      </c>
      <c r="U2040" t="s">
        <v>550</v>
      </c>
    </row>
    <row r="2041" spans="1:21" x14ac:dyDescent="0.35">
      <c r="A2041" s="1" t="s">
        <v>2</v>
      </c>
      <c r="B2041" s="18">
        <v>40765</v>
      </c>
      <c r="C2041" s="3" t="s">
        <v>150</v>
      </c>
      <c r="D2041" s="4" t="s">
        <v>151</v>
      </c>
      <c r="E2041" s="5" t="s">
        <v>7</v>
      </c>
      <c r="F2041" s="6">
        <v>2.8738133236386343</v>
      </c>
      <c r="G2041" s="16" t="s">
        <v>7</v>
      </c>
      <c r="H2041" s="7">
        <v>4985.9067432893762</v>
      </c>
      <c r="I2041" s="4" t="s">
        <v>332</v>
      </c>
      <c r="J2041" s="4">
        <v>23.5</v>
      </c>
      <c r="K2041" s="4">
        <v>4</v>
      </c>
      <c r="L2041" s="4">
        <v>1734.9445429449634</v>
      </c>
      <c r="M2041" s="4"/>
      <c r="N2041" s="17">
        <v>1</v>
      </c>
      <c r="O2041" s="4">
        <v>1152</v>
      </c>
      <c r="P2041">
        <f t="shared" si="93"/>
        <v>2011</v>
      </c>
      <c r="Q2041">
        <f t="shared" si="94"/>
        <v>8</v>
      </c>
      <c r="R2041" t="str">
        <f t="shared" si="95"/>
        <v>17</v>
      </c>
      <c r="T2041" t="s">
        <v>73</v>
      </c>
      <c r="U2041" t="s">
        <v>535</v>
      </c>
    </row>
    <row r="2042" spans="1:21" x14ac:dyDescent="0.35">
      <c r="A2042" s="1" t="s">
        <v>2</v>
      </c>
      <c r="B2042" s="18">
        <v>40765</v>
      </c>
      <c r="C2042" s="3" t="s">
        <v>194</v>
      </c>
      <c r="D2042" s="4" t="s">
        <v>195</v>
      </c>
      <c r="E2042" s="5" t="s">
        <v>7</v>
      </c>
      <c r="F2042" s="6">
        <v>66.212658976634117</v>
      </c>
      <c r="G2042" s="16" t="s">
        <v>4</v>
      </c>
      <c r="H2042" s="7">
        <v>87345.575999079316</v>
      </c>
      <c r="I2042" s="4" t="s">
        <v>332</v>
      </c>
      <c r="J2042" s="4">
        <v>5.4</v>
      </c>
      <c r="K2042" s="4" t="s">
        <v>332</v>
      </c>
      <c r="L2042" s="4">
        <v>82.44795760081054</v>
      </c>
      <c r="M2042" s="4"/>
      <c r="N2042" s="17">
        <v>16</v>
      </c>
      <c r="O2042" s="4">
        <v>100</v>
      </c>
      <c r="P2042">
        <f t="shared" si="93"/>
        <v>2011</v>
      </c>
      <c r="Q2042">
        <f t="shared" si="94"/>
        <v>8</v>
      </c>
      <c r="R2042" t="str">
        <f t="shared" si="95"/>
        <v>17</v>
      </c>
      <c r="T2042" t="s">
        <v>452</v>
      </c>
      <c r="U2042" t="s">
        <v>558</v>
      </c>
    </row>
    <row r="2043" spans="1:21" x14ac:dyDescent="0.35">
      <c r="A2043" s="1" t="s">
        <v>2</v>
      </c>
      <c r="B2043" s="18">
        <v>40765</v>
      </c>
      <c r="C2043" s="3" t="s">
        <v>87</v>
      </c>
      <c r="D2043" s="4" t="s">
        <v>88</v>
      </c>
      <c r="E2043" s="5" t="s">
        <v>7</v>
      </c>
      <c r="F2043" s="6">
        <v>33.106329488317058</v>
      </c>
      <c r="G2043" s="16" t="s">
        <v>4</v>
      </c>
      <c r="H2043" s="7">
        <v>203298.71634303857</v>
      </c>
      <c r="I2043" s="4" t="s">
        <v>332</v>
      </c>
      <c r="J2043" s="4">
        <v>5.68</v>
      </c>
      <c r="K2043" s="4" t="s">
        <v>332</v>
      </c>
      <c r="L2043" s="4">
        <v>95.9497018230593</v>
      </c>
      <c r="M2043" s="4"/>
      <c r="N2043" s="17">
        <v>64.000000000000014</v>
      </c>
      <c r="O2043" s="4">
        <v>100</v>
      </c>
      <c r="P2043">
        <f t="shared" si="93"/>
        <v>2011</v>
      </c>
      <c r="Q2043">
        <f t="shared" si="94"/>
        <v>8</v>
      </c>
      <c r="R2043" t="str">
        <f t="shared" si="95"/>
        <v>17</v>
      </c>
      <c r="T2043" t="s">
        <v>237</v>
      </c>
      <c r="U2043" t="s">
        <v>492</v>
      </c>
    </row>
    <row r="2044" spans="1:21" x14ac:dyDescent="0.35">
      <c r="A2044" s="1" t="s">
        <v>2</v>
      </c>
      <c r="B2044" s="18">
        <v>40765</v>
      </c>
      <c r="C2044" s="3" t="s">
        <v>19</v>
      </c>
      <c r="D2044" s="4" t="s">
        <v>20</v>
      </c>
      <c r="E2044" s="5" t="s">
        <v>4</v>
      </c>
      <c r="F2044" s="6">
        <v>66.212658976634117</v>
      </c>
      <c r="G2044" s="16" t="s">
        <v>4</v>
      </c>
      <c r="H2044" s="7">
        <v>36878.630201863351</v>
      </c>
      <c r="I2044" s="4">
        <v>10.5</v>
      </c>
      <c r="J2044" s="4">
        <v>10.3</v>
      </c>
      <c r="K2044" s="4">
        <v>5.15</v>
      </c>
      <c r="L2044" s="4">
        <v>556.97250000000008</v>
      </c>
      <c r="M2044" s="4"/>
      <c r="N2044" s="17">
        <v>1</v>
      </c>
      <c r="O2044" s="4">
        <v>100</v>
      </c>
      <c r="P2044">
        <f t="shared" si="93"/>
        <v>2011</v>
      </c>
      <c r="Q2044">
        <f t="shared" si="94"/>
        <v>8</v>
      </c>
      <c r="R2044" t="str">
        <f t="shared" si="95"/>
        <v>17</v>
      </c>
      <c r="T2044" t="s">
        <v>484</v>
      </c>
      <c r="U2044" t="s">
        <v>485</v>
      </c>
    </row>
    <row r="2045" spans="1:21" x14ac:dyDescent="0.35">
      <c r="A2045" s="1" t="s">
        <v>2</v>
      </c>
      <c r="B2045" s="18">
        <v>40765</v>
      </c>
      <c r="C2045" s="3" t="s">
        <v>103</v>
      </c>
      <c r="D2045" s="4" t="s">
        <v>104</v>
      </c>
      <c r="E2045" s="5" t="s">
        <v>7</v>
      </c>
      <c r="F2045" s="6">
        <v>33.106329488317058</v>
      </c>
      <c r="G2045" s="16" t="s">
        <v>4</v>
      </c>
      <c r="H2045" s="7">
        <v>3933.7896855295216</v>
      </c>
      <c r="I2045" s="4">
        <v>4.7</v>
      </c>
      <c r="J2045" s="4">
        <v>4.0999999999999996</v>
      </c>
      <c r="K2045" s="4" t="s">
        <v>332</v>
      </c>
      <c r="L2045" s="4">
        <v>29.705722035099981</v>
      </c>
      <c r="M2045" s="4"/>
      <c r="N2045" s="17">
        <v>4</v>
      </c>
      <c r="O2045" s="4">
        <v>100</v>
      </c>
      <c r="P2045">
        <f t="shared" si="93"/>
        <v>2011</v>
      </c>
      <c r="Q2045">
        <f t="shared" si="94"/>
        <v>8</v>
      </c>
      <c r="R2045" t="str">
        <f t="shared" si="95"/>
        <v>17</v>
      </c>
      <c r="T2045" t="s">
        <v>501</v>
      </c>
      <c r="U2045" t="s">
        <v>502</v>
      </c>
    </row>
    <row r="2046" spans="1:21" x14ac:dyDescent="0.35">
      <c r="A2046" s="1" t="s">
        <v>2</v>
      </c>
      <c r="B2046" s="18">
        <v>40765</v>
      </c>
      <c r="C2046" s="3" t="s">
        <v>290</v>
      </c>
      <c r="D2046" s="4" t="s">
        <v>291</v>
      </c>
      <c r="E2046" s="5" t="s">
        <v>7</v>
      </c>
      <c r="F2046" s="6">
        <v>165.53164744158531</v>
      </c>
      <c r="G2046" s="16" t="s">
        <v>4</v>
      </c>
      <c r="H2046" s="7">
        <v>35882.277520197902</v>
      </c>
      <c r="I2046" s="4">
        <v>11.5</v>
      </c>
      <c r="J2046" s="4">
        <v>3</v>
      </c>
      <c r="K2046" s="4" t="s">
        <v>332</v>
      </c>
      <c r="L2046" s="4">
        <v>54.192473274423925</v>
      </c>
      <c r="M2046" s="4"/>
      <c r="N2046" s="17">
        <v>4</v>
      </c>
      <c r="O2046" s="4">
        <v>100</v>
      </c>
      <c r="P2046">
        <f t="shared" si="93"/>
        <v>2011</v>
      </c>
      <c r="Q2046">
        <f t="shared" si="94"/>
        <v>8</v>
      </c>
      <c r="R2046" t="str">
        <f t="shared" si="95"/>
        <v>18</v>
      </c>
      <c r="T2046" t="s">
        <v>291</v>
      </c>
    </row>
    <row r="2047" spans="1:21" x14ac:dyDescent="0.35">
      <c r="A2047" s="1" t="s">
        <v>2</v>
      </c>
      <c r="B2047" s="18">
        <v>40765</v>
      </c>
      <c r="C2047" s="3" t="s">
        <v>80</v>
      </c>
      <c r="D2047" s="4" t="s">
        <v>81</v>
      </c>
      <c r="E2047" s="5" t="s">
        <v>4</v>
      </c>
      <c r="F2047" s="6">
        <v>0.20704085422305776</v>
      </c>
      <c r="G2047" s="16" t="s">
        <v>4</v>
      </c>
      <c r="H2047" s="7">
        <v>13559.372799699537</v>
      </c>
      <c r="I2047" s="4">
        <v>55.2</v>
      </c>
      <c r="J2047" s="4">
        <v>58.3</v>
      </c>
      <c r="K2047" s="4">
        <v>38.866666666666667</v>
      </c>
      <c r="L2047" s="4">
        <v>65491.29084007351</v>
      </c>
      <c r="M2047" s="4"/>
      <c r="N2047" s="17">
        <v>0.99999999999999989</v>
      </c>
      <c r="O2047" s="4">
        <v>15990.24</v>
      </c>
      <c r="P2047">
        <f t="shared" si="93"/>
        <v>2011</v>
      </c>
      <c r="Q2047">
        <f t="shared" si="94"/>
        <v>8</v>
      </c>
      <c r="R2047" t="str">
        <f t="shared" si="95"/>
        <v>27</v>
      </c>
      <c r="T2047" t="s">
        <v>81</v>
      </c>
    </row>
    <row r="2048" spans="1:21" x14ac:dyDescent="0.35">
      <c r="A2048" s="1" t="s">
        <v>2</v>
      </c>
      <c r="B2048" s="18">
        <v>40765</v>
      </c>
      <c r="C2048" s="3" t="s">
        <v>58</v>
      </c>
      <c r="D2048" s="4" t="s">
        <v>59</v>
      </c>
      <c r="E2048" s="5" t="s">
        <v>4</v>
      </c>
      <c r="F2048" s="6">
        <v>0.41408170844611553</v>
      </c>
      <c r="G2048" s="16" t="s">
        <v>4</v>
      </c>
      <c r="H2048" s="7">
        <v>897.72914391117843</v>
      </c>
      <c r="I2048" s="4" t="s">
        <v>312</v>
      </c>
      <c r="J2048" s="4" t="s">
        <v>332</v>
      </c>
      <c r="K2048" s="4" t="s">
        <v>332</v>
      </c>
      <c r="L2048" s="4">
        <v>2168</v>
      </c>
      <c r="M2048" s="4"/>
      <c r="N2048" s="17">
        <v>1</v>
      </c>
      <c r="O2048" s="4">
        <v>15990.24</v>
      </c>
      <c r="P2048">
        <f t="shared" si="93"/>
        <v>2011</v>
      </c>
      <c r="Q2048">
        <f t="shared" si="94"/>
        <v>8</v>
      </c>
      <c r="R2048" t="str">
        <f t="shared" si="95"/>
        <v>27</v>
      </c>
      <c r="T2048" t="s">
        <v>59</v>
      </c>
    </row>
    <row r="2049" spans="1:27" x14ac:dyDescent="0.35">
      <c r="A2049" s="1" t="s">
        <v>2</v>
      </c>
      <c r="B2049" s="18">
        <v>40765</v>
      </c>
      <c r="C2049" s="3" t="s">
        <v>219</v>
      </c>
      <c r="D2049" s="4" t="s">
        <v>292</v>
      </c>
      <c r="E2049" s="5" t="s">
        <v>4</v>
      </c>
      <c r="F2049" s="6">
        <v>66.212658976634117</v>
      </c>
      <c r="G2049" s="16" t="s">
        <v>4</v>
      </c>
      <c r="H2049" s="7">
        <v>3159.2005208000328</v>
      </c>
      <c r="I2049" s="4" t="s">
        <v>332</v>
      </c>
      <c r="J2049" s="4">
        <v>4.5</v>
      </c>
      <c r="K2049" s="4" t="s">
        <v>332</v>
      </c>
      <c r="L2049" s="4">
        <v>47.712938426394977</v>
      </c>
      <c r="M2049" s="4"/>
      <c r="N2049" s="17">
        <v>1.0000000000000002</v>
      </c>
      <c r="O2049" s="4">
        <v>100</v>
      </c>
      <c r="P2049">
        <f t="shared" si="93"/>
        <v>2011</v>
      </c>
      <c r="Q2049">
        <f t="shared" si="94"/>
        <v>8</v>
      </c>
      <c r="R2049" t="str">
        <f t="shared" si="95"/>
        <v>90</v>
      </c>
      <c r="T2049" t="s">
        <v>563</v>
      </c>
      <c r="U2049" t="s">
        <v>468</v>
      </c>
      <c r="V2049" t="s">
        <v>564</v>
      </c>
      <c r="W2049" t="s">
        <v>565</v>
      </c>
      <c r="X2049" t="s">
        <v>566</v>
      </c>
      <c r="Y2049" t="s">
        <v>567</v>
      </c>
      <c r="Z2049" t="s">
        <v>510</v>
      </c>
      <c r="AA2049" t="s">
        <v>568</v>
      </c>
    </row>
    <row r="2050" spans="1:27" x14ac:dyDescent="0.35">
      <c r="A2050" s="1" t="s">
        <v>2</v>
      </c>
      <c r="B2050" s="18">
        <v>40778</v>
      </c>
      <c r="C2050" s="8" t="s">
        <v>253</v>
      </c>
      <c r="D2050" s="4" t="s">
        <v>254</v>
      </c>
      <c r="E2050" s="9" t="s">
        <v>7</v>
      </c>
      <c r="F2050" s="6">
        <v>221.17709025866665</v>
      </c>
      <c r="G2050" s="16" t="s">
        <v>4</v>
      </c>
      <c r="H2050" s="7">
        <v>225445.85420120147</v>
      </c>
      <c r="I2050" s="4" t="s">
        <v>332</v>
      </c>
      <c r="J2050" s="4">
        <v>2.2999999999999998</v>
      </c>
      <c r="K2050" s="4" t="s">
        <v>332</v>
      </c>
      <c r="L2050" s="4">
        <v>6.3706263027045003</v>
      </c>
      <c r="M2050" s="4"/>
      <c r="N2050" s="17">
        <v>160</v>
      </c>
      <c r="O2050" s="4">
        <v>75</v>
      </c>
      <c r="P2050">
        <f t="shared" ref="P2050:P2113" si="96">YEAR(B2050)</f>
        <v>2011</v>
      </c>
      <c r="Q2050">
        <f t="shared" ref="Q2050:Q2113" si="97">MONTH(B2050)</f>
        <v>8</v>
      </c>
      <c r="R2050" t="str">
        <f t="shared" ref="R2050:R2113" si="98">LEFT(C2050,2)</f>
        <v>01</v>
      </c>
      <c r="T2050" t="s">
        <v>254</v>
      </c>
    </row>
    <row r="2051" spans="1:27" x14ac:dyDescent="0.35">
      <c r="A2051" s="1" t="s">
        <v>2</v>
      </c>
      <c r="B2051" s="18">
        <v>40778</v>
      </c>
      <c r="C2051" s="8" t="s">
        <v>328</v>
      </c>
      <c r="D2051" s="4" t="s">
        <v>329</v>
      </c>
      <c r="E2051" s="9" t="s">
        <v>7</v>
      </c>
      <c r="F2051" s="6">
        <v>5.7598200588194448</v>
      </c>
      <c r="G2051" s="16" t="s">
        <v>4</v>
      </c>
      <c r="H2051" s="7">
        <v>2251.30856295274</v>
      </c>
      <c r="I2051" s="4">
        <v>7.2</v>
      </c>
      <c r="J2051" s="4">
        <v>7.2</v>
      </c>
      <c r="K2051" s="4" t="s">
        <v>332</v>
      </c>
      <c r="L2051" s="4">
        <v>195.43219579451386</v>
      </c>
      <c r="M2051" s="4"/>
      <c r="N2051" s="17">
        <v>2</v>
      </c>
      <c r="O2051" s="4">
        <v>1152</v>
      </c>
      <c r="P2051">
        <f t="shared" si="96"/>
        <v>2011</v>
      </c>
      <c r="Q2051">
        <f t="shared" si="97"/>
        <v>8</v>
      </c>
      <c r="R2051" t="str">
        <f t="shared" si="98"/>
        <v>01</v>
      </c>
      <c r="T2051" t="s">
        <v>75</v>
      </c>
      <c r="U2051" t="s">
        <v>600</v>
      </c>
    </row>
    <row r="2052" spans="1:27" x14ac:dyDescent="0.35">
      <c r="A2052" s="1" t="s">
        <v>2</v>
      </c>
      <c r="B2052" s="18">
        <v>40778</v>
      </c>
      <c r="C2052" s="3" t="s">
        <v>152</v>
      </c>
      <c r="D2052" s="4" t="s">
        <v>153</v>
      </c>
      <c r="E2052" s="5" t="s">
        <v>7</v>
      </c>
      <c r="F2052" s="6">
        <v>88.470836103466667</v>
      </c>
      <c r="G2052" s="16" t="s">
        <v>4</v>
      </c>
      <c r="H2052" s="7">
        <v>5354.9644007682455</v>
      </c>
      <c r="I2052" s="4">
        <v>2.5</v>
      </c>
      <c r="J2052" s="4">
        <v>1.7</v>
      </c>
      <c r="K2052" s="4" t="s">
        <v>332</v>
      </c>
      <c r="L2052" s="4">
        <v>3.7830011536977088</v>
      </c>
      <c r="M2052" s="4"/>
      <c r="N2052" s="17">
        <v>16.000000000000004</v>
      </c>
      <c r="O2052" s="4">
        <v>75</v>
      </c>
      <c r="P2052">
        <f t="shared" si="96"/>
        <v>2011</v>
      </c>
      <c r="Q2052">
        <f t="shared" si="97"/>
        <v>8</v>
      </c>
      <c r="R2052" t="str">
        <f t="shared" si="98"/>
        <v>01</v>
      </c>
      <c r="T2052" t="s">
        <v>153</v>
      </c>
    </row>
    <row r="2053" spans="1:27" x14ac:dyDescent="0.35">
      <c r="A2053" s="1" t="s">
        <v>2</v>
      </c>
      <c r="B2053" s="18">
        <v>40778</v>
      </c>
      <c r="C2053" s="3" t="s">
        <v>186</v>
      </c>
      <c r="D2053" s="4" t="s">
        <v>187</v>
      </c>
      <c r="E2053" s="5" t="s">
        <v>4</v>
      </c>
      <c r="F2053" s="6">
        <v>1371.2979596037333</v>
      </c>
      <c r="G2053" s="16" t="s">
        <v>4</v>
      </c>
      <c r="H2053" s="7">
        <v>197183.47774822824</v>
      </c>
      <c r="I2053" s="4" t="s">
        <v>332</v>
      </c>
      <c r="J2053" s="4">
        <v>6.5</v>
      </c>
      <c r="K2053" s="4" t="s">
        <v>332</v>
      </c>
      <c r="L2053" s="4">
        <v>143.79331374868283</v>
      </c>
      <c r="M2053" s="4"/>
      <c r="N2053" s="17">
        <v>1.0000000000000002</v>
      </c>
      <c r="O2053" s="4">
        <v>75</v>
      </c>
      <c r="P2053">
        <f t="shared" si="96"/>
        <v>2011</v>
      </c>
      <c r="Q2053">
        <f t="shared" si="97"/>
        <v>8</v>
      </c>
      <c r="R2053" t="str">
        <f t="shared" si="98"/>
        <v>01</v>
      </c>
      <c r="T2053" t="s">
        <v>187</v>
      </c>
    </row>
    <row r="2054" spans="1:27" x14ac:dyDescent="0.35">
      <c r="A2054" s="1" t="s">
        <v>2</v>
      </c>
      <c r="B2054" s="18">
        <v>40778</v>
      </c>
      <c r="C2054" s="3" t="s">
        <v>97</v>
      </c>
      <c r="D2054" s="4" t="s">
        <v>98</v>
      </c>
      <c r="E2054" s="5" t="s">
        <v>7</v>
      </c>
      <c r="F2054" s="6">
        <v>0.82815735967669069</v>
      </c>
      <c r="G2054" s="16" t="s">
        <v>4</v>
      </c>
      <c r="H2054" s="7">
        <v>52167.003032724613</v>
      </c>
      <c r="I2054" s="4" t="s">
        <v>332</v>
      </c>
      <c r="J2054" s="4">
        <v>6.7</v>
      </c>
      <c r="K2054" s="4" t="s">
        <v>332</v>
      </c>
      <c r="L2054" s="4">
        <v>157.47913854527118</v>
      </c>
      <c r="M2054" s="4"/>
      <c r="N2054" s="17">
        <v>399.99999999999994</v>
      </c>
      <c r="O2054" s="4">
        <v>16024.28</v>
      </c>
      <c r="P2054">
        <f t="shared" si="96"/>
        <v>2011</v>
      </c>
      <c r="Q2054">
        <f t="shared" si="97"/>
        <v>8</v>
      </c>
      <c r="R2054" t="str">
        <f t="shared" si="98"/>
        <v>01</v>
      </c>
      <c r="T2054" t="s">
        <v>187</v>
      </c>
      <c r="U2054" t="s">
        <v>497</v>
      </c>
    </row>
    <row r="2055" spans="1:27" x14ac:dyDescent="0.35">
      <c r="A2055" s="1" t="s">
        <v>2</v>
      </c>
      <c r="B2055" s="18">
        <v>40778</v>
      </c>
      <c r="C2055" s="3" t="s">
        <v>33</v>
      </c>
      <c r="D2055" s="4" t="s">
        <v>34</v>
      </c>
      <c r="E2055" s="5" t="s">
        <v>7</v>
      </c>
      <c r="F2055" s="6">
        <v>0.20703933991917267</v>
      </c>
      <c r="G2055" s="16" t="s">
        <v>4</v>
      </c>
      <c r="H2055" s="7">
        <v>1463.4748559118441</v>
      </c>
      <c r="I2055" s="4" t="s">
        <v>332</v>
      </c>
      <c r="J2055" s="4">
        <v>3</v>
      </c>
      <c r="K2055" s="4" t="s">
        <v>332</v>
      </c>
      <c r="L2055" s="4">
        <v>14.137166941154069</v>
      </c>
      <c r="M2055" s="4"/>
      <c r="N2055" s="17">
        <v>500.00000000000006</v>
      </c>
      <c r="O2055" s="4">
        <v>16024.28</v>
      </c>
      <c r="P2055">
        <f t="shared" si="96"/>
        <v>2011</v>
      </c>
      <c r="Q2055">
        <f t="shared" si="97"/>
        <v>8</v>
      </c>
      <c r="R2055" t="str">
        <f t="shared" si="98"/>
        <v>01</v>
      </c>
      <c r="T2055" t="s">
        <v>187</v>
      </c>
      <c r="U2055" t="s">
        <v>457</v>
      </c>
    </row>
    <row r="2056" spans="1:27" x14ac:dyDescent="0.35">
      <c r="A2056" s="1" t="s">
        <v>2</v>
      </c>
      <c r="B2056" s="18">
        <v>40778</v>
      </c>
      <c r="C2056" s="3" t="s">
        <v>221</v>
      </c>
      <c r="D2056" s="4" t="s">
        <v>222</v>
      </c>
      <c r="E2056" s="5" t="s">
        <v>23</v>
      </c>
      <c r="F2056" s="6">
        <v>265.41250831040003</v>
      </c>
      <c r="G2056" s="16" t="s">
        <v>23</v>
      </c>
      <c r="H2056" s="7">
        <v>59487.910413074162</v>
      </c>
      <c r="I2056" s="4">
        <v>36.4</v>
      </c>
      <c r="J2056" s="4">
        <v>2.8</v>
      </c>
      <c r="K2056" s="4" t="s">
        <v>332</v>
      </c>
      <c r="L2056" s="4">
        <v>224.13378627771016</v>
      </c>
      <c r="M2056" s="4"/>
      <c r="N2056" s="17">
        <v>0.99999999999999978</v>
      </c>
      <c r="O2056" s="4">
        <v>75</v>
      </c>
      <c r="P2056">
        <f t="shared" si="96"/>
        <v>2011</v>
      </c>
      <c r="Q2056">
        <f t="shared" si="97"/>
        <v>8</v>
      </c>
      <c r="R2056" t="str">
        <f t="shared" si="98"/>
        <v>01</v>
      </c>
      <c r="T2056" t="s">
        <v>222</v>
      </c>
    </row>
    <row r="2057" spans="1:27" x14ac:dyDescent="0.35">
      <c r="A2057" s="1" t="s">
        <v>2</v>
      </c>
      <c r="B2057" s="18">
        <v>40778</v>
      </c>
      <c r="C2057" s="3" t="s">
        <v>35</v>
      </c>
      <c r="D2057" s="4" t="s">
        <v>36</v>
      </c>
      <c r="E2057" s="5" t="s">
        <v>7</v>
      </c>
      <c r="F2057" s="6">
        <v>8.6397300882291681</v>
      </c>
      <c r="G2057" s="16" t="s">
        <v>4</v>
      </c>
      <c r="H2057" s="7">
        <v>6465.1957034330198</v>
      </c>
      <c r="I2057" s="4">
        <v>3.5</v>
      </c>
      <c r="J2057" s="4">
        <v>3.5</v>
      </c>
      <c r="K2057" s="4" t="s">
        <v>332</v>
      </c>
      <c r="L2057" s="4">
        <v>22.449297503777061</v>
      </c>
      <c r="M2057" s="4"/>
      <c r="N2057" s="17">
        <v>33.333333333333329</v>
      </c>
      <c r="O2057" s="4">
        <v>1152</v>
      </c>
      <c r="P2057">
        <f t="shared" si="96"/>
        <v>2011</v>
      </c>
      <c r="Q2057">
        <f t="shared" si="97"/>
        <v>8</v>
      </c>
      <c r="R2057" t="str">
        <f t="shared" si="98"/>
        <v>01</v>
      </c>
      <c r="T2057" t="s">
        <v>458</v>
      </c>
      <c r="U2057" t="s">
        <v>459</v>
      </c>
    </row>
    <row r="2058" spans="1:27" x14ac:dyDescent="0.35">
      <c r="A2058" s="1" t="s">
        <v>2</v>
      </c>
      <c r="B2058" s="18">
        <v>40778</v>
      </c>
      <c r="C2058" s="3" t="s">
        <v>60</v>
      </c>
      <c r="D2058" s="4" t="s">
        <v>61</v>
      </c>
      <c r="E2058" s="5" t="s">
        <v>7</v>
      </c>
      <c r="F2058" s="6">
        <v>8.6397300882291681</v>
      </c>
      <c r="G2058" s="16" t="s">
        <v>4</v>
      </c>
      <c r="H2058" s="7">
        <v>10551.199388002691</v>
      </c>
      <c r="I2058" s="4">
        <v>5.0999999999999996</v>
      </c>
      <c r="J2058" s="4">
        <v>3.5</v>
      </c>
      <c r="K2058" s="4" t="s">
        <v>332</v>
      </c>
      <c r="L2058" s="4">
        <v>32.711833505503719</v>
      </c>
      <c r="M2058" s="4"/>
      <c r="N2058" s="17">
        <v>37.333333333333336</v>
      </c>
      <c r="O2058" s="4">
        <v>1152</v>
      </c>
      <c r="P2058">
        <f t="shared" si="96"/>
        <v>2011</v>
      </c>
      <c r="Q2058">
        <f t="shared" si="97"/>
        <v>8</v>
      </c>
      <c r="R2058" t="str">
        <f t="shared" si="98"/>
        <v>01</v>
      </c>
      <c r="T2058" t="s">
        <v>211</v>
      </c>
      <c r="U2058" t="s">
        <v>478</v>
      </c>
    </row>
    <row r="2059" spans="1:27" x14ac:dyDescent="0.35">
      <c r="A2059" s="1" t="s">
        <v>2</v>
      </c>
      <c r="B2059" s="18">
        <v>40778</v>
      </c>
      <c r="C2059" s="3" t="s">
        <v>313</v>
      </c>
      <c r="D2059" s="4" t="s">
        <v>314</v>
      </c>
      <c r="E2059" s="5" t="s">
        <v>4</v>
      </c>
      <c r="F2059" s="6">
        <v>44.235418051733333</v>
      </c>
      <c r="G2059" s="16" t="s">
        <v>4</v>
      </c>
      <c r="H2059" s="7">
        <v>18543.926721954504</v>
      </c>
      <c r="I2059" s="4">
        <v>11.9</v>
      </c>
      <c r="J2059" s="4">
        <v>11.6</v>
      </c>
      <c r="K2059" s="4">
        <v>5.8</v>
      </c>
      <c r="L2059" s="4">
        <v>419.20993490481715</v>
      </c>
      <c r="M2059" s="4"/>
      <c r="N2059" s="17">
        <v>1</v>
      </c>
      <c r="O2059" s="4">
        <v>75</v>
      </c>
      <c r="P2059">
        <f t="shared" si="96"/>
        <v>2011</v>
      </c>
      <c r="Q2059">
        <f t="shared" si="97"/>
        <v>8</v>
      </c>
      <c r="R2059" t="str">
        <f t="shared" si="98"/>
        <v>04</v>
      </c>
      <c r="T2059" t="s">
        <v>314</v>
      </c>
    </row>
    <row r="2060" spans="1:27" x14ac:dyDescent="0.35">
      <c r="A2060" s="1" t="s">
        <v>2</v>
      </c>
      <c r="B2060" s="18">
        <v>40778</v>
      </c>
      <c r="C2060" s="3" t="s">
        <v>82</v>
      </c>
      <c r="D2060" s="4" t="s">
        <v>167</v>
      </c>
      <c r="E2060" s="5" t="s">
        <v>4</v>
      </c>
      <c r="F2060" s="6">
        <v>442.3541805173333</v>
      </c>
      <c r="G2060" s="16" t="s">
        <v>4</v>
      </c>
      <c r="H2060" s="7">
        <v>24076.494353800139</v>
      </c>
      <c r="I2060" s="4">
        <v>7.7</v>
      </c>
      <c r="J2060" s="4">
        <v>4.5</v>
      </c>
      <c r="K2060" s="4">
        <v>3</v>
      </c>
      <c r="L2060" s="4">
        <v>54.428092723443172</v>
      </c>
      <c r="M2060" s="4"/>
      <c r="N2060" s="17">
        <v>1.0000000000000002</v>
      </c>
      <c r="O2060" s="4">
        <v>75</v>
      </c>
      <c r="P2060">
        <f t="shared" si="96"/>
        <v>2011</v>
      </c>
      <c r="Q2060">
        <f t="shared" si="97"/>
        <v>8</v>
      </c>
      <c r="R2060" t="str">
        <f t="shared" si="98"/>
        <v>05</v>
      </c>
      <c r="T2060" t="s">
        <v>460</v>
      </c>
      <c r="U2060" t="s">
        <v>488</v>
      </c>
      <c r="V2060" t="s">
        <v>536</v>
      </c>
      <c r="W2060" t="s">
        <v>544</v>
      </c>
      <c r="X2060" t="s">
        <v>510</v>
      </c>
    </row>
    <row r="2061" spans="1:27" x14ac:dyDescent="0.35">
      <c r="A2061" s="1" t="s">
        <v>2</v>
      </c>
      <c r="B2061" s="18">
        <v>40778</v>
      </c>
      <c r="C2061" s="3" t="s">
        <v>37</v>
      </c>
      <c r="D2061" s="4" t="s">
        <v>156</v>
      </c>
      <c r="E2061" s="5" t="s">
        <v>4</v>
      </c>
      <c r="F2061" s="6">
        <v>575.06043467253335</v>
      </c>
      <c r="G2061" s="16" t="s">
        <v>4</v>
      </c>
      <c r="H2061" s="7">
        <v>304911.67297974386</v>
      </c>
      <c r="I2061" s="4">
        <v>14.6</v>
      </c>
      <c r="J2061" s="4">
        <v>10.199999999999999</v>
      </c>
      <c r="K2061" s="4">
        <v>6.8</v>
      </c>
      <c r="L2061" s="4">
        <v>530.22544170227081</v>
      </c>
      <c r="M2061" s="4"/>
      <c r="N2061" s="17">
        <v>1</v>
      </c>
      <c r="O2061" s="4">
        <v>75</v>
      </c>
      <c r="P2061">
        <f t="shared" si="96"/>
        <v>2011</v>
      </c>
      <c r="Q2061">
        <f t="shared" si="97"/>
        <v>8</v>
      </c>
      <c r="R2061" t="str">
        <f t="shared" si="98"/>
        <v>05</v>
      </c>
      <c r="T2061" t="s">
        <v>460</v>
      </c>
      <c r="U2061" t="s">
        <v>461</v>
      </c>
      <c r="V2061" t="s">
        <v>536</v>
      </c>
      <c r="W2061" t="s">
        <v>537</v>
      </c>
      <c r="X2061" t="s">
        <v>510</v>
      </c>
    </row>
    <row r="2062" spans="1:27" x14ac:dyDescent="0.35">
      <c r="A2062" s="1" t="s">
        <v>2</v>
      </c>
      <c r="B2062" s="18">
        <v>40778</v>
      </c>
      <c r="C2062" s="3" t="s">
        <v>62</v>
      </c>
      <c r="D2062" s="4" t="s">
        <v>63</v>
      </c>
      <c r="E2062" s="5" t="s">
        <v>4</v>
      </c>
      <c r="F2062" s="6">
        <v>928.94377908640001</v>
      </c>
      <c r="G2062" s="16" t="s">
        <v>4</v>
      </c>
      <c r="H2062" s="7">
        <v>156890.09791211062</v>
      </c>
      <c r="I2062" s="4">
        <v>10.1</v>
      </c>
      <c r="J2062" s="4">
        <v>6.9</v>
      </c>
      <c r="K2062" s="4" t="s">
        <v>332</v>
      </c>
      <c r="L2062" s="4">
        <v>168.8908429597422</v>
      </c>
      <c r="M2062" s="4"/>
      <c r="N2062" s="17">
        <v>0.99999999999999989</v>
      </c>
      <c r="O2062" s="4">
        <v>75</v>
      </c>
      <c r="P2062">
        <f t="shared" si="96"/>
        <v>2011</v>
      </c>
      <c r="Q2062">
        <f t="shared" si="97"/>
        <v>8</v>
      </c>
      <c r="R2062" t="str">
        <f t="shared" si="98"/>
        <v>05</v>
      </c>
      <c r="T2062" t="s">
        <v>84</v>
      </c>
      <c r="U2062" t="s">
        <v>459</v>
      </c>
      <c r="V2062" t="s">
        <v>479</v>
      </c>
      <c r="W2062" t="s">
        <v>480</v>
      </c>
    </row>
    <row r="2063" spans="1:27" x14ac:dyDescent="0.35">
      <c r="A2063" s="1" t="s">
        <v>2</v>
      </c>
      <c r="B2063" s="18">
        <v>40778</v>
      </c>
      <c r="C2063" s="3" t="s">
        <v>148</v>
      </c>
      <c r="D2063" s="4" t="s">
        <v>149</v>
      </c>
      <c r="E2063" s="5" t="s">
        <v>4</v>
      </c>
      <c r="F2063" s="6">
        <v>0.20703933991917267</v>
      </c>
      <c r="G2063" s="16" t="s">
        <v>4</v>
      </c>
      <c r="H2063" s="7">
        <v>9109.7309564435982</v>
      </c>
      <c r="I2063" s="4" t="s">
        <v>312</v>
      </c>
      <c r="J2063" s="4" t="s">
        <v>332</v>
      </c>
      <c r="K2063" s="4" t="s">
        <v>332</v>
      </c>
      <c r="L2063" s="4">
        <v>44000</v>
      </c>
      <c r="M2063" s="4">
        <v>44000</v>
      </c>
      <c r="N2063" s="17">
        <v>1.0000000000000002</v>
      </c>
      <c r="O2063" s="4">
        <v>16024.28</v>
      </c>
      <c r="P2063">
        <f t="shared" si="96"/>
        <v>2011</v>
      </c>
      <c r="Q2063">
        <f t="shared" si="97"/>
        <v>8</v>
      </c>
      <c r="R2063" t="str">
        <f t="shared" si="98"/>
        <v>06</v>
      </c>
      <c r="T2063" t="s">
        <v>533</v>
      </c>
      <c r="U2063" t="s">
        <v>534</v>
      </c>
    </row>
    <row r="2064" spans="1:27" x14ac:dyDescent="0.35">
      <c r="A2064" s="1" t="s">
        <v>2</v>
      </c>
      <c r="B2064" s="18">
        <v>40778</v>
      </c>
      <c r="C2064" s="3" t="s">
        <v>27</v>
      </c>
      <c r="D2064" s="4" t="s">
        <v>39</v>
      </c>
      <c r="E2064" s="5" t="s">
        <v>4</v>
      </c>
      <c r="F2064" s="6">
        <v>2.8799100294097224</v>
      </c>
      <c r="G2064" s="16" t="s">
        <v>4</v>
      </c>
      <c r="H2064" s="7">
        <v>163544.18161764889</v>
      </c>
      <c r="I2064" s="4">
        <v>58.8</v>
      </c>
      <c r="J2064" s="4">
        <v>52.6</v>
      </c>
      <c r="K2064" s="4">
        <v>35.06666666666667</v>
      </c>
      <c r="L2064" s="4">
        <v>56787.948216274504</v>
      </c>
      <c r="M2064" s="4" t="s">
        <v>332</v>
      </c>
      <c r="N2064" s="17">
        <v>1</v>
      </c>
      <c r="O2064" s="4">
        <v>1152</v>
      </c>
      <c r="P2064">
        <f t="shared" si="96"/>
        <v>2011</v>
      </c>
      <c r="Q2064">
        <f t="shared" si="97"/>
        <v>8</v>
      </c>
      <c r="R2064" t="str">
        <f t="shared" si="98"/>
        <v>06</v>
      </c>
      <c r="T2064" t="s">
        <v>39</v>
      </c>
    </row>
    <row r="2065" spans="1:27" x14ac:dyDescent="0.35">
      <c r="A2065" s="1" t="s">
        <v>2</v>
      </c>
      <c r="B2065" s="18">
        <v>40778</v>
      </c>
      <c r="C2065" s="3" t="s">
        <v>176</v>
      </c>
      <c r="D2065" s="4" t="s">
        <v>177</v>
      </c>
      <c r="E2065" s="5" t="s">
        <v>4</v>
      </c>
      <c r="F2065" s="6">
        <v>44.235418051733333</v>
      </c>
      <c r="G2065" s="16" t="s">
        <v>4</v>
      </c>
      <c r="H2065" s="7">
        <v>3348.0108310166524</v>
      </c>
      <c r="I2065" s="4">
        <v>11.8</v>
      </c>
      <c r="J2065" s="4">
        <v>3.5</v>
      </c>
      <c r="K2065" s="4" t="s">
        <v>332</v>
      </c>
      <c r="L2065" s="4">
        <v>75.686203012734111</v>
      </c>
      <c r="M2065" s="4" t="s">
        <v>332</v>
      </c>
      <c r="N2065" s="17">
        <v>1</v>
      </c>
      <c r="O2065" s="4">
        <v>75</v>
      </c>
      <c r="P2065">
        <f t="shared" si="96"/>
        <v>2011</v>
      </c>
      <c r="Q2065">
        <f t="shared" si="97"/>
        <v>8</v>
      </c>
      <c r="R2065" t="str">
        <f t="shared" si="98"/>
        <v>09</v>
      </c>
      <c r="T2065" t="s">
        <v>177</v>
      </c>
    </row>
    <row r="2066" spans="1:27" x14ac:dyDescent="0.35">
      <c r="A2066" s="1" t="s">
        <v>2</v>
      </c>
      <c r="B2066" s="18">
        <v>40778</v>
      </c>
      <c r="C2066" s="3" t="s">
        <v>154</v>
      </c>
      <c r="D2066" s="4" t="s">
        <v>155</v>
      </c>
      <c r="E2066" s="5" t="s">
        <v>4</v>
      </c>
      <c r="F2066" s="6">
        <v>44.235418051733333</v>
      </c>
      <c r="G2066" s="16" t="s">
        <v>4</v>
      </c>
      <c r="H2066" s="7">
        <v>7115.2468162456962</v>
      </c>
      <c r="I2066" s="4">
        <v>7.5</v>
      </c>
      <c r="J2066" s="4">
        <v>6.4</v>
      </c>
      <c r="K2066" s="4" t="s">
        <v>332</v>
      </c>
      <c r="L2066" s="4">
        <v>160.84954386379741</v>
      </c>
      <c r="M2066" s="4" t="s">
        <v>332</v>
      </c>
      <c r="N2066" s="17">
        <v>1</v>
      </c>
      <c r="O2066" s="4">
        <v>75</v>
      </c>
      <c r="P2066">
        <f t="shared" si="96"/>
        <v>2011</v>
      </c>
      <c r="Q2066">
        <f t="shared" si="97"/>
        <v>8</v>
      </c>
      <c r="R2066" t="str">
        <f t="shared" si="98"/>
        <v>09</v>
      </c>
      <c r="T2066" t="s">
        <v>155</v>
      </c>
    </row>
    <row r="2067" spans="1:27" x14ac:dyDescent="0.35">
      <c r="A2067" s="1" t="s">
        <v>2</v>
      </c>
      <c r="B2067" s="18">
        <v>40778</v>
      </c>
      <c r="C2067" s="3" t="s">
        <v>40</v>
      </c>
      <c r="D2067" s="4" t="s">
        <v>169</v>
      </c>
      <c r="E2067" s="5" t="s">
        <v>4</v>
      </c>
      <c r="F2067" s="6">
        <v>663.53127077600004</v>
      </c>
      <c r="G2067" s="16" t="s">
        <v>4</v>
      </c>
      <c r="H2067" s="7">
        <v>235220.80241015626</v>
      </c>
      <c r="I2067" s="4" t="s">
        <v>332</v>
      </c>
      <c r="J2067" s="4">
        <v>8.3987499999999997</v>
      </c>
      <c r="K2067" s="4">
        <v>6.3987499999999997</v>
      </c>
      <c r="L2067" s="4">
        <v>354.49844305765043</v>
      </c>
      <c r="M2067" s="4" t="s">
        <v>332</v>
      </c>
      <c r="N2067" s="17">
        <v>1</v>
      </c>
      <c r="O2067" s="4">
        <v>75</v>
      </c>
      <c r="P2067">
        <f t="shared" si="96"/>
        <v>2011</v>
      </c>
      <c r="Q2067">
        <f t="shared" si="97"/>
        <v>8</v>
      </c>
      <c r="R2067" t="str">
        <f t="shared" si="98"/>
        <v>12</v>
      </c>
      <c r="T2067" t="s">
        <v>662</v>
      </c>
      <c r="U2067" t="s">
        <v>463</v>
      </c>
      <c r="V2067" t="s">
        <v>464</v>
      </c>
      <c r="W2067" t="s">
        <v>546</v>
      </c>
      <c r="X2067" t="s">
        <v>468</v>
      </c>
      <c r="Y2067" t="s">
        <v>547</v>
      </c>
      <c r="Z2067" t="s">
        <v>510</v>
      </c>
      <c r="AA2067" t="s">
        <v>466</v>
      </c>
    </row>
    <row r="2068" spans="1:27" x14ac:dyDescent="0.35">
      <c r="A2068" s="1" t="s">
        <v>2</v>
      </c>
      <c r="B2068" s="18">
        <v>40778</v>
      </c>
      <c r="C2068" s="3" t="s">
        <v>42</v>
      </c>
      <c r="D2068" s="4" t="s">
        <v>168</v>
      </c>
      <c r="E2068" s="5" t="s">
        <v>4</v>
      </c>
      <c r="F2068" s="6">
        <v>132.70625415520001</v>
      </c>
      <c r="G2068" s="16" t="s">
        <v>4</v>
      </c>
      <c r="H2068" s="7">
        <v>262926.26220456738</v>
      </c>
      <c r="I2068" s="4" t="s">
        <v>332</v>
      </c>
      <c r="J2068" s="4">
        <v>15.5</v>
      </c>
      <c r="K2068" s="4">
        <v>10.5</v>
      </c>
      <c r="L2068" s="4">
        <v>1981.2650419404879</v>
      </c>
      <c r="M2068" s="4" t="s">
        <v>332</v>
      </c>
      <c r="N2068" s="17">
        <v>1</v>
      </c>
      <c r="O2068" s="4">
        <v>75</v>
      </c>
      <c r="P2068">
        <f t="shared" si="96"/>
        <v>2011</v>
      </c>
      <c r="Q2068">
        <f t="shared" si="97"/>
        <v>8</v>
      </c>
      <c r="R2068" t="str">
        <f t="shared" si="98"/>
        <v>12</v>
      </c>
      <c r="T2068" t="s">
        <v>663</v>
      </c>
      <c r="U2068" t="s">
        <v>463</v>
      </c>
      <c r="V2068" t="s">
        <v>464</v>
      </c>
      <c r="W2068" t="s">
        <v>545</v>
      </c>
      <c r="X2068" t="s">
        <v>510</v>
      </c>
      <c r="Y2068" t="s">
        <v>466</v>
      </c>
    </row>
    <row r="2069" spans="1:27" x14ac:dyDescent="0.35">
      <c r="A2069" s="1" t="s">
        <v>2</v>
      </c>
      <c r="B2069" s="18">
        <v>40778</v>
      </c>
      <c r="C2069" s="3" t="s">
        <v>196</v>
      </c>
      <c r="D2069" s="4" t="s">
        <v>197</v>
      </c>
      <c r="E2069" s="5" t="s">
        <v>23</v>
      </c>
      <c r="F2069" s="6">
        <v>529.90344541138893</v>
      </c>
      <c r="G2069" s="16" t="s">
        <v>4</v>
      </c>
      <c r="H2069" s="7">
        <v>6835070.5101697855</v>
      </c>
      <c r="I2069" s="4">
        <v>26.7</v>
      </c>
      <c r="J2069" s="4">
        <v>8.4</v>
      </c>
      <c r="K2069" s="4" t="s">
        <v>332</v>
      </c>
      <c r="L2069" s="4">
        <v>1479.6524407289496</v>
      </c>
      <c r="M2069" s="4" t="s">
        <v>332</v>
      </c>
      <c r="N2069" s="17">
        <v>8.7173913043478244</v>
      </c>
      <c r="O2069" s="4">
        <v>288</v>
      </c>
      <c r="P2069">
        <f t="shared" si="96"/>
        <v>2011</v>
      </c>
      <c r="Q2069">
        <f t="shared" si="97"/>
        <v>8</v>
      </c>
      <c r="R2069" t="str">
        <f t="shared" si="98"/>
        <v>12</v>
      </c>
      <c r="T2069" t="s">
        <v>107</v>
      </c>
      <c r="U2069" t="s">
        <v>559</v>
      </c>
    </row>
    <row r="2070" spans="1:27" x14ac:dyDescent="0.35">
      <c r="A2070" s="1" t="s">
        <v>2</v>
      </c>
      <c r="B2070" s="18">
        <v>40778</v>
      </c>
      <c r="C2070" s="3" t="s">
        <v>66</v>
      </c>
      <c r="D2070" s="4" t="s">
        <v>67</v>
      </c>
      <c r="E2070" s="5" t="s">
        <v>7</v>
      </c>
      <c r="F2070" s="6">
        <v>25.919190264687501</v>
      </c>
      <c r="G2070" s="16" t="s">
        <v>4</v>
      </c>
      <c r="H2070" s="7">
        <v>202586.00385841401</v>
      </c>
      <c r="I2070" s="4">
        <v>55.9</v>
      </c>
      <c r="J2070" s="4">
        <v>4.4000000000000004</v>
      </c>
      <c r="K2070" s="4">
        <v>4.4000000000000004</v>
      </c>
      <c r="L2070" s="4">
        <v>1082.2240000000002</v>
      </c>
      <c r="M2070" s="4" t="s">
        <v>332</v>
      </c>
      <c r="N2070" s="17">
        <v>7.2222222222222223</v>
      </c>
      <c r="O2070" s="4">
        <v>1152</v>
      </c>
      <c r="P2070">
        <f t="shared" si="96"/>
        <v>2011</v>
      </c>
      <c r="Q2070">
        <f t="shared" si="97"/>
        <v>8</v>
      </c>
      <c r="R2070" t="str">
        <f t="shared" si="98"/>
        <v>13</v>
      </c>
      <c r="T2070" t="s">
        <v>67</v>
      </c>
    </row>
    <row r="2071" spans="1:27" x14ac:dyDescent="0.35">
      <c r="A2071" s="1" t="s">
        <v>2</v>
      </c>
      <c r="B2071" s="18">
        <v>40778</v>
      </c>
      <c r="C2071" s="3" t="s">
        <v>101</v>
      </c>
      <c r="D2071" s="4" t="s">
        <v>102</v>
      </c>
      <c r="E2071" s="5" t="s">
        <v>7</v>
      </c>
      <c r="F2071" s="6">
        <v>86.397300882291674</v>
      </c>
      <c r="G2071" s="16" t="s">
        <v>7</v>
      </c>
      <c r="H2071" s="7">
        <v>1597857.9818554902</v>
      </c>
      <c r="I2071" s="4">
        <v>63.613333333333337</v>
      </c>
      <c r="J2071" s="4">
        <v>88.1</v>
      </c>
      <c r="K2071" s="4">
        <v>3.3</v>
      </c>
      <c r="L2071" s="4">
        <v>18494.304399999997</v>
      </c>
      <c r="M2071" s="4" t="s">
        <v>332</v>
      </c>
      <c r="N2071" s="17">
        <v>0.99999999999999989</v>
      </c>
      <c r="O2071" s="4">
        <v>576</v>
      </c>
      <c r="P2071">
        <f t="shared" si="96"/>
        <v>2011</v>
      </c>
      <c r="Q2071">
        <f t="shared" si="97"/>
        <v>8</v>
      </c>
      <c r="R2071" t="str">
        <f t="shared" si="98"/>
        <v>13</v>
      </c>
      <c r="T2071" t="s">
        <v>499</v>
      </c>
      <c r="U2071" t="s">
        <v>500</v>
      </c>
    </row>
    <row r="2072" spans="1:27" x14ac:dyDescent="0.35">
      <c r="A2072" s="1" t="s">
        <v>2</v>
      </c>
      <c r="B2072" s="18">
        <v>40778</v>
      </c>
      <c r="C2072" s="3" t="s">
        <v>68</v>
      </c>
      <c r="D2072" s="4" t="s">
        <v>69</v>
      </c>
      <c r="E2072" s="5" t="s">
        <v>4</v>
      </c>
      <c r="F2072" s="6">
        <v>69.117840705833345</v>
      </c>
      <c r="G2072" s="16" t="s">
        <v>4</v>
      </c>
      <c r="H2072" s="7">
        <v>82435.091864729475</v>
      </c>
      <c r="I2072" s="4">
        <v>225.45833333333334</v>
      </c>
      <c r="J2072" s="4">
        <v>2.2999999999999998</v>
      </c>
      <c r="K2072" s="4">
        <v>2.2999999999999998</v>
      </c>
      <c r="L2072" s="4">
        <v>1192.6745833333332</v>
      </c>
      <c r="M2072" s="4" t="s">
        <v>332</v>
      </c>
      <c r="N2072" s="17">
        <v>1</v>
      </c>
      <c r="O2072" s="4">
        <v>576</v>
      </c>
      <c r="P2072">
        <f t="shared" si="96"/>
        <v>2011</v>
      </c>
      <c r="Q2072">
        <f t="shared" si="97"/>
        <v>8</v>
      </c>
      <c r="R2072" t="str">
        <f t="shared" si="98"/>
        <v>13</v>
      </c>
      <c r="T2072" t="s">
        <v>217</v>
      </c>
      <c r="U2072" t="s">
        <v>483</v>
      </c>
    </row>
    <row r="2073" spans="1:27" x14ac:dyDescent="0.35">
      <c r="A2073" s="1" t="s">
        <v>2</v>
      </c>
      <c r="B2073" s="18">
        <v>40778</v>
      </c>
      <c r="C2073" s="3" t="s">
        <v>333</v>
      </c>
      <c r="D2073" s="4" t="s">
        <v>334</v>
      </c>
      <c r="E2073" s="5" t="s">
        <v>4</v>
      </c>
      <c r="F2073" s="6">
        <v>176.94167220693333</v>
      </c>
      <c r="G2073" s="16" t="s">
        <v>4</v>
      </c>
      <c r="H2073" s="7">
        <v>19181.148956357345</v>
      </c>
      <c r="I2073" s="4">
        <v>7.1</v>
      </c>
      <c r="J2073" s="4">
        <v>5.4</v>
      </c>
      <c r="K2073" s="4" t="s">
        <v>332</v>
      </c>
      <c r="L2073" s="4">
        <v>108.40379610476941</v>
      </c>
      <c r="M2073" s="4" t="s">
        <v>332</v>
      </c>
      <c r="N2073" s="17">
        <v>1</v>
      </c>
      <c r="O2073" s="4">
        <v>75</v>
      </c>
      <c r="P2073">
        <f t="shared" si="96"/>
        <v>2011</v>
      </c>
      <c r="Q2073">
        <f t="shared" si="97"/>
        <v>8</v>
      </c>
      <c r="R2073" t="str">
        <f t="shared" si="98"/>
        <v>16</v>
      </c>
      <c r="T2073" t="s">
        <v>334</v>
      </c>
    </row>
    <row r="2074" spans="1:27" x14ac:dyDescent="0.35">
      <c r="A2074" s="1" t="s">
        <v>2</v>
      </c>
      <c r="B2074" s="18">
        <v>40778</v>
      </c>
      <c r="C2074" s="3" t="s">
        <v>3</v>
      </c>
      <c r="D2074" s="4" t="s">
        <v>119</v>
      </c>
      <c r="E2074" s="5" t="s">
        <v>4</v>
      </c>
      <c r="F2074" s="6">
        <v>309.64792636213338</v>
      </c>
      <c r="G2074" s="16" t="s">
        <v>4</v>
      </c>
      <c r="H2074" s="7">
        <v>101692.30523099759</v>
      </c>
      <c r="I2074" s="4">
        <v>8.56</v>
      </c>
      <c r="J2074" s="4">
        <v>8.56</v>
      </c>
      <c r="K2074" s="4" t="s">
        <v>332</v>
      </c>
      <c r="L2074" s="4">
        <v>328.4126796058967</v>
      </c>
      <c r="M2074" s="4" t="s">
        <v>332</v>
      </c>
      <c r="N2074" s="17">
        <v>0.99999999999999978</v>
      </c>
      <c r="O2074" s="4">
        <v>75</v>
      </c>
      <c r="P2074">
        <f t="shared" si="96"/>
        <v>2011</v>
      </c>
      <c r="Q2074">
        <f t="shared" si="97"/>
        <v>8</v>
      </c>
      <c r="R2074" t="str">
        <f t="shared" si="98"/>
        <v>16</v>
      </c>
      <c r="T2074" t="s">
        <v>119</v>
      </c>
    </row>
    <row r="2075" spans="1:27" x14ac:dyDescent="0.35">
      <c r="A2075" s="1" t="s">
        <v>2</v>
      </c>
      <c r="B2075" s="18">
        <v>40778</v>
      </c>
      <c r="C2075" s="3" t="s">
        <v>335</v>
      </c>
      <c r="D2075" s="4" t="s">
        <v>336</v>
      </c>
      <c r="E2075" s="5" t="s">
        <v>7</v>
      </c>
      <c r="F2075" s="6">
        <v>2.8799100294097224</v>
      </c>
      <c r="G2075" s="16" t="s">
        <v>4</v>
      </c>
      <c r="H2075" s="7">
        <v>43810.379709154295</v>
      </c>
      <c r="I2075" s="4" t="s">
        <v>332</v>
      </c>
      <c r="J2075" s="4">
        <v>12.2</v>
      </c>
      <c r="K2075" s="4" t="s">
        <v>332</v>
      </c>
      <c r="L2075" s="4">
        <v>950.77578947261952</v>
      </c>
      <c r="M2075" s="4" t="s">
        <v>332</v>
      </c>
      <c r="N2075" s="17">
        <v>15.999999999999998</v>
      </c>
      <c r="O2075" s="4">
        <v>1152</v>
      </c>
      <c r="P2075">
        <f t="shared" si="96"/>
        <v>2011</v>
      </c>
      <c r="Q2075">
        <f t="shared" si="97"/>
        <v>8</v>
      </c>
      <c r="R2075" t="str">
        <f t="shared" si="98"/>
        <v>16</v>
      </c>
      <c r="T2075" t="s">
        <v>336</v>
      </c>
    </row>
    <row r="2076" spans="1:27" x14ac:dyDescent="0.35">
      <c r="A2076" s="1" t="s">
        <v>2</v>
      </c>
      <c r="B2076" s="18">
        <v>40778</v>
      </c>
      <c r="C2076" s="3" t="s">
        <v>259</v>
      </c>
      <c r="D2076" s="4" t="s">
        <v>260</v>
      </c>
      <c r="E2076" s="5" t="s">
        <v>4</v>
      </c>
      <c r="F2076" s="6">
        <v>176.94167220693333</v>
      </c>
      <c r="G2076" s="16" t="s">
        <v>4</v>
      </c>
      <c r="H2076" s="7">
        <v>21028.982260394063</v>
      </c>
      <c r="I2076" s="4" t="s">
        <v>332</v>
      </c>
      <c r="J2076" s="4">
        <v>6.1</v>
      </c>
      <c r="K2076" s="4" t="s">
        <v>332</v>
      </c>
      <c r="L2076" s="4">
        <v>118.84697368407744</v>
      </c>
      <c r="M2076" s="4" t="s">
        <v>332</v>
      </c>
      <c r="N2076" s="17">
        <v>1</v>
      </c>
      <c r="O2076" s="4">
        <v>75</v>
      </c>
      <c r="P2076">
        <f t="shared" si="96"/>
        <v>2011</v>
      </c>
      <c r="Q2076">
        <f t="shared" si="97"/>
        <v>8</v>
      </c>
      <c r="R2076" t="str">
        <f t="shared" si="98"/>
        <v>17</v>
      </c>
      <c r="T2076" t="s">
        <v>260</v>
      </c>
      <c r="U2076" t="s">
        <v>583</v>
      </c>
    </row>
    <row r="2077" spans="1:27" x14ac:dyDescent="0.35">
      <c r="A2077" s="1" t="s">
        <v>2</v>
      </c>
      <c r="B2077" s="18">
        <v>40778</v>
      </c>
      <c r="C2077" s="3" t="s">
        <v>265</v>
      </c>
      <c r="D2077" s="4" t="s">
        <v>266</v>
      </c>
      <c r="E2077" s="5" t="s">
        <v>7</v>
      </c>
      <c r="F2077" s="6">
        <v>44.235418051733333</v>
      </c>
      <c r="G2077" s="16" t="s">
        <v>4</v>
      </c>
      <c r="H2077" s="7">
        <v>3291.9365714394021</v>
      </c>
      <c r="I2077" s="4">
        <v>16.899999999999999</v>
      </c>
      <c r="J2077" s="4">
        <v>2.9</v>
      </c>
      <c r="K2077" s="4" t="s">
        <v>332</v>
      </c>
      <c r="L2077" s="4">
        <v>37.209285188505298</v>
      </c>
      <c r="M2077" s="4" t="s">
        <v>332</v>
      </c>
      <c r="N2077" s="17">
        <v>2</v>
      </c>
      <c r="O2077" s="4">
        <v>75</v>
      </c>
      <c r="P2077">
        <f t="shared" si="96"/>
        <v>2011</v>
      </c>
      <c r="Q2077">
        <f t="shared" si="97"/>
        <v>8</v>
      </c>
      <c r="R2077" t="str">
        <f t="shared" si="98"/>
        <v>17</v>
      </c>
      <c r="T2077" t="s">
        <v>585</v>
      </c>
      <c r="U2077" t="s">
        <v>586</v>
      </c>
    </row>
    <row r="2078" spans="1:27" x14ac:dyDescent="0.35">
      <c r="A2078" s="1" t="s">
        <v>2</v>
      </c>
      <c r="B2078" s="18">
        <v>40778</v>
      </c>
      <c r="C2078" s="3" t="s">
        <v>240</v>
      </c>
      <c r="D2078" s="4" t="s">
        <v>241</v>
      </c>
      <c r="E2078" s="5" t="s">
        <v>7</v>
      </c>
      <c r="F2078" s="6">
        <v>0.20703933991917267</v>
      </c>
      <c r="G2078" s="16" t="s">
        <v>4</v>
      </c>
      <c r="H2078" s="7">
        <v>7145.3780420488692</v>
      </c>
      <c r="I2078" s="4">
        <v>8.9</v>
      </c>
      <c r="J2078" s="4">
        <v>4.5999999999999996</v>
      </c>
      <c r="K2078" s="4" t="s">
        <v>332</v>
      </c>
      <c r="L2078" s="4">
        <v>98.606215815774036</v>
      </c>
      <c r="M2078" s="4" t="s">
        <v>332</v>
      </c>
      <c r="N2078" s="17">
        <v>350</v>
      </c>
      <c r="O2078" s="4">
        <v>16024.28</v>
      </c>
      <c r="P2078">
        <f t="shared" si="96"/>
        <v>2011</v>
      </c>
      <c r="Q2078">
        <f t="shared" si="97"/>
        <v>8</v>
      </c>
      <c r="R2078" t="str">
        <f t="shared" si="98"/>
        <v>17</v>
      </c>
      <c r="T2078" t="s">
        <v>574</v>
      </c>
      <c r="U2078" t="s">
        <v>575</v>
      </c>
    </row>
    <row r="2079" spans="1:27" x14ac:dyDescent="0.35">
      <c r="A2079" s="1" t="s">
        <v>2</v>
      </c>
      <c r="B2079" s="18">
        <v>40778</v>
      </c>
      <c r="C2079" s="3" t="s">
        <v>5</v>
      </c>
      <c r="D2079" s="4" t="s">
        <v>6</v>
      </c>
      <c r="E2079" s="5" t="s">
        <v>4</v>
      </c>
      <c r="F2079" s="6">
        <v>44.235418051733333</v>
      </c>
      <c r="G2079" s="16" t="s">
        <v>4</v>
      </c>
      <c r="H2079" s="7">
        <v>3075.8619049395461</v>
      </c>
      <c r="I2079" s="4">
        <v>66.400000000000006</v>
      </c>
      <c r="J2079" s="4">
        <v>2</v>
      </c>
      <c r="K2079" s="4" t="s">
        <v>332</v>
      </c>
      <c r="L2079" s="4">
        <v>69.533917399454097</v>
      </c>
      <c r="M2079" s="4" t="s">
        <v>332</v>
      </c>
      <c r="N2079" s="17">
        <v>1</v>
      </c>
      <c r="O2079" s="4">
        <v>75</v>
      </c>
      <c r="P2079">
        <f t="shared" si="96"/>
        <v>2011</v>
      </c>
      <c r="Q2079">
        <f t="shared" si="97"/>
        <v>8</v>
      </c>
      <c r="R2079" t="str">
        <f t="shared" si="98"/>
        <v>17</v>
      </c>
      <c r="T2079" t="s">
        <v>6</v>
      </c>
    </row>
    <row r="2080" spans="1:27" x14ac:dyDescent="0.35">
      <c r="A2080" s="1" t="s">
        <v>2</v>
      </c>
      <c r="B2080" s="18">
        <v>40778</v>
      </c>
      <c r="C2080" s="3" t="s">
        <v>234</v>
      </c>
      <c r="D2080" s="4" t="s">
        <v>235</v>
      </c>
      <c r="E2080" s="5" t="s">
        <v>7</v>
      </c>
      <c r="F2080" s="6">
        <v>2.8799100294097224</v>
      </c>
      <c r="G2080" s="16" t="s">
        <v>4</v>
      </c>
      <c r="H2080" s="7">
        <v>6625.7889028302498</v>
      </c>
      <c r="I2080" s="4" t="s">
        <v>332</v>
      </c>
      <c r="J2080" s="4">
        <v>6.5</v>
      </c>
      <c r="K2080" s="4" t="s">
        <v>332</v>
      </c>
      <c r="L2080" s="4">
        <v>143.79331374868283</v>
      </c>
      <c r="M2080" s="4" t="s">
        <v>332</v>
      </c>
      <c r="N2080" s="17">
        <v>16</v>
      </c>
      <c r="O2080" s="4">
        <v>1152</v>
      </c>
      <c r="P2080">
        <f t="shared" si="96"/>
        <v>2011</v>
      </c>
      <c r="Q2080">
        <f t="shared" si="97"/>
        <v>8</v>
      </c>
      <c r="R2080" t="str">
        <f t="shared" si="98"/>
        <v>17</v>
      </c>
      <c r="T2080" t="s">
        <v>47</v>
      </c>
      <c r="U2080" t="s">
        <v>572</v>
      </c>
    </row>
    <row r="2081" spans="1:21" x14ac:dyDescent="0.35">
      <c r="A2081" s="1" t="s">
        <v>2</v>
      </c>
      <c r="B2081" s="18">
        <v>40778</v>
      </c>
      <c r="C2081" s="3" t="s">
        <v>304</v>
      </c>
      <c r="D2081" s="4" t="s">
        <v>305</v>
      </c>
      <c r="E2081" s="5" t="s">
        <v>7</v>
      </c>
      <c r="F2081" s="6">
        <v>8.6397300882291681</v>
      </c>
      <c r="G2081" s="16" t="s">
        <v>4</v>
      </c>
      <c r="H2081" s="7">
        <v>12665.450325794747</v>
      </c>
      <c r="I2081" s="4">
        <v>7.1</v>
      </c>
      <c r="J2081" s="4">
        <v>6.5</v>
      </c>
      <c r="K2081" s="4" t="s">
        <v>332</v>
      </c>
      <c r="L2081" s="4">
        <v>157.0665427100997</v>
      </c>
      <c r="M2081" s="4" t="s">
        <v>332</v>
      </c>
      <c r="N2081" s="17">
        <v>9.3333333333333321</v>
      </c>
      <c r="O2081" s="4">
        <v>1152</v>
      </c>
      <c r="P2081">
        <f t="shared" si="96"/>
        <v>2011</v>
      </c>
      <c r="Q2081">
        <f t="shared" si="97"/>
        <v>8</v>
      </c>
      <c r="R2081" t="str">
        <f t="shared" si="98"/>
        <v>17</v>
      </c>
      <c r="T2081" t="s">
        <v>490</v>
      </c>
    </row>
    <row r="2082" spans="1:21" x14ac:dyDescent="0.35">
      <c r="A2082" s="1" t="s">
        <v>2</v>
      </c>
      <c r="B2082" s="18">
        <v>40778</v>
      </c>
      <c r="C2082" s="3" t="s">
        <v>268</v>
      </c>
      <c r="D2082" s="4" t="s">
        <v>269</v>
      </c>
      <c r="E2082" s="5" t="s">
        <v>7</v>
      </c>
      <c r="F2082" s="6">
        <v>88.470836103466667</v>
      </c>
      <c r="G2082" s="16" t="s">
        <v>4</v>
      </c>
      <c r="H2082" s="7">
        <v>21816.384378770006</v>
      </c>
      <c r="I2082" s="4">
        <v>11.2</v>
      </c>
      <c r="J2082" s="4">
        <v>2.9</v>
      </c>
      <c r="K2082" s="4" t="s">
        <v>332</v>
      </c>
      <c r="L2082" s="4">
        <v>24.65940793557748</v>
      </c>
      <c r="M2082" s="4" t="s">
        <v>332</v>
      </c>
      <c r="N2082" s="17">
        <v>10</v>
      </c>
      <c r="O2082" s="4">
        <v>75</v>
      </c>
      <c r="P2082">
        <f t="shared" si="96"/>
        <v>2011</v>
      </c>
      <c r="Q2082">
        <f t="shared" si="97"/>
        <v>8</v>
      </c>
      <c r="R2082" t="str">
        <f t="shared" si="98"/>
        <v>17</v>
      </c>
      <c r="T2082" t="s">
        <v>269</v>
      </c>
    </row>
    <row r="2083" spans="1:21" x14ac:dyDescent="0.35">
      <c r="A2083" s="1" t="s">
        <v>2</v>
      </c>
      <c r="B2083" s="18">
        <v>40778</v>
      </c>
      <c r="C2083" s="3" t="s">
        <v>337</v>
      </c>
      <c r="D2083" s="4" t="s">
        <v>338</v>
      </c>
      <c r="E2083" s="5" t="s">
        <v>7</v>
      </c>
      <c r="F2083" s="6">
        <v>44.235418051733333</v>
      </c>
      <c r="G2083" s="16" t="s">
        <v>4</v>
      </c>
      <c r="H2083" s="7">
        <v>144879.21038788531</v>
      </c>
      <c r="I2083" s="4">
        <v>19.7</v>
      </c>
      <c r="J2083" s="4">
        <v>12.6</v>
      </c>
      <c r="K2083" s="4" t="s">
        <v>332</v>
      </c>
      <c r="L2083" s="4">
        <v>1637.5928697955226</v>
      </c>
      <c r="M2083" s="4" t="s">
        <v>332</v>
      </c>
      <c r="N2083" s="17">
        <v>2</v>
      </c>
      <c r="O2083" s="4">
        <v>75</v>
      </c>
      <c r="P2083">
        <f t="shared" si="96"/>
        <v>2011</v>
      </c>
      <c r="Q2083">
        <f t="shared" si="97"/>
        <v>8</v>
      </c>
      <c r="R2083" t="str">
        <f t="shared" si="98"/>
        <v>17</v>
      </c>
      <c r="T2083" t="s">
        <v>606</v>
      </c>
      <c r="U2083" t="s">
        <v>607</v>
      </c>
    </row>
    <row r="2084" spans="1:21" x14ac:dyDescent="0.35">
      <c r="A2084" s="1" t="s">
        <v>2</v>
      </c>
      <c r="B2084" s="18">
        <v>40778</v>
      </c>
      <c r="C2084" s="3" t="s">
        <v>10</v>
      </c>
      <c r="D2084" s="4" t="s">
        <v>11</v>
      </c>
      <c r="E2084" s="5" t="s">
        <v>4</v>
      </c>
      <c r="F2084" s="6">
        <v>132.70625415520001</v>
      </c>
      <c r="G2084" s="16" t="s">
        <v>4</v>
      </c>
      <c r="H2084" s="7">
        <v>3723.101535983094</v>
      </c>
      <c r="I2084" s="4">
        <v>4.9000000000000004</v>
      </c>
      <c r="J2084" s="4">
        <v>2.7</v>
      </c>
      <c r="K2084" s="4" t="s">
        <v>332</v>
      </c>
      <c r="L2084" s="4">
        <v>28.055207794720253</v>
      </c>
      <c r="M2084" s="4" t="s">
        <v>332</v>
      </c>
      <c r="N2084" s="17">
        <v>0.99999999999999978</v>
      </c>
      <c r="O2084" s="4">
        <v>75</v>
      </c>
      <c r="P2084">
        <f t="shared" si="96"/>
        <v>2011</v>
      </c>
      <c r="Q2084">
        <f t="shared" si="97"/>
        <v>8</v>
      </c>
      <c r="R2084" t="str">
        <f t="shared" si="98"/>
        <v>17</v>
      </c>
      <c r="T2084" t="s">
        <v>289</v>
      </c>
      <c r="U2084" t="s">
        <v>519</v>
      </c>
    </row>
    <row r="2085" spans="1:21" x14ac:dyDescent="0.35">
      <c r="A2085" s="1" t="s">
        <v>2</v>
      </c>
      <c r="B2085" s="18">
        <v>40778</v>
      </c>
      <c r="C2085" s="3" t="s">
        <v>163</v>
      </c>
      <c r="D2085" s="4" t="s">
        <v>164</v>
      </c>
      <c r="E2085" s="5" t="s">
        <v>7</v>
      </c>
      <c r="F2085" s="6">
        <v>2.8799100294097224</v>
      </c>
      <c r="G2085" s="16" t="s">
        <v>4</v>
      </c>
      <c r="H2085" s="7">
        <v>1059.2576640504658</v>
      </c>
      <c r="I2085" s="4" t="s">
        <v>332</v>
      </c>
      <c r="J2085" s="4">
        <v>5.6</v>
      </c>
      <c r="K2085" s="4" t="s">
        <v>332</v>
      </c>
      <c r="L2085" s="4">
        <v>91.952322575470831</v>
      </c>
      <c r="M2085" s="4" t="s">
        <v>332</v>
      </c>
      <c r="N2085" s="17">
        <v>3.9999999999999996</v>
      </c>
      <c r="O2085" s="4">
        <v>1152</v>
      </c>
      <c r="P2085">
        <f t="shared" si="96"/>
        <v>2011</v>
      </c>
      <c r="Q2085">
        <f t="shared" si="97"/>
        <v>8</v>
      </c>
      <c r="R2085" t="str">
        <f t="shared" si="98"/>
        <v>17</v>
      </c>
      <c r="T2085" t="s">
        <v>164</v>
      </c>
    </row>
    <row r="2086" spans="1:21" x14ac:dyDescent="0.35">
      <c r="A2086" s="1" t="s">
        <v>2</v>
      </c>
      <c r="B2086" s="18">
        <v>40778</v>
      </c>
      <c r="C2086" s="3" t="s">
        <v>12</v>
      </c>
      <c r="D2086" s="4" t="s">
        <v>13</v>
      </c>
      <c r="E2086" s="5" t="s">
        <v>4</v>
      </c>
      <c r="F2086" s="6">
        <v>1459.7687957072001</v>
      </c>
      <c r="G2086" s="16" t="s">
        <v>4</v>
      </c>
      <c r="H2086" s="7">
        <v>61910.98548120034</v>
      </c>
      <c r="I2086" s="4">
        <v>18</v>
      </c>
      <c r="J2086" s="4">
        <v>3</v>
      </c>
      <c r="K2086" s="4" t="s">
        <v>332</v>
      </c>
      <c r="L2086" s="4">
        <v>42.411500823462205</v>
      </c>
      <c r="M2086" s="4" t="s">
        <v>332</v>
      </c>
      <c r="N2086" s="17">
        <v>0.99999999999999989</v>
      </c>
      <c r="O2086" s="4">
        <v>75</v>
      </c>
      <c r="P2086">
        <f t="shared" si="96"/>
        <v>2011</v>
      </c>
      <c r="Q2086">
        <f t="shared" si="97"/>
        <v>8</v>
      </c>
      <c r="R2086" t="str">
        <f t="shared" si="98"/>
        <v>17</v>
      </c>
      <c r="T2086" t="s">
        <v>250</v>
      </c>
      <c r="U2086" t="s">
        <v>472</v>
      </c>
    </row>
    <row r="2087" spans="1:21" x14ac:dyDescent="0.35">
      <c r="A2087" s="1" t="s">
        <v>2</v>
      </c>
      <c r="B2087" s="18">
        <v>40778</v>
      </c>
      <c r="C2087" s="3" t="s">
        <v>129</v>
      </c>
      <c r="D2087" s="4" t="s">
        <v>14</v>
      </c>
      <c r="E2087" s="5" t="s">
        <v>4</v>
      </c>
      <c r="F2087" s="6">
        <v>707.76668882773333</v>
      </c>
      <c r="G2087" s="16" t="s">
        <v>4</v>
      </c>
      <c r="H2087" s="7">
        <v>26682.175560921361</v>
      </c>
      <c r="I2087" s="4">
        <v>9</v>
      </c>
      <c r="J2087" s="4">
        <v>4</v>
      </c>
      <c r="K2087" s="4" t="s">
        <v>332</v>
      </c>
      <c r="L2087" s="4">
        <v>37.699111843077517</v>
      </c>
      <c r="M2087" s="4" t="s">
        <v>332</v>
      </c>
      <c r="N2087" s="17">
        <v>1</v>
      </c>
      <c r="O2087" s="4">
        <v>75</v>
      </c>
      <c r="P2087">
        <f t="shared" si="96"/>
        <v>2011</v>
      </c>
      <c r="Q2087">
        <f t="shared" si="97"/>
        <v>8</v>
      </c>
      <c r="R2087" t="str">
        <f t="shared" si="98"/>
        <v>17</v>
      </c>
      <c r="T2087" t="s">
        <v>250</v>
      </c>
      <c r="U2087" t="s">
        <v>521</v>
      </c>
    </row>
    <row r="2088" spans="1:21" x14ac:dyDescent="0.35">
      <c r="A2088" s="1" t="s">
        <v>2</v>
      </c>
      <c r="B2088" s="18">
        <v>40778</v>
      </c>
      <c r="C2088" s="3" t="s">
        <v>85</v>
      </c>
      <c r="D2088" s="4" t="s">
        <v>86</v>
      </c>
      <c r="E2088" s="5" t="s">
        <v>7</v>
      </c>
      <c r="F2088" s="6">
        <v>44.235418051733333</v>
      </c>
      <c r="G2088" s="16" t="s">
        <v>4</v>
      </c>
      <c r="H2088" s="7">
        <v>79785.634299501733</v>
      </c>
      <c r="I2088" s="4">
        <v>12.8</v>
      </c>
      <c r="J2088" s="4">
        <v>5.8</v>
      </c>
      <c r="K2088" s="4" t="s">
        <v>332</v>
      </c>
      <c r="L2088" s="4">
        <v>225.45744398242269</v>
      </c>
      <c r="M2088" s="4" t="s">
        <v>332</v>
      </c>
      <c r="N2088" s="17">
        <v>8</v>
      </c>
      <c r="O2088" s="4">
        <v>75</v>
      </c>
      <c r="P2088">
        <f t="shared" si="96"/>
        <v>2011</v>
      </c>
      <c r="Q2088">
        <f t="shared" si="97"/>
        <v>8</v>
      </c>
      <c r="R2088" t="str">
        <f t="shared" si="98"/>
        <v>17</v>
      </c>
      <c r="T2088" t="s">
        <v>86</v>
      </c>
    </row>
    <row r="2089" spans="1:21" x14ac:dyDescent="0.35">
      <c r="A2089" s="1" t="s">
        <v>2</v>
      </c>
      <c r="B2089" s="18">
        <v>40778</v>
      </c>
      <c r="C2089" s="3" t="s">
        <v>72</v>
      </c>
      <c r="D2089" s="4" t="s">
        <v>73</v>
      </c>
      <c r="E2089" s="5" t="s">
        <v>7</v>
      </c>
      <c r="F2089" s="6">
        <v>2.8799100294097224</v>
      </c>
      <c r="G2089" s="16" t="s">
        <v>7</v>
      </c>
      <c r="H2089" s="7">
        <v>2207.8511384454305</v>
      </c>
      <c r="I2089" s="4" t="s">
        <v>332</v>
      </c>
      <c r="J2089" s="4">
        <v>16.7</v>
      </c>
      <c r="K2089" s="4">
        <v>3.5</v>
      </c>
      <c r="L2089" s="4">
        <v>766.6389282647001</v>
      </c>
      <c r="M2089" s="4" t="s">
        <v>332</v>
      </c>
      <c r="N2089" s="17">
        <v>1</v>
      </c>
      <c r="O2089" s="4">
        <v>1152</v>
      </c>
      <c r="P2089">
        <f t="shared" si="96"/>
        <v>2011</v>
      </c>
      <c r="Q2089">
        <f t="shared" si="97"/>
        <v>8</v>
      </c>
      <c r="R2089" t="str">
        <f t="shared" si="98"/>
        <v>17</v>
      </c>
      <c r="T2089" t="s">
        <v>73</v>
      </c>
    </row>
    <row r="2090" spans="1:21" x14ac:dyDescent="0.35">
      <c r="A2090" s="1" t="s">
        <v>2</v>
      </c>
      <c r="B2090" s="18">
        <v>40778</v>
      </c>
      <c r="C2090" s="3" t="s">
        <v>15</v>
      </c>
      <c r="D2090" s="4" t="s">
        <v>16</v>
      </c>
      <c r="E2090" s="5" t="s">
        <v>7</v>
      </c>
      <c r="F2090" s="6">
        <v>8.6397300882291681</v>
      </c>
      <c r="G2090" s="16" t="s">
        <v>7</v>
      </c>
      <c r="H2090" s="7">
        <v>41166.170459392721</v>
      </c>
      <c r="I2090" s="4" t="s">
        <v>332</v>
      </c>
      <c r="J2090" s="4">
        <v>41.633333333333333</v>
      </c>
      <c r="K2090" s="4">
        <v>3.5</v>
      </c>
      <c r="L2090" s="4">
        <v>4764.7519122707108</v>
      </c>
      <c r="M2090" s="4" t="s">
        <v>332</v>
      </c>
      <c r="N2090" s="17">
        <v>0.99999999999999978</v>
      </c>
      <c r="O2090" s="4">
        <v>1152</v>
      </c>
      <c r="P2090">
        <f t="shared" si="96"/>
        <v>2011</v>
      </c>
      <c r="Q2090">
        <f t="shared" si="97"/>
        <v>8</v>
      </c>
      <c r="R2090" t="str">
        <f t="shared" si="98"/>
        <v>17</v>
      </c>
      <c r="T2090" t="s">
        <v>73</v>
      </c>
      <c r="U2090" t="s">
        <v>475</v>
      </c>
    </row>
    <row r="2091" spans="1:21" x14ac:dyDescent="0.35">
      <c r="A2091" s="1" t="s">
        <v>2</v>
      </c>
      <c r="B2091" s="18">
        <v>40778</v>
      </c>
      <c r="C2091" s="3" t="s">
        <v>17</v>
      </c>
      <c r="D2091" s="4" t="s">
        <v>18</v>
      </c>
      <c r="E2091" s="5" t="s">
        <v>7</v>
      </c>
      <c r="F2091" s="6">
        <v>88.470836103466667</v>
      </c>
      <c r="G2091" s="16" t="s">
        <v>4</v>
      </c>
      <c r="H2091" s="7">
        <v>10646.929220350983</v>
      </c>
      <c r="I2091" s="4">
        <v>8.5</v>
      </c>
      <c r="J2091" s="4">
        <v>2.6</v>
      </c>
      <c r="K2091" s="4" t="s">
        <v>332</v>
      </c>
      <c r="L2091" s="4">
        <v>30.085985645878257</v>
      </c>
      <c r="M2091" s="4" t="s">
        <v>332</v>
      </c>
      <c r="N2091" s="17">
        <v>4</v>
      </c>
      <c r="O2091" s="4">
        <v>75</v>
      </c>
      <c r="P2091">
        <f t="shared" si="96"/>
        <v>2011</v>
      </c>
      <c r="Q2091">
        <f t="shared" si="97"/>
        <v>8</v>
      </c>
      <c r="R2091" t="str">
        <f t="shared" si="98"/>
        <v>17</v>
      </c>
      <c r="T2091" t="s">
        <v>218</v>
      </c>
      <c r="U2091" t="s">
        <v>522</v>
      </c>
    </row>
    <row r="2092" spans="1:21" x14ac:dyDescent="0.35">
      <c r="A2092" s="1" t="s">
        <v>2</v>
      </c>
      <c r="B2092" s="18">
        <v>40778</v>
      </c>
      <c r="C2092" s="3" t="s">
        <v>87</v>
      </c>
      <c r="D2092" s="4" t="s">
        <v>88</v>
      </c>
      <c r="E2092" s="5" t="s">
        <v>7</v>
      </c>
      <c r="F2092" s="6">
        <v>44.235418051733333</v>
      </c>
      <c r="G2092" s="16" t="s">
        <v>4</v>
      </c>
      <c r="H2092" s="7">
        <v>25443.029386868158</v>
      </c>
      <c r="I2092" s="4" t="s">
        <v>332</v>
      </c>
      <c r="J2092" s="4">
        <v>6.5</v>
      </c>
      <c r="K2092" s="4" t="s">
        <v>332</v>
      </c>
      <c r="L2092" s="4">
        <v>143.79331374868283</v>
      </c>
      <c r="M2092" s="4" t="s">
        <v>332</v>
      </c>
      <c r="N2092" s="17">
        <v>4</v>
      </c>
      <c r="O2092" s="4">
        <v>75</v>
      </c>
      <c r="P2092">
        <f t="shared" si="96"/>
        <v>2011</v>
      </c>
      <c r="Q2092">
        <f t="shared" si="97"/>
        <v>8</v>
      </c>
      <c r="R2092" t="str">
        <f t="shared" si="98"/>
        <v>17</v>
      </c>
      <c r="T2092" t="s">
        <v>237</v>
      </c>
      <c r="U2092" t="s">
        <v>492</v>
      </c>
    </row>
    <row r="2093" spans="1:21" x14ac:dyDescent="0.35">
      <c r="A2093" s="1" t="s">
        <v>2</v>
      </c>
      <c r="B2093" s="18">
        <v>40778</v>
      </c>
      <c r="C2093" s="3" t="s">
        <v>19</v>
      </c>
      <c r="D2093" s="4" t="s">
        <v>20</v>
      </c>
      <c r="E2093" s="5" t="s">
        <v>4</v>
      </c>
      <c r="F2093" s="6">
        <v>11.51964011763889</v>
      </c>
      <c r="G2093" s="16" t="s">
        <v>4</v>
      </c>
      <c r="H2093" s="7">
        <v>10718.259073395166</v>
      </c>
      <c r="I2093" s="4">
        <v>12.3</v>
      </c>
      <c r="J2093" s="4">
        <v>12.3</v>
      </c>
      <c r="K2093" s="4">
        <v>6.15</v>
      </c>
      <c r="L2093" s="4">
        <v>930.43350000000021</v>
      </c>
      <c r="M2093" s="4" t="s">
        <v>332</v>
      </c>
      <c r="N2093" s="17">
        <v>1</v>
      </c>
      <c r="O2093" s="4">
        <v>1152</v>
      </c>
      <c r="P2093">
        <f t="shared" si="96"/>
        <v>2011</v>
      </c>
      <c r="Q2093">
        <f t="shared" si="97"/>
        <v>8</v>
      </c>
      <c r="R2093" t="str">
        <f t="shared" si="98"/>
        <v>17</v>
      </c>
      <c r="T2093" t="s">
        <v>484</v>
      </c>
      <c r="U2093" t="s">
        <v>485</v>
      </c>
    </row>
    <row r="2094" spans="1:21" x14ac:dyDescent="0.35">
      <c r="A2094" s="1" t="s">
        <v>2</v>
      </c>
      <c r="B2094" s="18">
        <v>40778</v>
      </c>
      <c r="C2094" s="3" t="s">
        <v>103</v>
      </c>
      <c r="D2094" s="4" t="s">
        <v>104</v>
      </c>
      <c r="E2094" s="5" t="s">
        <v>7</v>
      </c>
      <c r="F2094" s="6">
        <v>44.235418051733333</v>
      </c>
      <c r="G2094" s="16" t="s">
        <v>4</v>
      </c>
      <c r="H2094" s="7">
        <v>5953.6688765271483</v>
      </c>
      <c r="I2094" s="4">
        <v>6.5</v>
      </c>
      <c r="J2094" s="4">
        <v>3.9</v>
      </c>
      <c r="K2094" s="4" t="s">
        <v>332</v>
      </c>
      <c r="L2094" s="4">
        <v>33.647635417191779</v>
      </c>
      <c r="M2094" s="4" t="s">
        <v>332</v>
      </c>
      <c r="N2094" s="17">
        <v>4</v>
      </c>
      <c r="O2094" s="4">
        <v>75</v>
      </c>
      <c r="P2094">
        <f t="shared" si="96"/>
        <v>2011</v>
      </c>
      <c r="Q2094">
        <f t="shared" si="97"/>
        <v>8</v>
      </c>
      <c r="R2094" t="str">
        <f t="shared" si="98"/>
        <v>17</v>
      </c>
      <c r="T2094" t="s">
        <v>501</v>
      </c>
      <c r="U2094" t="s">
        <v>502</v>
      </c>
    </row>
    <row r="2095" spans="1:21" x14ac:dyDescent="0.35">
      <c r="A2095" s="1" t="s">
        <v>2</v>
      </c>
      <c r="B2095" s="18">
        <v>40778</v>
      </c>
      <c r="C2095" s="3" t="s">
        <v>281</v>
      </c>
      <c r="D2095" s="4" t="s">
        <v>282</v>
      </c>
      <c r="E2095" s="5" t="s">
        <v>4</v>
      </c>
      <c r="F2095" s="6">
        <v>2.8799100294097224</v>
      </c>
      <c r="G2095" s="16" t="s">
        <v>4</v>
      </c>
      <c r="H2095" s="7">
        <v>2000.5162705194175</v>
      </c>
      <c r="I2095" s="4" t="s">
        <v>332</v>
      </c>
      <c r="J2095" s="4">
        <v>13.3</v>
      </c>
      <c r="K2095" s="4">
        <v>5</v>
      </c>
      <c r="L2095" s="4">
        <v>694.64540561687318</v>
      </c>
      <c r="M2095" s="4" t="s">
        <v>332</v>
      </c>
      <c r="N2095" s="17">
        <v>0.99999999999999989</v>
      </c>
      <c r="O2095" s="4">
        <v>1152</v>
      </c>
      <c r="P2095">
        <f t="shared" si="96"/>
        <v>2011</v>
      </c>
      <c r="Q2095">
        <f t="shared" si="97"/>
        <v>8</v>
      </c>
      <c r="R2095" t="str">
        <f t="shared" si="98"/>
        <v>18</v>
      </c>
      <c r="T2095" t="s">
        <v>590</v>
      </c>
      <c r="U2095" t="s">
        <v>571</v>
      </c>
    </row>
    <row r="2096" spans="1:21" x14ac:dyDescent="0.35">
      <c r="A2096" s="1" t="s">
        <v>2</v>
      </c>
      <c r="B2096" s="18">
        <v>40778</v>
      </c>
      <c r="C2096" s="3" t="s">
        <v>319</v>
      </c>
      <c r="D2096" s="4" t="s">
        <v>320</v>
      </c>
      <c r="E2096" s="5" t="s">
        <v>7</v>
      </c>
      <c r="F2096" s="6">
        <v>2.8799100294097224</v>
      </c>
      <c r="G2096" s="16" t="s">
        <v>4</v>
      </c>
      <c r="H2096" s="7">
        <v>836.13414735178912</v>
      </c>
      <c r="I2096" s="4">
        <v>19.2</v>
      </c>
      <c r="J2096" s="4">
        <v>3.8</v>
      </c>
      <c r="K2096" s="4" t="s">
        <v>332</v>
      </c>
      <c r="L2096" s="4">
        <v>72.58335666853857</v>
      </c>
      <c r="M2096" s="4" t="s">
        <v>332</v>
      </c>
      <c r="N2096" s="17">
        <v>4</v>
      </c>
      <c r="O2096" s="4">
        <v>1152</v>
      </c>
      <c r="P2096">
        <f t="shared" si="96"/>
        <v>2011</v>
      </c>
      <c r="Q2096">
        <f t="shared" si="97"/>
        <v>8</v>
      </c>
      <c r="R2096" t="str">
        <f t="shared" si="98"/>
        <v>25</v>
      </c>
      <c r="T2096" t="s">
        <v>320</v>
      </c>
    </row>
    <row r="2097" spans="1:27" x14ac:dyDescent="0.35">
      <c r="A2097" s="1" t="s">
        <v>2</v>
      </c>
      <c r="B2097" s="18">
        <v>40778</v>
      </c>
      <c r="C2097" s="3" t="s">
        <v>219</v>
      </c>
      <c r="D2097" s="4" t="s">
        <v>292</v>
      </c>
      <c r="E2097" s="5" t="s">
        <v>4</v>
      </c>
      <c r="F2097" s="6">
        <v>1459.7687957072001</v>
      </c>
      <c r="G2097" s="16" t="s">
        <v>4</v>
      </c>
      <c r="H2097" s="7">
        <v>22770.248993462221</v>
      </c>
      <c r="I2097" s="4" t="s">
        <v>332</v>
      </c>
      <c r="J2097" s="4">
        <v>3.1</v>
      </c>
      <c r="K2097" s="4" t="s">
        <v>332</v>
      </c>
      <c r="L2097" s="4">
        <v>15.598531123848922</v>
      </c>
      <c r="M2097" s="4" t="s">
        <v>332</v>
      </c>
      <c r="N2097" s="17">
        <v>1.0000000000000002</v>
      </c>
      <c r="O2097" s="4">
        <v>75</v>
      </c>
      <c r="P2097">
        <f t="shared" si="96"/>
        <v>2011</v>
      </c>
      <c r="Q2097">
        <f t="shared" si="97"/>
        <v>8</v>
      </c>
      <c r="R2097" t="str">
        <f t="shared" si="98"/>
        <v>90</v>
      </c>
      <c r="T2097" t="s">
        <v>563</v>
      </c>
      <c r="U2097" t="s">
        <v>468</v>
      </c>
      <c r="V2097" t="s">
        <v>564</v>
      </c>
      <c r="W2097" t="s">
        <v>565</v>
      </c>
      <c r="X2097" t="s">
        <v>566</v>
      </c>
      <c r="Y2097" t="s">
        <v>567</v>
      </c>
      <c r="Z2097" t="s">
        <v>510</v>
      </c>
      <c r="AA2097" t="s">
        <v>568</v>
      </c>
    </row>
    <row r="2098" spans="1:27" x14ac:dyDescent="0.35">
      <c r="A2098" s="1" t="s">
        <v>2</v>
      </c>
      <c r="B2098" s="18">
        <v>40794</v>
      </c>
      <c r="C2098" s="8" t="s">
        <v>74</v>
      </c>
      <c r="D2098" s="4" t="s">
        <v>75</v>
      </c>
      <c r="E2098" s="9" t="s">
        <v>7</v>
      </c>
      <c r="F2098" s="6">
        <v>5.7464369087868361</v>
      </c>
      <c r="G2098" s="16" t="s">
        <v>4</v>
      </c>
      <c r="H2098" s="7">
        <v>43956.126950903352</v>
      </c>
      <c r="I2098" s="4" t="s">
        <v>332</v>
      </c>
      <c r="J2098" s="4">
        <v>7.7</v>
      </c>
      <c r="K2098" s="4" t="s">
        <v>332</v>
      </c>
      <c r="L2098" s="4">
        <v>239.04011982021822</v>
      </c>
      <c r="M2098" s="4" t="s">
        <v>332</v>
      </c>
      <c r="N2098" s="17">
        <v>32</v>
      </c>
      <c r="O2098" s="4">
        <v>1152</v>
      </c>
      <c r="P2098">
        <f t="shared" si="96"/>
        <v>2011</v>
      </c>
      <c r="Q2098">
        <f t="shared" si="97"/>
        <v>9</v>
      </c>
      <c r="R2098" t="str">
        <f t="shared" si="98"/>
        <v>01</v>
      </c>
      <c r="T2098" t="s">
        <v>75</v>
      </c>
    </row>
    <row r="2099" spans="1:27" x14ac:dyDescent="0.35">
      <c r="A2099" s="1" t="s">
        <v>2</v>
      </c>
      <c r="B2099" s="18">
        <v>40794</v>
      </c>
      <c r="C2099" s="8" t="s">
        <v>152</v>
      </c>
      <c r="D2099" s="4" t="s">
        <v>153</v>
      </c>
      <c r="E2099" s="9" t="s">
        <v>7</v>
      </c>
      <c r="F2099" s="6">
        <v>66.198953189224341</v>
      </c>
      <c r="G2099" s="16" t="s">
        <v>4</v>
      </c>
      <c r="H2099" s="7">
        <v>1252.1535814420815</v>
      </c>
      <c r="I2099" s="4">
        <v>2.5</v>
      </c>
      <c r="J2099" s="4">
        <v>1.7</v>
      </c>
      <c r="K2099" s="4" t="s">
        <v>332</v>
      </c>
      <c r="L2099" s="4">
        <v>3.7830011536977088</v>
      </c>
      <c r="M2099" s="4" t="s">
        <v>332</v>
      </c>
      <c r="N2099" s="17">
        <v>5</v>
      </c>
      <c r="O2099" s="4">
        <v>100</v>
      </c>
      <c r="P2099">
        <f t="shared" si="96"/>
        <v>2011</v>
      </c>
      <c r="Q2099">
        <f t="shared" si="97"/>
        <v>9</v>
      </c>
      <c r="R2099" t="str">
        <f t="shared" si="98"/>
        <v>01</v>
      </c>
      <c r="T2099" t="s">
        <v>153</v>
      </c>
    </row>
    <row r="2100" spans="1:27" x14ac:dyDescent="0.35">
      <c r="A2100" s="1" t="s">
        <v>2</v>
      </c>
      <c r="B2100" s="18">
        <v>40794</v>
      </c>
      <c r="C2100" s="3" t="s">
        <v>186</v>
      </c>
      <c r="D2100" s="4" t="s">
        <v>187</v>
      </c>
      <c r="E2100" s="5" t="s">
        <v>7</v>
      </c>
      <c r="F2100" s="6">
        <v>5.7464369087868361</v>
      </c>
      <c r="G2100" s="16" t="s">
        <v>4</v>
      </c>
      <c r="H2100" s="7">
        <v>18118.35783014118</v>
      </c>
      <c r="I2100" s="4" t="s">
        <v>332</v>
      </c>
      <c r="J2100" s="4">
        <v>4.7</v>
      </c>
      <c r="K2100" s="4" t="s">
        <v>332</v>
      </c>
      <c r="L2100" s="4">
        <v>54.361595678942187</v>
      </c>
      <c r="M2100" s="4" t="s">
        <v>332</v>
      </c>
      <c r="N2100" s="17">
        <v>58</v>
      </c>
      <c r="O2100" s="4">
        <v>1152</v>
      </c>
      <c r="P2100">
        <f t="shared" si="96"/>
        <v>2011</v>
      </c>
      <c r="Q2100">
        <f t="shared" si="97"/>
        <v>9</v>
      </c>
      <c r="R2100" t="str">
        <f t="shared" si="98"/>
        <v>01</v>
      </c>
      <c r="T2100" t="s">
        <v>187</v>
      </c>
    </row>
    <row r="2101" spans="1:27" x14ac:dyDescent="0.35">
      <c r="A2101" s="1" t="s">
        <v>2</v>
      </c>
      <c r="B2101" s="18">
        <v>40794</v>
      </c>
      <c r="C2101" s="3" t="s">
        <v>35</v>
      </c>
      <c r="D2101" s="4" t="s">
        <v>36</v>
      </c>
      <c r="E2101" s="5" t="s">
        <v>7</v>
      </c>
      <c r="F2101" s="6">
        <v>33.09947659461217</v>
      </c>
      <c r="G2101" s="16" t="s">
        <v>4</v>
      </c>
      <c r="H2101" s="7">
        <v>14494.687226937689</v>
      </c>
      <c r="I2101" s="4">
        <v>2.7</v>
      </c>
      <c r="J2101" s="4">
        <v>2.2000000000000002</v>
      </c>
      <c r="K2101" s="4" t="s">
        <v>332</v>
      </c>
      <c r="L2101" s="4">
        <v>6.8423887995185702</v>
      </c>
      <c r="M2101" s="4" t="s">
        <v>332</v>
      </c>
      <c r="N2101" s="17">
        <v>64</v>
      </c>
      <c r="O2101" s="4">
        <v>100</v>
      </c>
      <c r="P2101">
        <f t="shared" si="96"/>
        <v>2011</v>
      </c>
      <c r="Q2101">
        <f t="shared" si="97"/>
        <v>9</v>
      </c>
      <c r="R2101" t="str">
        <f t="shared" si="98"/>
        <v>01</v>
      </c>
      <c r="T2101" t="s">
        <v>458</v>
      </c>
      <c r="U2101" t="s">
        <v>459</v>
      </c>
    </row>
    <row r="2102" spans="1:27" x14ac:dyDescent="0.35">
      <c r="A2102" s="1" t="s">
        <v>2</v>
      </c>
      <c r="B2102" s="18">
        <v>40794</v>
      </c>
      <c r="C2102" s="3" t="s">
        <v>210</v>
      </c>
      <c r="D2102" s="4" t="s">
        <v>211</v>
      </c>
      <c r="E2102" s="5" t="s">
        <v>4</v>
      </c>
      <c r="F2102" s="6">
        <v>529.59162551379472</v>
      </c>
      <c r="G2102" s="16" t="s">
        <v>4</v>
      </c>
      <c r="H2102" s="7">
        <v>17212.441081988502</v>
      </c>
      <c r="I2102" s="4">
        <v>5.7</v>
      </c>
      <c r="J2102" s="4">
        <v>3.3</v>
      </c>
      <c r="K2102" s="4" t="s">
        <v>332</v>
      </c>
      <c r="L2102" s="4">
        <v>32.501346797713204</v>
      </c>
      <c r="M2102" s="4" t="s">
        <v>332</v>
      </c>
      <c r="N2102" s="17">
        <v>1</v>
      </c>
      <c r="O2102" s="4">
        <v>100</v>
      </c>
      <c r="P2102">
        <f t="shared" si="96"/>
        <v>2011</v>
      </c>
      <c r="Q2102">
        <f t="shared" si="97"/>
        <v>9</v>
      </c>
      <c r="R2102" t="str">
        <f t="shared" si="98"/>
        <v>01</v>
      </c>
      <c r="T2102" t="s">
        <v>211</v>
      </c>
    </row>
    <row r="2103" spans="1:27" x14ac:dyDescent="0.35">
      <c r="A2103" s="1" t="s">
        <v>2</v>
      </c>
      <c r="B2103" s="18">
        <v>40794</v>
      </c>
      <c r="C2103" s="3" t="s">
        <v>60</v>
      </c>
      <c r="D2103" s="4" t="s">
        <v>61</v>
      </c>
      <c r="E2103" s="5" t="s">
        <v>7</v>
      </c>
      <c r="F2103" s="6">
        <v>2.8732184543934181</v>
      </c>
      <c r="G2103" s="16" t="s">
        <v>4</v>
      </c>
      <c r="H2103" s="7">
        <v>23499.470996955475</v>
      </c>
      <c r="I2103" s="4">
        <v>6.6</v>
      </c>
      <c r="J2103" s="4">
        <v>4.3</v>
      </c>
      <c r="K2103" s="4" t="s">
        <v>332</v>
      </c>
      <c r="L2103" s="4">
        <v>63.896852981362791</v>
      </c>
      <c r="M2103" s="4" t="s">
        <v>332</v>
      </c>
      <c r="N2103" s="17">
        <v>127.99999999999999</v>
      </c>
      <c r="O2103" s="4">
        <v>1152</v>
      </c>
      <c r="P2103">
        <f t="shared" si="96"/>
        <v>2011</v>
      </c>
      <c r="Q2103">
        <f t="shared" si="97"/>
        <v>9</v>
      </c>
      <c r="R2103" t="str">
        <f t="shared" si="98"/>
        <v>01</v>
      </c>
      <c r="T2103" t="s">
        <v>211</v>
      </c>
      <c r="U2103" t="s">
        <v>478</v>
      </c>
    </row>
    <row r="2104" spans="1:27" x14ac:dyDescent="0.35">
      <c r="A2104" s="1" t="s">
        <v>2</v>
      </c>
      <c r="B2104" s="18">
        <v>40794</v>
      </c>
      <c r="C2104" s="3" t="s">
        <v>82</v>
      </c>
      <c r="D2104" s="4" t="s">
        <v>167</v>
      </c>
      <c r="E2104" s="5" t="s">
        <v>4</v>
      </c>
      <c r="F2104" s="6">
        <v>264.79581275689736</v>
      </c>
      <c r="G2104" s="16" t="s">
        <v>4</v>
      </c>
      <c r="H2104" s="7">
        <v>77684.520950525432</v>
      </c>
      <c r="I2104" s="4">
        <v>12.2</v>
      </c>
      <c r="J2104" s="4">
        <v>8.3000000000000007</v>
      </c>
      <c r="K2104" s="4">
        <v>5.5333333333333341</v>
      </c>
      <c r="L2104" s="4">
        <v>293.37518649453011</v>
      </c>
      <c r="M2104" s="4" t="s">
        <v>332</v>
      </c>
      <c r="N2104" s="17">
        <v>1</v>
      </c>
      <c r="O2104" s="4">
        <v>100</v>
      </c>
      <c r="P2104">
        <f t="shared" si="96"/>
        <v>2011</v>
      </c>
      <c r="Q2104">
        <f t="shared" si="97"/>
        <v>9</v>
      </c>
      <c r="R2104" t="str">
        <f t="shared" si="98"/>
        <v>05</v>
      </c>
      <c r="T2104" t="s">
        <v>460</v>
      </c>
      <c r="U2104" t="s">
        <v>488</v>
      </c>
      <c r="V2104" t="s">
        <v>536</v>
      </c>
      <c r="W2104" t="s">
        <v>544</v>
      </c>
      <c r="X2104" t="s">
        <v>510</v>
      </c>
    </row>
    <row r="2105" spans="1:27" x14ac:dyDescent="0.35">
      <c r="A2105" s="1" t="s">
        <v>2</v>
      </c>
      <c r="B2105" s="18">
        <v>40794</v>
      </c>
      <c r="C2105" s="3" t="s">
        <v>37</v>
      </c>
      <c r="D2105" s="4" t="s">
        <v>156</v>
      </c>
      <c r="E2105" s="5" t="s">
        <v>4</v>
      </c>
      <c r="F2105" s="6">
        <v>57.464369087868356</v>
      </c>
      <c r="G2105" s="16" t="s">
        <v>4</v>
      </c>
      <c r="H2105" s="7">
        <v>84802.213632718616</v>
      </c>
      <c r="I2105" s="4">
        <v>23.9</v>
      </c>
      <c r="J2105" s="4">
        <v>13.3</v>
      </c>
      <c r="K2105" s="4">
        <v>8.8666666666666671</v>
      </c>
      <c r="L2105" s="4">
        <v>1475.7355728216237</v>
      </c>
      <c r="M2105" s="4" t="s">
        <v>332</v>
      </c>
      <c r="N2105" s="17">
        <v>1</v>
      </c>
      <c r="O2105" s="4">
        <v>1152</v>
      </c>
      <c r="P2105">
        <f t="shared" si="96"/>
        <v>2011</v>
      </c>
      <c r="Q2105">
        <f t="shared" si="97"/>
        <v>9</v>
      </c>
      <c r="R2105" t="str">
        <f t="shared" si="98"/>
        <v>05</v>
      </c>
      <c r="T2105" t="s">
        <v>460</v>
      </c>
      <c r="U2105" t="s">
        <v>461</v>
      </c>
      <c r="V2105" t="s">
        <v>536</v>
      </c>
      <c r="W2105" t="s">
        <v>537</v>
      </c>
      <c r="X2105" t="s">
        <v>510</v>
      </c>
    </row>
    <row r="2106" spans="1:27" x14ac:dyDescent="0.35">
      <c r="A2106" s="1" t="s">
        <v>2</v>
      </c>
      <c r="B2106" s="18">
        <v>40794</v>
      </c>
      <c r="C2106" s="3" t="s">
        <v>76</v>
      </c>
      <c r="D2106" s="4" t="s">
        <v>229</v>
      </c>
      <c r="E2106" s="5" t="s">
        <v>4</v>
      </c>
      <c r="F2106" s="6">
        <v>5.7464369087868361</v>
      </c>
      <c r="G2106" s="16" t="s">
        <v>4</v>
      </c>
      <c r="H2106" s="7">
        <v>35175.911461686766</v>
      </c>
      <c r="I2106" s="4">
        <v>36.9</v>
      </c>
      <c r="J2106" s="4">
        <v>21.8</v>
      </c>
      <c r="K2106" s="4">
        <v>14.533333333333333</v>
      </c>
      <c r="L2106" s="4">
        <v>6121.3430200372559</v>
      </c>
      <c r="M2106" s="4" t="s">
        <v>332</v>
      </c>
      <c r="N2106" s="17">
        <v>1</v>
      </c>
      <c r="O2106" s="4">
        <v>1152</v>
      </c>
      <c r="P2106">
        <f t="shared" si="96"/>
        <v>2011</v>
      </c>
      <c r="Q2106">
        <f t="shared" si="97"/>
        <v>9</v>
      </c>
      <c r="R2106" t="str">
        <f t="shared" si="98"/>
        <v>05</v>
      </c>
      <c r="T2106" t="s">
        <v>460</v>
      </c>
      <c r="U2106" t="s">
        <v>486</v>
      </c>
      <c r="V2106" t="s">
        <v>536</v>
      </c>
      <c r="W2106" t="s">
        <v>570</v>
      </c>
      <c r="X2106" t="s">
        <v>510</v>
      </c>
    </row>
    <row r="2107" spans="1:27" x14ac:dyDescent="0.35">
      <c r="A2107" s="1" t="s">
        <v>2</v>
      </c>
      <c r="B2107" s="18">
        <v>40794</v>
      </c>
      <c r="C2107" s="3" t="s">
        <v>62</v>
      </c>
      <c r="D2107" s="4" t="s">
        <v>63</v>
      </c>
      <c r="E2107" s="5" t="s">
        <v>4</v>
      </c>
      <c r="F2107" s="6">
        <v>198.59685956767302</v>
      </c>
      <c r="G2107" s="16" t="s">
        <v>4</v>
      </c>
      <c r="H2107" s="7">
        <v>12981.912392101473</v>
      </c>
      <c r="I2107" s="4">
        <v>9.5</v>
      </c>
      <c r="J2107" s="4">
        <v>4.5999999999999996</v>
      </c>
      <c r="K2107" s="4" t="s">
        <v>332</v>
      </c>
      <c r="L2107" s="4">
        <v>65.36816554079401</v>
      </c>
      <c r="M2107" s="4" t="s">
        <v>332</v>
      </c>
      <c r="N2107" s="17">
        <v>1.0000000000000002</v>
      </c>
      <c r="O2107" s="4">
        <v>100</v>
      </c>
      <c r="P2107">
        <f t="shared" si="96"/>
        <v>2011</v>
      </c>
      <c r="Q2107">
        <f t="shared" si="97"/>
        <v>9</v>
      </c>
      <c r="R2107" t="str">
        <f t="shared" si="98"/>
        <v>05</v>
      </c>
      <c r="T2107" t="s">
        <v>84</v>
      </c>
      <c r="U2107" t="s">
        <v>459</v>
      </c>
      <c r="V2107" t="s">
        <v>479</v>
      </c>
      <c r="W2107" t="s">
        <v>480</v>
      </c>
    </row>
    <row r="2108" spans="1:27" x14ac:dyDescent="0.35">
      <c r="A2108" s="1" t="s">
        <v>2</v>
      </c>
      <c r="B2108" s="18">
        <v>40794</v>
      </c>
      <c r="C2108" s="3" t="s">
        <v>27</v>
      </c>
      <c r="D2108" s="4" t="s">
        <v>39</v>
      </c>
      <c r="E2108" s="5" t="s">
        <v>4</v>
      </c>
      <c r="F2108" s="6">
        <v>2.8732184543934181</v>
      </c>
      <c r="G2108" s="16" t="s">
        <v>4</v>
      </c>
      <c r="H2108" s="7">
        <v>4669.1734705914996</v>
      </c>
      <c r="I2108" s="4">
        <v>17.100000000000001</v>
      </c>
      <c r="J2108" s="4">
        <v>16.5</v>
      </c>
      <c r="K2108" s="4">
        <v>11</v>
      </c>
      <c r="L2108" s="4">
        <v>1625.0673398856604</v>
      </c>
      <c r="M2108" s="4" t="s">
        <v>332</v>
      </c>
      <c r="N2108" s="17">
        <v>0.99999999999999989</v>
      </c>
      <c r="O2108" s="4">
        <v>1152</v>
      </c>
      <c r="P2108">
        <f t="shared" si="96"/>
        <v>2011</v>
      </c>
      <c r="Q2108">
        <f t="shared" si="97"/>
        <v>9</v>
      </c>
      <c r="R2108" t="str">
        <f t="shared" si="98"/>
        <v>06</v>
      </c>
      <c r="T2108" t="s">
        <v>39</v>
      </c>
    </row>
    <row r="2109" spans="1:27" x14ac:dyDescent="0.35">
      <c r="A2109" s="1" t="s">
        <v>2</v>
      </c>
      <c r="B2109" s="18">
        <v>40794</v>
      </c>
      <c r="C2109" s="3" t="s">
        <v>154</v>
      </c>
      <c r="D2109" s="4" t="s">
        <v>155</v>
      </c>
      <c r="E2109" s="5" t="s">
        <v>4</v>
      </c>
      <c r="F2109" s="6">
        <v>66.198953189224341</v>
      </c>
      <c r="G2109" s="16" t="s">
        <v>4</v>
      </c>
      <c r="H2109" s="7">
        <v>11925.839995717328</v>
      </c>
      <c r="I2109" s="4">
        <v>8.4</v>
      </c>
      <c r="J2109" s="4">
        <v>6.4</v>
      </c>
      <c r="K2109" s="4" t="s">
        <v>332</v>
      </c>
      <c r="L2109" s="4">
        <v>180.15148912745312</v>
      </c>
      <c r="M2109" s="4" t="s">
        <v>332</v>
      </c>
      <c r="N2109" s="17">
        <v>1</v>
      </c>
      <c r="O2109" s="4">
        <v>100</v>
      </c>
      <c r="P2109">
        <f t="shared" si="96"/>
        <v>2011</v>
      </c>
      <c r="Q2109">
        <f t="shared" si="97"/>
        <v>9</v>
      </c>
      <c r="R2109" t="str">
        <f t="shared" si="98"/>
        <v>09</v>
      </c>
      <c r="T2109" t="s">
        <v>155</v>
      </c>
    </row>
    <row r="2110" spans="1:27" x14ac:dyDescent="0.35">
      <c r="A2110" s="1" t="s">
        <v>2</v>
      </c>
      <c r="B2110" s="18">
        <v>40794</v>
      </c>
      <c r="C2110" s="3" t="s">
        <v>40</v>
      </c>
      <c r="D2110" s="4" t="s">
        <v>169</v>
      </c>
      <c r="E2110" s="5" t="s">
        <v>4</v>
      </c>
      <c r="F2110" s="6">
        <v>66.198953189224341</v>
      </c>
      <c r="G2110" s="16" t="s">
        <v>4</v>
      </c>
      <c r="H2110" s="7">
        <v>5869.749372892119</v>
      </c>
      <c r="I2110" s="4" t="s">
        <v>332</v>
      </c>
      <c r="J2110" s="4">
        <v>5.6</v>
      </c>
      <c r="K2110" s="4">
        <v>3.5999999999999996</v>
      </c>
      <c r="L2110" s="4">
        <v>88.668311054918291</v>
      </c>
      <c r="M2110" s="4" t="s">
        <v>332</v>
      </c>
      <c r="N2110" s="17">
        <v>1</v>
      </c>
      <c r="O2110" s="4">
        <v>100</v>
      </c>
      <c r="P2110">
        <f t="shared" si="96"/>
        <v>2011</v>
      </c>
      <c r="Q2110">
        <f t="shared" si="97"/>
        <v>9</v>
      </c>
      <c r="R2110" t="str">
        <f t="shared" si="98"/>
        <v>12</v>
      </c>
      <c r="T2110" t="s">
        <v>662</v>
      </c>
      <c r="U2110" t="s">
        <v>463</v>
      </c>
      <c r="V2110" t="s">
        <v>464</v>
      </c>
      <c r="W2110" t="s">
        <v>546</v>
      </c>
      <c r="X2110" t="s">
        <v>468</v>
      </c>
      <c r="Y2110" t="s">
        <v>547</v>
      </c>
      <c r="Z2110" t="s">
        <v>510</v>
      </c>
      <c r="AA2110" t="s">
        <v>466</v>
      </c>
    </row>
    <row r="2111" spans="1:27" x14ac:dyDescent="0.35">
      <c r="A2111" s="1" t="s">
        <v>2</v>
      </c>
      <c r="B2111" s="18">
        <v>40794</v>
      </c>
      <c r="C2111" s="3" t="s">
        <v>42</v>
      </c>
      <c r="D2111" s="4" t="s">
        <v>168</v>
      </c>
      <c r="E2111" s="5" t="s">
        <v>4</v>
      </c>
      <c r="F2111" s="6">
        <v>5.7464369087868361</v>
      </c>
      <c r="G2111" s="16" t="s">
        <v>4</v>
      </c>
      <c r="H2111" s="7">
        <v>24459.888680529846</v>
      </c>
      <c r="I2111" s="4" t="s">
        <v>332</v>
      </c>
      <c r="J2111" s="4">
        <v>19.399999999999999</v>
      </c>
      <c r="K2111" s="4">
        <v>14.399999999999999</v>
      </c>
      <c r="L2111" s="4">
        <v>4256.5313199781949</v>
      </c>
      <c r="M2111" s="4" t="s">
        <v>332</v>
      </c>
      <c r="N2111" s="17">
        <v>0.99999999999999989</v>
      </c>
      <c r="O2111" s="4">
        <v>1152</v>
      </c>
      <c r="P2111">
        <f t="shared" si="96"/>
        <v>2011</v>
      </c>
      <c r="Q2111">
        <f t="shared" si="97"/>
        <v>9</v>
      </c>
      <c r="R2111" t="str">
        <f t="shared" si="98"/>
        <v>12</v>
      </c>
      <c r="T2111" t="s">
        <v>663</v>
      </c>
      <c r="U2111" t="s">
        <v>463</v>
      </c>
      <c r="V2111" t="s">
        <v>464</v>
      </c>
      <c r="W2111" t="s">
        <v>545</v>
      </c>
      <c r="X2111" t="s">
        <v>510</v>
      </c>
      <c r="Y2111" t="s">
        <v>466</v>
      </c>
    </row>
    <row r="2112" spans="1:27" x14ac:dyDescent="0.35">
      <c r="A2112" s="1" t="s">
        <v>2</v>
      </c>
      <c r="B2112" s="18">
        <v>40794</v>
      </c>
      <c r="C2112" s="3" t="s">
        <v>196</v>
      </c>
      <c r="D2112" s="4" t="s">
        <v>197</v>
      </c>
      <c r="E2112" s="5" t="s">
        <v>23</v>
      </c>
      <c r="F2112" s="6">
        <v>74.703679814228863</v>
      </c>
      <c r="G2112" s="16" t="s">
        <v>4</v>
      </c>
      <c r="H2112" s="7">
        <v>742936.40670036804</v>
      </c>
      <c r="I2112" s="4">
        <v>31.4</v>
      </c>
      <c r="J2112" s="4">
        <v>7.9</v>
      </c>
      <c r="K2112" s="4" t="s">
        <v>332</v>
      </c>
      <c r="L2112" s="4">
        <v>1539.124360457731</v>
      </c>
      <c r="M2112" s="4" t="s">
        <v>332</v>
      </c>
      <c r="N2112" s="17">
        <v>6.4615384615384617</v>
      </c>
      <c r="O2112" s="4">
        <v>1152</v>
      </c>
      <c r="P2112">
        <f t="shared" si="96"/>
        <v>2011</v>
      </c>
      <c r="Q2112">
        <f t="shared" si="97"/>
        <v>9</v>
      </c>
      <c r="R2112" t="str">
        <f t="shared" si="98"/>
        <v>12</v>
      </c>
      <c r="T2112" t="s">
        <v>107</v>
      </c>
      <c r="U2112" t="s">
        <v>559</v>
      </c>
    </row>
    <row r="2113" spans="1:25" x14ac:dyDescent="0.35">
      <c r="A2113" s="1" t="s">
        <v>2</v>
      </c>
      <c r="B2113" s="18">
        <v>40794</v>
      </c>
      <c r="C2113" s="3" t="s">
        <v>286</v>
      </c>
      <c r="D2113" s="4" t="s">
        <v>287</v>
      </c>
      <c r="E2113" s="5" t="s">
        <v>4</v>
      </c>
      <c r="F2113" s="6">
        <v>132.39790637844868</v>
      </c>
      <c r="G2113" s="16" t="s">
        <v>4</v>
      </c>
      <c r="H2113" s="7">
        <v>46057.92168140284</v>
      </c>
      <c r="I2113" s="4">
        <v>11.5</v>
      </c>
      <c r="J2113" s="4">
        <v>5.5</v>
      </c>
      <c r="K2113" s="4">
        <v>5.5</v>
      </c>
      <c r="L2113" s="4">
        <v>347.875</v>
      </c>
      <c r="M2113" s="4" t="s">
        <v>332</v>
      </c>
      <c r="N2113" s="17">
        <v>1.0000000000000002</v>
      </c>
      <c r="O2113" s="4">
        <v>100</v>
      </c>
      <c r="P2113">
        <f t="shared" si="96"/>
        <v>2011</v>
      </c>
      <c r="Q2113">
        <f t="shared" si="97"/>
        <v>9</v>
      </c>
      <c r="R2113" t="str">
        <f t="shared" si="98"/>
        <v>13</v>
      </c>
      <c r="T2113" t="s">
        <v>666</v>
      </c>
      <c r="U2113" t="s">
        <v>561</v>
      </c>
      <c r="V2113" t="s">
        <v>464</v>
      </c>
      <c r="W2113" t="s">
        <v>547</v>
      </c>
      <c r="X2113" t="s">
        <v>510</v>
      </c>
      <c r="Y2113" t="s">
        <v>562</v>
      </c>
    </row>
    <row r="2114" spans="1:25" x14ac:dyDescent="0.35">
      <c r="A2114" s="1" t="s">
        <v>2</v>
      </c>
      <c r="B2114" s="18">
        <v>40794</v>
      </c>
      <c r="C2114" s="3" t="s">
        <v>64</v>
      </c>
      <c r="D2114" s="4" t="s">
        <v>65</v>
      </c>
      <c r="E2114" s="5" t="s">
        <v>7</v>
      </c>
      <c r="F2114" s="6">
        <v>5.7464369087868361</v>
      </c>
      <c r="G2114" s="16" t="s">
        <v>4</v>
      </c>
      <c r="H2114" s="7">
        <v>52489.19020879436</v>
      </c>
      <c r="I2114" s="4">
        <v>82.7</v>
      </c>
      <c r="J2114" s="4">
        <v>4.7</v>
      </c>
      <c r="K2114" s="4">
        <v>4.7</v>
      </c>
      <c r="L2114" s="4">
        <v>1826.8430000000003</v>
      </c>
      <c r="M2114" s="4" t="s">
        <v>332</v>
      </c>
      <c r="N2114" s="17">
        <v>5</v>
      </c>
      <c r="O2114" s="4">
        <v>1152</v>
      </c>
      <c r="P2114">
        <f t="shared" ref="P2114:P2177" si="99">YEAR(B2114)</f>
        <v>2011</v>
      </c>
      <c r="Q2114">
        <f t="shared" ref="Q2114:Q2177" si="100">MONTH(B2114)</f>
        <v>9</v>
      </c>
      <c r="R2114" t="str">
        <f t="shared" ref="R2114:R2177" si="101">LEFT(C2114,2)</f>
        <v>13</v>
      </c>
      <c r="T2114" t="s">
        <v>481</v>
      </c>
      <c r="U2114" t="s">
        <v>482</v>
      </c>
    </row>
    <row r="2115" spans="1:25" x14ac:dyDescent="0.35">
      <c r="A2115" s="1" t="s">
        <v>2</v>
      </c>
      <c r="B2115" s="18">
        <v>40794</v>
      </c>
      <c r="C2115" s="3" t="s">
        <v>66</v>
      </c>
      <c r="D2115" s="4" t="s">
        <v>67</v>
      </c>
      <c r="E2115" s="5" t="s">
        <v>7</v>
      </c>
      <c r="F2115" s="6">
        <v>2.8732184543934181</v>
      </c>
      <c r="G2115" s="16" t="s">
        <v>4</v>
      </c>
      <c r="H2115" s="7">
        <v>35062.585864265755</v>
      </c>
      <c r="I2115" s="4">
        <v>62.6</v>
      </c>
      <c r="J2115" s="4">
        <v>5.7</v>
      </c>
      <c r="K2115" s="4">
        <v>5.7</v>
      </c>
      <c r="L2115" s="4">
        <v>2033.874</v>
      </c>
      <c r="M2115" s="4" t="s">
        <v>332</v>
      </c>
      <c r="N2115" s="17">
        <v>6.0000000000000009</v>
      </c>
      <c r="O2115" s="4">
        <v>1152</v>
      </c>
      <c r="P2115">
        <f t="shared" si="99"/>
        <v>2011</v>
      </c>
      <c r="Q2115">
        <f t="shared" si="100"/>
        <v>9</v>
      </c>
      <c r="R2115" t="str">
        <f t="shared" si="101"/>
        <v>13</v>
      </c>
      <c r="T2115" t="s">
        <v>67</v>
      </c>
    </row>
    <row r="2116" spans="1:25" x14ac:dyDescent="0.35">
      <c r="A2116" s="1" t="s">
        <v>2</v>
      </c>
      <c r="B2116" s="18">
        <v>40794</v>
      </c>
      <c r="C2116" s="3" t="s">
        <v>101</v>
      </c>
      <c r="D2116" s="4" t="s">
        <v>102</v>
      </c>
      <c r="E2116" s="5" t="s">
        <v>7</v>
      </c>
      <c r="F2116" s="6">
        <v>4.3469579473907576</v>
      </c>
      <c r="G2116" s="16" t="s">
        <v>7</v>
      </c>
      <c r="H2116" s="7">
        <v>129407.11920241883</v>
      </c>
      <c r="I2116" s="4">
        <v>95.442857142857136</v>
      </c>
      <c r="J2116" s="4">
        <v>84.3</v>
      </c>
      <c r="K2116" s="4">
        <v>3.7</v>
      </c>
      <c r="L2116" s="4">
        <v>29769.581571428571</v>
      </c>
      <c r="M2116" s="4" t="s">
        <v>332</v>
      </c>
      <c r="N2116" s="17">
        <v>0.99999999999999978</v>
      </c>
      <c r="O2116" s="4">
        <v>15990.24</v>
      </c>
      <c r="P2116">
        <f t="shared" si="99"/>
        <v>2011</v>
      </c>
      <c r="Q2116">
        <f t="shared" si="100"/>
        <v>9</v>
      </c>
      <c r="R2116" t="str">
        <f t="shared" si="101"/>
        <v>13</v>
      </c>
      <c r="T2116" t="s">
        <v>499</v>
      </c>
      <c r="U2116" t="s">
        <v>500</v>
      </c>
    </row>
    <row r="2117" spans="1:25" x14ac:dyDescent="0.35">
      <c r="A2117" s="1" t="s">
        <v>2</v>
      </c>
      <c r="B2117" s="18">
        <v>40794</v>
      </c>
      <c r="C2117" s="3" t="s">
        <v>184</v>
      </c>
      <c r="D2117" s="4" t="s">
        <v>185</v>
      </c>
      <c r="E2117" s="5" t="s">
        <v>7</v>
      </c>
      <c r="F2117" s="6">
        <v>1.2419879849687878</v>
      </c>
      <c r="G2117" s="16" t="s">
        <v>4</v>
      </c>
      <c r="H2117" s="7">
        <v>27524.077034011363</v>
      </c>
      <c r="I2117" s="4" t="s">
        <v>332</v>
      </c>
      <c r="J2117" s="4">
        <v>11.3</v>
      </c>
      <c r="K2117" s="4" t="s">
        <v>332</v>
      </c>
      <c r="L2117" s="4">
        <v>755.49910251445874</v>
      </c>
      <c r="M2117" s="4" t="s">
        <v>332</v>
      </c>
      <c r="N2117" s="17">
        <v>29.333333333333332</v>
      </c>
      <c r="O2117" s="4">
        <v>15990.24</v>
      </c>
      <c r="P2117">
        <f t="shared" si="99"/>
        <v>2011</v>
      </c>
      <c r="Q2117">
        <f t="shared" si="100"/>
        <v>9</v>
      </c>
      <c r="R2117" t="str">
        <f t="shared" si="101"/>
        <v>16</v>
      </c>
      <c r="T2117" t="s">
        <v>553</v>
      </c>
      <c r="U2117" t="s">
        <v>530</v>
      </c>
    </row>
    <row r="2118" spans="1:25" x14ac:dyDescent="0.35">
      <c r="A2118" s="1" t="s">
        <v>2</v>
      </c>
      <c r="B2118" s="18">
        <v>40794</v>
      </c>
      <c r="C2118" s="3" t="s">
        <v>190</v>
      </c>
      <c r="D2118" s="4" t="s">
        <v>191</v>
      </c>
      <c r="E2118" s="5" t="s">
        <v>7</v>
      </c>
      <c r="F2118" s="6">
        <v>0.62099399248439391</v>
      </c>
      <c r="G2118" s="16" t="s">
        <v>4</v>
      </c>
      <c r="H2118" s="7">
        <v>4780.7530475427911</v>
      </c>
      <c r="I2118" s="4" t="s">
        <v>332</v>
      </c>
      <c r="J2118" s="4">
        <v>8.1999999999999993</v>
      </c>
      <c r="K2118" s="4" t="s">
        <v>332</v>
      </c>
      <c r="L2118" s="4">
        <v>288.69560970408276</v>
      </c>
      <c r="M2118" s="4" t="s">
        <v>332</v>
      </c>
      <c r="N2118" s="17">
        <v>26.666666666666668</v>
      </c>
      <c r="O2118" s="4">
        <v>15990.24</v>
      </c>
      <c r="P2118">
        <f t="shared" si="99"/>
        <v>2011</v>
      </c>
      <c r="Q2118">
        <f t="shared" si="100"/>
        <v>9</v>
      </c>
      <c r="R2118" t="str">
        <f t="shared" si="101"/>
        <v>16</v>
      </c>
      <c r="T2118" t="s">
        <v>336</v>
      </c>
      <c r="U2118" t="s">
        <v>555</v>
      </c>
    </row>
    <row r="2119" spans="1:25" x14ac:dyDescent="0.35">
      <c r="A2119" s="1" t="s">
        <v>2</v>
      </c>
      <c r="B2119" s="18">
        <v>40794</v>
      </c>
      <c r="C2119" s="3" t="s">
        <v>46</v>
      </c>
      <c r="D2119" s="4" t="s">
        <v>47</v>
      </c>
      <c r="E2119" s="5" t="s">
        <v>7</v>
      </c>
      <c r="F2119" s="6">
        <v>2.8732184543934181</v>
      </c>
      <c r="G2119" s="16" t="s">
        <v>4</v>
      </c>
      <c r="H2119" s="7">
        <v>16908.743049483473</v>
      </c>
      <c r="I2119" s="4" t="s">
        <v>332</v>
      </c>
      <c r="J2119" s="4">
        <v>11.2</v>
      </c>
      <c r="K2119" s="4" t="s">
        <v>332</v>
      </c>
      <c r="L2119" s="4">
        <v>735.61858060376665</v>
      </c>
      <c r="M2119" s="4" t="s">
        <v>332</v>
      </c>
      <c r="N2119" s="17">
        <v>7.9999999999999991</v>
      </c>
      <c r="O2119" s="4">
        <v>1152</v>
      </c>
      <c r="P2119">
        <f t="shared" si="99"/>
        <v>2011</v>
      </c>
      <c r="Q2119">
        <f t="shared" si="100"/>
        <v>9</v>
      </c>
      <c r="R2119" t="str">
        <f t="shared" si="101"/>
        <v>17</v>
      </c>
      <c r="T2119" t="s">
        <v>47</v>
      </c>
    </row>
    <row r="2120" spans="1:25" x14ac:dyDescent="0.35">
      <c r="A2120" s="1" t="s">
        <v>2</v>
      </c>
      <c r="B2120" s="18">
        <v>40794</v>
      </c>
      <c r="C2120" s="3" t="s">
        <v>8</v>
      </c>
      <c r="D2120" s="4" t="s">
        <v>9</v>
      </c>
      <c r="E2120" s="5" t="s">
        <v>7</v>
      </c>
      <c r="F2120" s="6">
        <v>2.8732184543934181</v>
      </c>
      <c r="G2120" s="16" t="s">
        <v>4</v>
      </c>
      <c r="H2120" s="7">
        <v>19507.984732267829</v>
      </c>
      <c r="I2120" s="4" t="s">
        <v>332</v>
      </c>
      <c r="J2120" s="4">
        <v>7.4</v>
      </c>
      <c r="K2120" s="4" t="s">
        <v>332</v>
      </c>
      <c r="L2120" s="4">
        <v>212.17479024304507</v>
      </c>
      <c r="M2120" s="4" t="s">
        <v>332</v>
      </c>
      <c r="N2120" s="17">
        <v>32</v>
      </c>
      <c r="O2120" s="4">
        <v>1152</v>
      </c>
      <c r="P2120">
        <f t="shared" si="99"/>
        <v>2011</v>
      </c>
      <c r="Q2120">
        <f t="shared" si="100"/>
        <v>9</v>
      </c>
      <c r="R2120" t="str">
        <f t="shared" si="101"/>
        <v>17</v>
      </c>
      <c r="T2120" t="s">
        <v>490</v>
      </c>
      <c r="U2120" t="s">
        <v>491</v>
      </c>
    </row>
    <row r="2121" spans="1:25" x14ac:dyDescent="0.35">
      <c r="A2121" s="1" t="s">
        <v>2</v>
      </c>
      <c r="B2121" s="18">
        <v>40794</v>
      </c>
      <c r="C2121" s="3" t="s">
        <v>12</v>
      </c>
      <c r="D2121" s="4" t="s">
        <v>13</v>
      </c>
      <c r="E2121" s="5" t="s">
        <v>4</v>
      </c>
      <c r="F2121" s="6">
        <v>330.99476594612173</v>
      </c>
      <c r="G2121" s="16" t="s">
        <v>4</v>
      </c>
      <c r="H2121" s="7">
        <v>8723.65434954583</v>
      </c>
      <c r="I2121" s="4">
        <v>20.8</v>
      </c>
      <c r="J2121" s="4">
        <v>2.2000000000000002</v>
      </c>
      <c r="K2121" s="4" t="s">
        <v>332</v>
      </c>
      <c r="L2121" s="4">
        <v>26.355867968515977</v>
      </c>
      <c r="M2121" s="4" t="s">
        <v>332</v>
      </c>
      <c r="N2121" s="17">
        <v>0.99999999999999967</v>
      </c>
      <c r="O2121" s="4">
        <v>100</v>
      </c>
      <c r="P2121">
        <f t="shared" si="99"/>
        <v>2011</v>
      </c>
      <c r="Q2121">
        <f t="shared" si="100"/>
        <v>9</v>
      </c>
      <c r="R2121" t="str">
        <f t="shared" si="101"/>
        <v>17</v>
      </c>
      <c r="T2121" t="s">
        <v>250</v>
      </c>
      <c r="U2121" t="s">
        <v>472</v>
      </c>
    </row>
    <row r="2122" spans="1:25" x14ac:dyDescent="0.35">
      <c r="A2122" s="1" t="s">
        <v>2</v>
      </c>
      <c r="B2122" s="18">
        <v>40794</v>
      </c>
      <c r="C2122" s="3" t="s">
        <v>85</v>
      </c>
      <c r="D2122" s="4" t="s">
        <v>86</v>
      </c>
      <c r="E2122" s="5" t="s">
        <v>7</v>
      </c>
      <c r="F2122" s="6">
        <v>5.7464369087868361</v>
      </c>
      <c r="G2122" s="16" t="s">
        <v>4</v>
      </c>
      <c r="H2122" s="7">
        <v>16750.045460816666</v>
      </c>
      <c r="I2122" s="4">
        <v>14.2</v>
      </c>
      <c r="J2122" s="4">
        <v>9.9</v>
      </c>
      <c r="K2122" s="4" t="s">
        <v>332</v>
      </c>
      <c r="L2122" s="4">
        <v>728.71440714872767</v>
      </c>
      <c r="M2122" s="4" t="s">
        <v>332</v>
      </c>
      <c r="N2122" s="17">
        <v>4</v>
      </c>
      <c r="O2122" s="4">
        <v>1152</v>
      </c>
      <c r="P2122">
        <f t="shared" si="99"/>
        <v>2011</v>
      </c>
      <c r="Q2122">
        <f t="shared" si="100"/>
        <v>9</v>
      </c>
      <c r="R2122" t="str">
        <f t="shared" si="101"/>
        <v>17</v>
      </c>
      <c r="T2122" t="s">
        <v>86</v>
      </c>
    </row>
    <row r="2123" spans="1:25" x14ac:dyDescent="0.35">
      <c r="A2123" s="1" t="s">
        <v>2</v>
      </c>
      <c r="B2123" s="18">
        <v>40794</v>
      </c>
      <c r="C2123" s="3" t="s">
        <v>15</v>
      </c>
      <c r="D2123" s="4" t="s">
        <v>16</v>
      </c>
      <c r="E2123" s="5" t="s">
        <v>7</v>
      </c>
      <c r="F2123" s="6">
        <v>11.492873817573672</v>
      </c>
      <c r="G2123" s="16" t="s">
        <v>7</v>
      </c>
      <c r="H2123" s="7">
        <v>44902.37004892846</v>
      </c>
      <c r="I2123" s="4" t="s">
        <v>332</v>
      </c>
      <c r="J2123" s="4">
        <v>37.699999999999996</v>
      </c>
      <c r="K2123" s="4">
        <v>3.5</v>
      </c>
      <c r="L2123" s="4">
        <v>3906.9749447930567</v>
      </c>
      <c r="M2123" s="4" t="s">
        <v>332</v>
      </c>
      <c r="N2123" s="17">
        <v>0.99999999999999989</v>
      </c>
      <c r="O2123" s="4">
        <v>1152</v>
      </c>
      <c r="P2123">
        <f t="shared" si="99"/>
        <v>2011</v>
      </c>
      <c r="Q2123">
        <f t="shared" si="100"/>
        <v>9</v>
      </c>
      <c r="R2123" t="str">
        <f t="shared" si="101"/>
        <v>17</v>
      </c>
      <c r="T2123" t="s">
        <v>73</v>
      </c>
      <c r="U2123" t="s">
        <v>475</v>
      </c>
    </row>
    <row r="2124" spans="1:25" x14ac:dyDescent="0.35">
      <c r="A2124" s="1" t="s">
        <v>2</v>
      </c>
      <c r="B2124" s="18">
        <v>40794</v>
      </c>
      <c r="C2124" s="3" t="s">
        <v>17</v>
      </c>
      <c r="D2124" s="4" t="s">
        <v>18</v>
      </c>
      <c r="E2124" s="5" t="s">
        <v>7</v>
      </c>
      <c r="F2124" s="6">
        <v>66.198953189224341</v>
      </c>
      <c r="G2124" s="16" t="s">
        <v>4</v>
      </c>
      <c r="H2124" s="7">
        <v>7826.3324971894936</v>
      </c>
      <c r="I2124" s="4">
        <v>9.6</v>
      </c>
      <c r="J2124" s="4">
        <v>2.8</v>
      </c>
      <c r="K2124" s="4" t="s">
        <v>332</v>
      </c>
      <c r="L2124" s="4">
        <v>39.408138246630358</v>
      </c>
      <c r="M2124" s="4" t="s">
        <v>332</v>
      </c>
      <c r="N2124" s="17">
        <v>3</v>
      </c>
      <c r="O2124" s="4">
        <v>100</v>
      </c>
      <c r="P2124">
        <f t="shared" si="99"/>
        <v>2011</v>
      </c>
      <c r="Q2124">
        <f t="shared" si="100"/>
        <v>9</v>
      </c>
      <c r="R2124" t="str">
        <f t="shared" si="101"/>
        <v>17</v>
      </c>
      <c r="T2124" t="s">
        <v>218</v>
      </c>
      <c r="U2124" t="s">
        <v>522</v>
      </c>
    </row>
    <row r="2125" spans="1:25" x14ac:dyDescent="0.35">
      <c r="A2125" s="1" t="s">
        <v>2</v>
      </c>
      <c r="B2125" s="18">
        <v>40794</v>
      </c>
      <c r="C2125" s="3" t="s">
        <v>56</v>
      </c>
      <c r="D2125" s="4" t="s">
        <v>57</v>
      </c>
      <c r="E2125" s="5" t="s">
        <v>4</v>
      </c>
      <c r="F2125" s="6">
        <v>0.20699799749479794</v>
      </c>
      <c r="G2125" s="16" t="s">
        <v>4</v>
      </c>
      <c r="H2125" s="7">
        <v>1748.1649689776768</v>
      </c>
      <c r="I2125" s="4">
        <v>227.8</v>
      </c>
      <c r="J2125" s="4">
        <v>11.9</v>
      </c>
      <c r="K2125" s="4" t="s">
        <v>332</v>
      </c>
      <c r="L2125" s="4">
        <v>8445.3230955609124</v>
      </c>
      <c r="M2125" s="4" t="s">
        <v>332</v>
      </c>
      <c r="N2125" s="17">
        <v>1</v>
      </c>
      <c r="O2125" s="4">
        <v>15990.24</v>
      </c>
      <c r="P2125">
        <f t="shared" si="99"/>
        <v>2011</v>
      </c>
      <c r="Q2125">
        <f t="shared" si="100"/>
        <v>9</v>
      </c>
      <c r="R2125" t="str">
        <f t="shared" si="101"/>
        <v>27</v>
      </c>
      <c r="T2125" t="s">
        <v>57</v>
      </c>
    </row>
    <row r="2126" spans="1:25" x14ac:dyDescent="0.35">
      <c r="A2126" s="1" t="s">
        <v>2</v>
      </c>
      <c r="B2126" s="18">
        <v>40794</v>
      </c>
      <c r="C2126" s="3" t="s">
        <v>80</v>
      </c>
      <c r="D2126" s="4" t="s">
        <v>81</v>
      </c>
      <c r="E2126" s="5" t="s">
        <v>4</v>
      </c>
      <c r="F2126" s="6">
        <v>0.41399599498959588</v>
      </c>
      <c r="G2126" s="16" t="s">
        <v>4</v>
      </c>
      <c r="H2126" s="7">
        <v>4401.2648925402245</v>
      </c>
      <c r="I2126" s="4">
        <v>30.5</v>
      </c>
      <c r="J2126" s="4">
        <v>31.6</v>
      </c>
      <c r="K2126" s="4">
        <v>21.066666666666666</v>
      </c>
      <c r="L2126" s="4">
        <v>10631.177465015893</v>
      </c>
      <c r="M2126" s="4" t="s">
        <v>332</v>
      </c>
      <c r="N2126" s="17">
        <v>1</v>
      </c>
      <c r="O2126" s="4">
        <v>15990.24</v>
      </c>
      <c r="P2126">
        <f t="shared" si="99"/>
        <v>2011</v>
      </c>
      <c r="Q2126">
        <f t="shared" si="100"/>
        <v>9</v>
      </c>
      <c r="R2126" t="str">
        <f t="shared" si="101"/>
        <v>27</v>
      </c>
      <c r="T2126" t="s">
        <v>81</v>
      </c>
    </row>
    <row r="2127" spans="1:25" x14ac:dyDescent="0.35">
      <c r="A2127" s="1" t="s">
        <v>2</v>
      </c>
      <c r="B2127" s="18">
        <v>40806</v>
      </c>
      <c r="C2127" s="8" t="s">
        <v>277</v>
      </c>
      <c r="D2127" s="4" t="s">
        <v>278</v>
      </c>
      <c r="E2127" s="9" t="s">
        <v>7</v>
      </c>
      <c r="F2127" s="6">
        <v>0.20703941130470269</v>
      </c>
      <c r="G2127" s="16" t="s">
        <v>4</v>
      </c>
      <c r="H2127" s="7">
        <v>2707.3574356302588</v>
      </c>
      <c r="I2127" s="4" t="s">
        <v>332</v>
      </c>
      <c r="J2127" s="4">
        <v>5.8</v>
      </c>
      <c r="K2127" s="4" t="s">
        <v>332</v>
      </c>
      <c r="L2127" s="4">
        <v>102.16040430453528</v>
      </c>
      <c r="M2127" s="4" t="s">
        <v>332</v>
      </c>
      <c r="N2127" s="17">
        <v>128</v>
      </c>
      <c r="O2127" s="4">
        <v>16024.28</v>
      </c>
      <c r="P2127">
        <f t="shared" si="99"/>
        <v>2011</v>
      </c>
      <c r="Q2127">
        <f t="shared" si="100"/>
        <v>9</v>
      </c>
      <c r="R2127" t="str">
        <f t="shared" si="101"/>
        <v>01</v>
      </c>
      <c r="T2127" t="s">
        <v>187</v>
      </c>
      <c r="U2127" t="s">
        <v>588</v>
      </c>
    </row>
    <row r="2128" spans="1:25" x14ac:dyDescent="0.35">
      <c r="A2128" s="1" t="s">
        <v>2</v>
      </c>
      <c r="B2128" s="18">
        <v>40806</v>
      </c>
      <c r="C2128" s="8" t="s">
        <v>60</v>
      </c>
      <c r="D2128" s="4" t="s">
        <v>61</v>
      </c>
      <c r="E2128" s="9" t="s">
        <v>7</v>
      </c>
      <c r="F2128" s="6">
        <v>2.8799110223799667</v>
      </c>
      <c r="G2128" s="16" t="s">
        <v>4</v>
      </c>
      <c r="H2128" s="7">
        <v>44957.666995021995</v>
      </c>
      <c r="I2128" s="4">
        <v>7.7</v>
      </c>
      <c r="J2128" s="4">
        <v>4.4000000000000004</v>
      </c>
      <c r="K2128" s="4" t="s">
        <v>332</v>
      </c>
      <c r="L2128" s="4">
        <v>78.053916675989626</v>
      </c>
      <c r="M2128" s="4" t="s">
        <v>332</v>
      </c>
      <c r="N2128" s="17">
        <v>199.99999999999997</v>
      </c>
      <c r="O2128" s="4">
        <v>1152</v>
      </c>
      <c r="P2128">
        <f t="shared" si="99"/>
        <v>2011</v>
      </c>
      <c r="Q2128">
        <f t="shared" si="100"/>
        <v>9</v>
      </c>
      <c r="R2128" t="str">
        <f t="shared" si="101"/>
        <v>01</v>
      </c>
      <c r="T2128" t="s">
        <v>211</v>
      </c>
      <c r="U2128" t="s">
        <v>478</v>
      </c>
    </row>
    <row r="2129" spans="1:27" x14ac:dyDescent="0.35">
      <c r="A2129" s="1" t="s">
        <v>2</v>
      </c>
      <c r="B2129" s="18">
        <v>40806</v>
      </c>
      <c r="C2129" s="3" t="s">
        <v>82</v>
      </c>
      <c r="D2129" s="4" t="s">
        <v>167</v>
      </c>
      <c r="E2129" s="5" t="s">
        <v>4</v>
      </c>
      <c r="F2129" s="6">
        <v>265.41259982253769</v>
      </c>
      <c r="G2129" s="16" t="s">
        <v>4</v>
      </c>
      <c r="H2129" s="7">
        <v>257903.32735097638</v>
      </c>
      <c r="I2129" s="4">
        <v>18.399999999999999</v>
      </c>
      <c r="J2129" s="4">
        <v>12.3</v>
      </c>
      <c r="K2129" s="4">
        <v>8.2000000000000011</v>
      </c>
      <c r="L2129" s="4">
        <v>971.7071741259374</v>
      </c>
      <c r="M2129" s="4" t="s">
        <v>332</v>
      </c>
      <c r="N2129" s="17">
        <v>1</v>
      </c>
      <c r="O2129" s="4">
        <v>100</v>
      </c>
      <c r="P2129">
        <f t="shared" si="99"/>
        <v>2011</v>
      </c>
      <c r="Q2129">
        <f t="shared" si="100"/>
        <v>9</v>
      </c>
      <c r="R2129" t="str">
        <f t="shared" si="101"/>
        <v>05</v>
      </c>
      <c r="T2129" t="s">
        <v>460</v>
      </c>
      <c r="U2129" t="s">
        <v>488</v>
      </c>
      <c r="V2129" t="s">
        <v>536</v>
      </c>
      <c r="W2129" t="s">
        <v>544</v>
      </c>
      <c r="X2129" t="s">
        <v>510</v>
      </c>
    </row>
    <row r="2130" spans="1:27" x14ac:dyDescent="0.35">
      <c r="A2130" s="1" t="s">
        <v>2</v>
      </c>
      <c r="B2130" s="18">
        <v>40806</v>
      </c>
      <c r="C2130" s="3" t="s">
        <v>37</v>
      </c>
      <c r="D2130" s="4" t="s">
        <v>156</v>
      </c>
      <c r="E2130" s="5" t="s">
        <v>4</v>
      </c>
      <c r="F2130" s="6">
        <v>199.05944986690326</v>
      </c>
      <c r="G2130" s="16" t="s">
        <v>4</v>
      </c>
      <c r="H2130" s="7">
        <v>366801.10566338315</v>
      </c>
      <c r="I2130" s="4">
        <v>24.1</v>
      </c>
      <c r="J2130" s="4">
        <v>14.8</v>
      </c>
      <c r="K2130" s="4">
        <v>9.8666666666666671</v>
      </c>
      <c r="L2130" s="4">
        <v>1842.6711512999591</v>
      </c>
      <c r="M2130" s="4" t="s">
        <v>332</v>
      </c>
      <c r="N2130" s="17">
        <v>1</v>
      </c>
      <c r="O2130" s="4">
        <v>100</v>
      </c>
      <c r="P2130">
        <f t="shared" si="99"/>
        <v>2011</v>
      </c>
      <c r="Q2130">
        <f t="shared" si="100"/>
        <v>9</v>
      </c>
      <c r="R2130" t="str">
        <f t="shared" si="101"/>
        <v>05</v>
      </c>
      <c r="T2130" t="s">
        <v>460</v>
      </c>
      <c r="U2130" t="s">
        <v>461</v>
      </c>
      <c r="V2130" t="s">
        <v>536</v>
      </c>
      <c r="W2130" t="s">
        <v>537</v>
      </c>
      <c r="X2130" t="s">
        <v>510</v>
      </c>
    </row>
    <row r="2131" spans="1:27" x14ac:dyDescent="0.35">
      <c r="A2131" s="1" t="s">
        <v>2</v>
      </c>
      <c r="B2131" s="18">
        <v>40806</v>
      </c>
      <c r="C2131" s="3" t="s">
        <v>62</v>
      </c>
      <c r="D2131" s="4" t="s">
        <v>63</v>
      </c>
      <c r="E2131" s="5" t="s">
        <v>4</v>
      </c>
      <c r="F2131" s="6">
        <v>1227.5332741792367</v>
      </c>
      <c r="G2131" s="16" t="s">
        <v>4</v>
      </c>
      <c r="H2131" s="7">
        <v>118707.83704389284</v>
      </c>
      <c r="I2131" s="4">
        <v>10.5</v>
      </c>
      <c r="J2131" s="4">
        <v>5.3</v>
      </c>
      <c r="K2131" s="4" t="s">
        <v>332</v>
      </c>
      <c r="L2131" s="4">
        <v>96.704374163107104</v>
      </c>
      <c r="M2131" s="4" t="s">
        <v>332</v>
      </c>
      <c r="N2131" s="17">
        <v>0.99999999999999978</v>
      </c>
      <c r="O2131" s="4">
        <v>100</v>
      </c>
      <c r="P2131">
        <f t="shared" si="99"/>
        <v>2011</v>
      </c>
      <c r="Q2131">
        <f t="shared" si="100"/>
        <v>9</v>
      </c>
      <c r="R2131" t="str">
        <f t="shared" si="101"/>
        <v>05</v>
      </c>
      <c r="T2131" t="s">
        <v>84</v>
      </c>
      <c r="U2131" t="s">
        <v>459</v>
      </c>
      <c r="V2131" t="s">
        <v>479</v>
      </c>
      <c r="W2131" t="s">
        <v>480</v>
      </c>
    </row>
    <row r="2132" spans="1:27" x14ac:dyDescent="0.35">
      <c r="A2132" s="1" t="s">
        <v>2</v>
      </c>
      <c r="B2132" s="18">
        <v>40806</v>
      </c>
      <c r="C2132" s="3" t="s">
        <v>40</v>
      </c>
      <c r="D2132" s="4" t="s">
        <v>169</v>
      </c>
      <c r="E2132" s="5" t="s">
        <v>4</v>
      </c>
      <c r="F2132" s="6">
        <v>232.23602484472045</v>
      </c>
      <c r="G2132" s="16" t="s">
        <v>4</v>
      </c>
      <c r="H2132" s="7">
        <v>31129.276353428137</v>
      </c>
      <c r="I2132" s="4" t="s">
        <v>332</v>
      </c>
      <c r="J2132" s="4">
        <v>6.3</v>
      </c>
      <c r="K2132" s="4">
        <v>4.3</v>
      </c>
      <c r="L2132" s="4">
        <v>134.0415483525523</v>
      </c>
      <c r="M2132" s="4" t="s">
        <v>332</v>
      </c>
      <c r="N2132" s="17">
        <v>1.0000000000000002</v>
      </c>
      <c r="O2132" s="4">
        <v>100</v>
      </c>
      <c r="P2132">
        <f t="shared" si="99"/>
        <v>2011</v>
      </c>
      <c r="Q2132">
        <f t="shared" si="100"/>
        <v>9</v>
      </c>
      <c r="R2132" t="str">
        <f t="shared" si="101"/>
        <v>12</v>
      </c>
      <c r="T2132" t="s">
        <v>662</v>
      </c>
      <c r="U2132" t="s">
        <v>463</v>
      </c>
      <c r="V2132" t="s">
        <v>464</v>
      </c>
      <c r="W2132" t="s">
        <v>546</v>
      </c>
      <c r="X2132" t="s">
        <v>468</v>
      </c>
      <c r="Y2132" t="s">
        <v>547</v>
      </c>
      <c r="Z2132" t="s">
        <v>510</v>
      </c>
      <c r="AA2132" t="s">
        <v>466</v>
      </c>
    </row>
    <row r="2133" spans="1:27" x14ac:dyDescent="0.35">
      <c r="A2133" s="1" t="s">
        <v>2</v>
      </c>
      <c r="B2133" s="18">
        <v>40806</v>
      </c>
      <c r="C2133" s="3" t="s">
        <v>42</v>
      </c>
      <c r="D2133" s="4" t="s">
        <v>168</v>
      </c>
      <c r="E2133" s="5" t="s">
        <v>4</v>
      </c>
      <c r="F2133" s="6">
        <v>5.7598220447599333</v>
      </c>
      <c r="G2133" s="16" t="s">
        <v>4</v>
      </c>
      <c r="H2133" s="7">
        <v>24942.281248533742</v>
      </c>
      <c r="I2133" s="4" t="s">
        <v>332</v>
      </c>
      <c r="J2133" s="4">
        <v>19.5</v>
      </c>
      <c r="K2133" s="4">
        <v>14.5</v>
      </c>
      <c r="L2133" s="4">
        <v>4330.3909486622561</v>
      </c>
      <c r="M2133" s="4" t="s">
        <v>332</v>
      </c>
      <c r="N2133" s="17">
        <v>1</v>
      </c>
      <c r="O2133" s="4">
        <v>1152</v>
      </c>
      <c r="P2133">
        <f t="shared" si="99"/>
        <v>2011</v>
      </c>
      <c r="Q2133">
        <f t="shared" si="100"/>
        <v>9</v>
      </c>
      <c r="R2133" t="str">
        <f t="shared" si="101"/>
        <v>12</v>
      </c>
      <c r="T2133" t="s">
        <v>663</v>
      </c>
      <c r="U2133" t="s">
        <v>463</v>
      </c>
      <c r="V2133" t="s">
        <v>464</v>
      </c>
      <c r="W2133" t="s">
        <v>545</v>
      </c>
      <c r="X2133" t="s">
        <v>510</v>
      </c>
      <c r="Y2133" t="s">
        <v>466</v>
      </c>
    </row>
    <row r="2134" spans="1:27" x14ac:dyDescent="0.35">
      <c r="A2134" s="1" t="s">
        <v>2</v>
      </c>
      <c r="B2134" s="18">
        <v>40806</v>
      </c>
      <c r="C2134" s="3" t="s">
        <v>28</v>
      </c>
      <c r="D2134" s="4" t="s">
        <v>107</v>
      </c>
      <c r="E2134" s="5" t="s">
        <v>23</v>
      </c>
      <c r="F2134" s="6">
        <v>115.19644089519866</v>
      </c>
      <c r="G2134" s="16" t="s">
        <v>4</v>
      </c>
      <c r="H2134" s="7">
        <v>748059.08718434523</v>
      </c>
      <c r="I2134" s="4">
        <v>33.299999999999997</v>
      </c>
      <c r="J2134" s="4">
        <v>6.6</v>
      </c>
      <c r="K2134" s="4" t="s">
        <v>332</v>
      </c>
      <c r="L2134" s="4">
        <v>1139.2577351198418</v>
      </c>
      <c r="M2134" s="4" t="s">
        <v>332</v>
      </c>
      <c r="N2134" s="17">
        <v>5.6999999999999993</v>
      </c>
      <c r="O2134" s="4">
        <v>576</v>
      </c>
      <c r="P2134">
        <f t="shared" si="99"/>
        <v>2011</v>
      </c>
      <c r="Q2134">
        <f t="shared" si="100"/>
        <v>9</v>
      </c>
      <c r="R2134" t="str">
        <f t="shared" si="101"/>
        <v>12</v>
      </c>
      <c r="T2134" t="s">
        <v>107</v>
      </c>
    </row>
    <row r="2135" spans="1:27" x14ac:dyDescent="0.35">
      <c r="A2135" s="1" t="s">
        <v>2</v>
      </c>
      <c r="B2135" s="18">
        <v>40806</v>
      </c>
      <c r="C2135" s="3" t="s">
        <v>64</v>
      </c>
      <c r="D2135" s="4" t="s">
        <v>65</v>
      </c>
      <c r="E2135" s="5" t="s">
        <v>7</v>
      </c>
      <c r="F2135" s="6">
        <v>97.916974760918862</v>
      </c>
      <c r="G2135" s="16" t="s">
        <v>4</v>
      </c>
      <c r="H2135" s="7">
        <v>717313.83789929037</v>
      </c>
      <c r="I2135" s="4">
        <v>49.2</v>
      </c>
      <c r="J2135" s="4">
        <v>4.5</v>
      </c>
      <c r="K2135" s="4">
        <v>4.5</v>
      </c>
      <c r="L2135" s="4">
        <v>996.30000000000007</v>
      </c>
      <c r="M2135" s="4" t="s">
        <v>332</v>
      </c>
      <c r="N2135" s="17">
        <v>7.3529411764705896</v>
      </c>
      <c r="O2135" s="4">
        <v>576</v>
      </c>
      <c r="P2135">
        <f t="shared" si="99"/>
        <v>2011</v>
      </c>
      <c r="Q2135">
        <f t="shared" si="100"/>
        <v>9</v>
      </c>
      <c r="R2135" t="str">
        <f t="shared" si="101"/>
        <v>13</v>
      </c>
      <c r="T2135" t="s">
        <v>481</v>
      </c>
      <c r="U2135" t="s">
        <v>482</v>
      </c>
    </row>
    <row r="2136" spans="1:27" x14ac:dyDescent="0.35">
      <c r="A2136" s="1" t="s">
        <v>2</v>
      </c>
      <c r="B2136" s="18">
        <v>40806</v>
      </c>
      <c r="C2136" s="3" t="s">
        <v>159</v>
      </c>
      <c r="D2136" s="4" t="s">
        <v>160</v>
      </c>
      <c r="E2136" s="5" t="s">
        <v>7</v>
      </c>
      <c r="F2136" s="6">
        <v>2.8799110223799667</v>
      </c>
      <c r="G2136" s="16" t="s">
        <v>4</v>
      </c>
      <c r="H2136" s="7">
        <v>42422.229804421775</v>
      </c>
      <c r="I2136" s="4">
        <v>87.4</v>
      </c>
      <c r="J2136" s="4">
        <v>5.3</v>
      </c>
      <c r="K2136" s="4">
        <v>5.3</v>
      </c>
      <c r="L2136" s="4">
        <v>2455.0660000000003</v>
      </c>
      <c r="M2136" s="4" t="s">
        <v>332</v>
      </c>
      <c r="N2136" s="17">
        <v>6</v>
      </c>
      <c r="O2136" s="4">
        <v>1152</v>
      </c>
      <c r="P2136">
        <f t="shared" si="99"/>
        <v>2011</v>
      </c>
      <c r="Q2136">
        <f t="shared" si="100"/>
        <v>9</v>
      </c>
      <c r="R2136" t="str">
        <f t="shared" si="101"/>
        <v>13</v>
      </c>
      <c r="T2136" t="s">
        <v>67</v>
      </c>
      <c r="U2136" t="s">
        <v>540</v>
      </c>
    </row>
    <row r="2137" spans="1:27" x14ac:dyDescent="0.35">
      <c r="A2137" s="1" t="s">
        <v>2</v>
      </c>
      <c r="B2137" s="18">
        <v>40806</v>
      </c>
      <c r="C2137" s="3" t="s">
        <v>170</v>
      </c>
      <c r="D2137" s="4" t="s">
        <v>171</v>
      </c>
      <c r="E2137" s="5" t="s">
        <v>7</v>
      </c>
      <c r="F2137" s="6">
        <v>0.20703941130470269</v>
      </c>
      <c r="G2137" s="5" t="s">
        <v>7</v>
      </c>
      <c r="H2137" s="7">
        <v>8024.7109361588145</v>
      </c>
      <c r="I2137" s="4">
        <v>356.9</v>
      </c>
      <c r="J2137" s="4">
        <v>18.100000000000001</v>
      </c>
      <c r="K2137" s="4">
        <v>6</v>
      </c>
      <c r="L2137" s="4">
        <v>38759.340000000004</v>
      </c>
      <c r="M2137" s="4" t="s">
        <v>332</v>
      </c>
      <c r="N2137" s="17">
        <v>0.99999999999999989</v>
      </c>
      <c r="O2137" s="4">
        <v>16024.28</v>
      </c>
      <c r="P2137">
        <f t="shared" si="99"/>
        <v>2011</v>
      </c>
      <c r="Q2137">
        <f t="shared" si="100"/>
        <v>9</v>
      </c>
      <c r="R2137" t="str">
        <f t="shared" si="101"/>
        <v>13</v>
      </c>
      <c r="T2137" t="s">
        <v>499</v>
      </c>
      <c r="U2137" t="s">
        <v>548</v>
      </c>
    </row>
    <row r="2138" spans="1:27" x14ac:dyDescent="0.35">
      <c r="A2138" s="1" t="s">
        <v>2</v>
      </c>
      <c r="B2138" s="18">
        <v>40806</v>
      </c>
      <c r="C2138" s="3" t="s">
        <v>101</v>
      </c>
      <c r="D2138" s="4" t="s">
        <v>102</v>
      </c>
      <c r="E2138" s="5" t="s">
        <v>7</v>
      </c>
      <c r="F2138" s="6">
        <v>0.41407882260940537</v>
      </c>
      <c r="G2138" s="16" t="s">
        <v>7</v>
      </c>
      <c r="H2138" s="7">
        <v>20732.93492962938</v>
      </c>
      <c r="I2138" s="4">
        <v>112.75</v>
      </c>
      <c r="J2138" s="4">
        <v>85.4</v>
      </c>
      <c r="K2138" s="4">
        <v>5.2</v>
      </c>
      <c r="L2138" s="4">
        <v>50070.020000000004</v>
      </c>
      <c r="M2138" s="4" t="s">
        <v>332</v>
      </c>
      <c r="N2138" s="17">
        <v>1</v>
      </c>
      <c r="O2138" s="4">
        <v>16024.28</v>
      </c>
      <c r="P2138">
        <f t="shared" si="99"/>
        <v>2011</v>
      </c>
      <c r="Q2138">
        <f t="shared" si="100"/>
        <v>9</v>
      </c>
      <c r="R2138" t="str">
        <f t="shared" si="101"/>
        <v>13</v>
      </c>
      <c r="T2138" t="s">
        <v>499</v>
      </c>
      <c r="U2138" t="s">
        <v>500</v>
      </c>
    </row>
    <row r="2139" spans="1:27" x14ac:dyDescent="0.35">
      <c r="A2139" s="1" t="s">
        <v>2</v>
      </c>
      <c r="B2139" s="18">
        <v>40806</v>
      </c>
      <c r="C2139" s="3" t="s">
        <v>3</v>
      </c>
      <c r="D2139" s="4" t="s">
        <v>119</v>
      </c>
      <c r="E2139" s="5" t="s">
        <v>4</v>
      </c>
      <c r="F2139" s="6">
        <v>33.176574977817211</v>
      </c>
      <c r="G2139" s="16" t="s">
        <v>4</v>
      </c>
      <c r="H2139" s="7">
        <v>6830.3266168928994</v>
      </c>
      <c r="I2139" s="4">
        <v>7.8</v>
      </c>
      <c r="J2139" s="4">
        <v>7.1</v>
      </c>
      <c r="K2139" s="4" t="s">
        <v>332</v>
      </c>
      <c r="L2139" s="4">
        <v>205.87799136769988</v>
      </c>
      <c r="M2139" s="4" t="s">
        <v>332</v>
      </c>
      <c r="N2139" s="17">
        <v>1</v>
      </c>
      <c r="O2139" s="4">
        <v>100</v>
      </c>
      <c r="P2139">
        <f t="shared" si="99"/>
        <v>2011</v>
      </c>
      <c r="Q2139">
        <f t="shared" si="100"/>
        <v>9</v>
      </c>
      <c r="R2139" t="str">
        <f t="shared" si="101"/>
        <v>16</v>
      </c>
      <c r="T2139" t="s">
        <v>119</v>
      </c>
    </row>
    <row r="2140" spans="1:27" x14ac:dyDescent="0.35">
      <c r="A2140" s="1" t="s">
        <v>2</v>
      </c>
      <c r="B2140" s="18">
        <v>40806</v>
      </c>
      <c r="C2140" s="3" t="s">
        <v>184</v>
      </c>
      <c r="D2140" s="4" t="s">
        <v>185</v>
      </c>
      <c r="E2140" s="5" t="s">
        <v>7</v>
      </c>
      <c r="F2140" s="6">
        <v>3.5197314941518507</v>
      </c>
      <c r="G2140" s="16" t="s">
        <v>4</v>
      </c>
      <c r="H2140" s="7">
        <v>29257.385285647531</v>
      </c>
      <c r="I2140" s="4" t="s">
        <v>332</v>
      </c>
      <c r="J2140" s="4">
        <v>8.3000000000000007</v>
      </c>
      <c r="K2140" s="4" t="s">
        <v>332</v>
      </c>
      <c r="L2140" s="4">
        <v>299.38697310302456</v>
      </c>
      <c r="M2140" s="4" t="s">
        <v>332</v>
      </c>
      <c r="N2140" s="17">
        <v>27.764705882352942</v>
      </c>
      <c r="O2140" s="4">
        <v>16024</v>
      </c>
      <c r="P2140">
        <f t="shared" si="99"/>
        <v>2011</v>
      </c>
      <c r="Q2140">
        <f t="shared" si="100"/>
        <v>9</v>
      </c>
      <c r="R2140" t="str">
        <f t="shared" si="101"/>
        <v>16</v>
      </c>
      <c r="T2140" t="s">
        <v>553</v>
      </c>
      <c r="U2140" t="s">
        <v>530</v>
      </c>
    </row>
    <row r="2141" spans="1:27" x14ac:dyDescent="0.35">
      <c r="A2141" s="1" t="s">
        <v>2</v>
      </c>
      <c r="B2141" s="18">
        <v>40806</v>
      </c>
      <c r="C2141" s="3" t="s">
        <v>190</v>
      </c>
      <c r="D2141" s="4" t="s">
        <v>191</v>
      </c>
      <c r="E2141" s="5" t="s">
        <v>7</v>
      </c>
      <c r="F2141" s="6">
        <v>0.62111823391410803</v>
      </c>
      <c r="G2141" s="16" t="s">
        <v>4</v>
      </c>
      <c r="H2141" s="7">
        <v>14278.316050594203</v>
      </c>
      <c r="I2141" s="4" t="s">
        <v>332</v>
      </c>
      <c r="J2141" s="4">
        <v>14</v>
      </c>
      <c r="K2141" s="4" t="s">
        <v>332</v>
      </c>
      <c r="L2141" s="4">
        <v>1436.7550402417319</v>
      </c>
      <c r="M2141" s="4" t="s">
        <v>332</v>
      </c>
      <c r="N2141" s="17">
        <v>16</v>
      </c>
      <c r="O2141" s="4">
        <v>16024.28</v>
      </c>
      <c r="P2141">
        <f t="shared" si="99"/>
        <v>2011</v>
      </c>
      <c r="Q2141">
        <f t="shared" si="100"/>
        <v>9</v>
      </c>
      <c r="R2141" t="str">
        <f t="shared" si="101"/>
        <v>16</v>
      </c>
      <c r="T2141" t="s">
        <v>336</v>
      </c>
      <c r="U2141" t="s">
        <v>555</v>
      </c>
    </row>
    <row r="2142" spans="1:27" x14ac:dyDescent="0.35">
      <c r="A2142" s="1" t="s">
        <v>2</v>
      </c>
      <c r="B2142" s="18">
        <v>40806</v>
      </c>
      <c r="C2142" s="3" t="s">
        <v>157</v>
      </c>
      <c r="D2142" s="4" t="s">
        <v>158</v>
      </c>
      <c r="E2142" s="5" t="s">
        <v>4</v>
      </c>
      <c r="F2142" s="6">
        <v>33.176574977817211</v>
      </c>
      <c r="G2142" s="16" t="s">
        <v>4</v>
      </c>
      <c r="H2142" s="7">
        <v>6971.0073937709803</v>
      </c>
      <c r="I2142" s="4">
        <v>73.7</v>
      </c>
      <c r="J2142" s="4">
        <v>3.3</v>
      </c>
      <c r="K2142" s="4" t="s">
        <v>332</v>
      </c>
      <c r="L2142" s="4">
        <v>210.11835605188273</v>
      </c>
      <c r="M2142" s="4" t="s">
        <v>332</v>
      </c>
      <c r="N2142" s="17">
        <v>1</v>
      </c>
      <c r="O2142" s="4">
        <v>100</v>
      </c>
      <c r="P2142">
        <f t="shared" si="99"/>
        <v>2011</v>
      </c>
      <c r="Q2142">
        <f t="shared" si="100"/>
        <v>9</v>
      </c>
      <c r="R2142" t="str">
        <f t="shared" si="101"/>
        <v>17</v>
      </c>
      <c r="T2142" t="s">
        <v>538</v>
      </c>
      <c r="U2142" t="s">
        <v>539</v>
      </c>
    </row>
    <row r="2143" spans="1:27" x14ac:dyDescent="0.35">
      <c r="A2143" s="1" t="s">
        <v>2</v>
      </c>
      <c r="B2143" s="18">
        <v>40806</v>
      </c>
      <c r="C2143" s="3" t="s">
        <v>240</v>
      </c>
      <c r="D2143" s="4" t="s">
        <v>241</v>
      </c>
      <c r="E2143" s="5" t="s">
        <v>7</v>
      </c>
      <c r="F2143" s="6">
        <v>2.8799110223799667</v>
      </c>
      <c r="G2143" s="16" t="s">
        <v>4</v>
      </c>
      <c r="H2143" s="7">
        <v>93681.509699995091</v>
      </c>
      <c r="I2143" s="4">
        <v>8.4</v>
      </c>
      <c r="J2143" s="4">
        <v>4.3</v>
      </c>
      <c r="K2143" s="4" t="s">
        <v>332</v>
      </c>
      <c r="L2143" s="4">
        <v>81.323267430825368</v>
      </c>
      <c r="M2143" s="4" t="s">
        <v>332</v>
      </c>
      <c r="N2143" s="17">
        <v>399.99999999999994</v>
      </c>
      <c r="O2143" s="4">
        <v>1152</v>
      </c>
      <c r="P2143">
        <f t="shared" si="99"/>
        <v>2011</v>
      </c>
      <c r="Q2143">
        <f t="shared" si="100"/>
        <v>9</v>
      </c>
      <c r="R2143" t="str">
        <f t="shared" si="101"/>
        <v>17</v>
      </c>
      <c r="T2143" t="s">
        <v>574</v>
      </c>
      <c r="U2143" t="s">
        <v>575</v>
      </c>
    </row>
    <row r="2144" spans="1:27" x14ac:dyDescent="0.35">
      <c r="A2144" s="1" t="s">
        <v>2</v>
      </c>
      <c r="B2144" s="18">
        <v>40806</v>
      </c>
      <c r="C2144" s="3" t="s">
        <v>46</v>
      </c>
      <c r="D2144" s="4" t="s">
        <v>47</v>
      </c>
      <c r="E2144" s="5" t="s">
        <v>7</v>
      </c>
      <c r="F2144" s="6">
        <v>2.8799110223799667</v>
      </c>
      <c r="G2144" s="16" t="s">
        <v>4</v>
      </c>
      <c r="H2144" s="7">
        <v>8635.2063710718649</v>
      </c>
      <c r="I2144" s="4" t="s">
        <v>332</v>
      </c>
      <c r="J2144" s="4">
        <v>7.1</v>
      </c>
      <c r="K2144" s="4" t="s">
        <v>332</v>
      </c>
      <c r="L2144" s="4">
        <v>187.40176137316269</v>
      </c>
      <c r="M2144" s="4" t="s">
        <v>332</v>
      </c>
      <c r="N2144" s="17">
        <v>16.000000000000004</v>
      </c>
      <c r="O2144" s="4">
        <v>1152</v>
      </c>
      <c r="P2144">
        <f t="shared" si="99"/>
        <v>2011</v>
      </c>
      <c r="Q2144">
        <f t="shared" si="100"/>
        <v>9</v>
      </c>
      <c r="R2144" t="str">
        <f t="shared" si="101"/>
        <v>17</v>
      </c>
      <c r="T2144" t="s">
        <v>47</v>
      </c>
    </row>
    <row r="2145" spans="1:24" x14ac:dyDescent="0.35">
      <c r="A2145" s="1" t="s">
        <v>2</v>
      </c>
      <c r="B2145" s="18">
        <v>40806</v>
      </c>
      <c r="C2145" s="3" t="s">
        <v>304</v>
      </c>
      <c r="D2145" s="4" t="s">
        <v>305</v>
      </c>
      <c r="E2145" s="5" t="s">
        <v>7</v>
      </c>
      <c r="F2145" s="6">
        <v>66.353149955634422</v>
      </c>
      <c r="G2145" s="16" t="s">
        <v>4</v>
      </c>
      <c r="H2145" s="7">
        <v>142585.7042093694</v>
      </c>
      <c r="I2145" s="4">
        <v>6.1</v>
      </c>
      <c r="J2145" s="4">
        <v>5.8</v>
      </c>
      <c r="K2145" s="4" t="s">
        <v>332</v>
      </c>
      <c r="L2145" s="4">
        <v>107.4445631478733</v>
      </c>
      <c r="M2145" s="4" t="s">
        <v>332</v>
      </c>
      <c r="N2145" s="17">
        <v>20.000000000000004</v>
      </c>
      <c r="O2145" s="4">
        <v>100</v>
      </c>
      <c r="P2145">
        <f t="shared" si="99"/>
        <v>2011</v>
      </c>
      <c r="Q2145">
        <f t="shared" si="100"/>
        <v>9</v>
      </c>
      <c r="R2145" t="str">
        <f t="shared" si="101"/>
        <v>17</v>
      </c>
      <c r="T2145" t="s">
        <v>490</v>
      </c>
    </row>
    <row r="2146" spans="1:24" x14ac:dyDescent="0.35">
      <c r="A2146" s="1" t="s">
        <v>2</v>
      </c>
      <c r="B2146" s="18">
        <v>40806</v>
      </c>
      <c r="C2146" s="3" t="s">
        <v>12</v>
      </c>
      <c r="D2146" s="4" t="s">
        <v>13</v>
      </c>
      <c r="E2146" s="5" t="s">
        <v>4</v>
      </c>
      <c r="F2146" s="6">
        <v>199.05944986690326</v>
      </c>
      <c r="G2146" s="16" t="s">
        <v>4</v>
      </c>
      <c r="H2146" s="7">
        <v>1927.7878489623715</v>
      </c>
      <c r="I2146" s="4">
        <v>12.8</v>
      </c>
      <c r="J2146" s="4">
        <v>1.7</v>
      </c>
      <c r="K2146" s="4" t="s">
        <v>332</v>
      </c>
      <c r="L2146" s="4">
        <v>9.6844829534661354</v>
      </c>
      <c r="M2146" s="4" t="s">
        <v>332</v>
      </c>
      <c r="N2146" s="17">
        <v>1</v>
      </c>
      <c r="O2146" s="4">
        <v>100</v>
      </c>
      <c r="P2146">
        <f t="shared" si="99"/>
        <v>2011</v>
      </c>
      <c r="Q2146">
        <f t="shared" si="100"/>
        <v>9</v>
      </c>
      <c r="R2146" t="str">
        <f t="shared" si="101"/>
        <v>17</v>
      </c>
      <c r="T2146" t="s">
        <v>250</v>
      </c>
      <c r="U2146" t="s">
        <v>472</v>
      </c>
    </row>
    <row r="2147" spans="1:24" x14ac:dyDescent="0.35">
      <c r="A2147" s="1" t="s">
        <v>2</v>
      </c>
      <c r="B2147" s="18">
        <v>40806</v>
      </c>
      <c r="C2147" s="3" t="s">
        <v>129</v>
      </c>
      <c r="D2147" s="4" t="s">
        <v>14</v>
      </c>
      <c r="E2147" s="5" t="s">
        <v>4</v>
      </c>
      <c r="F2147" s="6">
        <v>33.176574977817211</v>
      </c>
      <c r="G2147" s="16" t="s">
        <v>4</v>
      </c>
      <c r="H2147" s="7">
        <v>843.03370281924367</v>
      </c>
      <c r="I2147" s="4">
        <v>10.1</v>
      </c>
      <c r="J2147" s="4">
        <v>3.1</v>
      </c>
      <c r="K2147" s="4" t="s">
        <v>332</v>
      </c>
      <c r="L2147" s="4">
        <v>25.410510379173246</v>
      </c>
      <c r="M2147" s="4" t="s">
        <v>332</v>
      </c>
      <c r="N2147" s="17">
        <v>1</v>
      </c>
      <c r="O2147" s="4">
        <v>100</v>
      </c>
      <c r="P2147">
        <f t="shared" si="99"/>
        <v>2011</v>
      </c>
      <c r="Q2147">
        <f t="shared" si="100"/>
        <v>9</v>
      </c>
      <c r="R2147" t="str">
        <f t="shared" si="101"/>
        <v>17</v>
      </c>
      <c r="T2147" t="s">
        <v>250</v>
      </c>
      <c r="U2147" t="s">
        <v>521</v>
      </c>
    </row>
    <row r="2148" spans="1:24" x14ac:dyDescent="0.35">
      <c r="A2148" s="1" t="s">
        <v>2</v>
      </c>
      <c r="B2148" s="18">
        <v>40806</v>
      </c>
      <c r="C2148" s="3" t="s">
        <v>85</v>
      </c>
      <c r="D2148" s="4" t="s">
        <v>86</v>
      </c>
      <c r="E2148" s="5" t="s">
        <v>7</v>
      </c>
      <c r="F2148" s="6">
        <v>2.8799110223799667</v>
      </c>
      <c r="G2148" s="16" t="s">
        <v>4</v>
      </c>
      <c r="H2148" s="7">
        <v>9264.6474863628027</v>
      </c>
      <c r="I2148" s="4">
        <v>12</v>
      </c>
      <c r="J2148" s="4">
        <v>8</v>
      </c>
      <c r="K2148" s="4" t="s">
        <v>332</v>
      </c>
      <c r="L2148" s="4">
        <v>402.12385965949352</v>
      </c>
      <c r="M2148" s="4" t="s">
        <v>332</v>
      </c>
      <c r="N2148" s="17">
        <v>8.0000000000000018</v>
      </c>
      <c r="O2148" s="4">
        <v>1152</v>
      </c>
      <c r="P2148">
        <f t="shared" si="99"/>
        <v>2011</v>
      </c>
      <c r="Q2148">
        <f t="shared" si="100"/>
        <v>9</v>
      </c>
      <c r="R2148" t="str">
        <f t="shared" si="101"/>
        <v>17</v>
      </c>
      <c r="T2148" t="s">
        <v>86</v>
      </c>
    </row>
    <row r="2149" spans="1:24" x14ac:dyDescent="0.35">
      <c r="A2149" s="1" t="s">
        <v>2</v>
      </c>
      <c r="B2149" s="18">
        <v>40806</v>
      </c>
      <c r="C2149" s="3" t="s">
        <v>15</v>
      </c>
      <c r="D2149" s="4" t="s">
        <v>16</v>
      </c>
      <c r="E2149" s="5" t="s">
        <v>7</v>
      </c>
      <c r="F2149" s="6">
        <v>5.7598220447599333</v>
      </c>
      <c r="G2149" s="16" t="s">
        <v>7</v>
      </c>
      <c r="H2149" s="7">
        <v>21788.026155965988</v>
      </c>
      <c r="I2149" s="4" t="s">
        <v>332</v>
      </c>
      <c r="J2149" s="4">
        <v>34.700000000000003</v>
      </c>
      <c r="K2149" s="4">
        <v>4</v>
      </c>
      <c r="L2149" s="4">
        <v>3782.7602982609346</v>
      </c>
      <c r="M2149" s="4" t="s">
        <v>332</v>
      </c>
      <c r="N2149" s="17">
        <v>0.99999999999999989</v>
      </c>
      <c r="O2149" s="4">
        <v>1152</v>
      </c>
      <c r="P2149">
        <f t="shared" si="99"/>
        <v>2011</v>
      </c>
      <c r="Q2149">
        <f t="shared" si="100"/>
        <v>9</v>
      </c>
      <c r="R2149" t="str">
        <f t="shared" si="101"/>
        <v>17</v>
      </c>
      <c r="T2149" t="s">
        <v>73</v>
      </c>
      <c r="U2149" t="s">
        <v>475</v>
      </c>
    </row>
    <row r="2150" spans="1:24" x14ac:dyDescent="0.35">
      <c r="A2150" s="1" t="s">
        <v>2</v>
      </c>
      <c r="B2150" s="18">
        <v>40806</v>
      </c>
      <c r="C2150" s="3" t="s">
        <v>174</v>
      </c>
      <c r="D2150" s="4" t="s">
        <v>175</v>
      </c>
      <c r="E2150" s="5" t="s">
        <v>7</v>
      </c>
      <c r="F2150" s="6">
        <v>2.8799110223799667</v>
      </c>
      <c r="G2150" s="16" t="s">
        <v>7</v>
      </c>
      <c r="H2150" s="7">
        <v>35909.556516966761</v>
      </c>
      <c r="I2150" s="4" t="s">
        <v>332</v>
      </c>
      <c r="J2150" s="4">
        <v>63</v>
      </c>
      <c r="K2150" s="4">
        <v>4</v>
      </c>
      <c r="L2150" s="4">
        <v>12468.981242097889</v>
      </c>
      <c r="M2150" s="4" t="s">
        <v>332</v>
      </c>
      <c r="N2150" s="17">
        <v>1.0000000000000002</v>
      </c>
      <c r="O2150" s="4">
        <v>1152</v>
      </c>
      <c r="P2150">
        <f t="shared" si="99"/>
        <v>2011</v>
      </c>
      <c r="Q2150">
        <f t="shared" si="100"/>
        <v>9</v>
      </c>
      <c r="R2150" t="str">
        <f t="shared" si="101"/>
        <v>17</v>
      </c>
      <c r="T2150" t="s">
        <v>73</v>
      </c>
      <c r="U2150" t="s">
        <v>550</v>
      </c>
    </row>
    <row r="2151" spans="1:24" x14ac:dyDescent="0.35">
      <c r="A2151" s="1" t="s">
        <v>2</v>
      </c>
      <c r="B2151" s="18">
        <v>40806</v>
      </c>
      <c r="C2151" s="3" t="s">
        <v>17</v>
      </c>
      <c r="D2151" s="4" t="s">
        <v>18</v>
      </c>
      <c r="E2151" s="5" t="s">
        <v>7</v>
      </c>
      <c r="F2151" s="6">
        <v>132.70629991126884</v>
      </c>
      <c r="G2151" s="16" t="s">
        <v>4</v>
      </c>
      <c r="H2151" s="7">
        <v>12397.679117230788</v>
      </c>
      <c r="I2151" s="4">
        <v>8.9</v>
      </c>
      <c r="J2151" s="4">
        <v>2.7</v>
      </c>
      <c r="K2151" s="4" t="s">
        <v>332</v>
      </c>
      <c r="L2151" s="4">
        <v>33.971612159593228</v>
      </c>
      <c r="M2151" s="4" t="s">
        <v>332</v>
      </c>
      <c r="N2151" s="17">
        <v>2.75</v>
      </c>
      <c r="O2151" s="4">
        <v>100</v>
      </c>
      <c r="P2151">
        <f t="shared" si="99"/>
        <v>2011</v>
      </c>
      <c r="Q2151">
        <f t="shared" si="100"/>
        <v>9</v>
      </c>
      <c r="R2151" t="str">
        <f t="shared" si="101"/>
        <v>17</v>
      </c>
      <c r="T2151" t="s">
        <v>218</v>
      </c>
      <c r="U2151" t="s">
        <v>522</v>
      </c>
    </row>
    <row r="2152" spans="1:24" x14ac:dyDescent="0.35">
      <c r="A2152" s="1" t="s">
        <v>2</v>
      </c>
      <c r="B2152" s="18">
        <v>40806</v>
      </c>
      <c r="C2152" s="3" t="s">
        <v>87</v>
      </c>
      <c r="D2152" s="4" t="s">
        <v>88</v>
      </c>
      <c r="E2152" s="5" t="s">
        <v>7</v>
      </c>
      <c r="F2152" s="6">
        <v>2.8799110223799667</v>
      </c>
      <c r="G2152" s="16" t="s">
        <v>4</v>
      </c>
      <c r="H2152" s="7">
        <v>29025.658041051411</v>
      </c>
      <c r="I2152" s="4" t="s">
        <v>332</v>
      </c>
      <c r="J2152" s="4">
        <v>13.4</v>
      </c>
      <c r="K2152" s="4" t="s">
        <v>332</v>
      </c>
      <c r="L2152" s="4">
        <v>1259.8331083621695</v>
      </c>
      <c r="M2152" s="4" t="s">
        <v>332</v>
      </c>
      <c r="N2152" s="17">
        <v>7.9999999999999991</v>
      </c>
      <c r="O2152" s="4">
        <v>1152</v>
      </c>
      <c r="P2152">
        <f t="shared" si="99"/>
        <v>2011</v>
      </c>
      <c r="Q2152">
        <f t="shared" si="100"/>
        <v>9</v>
      </c>
      <c r="R2152" t="str">
        <f t="shared" si="101"/>
        <v>17</v>
      </c>
      <c r="T2152" t="s">
        <v>237</v>
      </c>
      <c r="U2152" t="s">
        <v>492</v>
      </c>
    </row>
    <row r="2153" spans="1:24" x14ac:dyDescent="0.35">
      <c r="A2153" s="1" t="s">
        <v>2</v>
      </c>
      <c r="B2153" s="18">
        <v>40806</v>
      </c>
      <c r="C2153" s="3" t="s">
        <v>103</v>
      </c>
      <c r="D2153" s="4" t="s">
        <v>104</v>
      </c>
      <c r="E2153" s="5" t="s">
        <v>7</v>
      </c>
      <c r="F2153" s="6">
        <v>33.176574977817211</v>
      </c>
      <c r="G2153" s="16" t="s">
        <v>4</v>
      </c>
      <c r="H2153" s="7">
        <v>8344.0715792850388</v>
      </c>
      <c r="I2153" s="4">
        <v>5.9</v>
      </c>
      <c r="J2153" s="4">
        <v>5.3</v>
      </c>
      <c r="K2153" s="4" t="s">
        <v>332</v>
      </c>
      <c r="L2153" s="4">
        <v>62.876228068027814</v>
      </c>
      <c r="M2153" s="4" t="s">
        <v>332</v>
      </c>
      <c r="N2153" s="17">
        <v>4</v>
      </c>
      <c r="O2153" s="4">
        <v>100</v>
      </c>
      <c r="P2153">
        <f t="shared" si="99"/>
        <v>2011</v>
      </c>
      <c r="Q2153">
        <f t="shared" si="100"/>
        <v>9</v>
      </c>
      <c r="R2153" t="str">
        <f t="shared" si="101"/>
        <v>17</v>
      </c>
      <c r="T2153" t="s">
        <v>501</v>
      </c>
      <c r="U2153" t="s">
        <v>502</v>
      </c>
    </row>
    <row r="2154" spans="1:24" x14ac:dyDescent="0.35">
      <c r="A2154" s="1" t="s">
        <v>2</v>
      </c>
      <c r="B2154" s="18">
        <v>40820</v>
      </c>
      <c r="C2154" s="8" t="s">
        <v>294</v>
      </c>
      <c r="D2154" s="4" t="s">
        <v>295</v>
      </c>
      <c r="E2154" s="9" t="s">
        <v>23</v>
      </c>
      <c r="F2154" s="6">
        <v>5.7598220447599333</v>
      </c>
      <c r="G2154" s="16" t="s">
        <v>23</v>
      </c>
      <c r="H2154" s="7">
        <v>13174.328725607902</v>
      </c>
      <c r="I2154" s="4">
        <v>189.6</v>
      </c>
      <c r="J2154" s="4">
        <v>4.8</v>
      </c>
      <c r="K2154" s="4" t="s">
        <v>332</v>
      </c>
      <c r="L2154" s="4">
        <v>2287.2805137431988</v>
      </c>
      <c r="M2154" s="4" t="s">
        <v>332</v>
      </c>
      <c r="N2154" s="17">
        <v>1</v>
      </c>
      <c r="O2154" s="4">
        <v>1152</v>
      </c>
      <c r="P2154">
        <f t="shared" si="99"/>
        <v>2011</v>
      </c>
      <c r="Q2154">
        <f t="shared" si="100"/>
        <v>10</v>
      </c>
      <c r="R2154" t="str">
        <f t="shared" si="101"/>
        <v>01</v>
      </c>
      <c r="T2154" t="s">
        <v>295</v>
      </c>
    </row>
    <row r="2155" spans="1:24" x14ac:dyDescent="0.35">
      <c r="A2155" s="1" t="s">
        <v>2</v>
      </c>
      <c r="B2155" s="18">
        <v>40820</v>
      </c>
      <c r="C2155" s="8" t="s">
        <v>60</v>
      </c>
      <c r="D2155" s="4" t="s">
        <v>61</v>
      </c>
      <c r="E2155" s="9" t="s">
        <v>7</v>
      </c>
      <c r="F2155" s="6">
        <v>2.8799110223799667</v>
      </c>
      <c r="G2155" s="16" t="s">
        <v>4</v>
      </c>
      <c r="H2155" s="7">
        <v>16733.690481774909</v>
      </c>
      <c r="I2155" s="4">
        <v>5.7</v>
      </c>
      <c r="J2155" s="4">
        <v>3.9</v>
      </c>
      <c r="K2155" s="4" t="s">
        <v>332</v>
      </c>
      <c r="L2155" s="4">
        <v>45.394443048045709</v>
      </c>
      <c r="M2155" s="4" t="s">
        <v>332</v>
      </c>
      <c r="N2155" s="17">
        <v>128</v>
      </c>
      <c r="O2155" s="4">
        <v>1152</v>
      </c>
      <c r="P2155">
        <f t="shared" si="99"/>
        <v>2011</v>
      </c>
      <c r="Q2155">
        <f t="shared" si="100"/>
        <v>10</v>
      </c>
      <c r="R2155" t="str">
        <f t="shared" si="101"/>
        <v>01</v>
      </c>
      <c r="T2155" t="s">
        <v>211</v>
      </c>
      <c r="U2155" t="s">
        <v>478</v>
      </c>
    </row>
    <row r="2156" spans="1:24" x14ac:dyDescent="0.35">
      <c r="A2156" s="1" t="s">
        <v>2</v>
      </c>
      <c r="B2156" s="18">
        <v>40820</v>
      </c>
      <c r="C2156" s="3" t="s">
        <v>300</v>
      </c>
      <c r="D2156" s="4" t="s">
        <v>301</v>
      </c>
      <c r="E2156" s="5" t="s">
        <v>4</v>
      </c>
      <c r="F2156" s="6">
        <v>88.470866607512562</v>
      </c>
      <c r="G2156" s="16" t="s">
        <v>4</v>
      </c>
      <c r="H2156" s="7">
        <v>1821.5038129988181</v>
      </c>
      <c r="I2156" s="4">
        <v>4.8</v>
      </c>
      <c r="J2156" s="4">
        <v>3.2</v>
      </c>
      <c r="K2156" s="4">
        <v>2.5600000000000005</v>
      </c>
      <c r="L2156" s="4">
        <v>20.588741614566075</v>
      </c>
      <c r="M2156" s="4" t="s">
        <v>332</v>
      </c>
      <c r="N2156" s="17">
        <v>1</v>
      </c>
      <c r="O2156" s="4">
        <v>150</v>
      </c>
      <c r="P2156">
        <f t="shared" si="99"/>
        <v>2011</v>
      </c>
      <c r="Q2156">
        <f t="shared" si="100"/>
        <v>10</v>
      </c>
      <c r="R2156" t="str">
        <f t="shared" si="101"/>
        <v>05</v>
      </c>
      <c r="T2156" t="s">
        <v>301</v>
      </c>
    </row>
    <row r="2157" spans="1:24" x14ac:dyDescent="0.35">
      <c r="A2157" s="1" t="s">
        <v>2</v>
      </c>
      <c r="B2157" s="18">
        <v>40820</v>
      </c>
      <c r="C2157" s="3" t="s">
        <v>82</v>
      </c>
      <c r="D2157" s="4" t="s">
        <v>167</v>
      </c>
      <c r="E2157" s="5" t="s">
        <v>4</v>
      </c>
      <c r="F2157" s="6">
        <v>376.00118308192839</v>
      </c>
      <c r="G2157" s="16" t="s">
        <v>4</v>
      </c>
      <c r="H2157" s="7">
        <v>310635.29203500703</v>
      </c>
      <c r="I2157" s="4">
        <v>16.3</v>
      </c>
      <c r="J2157" s="4">
        <v>11</v>
      </c>
      <c r="K2157" s="4">
        <v>8.8000000000000007</v>
      </c>
      <c r="L2157" s="4">
        <v>826.15509209002005</v>
      </c>
      <c r="M2157" s="4" t="s">
        <v>332</v>
      </c>
      <c r="N2157" s="17">
        <v>1</v>
      </c>
      <c r="O2157" s="4">
        <v>150</v>
      </c>
      <c r="P2157">
        <f t="shared" si="99"/>
        <v>2011</v>
      </c>
      <c r="Q2157">
        <f t="shared" si="100"/>
        <v>10</v>
      </c>
      <c r="R2157" t="str">
        <f t="shared" si="101"/>
        <v>05</v>
      </c>
      <c r="T2157" t="s">
        <v>460</v>
      </c>
      <c r="U2157" t="s">
        <v>488</v>
      </c>
      <c r="V2157" t="s">
        <v>536</v>
      </c>
      <c r="W2157" t="s">
        <v>544</v>
      </c>
      <c r="X2157" t="s">
        <v>510</v>
      </c>
    </row>
    <row r="2158" spans="1:24" x14ac:dyDescent="0.35">
      <c r="A2158" s="1" t="s">
        <v>2</v>
      </c>
      <c r="B2158" s="18">
        <v>40820</v>
      </c>
      <c r="C2158" s="3" t="s">
        <v>37</v>
      </c>
      <c r="D2158" s="4" t="s">
        <v>156</v>
      </c>
      <c r="E2158" s="5" t="s">
        <v>4</v>
      </c>
      <c r="F2158" s="6">
        <v>57.598220447599331</v>
      </c>
      <c r="G2158" s="16" t="s">
        <v>4</v>
      </c>
      <c r="H2158" s="7">
        <v>140328.14123312998</v>
      </c>
      <c r="I2158" s="4">
        <v>23.9</v>
      </c>
      <c r="J2158" s="4">
        <v>15.6</v>
      </c>
      <c r="K2158" s="4">
        <v>12.48</v>
      </c>
      <c r="L2158" s="4">
        <v>2436.3277223259906</v>
      </c>
      <c r="M2158" s="4" t="s">
        <v>332</v>
      </c>
      <c r="N2158" s="17">
        <v>1</v>
      </c>
      <c r="O2158" s="4">
        <v>1152</v>
      </c>
      <c r="P2158">
        <f t="shared" si="99"/>
        <v>2011</v>
      </c>
      <c r="Q2158">
        <f t="shared" si="100"/>
        <v>10</v>
      </c>
      <c r="R2158" t="str">
        <f t="shared" si="101"/>
        <v>05</v>
      </c>
      <c r="T2158" t="s">
        <v>460</v>
      </c>
      <c r="U2158" t="s">
        <v>461</v>
      </c>
      <c r="V2158" t="s">
        <v>536</v>
      </c>
      <c r="W2158" t="s">
        <v>537</v>
      </c>
      <c r="X2158" t="s">
        <v>510</v>
      </c>
    </row>
    <row r="2159" spans="1:24" x14ac:dyDescent="0.35">
      <c r="A2159" s="1" t="s">
        <v>2</v>
      </c>
      <c r="B2159" s="18">
        <v>40820</v>
      </c>
      <c r="C2159" s="3" t="s">
        <v>62</v>
      </c>
      <c r="D2159" s="4" t="s">
        <v>63</v>
      </c>
      <c r="E2159" s="5" t="s">
        <v>4</v>
      </c>
      <c r="F2159" s="6">
        <v>464.47204968944089</v>
      </c>
      <c r="G2159" s="16" t="s">
        <v>4</v>
      </c>
      <c r="H2159" s="7">
        <v>48047.944207875298</v>
      </c>
      <c r="I2159" s="4">
        <v>9.8000000000000007</v>
      </c>
      <c r="J2159" s="4">
        <v>5.6</v>
      </c>
      <c r="K2159" s="4" t="s">
        <v>332</v>
      </c>
      <c r="L2159" s="4">
        <v>103.44636289740471</v>
      </c>
      <c r="M2159" s="4" t="s">
        <v>332</v>
      </c>
      <c r="N2159" s="17">
        <v>1</v>
      </c>
      <c r="O2159" s="4">
        <v>150</v>
      </c>
      <c r="P2159">
        <f t="shared" si="99"/>
        <v>2011</v>
      </c>
      <c r="Q2159">
        <f t="shared" si="100"/>
        <v>10</v>
      </c>
      <c r="R2159" t="str">
        <f t="shared" si="101"/>
        <v>05</v>
      </c>
      <c r="T2159" t="s">
        <v>84</v>
      </c>
      <c r="U2159" t="s">
        <v>459</v>
      </c>
      <c r="V2159" t="s">
        <v>479</v>
      </c>
      <c r="W2159" t="s">
        <v>480</v>
      </c>
    </row>
    <row r="2160" spans="1:24" x14ac:dyDescent="0.35">
      <c r="A2160" s="1" t="s">
        <v>2</v>
      </c>
      <c r="B2160" s="18">
        <v>40820</v>
      </c>
      <c r="C2160" s="3" t="s">
        <v>27</v>
      </c>
      <c r="D2160" s="4" t="s">
        <v>39</v>
      </c>
      <c r="E2160" s="5" t="s">
        <v>4</v>
      </c>
      <c r="F2160" s="6">
        <v>22.117716651878141</v>
      </c>
      <c r="G2160" s="16" t="s">
        <v>4</v>
      </c>
      <c r="H2160" s="7">
        <v>16399.164443266818</v>
      </c>
      <c r="I2160" s="4">
        <v>14.2</v>
      </c>
      <c r="J2160" s="4">
        <v>12.2</v>
      </c>
      <c r="K2160" s="4">
        <v>8.1739999999999995</v>
      </c>
      <c r="L2160" s="4">
        <v>741.44925090512322</v>
      </c>
      <c r="M2160" s="4" t="s">
        <v>332</v>
      </c>
      <c r="N2160" s="17">
        <v>1</v>
      </c>
      <c r="O2160" s="4">
        <v>150</v>
      </c>
      <c r="P2160">
        <f t="shared" si="99"/>
        <v>2011</v>
      </c>
      <c r="Q2160">
        <f t="shared" si="100"/>
        <v>10</v>
      </c>
      <c r="R2160" t="str">
        <f t="shared" si="101"/>
        <v>06</v>
      </c>
      <c r="T2160" t="s">
        <v>39</v>
      </c>
    </row>
    <row r="2161" spans="1:27" x14ac:dyDescent="0.35">
      <c r="A2161" s="1" t="s">
        <v>2</v>
      </c>
      <c r="B2161" s="18">
        <v>40820</v>
      </c>
      <c r="C2161" s="3" t="s">
        <v>40</v>
      </c>
      <c r="D2161" s="4" t="s">
        <v>169</v>
      </c>
      <c r="E2161" s="5" t="s">
        <v>4</v>
      </c>
      <c r="F2161" s="6">
        <v>729.88464951197864</v>
      </c>
      <c r="G2161" s="16" t="s">
        <v>4</v>
      </c>
      <c r="H2161" s="7">
        <v>140446.26548858106</v>
      </c>
      <c r="I2161" s="4" t="s">
        <v>332</v>
      </c>
      <c r="J2161" s="4">
        <v>7</v>
      </c>
      <c r="K2161" s="4">
        <v>5</v>
      </c>
      <c r="L2161" s="4">
        <v>192.42255003237483</v>
      </c>
      <c r="M2161" s="4" t="s">
        <v>332</v>
      </c>
      <c r="N2161" s="17">
        <v>0.99999999999999989</v>
      </c>
      <c r="O2161" s="4">
        <v>150</v>
      </c>
      <c r="P2161">
        <f t="shared" si="99"/>
        <v>2011</v>
      </c>
      <c r="Q2161">
        <f t="shared" si="100"/>
        <v>10</v>
      </c>
      <c r="R2161" t="str">
        <f t="shared" si="101"/>
        <v>12</v>
      </c>
      <c r="T2161" t="s">
        <v>662</v>
      </c>
      <c r="U2161" t="s">
        <v>463</v>
      </c>
      <c r="V2161" t="s">
        <v>464</v>
      </c>
      <c r="W2161" t="s">
        <v>546</v>
      </c>
      <c r="X2161" t="s">
        <v>468</v>
      </c>
      <c r="Y2161" t="s">
        <v>547</v>
      </c>
      <c r="Z2161" t="s">
        <v>510</v>
      </c>
      <c r="AA2161" t="s">
        <v>466</v>
      </c>
    </row>
    <row r="2162" spans="1:27" x14ac:dyDescent="0.35">
      <c r="A2162" s="1" t="s">
        <v>2</v>
      </c>
      <c r="B2162" s="18">
        <v>40820</v>
      </c>
      <c r="C2162" s="3" t="s">
        <v>42</v>
      </c>
      <c r="D2162" s="4" t="s">
        <v>168</v>
      </c>
      <c r="E2162" s="5" t="s">
        <v>4</v>
      </c>
      <c r="F2162" s="6">
        <v>44.235433303756281</v>
      </c>
      <c r="G2162" s="16" t="s">
        <v>4</v>
      </c>
      <c r="H2162" s="7">
        <v>194861.10706527211</v>
      </c>
      <c r="I2162" s="4" t="s">
        <v>332</v>
      </c>
      <c r="J2162" s="4">
        <v>19.600000000000001</v>
      </c>
      <c r="K2162" s="4">
        <v>14.600000000000001</v>
      </c>
      <c r="L2162" s="4">
        <v>4405.0909533811518</v>
      </c>
      <c r="M2162" s="4" t="s">
        <v>332</v>
      </c>
      <c r="N2162" s="17">
        <v>1</v>
      </c>
      <c r="O2162" s="4">
        <v>150</v>
      </c>
      <c r="P2162">
        <f t="shared" si="99"/>
        <v>2011</v>
      </c>
      <c r="Q2162">
        <f t="shared" si="100"/>
        <v>10</v>
      </c>
      <c r="R2162" t="str">
        <f t="shared" si="101"/>
        <v>12</v>
      </c>
      <c r="T2162" t="s">
        <v>663</v>
      </c>
      <c r="U2162" t="s">
        <v>463</v>
      </c>
      <c r="V2162" t="s">
        <v>464</v>
      </c>
      <c r="W2162" t="s">
        <v>545</v>
      </c>
      <c r="X2162" t="s">
        <v>510</v>
      </c>
      <c r="Y2162" t="s">
        <v>466</v>
      </c>
    </row>
    <row r="2163" spans="1:27" x14ac:dyDescent="0.35">
      <c r="A2163" s="1" t="s">
        <v>2</v>
      </c>
      <c r="B2163" s="18">
        <v>40820</v>
      </c>
      <c r="C2163" s="3" t="s">
        <v>28</v>
      </c>
      <c r="D2163" s="4" t="s">
        <v>107</v>
      </c>
      <c r="E2163" s="5" t="s">
        <v>23</v>
      </c>
      <c r="F2163" s="6">
        <v>253.43216996943704</v>
      </c>
      <c r="G2163" s="16" t="s">
        <v>4</v>
      </c>
      <c r="H2163" s="7">
        <v>1255396.7387070609</v>
      </c>
      <c r="I2163" s="4">
        <v>22</v>
      </c>
      <c r="J2163" s="4">
        <v>6.1</v>
      </c>
      <c r="K2163" s="4" t="s">
        <v>332</v>
      </c>
      <c r="L2163" s="4">
        <v>642.94264452041898</v>
      </c>
      <c r="M2163" s="4" t="s">
        <v>332</v>
      </c>
      <c r="N2163" s="17">
        <v>7.704545454545455</v>
      </c>
      <c r="O2163" s="4">
        <v>1152</v>
      </c>
      <c r="P2163">
        <f t="shared" si="99"/>
        <v>2011</v>
      </c>
      <c r="Q2163">
        <f t="shared" si="100"/>
        <v>10</v>
      </c>
      <c r="R2163" t="str">
        <f t="shared" si="101"/>
        <v>12</v>
      </c>
      <c r="T2163" t="s">
        <v>107</v>
      </c>
    </row>
    <row r="2164" spans="1:27" x14ac:dyDescent="0.35">
      <c r="A2164" s="1" t="s">
        <v>2</v>
      </c>
      <c r="B2164" s="18">
        <v>40820</v>
      </c>
      <c r="C2164" s="3" t="s">
        <v>196</v>
      </c>
      <c r="D2164" s="4" t="s">
        <v>197</v>
      </c>
      <c r="E2164" s="5" t="s">
        <v>23</v>
      </c>
      <c r="F2164" s="6">
        <v>63.35804249235926</v>
      </c>
      <c r="G2164" s="16" t="s">
        <v>4</v>
      </c>
      <c r="H2164" s="7">
        <v>728765.85688431642</v>
      </c>
      <c r="I2164" s="4">
        <v>29.1</v>
      </c>
      <c r="J2164" s="4">
        <v>8</v>
      </c>
      <c r="K2164" s="4" t="s">
        <v>332</v>
      </c>
      <c r="L2164" s="4">
        <v>1462.7255395114078</v>
      </c>
      <c r="M2164" s="4" t="s">
        <v>332</v>
      </c>
      <c r="N2164" s="17">
        <v>7.8636363636363633</v>
      </c>
      <c r="O2164" s="4">
        <v>1152</v>
      </c>
      <c r="P2164">
        <f t="shared" si="99"/>
        <v>2011</v>
      </c>
      <c r="Q2164">
        <f t="shared" si="100"/>
        <v>10</v>
      </c>
      <c r="R2164" t="str">
        <f t="shared" si="101"/>
        <v>12</v>
      </c>
      <c r="T2164" t="s">
        <v>107</v>
      </c>
      <c r="U2164" t="s">
        <v>559</v>
      </c>
    </row>
    <row r="2165" spans="1:27" x14ac:dyDescent="0.35">
      <c r="A2165" s="1" t="s">
        <v>2</v>
      </c>
      <c r="B2165" s="18">
        <v>40820</v>
      </c>
      <c r="C2165" s="3" t="s">
        <v>64</v>
      </c>
      <c r="D2165" s="4" t="s">
        <v>65</v>
      </c>
      <c r="E2165" s="5" t="s">
        <v>7</v>
      </c>
      <c r="F2165" s="6">
        <v>169.91475032041805</v>
      </c>
      <c r="G2165" s="16" t="s">
        <v>4</v>
      </c>
      <c r="H2165" s="7">
        <v>991646.13269927562</v>
      </c>
      <c r="I2165" s="4">
        <v>70.3</v>
      </c>
      <c r="J2165" s="4">
        <v>4.9000000000000004</v>
      </c>
      <c r="K2165" s="4">
        <v>4.9000000000000004</v>
      </c>
      <c r="L2165" s="4">
        <v>1687.9030000000002</v>
      </c>
      <c r="M2165" s="4" t="s">
        <v>332</v>
      </c>
      <c r="N2165" s="17">
        <v>3.4576271186440675</v>
      </c>
      <c r="O2165" s="4">
        <v>1152</v>
      </c>
      <c r="P2165">
        <f t="shared" si="99"/>
        <v>2011</v>
      </c>
      <c r="Q2165">
        <f t="shared" si="100"/>
        <v>10</v>
      </c>
      <c r="R2165" t="str">
        <f t="shared" si="101"/>
        <v>13</v>
      </c>
      <c r="T2165" t="s">
        <v>481</v>
      </c>
      <c r="U2165" t="s">
        <v>482</v>
      </c>
    </row>
    <row r="2166" spans="1:27" x14ac:dyDescent="0.35">
      <c r="A2166" s="1" t="s">
        <v>2</v>
      </c>
      <c r="B2166" s="18">
        <v>40820</v>
      </c>
      <c r="C2166" s="3" t="s">
        <v>101</v>
      </c>
      <c r="D2166" s="4" t="s">
        <v>102</v>
      </c>
      <c r="E2166" s="5" t="s">
        <v>7</v>
      </c>
      <c r="F2166" s="6">
        <v>8.6397330671398986</v>
      </c>
      <c r="G2166" s="16" t="s">
        <v>4</v>
      </c>
      <c r="H2166" s="7">
        <v>47871.309449866916</v>
      </c>
      <c r="I2166" s="4">
        <v>95.4</v>
      </c>
      <c r="J2166" s="4">
        <v>4.4000000000000004</v>
      </c>
      <c r="K2166" s="4">
        <v>4.4000000000000004</v>
      </c>
      <c r="L2166" s="4">
        <v>1846.9440000000004</v>
      </c>
      <c r="M2166" s="4" t="s">
        <v>332</v>
      </c>
      <c r="N2166" s="17">
        <v>3</v>
      </c>
      <c r="O2166" s="4">
        <v>1152</v>
      </c>
      <c r="P2166">
        <f t="shared" si="99"/>
        <v>2011</v>
      </c>
      <c r="Q2166">
        <f t="shared" si="100"/>
        <v>10</v>
      </c>
      <c r="R2166" t="str">
        <f t="shared" si="101"/>
        <v>13</v>
      </c>
      <c r="T2166" t="s">
        <v>499</v>
      </c>
      <c r="U2166" t="s">
        <v>500</v>
      </c>
    </row>
    <row r="2167" spans="1:27" x14ac:dyDescent="0.35">
      <c r="A2167" s="1" t="s">
        <v>2</v>
      </c>
      <c r="B2167" s="18">
        <v>40820</v>
      </c>
      <c r="C2167" s="3" t="s">
        <v>3</v>
      </c>
      <c r="D2167" s="4" t="s">
        <v>119</v>
      </c>
      <c r="E2167" s="5" t="s">
        <v>4</v>
      </c>
      <c r="F2167" s="6">
        <v>66.353149955634422</v>
      </c>
      <c r="G2167" s="16" t="s">
        <v>4</v>
      </c>
      <c r="H2167" s="7">
        <v>4753.6674636340367</v>
      </c>
      <c r="I2167" s="4">
        <v>7.4</v>
      </c>
      <c r="J2167" s="4">
        <v>4.3</v>
      </c>
      <c r="K2167" s="4" t="s">
        <v>332</v>
      </c>
      <c r="L2167" s="4">
        <v>71.641926070012843</v>
      </c>
      <c r="M2167" s="4" t="s">
        <v>332</v>
      </c>
      <c r="N2167" s="17">
        <v>1</v>
      </c>
      <c r="O2167" s="4">
        <v>150</v>
      </c>
      <c r="P2167">
        <f t="shared" si="99"/>
        <v>2011</v>
      </c>
      <c r="Q2167">
        <f t="shared" si="100"/>
        <v>10</v>
      </c>
      <c r="R2167" t="str">
        <f t="shared" si="101"/>
        <v>16</v>
      </c>
      <c r="T2167" t="s">
        <v>119</v>
      </c>
    </row>
    <row r="2168" spans="1:27" x14ac:dyDescent="0.35">
      <c r="A2168" s="1" t="s">
        <v>2</v>
      </c>
      <c r="B2168" s="18">
        <v>40820</v>
      </c>
      <c r="C2168" s="3" t="s">
        <v>192</v>
      </c>
      <c r="D2168" s="4" t="s">
        <v>193</v>
      </c>
      <c r="E2168" s="5" t="s">
        <v>7</v>
      </c>
      <c r="F2168" s="6">
        <v>22.117716651878141</v>
      </c>
      <c r="G2168" s="16" t="s">
        <v>4</v>
      </c>
      <c r="H2168" s="7">
        <v>18076.439003592186</v>
      </c>
      <c r="I2168" s="4">
        <v>5.8</v>
      </c>
      <c r="J2168" s="4">
        <v>5.8</v>
      </c>
      <c r="K2168" s="4" t="s">
        <v>332</v>
      </c>
      <c r="L2168" s="4">
        <v>102.16040430453528</v>
      </c>
      <c r="M2168" s="4" t="s">
        <v>332</v>
      </c>
      <c r="N2168" s="17">
        <v>8</v>
      </c>
      <c r="O2168" s="4">
        <v>150</v>
      </c>
      <c r="P2168">
        <f t="shared" si="99"/>
        <v>2011</v>
      </c>
      <c r="Q2168">
        <f t="shared" si="100"/>
        <v>10</v>
      </c>
      <c r="R2168" t="str">
        <f t="shared" si="101"/>
        <v>17</v>
      </c>
      <c r="T2168" t="s">
        <v>556</v>
      </c>
      <c r="U2168" t="s">
        <v>557</v>
      </c>
    </row>
    <row r="2169" spans="1:27" x14ac:dyDescent="0.35">
      <c r="A2169" s="1" t="s">
        <v>2</v>
      </c>
      <c r="B2169" s="18">
        <v>40820</v>
      </c>
      <c r="C2169" s="3" t="s">
        <v>304</v>
      </c>
      <c r="D2169" s="4" t="s">
        <v>305</v>
      </c>
      <c r="E2169" s="5" t="s">
        <v>7</v>
      </c>
      <c r="F2169" s="6">
        <v>20.159377156659765</v>
      </c>
      <c r="G2169" s="16" t="s">
        <v>4</v>
      </c>
      <c r="H2169" s="7">
        <v>153025.91965365809</v>
      </c>
      <c r="I2169" s="4">
        <v>8</v>
      </c>
      <c r="J2169" s="4">
        <v>6.2</v>
      </c>
      <c r="K2169" s="4" t="s">
        <v>332</v>
      </c>
      <c r="L2169" s="4">
        <v>161.01709547198888</v>
      </c>
      <c r="M2169" s="4" t="s">
        <v>332</v>
      </c>
      <c r="N2169" s="17">
        <v>47.142857142857139</v>
      </c>
      <c r="O2169" s="4">
        <v>1152</v>
      </c>
      <c r="P2169">
        <f t="shared" si="99"/>
        <v>2011</v>
      </c>
      <c r="Q2169">
        <f t="shared" si="100"/>
        <v>10</v>
      </c>
      <c r="R2169" t="str">
        <f t="shared" si="101"/>
        <v>17</v>
      </c>
      <c r="T2169" t="s">
        <v>490</v>
      </c>
    </row>
    <row r="2170" spans="1:27" x14ac:dyDescent="0.35">
      <c r="A2170" s="1" t="s">
        <v>2</v>
      </c>
      <c r="B2170" s="18">
        <v>40820</v>
      </c>
      <c r="C2170" s="3" t="s">
        <v>129</v>
      </c>
      <c r="D2170" s="4" t="s">
        <v>14</v>
      </c>
      <c r="E2170" s="5" t="s">
        <v>4</v>
      </c>
      <c r="F2170" s="6">
        <v>22.117716651878141</v>
      </c>
      <c r="G2170" s="16" t="s">
        <v>4</v>
      </c>
      <c r="H2170" s="7">
        <v>1592.3612867186062</v>
      </c>
      <c r="I2170" s="4">
        <v>11</v>
      </c>
      <c r="J2170" s="4">
        <v>5</v>
      </c>
      <c r="K2170" s="4" t="s">
        <v>332</v>
      </c>
      <c r="L2170" s="4">
        <v>71.99483164476608</v>
      </c>
      <c r="M2170" s="4" t="s">
        <v>332</v>
      </c>
      <c r="N2170" s="17">
        <v>1</v>
      </c>
      <c r="O2170" s="4">
        <v>150</v>
      </c>
      <c r="P2170">
        <f t="shared" si="99"/>
        <v>2011</v>
      </c>
      <c r="Q2170">
        <f t="shared" si="100"/>
        <v>10</v>
      </c>
      <c r="R2170" t="str">
        <f t="shared" si="101"/>
        <v>17</v>
      </c>
      <c r="T2170" t="s">
        <v>250</v>
      </c>
      <c r="U2170" t="s">
        <v>521</v>
      </c>
    </row>
    <row r="2171" spans="1:27" x14ac:dyDescent="0.35">
      <c r="A2171" s="1" t="s">
        <v>2</v>
      </c>
      <c r="B2171" s="18">
        <v>40820</v>
      </c>
      <c r="C2171" s="3" t="s">
        <v>85</v>
      </c>
      <c r="D2171" s="4" t="s">
        <v>86</v>
      </c>
      <c r="E2171" s="5" t="s">
        <v>7</v>
      </c>
      <c r="F2171" s="6">
        <v>5.7598220447599333</v>
      </c>
      <c r="G2171" s="16" t="s">
        <v>4</v>
      </c>
      <c r="H2171" s="7">
        <v>13627.138371503885</v>
      </c>
      <c r="I2171" s="4">
        <v>11.2</v>
      </c>
      <c r="J2171" s="4">
        <v>8.1999999999999993</v>
      </c>
      <c r="K2171" s="4" t="s">
        <v>332</v>
      </c>
      <c r="L2171" s="4">
        <v>394.3159547177716</v>
      </c>
      <c r="M2171" s="4" t="s">
        <v>332</v>
      </c>
      <c r="N2171" s="17">
        <v>6</v>
      </c>
      <c r="O2171" s="4">
        <v>1152</v>
      </c>
      <c r="P2171">
        <f t="shared" si="99"/>
        <v>2011</v>
      </c>
      <c r="Q2171">
        <f t="shared" si="100"/>
        <v>10</v>
      </c>
      <c r="R2171" t="str">
        <f t="shared" si="101"/>
        <v>17</v>
      </c>
      <c r="T2171" t="s">
        <v>86</v>
      </c>
    </row>
    <row r="2172" spans="1:27" x14ac:dyDescent="0.35">
      <c r="A2172" s="1" t="s">
        <v>2</v>
      </c>
      <c r="B2172" s="18">
        <v>40820</v>
      </c>
      <c r="C2172" s="3" t="s">
        <v>15</v>
      </c>
      <c r="D2172" s="4" t="s">
        <v>16</v>
      </c>
      <c r="E2172" s="5" t="s">
        <v>7</v>
      </c>
      <c r="F2172" s="6">
        <v>8.6397330671398986</v>
      </c>
      <c r="G2172" s="16" t="s">
        <v>4</v>
      </c>
      <c r="H2172" s="7">
        <v>56959.291221532098</v>
      </c>
      <c r="I2172" s="4">
        <v>11.4</v>
      </c>
      <c r="J2172" s="4">
        <v>13.6</v>
      </c>
      <c r="K2172" s="4">
        <v>13.6</v>
      </c>
      <c r="L2172" s="4">
        <v>1412.7244800000001</v>
      </c>
      <c r="M2172" s="4" t="s">
        <v>332</v>
      </c>
      <c r="N2172" s="17">
        <v>4.666666666666667</v>
      </c>
      <c r="O2172" s="4">
        <v>1152</v>
      </c>
      <c r="P2172">
        <f t="shared" si="99"/>
        <v>2011</v>
      </c>
      <c r="Q2172">
        <f t="shared" si="100"/>
        <v>10</v>
      </c>
      <c r="R2172" t="str">
        <f t="shared" si="101"/>
        <v>17</v>
      </c>
      <c r="T2172" t="s">
        <v>73</v>
      </c>
      <c r="U2172" t="s">
        <v>475</v>
      </c>
    </row>
    <row r="2173" spans="1:27" x14ac:dyDescent="0.35">
      <c r="A2173" s="1" t="s">
        <v>2</v>
      </c>
      <c r="B2173" s="18">
        <v>40820</v>
      </c>
      <c r="C2173" s="3" t="s">
        <v>54</v>
      </c>
      <c r="D2173" s="4" t="s">
        <v>218</v>
      </c>
      <c r="E2173" s="5" t="s">
        <v>7</v>
      </c>
      <c r="F2173" s="6">
        <v>199.05944986690326</v>
      </c>
      <c r="G2173" s="16" t="s">
        <v>4</v>
      </c>
      <c r="H2173" s="7">
        <v>8425.6410099977857</v>
      </c>
      <c r="I2173" s="4">
        <v>5.8</v>
      </c>
      <c r="J2173" s="4">
        <v>2.8</v>
      </c>
      <c r="K2173" s="4" t="s">
        <v>332</v>
      </c>
      <c r="L2173" s="4">
        <v>23.809083524005842</v>
      </c>
      <c r="M2173" s="4" t="s">
        <v>332</v>
      </c>
      <c r="N2173" s="17">
        <v>1.7777777777777781</v>
      </c>
      <c r="O2173" s="4">
        <v>150</v>
      </c>
      <c r="P2173">
        <f t="shared" si="99"/>
        <v>2011</v>
      </c>
      <c r="Q2173">
        <f t="shared" si="100"/>
        <v>10</v>
      </c>
      <c r="R2173" t="str">
        <f t="shared" si="101"/>
        <v>17</v>
      </c>
      <c r="T2173" t="s">
        <v>218</v>
      </c>
    </row>
    <row r="2174" spans="1:27" x14ac:dyDescent="0.35">
      <c r="A2174" s="1" t="s">
        <v>2</v>
      </c>
      <c r="B2174" s="18">
        <v>40820</v>
      </c>
      <c r="C2174" s="3" t="s">
        <v>290</v>
      </c>
      <c r="D2174" s="4" t="s">
        <v>291</v>
      </c>
      <c r="E2174" s="5" t="s">
        <v>7</v>
      </c>
      <c r="F2174" s="6">
        <v>22.117716651878141</v>
      </c>
      <c r="G2174" s="16" t="s">
        <v>4</v>
      </c>
      <c r="H2174" s="7">
        <v>2034.8871739047254</v>
      </c>
      <c r="I2174" s="4">
        <v>7.6</v>
      </c>
      <c r="J2174" s="4">
        <v>3.4</v>
      </c>
      <c r="K2174" s="4" t="s">
        <v>332</v>
      </c>
      <c r="L2174" s="4">
        <v>46.001294028964139</v>
      </c>
      <c r="M2174" s="4" t="s">
        <v>332</v>
      </c>
      <c r="N2174" s="17">
        <v>2</v>
      </c>
      <c r="O2174" s="4">
        <v>150</v>
      </c>
      <c r="P2174">
        <f t="shared" si="99"/>
        <v>2011</v>
      </c>
      <c r="Q2174">
        <f t="shared" si="100"/>
        <v>10</v>
      </c>
      <c r="R2174" t="str">
        <f t="shared" si="101"/>
        <v>18</v>
      </c>
      <c r="T2174" t="s">
        <v>291</v>
      </c>
    </row>
    <row r="2175" spans="1:27" x14ac:dyDescent="0.35">
      <c r="A2175" s="1" t="s">
        <v>2</v>
      </c>
      <c r="B2175" s="18">
        <v>40820</v>
      </c>
      <c r="C2175" s="3" t="s">
        <v>80</v>
      </c>
      <c r="D2175" s="4" t="s">
        <v>81</v>
      </c>
      <c r="E2175" s="5" t="s">
        <v>4</v>
      </c>
      <c r="F2175" s="6">
        <v>1.6563152904376215</v>
      </c>
      <c r="G2175" s="16" t="s">
        <v>4</v>
      </c>
      <c r="H2175" s="7">
        <v>19049.756706397678</v>
      </c>
      <c r="I2175" s="4">
        <v>34.200000000000003</v>
      </c>
      <c r="J2175" s="4">
        <v>31.3</v>
      </c>
      <c r="K2175" s="4">
        <v>20.52</v>
      </c>
      <c r="L2175" s="4">
        <v>11501.286510109117</v>
      </c>
      <c r="M2175" s="4" t="s">
        <v>332</v>
      </c>
      <c r="N2175" s="17">
        <v>0.99999999999999989</v>
      </c>
      <c r="O2175" s="4">
        <v>16024.28</v>
      </c>
      <c r="P2175">
        <f t="shared" si="99"/>
        <v>2011</v>
      </c>
      <c r="Q2175">
        <f t="shared" si="100"/>
        <v>10</v>
      </c>
      <c r="R2175" t="str">
        <f t="shared" si="101"/>
        <v>27</v>
      </c>
      <c r="T2175" t="s">
        <v>81</v>
      </c>
    </row>
    <row r="2176" spans="1:27" x14ac:dyDescent="0.35">
      <c r="A2176" s="1" t="s">
        <v>2</v>
      </c>
      <c r="B2176" s="18">
        <v>40820</v>
      </c>
      <c r="C2176" s="3" t="s">
        <v>58</v>
      </c>
      <c r="D2176" s="4" t="s">
        <v>59</v>
      </c>
      <c r="E2176" s="5" t="s">
        <v>4</v>
      </c>
      <c r="F2176" s="6">
        <v>0.62111823391410803</v>
      </c>
      <c r="G2176" s="16" t="s">
        <v>4</v>
      </c>
      <c r="H2176" s="7">
        <v>1141.3724020371692</v>
      </c>
      <c r="I2176" s="4">
        <v>18.399999999999999</v>
      </c>
      <c r="J2176" s="4">
        <v>18.600000000000001</v>
      </c>
      <c r="K2176" s="4" t="s">
        <v>332</v>
      </c>
      <c r="L2176" s="4">
        <v>1837.608911985355</v>
      </c>
      <c r="M2176" s="4" t="s">
        <v>332</v>
      </c>
      <c r="N2176" s="17">
        <v>1</v>
      </c>
      <c r="O2176" s="4">
        <v>16024.28</v>
      </c>
      <c r="P2176">
        <f t="shared" si="99"/>
        <v>2011</v>
      </c>
      <c r="Q2176">
        <f t="shared" si="100"/>
        <v>10</v>
      </c>
      <c r="R2176" t="str">
        <f t="shared" si="101"/>
        <v>27</v>
      </c>
      <c r="T2176" t="s">
        <v>59</v>
      </c>
    </row>
    <row r="2177" spans="1:27" x14ac:dyDescent="0.35">
      <c r="A2177" s="1" t="s">
        <v>2</v>
      </c>
      <c r="B2177" s="18">
        <v>40820</v>
      </c>
      <c r="C2177" s="3" t="s">
        <v>219</v>
      </c>
      <c r="D2177" s="4" t="s">
        <v>292</v>
      </c>
      <c r="E2177" s="5" t="s">
        <v>4</v>
      </c>
      <c r="F2177" s="6">
        <v>243.29488317065955</v>
      </c>
      <c r="G2177" s="16" t="s">
        <v>4</v>
      </c>
      <c r="H2177" s="7">
        <v>4577.9750048645246</v>
      </c>
      <c r="I2177" s="4" t="s">
        <v>332</v>
      </c>
      <c r="J2177" s="4">
        <v>3.3</v>
      </c>
      <c r="K2177" s="4" t="s">
        <v>332</v>
      </c>
      <c r="L2177" s="4">
        <v>18.816569198676067</v>
      </c>
      <c r="M2177" s="4" t="s">
        <v>332</v>
      </c>
      <c r="N2177" s="17">
        <v>1</v>
      </c>
      <c r="O2177" s="4">
        <v>150</v>
      </c>
      <c r="P2177">
        <f t="shared" si="99"/>
        <v>2011</v>
      </c>
      <c r="Q2177">
        <f t="shared" si="100"/>
        <v>10</v>
      </c>
      <c r="R2177" t="str">
        <f t="shared" si="101"/>
        <v>90</v>
      </c>
      <c r="T2177" t="s">
        <v>563</v>
      </c>
      <c r="U2177" t="s">
        <v>468</v>
      </c>
      <c r="V2177" t="s">
        <v>564</v>
      </c>
      <c r="W2177" t="s">
        <v>565</v>
      </c>
      <c r="X2177" t="s">
        <v>566</v>
      </c>
      <c r="Y2177" t="s">
        <v>567</v>
      </c>
      <c r="Z2177" t="s">
        <v>510</v>
      </c>
      <c r="AA2177" t="s">
        <v>568</v>
      </c>
    </row>
    <row r="2178" spans="1:27" x14ac:dyDescent="0.35">
      <c r="A2178" s="1" t="s">
        <v>2</v>
      </c>
      <c r="B2178" s="18">
        <v>40841</v>
      </c>
      <c r="C2178" s="8" t="s">
        <v>227</v>
      </c>
      <c r="D2178" s="4" t="s">
        <v>228</v>
      </c>
      <c r="E2178" s="9" t="s">
        <v>7</v>
      </c>
      <c r="F2178" s="6">
        <v>99.529724933451632</v>
      </c>
      <c r="G2178" s="16" t="s">
        <v>4</v>
      </c>
      <c r="H2178" s="7">
        <v>13490.971215073067</v>
      </c>
      <c r="I2178" s="4">
        <v>1.7</v>
      </c>
      <c r="J2178" s="4">
        <v>0.9</v>
      </c>
      <c r="K2178" s="4" t="s">
        <v>332</v>
      </c>
      <c r="L2178" s="4">
        <v>0.72099551399885753</v>
      </c>
      <c r="M2178" s="4" t="s">
        <v>332</v>
      </c>
      <c r="N2178" s="17">
        <v>188</v>
      </c>
      <c r="O2178" s="4">
        <v>100</v>
      </c>
      <c r="P2178">
        <f t="shared" ref="P2178:P2241" si="102">YEAR(B2178)</f>
        <v>2011</v>
      </c>
      <c r="Q2178">
        <f t="shared" ref="Q2178:Q2241" si="103">MONTH(B2178)</f>
        <v>10</v>
      </c>
      <c r="R2178" t="str">
        <f t="shared" ref="R2178:R2241" si="104">LEFT(C2178,2)</f>
        <v>01</v>
      </c>
      <c r="T2178" t="s">
        <v>228</v>
      </c>
    </row>
    <row r="2179" spans="1:27" x14ac:dyDescent="0.35">
      <c r="A2179" s="1" t="s">
        <v>2</v>
      </c>
      <c r="B2179" s="18">
        <v>40841</v>
      </c>
      <c r="C2179" s="8" t="s">
        <v>74</v>
      </c>
      <c r="D2179" s="4" t="s">
        <v>75</v>
      </c>
      <c r="E2179" s="9" t="s">
        <v>7</v>
      </c>
      <c r="F2179" s="6">
        <v>11.519644089519867</v>
      </c>
      <c r="G2179" s="16" t="s">
        <v>4</v>
      </c>
      <c r="H2179" s="7">
        <v>49411.453260601607</v>
      </c>
      <c r="I2179" s="4" t="s">
        <v>332</v>
      </c>
      <c r="J2179" s="4">
        <v>8</v>
      </c>
      <c r="K2179" s="4" t="s">
        <v>332</v>
      </c>
      <c r="L2179" s="4">
        <v>268.08257310632899</v>
      </c>
      <c r="M2179" s="4" t="s">
        <v>332</v>
      </c>
      <c r="N2179" s="17">
        <v>16</v>
      </c>
      <c r="O2179" s="4">
        <v>1152</v>
      </c>
      <c r="P2179">
        <f t="shared" si="102"/>
        <v>2011</v>
      </c>
      <c r="Q2179">
        <f t="shared" si="103"/>
        <v>10</v>
      </c>
      <c r="R2179" t="str">
        <f t="shared" si="104"/>
        <v>01</v>
      </c>
      <c r="T2179" t="s">
        <v>75</v>
      </c>
    </row>
    <row r="2180" spans="1:27" x14ac:dyDescent="0.35">
      <c r="A2180" s="1" t="s">
        <v>2</v>
      </c>
      <c r="B2180" s="18">
        <v>40841</v>
      </c>
      <c r="C2180" s="3" t="s">
        <v>24</v>
      </c>
      <c r="D2180" s="4" t="s">
        <v>299</v>
      </c>
      <c r="E2180" s="5" t="s">
        <v>23</v>
      </c>
      <c r="F2180" s="6">
        <v>99.529724933451632</v>
      </c>
      <c r="G2180" s="16" t="s">
        <v>23</v>
      </c>
      <c r="H2180" s="7">
        <v>3723.1028196791135</v>
      </c>
      <c r="I2180" s="4">
        <v>14.7</v>
      </c>
      <c r="J2180" s="4">
        <v>1.8</v>
      </c>
      <c r="K2180" s="4" t="s">
        <v>332</v>
      </c>
      <c r="L2180" s="4">
        <v>37.406943726293669</v>
      </c>
      <c r="M2180" s="4" t="s">
        <v>332</v>
      </c>
      <c r="N2180" s="17">
        <v>1.0000000000000002</v>
      </c>
      <c r="O2180" s="4">
        <v>100</v>
      </c>
      <c r="P2180">
        <f t="shared" si="102"/>
        <v>2011</v>
      </c>
      <c r="Q2180">
        <f t="shared" si="103"/>
        <v>10</v>
      </c>
      <c r="R2180" t="str">
        <f t="shared" si="104"/>
        <v>01</v>
      </c>
      <c r="T2180" t="s">
        <v>222</v>
      </c>
      <c r="U2180" t="s">
        <v>504</v>
      </c>
      <c r="V2180" t="s">
        <v>596</v>
      </c>
      <c r="W2180" t="s">
        <v>597</v>
      </c>
    </row>
    <row r="2181" spans="1:27" x14ac:dyDescent="0.35">
      <c r="A2181" s="1" t="s">
        <v>2</v>
      </c>
      <c r="B2181" s="18">
        <v>40841</v>
      </c>
      <c r="C2181" s="3" t="s">
        <v>210</v>
      </c>
      <c r="D2181" s="4" t="s">
        <v>211</v>
      </c>
      <c r="E2181" s="5" t="s">
        <v>7</v>
      </c>
      <c r="F2181" s="6">
        <v>2.8799110223799667</v>
      </c>
      <c r="G2181" s="16" t="s">
        <v>4</v>
      </c>
      <c r="H2181" s="7">
        <v>14258.292481512355</v>
      </c>
      <c r="I2181" s="4">
        <v>5.7</v>
      </c>
      <c r="J2181" s="4">
        <v>3.6</v>
      </c>
      <c r="K2181" s="4" t="s">
        <v>332</v>
      </c>
      <c r="L2181" s="4">
        <v>38.679288750997543</v>
      </c>
      <c r="M2181" s="4" t="s">
        <v>332</v>
      </c>
      <c r="N2181" s="17">
        <v>128</v>
      </c>
      <c r="O2181" s="4">
        <v>1152</v>
      </c>
      <c r="P2181">
        <f t="shared" si="102"/>
        <v>2011</v>
      </c>
      <c r="Q2181">
        <f t="shared" si="103"/>
        <v>10</v>
      </c>
      <c r="R2181" t="str">
        <f t="shared" si="104"/>
        <v>01</v>
      </c>
      <c r="T2181" t="s">
        <v>211</v>
      </c>
    </row>
    <row r="2182" spans="1:27" x14ac:dyDescent="0.35">
      <c r="A2182" s="1" t="s">
        <v>2</v>
      </c>
      <c r="B2182" s="18">
        <v>40841</v>
      </c>
      <c r="C2182" s="3" t="s">
        <v>212</v>
      </c>
      <c r="D2182" s="4" t="s">
        <v>213</v>
      </c>
      <c r="E2182" s="5" t="s">
        <v>4</v>
      </c>
      <c r="F2182" s="6">
        <v>33.176574977817211</v>
      </c>
      <c r="G2182" s="16" t="s">
        <v>4</v>
      </c>
      <c r="H2182" s="7">
        <v>12241.494531824748</v>
      </c>
      <c r="I2182" s="4">
        <v>8.6999999999999993</v>
      </c>
      <c r="J2182" s="4">
        <v>9</v>
      </c>
      <c r="K2182" s="4" t="s">
        <v>332</v>
      </c>
      <c r="L2182" s="4">
        <v>368.98005716412121</v>
      </c>
      <c r="M2182" s="4" t="s">
        <v>332</v>
      </c>
      <c r="N2182" s="17">
        <v>1</v>
      </c>
      <c r="O2182" s="4">
        <v>100</v>
      </c>
      <c r="P2182">
        <f t="shared" si="102"/>
        <v>2011</v>
      </c>
      <c r="Q2182">
        <f t="shared" si="103"/>
        <v>10</v>
      </c>
      <c r="R2182" t="str">
        <f t="shared" si="104"/>
        <v>04</v>
      </c>
      <c r="T2182" t="s">
        <v>213</v>
      </c>
    </row>
    <row r="2183" spans="1:27" x14ac:dyDescent="0.35">
      <c r="A2183" s="1" t="s">
        <v>2</v>
      </c>
      <c r="B2183" s="18">
        <v>40841</v>
      </c>
      <c r="C2183" s="3" t="s">
        <v>300</v>
      </c>
      <c r="D2183" s="4" t="s">
        <v>301</v>
      </c>
      <c r="E2183" s="5" t="s">
        <v>4</v>
      </c>
      <c r="F2183" s="6">
        <v>66.353149955634422</v>
      </c>
      <c r="G2183" s="16" t="s">
        <v>4</v>
      </c>
      <c r="H2183" s="7">
        <v>6323.6777882917931</v>
      </c>
      <c r="I2183" s="4">
        <v>7.9</v>
      </c>
      <c r="J2183" s="4">
        <v>4.8</v>
      </c>
      <c r="K2183" s="4">
        <v>4.8</v>
      </c>
      <c r="L2183" s="4">
        <v>95.303354739299962</v>
      </c>
      <c r="M2183" s="4" t="s">
        <v>332</v>
      </c>
      <c r="N2183" s="17">
        <v>1</v>
      </c>
      <c r="O2183" s="4">
        <v>100</v>
      </c>
      <c r="P2183">
        <f t="shared" si="102"/>
        <v>2011</v>
      </c>
      <c r="Q2183">
        <f t="shared" si="103"/>
        <v>10</v>
      </c>
      <c r="R2183" t="str">
        <f t="shared" si="104"/>
        <v>05</v>
      </c>
      <c r="T2183" t="s">
        <v>301</v>
      </c>
    </row>
    <row r="2184" spans="1:27" x14ac:dyDescent="0.35">
      <c r="A2184" s="1" t="s">
        <v>2</v>
      </c>
      <c r="B2184" s="18">
        <v>40841</v>
      </c>
      <c r="C2184" s="3" t="s">
        <v>82</v>
      </c>
      <c r="D2184" s="4" t="s">
        <v>167</v>
      </c>
      <c r="E2184" s="5" t="s">
        <v>4</v>
      </c>
      <c r="F2184" s="6">
        <v>232.23602484472045</v>
      </c>
      <c r="G2184" s="16" t="s">
        <v>4</v>
      </c>
      <c r="H2184" s="7">
        <v>91928.464683434897</v>
      </c>
      <c r="I2184" s="4">
        <v>14</v>
      </c>
      <c r="J2184" s="4">
        <v>9</v>
      </c>
      <c r="K2184" s="4">
        <v>6</v>
      </c>
      <c r="L2184" s="4">
        <v>395.84067435231395</v>
      </c>
      <c r="M2184" s="4" t="s">
        <v>332</v>
      </c>
      <c r="N2184" s="17">
        <v>1.0000000000000002</v>
      </c>
      <c r="O2184" s="4">
        <v>100</v>
      </c>
      <c r="P2184">
        <f t="shared" si="102"/>
        <v>2011</v>
      </c>
      <c r="Q2184">
        <f t="shared" si="103"/>
        <v>10</v>
      </c>
      <c r="R2184" t="str">
        <f t="shared" si="104"/>
        <v>05</v>
      </c>
      <c r="T2184" t="s">
        <v>460</v>
      </c>
      <c r="U2184" t="s">
        <v>488</v>
      </c>
      <c r="V2184" t="s">
        <v>536</v>
      </c>
      <c r="W2184" t="s">
        <v>544</v>
      </c>
      <c r="X2184" t="s">
        <v>510</v>
      </c>
    </row>
    <row r="2185" spans="1:27" x14ac:dyDescent="0.35">
      <c r="A2185" s="1" t="s">
        <v>2</v>
      </c>
      <c r="B2185" s="18">
        <v>40841</v>
      </c>
      <c r="C2185" s="3" t="s">
        <v>37</v>
      </c>
      <c r="D2185" s="4" t="s">
        <v>156</v>
      </c>
      <c r="E2185" s="5" t="s">
        <v>4</v>
      </c>
      <c r="F2185" s="6">
        <v>11.519644089519867</v>
      </c>
      <c r="G2185" s="16" t="s">
        <v>4</v>
      </c>
      <c r="H2185" s="7">
        <v>17869.148628178649</v>
      </c>
      <c r="I2185" s="4">
        <v>23</v>
      </c>
      <c r="J2185" s="4">
        <v>13.9</v>
      </c>
      <c r="K2185" s="4">
        <v>9.2666666666666675</v>
      </c>
      <c r="L2185" s="4">
        <v>1551.1892979779923</v>
      </c>
      <c r="M2185" s="4" t="s">
        <v>332</v>
      </c>
      <c r="N2185" s="17">
        <v>1</v>
      </c>
      <c r="O2185" s="4">
        <v>1152</v>
      </c>
      <c r="P2185">
        <f t="shared" si="102"/>
        <v>2011</v>
      </c>
      <c r="Q2185">
        <f t="shared" si="103"/>
        <v>10</v>
      </c>
      <c r="R2185" t="str">
        <f t="shared" si="104"/>
        <v>05</v>
      </c>
      <c r="T2185" t="s">
        <v>460</v>
      </c>
      <c r="U2185" t="s">
        <v>461</v>
      </c>
      <c r="V2185" t="s">
        <v>536</v>
      </c>
      <c r="W2185" t="s">
        <v>537</v>
      </c>
      <c r="X2185" t="s">
        <v>510</v>
      </c>
    </row>
    <row r="2186" spans="1:27" x14ac:dyDescent="0.35">
      <c r="A2186" s="1" t="s">
        <v>2</v>
      </c>
      <c r="B2186" s="18">
        <v>40841</v>
      </c>
      <c r="C2186" s="3" t="s">
        <v>62</v>
      </c>
      <c r="D2186" s="4" t="s">
        <v>63</v>
      </c>
      <c r="E2186" s="5" t="s">
        <v>4</v>
      </c>
      <c r="F2186" s="6">
        <v>331.76574977817211</v>
      </c>
      <c r="G2186" s="16" t="s">
        <v>4</v>
      </c>
      <c r="H2186" s="7">
        <v>26471.689074632359</v>
      </c>
      <c r="I2186" s="4">
        <v>8.1999999999999993</v>
      </c>
      <c r="J2186" s="4">
        <v>5.3</v>
      </c>
      <c r="K2186" s="4" t="s">
        <v>332</v>
      </c>
      <c r="L2186" s="4">
        <v>79.790301115567459</v>
      </c>
      <c r="M2186" s="4" t="s">
        <v>332</v>
      </c>
      <c r="N2186" s="17">
        <v>1</v>
      </c>
      <c r="O2186" s="4">
        <v>100</v>
      </c>
      <c r="P2186">
        <f t="shared" si="102"/>
        <v>2011</v>
      </c>
      <c r="Q2186">
        <f t="shared" si="103"/>
        <v>10</v>
      </c>
      <c r="R2186" t="str">
        <f t="shared" si="104"/>
        <v>05</v>
      </c>
      <c r="T2186" t="s">
        <v>84</v>
      </c>
      <c r="U2186" t="s">
        <v>459</v>
      </c>
      <c r="V2186" t="s">
        <v>479</v>
      </c>
      <c r="W2186" t="s">
        <v>480</v>
      </c>
    </row>
    <row r="2187" spans="1:27" x14ac:dyDescent="0.35">
      <c r="A2187" s="1" t="s">
        <v>2</v>
      </c>
      <c r="B2187" s="18">
        <v>40841</v>
      </c>
      <c r="C2187" s="3" t="s">
        <v>302</v>
      </c>
      <c r="D2187" s="4" t="s">
        <v>303</v>
      </c>
      <c r="E2187" s="5" t="s">
        <v>4</v>
      </c>
      <c r="F2187" s="6">
        <v>66.353149955634422</v>
      </c>
      <c r="G2187" s="16" t="s">
        <v>4</v>
      </c>
      <c r="H2187" s="7">
        <v>4784.0323457705917</v>
      </c>
      <c r="I2187" s="4">
        <v>6.8</v>
      </c>
      <c r="J2187" s="4">
        <v>4.5</v>
      </c>
      <c r="K2187" s="4">
        <v>4.5</v>
      </c>
      <c r="L2187" s="4">
        <v>72.099551399885755</v>
      </c>
      <c r="M2187" s="4" t="s">
        <v>332</v>
      </c>
      <c r="N2187" s="17">
        <v>1.0000000000000002</v>
      </c>
      <c r="O2187" s="4">
        <v>100</v>
      </c>
      <c r="P2187">
        <f t="shared" si="102"/>
        <v>2011</v>
      </c>
      <c r="Q2187">
        <f t="shared" si="103"/>
        <v>10</v>
      </c>
      <c r="R2187" t="str">
        <f t="shared" si="104"/>
        <v>08</v>
      </c>
      <c r="T2187" t="s">
        <v>303</v>
      </c>
    </row>
    <row r="2188" spans="1:27" x14ac:dyDescent="0.35">
      <c r="A2188" s="1" t="s">
        <v>2</v>
      </c>
      <c r="B2188" s="18">
        <v>40841</v>
      </c>
      <c r="C2188" s="3" t="s">
        <v>296</v>
      </c>
      <c r="D2188" s="4" t="s">
        <v>297</v>
      </c>
      <c r="E2188" s="5" t="s">
        <v>4</v>
      </c>
      <c r="F2188" s="6">
        <v>33.176574977817211</v>
      </c>
      <c r="G2188" s="16" t="s">
        <v>4</v>
      </c>
      <c r="H2188" s="7">
        <v>15368.938422177524</v>
      </c>
      <c r="I2188" s="4" t="s">
        <v>332</v>
      </c>
      <c r="J2188" s="4">
        <v>9.6</v>
      </c>
      <c r="K2188" s="4" t="s">
        <v>332</v>
      </c>
      <c r="L2188" s="4">
        <v>463.24668632773654</v>
      </c>
      <c r="M2188" s="4" t="s">
        <v>332</v>
      </c>
      <c r="N2188" s="17">
        <v>1</v>
      </c>
      <c r="O2188" s="4">
        <v>100</v>
      </c>
      <c r="P2188">
        <f t="shared" si="102"/>
        <v>2011</v>
      </c>
      <c r="Q2188">
        <f t="shared" si="103"/>
        <v>10</v>
      </c>
      <c r="R2188" t="str">
        <f t="shared" si="104"/>
        <v>09</v>
      </c>
      <c r="T2188" t="s">
        <v>593</v>
      </c>
      <c r="U2188" t="s">
        <v>594</v>
      </c>
      <c r="V2188" t="s">
        <v>595</v>
      </c>
    </row>
    <row r="2189" spans="1:27" x14ac:dyDescent="0.35">
      <c r="A2189" s="1" t="s">
        <v>2</v>
      </c>
      <c r="B2189" s="18">
        <v>40841</v>
      </c>
      <c r="C2189" s="3" t="s">
        <v>308</v>
      </c>
      <c r="D2189" s="4" t="s">
        <v>309</v>
      </c>
      <c r="E2189" s="5" t="s">
        <v>4</v>
      </c>
      <c r="F2189" s="6">
        <v>33.176574977817211</v>
      </c>
      <c r="G2189" s="16" t="s">
        <v>4</v>
      </c>
      <c r="H2189" s="7">
        <v>14222.64675030857</v>
      </c>
      <c r="I2189" s="4" t="s">
        <v>332</v>
      </c>
      <c r="J2189" s="4">
        <v>5.7</v>
      </c>
      <c r="K2189" s="4">
        <v>16.8</v>
      </c>
      <c r="L2189" s="4">
        <v>428.69545032355603</v>
      </c>
      <c r="M2189" s="4" t="s">
        <v>332</v>
      </c>
      <c r="N2189" s="17">
        <v>1</v>
      </c>
      <c r="O2189" s="4">
        <v>100</v>
      </c>
      <c r="P2189">
        <f t="shared" si="102"/>
        <v>2011</v>
      </c>
      <c r="Q2189">
        <f t="shared" si="103"/>
        <v>10</v>
      </c>
      <c r="R2189" t="str">
        <f t="shared" si="104"/>
        <v>10</v>
      </c>
      <c r="T2189" t="s">
        <v>309</v>
      </c>
    </row>
    <row r="2190" spans="1:27" x14ac:dyDescent="0.35">
      <c r="A2190" s="1" t="s">
        <v>2</v>
      </c>
      <c r="B2190" s="18">
        <v>40841</v>
      </c>
      <c r="C2190" s="3" t="s">
        <v>40</v>
      </c>
      <c r="D2190" s="4" t="s">
        <v>169</v>
      </c>
      <c r="E2190" s="5" t="s">
        <v>4</v>
      </c>
      <c r="F2190" s="6">
        <v>232.23602484472045</v>
      </c>
      <c r="G2190" s="16" t="s">
        <v>4</v>
      </c>
      <c r="H2190" s="7">
        <v>24762.135787615953</v>
      </c>
      <c r="I2190" s="4" t="s">
        <v>332</v>
      </c>
      <c r="J2190" s="4">
        <v>5.9</v>
      </c>
      <c r="K2190" s="4">
        <v>3.9000000000000004</v>
      </c>
      <c r="L2190" s="4">
        <v>106.6248692646742</v>
      </c>
      <c r="M2190" s="4" t="s">
        <v>332</v>
      </c>
      <c r="N2190" s="17">
        <v>1.0000000000000002</v>
      </c>
      <c r="O2190" s="4">
        <v>100</v>
      </c>
      <c r="P2190">
        <f t="shared" si="102"/>
        <v>2011</v>
      </c>
      <c r="Q2190">
        <f t="shared" si="103"/>
        <v>10</v>
      </c>
      <c r="R2190" t="str">
        <f t="shared" si="104"/>
        <v>12</v>
      </c>
      <c r="T2190" t="s">
        <v>662</v>
      </c>
      <c r="U2190" t="s">
        <v>463</v>
      </c>
      <c r="V2190" t="s">
        <v>464</v>
      </c>
      <c r="W2190" t="s">
        <v>546</v>
      </c>
      <c r="X2190" t="s">
        <v>468</v>
      </c>
      <c r="Y2190" t="s">
        <v>547</v>
      </c>
      <c r="Z2190" t="s">
        <v>510</v>
      </c>
      <c r="AA2190" t="s">
        <v>466</v>
      </c>
    </row>
    <row r="2191" spans="1:27" x14ac:dyDescent="0.35">
      <c r="A2191" s="1" t="s">
        <v>2</v>
      </c>
      <c r="B2191" s="18">
        <v>40841</v>
      </c>
      <c r="C2191" s="3" t="s">
        <v>42</v>
      </c>
      <c r="D2191" s="4" t="s">
        <v>168</v>
      </c>
      <c r="E2191" s="5" t="s">
        <v>4</v>
      </c>
      <c r="F2191" s="6">
        <v>66.353149955634422</v>
      </c>
      <c r="G2191" s="16" t="s">
        <v>4</v>
      </c>
      <c r="H2191" s="7">
        <v>258755.64596769828</v>
      </c>
      <c r="I2191" s="4" t="s">
        <v>332</v>
      </c>
      <c r="J2191" s="4">
        <v>18.899999999999999</v>
      </c>
      <c r="K2191" s="4">
        <v>13.899999999999999</v>
      </c>
      <c r="L2191" s="4">
        <v>3899.6738834661141</v>
      </c>
      <c r="M2191" s="4" t="s">
        <v>332</v>
      </c>
      <c r="N2191" s="17">
        <v>1</v>
      </c>
      <c r="O2191" s="4">
        <v>100</v>
      </c>
      <c r="P2191">
        <f t="shared" si="102"/>
        <v>2011</v>
      </c>
      <c r="Q2191">
        <f t="shared" si="103"/>
        <v>10</v>
      </c>
      <c r="R2191" t="str">
        <f t="shared" si="104"/>
        <v>12</v>
      </c>
      <c r="T2191" t="s">
        <v>663</v>
      </c>
      <c r="U2191" t="s">
        <v>463</v>
      </c>
      <c r="V2191" t="s">
        <v>464</v>
      </c>
      <c r="W2191" t="s">
        <v>545</v>
      </c>
      <c r="X2191" t="s">
        <v>510</v>
      </c>
      <c r="Y2191" t="s">
        <v>466</v>
      </c>
    </row>
    <row r="2192" spans="1:27" x14ac:dyDescent="0.35">
      <c r="A2192" s="1" t="s">
        <v>2</v>
      </c>
      <c r="B2192" s="18">
        <v>40841</v>
      </c>
      <c r="C2192" s="3" t="s">
        <v>28</v>
      </c>
      <c r="D2192" s="4" t="s">
        <v>107</v>
      </c>
      <c r="E2192" s="5" t="s">
        <v>23</v>
      </c>
      <c r="F2192" s="6">
        <v>892.77241693778956</v>
      </c>
      <c r="G2192" s="16" t="s">
        <v>4</v>
      </c>
      <c r="H2192" s="7">
        <v>5383671.1016603569</v>
      </c>
      <c r="I2192" s="4">
        <v>23.1</v>
      </c>
      <c r="J2192" s="4">
        <v>7.1</v>
      </c>
      <c r="K2192" s="4" t="s">
        <v>332</v>
      </c>
      <c r="L2192" s="4">
        <v>914.57338472958997</v>
      </c>
      <c r="M2192" s="4" t="s">
        <v>332</v>
      </c>
      <c r="N2192" s="17">
        <v>6.5935483870967753</v>
      </c>
      <c r="O2192" s="4">
        <v>576</v>
      </c>
      <c r="P2192">
        <f t="shared" si="102"/>
        <v>2011</v>
      </c>
      <c r="Q2192">
        <f t="shared" si="103"/>
        <v>10</v>
      </c>
      <c r="R2192" t="str">
        <f t="shared" si="104"/>
        <v>12</v>
      </c>
      <c r="T2192" t="s">
        <v>107</v>
      </c>
    </row>
    <row r="2193" spans="1:21" x14ac:dyDescent="0.35">
      <c r="A2193" s="1" t="s">
        <v>2</v>
      </c>
      <c r="B2193" s="18">
        <v>40841</v>
      </c>
      <c r="C2193" s="3" t="s">
        <v>223</v>
      </c>
      <c r="D2193" s="4" t="s">
        <v>224</v>
      </c>
      <c r="E2193" s="5" t="s">
        <v>23</v>
      </c>
      <c r="F2193" s="6">
        <v>0.41407882260940537</v>
      </c>
      <c r="G2193" s="16" t="s">
        <v>4</v>
      </c>
      <c r="H2193" s="7">
        <v>23306.208057954169</v>
      </c>
      <c r="I2193" s="4">
        <v>25.6</v>
      </c>
      <c r="J2193" s="4">
        <v>21.6</v>
      </c>
      <c r="K2193" s="4" t="s">
        <v>332</v>
      </c>
      <c r="L2193" s="4">
        <v>9380.7453981366671</v>
      </c>
      <c r="M2193" s="4" t="s">
        <v>332</v>
      </c>
      <c r="N2193" s="17">
        <v>5.9999999999999982</v>
      </c>
      <c r="O2193" s="4">
        <v>16024.28</v>
      </c>
      <c r="P2193">
        <f t="shared" si="102"/>
        <v>2011</v>
      </c>
      <c r="Q2193">
        <f t="shared" si="103"/>
        <v>10</v>
      </c>
      <c r="R2193" t="str">
        <f t="shared" si="104"/>
        <v>12</v>
      </c>
      <c r="T2193" t="s">
        <v>224</v>
      </c>
    </row>
    <row r="2194" spans="1:21" x14ac:dyDescent="0.35">
      <c r="A2194" s="1" t="s">
        <v>2</v>
      </c>
      <c r="B2194" s="18">
        <v>40841</v>
      </c>
      <c r="C2194" s="3" t="s">
        <v>64</v>
      </c>
      <c r="D2194" s="4" t="s">
        <v>65</v>
      </c>
      <c r="E2194" s="5" t="s">
        <v>7</v>
      </c>
      <c r="F2194" s="6">
        <v>20.159377156659765</v>
      </c>
      <c r="G2194" s="16" t="s">
        <v>4</v>
      </c>
      <c r="H2194" s="7">
        <v>27508.227546861141</v>
      </c>
      <c r="I2194" s="4">
        <v>57.9</v>
      </c>
      <c r="J2194" s="4">
        <v>3.9</v>
      </c>
      <c r="K2194" s="4">
        <v>4.7</v>
      </c>
      <c r="L2194" s="4">
        <v>1061.307</v>
      </c>
      <c r="M2194" s="4" t="s">
        <v>332</v>
      </c>
      <c r="N2194" s="17">
        <v>1.2857142857142858</v>
      </c>
      <c r="O2194" s="4">
        <v>1152</v>
      </c>
      <c r="P2194">
        <f t="shared" si="102"/>
        <v>2011</v>
      </c>
      <c r="Q2194">
        <f t="shared" si="103"/>
        <v>10</v>
      </c>
      <c r="R2194" t="str">
        <f t="shared" si="104"/>
        <v>13</v>
      </c>
      <c r="T2194" t="s">
        <v>481</v>
      </c>
      <c r="U2194" t="s">
        <v>482</v>
      </c>
    </row>
    <row r="2195" spans="1:21" x14ac:dyDescent="0.35">
      <c r="A2195" s="1" t="s">
        <v>2</v>
      </c>
      <c r="B2195" s="18">
        <v>40841</v>
      </c>
      <c r="C2195" s="3" t="s">
        <v>159</v>
      </c>
      <c r="D2195" s="4" t="s">
        <v>160</v>
      </c>
      <c r="E2195" s="5" t="s">
        <v>7</v>
      </c>
      <c r="F2195" s="6">
        <v>2.8799110223799667</v>
      </c>
      <c r="G2195" s="16" t="s">
        <v>4</v>
      </c>
      <c r="H2195" s="7">
        <v>55825.911684782623</v>
      </c>
      <c r="I2195" s="4">
        <v>81.400000000000006</v>
      </c>
      <c r="J2195" s="4">
        <v>6.3</v>
      </c>
      <c r="K2195" s="4">
        <v>6.3</v>
      </c>
      <c r="L2195" s="4">
        <v>3230.7660000000001</v>
      </c>
      <c r="M2195" s="4" t="s">
        <v>332</v>
      </c>
      <c r="N2195" s="17">
        <v>6.0000000000000018</v>
      </c>
      <c r="O2195" s="4">
        <v>1152</v>
      </c>
      <c r="P2195">
        <f t="shared" si="102"/>
        <v>2011</v>
      </c>
      <c r="Q2195">
        <f t="shared" si="103"/>
        <v>10</v>
      </c>
      <c r="R2195" t="str">
        <f t="shared" si="104"/>
        <v>13</v>
      </c>
      <c r="T2195" t="s">
        <v>67</v>
      </c>
      <c r="U2195" t="s">
        <v>540</v>
      </c>
    </row>
    <row r="2196" spans="1:21" x14ac:dyDescent="0.35">
      <c r="A2196" s="1" t="s">
        <v>2</v>
      </c>
      <c r="B2196" s="18">
        <v>40841</v>
      </c>
      <c r="C2196" s="3" t="s">
        <v>101</v>
      </c>
      <c r="D2196" s="4" t="s">
        <v>102</v>
      </c>
      <c r="E2196" s="5" t="s">
        <v>7</v>
      </c>
      <c r="F2196" s="6">
        <v>17.279466134279797</v>
      </c>
      <c r="G2196" s="16" t="s">
        <v>4</v>
      </c>
      <c r="H2196" s="7">
        <v>232717.32997433576</v>
      </c>
      <c r="I2196" s="4">
        <v>83.5</v>
      </c>
      <c r="J2196" s="4">
        <v>3.5</v>
      </c>
      <c r="K2196" s="4">
        <v>3.5</v>
      </c>
      <c r="L2196" s="4">
        <v>1022.875</v>
      </c>
      <c r="M2196" s="4" t="s">
        <v>332</v>
      </c>
      <c r="N2196" s="17">
        <v>13.16666666666667</v>
      </c>
      <c r="O2196" s="4">
        <v>1152</v>
      </c>
      <c r="P2196">
        <f t="shared" si="102"/>
        <v>2011</v>
      </c>
      <c r="Q2196">
        <f t="shared" si="103"/>
        <v>10</v>
      </c>
      <c r="R2196" t="str">
        <f t="shared" si="104"/>
        <v>13</v>
      </c>
      <c r="T2196" t="s">
        <v>499</v>
      </c>
      <c r="U2196" t="s">
        <v>500</v>
      </c>
    </row>
    <row r="2197" spans="1:21" x14ac:dyDescent="0.35">
      <c r="A2197" s="1" t="s">
        <v>2</v>
      </c>
      <c r="B2197" s="18">
        <v>40841</v>
      </c>
      <c r="C2197" s="3" t="s">
        <v>68</v>
      </c>
      <c r="D2197" s="4" t="s">
        <v>69</v>
      </c>
      <c r="E2197" s="5" t="s">
        <v>4</v>
      </c>
      <c r="F2197" s="6">
        <v>34.558932268559595</v>
      </c>
      <c r="G2197" s="16" t="s">
        <v>4</v>
      </c>
      <c r="H2197" s="7">
        <v>140212.50000000003</v>
      </c>
      <c r="I2197" s="4">
        <v>230</v>
      </c>
      <c r="J2197" s="4">
        <v>4.2</v>
      </c>
      <c r="K2197" s="4">
        <v>4.2</v>
      </c>
      <c r="L2197" s="4">
        <v>4057.2000000000003</v>
      </c>
      <c r="M2197" s="4" t="s">
        <v>332</v>
      </c>
      <c r="N2197" s="17">
        <v>1.0000000000000002</v>
      </c>
      <c r="O2197" s="4">
        <v>1152</v>
      </c>
      <c r="P2197">
        <f t="shared" si="102"/>
        <v>2011</v>
      </c>
      <c r="Q2197">
        <f t="shared" si="103"/>
        <v>10</v>
      </c>
      <c r="R2197" t="str">
        <f t="shared" si="104"/>
        <v>13</v>
      </c>
      <c r="T2197" t="s">
        <v>217</v>
      </c>
      <c r="U2197" t="s">
        <v>483</v>
      </c>
    </row>
    <row r="2198" spans="1:21" x14ac:dyDescent="0.35">
      <c r="A2198" s="1" t="s">
        <v>2</v>
      </c>
      <c r="B2198" s="18">
        <v>40841</v>
      </c>
      <c r="C2198" s="3" t="s">
        <v>3</v>
      </c>
      <c r="D2198" s="4" t="s">
        <v>119</v>
      </c>
      <c r="E2198" s="5" t="s">
        <v>4</v>
      </c>
      <c r="F2198" s="6">
        <v>33.176574977817211</v>
      </c>
      <c r="G2198" s="16" t="s">
        <v>4</v>
      </c>
      <c r="H2198" s="7">
        <v>27316.512012497409</v>
      </c>
      <c r="I2198" s="4">
        <v>12.1</v>
      </c>
      <c r="J2198" s="4">
        <v>11.4</v>
      </c>
      <c r="K2198" s="4" t="s">
        <v>332</v>
      </c>
      <c r="L2198" s="4">
        <v>823.36745220873456</v>
      </c>
      <c r="M2198" s="4" t="s">
        <v>332</v>
      </c>
      <c r="N2198" s="17">
        <v>1</v>
      </c>
      <c r="O2198" s="4">
        <v>100</v>
      </c>
      <c r="P2198">
        <f t="shared" si="102"/>
        <v>2011</v>
      </c>
      <c r="Q2198">
        <f t="shared" si="103"/>
        <v>10</v>
      </c>
      <c r="R2198" t="str">
        <f t="shared" si="104"/>
        <v>16</v>
      </c>
      <c r="T2198" t="s">
        <v>119</v>
      </c>
    </row>
    <row r="2199" spans="1:21" x14ac:dyDescent="0.35">
      <c r="A2199" s="1" t="s">
        <v>2</v>
      </c>
      <c r="B2199" s="18">
        <v>40841</v>
      </c>
      <c r="C2199" s="3" t="s">
        <v>184</v>
      </c>
      <c r="D2199" s="4" t="s">
        <v>185</v>
      </c>
      <c r="E2199" s="5" t="s">
        <v>7</v>
      </c>
      <c r="F2199" s="6">
        <v>0.62111823391410803</v>
      </c>
      <c r="G2199" s="16" t="s">
        <v>4</v>
      </c>
      <c r="H2199" s="7">
        <v>1301.1115501103968</v>
      </c>
      <c r="I2199" s="4" t="s">
        <v>332</v>
      </c>
      <c r="J2199" s="4">
        <v>6.3</v>
      </c>
      <c r="K2199" s="4" t="s">
        <v>332</v>
      </c>
      <c r="L2199" s="4">
        <v>130.92430304202782</v>
      </c>
      <c r="M2199" s="4" t="s">
        <v>332</v>
      </c>
      <c r="N2199" s="17">
        <v>16</v>
      </c>
      <c r="O2199" s="4">
        <v>16024.28</v>
      </c>
      <c r="P2199">
        <f t="shared" si="102"/>
        <v>2011</v>
      </c>
      <c r="Q2199">
        <f t="shared" si="103"/>
        <v>10</v>
      </c>
      <c r="R2199" t="str">
        <f t="shared" si="104"/>
        <v>16</v>
      </c>
      <c r="T2199" t="s">
        <v>553</v>
      </c>
      <c r="U2199" t="s">
        <v>530</v>
      </c>
    </row>
    <row r="2200" spans="1:21" x14ac:dyDescent="0.35">
      <c r="A2200" s="1" t="s">
        <v>2</v>
      </c>
      <c r="B2200" s="18">
        <v>40841</v>
      </c>
      <c r="C2200" s="3" t="s">
        <v>46</v>
      </c>
      <c r="D2200" s="4" t="s">
        <v>47</v>
      </c>
      <c r="E2200" s="5" t="s">
        <v>7</v>
      </c>
      <c r="F2200" s="6">
        <v>2.8799110223799667</v>
      </c>
      <c r="G2200" s="16" t="s">
        <v>4</v>
      </c>
      <c r="H2200" s="7">
        <v>6032.8054948504141</v>
      </c>
      <c r="I2200" s="4" t="s">
        <v>332</v>
      </c>
      <c r="J2200" s="4">
        <v>6.3</v>
      </c>
      <c r="K2200" s="4" t="s">
        <v>332</v>
      </c>
      <c r="L2200" s="4">
        <v>130.92430304202782</v>
      </c>
      <c r="M2200" s="4" t="s">
        <v>332</v>
      </c>
      <c r="N2200" s="17">
        <v>16</v>
      </c>
      <c r="O2200" s="4">
        <v>1152</v>
      </c>
      <c r="P2200">
        <f t="shared" si="102"/>
        <v>2011</v>
      </c>
      <c r="Q2200">
        <f t="shared" si="103"/>
        <v>10</v>
      </c>
      <c r="R2200" t="str">
        <f t="shared" si="104"/>
        <v>17</v>
      </c>
      <c r="T2200" t="s">
        <v>47</v>
      </c>
    </row>
    <row r="2201" spans="1:21" x14ac:dyDescent="0.35">
      <c r="A2201" s="1" t="s">
        <v>2</v>
      </c>
      <c r="B2201" s="18">
        <v>40841</v>
      </c>
      <c r="C2201" s="3" t="s">
        <v>310</v>
      </c>
      <c r="D2201" s="4" t="s">
        <v>311</v>
      </c>
      <c r="E2201" s="5" t="s">
        <v>7</v>
      </c>
      <c r="F2201" s="6">
        <v>33.176574977817211</v>
      </c>
      <c r="G2201" s="16" t="s">
        <v>4</v>
      </c>
      <c r="H2201" s="7">
        <v>31187.042129547459</v>
      </c>
      <c r="I2201" s="4">
        <v>5.0999999999999996</v>
      </c>
      <c r="J2201" s="4">
        <v>4.8</v>
      </c>
      <c r="K2201" s="4">
        <v>2.4</v>
      </c>
      <c r="L2201" s="4">
        <v>58.751999999999988</v>
      </c>
      <c r="M2201" s="4" t="s">
        <v>332</v>
      </c>
      <c r="N2201" s="17">
        <v>16</v>
      </c>
      <c r="O2201" s="4">
        <v>100</v>
      </c>
      <c r="P2201">
        <f t="shared" si="102"/>
        <v>2011</v>
      </c>
      <c r="Q2201">
        <f t="shared" si="103"/>
        <v>10</v>
      </c>
      <c r="R2201" t="str">
        <f t="shared" si="104"/>
        <v>17</v>
      </c>
      <c r="T2201" t="s">
        <v>608</v>
      </c>
      <c r="U2201" t="s">
        <v>609</v>
      </c>
    </row>
    <row r="2202" spans="1:21" x14ac:dyDescent="0.35">
      <c r="A2202" s="1" t="s">
        <v>2</v>
      </c>
      <c r="B2202" s="18">
        <v>40841</v>
      </c>
      <c r="C2202" s="3" t="s">
        <v>8</v>
      </c>
      <c r="D2202" s="4" t="s">
        <v>9</v>
      </c>
      <c r="E2202" s="5" t="s">
        <v>7</v>
      </c>
      <c r="F2202" s="6">
        <v>66.353149955634422</v>
      </c>
      <c r="G2202" s="16" t="s">
        <v>4</v>
      </c>
      <c r="H2202" s="7">
        <v>166092.15310471886</v>
      </c>
      <c r="I2202" s="4" t="s">
        <v>332</v>
      </c>
      <c r="J2202" s="4">
        <v>5.2</v>
      </c>
      <c r="K2202" s="4" t="s">
        <v>332</v>
      </c>
      <c r="L2202" s="4">
        <v>73.622176639325616</v>
      </c>
      <c r="M2202" s="4" t="s">
        <v>332</v>
      </c>
      <c r="N2202" s="17">
        <v>34</v>
      </c>
      <c r="O2202" s="4">
        <v>100</v>
      </c>
      <c r="P2202">
        <f t="shared" si="102"/>
        <v>2011</v>
      </c>
      <c r="Q2202">
        <f t="shared" si="103"/>
        <v>10</v>
      </c>
      <c r="R2202" t="str">
        <f t="shared" si="104"/>
        <v>17</v>
      </c>
      <c r="T2202" t="s">
        <v>490</v>
      </c>
      <c r="U2202" t="s">
        <v>491</v>
      </c>
    </row>
    <row r="2203" spans="1:21" x14ac:dyDescent="0.35">
      <c r="A2203" s="1" t="s">
        <v>2</v>
      </c>
      <c r="B2203" s="18">
        <v>40841</v>
      </c>
      <c r="C2203" s="3" t="s">
        <v>163</v>
      </c>
      <c r="D2203" s="4" t="s">
        <v>164</v>
      </c>
      <c r="E2203" s="5" t="s">
        <v>7</v>
      </c>
      <c r="F2203" s="6">
        <v>2.8799110223799667</v>
      </c>
      <c r="G2203" s="16" t="s">
        <v>4</v>
      </c>
      <c r="H2203" s="7">
        <v>8635.2063710718649</v>
      </c>
      <c r="I2203" s="4" t="s">
        <v>332</v>
      </c>
      <c r="J2203" s="4">
        <v>7.1</v>
      </c>
      <c r="K2203" s="4" t="s">
        <v>332</v>
      </c>
      <c r="L2203" s="4">
        <v>187.40176137316269</v>
      </c>
      <c r="M2203" s="4" t="s">
        <v>332</v>
      </c>
      <c r="N2203" s="17">
        <v>16.000000000000004</v>
      </c>
      <c r="O2203" s="4">
        <v>1152</v>
      </c>
      <c r="P2203">
        <f t="shared" si="102"/>
        <v>2011</v>
      </c>
      <c r="Q2203">
        <f t="shared" si="103"/>
        <v>10</v>
      </c>
      <c r="R2203" t="str">
        <f t="shared" si="104"/>
        <v>17</v>
      </c>
      <c r="T2203" t="s">
        <v>164</v>
      </c>
    </row>
    <row r="2204" spans="1:21" x14ac:dyDescent="0.35">
      <c r="A2204" s="1" t="s">
        <v>2</v>
      </c>
      <c r="B2204" s="18">
        <v>40841</v>
      </c>
      <c r="C2204" s="3" t="s">
        <v>12</v>
      </c>
      <c r="D2204" s="4" t="s">
        <v>13</v>
      </c>
      <c r="E2204" s="5" t="s">
        <v>4</v>
      </c>
      <c r="F2204" s="6">
        <v>199.05944986690326</v>
      </c>
      <c r="G2204" s="16" t="s">
        <v>4</v>
      </c>
      <c r="H2204" s="7">
        <v>3478.2729290426191</v>
      </c>
      <c r="I2204" s="4">
        <v>20.6</v>
      </c>
      <c r="J2204" s="4">
        <v>1.8</v>
      </c>
      <c r="K2204" s="4" t="s">
        <v>332</v>
      </c>
      <c r="L2204" s="4">
        <v>17.473538339266433</v>
      </c>
      <c r="M2204" s="4" t="s">
        <v>332</v>
      </c>
      <c r="N2204" s="17">
        <v>1.0000000000000002</v>
      </c>
      <c r="O2204" s="4">
        <v>100</v>
      </c>
      <c r="P2204">
        <f t="shared" si="102"/>
        <v>2011</v>
      </c>
      <c r="Q2204">
        <f t="shared" si="103"/>
        <v>10</v>
      </c>
      <c r="R2204" t="str">
        <f t="shared" si="104"/>
        <v>17</v>
      </c>
      <c r="T2204" t="s">
        <v>250</v>
      </c>
      <c r="U2204" t="s">
        <v>472</v>
      </c>
    </row>
    <row r="2205" spans="1:21" x14ac:dyDescent="0.35">
      <c r="A2205" s="1" t="s">
        <v>2</v>
      </c>
      <c r="B2205" s="18">
        <v>40841</v>
      </c>
      <c r="C2205" s="3" t="s">
        <v>129</v>
      </c>
      <c r="D2205" s="4" t="s">
        <v>14</v>
      </c>
      <c r="E2205" s="5" t="s">
        <v>4</v>
      </c>
      <c r="F2205" s="6">
        <v>33.176574977817211</v>
      </c>
      <c r="G2205" s="16" t="s">
        <v>4</v>
      </c>
      <c r="H2205" s="7">
        <v>924.98240503846205</v>
      </c>
      <c r="I2205" s="4">
        <v>10.4</v>
      </c>
      <c r="J2205" s="4">
        <v>3.2</v>
      </c>
      <c r="K2205" s="4" t="s">
        <v>332</v>
      </c>
      <c r="L2205" s="4">
        <v>27.88058760305822</v>
      </c>
      <c r="M2205" s="4" t="s">
        <v>332</v>
      </c>
      <c r="N2205" s="17">
        <v>1</v>
      </c>
      <c r="O2205" s="4">
        <v>100</v>
      </c>
      <c r="P2205">
        <f t="shared" si="102"/>
        <v>2011</v>
      </c>
      <c r="Q2205">
        <f t="shared" si="103"/>
        <v>10</v>
      </c>
      <c r="R2205" t="str">
        <f t="shared" si="104"/>
        <v>17</v>
      </c>
      <c r="T2205" t="s">
        <v>250</v>
      </c>
      <c r="U2205" t="s">
        <v>521</v>
      </c>
    </row>
    <row r="2206" spans="1:21" x14ac:dyDescent="0.35">
      <c r="A2206" s="1" t="s">
        <v>2</v>
      </c>
      <c r="B2206" s="18">
        <v>40841</v>
      </c>
      <c r="C2206" s="3" t="s">
        <v>85</v>
      </c>
      <c r="D2206" s="4" t="s">
        <v>86</v>
      </c>
      <c r="E2206" s="5" t="s">
        <v>7</v>
      </c>
      <c r="F2206" s="6">
        <v>2.8799110223799667</v>
      </c>
      <c r="G2206" s="16" t="s">
        <v>4</v>
      </c>
      <c r="H2206" s="7">
        <v>3502.0367498451392</v>
      </c>
      <c r="I2206" s="4">
        <v>11.2</v>
      </c>
      <c r="J2206" s="4">
        <v>7.2</v>
      </c>
      <c r="K2206" s="4" t="s">
        <v>332</v>
      </c>
      <c r="L2206" s="4">
        <v>304.00563790257712</v>
      </c>
      <c r="M2206" s="4" t="s">
        <v>332</v>
      </c>
      <c r="N2206" s="17">
        <v>4</v>
      </c>
      <c r="O2206" s="4">
        <v>1152</v>
      </c>
      <c r="P2206">
        <f t="shared" si="102"/>
        <v>2011</v>
      </c>
      <c r="Q2206">
        <f t="shared" si="103"/>
        <v>10</v>
      </c>
      <c r="R2206" t="str">
        <f t="shared" si="104"/>
        <v>17</v>
      </c>
      <c r="T2206" t="s">
        <v>86</v>
      </c>
    </row>
    <row r="2207" spans="1:21" x14ac:dyDescent="0.35">
      <c r="A2207" s="1" t="s">
        <v>2</v>
      </c>
      <c r="B2207" s="18">
        <v>40841</v>
      </c>
      <c r="C2207" s="3" t="s">
        <v>15</v>
      </c>
      <c r="D2207" s="4" t="s">
        <v>16</v>
      </c>
      <c r="E2207" s="5" t="s">
        <v>7</v>
      </c>
      <c r="F2207" s="6">
        <v>20.159377156659765</v>
      </c>
      <c r="G2207" s="16" t="s">
        <v>7</v>
      </c>
      <c r="H2207" s="7">
        <v>248185.06824766964</v>
      </c>
      <c r="I2207" s="4" t="s">
        <v>332</v>
      </c>
      <c r="J2207" s="4">
        <v>62.6</v>
      </c>
      <c r="K2207" s="4">
        <v>4</v>
      </c>
      <c r="L2207" s="4">
        <v>12311.147627181539</v>
      </c>
      <c r="M2207" s="4" t="s">
        <v>332</v>
      </c>
      <c r="N2207" s="17">
        <v>1.0000000000000002</v>
      </c>
      <c r="O2207" s="4">
        <v>1152</v>
      </c>
      <c r="P2207">
        <f t="shared" si="102"/>
        <v>2011</v>
      </c>
      <c r="Q2207">
        <f t="shared" si="103"/>
        <v>10</v>
      </c>
      <c r="R2207" t="str">
        <f t="shared" si="104"/>
        <v>17</v>
      </c>
      <c r="T2207" t="s">
        <v>73</v>
      </c>
      <c r="U2207" t="s">
        <v>475</v>
      </c>
    </row>
    <row r="2208" spans="1:21" x14ac:dyDescent="0.35">
      <c r="A2208" s="1" t="s">
        <v>2</v>
      </c>
      <c r="B2208" s="18">
        <v>40841</v>
      </c>
      <c r="C2208" s="3" t="s">
        <v>146</v>
      </c>
      <c r="D2208" s="4" t="s">
        <v>147</v>
      </c>
      <c r="E2208" s="5" t="s">
        <v>4</v>
      </c>
      <c r="F2208" s="6">
        <v>33.176574977817211</v>
      </c>
      <c r="G2208" s="16" t="s">
        <v>4</v>
      </c>
      <c r="H2208" s="7">
        <v>9231.7753590002467</v>
      </c>
      <c r="I2208" s="4" t="s">
        <v>332</v>
      </c>
      <c r="J2208" s="4">
        <v>8.1</v>
      </c>
      <c r="K2208" s="4" t="s">
        <v>332</v>
      </c>
      <c r="L2208" s="4">
        <v>278.26185690273547</v>
      </c>
      <c r="M2208" s="4" t="s">
        <v>332</v>
      </c>
      <c r="N2208" s="17">
        <v>1</v>
      </c>
      <c r="O2208" s="4">
        <v>100</v>
      </c>
      <c r="P2208">
        <f t="shared" si="102"/>
        <v>2011</v>
      </c>
      <c r="Q2208">
        <f t="shared" si="103"/>
        <v>10</v>
      </c>
      <c r="R2208" t="str">
        <f t="shared" si="104"/>
        <v>17</v>
      </c>
      <c r="T2208" t="s">
        <v>532</v>
      </c>
      <c r="U2208" t="s">
        <v>513</v>
      </c>
    </row>
    <row r="2209" spans="1:27" x14ac:dyDescent="0.35">
      <c r="A2209" s="1" t="s">
        <v>2</v>
      </c>
      <c r="B2209" s="18">
        <v>40841</v>
      </c>
      <c r="C2209" s="3" t="s">
        <v>54</v>
      </c>
      <c r="D2209" s="4" t="s">
        <v>218</v>
      </c>
      <c r="E2209" s="5" t="s">
        <v>7</v>
      </c>
      <c r="F2209" s="6">
        <v>199.05944986690326</v>
      </c>
      <c r="G2209" s="16" t="s">
        <v>4</v>
      </c>
      <c r="H2209" s="7">
        <v>14008.146999380555</v>
      </c>
      <c r="I2209" s="4">
        <v>6.4</v>
      </c>
      <c r="J2209" s="4">
        <v>3</v>
      </c>
      <c r="K2209" s="4" t="s">
        <v>332</v>
      </c>
      <c r="L2209" s="4">
        <v>30.159289474462014</v>
      </c>
      <c r="M2209" s="4" t="s">
        <v>332</v>
      </c>
      <c r="N2209" s="17">
        <v>2.3333333333333335</v>
      </c>
      <c r="O2209" s="4">
        <v>100</v>
      </c>
      <c r="P2209">
        <f t="shared" si="102"/>
        <v>2011</v>
      </c>
      <c r="Q2209">
        <f t="shared" si="103"/>
        <v>10</v>
      </c>
      <c r="R2209" t="str">
        <f t="shared" si="104"/>
        <v>17</v>
      </c>
      <c r="T2209" t="s">
        <v>218</v>
      </c>
    </row>
    <row r="2210" spans="1:27" x14ac:dyDescent="0.35">
      <c r="A2210" s="1" t="s">
        <v>2</v>
      </c>
      <c r="B2210" s="18">
        <v>40841</v>
      </c>
      <c r="C2210" s="3" t="s">
        <v>19</v>
      </c>
      <c r="D2210" s="4" t="s">
        <v>20</v>
      </c>
      <c r="E2210" s="5" t="s">
        <v>4</v>
      </c>
      <c r="F2210" s="6">
        <v>33.176574977817211</v>
      </c>
      <c r="G2210" s="16" t="s">
        <v>4</v>
      </c>
      <c r="H2210" s="7">
        <v>4411.2071739130433</v>
      </c>
      <c r="I2210" s="4">
        <v>6.7</v>
      </c>
      <c r="J2210" s="4">
        <v>6.3</v>
      </c>
      <c r="K2210" s="4">
        <v>3.15</v>
      </c>
      <c r="L2210" s="4">
        <v>132.9615</v>
      </c>
      <c r="M2210" s="4" t="s">
        <v>332</v>
      </c>
      <c r="N2210" s="17">
        <v>1</v>
      </c>
      <c r="O2210" s="4">
        <v>100</v>
      </c>
      <c r="P2210">
        <f t="shared" si="102"/>
        <v>2011</v>
      </c>
      <c r="Q2210">
        <f t="shared" si="103"/>
        <v>10</v>
      </c>
      <c r="R2210" t="str">
        <f t="shared" si="104"/>
        <v>17</v>
      </c>
      <c r="T2210" t="s">
        <v>484</v>
      </c>
      <c r="U2210" t="s">
        <v>485</v>
      </c>
    </row>
    <row r="2211" spans="1:27" x14ac:dyDescent="0.35">
      <c r="A2211" s="1" t="s">
        <v>2</v>
      </c>
      <c r="B2211" s="18">
        <v>40841</v>
      </c>
      <c r="C2211" s="3" t="s">
        <v>290</v>
      </c>
      <c r="D2211" s="4" t="s">
        <v>291</v>
      </c>
      <c r="E2211" s="5" t="s">
        <v>7</v>
      </c>
      <c r="F2211" s="6">
        <v>33.176574977817211</v>
      </c>
      <c r="G2211" s="16" t="s">
        <v>4</v>
      </c>
      <c r="H2211" s="7">
        <v>4090.3650268478923</v>
      </c>
      <c r="I2211" s="4">
        <v>8.6</v>
      </c>
      <c r="J2211" s="4">
        <v>3.7</v>
      </c>
      <c r="K2211" s="4" t="s">
        <v>332</v>
      </c>
      <c r="L2211" s="4">
        <v>61.645378246290115</v>
      </c>
      <c r="M2211" s="4" t="s">
        <v>332</v>
      </c>
      <c r="N2211" s="17">
        <v>2</v>
      </c>
      <c r="O2211" s="4">
        <v>100</v>
      </c>
      <c r="P2211">
        <f t="shared" si="102"/>
        <v>2011</v>
      </c>
      <c r="Q2211">
        <f t="shared" si="103"/>
        <v>10</v>
      </c>
      <c r="R2211" t="str">
        <f t="shared" si="104"/>
        <v>18</v>
      </c>
      <c r="T2211" t="s">
        <v>291</v>
      </c>
    </row>
    <row r="2212" spans="1:27" x14ac:dyDescent="0.35">
      <c r="A2212" s="1" t="s">
        <v>2</v>
      </c>
      <c r="B2212" s="18">
        <v>40841</v>
      </c>
      <c r="C2212" s="3" t="s">
        <v>80</v>
      </c>
      <c r="D2212" s="4" t="s">
        <v>81</v>
      </c>
      <c r="E2212" s="5" t="s">
        <v>4</v>
      </c>
      <c r="F2212" s="6">
        <v>0.62111823391410803</v>
      </c>
      <c r="G2212" s="16" t="s">
        <v>4</v>
      </c>
      <c r="H2212" s="7">
        <v>5036.5372277018132</v>
      </c>
      <c r="I2212" s="4">
        <v>28.4</v>
      </c>
      <c r="J2212" s="4">
        <v>28.6</v>
      </c>
      <c r="K2212" s="4">
        <v>19.066666666666666</v>
      </c>
      <c r="L2212" s="4">
        <v>8108.8220449800801</v>
      </c>
      <c r="M2212" s="4" t="s">
        <v>332</v>
      </c>
      <c r="N2212" s="17">
        <v>1</v>
      </c>
      <c r="O2212" s="4">
        <v>16024.28</v>
      </c>
      <c r="P2212">
        <f t="shared" si="102"/>
        <v>2011</v>
      </c>
      <c r="Q2212">
        <f t="shared" si="103"/>
        <v>10</v>
      </c>
      <c r="R2212" t="str">
        <f t="shared" si="104"/>
        <v>27</v>
      </c>
      <c r="T2212" t="s">
        <v>81</v>
      </c>
    </row>
    <row r="2213" spans="1:27" x14ac:dyDescent="0.35">
      <c r="A2213" s="1" t="s">
        <v>2</v>
      </c>
      <c r="B2213" s="18">
        <v>40841</v>
      </c>
      <c r="C2213" s="3" t="s">
        <v>58</v>
      </c>
      <c r="D2213" s="4" t="s">
        <v>59</v>
      </c>
      <c r="E2213" s="5" t="s">
        <v>4</v>
      </c>
      <c r="F2213" s="6">
        <v>0.20703941130470269</v>
      </c>
      <c r="G2213" s="16" t="s">
        <v>4</v>
      </c>
      <c r="H2213" s="7">
        <v>959.97963839651482</v>
      </c>
      <c r="I2213" s="4" t="s">
        <v>312</v>
      </c>
      <c r="J2213" s="4" t="s">
        <v>332</v>
      </c>
      <c r="K2213" s="4" t="s">
        <v>332</v>
      </c>
      <c r="L2213" s="4">
        <v>4636.7</v>
      </c>
      <c r="M2213" s="4">
        <v>4636.7</v>
      </c>
      <c r="N2213" s="17">
        <v>0.99999999999999989</v>
      </c>
      <c r="O2213" s="4">
        <v>16024.28</v>
      </c>
      <c r="P2213">
        <f t="shared" si="102"/>
        <v>2011</v>
      </c>
      <c r="Q2213">
        <f t="shared" si="103"/>
        <v>10</v>
      </c>
      <c r="R2213" t="str">
        <f t="shared" si="104"/>
        <v>27</v>
      </c>
      <c r="T2213" t="s">
        <v>59</v>
      </c>
    </row>
    <row r="2214" spans="1:27" x14ac:dyDescent="0.35">
      <c r="A2214" s="1" t="s">
        <v>2</v>
      </c>
      <c r="B2214" s="18">
        <v>40841</v>
      </c>
      <c r="C2214" s="3" t="s">
        <v>219</v>
      </c>
      <c r="D2214" s="4" t="s">
        <v>292</v>
      </c>
      <c r="E2214" s="5" t="s">
        <v>4</v>
      </c>
      <c r="F2214" s="6">
        <v>497.64862466725816</v>
      </c>
      <c r="G2214" s="16" t="s">
        <v>4</v>
      </c>
      <c r="H2214" s="7">
        <v>19304.97758352133</v>
      </c>
      <c r="I2214" s="4" t="s">
        <v>332</v>
      </c>
      <c r="J2214" s="4">
        <v>4.2</v>
      </c>
      <c r="K2214" s="4" t="s">
        <v>332</v>
      </c>
      <c r="L2214" s="4">
        <v>38.792386086526768</v>
      </c>
      <c r="M2214" s="4" t="s">
        <v>332</v>
      </c>
      <c r="N2214" s="17">
        <v>1.0000000000000002</v>
      </c>
      <c r="O2214" s="4">
        <v>100</v>
      </c>
      <c r="P2214">
        <f t="shared" si="102"/>
        <v>2011</v>
      </c>
      <c r="Q2214">
        <f t="shared" si="103"/>
        <v>10</v>
      </c>
      <c r="R2214" t="str">
        <f t="shared" si="104"/>
        <v>90</v>
      </c>
      <c r="T2214" t="s">
        <v>563</v>
      </c>
      <c r="U2214" t="s">
        <v>468</v>
      </c>
      <c r="V2214" t="s">
        <v>564</v>
      </c>
      <c r="W2214" t="s">
        <v>565</v>
      </c>
      <c r="X2214" t="s">
        <v>566</v>
      </c>
      <c r="Y2214" t="s">
        <v>567</v>
      </c>
      <c r="Z2214" t="s">
        <v>510</v>
      </c>
      <c r="AA2214" t="s">
        <v>568</v>
      </c>
    </row>
    <row r="2215" spans="1:27" x14ac:dyDescent="0.35">
      <c r="A2215" s="1" t="s">
        <v>2</v>
      </c>
      <c r="B2215" s="18">
        <v>40848</v>
      </c>
      <c r="C2215" s="8" t="s">
        <v>294</v>
      </c>
      <c r="D2215" s="4" t="s">
        <v>295</v>
      </c>
      <c r="E2215" s="9" t="s">
        <v>23</v>
      </c>
      <c r="F2215" s="6">
        <v>2.8732184543934181</v>
      </c>
      <c r="G2215" s="16" t="s">
        <v>23</v>
      </c>
      <c r="H2215" s="7">
        <v>18985.726024137297</v>
      </c>
      <c r="I2215" s="4">
        <v>571.29999999999995</v>
      </c>
      <c r="J2215" s="4">
        <v>4.7</v>
      </c>
      <c r="K2215" s="4" t="s">
        <v>332</v>
      </c>
      <c r="L2215" s="4">
        <v>6607.8254492297165</v>
      </c>
      <c r="M2215" s="4" t="s">
        <v>332</v>
      </c>
      <c r="N2215" s="17">
        <v>0.99999999999999989</v>
      </c>
      <c r="O2215" s="4">
        <v>1152</v>
      </c>
      <c r="P2215">
        <f t="shared" si="102"/>
        <v>2011</v>
      </c>
      <c r="Q2215">
        <f t="shared" si="103"/>
        <v>11</v>
      </c>
      <c r="R2215" t="str">
        <f t="shared" si="104"/>
        <v>01</v>
      </c>
      <c r="T2215" t="s">
        <v>295</v>
      </c>
    </row>
    <row r="2216" spans="1:27" x14ac:dyDescent="0.35">
      <c r="A2216" s="1" t="s">
        <v>2</v>
      </c>
      <c r="B2216" s="18">
        <v>40848</v>
      </c>
      <c r="C2216" s="8" t="s">
        <v>24</v>
      </c>
      <c r="D2216" s="4" t="s">
        <v>299</v>
      </c>
      <c r="E2216" s="9" t="s">
        <v>23</v>
      </c>
      <c r="F2216" s="6">
        <v>22.066317729741449</v>
      </c>
      <c r="G2216" s="16" t="s">
        <v>23</v>
      </c>
      <c r="H2216" s="7">
        <v>514.72610891113959</v>
      </c>
      <c r="I2216" s="4">
        <v>13.2</v>
      </c>
      <c r="J2216" s="4">
        <v>1.5</v>
      </c>
      <c r="K2216" s="4" t="s">
        <v>332</v>
      </c>
      <c r="L2216" s="4">
        <v>23.326325452904214</v>
      </c>
      <c r="M2216" s="4" t="s">
        <v>332</v>
      </c>
      <c r="N2216" s="17">
        <v>1.0000000000000002</v>
      </c>
      <c r="O2216" s="4">
        <v>150</v>
      </c>
      <c r="P2216">
        <f t="shared" si="102"/>
        <v>2011</v>
      </c>
      <c r="Q2216">
        <f t="shared" si="103"/>
        <v>11</v>
      </c>
      <c r="R2216" t="str">
        <f t="shared" si="104"/>
        <v>01</v>
      </c>
      <c r="T2216" t="s">
        <v>222</v>
      </c>
      <c r="U2216" t="s">
        <v>504</v>
      </c>
      <c r="V2216" t="s">
        <v>596</v>
      </c>
      <c r="W2216" t="s">
        <v>597</v>
      </c>
    </row>
    <row r="2217" spans="1:27" x14ac:dyDescent="0.35">
      <c r="A2217" s="1" t="s">
        <v>2</v>
      </c>
      <c r="B2217" s="18">
        <v>40848</v>
      </c>
      <c r="C2217" s="3" t="s">
        <v>212</v>
      </c>
      <c r="D2217" s="4" t="s">
        <v>213</v>
      </c>
      <c r="E2217" s="5" t="s">
        <v>4</v>
      </c>
      <c r="F2217" s="6">
        <v>44.132635459482898</v>
      </c>
      <c r="G2217" s="16" t="s">
        <v>4</v>
      </c>
      <c r="H2217" s="7">
        <v>17490.289195728012</v>
      </c>
      <c r="I2217" s="4">
        <v>10</v>
      </c>
      <c r="J2217" s="4">
        <v>8.6999999999999993</v>
      </c>
      <c r="K2217" s="4" t="s">
        <v>332</v>
      </c>
      <c r="L2217" s="4">
        <v>396.31191325035235</v>
      </c>
      <c r="M2217" s="4" t="s">
        <v>332</v>
      </c>
      <c r="N2217" s="17">
        <v>1</v>
      </c>
      <c r="O2217" s="4">
        <v>150</v>
      </c>
      <c r="P2217">
        <f t="shared" si="102"/>
        <v>2011</v>
      </c>
      <c r="Q2217">
        <f t="shared" si="103"/>
        <v>11</v>
      </c>
      <c r="R2217" t="str">
        <f t="shared" si="104"/>
        <v>04</v>
      </c>
      <c r="T2217" t="s">
        <v>213</v>
      </c>
    </row>
    <row r="2218" spans="1:27" x14ac:dyDescent="0.35">
      <c r="A2218" s="1" t="s">
        <v>2</v>
      </c>
      <c r="B2218" s="18">
        <v>40848</v>
      </c>
      <c r="C2218" s="3" t="s">
        <v>300</v>
      </c>
      <c r="D2218" s="4" t="s">
        <v>301</v>
      </c>
      <c r="E2218" s="5" t="s">
        <v>4</v>
      </c>
      <c r="F2218" s="6">
        <v>176.53054183793159</v>
      </c>
      <c r="G2218" s="16" t="s">
        <v>4</v>
      </c>
      <c r="H2218" s="7">
        <v>7333.7852488544695</v>
      </c>
      <c r="I2218" s="4">
        <v>5.9</v>
      </c>
      <c r="J2218" s="4">
        <v>4.0999999999999996</v>
      </c>
      <c r="K2218" s="4">
        <v>3.28</v>
      </c>
      <c r="L2218" s="4">
        <v>41.544002372050947</v>
      </c>
      <c r="M2218" s="4" t="s">
        <v>332</v>
      </c>
      <c r="N2218" s="17">
        <v>1</v>
      </c>
      <c r="O2218" s="4">
        <v>150</v>
      </c>
      <c r="P2218">
        <f t="shared" si="102"/>
        <v>2011</v>
      </c>
      <c r="Q2218">
        <f t="shared" si="103"/>
        <v>11</v>
      </c>
      <c r="R2218" t="str">
        <f t="shared" si="104"/>
        <v>05</v>
      </c>
      <c r="T2218" t="s">
        <v>301</v>
      </c>
    </row>
    <row r="2219" spans="1:27" x14ac:dyDescent="0.35">
      <c r="A2219" s="1" t="s">
        <v>2</v>
      </c>
      <c r="B2219" s="18">
        <v>40848</v>
      </c>
      <c r="C2219" s="3" t="s">
        <v>82</v>
      </c>
      <c r="D2219" s="4" t="s">
        <v>167</v>
      </c>
      <c r="E2219" s="5" t="s">
        <v>4</v>
      </c>
      <c r="F2219" s="6">
        <v>242.72949502715593</v>
      </c>
      <c r="G2219" s="16" t="s">
        <v>4</v>
      </c>
      <c r="H2219" s="7">
        <v>155985.24357605277</v>
      </c>
      <c r="I2219" s="4">
        <v>13.4</v>
      </c>
      <c r="J2219" s="4">
        <v>10.7</v>
      </c>
      <c r="K2219" s="4">
        <v>8.56</v>
      </c>
      <c r="L2219" s="4">
        <v>642.62995133163179</v>
      </c>
      <c r="M2219" s="4" t="s">
        <v>332</v>
      </c>
      <c r="N2219" s="17">
        <v>1</v>
      </c>
      <c r="O2219" s="4">
        <v>150</v>
      </c>
      <c r="P2219">
        <f t="shared" si="102"/>
        <v>2011</v>
      </c>
      <c r="Q2219">
        <f t="shared" si="103"/>
        <v>11</v>
      </c>
      <c r="R2219" t="str">
        <f t="shared" si="104"/>
        <v>05</v>
      </c>
      <c r="T2219" t="s">
        <v>460</v>
      </c>
      <c r="U2219" t="s">
        <v>488</v>
      </c>
      <c r="V2219" t="s">
        <v>536</v>
      </c>
      <c r="W2219" t="s">
        <v>544</v>
      </c>
      <c r="X2219" t="s">
        <v>510</v>
      </c>
    </row>
    <row r="2220" spans="1:27" x14ac:dyDescent="0.35">
      <c r="A2220" s="1" t="s">
        <v>2</v>
      </c>
      <c r="B2220" s="18">
        <v>40848</v>
      </c>
      <c r="C2220" s="3" t="s">
        <v>37</v>
      </c>
      <c r="D2220" s="4" t="s">
        <v>156</v>
      </c>
      <c r="E2220" s="5" t="s">
        <v>4</v>
      </c>
      <c r="F2220" s="6">
        <v>14.366092271967089</v>
      </c>
      <c r="G2220" s="16" t="s">
        <v>4</v>
      </c>
      <c r="H2220" s="7">
        <v>36055.361601824457</v>
      </c>
      <c r="I2220" s="4">
        <v>23.7</v>
      </c>
      <c r="J2220" s="4">
        <v>15.9</v>
      </c>
      <c r="K2220" s="4">
        <v>12.72</v>
      </c>
      <c r="L2220" s="4">
        <v>2509.7542824627526</v>
      </c>
      <c r="M2220" s="4" t="s">
        <v>332</v>
      </c>
      <c r="N2220" s="17">
        <v>1</v>
      </c>
      <c r="O2220" s="4">
        <v>1152</v>
      </c>
      <c r="P2220">
        <f t="shared" si="102"/>
        <v>2011</v>
      </c>
      <c r="Q2220">
        <f t="shared" si="103"/>
        <v>11</v>
      </c>
      <c r="R2220" t="str">
        <f t="shared" si="104"/>
        <v>05</v>
      </c>
      <c r="T2220" t="s">
        <v>460</v>
      </c>
      <c r="U2220" t="s">
        <v>461</v>
      </c>
      <c r="V2220" t="s">
        <v>536</v>
      </c>
      <c r="W2220" t="s">
        <v>537</v>
      </c>
      <c r="X2220" t="s">
        <v>510</v>
      </c>
    </row>
    <row r="2221" spans="1:27" x14ac:dyDescent="0.35">
      <c r="A2221" s="1" t="s">
        <v>2</v>
      </c>
      <c r="B2221" s="18">
        <v>40848</v>
      </c>
      <c r="C2221" s="3" t="s">
        <v>62</v>
      </c>
      <c r="D2221" s="4" t="s">
        <v>63</v>
      </c>
      <c r="E2221" s="5" t="s">
        <v>4</v>
      </c>
      <c r="F2221" s="6">
        <v>551.65794324353624</v>
      </c>
      <c r="G2221" s="16" t="s">
        <v>4</v>
      </c>
      <c r="H2221" s="7">
        <v>33657.873826791976</v>
      </c>
      <c r="I2221" s="4">
        <v>8.1999999999999993</v>
      </c>
      <c r="J2221" s="4">
        <v>4.7</v>
      </c>
      <c r="K2221" s="4" t="s">
        <v>332</v>
      </c>
      <c r="L2221" s="4">
        <v>61.012216426897879</v>
      </c>
      <c r="M2221" s="4" t="s">
        <v>332</v>
      </c>
      <c r="N2221" s="17">
        <v>1</v>
      </c>
      <c r="O2221" s="4">
        <v>150</v>
      </c>
      <c r="P2221">
        <f t="shared" si="102"/>
        <v>2011</v>
      </c>
      <c r="Q2221">
        <f t="shared" si="103"/>
        <v>11</v>
      </c>
      <c r="R2221" t="str">
        <f t="shared" si="104"/>
        <v>05</v>
      </c>
      <c r="T2221" t="s">
        <v>84</v>
      </c>
      <c r="U2221" t="s">
        <v>459</v>
      </c>
      <c r="V2221" t="s">
        <v>479</v>
      </c>
      <c r="W2221" t="s">
        <v>480</v>
      </c>
    </row>
    <row r="2222" spans="1:27" x14ac:dyDescent="0.35">
      <c r="A2222" s="1" t="s">
        <v>2</v>
      </c>
      <c r="B2222" s="18">
        <v>40848</v>
      </c>
      <c r="C2222" s="3" t="s">
        <v>27</v>
      </c>
      <c r="D2222" s="4" t="s">
        <v>39</v>
      </c>
      <c r="E2222" s="5" t="s">
        <v>4</v>
      </c>
      <c r="F2222" s="6">
        <v>2.8732184543934181</v>
      </c>
      <c r="G2222" s="16" t="s">
        <v>4</v>
      </c>
      <c r="H2222" s="7">
        <v>26015.293543795076</v>
      </c>
      <c r="I2222" s="4">
        <v>32</v>
      </c>
      <c r="J2222" s="4">
        <v>28.4</v>
      </c>
      <c r="K2222" s="4">
        <v>19.027999999999999</v>
      </c>
      <c r="L2222" s="4">
        <v>9054.4084818943284</v>
      </c>
      <c r="M2222" s="4" t="s">
        <v>332</v>
      </c>
      <c r="N2222" s="17">
        <v>1</v>
      </c>
      <c r="O2222" s="4">
        <v>1152</v>
      </c>
      <c r="P2222">
        <f t="shared" si="102"/>
        <v>2011</v>
      </c>
      <c r="Q2222">
        <f t="shared" si="103"/>
        <v>11</v>
      </c>
      <c r="R2222" t="str">
        <f t="shared" si="104"/>
        <v>06</v>
      </c>
      <c r="T2222" t="s">
        <v>39</v>
      </c>
    </row>
    <row r="2223" spans="1:27" x14ac:dyDescent="0.35">
      <c r="A2223" s="1" t="s">
        <v>2</v>
      </c>
      <c r="B2223" s="18">
        <v>40848</v>
      </c>
      <c r="C2223" s="3" t="s">
        <v>40</v>
      </c>
      <c r="D2223" s="4" t="s">
        <v>169</v>
      </c>
      <c r="E2223" s="5" t="s">
        <v>4</v>
      </c>
      <c r="F2223" s="6">
        <v>154.46422410819017</v>
      </c>
      <c r="G2223" s="16" t="s">
        <v>4</v>
      </c>
      <c r="H2223" s="7">
        <v>56972.987955614713</v>
      </c>
      <c r="I2223" s="4" t="s">
        <v>332</v>
      </c>
      <c r="J2223" s="4">
        <v>8.5</v>
      </c>
      <c r="K2223" s="4">
        <v>6.5</v>
      </c>
      <c r="L2223" s="4">
        <v>368.84261248552667</v>
      </c>
      <c r="M2223" s="4" t="s">
        <v>332</v>
      </c>
      <c r="N2223" s="17">
        <v>0.99999999999999967</v>
      </c>
      <c r="O2223" s="4">
        <v>150</v>
      </c>
      <c r="P2223">
        <f t="shared" si="102"/>
        <v>2011</v>
      </c>
      <c r="Q2223">
        <f t="shared" si="103"/>
        <v>11</v>
      </c>
      <c r="R2223" t="str">
        <f t="shared" si="104"/>
        <v>12</v>
      </c>
      <c r="T2223" t="s">
        <v>662</v>
      </c>
      <c r="U2223" t="s">
        <v>463</v>
      </c>
      <c r="V2223" t="s">
        <v>464</v>
      </c>
      <c r="W2223" t="s">
        <v>546</v>
      </c>
      <c r="X2223" t="s">
        <v>468</v>
      </c>
      <c r="Y2223" t="s">
        <v>547</v>
      </c>
      <c r="Z2223" t="s">
        <v>510</v>
      </c>
      <c r="AA2223" t="s">
        <v>466</v>
      </c>
    </row>
    <row r="2224" spans="1:27" x14ac:dyDescent="0.35">
      <c r="A2224" s="1" t="s">
        <v>2</v>
      </c>
      <c r="B2224" s="18">
        <v>40848</v>
      </c>
      <c r="C2224" s="3" t="s">
        <v>28</v>
      </c>
      <c r="D2224" s="4" t="s">
        <v>107</v>
      </c>
      <c r="E2224" s="5" t="s">
        <v>23</v>
      </c>
      <c r="F2224" s="6">
        <v>448.22207888537321</v>
      </c>
      <c r="G2224" s="16" t="s">
        <v>4</v>
      </c>
      <c r="H2224" s="7">
        <v>582375.30383585999</v>
      </c>
      <c r="I2224" s="4">
        <v>21.1</v>
      </c>
      <c r="J2224" s="4">
        <v>4.5</v>
      </c>
      <c r="K2224" s="4" t="s">
        <v>332</v>
      </c>
      <c r="L2224" s="4">
        <v>335.58100026564472</v>
      </c>
      <c r="M2224" s="4" t="s">
        <v>332</v>
      </c>
      <c r="N2224" s="17">
        <v>1.0000000000000002</v>
      </c>
      <c r="O2224" s="4">
        <v>576</v>
      </c>
      <c r="P2224">
        <f t="shared" si="102"/>
        <v>2011</v>
      </c>
      <c r="Q2224">
        <f t="shared" si="103"/>
        <v>11</v>
      </c>
      <c r="R2224" t="str">
        <f t="shared" si="104"/>
        <v>12</v>
      </c>
      <c r="T2224" t="s">
        <v>107</v>
      </c>
    </row>
    <row r="2225" spans="1:21" x14ac:dyDescent="0.35">
      <c r="A2225" s="1" t="s">
        <v>2</v>
      </c>
      <c r="B2225" s="18">
        <v>40848</v>
      </c>
      <c r="C2225" s="3" t="s">
        <v>28</v>
      </c>
      <c r="D2225" s="4" t="s">
        <v>107</v>
      </c>
      <c r="E2225" s="5" t="s">
        <v>23</v>
      </c>
      <c r="F2225" s="6">
        <v>3855.8591657959669</v>
      </c>
      <c r="G2225" s="16" t="s">
        <v>4</v>
      </c>
      <c r="H2225" s="7">
        <v>3561737.764986637</v>
      </c>
      <c r="I2225" s="4">
        <v>26.2</v>
      </c>
      <c r="J2225" s="4">
        <v>6.7</v>
      </c>
      <c r="K2225" s="4" t="s">
        <v>332</v>
      </c>
      <c r="L2225" s="4">
        <v>923.72091713868008</v>
      </c>
      <c r="M2225" s="4" t="s">
        <v>332</v>
      </c>
      <c r="N2225" s="17">
        <v>3.8717948717948718</v>
      </c>
      <c r="O2225" s="4">
        <v>576</v>
      </c>
      <c r="P2225">
        <f t="shared" si="102"/>
        <v>2011</v>
      </c>
      <c r="Q2225">
        <f t="shared" si="103"/>
        <v>11</v>
      </c>
      <c r="R2225" t="str">
        <f t="shared" si="104"/>
        <v>12</v>
      </c>
      <c r="T2225" t="s">
        <v>107</v>
      </c>
    </row>
    <row r="2226" spans="1:21" x14ac:dyDescent="0.35">
      <c r="A2226" s="1" t="s">
        <v>2</v>
      </c>
      <c r="B2226" s="18">
        <v>40848</v>
      </c>
      <c r="C2226" s="3" t="s">
        <v>101</v>
      </c>
      <c r="D2226" s="4" t="s">
        <v>102</v>
      </c>
      <c r="E2226" s="5" t="s">
        <v>7</v>
      </c>
      <c r="F2226" s="6">
        <v>2.8732184543934181</v>
      </c>
      <c r="G2226" s="16" t="s">
        <v>4</v>
      </c>
      <c r="H2226" s="7">
        <v>97582.773580349109</v>
      </c>
      <c r="I2226" s="4">
        <v>84</v>
      </c>
      <c r="J2226" s="4">
        <v>3.8</v>
      </c>
      <c r="K2226" s="4">
        <v>3.8</v>
      </c>
      <c r="L2226" s="4">
        <v>1212.9599999999998</v>
      </c>
      <c r="M2226" s="4" t="s">
        <v>332</v>
      </c>
      <c r="N2226" s="17">
        <v>27.999999999999996</v>
      </c>
      <c r="O2226" s="4">
        <v>1152</v>
      </c>
      <c r="P2226">
        <f t="shared" si="102"/>
        <v>2011</v>
      </c>
      <c r="Q2226">
        <f t="shared" si="103"/>
        <v>11</v>
      </c>
      <c r="R2226" t="str">
        <f t="shared" si="104"/>
        <v>13</v>
      </c>
      <c r="T2226" t="s">
        <v>499</v>
      </c>
      <c r="U2226" t="s">
        <v>500</v>
      </c>
    </row>
    <row r="2227" spans="1:21" x14ac:dyDescent="0.35">
      <c r="A2227" s="1" t="s">
        <v>2</v>
      </c>
      <c r="B2227" s="18">
        <v>40848</v>
      </c>
      <c r="C2227" s="3" t="s">
        <v>68</v>
      </c>
      <c r="D2227" s="4" t="s">
        <v>69</v>
      </c>
      <c r="E2227" s="5" t="s">
        <v>4</v>
      </c>
      <c r="F2227" s="6">
        <v>51.717932179081522</v>
      </c>
      <c r="G2227" s="16" t="s">
        <v>4</v>
      </c>
      <c r="H2227" s="7">
        <v>300159.29355058097</v>
      </c>
      <c r="I2227" s="4">
        <v>251.9</v>
      </c>
      <c r="J2227" s="4">
        <v>4.8</v>
      </c>
      <c r="K2227" s="4">
        <v>4.8</v>
      </c>
      <c r="L2227" s="4">
        <v>5803.7759999999989</v>
      </c>
      <c r="M2227" s="4" t="s">
        <v>332</v>
      </c>
      <c r="N2227" s="17">
        <v>1</v>
      </c>
      <c r="O2227" s="4">
        <v>1152</v>
      </c>
      <c r="P2227">
        <f t="shared" si="102"/>
        <v>2011</v>
      </c>
      <c r="Q2227">
        <f t="shared" si="103"/>
        <v>11</v>
      </c>
      <c r="R2227" t="str">
        <f t="shared" si="104"/>
        <v>13</v>
      </c>
      <c r="T2227" t="s">
        <v>217</v>
      </c>
      <c r="U2227" t="s">
        <v>483</v>
      </c>
    </row>
    <row r="2228" spans="1:21" x14ac:dyDescent="0.35">
      <c r="A2228" s="1" t="s">
        <v>2</v>
      </c>
      <c r="B2228" s="18">
        <v>40848</v>
      </c>
      <c r="C2228" s="3" t="s">
        <v>259</v>
      </c>
      <c r="D2228" s="4" t="s">
        <v>260</v>
      </c>
      <c r="E2228" s="5" t="s">
        <v>4</v>
      </c>
      <c r="F2228" s="6">
        <v>154.46422410819017</v>
      </c>
      <c r="G2228" s="16" t="s">
        <v>4</v>
      </c>
      <c r="H2228" s="7">
        <v>41409.166651796273</v>
      </c>
      <c r="I2228" s="4" t="s">
        <v>332</v>
      </c>
      <c r="J2228" s="4">
        <v>8</v>
      </c>
      <c r="K2228" s="4" t="s">
        <v>332</v>
      </c>
      <c r="L2228" s="4">
        <v>268.08257310632899</v>
      </c>
      <c r="M2228" s="4" t="s">
        <v>332</v>
      </c>
      <c r="N2228" s="17">
        <v>1</v>
      </c>
      <c r="O2228" s="4">
        <v>150</v>
      </c>
      <c r="P2228">
        <f t="shared" si="102"/>
        <v>2011</v>
      </c>
      <c r="Q2228">
        <f t="shared" si="103"/>
        <v>11</v>
      </c>
      <c r="R2228" t="str">
        <f t="shared" si="104"/>
        <v>17</v>
      </c>
      <c r="T2228" t="s">
        <v>260</v>
      </c>
      <c r="U2228" t="s">
        <v>583</v>
      </c>
    </row>
    <row r="2229" spans="1:21" x14ac:dyDescent="0.35">
      <c r="A2229" s="1" t="s">
        <v>2</v>
      </c>
      <c r="B2229" s="18">
        <v>40848</v>
      </c>
      <c r="C2229" s="3" t="s">
        <v>46</v>
      </c>
      <c r="D2229" s="4" t="s">
        <v>47</v>
      </c>
      <c r="E2229" s="5" t="s">
        <v>7</v>
      </c>
      <c r="F2229" s="6">
        <v>2.8732184543934181</v>
      </c>
      <c r="G2229" s="16" t="s">
        <v>4</v>
      </c>
      <c r="H2229" s="7">
        <v>13375.07995125158</v>
      </c>
      <c r="I2229" s="4" t="s">
        <v>332</v>
      </c>
      <c r="J2229" s="4">
        <v>8.4</v>
      </c>
      <c r="K2229" s="4" t="s">
        <v>332</v>
      </c>
      <c r="L2229" s="4">
        <v>310.33908869221415</v>
      </c>
      <c r="M2229" s="4" t="s">
        <v>332</v>
      </c>
      <c r="N2229" s="17">
        <v>14.999999999999998</v>
      </c>
      <c r="O2229" s="4">
        <v>1152</v>
      </c>
      <c r="P2229">
        <f t="shared" si="102"/>
        <v>2011</v>
      </c>
      <c r="Q2229">
        <f t="shared" si="103"/>
        <v>11</v>
      </c>
      <c r="R2229" t="str">
        <f t="shared" si="104"/>
        <v>17</v>
      </c>
      <c r="T2229" t="s">
        <v>47</v>
      </c>
    </row>
    <row r="2230" spans="1:21" x14ac:dyDescent="0.35">
      <c r="A2230" s="1" t="s">
        <v>2</v>
      </c>
      <c r="B2230" s="18">
        <v>40848</v>
      </c>
      <c r="C2230" s="3" t="s">
        <v>192</v>
      </c>
      <c r="D2230" s="4" t="s">
        <v>193</v>
      </c>
      <c r="E2230" s="5" t="s">
        <v>7</v>
      </c>
      <c r="F2230" s="6">
        <v>22.066317729741449</v>
      </c>
      <c r="G2230" s="16" t="s">
        <v>4</v>
      </c>
      <c r="H2230" s="7">
        <v>74910.661371908456</v>
      </c>
      <c r="I2230" s="4">
        <v>7.4</v>
      </c>
      <c r="J2230" s="4">
        <v>7.4</v>
      </c>
      <c r="K2230" s="4" t="s">
        <v>332</v>
      </c>
      <c r="L2230" s="4">
        <v>212.17479024304507</v>
      </c>
      <c r="M2230" s="4" t="s">
        <v>332</v>
      </c>
      <c r="N2230" s="17">
        <v>16</v>
      </c>
      <c r="O2230" s="4">
        <v>150</v>
      </c>
      <c r="P2230">
        <f t="shared" si="102"/>
        <v>2011</v>
      </c>
      <c r="Q2230">
        <f t="shared" si="103"/>
        <v>11</v>
      </c>
      <c r="R2230" t="str">
        <f t="shared" si="104"/>
        <v>17</v>
      </c>
      <c r="T2230" t="s">
        <v>556</v>
      </c>
      <c r="U2230" t="s">
        <v>557</v>
      </c>
    </row>
    <row r="2231" spans="1:21" x14ac:dyDescent="0.35">
      <c r="A2231" s="1" t="s">
        <v>2</v>
      </c>
      <c r="B2231" s="18">
        <v>40848</v>
      </c>
      <c r="C2231" s="3" t="s">
        <v>8</v>
      </c>
      <c r="D2231" s="4" t="s">
        <v>9</v>
      </c>
      <c r="E2231" s="5" t="s">
        <v>7</v>
      </c>
      <c r="F2231" s="6">
        <v>22.066317729741449</v>
      </c>
      <c r="G2231" s="16" t="s">
        <v>4</v>
      </c>
      <c r="H2231" s="7">
        <v>91093.419158135788</v>
      </c>
      <c r="I2231" s="4" t="s">
        <v>332</v>
      </c>
      <c r="J2231" s="4">
        <v>6.9</v>
      </c>
      <c r="K2231" s="4" t="s">
        <v>332</v>
      </c>
      <c r="L2231" s="4">
        <v>172.00691017302157</v>
      </c>
      <c r="M2231" s="4" t="s">
        <v>332</v>
      </c>
      <c r="N2231" s="17">
        <v>24.000000000000004</v>
      </c>
      <c r="O2231" s="4">
        <v>150</v>
      </c>
      <c r="P2231">
        <f t="shared" si="102"/>
        <v>2011</v>
      </c>
      <c r="Q2231">
        <f t="shared" si="103"/>
        <v>11</v>
      </c>
      <c r="R2231" t="str">
        <f t="shared" si="104"/>
        <v>17</v>
      </c>
      <c r="T2231" t="s">
        <v>490</v>
      </c>
      <c r="U2231" t="s">
        <v>491</v>
      </c>
    </row>
    <row r="2232" spans="1:21" x14ac:dyDescent="0.35">
      <c r="A2232" s="1" t="s">
        <v>2</v>
      </c>
      <c r="B2232" s="18">
        <v>40848</v>
      </c>
      <c r="C2232" s="3" t="s">
        <v>10</v>
      </c>
      <c r="D2232" s="4" t="s">
        <v>11</v>
      </c>
      <c r="E2232" s="5" t="s">
        <v>4</v>
      </c>
      <c r="F2232" s="6">
        <v>88.265270918965797</v>
      </c>
      <c r="G2232" s="16" t="s">
        <v>4</v>
      </c>
      <c r="H2232" s="7">
        <v>3407.382855919237</v>
      </c>
      <c r="I2232" s="4">
        <v>4.8</v>
      </c>
      <c r="J2232" s="4">
        <v>3.2</v>
      </c>
      <c r="K2232" s="4" t="s">
        <v>332</v>
      </c>
      <c r="L2232" s="4">
        <v>38.603890527311385</v>
      </c>
      <c r="M2232" s="4" t="s">
        <v>332</v>
      </c>
      <c r="N2232" s="17">
        <v>1</v>
      </c>
      <c r="O2232" s="4">
        <v>150</v>
      </c>
      <c r="P2232">
        <f t="shared" si="102"/>
        <v>2011</v>
      </c>
      <c r="Q2232">
        <f t="shared" si="103"/>
        <v>11</v>
      </c>
      <c r="R2232" t="str">
        <f t="shared" si="104"/>
        <v>17</v>
      </c>
      <c r="T2232" t="s">
        <v>289</v>
      </c>
      <c r="U2232" t="s">
        <v>519</v>
      </c>
    </row>
    <row r="2233" spans="1:21" x14ac:dyDescent="0.35">
      <c r="A2233" s="1" t="s">
        <v>2</v>
      </c>
      <c r="B2233" s="18">
        <v>40848</v>
      </c>
      <c r="C2233" s="3" t="s">
        <v>12</v>
      </c>
      <c r="D2233" s="4" t="s">
        <v>13</v>
      </c>
      <c r="E2233" s="5" t="s">
        <v>4</v>
      </c>
      <c r="F2233" s="6">
        <v>375.1274014056047</v>
      </c>
      <c r="G2233" s="16" t="s">
        <v>4</v>
      </c>
      <c r="H2233" s="7">
        <v>3747.6220131631239</v>
      </c>
      <c r="I2233" s="4">
        <v>26.5</v>
      </c>
      <c r="J2233" s="4">
        <v>1.2</v>
      </c>
      <c r="K2233" s="4" t="s">
        <v>332</v>
      </c>
      <c r="L2233" s="4">
        <v>9.9902646384155407</v>
      </c>
      <c r="M2233" s="4" t="s">
        <v>332</v>
      </c>
      <c r="N2233" s="17">
        <v>0.99999999999999967</v>
      </c>
      <c r="O2233" s="4">
        <v>150</v>
      </c>
      <c r="P2233">
        <f t="shared" si="102"/>
        <v>2011</v>
      </c>
      <c r="Q2233">
        <f t="shared" si="103"/>
        <v>11</v>
      </c>
      <c r="R2233" t="str">
        <f t="shared" si="104"/>
        <v>17</v>
      </c>
      <c r="T2233" t="s">
        <v>250</v>
      </c>
      <c r="U2233" t="s">
        <v>472</v>
      </c>
    </row>
    <row r="2234" spans="1:21" x14ac:dyDescent="0.35">
      <c r="A2234" s="1" t="s">
        <v>2</v>
      </c>
      <c r="B2234" s="18">
        <v>40848</v>
      </c>
      <c r="C2234" s="3" t="s">
        <v>129</v>
      </c>
      <c r="D2234" s="4" t="s">
        <v>14</v>
      </c>
      <c r="E2234" s="5" t="s">
        <v>4</v>
      </c>
      <c r="F2234" s="6">
        <v>44.132635459482898</v>
      </c>
      <c r="G2234" s="16" t="s">
        <v>4</v>
      </c>
      <c r="H2234" s="7">
        <v>1429.1246209525627</v>
      </c>
      <c r="I2234" s="4">
        <v>10.7</v>
      </c>
      <c r="J2234" s="4">
        <v>3.4</v>
      </c>
      <c r="K2234" s="4" t="s">
        <v>332</v>
      </c>
      <c r="L2234" s="4">
        <v>32.382489875652389</v>
      </c>
      <c r="M2234" s="4" t="s">
        <v>332</v>
      </c>
      <c r="N2234" s="17">
        <v>1.0000000000000002</v>
      </c>
      <c r="O2234" s="4">
        <v>150</v>
      </c>
      <c r="P2234">
        <f t="shared" si="102"/>
        <v>2011</v>
      </c>
      <c r="Q2234">
        <f t="shared" si="103"/>
        <v>11</v>
      </c>
      <c r="R2234" t="str">
        <f t="shared" si="104"/>
        <v>17</v>
      </c>
      <c r="T2234" t="s">
        <v>250</v>
      </c>
      <c r="U2234" t="s">
        <v>521</v>
      </c>
    </row>
    <row r="2235" spans="1:21" x14ac:dyDescent="0.35">
      <c r="A2235" s="1" t="s">
        <v>2</v>
      </c>
      <c r="B2235" s="18">
        <v>40848</v>
      </c>
      <c r="C2235" s="3" t="s">
        <v>343</v>
      </c>
      <c r="D2235" s="4" t="s">
        <v>344</v>
      </c>
      <c r="E2235" s="5" t="s">
        <v>7</v>
      </c>
      <c r="F2235" s="6">
        <v>22.066317729741449</v>
      </c>
      <c r="G2235" s="16" t="s">
        <v>4</v>
      </c>
      <c r="H2235" s="7">
        <v>91392.98859813236</v>
      </c>
      <c r="I2235" s="4">
        <v>17.600000000000001</v>
      </c>
      <c r="J2235" s="4">
        <v>10.6</v>
      </c>
      <c r="K2235" s="4" t="s">
        <v>332</v>
      </c>
      <c r="L2235" s="4">
        <v>1035.4354283015575</v>
      </c>
      <c r="M2235" s="4" t="s">
        <v>332</v>
      </c>
      <c r="N2235" s="17">
        <v>4</v>
      </c>
      <c r="O2235" s="4">
        <v>150</v>
      </c>
      <c r="P2235">
        <f t="shared" si="102"/>
        <v>2011</v>
      </c>
      <c r="Q2235">
        <f t="shared" si="103"/>
        <v>11</v>
      </c>
      <c r="R2235" t="str">
        <f t="shared" si="104"/>
        <v>17</v>
      </c>
      <c r="T2235" t="s">
        <v>86</v>
      </c>
      <c r="U2235" t="s">
        <v>459</v>
      </c>
    </row>
    <row r="2236" spans="1:21" x14ac:dyDescent="0.35">
      <c r="A2236" s="1" t="s">
        <v>2</v>
      </c>
      <c r="B2236" s="18">
        <v>40848</v>
      </c>
      <c r="C2236" s="3" t="s">
        <v>15</v>
      </c>
      <c r="D2236" s="4" t="s">
        <v>16</v>
      </c>
      <c r="E2236" s="5" t="s">
        <v>7</v>
      </c>
      <c r="F2236" s="6">
        <v>22.985747635147344</v>
      </c>
      <c r="G2236" s="16" t="s">
        <v>4</v>
      </c>
      <c r="H2236" s="7">
        <v>91564.335746351688</v>
      </c>
      <c r="I2236" s="4">
        <v>6.3</v>
      </c>
      <c r="J2236" s="4">
        <v>8.4</v>
      </c>
      <c r="K2236" s="4">
        <v>8.4</v>
      </c>
      <c r="L2236" s="4">
        <v>297.83376000000004</v>
      </c>
      <c r="M2236" s="4" t="s">
        <v>332</v>
      </c>
      <c r="N2236" s="17">
        <v>13.374999999999998</v>
      </c>
      <c r="O2236" s="4">
        <v>1152</v>
      </c>
      <c r="P2236">
        <f t="shared" si="102"/>
        <v>2011</v>
      </c>
      <c r="Q2236">
        <f t="shared" si="103"/>
        <v>11</v>
      </c>
      <c r="R2236" t="str">
        <f t="shared" si="104"/>
        <v>17</v>
      </c>
      <c r="T2236" t="s">
        <v>73</v>
      </c>
      <c r="U2236" t="s">
        <v>475</v>
      </c>
    </row>
    <row r="2237" spans="1:21" x14ac:dyDescent="0.35">
      <c r="A2237" s="1" t="s">
        <v>2</v>
      </c>
      <c r="B2237" s="18">
        <v>40848</v>
      </c>
      <c r="C2237" s="3" t="s">
        <v>174</v>
      </c>
      <c r="D2237" s="4" t="s">
        <v>175</v>
      </c>
      <c r="E2237" s="5" t="s">
        <v>7</v>
      </c>
      <c r="F2237" s="6">
        <v>2.8484919616705833</v>
      </c>
      <c r="G2237" s="16" t="s">
        <v>4</v>
      </c>
      <c r="H2237" s="7">
        <v>53004.833220578694</v>
      </c>
      <c r="I2237" s="4">
        <v>12.9</v>
      </c>
      <c r="J2237" s="4">
        <v>11.6</v>
      </c>
      <c r="K2237" s="4">
        <v>11.6</v>
      </c>
      <c r="L2237" s="4">
        <v>1163.00208</v>
      </c>
      <c r="M2237" s="4" t="s">
        <v>332</v>
      </c>
      <c r="N2237" s="17">
        <v>16</v>
      </c>
      <c r="O2237" s="4">
        <v>1162</v>
      </c>
      <c r="P2237">
        <f t="shared" si="102"/>
        <v>2011</v>
      </c>
      <c r="Q2237">
        <f t="shared" si="103"/>
        <v>11</v>
      </c>
      <c r="R2237" t="str">
        <f t="shared" si="104"/>
        <v>17</v>
      </c>
      <c r="T2237" t="s">
        <v>73</v>
      </c>
      <c r="U2237" t="s">
        <v>550</v>
      </c>
    </row>
    <row r="2238" spans="1:21" x14ac:dyDescent="0.35">
      <c r="A2238" s="1" t="s">
        <v>2</v>
      </c>
      <c r="B2238" s="18">
        <v>40848</v>
      </c>
      <c r="C2238" s="3" t="s">
        <v>54</v>
      </c>
      <c r="D2238" s="4" t="s">
        <v>218</v>
      </c>
      <c r="E2238" s="5" t="s">
        <v>7</v>
      </c>
      <c r="F2238" s="6">
        <v>88.265270918965797</v>
      </c>
      <c r="G2238" s="16" t="s">
        <v>4</v>
      </c>
      <c r="H2238" s="7">
        <v>2192.0977596294661</v>
      </c>
      <c r="I2238" s="4">
        <v>4.9000000000000004</v>
      </c>
      <c r="J2238" s="4">
        <v>2.2000000000000002</v>
      </c>
      <c r="K2238" s="4" t="s">
        <v>332</v>
      </c>
      <c r="L2238" s="4">
        <v>12.41766856208926</v>
      </c>
      <c r="M2238" s="4" t="s">
        <v>332</v>
      </c>
      <c r="N2238" s="17">
        <v>2</v>
      </c>
      <c r="O2238" s="4">
        <v>150</v>
      </c>
      <c r="P2238">
        <f t="shared" si="102"/>
        <v>2011</v>
      </c>
      <c r="Q2238">
        <f t="shared" si="103"/>
        <v>11</v>
      </c>
      <c r="R2238" t="str">
        <f t="shared" si="104"/>
        <v>17</v>
      </c>
      <c r="T2238" t="s">
        <v>218</v>
      </c>
    </row>
    <row r="2239" spans="1:21" x14ac:dyDescent="0.35">
      <c r="A2239" s="1" t="s">
        <v>2</v>
      </c>
      <c r="B2239" s="18">
        <v>40848</v>
      </c>
      <c r="C2239" s="3" t="s">
        <v>142</v>
      </c>
      <c r="D2239" s="4" t="s">
        <v>143</v>
      </c>
      <c r="E2239" s="5" t="s">
        <v>4</v>
      </c>
      <c r="F2239" s="6">
        <v>22.066317729741449</v>
      </c>
      <c r="G2239" s="16" t="s">
        <v>4</v>
      </c>
      <c r="H2239" s="7">
        <v>24395.693395087281</v>
      </c>
      <c r="I2239" s="4">
        <v>12.5</v>
      </c>
      <c r="J2239" s="4">
        <v>13.3</v>
      </c>
      <c r="K2239" s="4">
        <v>6.65</v>
      </c>
      <c r="L2239" s="4">
        <v>1105.5625</v>
      </c>
      <c r="M2239" s="4" t="s">
        <v>332</v>
      </c>
      <c r="N2239" s="17">
        <v>1</v>
      </c>
      <c r="O2239" s="4">
        <v>150</v>
      </c>
      <c r="P2239">
        <f t="shared" si="102"/>
        <v>2011</v>
      </c>
      <c r="Q2239">
        <f t="shared" si="103"/>
        <v>11</v>
      </c>
      <c r="R2239" t="str">
        <f t="shared" si="104"/>
        <v>17</v>
      </c>
      <c r="T2239" t="s">
        <v>484</v>
      </c>
      <c r="U2239" t="s">
        <v>531</v>
      </c>
    </row>
    <row r="2240" spans="1:21" x14ac:dyDescent="0.35">
      <c r="A2240" s="1" t="s">
        <v>2</v>
      </c>
      <c r="B2240" s="18">
        <v>40848</v>
      </c>
      <c r="C2240" s="3" t="s">
        <v>127</v>
      </c>
      <c r="D2240" s="4" t="s">
        <v>128</v>
      </c>
      <c r="E2240" s="5" t="s">
        <v>7</v>
      </c>
      <c r="F2240" s="6">
        <v>22.066317729741449</v>
      </c>
      <c r="G2240" s="16" t="s">
        <v>4</v>
      </c>
      <c r="H2240" s="7">
        <v>599.35840403513737</v>
      </c>
      <c r="I2240" s="4">
        <v>2.9</v>
      </c>
      <c r="J2240" s="4">
        <v>2.5</v>
      </c>
      <c r="K2240" s="4" t="s">
        <v>332</v>
      </c>
      <c r="L2240" s="4">
        <v>6.7904216210404398</v>
      </c>
      <c r="M2240" s="4" t="s">
        <v>332</v>
      </c>
      <c r="N2240" s="17">
        <v>4.0000000000000009</v>
      </c>
      <c r="O2240" s="4">
        <v>150</v>
      </c>
      <c r="P2240">
        <f t="shared" si="102"/>
        <v>2011</v>
      </c>
      <c r="Q2240">
        <f t="shared" si="103"/>
        <v>11</v>
      </c>
      <c r="R2240" t="str">
        <f t="shared" si="104"/>
        <v>17</v>
      </c>
      <c r="T2240" t="s">
        <v>501</v>
      </c>
      <c r="U2240" t="s">
        <v>520</v>
      </c>
    </row>
    <row r="2241" spans="1:27" x14ac:dyDescent="0.35">
      <c r="A2241" s="1" t="s">
        <v>2</v>
      </c>
      <c r="B2241" s="18">
        <v>40848</v>
      </c>
      <c r="C2241" s="3" t="s">
        <v>315</v>
      </c>
      <c r="D2241" s="4" t="s">
        <v>316</v>
      </c>
      <c r="E2241" s="5" t="s">
        <v>7</v>
      </c>
      <c r="F2241" s="6">
        <v>66.198953189224355</v>
      </c>
      <c r="G2241" s="16" t="s">
        <v>4</v>
      </c>
      <c r="H2241" s="7">
        <v>1656.3666660718511</v>
      </c>
      <c r="I2241" s="4">
        <v>5.6</v>
      </c>
      <c r="J2241" s="4">
        <v>1.6</v>
      </c>
      <c r="K2241" s="4" t="s">
        <v>332</v>
      </c>
      <c r="L2241" s="4">
        <v>7.5063120469772135</v>
      </c>
      <c r="M2241" s="4" t="s">
        <v>332</v>
      </c>
      <c r="N2241" s="17">
        <v>3.3333333333333326</v>
      </c>
      <c r="O2241" s="4">
        <v>150</v>
      </c>
      <c r="P2241">
        <f t="shared" si="102"/>
        <v>2011</v>
      </c>
      <c r="Q2241">
        <f t="shared" si="103"/>
        <v>11</v>
      </c>
      <c r="R2241" t="str">
        <f t="shared" si="104"/>
        <v>18</v>
      </c>
      <c r="T2241" t="s">
        <v>291</v>
      </c>
      <c r="U2241" t="s">
        <v>610</v>
      </c>
    </row>
    <row r="2242" spans="1:27" x14ac:dyDescent="0.35">
      <c r="A2242" s="1" t="s">
        <v>2</v>
      </c>
      <c r="B2242" s="18">
        <v>40848</v>
      </c>
      <c r="C2242" s="3" t="s">
        <v>80</v>
      </c>
      <c r="D2242" s="4" t="s">
        <v>81</v>
      </c>
      <c r="E2242" s="5" t="s">
        <v>4</v>
      </c>
      <c r="F2242" s="6">
        <v>0.82799198997919177</v>
      </c>
      <c r="G2242" s="16" t="s">
        <v>4</v>
      </c>
      <c r="H2242" s="7">
        <v>6234.947351059086</v>
      </c>
      <c r="I2242" s="4">
        <v>28.7</v>
      </c>
      <c r="J2242" s="4">
        <v>29.1</v>
      </c>
      <c r="K2242" s="4">
        <v>17.22</v>
      </c>
      <c r="L2242" s="4">
        <v>7530.2024977509463</v>
      </c>
      <c r="M2242" s="4" t="s">
        <v>332</v>
      </c>
      <c r="N2242" s="17">
        <v>1</v>
      </c>
      <c r="O2242" s="4">
        <v>15990.24</v>
      </c>
      <c r="P2242">
        <f t="shared" ref="P2242:P2305" si="105">YEAR(B2242)</f>
        <v>2011</v>
      </c>
      <c r="Q2242">
        <f t="shared" ref="Q2242:Q2305" si="106">MONTH(B2242)</f>
        <v>11</v>
      </c>
      <c r="R2242" t="str">
        <f t="shared" ref="R2242:R2305" si="107">LEFT(C2242,2)</f>
        <v>27</v>
      </c>
      <c r="T2242" t="s">
        <v>81</v>
      </c>
    </row>
    <row r="2243" spans="1:27" x14ac:dyDescent="0.35">
      <c r="A2243" s="1" t="s">
        <v>2</v>
      </c>
      <c r="B2243" s="18">
        <v>40848</v>
      </c>
      <c r="C2243" s="3" t="s">
        <v>58</v>
      </c>
      <c r="D2243" s="4" t="s">
        <v>59</v>
      </c>
      <c r="E2243" s="5" t="s">
        <v>4</v>
      </c>
      <c r="F2243" s="6">
        <v>0.20699799749479794</v>
      </c>
      <c r="G2243" s="16" t="s">
        <v>4</v>
      </c>
      <c r="H2243" s="7">
        <v>651.11891578403106</v>
      </c>
      <c r="I2243" s="4">
        <v>19.899999999999999</v>
      </c>
      <c r="J2243" s="4">
        <v>23.4</v>
      </c>
      <c r="K2243" s="4" t="s">
        <v>332</v>
      </c>
      <c r="L2243" s="4">
        <v>3145.5324383048405</v>
      </c>
      <c r="M2243" s="4" t="s">
        <v>332</v>
      </c>
      <c r="N2243" s="17">
        <v>1</v>
      </c>
      <c r="O2243" s="4">
        <v>15990.24</v>
      </c>
      <c r="P2243">
        <f t="shared" si="105"/>
        <v>2011</v>
      </c>
      <c r="Q2243">
        <f t="shared" si="106"/>
        <v>11</v>
      </c>
      <c r="R2243" t="str">
        <f t="shared" si="107"/>
        <v>27</v>
      </c>
      <c r="T2243" t="s">
        <v>59</v>
      </c>
    </row>
    <row r="2244" spans="1:27" x14ac:dyDescent="0.35">
      <c r="A2244" s="1" t="s">
        <v>2</v>
      </c>
      <c r="B2244" s="18">
        <v>40862</v>
      </c>
      <c r="C2244" s="8" t="s">
        <v>74</v>
      </c>
      <c r="D2244" s="4" t="s">
        <v>75</v>
      </c>
      <c r="E2244" s="9" t="s">
        <v>7</v>
      </c>
      <c r="F2244" s="6">
        <v>5.7598220447599333</v>
      </c>
      <c r="G2244" s="16" t="s">
        <v>4</v>
      </c>
      <c r="H2244" s="7">
        <v>8474.0642341931743</v>
      </c>
      <c r="I2244" s="4" t="s">
        <v>332</v>
      </c>
      <c r="J2244" s="4">
        <v>5.6</v>
      </c>
      <c r="K2244" s="4" t="s">
        <v>332</v>
      </c>
      <c r="L2244" s="4">
        <v>91.952322575470831</v>
      </c>
      <c r="M2244" s="4" t="s">
        <v>332</v>
      </c>
      <c r="N2244" s="17">
        <v>16</v>
      </c>
      <c r="O2244" s="4">
        <v>1152</v>
      </c>
      <c r="P2244">
        <f t="shared" si="105"/>
        <v>2011</v>
      </c>
      <c r="Q2244">
        <f t="shared" si="106"/>
        <v>11</v>
      </c>
      <c r="R2244" t="str">
        <f t="shared" si="107"/>
        <v>01</v>
      </c>
      <c r="T2244" t="s">
        <v>75</v>
      </c>
    </row>
    <row r="2245" spans="1:27" x14ac:dyDescent="0.35">
      <c r="A2245" s="1" t="s">
        <v>2</v>
      </c>
      <c r="B2245" s="18">
        <v>40862</v>
      </c>
      <c r="C2245" s="8" t="s">
        <v>313</v>
      </c>
      <c r="D2245" s="4" t="s">
        <v>314</v>
      </c>
      <c r="E2245" s="9" t="s">
        <v>4</v>
      </c>
      <c r="F2245" s="6">
        <v>33.176574977817211</v>
      </c>
      <c r="G2245" s="16" t="s">
        <v>4</v>
      </c>
      <c r="H2245" s="7">
        <v>12948.859053015563</v>
      </c>
      <c r="I2245" s="4">
        <v>12.1</v>
      </c>
      <c r="J2245" s="4">
        <v>11.1</v>
      </c>
      <c r="K2245" s="4">
        <v>5.55</v>
      </c>
      <c r="L2245" s="4">
        <v>390.30126110587167</v>
      </c>
      <c r="M2245" s="4" t="s">
        <v>332</v>
      </c>
      <c r="N2245" s="17">
        <v>1</v>
      </c>
      <c r="O2245" s="4">
        <v>100</v>
      </c>
      <c r="P2245">
        <f t="shared" si="105"/>
        <v>2011</v>
      </c>
      <c r="Q2245">
        <f t="shared" si="106"/>
        <v>11</v>
      </c>
      <c r="R2245" t="str">
        <f t="shared" si="107"/>
        <v>04</v>
      </c>
      <c r="T2245" t="s">
        <v>314</v>
      </c>
    </row>
    <row r="2246" spans="1:27" x14ac:dyDescent="0.35">
      <c r="A2246" s="1" t="s">
        <v>2</v>
      </c>
      <c r="B2246" s="18">
        <v>40862</v>
      </c>
      <c r="C2246" s="3" t="s">
        <v>82</v>
      </c>
      <c r="D2246" s="4" t="s">
        <v>167</v>
      </c>
      <c r="E2246" s="5" t="s">
        <v>4</v>
      </c>
      <c r="F2246" s="6">
        <v>66.353149955634422</v>
      </c>
      <c r="G2246" s="16" t="s">
        <v>4</v>
      </c>
      <c r="H2246" s="7">
        <v>28141.366739827004</v>
      </c>
      <c r="I2246" s="4">
        <v>15</v>
      </c>
      <c r="J2246" s="4">
        <v>9</v>
      </c>
      <c r="K2246" s="4">
        <v>6</v>
      </c>
      <c r="L2246" s="4">
        <v>424.11500823462205</v>
      </c>
      <c r="M2246" s="4" t="s">
        <v>332</v>
      </c>
      <c r="N2246" s="17">
        <v>1</v>
      </c>
      <c r="O2246" s="4">
        <v>100</v>
      </c>
      <c r="P2246">
        <f t="shared" si="105"/>
        <v>2011</v>
      </c>
      <c r="Q2246">
        <f t="shared" si="106"/>
        <v>11</v>
      </c>
      <c r="R2246" t="str">
        <f t="shared" si="107"/>
        <v>05</v>
      </c>
      <c r="T2246" t="s">
        <v>460</v>
      </c>
      <c r="U2246" t="s">
        <v>488</v>
      </c>
      <c r="V2246" t="s">
        <v>536</v>
      </c>
      <c r="W2246" t="s">
        <v>544</v>
      </c>
      <c r="X2246" t="s">
        <v>510</v>
      </c>
    </row>
    <row r="2247" spans="1:27" x14ac:dyDescent="0.35">
      <c r="A2247" s="1" t="s">
        <v>2</v>
      </c>
      <c r="B2247" s="18">
        <v>40862</v>
      </c>
      <c r="C2247" s="3" t="s">
        <v>37</v>
      </c>
      <c r="D2247" s="4" t="s">
        <v>156</v>
      </c>
      <c r="E2247" s="5" t="s">
        <v>4</v>
      </c>
      <c r="F2247" s="6">
        <v>5.7598220447599333</v>
      </c>
      <c r="G2247" s="16" t="s">
        <v>4</v>
      </c>
      <c r="H2247" s="7">
        <v>10906.166896137305</v>
      </c>
      <c r="I2247" s="4">
        <v>25.8</v>
      </c>
      <c r="J2247" s="4">
        <v>14.5</v>
      </c>
      <c r="K2247" s="4">
        <v>9.6666666666666661</v>
      </c>
      <c r="L2247" s="4">
        <v>1893.4902521961283</v>
      </c>
      <c r="M2247" s="4" t="s">
        <v>332</v>
      </c>
      <c r="N2247" s="17">
        <v>1</v>
      </c>
      <c r="O2247" s="4">
        <v>1152</v>
      </c>
      <c r="P2247">
        <f t="shared" si="105"/>
        <v>2011</v>
      </c>
      <c r="Q2247">
        <f t="shared" si="106"/>
        <v>11</v>
      </c>
      <c r="R2247" t="str">
        <f t="shared" si="107"/>
        <v>05</v>
      </c>
      <c r="T2247" t="s">
        <v>460</v>
      </c>
      <c r="U2247" t="s">
        <v>461</v>
      </c>
      <c r="V2247" t="s">
        <v>536</v>
      </c>
      <c r="W2247" t="s">
        <v>537</v>
      </c>
      <c r="X2247" t="s">
        <v>510</v>
      </c>
    </row>
    <row r="2248" spans="1:27" x14ac:dyDescent="0.35">
      <c r="A2248" s="1" t="s">
        <v>2</v>
      </c>
      <c r="B2248" s="18">
        <v>40862</v>
      </c>
      <c r="C2248" s="3" t="s">
        <v>62</v>
      </c>
      <c r="D2248" s="4" t="s">
        <v>63</v>
      </c>
      <c r="E2248" s="5" t="s">
        <v>4</v>
      </c>
      <c r="F2248" s="6">
        <v>497.64862466725816</v>
      </c>
      <c r="G2248" s="16" t="s">
        <v>4</v>
      </c>
      <c r="H2248" s="7">
        <v>28348.062472848935</v>
      </c>
      <c r="I2248" s="4">
        <v>7.5</v>
      </c>
      <c r="J2248" s="4">
        <v>4.7</v>
      </c>
      <c r="K2248" s="4" t="s">
        <v>332</v>
      </c>
      <c r="L2248" s="4">
        <v>56.964012493359633</v>
      </c>
      <c r="M2248" s="4" t="s">
        <v>332</v>
      </c>
      <c r="N2248" s="17">
        <v>1.0000000000000002</v>
      </c>
      <c r="O2248" s="4">
        <v>100</v>
      </c>
      <c r="P2248">
        <f t="shared" si="105"/>
        <v>2011</v>
      </c>
      <c r="Q2248">
        <f t="shared" si="106"/>
        <v>11</v>
      </c>
      <c r="R2248" t="str">
        <f t="shared" si="107"/>
        <v>05</v>
      </c>
      <c r="T2248" t="s">
        <v>84</v>
      </c>
      <c r="U2248" t="s">
        <v>459</v>
      </c>
      <c r="V2248" t="s">
        <v>479</v>
      </c>
      <c r="W2248" t="s">
        <v>480</v>
      </c>
    </row>
    <row r="2249" spans="1:27" x14ac:dyDescent="0.35">
      <c r="A2249" s="1" t="s">
        <v>2</v>
      </c>
      <c r="B2249" s="18">
        <v>40862</v>
      </c>
      <c r="C2249" s="3" t="s">
        <v>302</v>
      </c>
      <c r="D2249" s="4" t="s">
        <v>303</v>
      </c>
      <c r="E2249" s="5" t="s">
        <v>4</v>
      </c>
      <c r="F2249" s="6">
        <v>33.176574977817211</v>
      </c>
      <c r="G2249" s="16" t="s">
        <v>4</v>
      </c>
      <c r="H2249" s="7">
        <v>1470.8554349349583</v>
      </c>
      <c r="I2249" s="4">
        <v>4.8</v>
      </c>
      <c r="J2249" s="4">
        <v>4.2</v>
      </c>
      <c r="K2249" s="4">
        <v>4.2</v>
      </c>
      <c r="L2249" s="4">
        <v>44.334155527459167</v>
      </c>
      <c r="M2249" s="4" t="s">
        <v>332</v>
      </c>
      <c r="N2249" s="17">
        <v>1</v>
      </c>
      <c r="O2249" s="4">
        <v>100</v>
      </c>
      <c r="P2249">
        <f t="shared" si="105"/>
        <v>2011</v>
      </c>
      <c r="Q2249">
        <f t="shared" si="106"/>
        <v>11</v>
      </c>
      <c r="R2249" t="str">
        <f t="shared" si="107"/>
        <v>08</v>
      </c>
      <c r="T2249" t="s">
        <v>303</v>
      </c>
    </row>
    <row r="2250" spans="1:27" x14ac:dyDescent="0.35">
      <c r="A2250" s="1" t="s">
        <v>2</v>
      </c>
      <c r="B2250" s="18">
        <v>40862</v>
      </c>
      <c r="C2250" s="3" t="s">
        <v>40</v>
      </c>
      <c r="D2250" s="4" t="s">
        <v>169</v>
      </c>
      <c r="E2250" s="5" t="s">
        <v>4</v>
      </c>
      <c r="F2250" s="6">
        <v>66.353149955634422</v>
      </c>
      <c r="G2250" s="16" t="s">
        <v>4</v>
      </c>
      <c r="H2250" s="7">
        <v>19189.233184393262</v>
      </c>
      <c r="I2250" s="4" t="s">
        <v>332</v>
      </c>
      <c r="J2250" s="4">
        <v>7.9</v>
      </c>
      <c r="K2250" s="4">
        <v>5.9</v>
      </c>
      <c r="L2250" s="4">
        <v>289.19852632804503</v>
      </c>
      <c r="M2250" s="4" t="s">
        <v>332</v>
      </c>
      <c r="N2250" s="17">
        <v>1</v>
      </c>
      <c r="O2250" s="4">
        <v>100</v>
      </c>
      <c r="P2250">
        <f t="shared" si="105"/>
        <v>2011</v>
      </c>
      <c r="Q2250">
        <f t="shared" si="106"/>
        <v>11</v>
      </c>
      <c r="R2250" t="str">
        <f t="shared" si="107"/>
        <v>12</v>
      </c>
      <c r="T2250" t="s">
        <v>662</v>
      </c>
      <c r="U2250" t="s">
        <v>463</v>
      </c>
      <c r="V2250" t="s">
        <v>464</v>
      </c>
      <c r="W2250" t="s">
        <v>546</v>
      </c>
      <c r="X2250" t="s">
        <v>468</v>
      </c>
      <c r="Y2250" t="s">
        <v>547</v>
      </c>
      <c r="Z2250" t="s">
        <v>510</v>
      </c>
      <c r="AA2250" t="s">
        <v>466</v>
      </c>
    </row>
    <row r="2251" spans="1:27" x14ac:dyDescent="0.35">
      <c r="A2251" s="1" t="s">
        <v>2</v>
      </c>
      <c r="B2251" s="18">
        <v>40862</v>
      </c>
      <c r="C2251" s="3" t="s">
        <v>42</v>
      </c>
      <c r="D2251" s="4" t="s">
        <v>168</v>
      </c>
      <c r="E2251" s="5" t="s">
        <v>4</v>
      </c>
      <c r="F2251" s="6">
        <v>99.529724933451632</v>
      </c>
      <c r="G2251" s="16" t="s">
        <v>4</v>
      </c>
      <c r="H2251" s="7">
        <v>234690.94705245111</v>
      </c>
      <c r="I2251" s="4" t="s">
        <v>332</v>
      </c>
      <c r="J2251" s="4">
        <v>16.3</v>
      </c>
      <c r="K2251" s="4">
        <v>11.3</v>
      </c>
      <c r="L2251" s="4">
        <v>2357.9985497736689</v>
      </c>
      <c r="M2251" s="4" t="s">
        <v>332</v>
      </c>
      <c r="N2251" s="17">
        <v>1</v>
      </c>
      <c r="O2251" s="4">
        <v>100</v>
      </c>
      <c r="P2251">
        <f t="shared" si="105"/>
        <v>2011</v>
      </c>
      <c r="Q2251">
        <f t="shared" si="106"/>
        <v>11</v>
      </c>
      <c r="R2251" t="str">
        <f t="shared" si="107"/>
        <v>12</v>
      </c>
      <c r="T2251" t="s">
        <v>663</v>
      </c>
      <c r="U2251" t="s">
        <v>463</v>
      </c>
      <c r="V2251" t="s">
        <v>464</v>
      </c>
      <c r="W2251" t="s">
        <v>545</v>
      </c>
      <c r="X2251" t="s">
        <v>510</v>
      </c>
      <c r="Y2251" t="s">
        <v>466</v>
      </c>
    </row>
    <row r="2252" spans="1:27" x14ac:dyDescent="0.35">
      <c r="A2252" s="1" t="s">
        <v>2</v>
      </c>
      <c r="B2252" s="18">
        <v>40862</v>
      </c>
      <c r="C2252" s="3" t="s">
        <v>89</v>
      </c>
      <c r="D2252" s="4" t="s">
        <v>246</v>
      </c>
      <c r="E2252" s="5" t="s">
        <v>4</v>
      </c>
      <c r="F2252" s="6">
        <v>33.176574977817211</v>
      </c>
      <c r="G2252" s="16" t="s">
        <v>4</v>
      </c>
      <c r="H2252" s="7">
        <v>247882.47327995559</v>
      </c>
      <c r="I2252" s="4" t="s">
        <v>332</v>
      </c>
      <c r="J2252" s="4">
        <v>25.1</v>
      </c>
      <c r="K2252" s="4">
        <v>15.100000000000001</v>
      </c>
      <c r="L2252" s="4">
        <v>7471.6113235225994</v>
      </c>
      <c r="M2252" s="4" t="s">
        <v>332</v>
      </c>
      <c r="N2252" s="17">
        <v>1</v>
      </c>
      <c r="O2252" s="4">
        <v>100</v>
      </c>
      <c r="P2252">
        <f t="shared" si="105"/>
        <v>2011</v>
      </c>
      <c r="Q2252">
        <f t="shared" si="106"/>
        <v>11</v>
      </c>
      <c r="R2252" t="str">
        <f t="shared" si="107"/>
        <v>12</v>
      </c>
      <c r="T2252" t="s">
        <v>664</v>
      </c>
      <c r="U2252" t="s">
        <v>463</v>
      </c>
      <c r="V2252" t="s">
        <v>464</v>
      </c>
      <c r="W2252" t="s">
        <v>579</v>
      </c>
      <c r="X2252" t="s">
        <v>510</v>
      </c>
      <c r="Y2252" t="s">
        <v>466</v>
      </c>
    </row>
    <row r="2253" spans="1:27" x14ac:dyDescent="0.35">
      <c r="A2253" s="1" t="s">
        <v>2</v>
      </c>
      <c r="B2253" s="18">
        <v>40862</v>
      </c>
      <c r="C2253" s="3" t="s">
        <v>196</v>
      </c>
      <c r="D2253" s="4" t="s">
        <v>197</v>
      </c>
      <c r="E2253" s="5" t="s">
        <v>23</v>
      </c>
      <c r="F2253" s="6">
        <v>518.38398402839402</v>
      </c>
      <c r="G2253" s="16" t="s">
        <v>4</v>
      </c>
      <c r="H2253" s="7">
        <v>2759469.8705463107</v>
      </c>
      <c r="I2253" s="4">
        <v>23.5</v>
      </c>
      <c r="J2253" s="4">
        <v>6.3</v>
      </c>
      <c r="K2253" s="4" t="s">
        <v>332</v>
      </c>
      <c r="L2253" s="4">
        <v>732.55264797325094</v>
      </c>
      <c r="M2253" s="4" t="s">
        <v>332</v>
      </c>
      <c r="N2253" s="17">
        <v>7.2666666666666666</v>
      </c>
      <c r="O2253" s="4">
        <v>576</v>
      </c>
      <c r="P2253">
        <f t="shared" si="105"/>
        <v>2011</v>
      </c>
      <c r="Q2253">
        <f t="shared" si="106"/>
        <v>11</v>
      </c>
      <c r="R2253" t="str">
        <f t="shared" si="107"/>
        <v>12</v>
      </c>
      <c r="T2253" t="s">
        <v>107</v>
      </c>
      <c r="U2253" t="s">
        <v>559</v>
      </c>
    </row>
    <row r="2254" spans="1:27" x14ac:dyDescent="0.35">
      <c r="A2254" s="1" t="s">
        <v>2</v>
      </c>
      <c r="B2254" s="18">
        <v>40862</v>
      </c>
      <c r="C2254" s="3" t="s">
        <v>64</v>
      </c>
      <c r="D2254" s="4" t="s">
        <v>65</v>
      </c>
      <c r="E2254" s="5" t="s">
        <v>7</v>
      </c>
      <c r="F2254" s="6">
        <v>5.7598220447599333</v>
      </c>
      <c r="G2254" s="16" t="s">
        <v>4</v>
      </c>
      <c r="H2254" s="7">
        <v>24851.310914855072</v>
      </c>
      <c r="I2254" s="4">
        <v>59.9</v>
      </c>
      <c r="J2254" s="4">
        <v>4.9000000000000004</v>
      </c>
      <c r="K2254" s="4">
        <v>4.9000000000000004</v>
      </c>
      <c r="L2254" s="4">
        <v>1438.1990000000001</v>
      </c>
      <c r="M2254" s="4" t="s">
        <v>332</v>
      </c>
      <c r="N2254" s="17">
        <v>2.9999999999999996</v>
      </c>
      <c r="O2254" s="4">
        <v>1152</v>
      </c>
      <c r="P2254">
        <f t="shared" si="105"/>
        <v>2011</v>
      </c>
      <c r="Q2254">
        <f t="shared" si="106"/>
        <v>11</v>
      </c>
      <c r="R2254" t="str">
        <f t="shared" si="107"/>
        <v>13</v>
      </c>
      <c r="T2254" t="s">
        <v>481</v>
      </c>
      <c r="U2254" t="s">
        <v>482</v>
      </c>
    </row>
    <row r="2255" spans="1:27" x14ac:dyDescent="0.35">
      <c r="A2255" s="1" t="s">
        <v>2</v>
      </c>
      <c r="B2255" s="18">
        <v>40862</v>
      </c>
      <c r="C2255" s="3" t="s">
        <v>101</v>
      </c>
      <c r="D2255" s="4" t="s">
        <v>102</v>
      </c>
      <c r="E2255" s="5" t="s">
        <v>7</v>
      </c>
      <c r="F2255" s="6">
        <v>2.8799110223799667</v>
      </c>
      <c r="G2255" s="16" t="s">
        <v>4</v>
      </c>
      <c r="H2255" s="7">
        <v>29593.919587400178</v>
      </c>
      <c r="I2255" s="4">
        <v>88.1</v>
      </c>
      <c r="J2255" s="4">
        <v>2.7</v>
      </c>
      <c r="K2255" s="4">
        <v>2.7</v>
      </c>
      <c r="L2255" s="4">
        <v>642.24900000000002</v>
      </c>
      <c r="M2255" s="4" t="s">
        <v>332</v>
      </c>
      <c r="N2255" s="17">
        <v>15.999999999999998</v>
      </c>
      <c r="O2255" s="4">
        <v>1152</v>
      </c>
      <c r="P2255">
        <f t="shared" si="105"/>
        <v>2011</v>
      </c>
      <c r="Q2255">
        <f t="shared" si="106"/>
        <v>11</v>
      </c>
      <c r="R2255" t="str">
        <f t="shared" si="107"/>
        <v>13</v>
      </c>
      <c r="T2255" t="s">
        <v>499</v>
      </c>
      <c r="U2255" t="s">
        <v>500</v>
      </c>
    </row>
    <row r="2256" spans="1:27" x14ac:dyDescent="0.35">
      <c r="A2256" s="1" t="s">
        <v>2</v>
      </c>
      <c r="B2256" s="18">
        <v>40862</v>
      </c>
      <c r="C2256" s="3" t="s">
        <v>68</v>
      </c>
      <c r="D2256" s="4" t="s">
        <v>69</v>
      </c>
      <c r="E2256" s="5" t="s">
        <v>4</v>
      </c>
      <c r="F2256" s="6">
        <v>17.279466134279797</v>
      </c>
      <c r="G2256" s="16" t="s">
        <v>4</v>
      </c>
      <c r="H2256" s="7">
        <v>90384.602040816317</v>
      </c>
      <c r="I2256" s="4">
        <v>247.2</v>
      </c>
      <c r="J2256" s="4">
        <v>4.5999999999999996</v>
      </c>
      <c r="K2256" s="4">
        <v>4.5999999999999996</v>
      </c>
      <c r="L2256" s="4">
        <v>5230.7519999999995</v>
      </c>
      <c r="M2256" s="4" t="s">
        <v>332</v>
      </c>
      <c r="N2256" s="17">
        <v>1</v>
      </c>
      <c r="O2256" s="4">
        <v>1152</v>
      </c>
      <c r="P2256">
        <f t="shared" si="105"/>
        <v>2011</v>
      </c>
      <c r="Q2256">
        <f t="shared" si="106"/>
        <v>11</v>
      </c>
      <c r="R2256" t="str">
        <f t="shared" si="107"/>
        <v>13</v>
      </c>
      <c r="T2256" t="s">
        <v>217</v>
      </c>
      <c r="U2256" t="s">
        <v>483</v>
      </c>
    </row>
    <row r="2257" spans="1:26" x14ac:dyDescent="0.35">
      <c r="A2257" s="1" t="s">
        <v>2</v>
      </c>
      <c r="B2257" s="18">
        <v>40862</v>
      </c>
      <c r="C2257" s="3" t="s">
        <v>184</v>
      </c>
      <c r="D2257" s="4" t="s">
        <v>185</v>
      </c>
      <c r="E2257" s="5" t="s">
        <v>7</v>
      </c>
      <c r="F2257" s="6">
        <v>0.62111823391410803</v>
      </c>
      <c r="G2257" s="16" t="s">
        <v>4</v>
      </c>
      <c r="H2257" s="7">
        <v>8739.8280217328138</v>
      </c>
      <c r="I2257" s="4" t="s">
        <v>332</v>
      </c>
      <c r="J2257" s="4">
        <v>10.8</v>
      </c>
      <c r="K2257" s="4" t="s">
        <v>332</v>
      </c>
      <c r="L2257" s="4">
        <v>659.58366080648432</v>
      </c>
      <c r="M2257" s="4" t="s">
        <v>332</v>
      </c>
      <c r="N2257" s="17">
        <v>21.333333333333336</v>
      </c>
      <c r="O2257" s="4">
        <v>16024.28</v>
      </c>
      <c r="P2257">
        <f t="shared" si="105"/>
        <v>2011</v>
      </c>
      <c r="Q2257">
        <f t="shared" si="106"/>
        <v>11</v>
      </c>
      <c r="R2257" t="str">
        <f t="shared" si="107"/>
        <v>16</v>
      </c>
      <c r="T2257" t="s">
        <v>553</v>
      </c>
      <c r="U2257" t="s">
        <v>530</v>
      </c>
    </row>
    <row r="2258" spans="1:26" x14ac:dyDescent="0.35">
      <c r="A2258" s="1" t="s">
        <v>2</v>
      </c>
      <c r="B2258" s="18">
        <v>40862</v>
      </c>
      <c r="C2258" s="3" t="s">
        <v>46</v>
      </c>
      <c r="D2258" s="4" t="s">
        <v>47</v>
      </c>
      <c r="E2258" s="5" t="s">
        <v>7</v>
      </c>
      <c r="F2258" s="6">
        <v>2.8799110223799667</v>
      </c>
      <c r="G2258" s="16" t="s">
        <v>4</v>
      </c>
      <c r="H2258" s="7">
        <v>8214.4490277426339</v>
      </c>
      <c r="I2258" s="4" t="s">
        <v>332</v>
      </c>
      <c r="J2258" s="4">
        <v>6.1</v>
      </c>
      <c r="K2258" s="4" t="s">
        <v>332</v>
      </c>
      <c r="L2258" s="4">
        <v>118.84697368407744</v>
      </c>
      <c r="M2258" s="4" t="s">
        <v>332</v>
      </c>
      <c r="N2258" s="17">
        <v>23.999999999999996</v>
      </c>
      <c r="O2258" s="4">
        <v>1152</v>
      </c>
      <c r="P2258">
        <f t="shared" si="105"/>
        <v>2011</v>
      </c>
      <c r="Q2258">
        <f t="shared" si="106"/>
        <v>11</v>
      </c>
      <c r="R2258" t="str">
        <f t="shared" si="107"/>
        <v>17</v>
      </c>
      <c r="T2258" t="s">
        <v>47</v>
      </c>
    </row>
    <row r="2259" spans="1:26" x14ac:dyDescent="0.35">
      <c r="A2259" s="1" t="s">
        <v>2</v>
      </c>
      <c r="B2259" s="18">
        <v>40862</v>
      </c>
      <c r="C2259" s="3" t="s">
        <v>188</v>
      </c>
      <c r="D2259" s="4" t="s">
        <v>189</v>
      </c>
      <c r="E2259" s="5" t="s">
        <v>7</v>
      </c>
      <c r="F2259" s="6">
        <v>2.8799110223799667</v>
      </c>
      <c r="G2259" s="16" t="s">
        <v>4</v>
      </c>
      <c r="H2259" s="7">
        <v>4085.7095414859955</v>
      </c>
      <c r="I2259" s="4">
        <v>12</v>
      </c>
      <c r="J2259" s="4">
        <v>2.8</v>
      </c>
      <c r="K2259" s="4" t="s">
        <v>332</v>
      </c>
      <c r="L2259" s="4">
        <v>44.33415552745916</v>
      </c>
      <c r="M2259" s="4" t="s">
        <v>332</v>
      </c>
      <c r="N2259" s="17">
        <v>32</v>
      </c>
      <c r="O2259" s="4">
        <v>1152</v>
      </c>
      <c r="P2259">
        <f t="shared" si="105"/>
        <v>2011</v>
      </c>
      <c r="Q2259">
        <f t="shared" si="106"/>
        <v>11</v>
      </c>
      <c r="R2259" t="str">
        <f t="shared" si="107"/>
        <v>17</v>
      </c>
      <c r="T2259" t="s">
        <v>269</v>
      </c>
      <c r="U2259" t="s">
        <v>554</v>
      </c>
    </row>
    <row r="2260" spans="1:26" x14ac:dyDescent="0.35">
      <c r="A2260" s="1" t="s">
        <v>2</v>
      </c>
      <c r="B2260" s="18">
        <v>40862</v>
      </c>
      <c r="C2260" s="3" t="s">
        <v>10</v>
      </c>
      <c r="D2260" s="4" t="s">
        <v>11</v>
      </c>
      <c r="E2260" s="5" t="s">
        <v>4</v>
      </c>
      <c r="F2260" s="6">
        <v>33.176574977817211</v>
      </c>
      <c r="G2260" s="16" t="s">
        <v>4</v>
      </c>
      <c r="H2260" s="7">
        <v>867.69214114466604</v>
      </c>
      <c r="I2260" s="4">
        <v>3.7</v>
      </c>
      <c r="J2260" s="4">
        <v>3</v>
      </c>
      <c r="K2260" s="4" t="s">
        <v>332</v>
      </c>
      <c r="L2260" s="4">
        <v>26.153758841135026</v>
      </c>
      <c r="M2260" s="4" t="s">
        <v>332</v>
      </c>
      <c r="N2260" s="17">
        <v>1</v>
      </c>
      <c r="O2260" s="4">
        <v>100</v>
      </c>
      <c r="P2260">
        <f t="shared" si="105"/>
        <v>2011</v>
      </c>
      <c r="Q2260">
        <f t="shared" si="106"/>
        <v>11</v>
      </c>
      <c r="R2260" t="str">
        <f t="shared" si="107"/>
        <v>17</v>
      </c>
      <c r="T2260" t="s">
        <v>289</v>
      </c>
      <c r="U2260" t="s">
        <v>519</v>
      </c>
    </row>
    <row r="2261" spans="1:26" x14ac:dyDescent="0.35">
      <c r="A2261" s="1" t="s">
        <v>2</v>
      </c>
      <c r="B2261" s="18">
        <v>40862</v>
      </c>
      <c r="C2261" s="3" t="s">
        <v>129</v>
      </c>
      <c r="D2261" s="4" t="s">
        <v>14</v>
      </c>
      <c r="E2261" s="5" t="s">
        <v>4</v>
      </c>
      <c r="F2261" s="6">
        <v>33.176574977817211</v>
      </c>
      <c r="G2261" s="16" t="s">
        <v>4</v>
      </c>
      <c r="H2261" s="7">
        <v>1097.2006210005884</v>
      </c>
      <c r="I2261" s="4">
        <v>11.6</v>
      </c>
      <c r="J2261" s="4">
        <v>3.3</v>
      </c>
      <c r="K2261" s="4" t="s">
        <v>332</v>
      </c>
      <c r="L2261" s="4">
        <v>33.071545864339747</v>
      </c>
      <c r="M2261" s="4" t="s">
        <v>332</v>
      </c>
      <c r="N2261" s="17">
        <v>1</v>
      </c>
      <c r="O2261" s="4">
        <v>100</v>
      </c>
      <c r="P2261">
        <f t="shared" si="105"/>
        <v>2011</v>
      </c>
      <c r="Q2261">
        <f t="shared" si="106"/>
        <v>11</v>
      </c>
      <c r="R2261" t="str">
        <f t="shared" si="107"/>
        <v>17</v>
      </c>
      <c r="T2261" t="s">
        <v>250</v>
      </c>
      <c r="U2261" t="s">
        <v>521</v>
      </c>
    </row>
    <row r="2262" spans="1:26" x14ac:dyDescent="0.35">
      <c r="A2262" s="1" t="s">
        <v>2</v>
      </c>
      <c r="B2262" s="18">
        <v>40862</v>
      </c>
      <c r="C2262" s="3" t="s">
        <v>15</v>
      </c>
      <c r="D2262" s="4" t="s">
        <v>16</v>
      </c>
      <c r="E2262" s="5" t="s">
        <v>7</v>
      </c>
      <c r="F2262" s="6">
        <v>8.6397330671398986</v>
      </c>
      <c r="G2262" s="16" t="s">
        <v>4</v>
      </c>
      <c r="H2262" s="7">
        <v>19043.791783742487</v>
      </c>
      <c r="I2262" s="4">
        <v>7.3</v>
      </c>
      <c r="J2262" s="4">
        <v>5.2</v>
      </c>
      <c r="K2262" s="4">
        <v>5</v>
      </c>
      <c r="L2262" s="4">
        <v>127.16600000000001</v>
      </c>
      <c r="M2262" s="4" t="s">
        <v>332</v>
      </c>
      <c r="N2262" s="17">
        <v>17.333333333333336</v>
      </c>
      <c r="O2262" s="4">
        <v>1152</v>
      </c>
      <c r="P2262">
        <f t="shared" si="105"/>
        <v>2011</v>
      </c>
      <c r="Q2262">
        <f t="shared" si="106"/>
        <v>11</v>
      </c>
      <c r="R2262" t="str">
        <f t="shared" si="107"/>
        <v>17</v>
      </c>
      <c r="T2262" t="s">
        <v>73</v>
      </c>
      <c r="U2262" t="s">
        <v>475</v>
      </c>
    </row>
    <row r="2263" spans="1:26" x14ac:dyDescent="0.35">
      <c r="A2263" s="1" t="s">
        <v>2</v>
      </c>
      <c r="B2263" s="18">
        <v>40862</v>
      </c>
      <c r="C2263" s="3" t="s">
        <v>54</v>
      </c>
      <c r="D2263" s="4" t="s">
        <v>218</v>
      </c>
      <c r="E2263" s="5" t="s">
        <v>7</v>
      </c>
      <c r="F2263" s="6">
        <v>66.353149955634422</v>
      </c>
      <c r="G2263" s="16" t="s">
        <v>4</v>
      </c>
      <c r="H2263" s="7">
        <v>14008.146999380551</v>
      </c>
      <c r="I2263" s="4">
        <v>6.3</v>
      </c>
      <c r="J2263" s="4">
        <v>4</v>
      </c>
      <c r="K2263" s="4" t="s">
        <v>332</v>
      </c>
      <c r="L2263" s="4">
        <v>52.778756580308517</v>
      </c>
      <c r="M2263" s="4" t="s">
        <v>332</v>
      </c>
      <c r="N2263" s="17">
        <v>4</v>
      </c>
      <c r="O2263" s="4">
        <v>100</v>
      </c>
      <c r="P2263">
        <f t="shared" si="105"/>
        <v>2011</v>
      </c>
      <c r="Q2263">
        <f t="shared" si="106"/>
        <v>11</v>
      </c>
      <c r="R2263" t="str">
        <f t="shared" si="107"/>
        <v>17</v>
      </c>
      <c r="T2263" t="s">
        <v>218</v>
      </c>
    </row>
    <row r="2264" spans="1:26" x14ac:dyDescent="0.35">
      <c r="A2264" s="1" t="s">
        <v>2</v>
      </c>
      <c r="B2264" s="18">
        <v>40862</v>
      </c>
      <c r="C2264" s="3" t="s">
        <v>315</v>
      </c>
      <c r="D2264" s="4" t="s">
        <v>316</v>
      </c>
      <c r="E2264" s="5" t="s">
        <v>7</v>
      </c>
      <c r="F2264" s="6">
        <v>132.70629991126884</v>
      </c>
      <c r="G2264" s="16" t="s">
        <v>4</v>
      </c>
      <c r="H2264" s="7">
        <v>11766.843479479667</v>
      </c>
      <c r="I2264" s="4">
        <v>8.4</v>
      </c>
      <c r="J2264" s="4">
        <v>2.4</v>
      </c>
      <c r="K2264" s="4" t="s">
        <v>332</v>
      </c>
      <c r="L2264" s="4">
        <v>25.33380315854809</v>
      </c>
      <c r="M2264" s="4" t="s">
        <v>332</v>
      </c>
      <c r="N2264" s="17">
        <v>3.5000000000000009</v>
      </c>
      <c r="O2264" s="4">
        <v>100</v>
      </c>
      <c r="P2264">
        <f t="shared" si="105"/>
        <v>2011</v>
      </c>
      <c r="Q2264">
        <f t="shared" si="106"/>
        <v>11</v>
      </c>
      <c r="R2264" t="str">
        <f t="shared" si="107"/>
        <v>18</v>
      </c>
      <c r="T2264" t="s">
        <v>291</v>
      </c>
      <c r="U2264" t="s">
        <v>610</v>
      </c>
    </row>
    <row r="2265" spans="1:26" x14ac:dyDescent="0.35">
      <c r="A2265" s="1" t="s">
        <v>2</v>
      </c>
      <c r="B2265" s="18">
        <v>40862</v>
      </c>
      <c r="C2265" s="3" t="s">
        <v>132</v>
      </c>
      <c r="D2265" s="4" t="s">
        <v>298</v>
      </c>
      <c r="E2265" s="5" t="s">
        <v>4</v>
      </c>
      <c r="F2265" s="6">
        <v>99.529724933451632</v>
      </c>
      <c r="G2265" s="16" t="s">
        <v>4</v>
      </c>
      <c r="H2265" s="7">
        <v>4143.3993433026408</v>
      </c>
      <c r="I2265" s="4" t="s">
        <v>332</v>
      </c>
      <c r="J2265" s="4">
        <v>4.3</v>
      </c>
      <c r="K2265" s="4" t="s">
        <v>332</v>
      </c>
      <c r="L2265" s="4">
        <v>41.629767851493945</v>
      </c>
      <c r="M2265" s="4" t="s">
        <v>332</v>
      </c>
      <c r="N2265" s="17">
        <v>1.0000000000000002</v>
      </c>
      <c r="O2265" s="4">
        <v>100</v>
      </c>
      <c r="P2265">
        <f t="shared" si="105"/>
        <v>2011</v>
      </c>
      <c r="Q2265">
        <f t="shared" si="106"/>
        <v>11</v>
      </c>
      <c r="R2265" t="str">
        <f t="shared" si="107"/>
        <v>90</v>
      </c>
      <c r="T2265" t="s">
        <v>563</v>
      </c>
      <c r="U2265" t="s">
        <v>468</v>
      </c>
      <c r="V2265" t="s">
        <v>564</v>
      </c>
      <c r="W2265" t="s">
        <v>524</v>
      </c>
      <c r="X2265" t="s">
        <v>567</v>
      </c>
      <c r="Y2265" t="s">
        <v>510</v>
      </c>
      <c r="Z2265" t="s">
        <v>568</v>
      </c>
    </row>
    <row r="2266" spans="1:26" x14ac:dyDescent="0.35">
      <c r="A2266" s="1" t="s">
        <v>138</v>
      </c>
      <c r="B2266" s="18">
        <v>40890</v>
      </c>
      <c r="C2266" s="8" t="s">
        <v>74</v>
      </c>
      <c r="D2266" s="4" t="s">
        <v>75</v>
      </c>
      <c r="E2266" s="9" t="s">
        <v>7</v>
      </c>
      <c r="F2266" s="6">
        <v>2.8655075047841869</v>
      </c>
      <c r="G2266" s="16" t="s">
        <v>4</v>
      </c>
      <c r="H2266" s="7">
        <v>36180.480294868677</v>
      </c>
      <c r="I2266" s="4"/>
      <c r="J2266" s="4">
        <v>9.1</v>
      </c>
      <c r="K2266" s="4"/>
      <c r="L2266" s="4">
        <v>394.56885292638566</v>
      </c>
      <c r="M2266" s="4"/>
      <c r="N2266" s="17">
        <v>32</v>
      </c>
      <c r="O2266" s="4">
        <v>1152</v>
      </c>
      <c r="P2266">
        <f t="shared" si="105"/>
        <v>2011</v>
      </c>
      <c r="Q2266">
        <f t="shared" si="106"/>
        <v>12</v>
      </c>
      <c r="R2266" t="str">
        <f t="shared" si="107"/>
        <v>01</v>
      </c>
      <c r="S2266" s="4"/>
      <c r="T2266" s="4" t="s">
        <v>75</v>
      </c>
      <c r="U2266" s="4"/>
    </row>
    <row r="2267" spans="1:26" x14ac:dyDescent="0.35">
      <c r="A2267" s="1" t="s">
        <v>138</v>
      </c>
      <c r="B2267" s="18">
        <v>40890</v>
      </c>
      <c r="C2267" s="8" t="s">
        <v>210</v>
      </c>
      <c r="D2267" s="4" t="s">
        <v>211</v>
      </c>
      <c r="E2267" s="9" t="s">
        <v>7</v>
      </c>
      <c r="F2267" s="6">
        <v>2.8655075047841869</v>
      </c>
      <c r="G2267" s="16" t="s">
        <v>4</v>
      </c>
      <c r="H2267" s="7">
        <v>2070.2791247470204</v>
      </c>
      <c r="I2267" s="4">
        <v>5.5</v>
      </c>
      <c r="J2267" s="4">
        <v>2.8</v>
      </c>
      <c r="K2267" s="4"/>
      <c r="L2267" s="4">
        <v>22.577579203798638</v>
      </c>
      <c r="M2267" s="4"/>
      <c r="N2267" s="17">
        <v>32</v>
      </c>
      <c r="O2267" s="4">
        <v>1152</v>
      </c>
      <c r="P2267">
        <f t="shared" si="105"/>
        <v>2011</v>
      </c>
      <c r="Q2267">
        <f t="shared" si="106"/>
        <v>12</v>
      </c>
      <c r="R2267" t="str">
        <f t="shared" si="107"/>
        <v>01</v>
      </c>
      <c r="S2267" s="4"/>
      <c r="T2267" s="4" t="s">
        <v>211</v>
      </c>
      <c r="U2267" s="4"/>
    </row>
    <row r="2268" spans="1:26" x14ac:dyDescent="0.35">
      <c r="A2268" s="1" t="s">
        <v>138</v>
      </c>
      <c r="B2268" s="18">
        <v>40890</v>
      </c>
      <c r="C2268" s="3" t="s">
        <v>60</v>
      </c>
      <c r="D2268" s="4" t="s">
        <v>61</v>
      </c>
      <c r="E2268" s="5" t="s">
        <v>7</v>
      </c>
      <c r="F2268" s="6">
        <v>0.21173918076382295</v>
      </c>
      <c r="G2268" s="16" t="s">
        <v>4</v>
      </c>
      <c r="H2268" s="7">
        <v>4400.2864552688052</v>
      </c>
      <c r="I2268" s="4">
        <v>7</v>
      </c>
      <c r="J2268" s="4">
        <v>4.5</v>
      </c>
      <c r="K2268" s="4"/>
      <c r="L2268" s="4">
        <v>74.220126441058866</v>
      </c>
      <c r="M2268" s="4"/>
      <c r="N2268" s="17">
        <v>280.00000000000006</v>
      </c>
      <c r="O2268" s="4">
        <v>15590.24</v>
      </c>
      <c r="P2268">
        <f t="shared" si="105"/>
        <v>2011</v>
      </c>
      <c r="Q2268">
        <f t="shared" si="106"/>
        <v>12</v>
      </c>
      <c r="R2268" t="str">
        <f t="shared" si="107"/>
        <v>01</v>
      </c>
      <c r="S2268" s="4"/>
      <c r="T2268" s="4" t="s">
        <v>211</v>
      </c>
      <c r="U2268" s="4" t="s">
        <v>478</v>
      </c>
    </row>
    <row r="2269" spans="1:26" x14ac:dyDescent="0.35">
      <c r="A2269" s="1" t="s">
        <v>138</v>
      </c>
      <c r="B2269" s="18">
        <v>40890</v>
      </c>
      <c r="C2269" s="3" t="s">
        <v>300</v>
      </c>
      <c r="D2269" s="4" t="s">
        <v>301</v>
      </c>
      <c r="E2269" s="5" t="s">
        <v>4</v>
      </c>
      <c r="F2269" s="6">
        <v>126.96402482736092</v>
      </c>
      <c r="G2269" s="16" t="s">
        <v>4</v>
      </c>
      <c r="H2269" s="7">
        <v>14308.237652340365</v>
      </c>
      <c r="I2269" s="4">
        <v>7.6</v>
      </c>
      <c r="J2269" s="4">
        <v>5.9</v>
      </c>
      <c r="K2269" s="4">
        <v>4.8</v>
      </c>
      <c r="L2269" s="4">
        <v>112.69521166957306</v>
      </c>
      <c r="M2269" s="4"/>
      <c r="N2269" s="17">
        <v>0.99999999999999989</v>
      </c>
      <c r="O2269" s="4">
        <v>130</v>
      </c>
      <c r="P2269">
        <f t="shared" si="105"/>
        <v>2011</v>
      </c>
      <c r="Q2269">
        <f t="shared" si="106"/>
        <v>12</v>
      </c>
      <c r="R2269" t="str">
        <f t="shared" si="107"/>
        <v>05</v>
      </c>
      <c r="S2269" s="4"/>
      <c r="T2269" s="4" t="s">
        <v>301</v>
      </c>
      <c r="U2269" s="4"/>
    </row>
    <row r="2270" spans="1:26" x14ac:dyDescent="0.35">
      <c r="A2270" s="1" t="s">
        <v>138</v>
      </c>
      <c r="B2270" s="18">
        <v>40890</v>
      </c>
      <c r="C2270" s="3" t="s">
        <v>82</v>
      </c>
      <c r="D2270" s="4" t="s">
        <v>167</v>
      </c>
      <c r="E2270" s="5" t="s">
        <v>4</v>
      </c>
      <c r="F2270" s="6">
        <v>203.14243972377744</v>
      </c>
      <c r="G2270" s="16" t="s">
        <v>4</v>
      </c>
      <c r="H2270" s="7">
        <v>55820.421646953793</v>
      </c>
      <c r="I2270" s="4">
        <v>12.3</v>
      </c>
      <c r="J2270" s="4">
        <v>8</v>
      </c>
      <c r="K2270" s="4">
        <v>5.333333333333333</v>
      </c>
      <c r="L2270" s="4">
        <v>274.78463743398726</v>
      </c>
      <c r="M2270" s="4"/>
      <c r="N2270" s="17">
        <v>1</v>
      </c>
      <c r="O2270" s="4">
        <v>130</v>
      </c>
      <c r="P2270">
        <f t="shared" si="105"/>
        <v>2011</v>
      </c>
      <c r="Q2270">
        <f t="shared" si="106"/>
        <v>12</v>
      </c>
      <c r="R2270" t="str">
        <f t="shared" si="107"/>
        <v>05</v>
      </c>
      <c r="S2270" s="4"/>
      <c r="T2270" s="4" t="s">
        <v>460</v>
      </c>
      <c r="U2270" s="4" t="s">
        <v>488</v>
      </c>
      <c r="V2270" t="s">
        <v>536</v>
      </c>
      <c r="W2270" t="s">
        <v>544</v>
      </c>
      <c r="X2270" t="s">
        <v>510</v>
      </c>
    </row>
    <row r="2271" spans="1:26" x14ac:dyDescent="0.35">
      <c r="A2271" s="1" t="s">
        <v>138</v>
      </c>
      <c r="B2271" s="18">
        <v>40890</v>
      </c>
      <c r="C2271" s="3" t="s">
        <v>37</v>
      </c>
      <c r="D2271" s="4" t="s">
        <v>156</v>
      </c>
      <c r="E2271" s="5" t="s">
        <v>4</v>
      </c>
      <c r="F2271" s="6">
        <v>11.462030019136748</v>
      </c>
      <c r="G2271" s="16" t="s">
        <v>4</v>
      </c>
      <c r="H2271" s="7">
        <v>21673.610681501432</v>
      </c>
      <c r="I2271" s="4">
        <v>24.4</v>
      </c>
      <c r="J2271" s="4">
        <v>14.9</v>
      </c>
      <c r="K2271" s="4">
        <v>9.9333333333333336</v>
      </c>
      <c r="L2271" s="4">
        <v>1890.9050705080738</v>
      </c>
      <c r="M2271" s="4"/>
      <c r="N2271" s="17">
        <v>1.0000000000000002</v>
      </c>
      <c r="O2271" s="4">
        <v>1152</v>
      </c>
      <c r="P2271">
        <f t="shared" si="105"/>
        <v>2011</v>
      </c>
      <c r="Q2271">
        <f t="shared" si="106"/>
        <v>12</v>
      </c>
      <c r="R2271" t="str">
        <f t="shared" si="107"/>
        <v>05</v>
      </c>
      <c r="S2271" s="4"/>
      <c r="T2271" s="4" t="s">
        <v>460</v>
      </c>
      <c r="U2271" s="4" t="s">
        <v>461</v>
      </c>
      <c r="V2271" t="s">
        <v>536</v>
      </c>
      <c r="W2271" t="s">
        <v>537</v>
      </c>
      <c r="X2271" t="s">
        <v>510</v>
      </c>
    </row>
    <row r="2272" spans="1:26" x14ac:dyDescent="0.35">
      <c r="A2272" s="1" t="s">
        <v>138</v>
      </c>
      <c r="B2272" s="18">
        <v>40890</v>
      </c>
      <c r="C2272" s="3" t="s">
        <v>76</v>
      </c>
      <c r="D2272" s="4" t="s">
        <v>229</v>
      </c>
      <c r="E2272" s="5" t="s">
        <v>4</v>
      </c>
      <c r="F2272" s="6">
        <v>2.8655075047841869</v>
      </c>
      <c r="G2272" s="16" t="s">
        <v>4</v>
      </c>
      <c r="H2272" s="7">
        <v>23074.457945479728</v>
      </c>
      <c r="I2272" s="4">
        <v>35.200000000000003</v>
      </c>
      <c r="J2272" s="4">
        <v>25.6</v>
      </c>
      <c r="K2272" s="4">
        <v>17.066666666666666</v>
      </c>
      <c r="L2272" s="4">
        <v>8052.4856092525079</v>
      </c>
      <c r="M2272" s="4"/>
      <c r="N2272" s="17">
        <v>1</v>
      </c>
      <c r="O2272" s="4">
        <v>1152</v>
      </c>
      <c r="P2272">
        <f t="shared" si="105"/>
        <v>2011</v>
      </c>
      <c r="Q2272">
        <f t="shared" si="106"/>
        <v>12</v>
      </c>
      <c r="R2272" t="str">
        <f t="shared" si="107"/>
        <v>05</v>
      </c>
      <c r="S2272" s="4"/>
      <c r="T2272" s="4" t="s">
        <v>460</v>
      </c>
      <c r="U2272" s="4" t="s">
        <v>486</v>
      </c>
      <c r="V2272" t="s">
        <v>536</v>
      </c>
      <c r="W2272" t="s">
        <v>570</v>
      </c>
      <c r="X2272" t="s">
        <v>510</v>
      </c>
    </row>
    <row r="2273" spans="1:27" x14ac:dyDescent="0.35">
      <c r="A2273" s="1" t="s">
        <v>138</v>
      </c>
      <c r="B2273" s="18">
        <v>40890</v>
      </c>
      <c r="C2273" s="3" t="s">
        <v>62</v>
      </c>
      <c r="D2273" s="4" t="s">
        <v>63</v>
      </c>
      <c r="E2273" s="5" t="s">
        <v>4</v>
      </c>
      <c r="F2273" s="6">
        <v>584.03451420586021</v>
      </c>
      <c r="G2273" s="16" t="s">
        <v>4</v>
      </c>
      <c r="H2273" s="7">
        <v>50183.651297567994</v>
      </c>
      <c r="I2273" s="4">
        <v>8.1</v>
      </c>
      <c r="J2273" s="4">
        <v>5.5</v>
      </c>
      <c r="K2273" s="4"/>
      <c r="L2273" s="4">
        <v>85.925831568028329</v>
      </c>
      <c r="M2273" s="4"/>
      <c r="N2273" s="17">
        <v>1</v>
      </c>
      <c r="O2273" s="4">
        <v>130</v>
      </c>
      <c r="P2273">
        <f t="shared" si="105"/>
        <v>2011</v>
      </c>
      <c r="Q2273">
        <f t="shared" si="106"/>
        <v>12</v>
      </c>
      <c r="R2273" t="str">
        <f t="shared" si="107"/>
        <v>05</v>
      </c>
      <c r="S2273" s="4"/>
      <c r="T2273" s="4" t="s">
        <v>84</v>
      </c>
      <c r="U2273" s="4" t="s">
        <v>459</v>
      </c>
      <c r="V2273" t="s">
        <v>479</v>
      </c>
      <c r="W2273" t="s">
        <v>480</v>
      </c>
    </row>
    <row r="2274" spans="1:27" x14ac:dyDescent="0.35">
      <c r="A2274" s="1" t="s">
        <v>138</v>
      </c>
      <c r="B2274" s="18">
        <v>40890</v>
      </c>
      <c r="C2274" s="3" t="s">
        <v>27</v>
      </c>
      <c r="D2274" s="4" t="s">
        <v>39</v>
      </c>
      <c r="E2274" s="5" t="s">
        <v>4</v>
      </c>
      <c r="F2274" s="6">
        <v>25.39280496547218</v>
      </c>
      <c r="G2274" s="16" t="s">
        <v>4</v>
      </c>
      <c r="H2274" s="7">
        <v>17581.305516136221</v>
      </c>
      <c r="I2274" s="4">
        <v>12.9</v>
      </c>
      <c r="J2274" s="4">
        <v>12.4</v>
      </c>
      <c r="K2274" s="4">
        <v>8.2666666666666675</v>
      </c>
      <c r="L2274" s="4">
        <v>692.37351052955228</v>
      </c>
      <c r="M2274" s="4"/>
      <c r="N2274" s="17">
        <v>1</v>
      </c>
      <c r="O2274" s="4">
        <v>130</v>
      </c>
      <c r="P2274">
        <f t="shared" si="105"/>
        <v>2011</v>
      </c>
      <c r="Q2274">
        <f t="shared" si="106"/>
        <v>12</v>
      </c>
      <c r="R2274" t="str">
        <f t="shared" si="107"/>
        <v>06</v>
      </c>
      <c r="S2274" s="4"/>
      <c r="T2274" s="4" t="s">
        <v>39</v>
      </c>
      <c r="U2274" s="4"/>
    </row>
    <row r="2275" spans="1:27" x14ac:dyDescent="0.35">
      <c r="A2275" s="1" t="s">
        <v>138</v>
      </c>
      <c r="B2275" s="18">
        <v>40890</v>
      </c>
      <c r="C2275" s="3" t="s">
        <v>117</v>
      </c>
      <c r="D2275" s="4" t="s">
        <v>118</v>
      </c>
      <c r="E2275" s="5" t="s">
        <v>4</v>
      </c>
      <c r="F2275" s="6">
        <v>2.8655075047841869</v>
      </c>
      <c r="G2275" s="16" t="s">
        <v>4</v>
      </c>
      <c r="H2275" s="7">
        <v>34466.690560224779</v>
      </c>
      <c r="I2275" s="4">
        <v>36.799999999999997</v>
      </c>
      <c r="J2275" s="4">
        <v>30.6</v>
      </c>
      <c r="K2275" s="4">
        <v>20.400000000000002</v>
      </c>
      <c r="L2275" s="4">
        <v>12028.127828204941</v>
      </c>
      <c r="M2275" s="4"/>
      <c r="N2275" s="17">
        <v>1</v>
      </c>
      <c r="O2275" s="4">
        <v>1152</v>
      </c>
      <c r="P2275">
        <f t="shared" si="105"/>
        <v>2011</v>
      </c>
      <c r="Q2275">
        <f t="shared" si="106"/>
        <v>12</v>
      </c>
      <c r="R2275" t="str">
        <f t="shared" si="107"/>
        <v>06</v>
      </c>
      <c r="S2275" s="4"/>
      <c r="T2275" s="4" t="s">
        <v>118</v>
      </c>
      <c r="U2275" s="4"/>
    </row>
    <row r="2276" spans="1:27" x14ac:dyDescent="0.35">
      <c r="A2276" s="1" t="s">
        <v>138</v>
      </c>
      <c r="B2276" s="18">
        <v>40890</v>
      </c>
      <c r="C2276" s="3" t="s">
        <v>154</v>
      </c>
      <c r="D2276" s="4" t="s">
        <v>155</v>
      </c>
      <c r="E2276" s="5" t="s">
        <v>4</v>
      </c>
      <c r="F2276" s="6">
        <v>152.35682979283308</v>
      </c>
      <c r="G2276" s="16" t="s">
        <v>4</v>
      </c>
      <c r="H2276" s="7">
        <v>13957.23271439268</v>
      </c>
      <c r="I2276" s="4">
        <v>6</v>
      </c>
      <c r="J2276" s="4">
        <v>5.4</v>
      </c>
      <c r="K2276" s="4"/>
      <c r="L2276" s="4">
        <v>91.608841778678382</v>
      </c>
      <c r="M2276" s="4"/>
      <c r="N2276" s="17">
        <v>1</v>
      </c>
      <c r="O2276" s="4">
        <v>130</v>
      </c>
      <c r="P2276">
        <f t="shared" si="105"/>
        <v>2011</v>
      </c>
      <c r="Q2276">
        <f t="shared" si="106"/>
        <v>12</v>
      </c>
      <c r="R2276" t="str">
        <f t="shared" si="107"/>
        <v>09</v>
      </c>
      <c r="S2276" s="4"/>
      <c r="T2276" s="4" t="s">
        <v>155</v>
      </c>
      <c r="U2276" s="4"/>
    </row>
    <row r="2277" spans="1:27" x14ac:dyDescent="0.35">
      <c r="A2277" s="1" t="s">
        <v>138</v>
      </c>
      <c r="B2277" s="18">
        <v>40890</v>
      </c>
      <c r="C2277" s="3" t="s">
        <v>373</v>
      </c>
      <c r="D2277" s="4" t="s">
        <v>374</v>
      </c>
      <c r="E2277" s="5" t="s">
        <v>4</v>
      </c>
      <c r="F2277" s="6">
        <v>50.785609930944361</v>
      </c>
      <c r="G2277" s="16" t="s">
        <v>4</v>
      </c>
      <c r="H2277" s="7">
        <v>169935.58384056084</v>
      </c>
      <c r="I2277" s="4">
        <v>26.6</v>
      </c>
      <c r="J2277" s="4">
        <v>15.5</v>
      </c>
      <c r="K2277" s="4"/>
      <c r="L2277" s="4">
        <v>3346.1365152772687</v>
      </c>
      <c r="M2277" s="4"/>
      <c r="N2277" s="17">
        <v>1.0000000000000002</v>
      </c>
      <c r="O2277" s="4">
        <v>130</v>
      </c>
      <c r="P2277">
        <f t="shared" si="105"/>
        <v>2011</v>
      </c>
      <c r="Q2277">
        <f t="shared" si="106"/>
        <v>12</v>
      </c>
      <c r="R2277" t="str">
        <f t="shared" si="107"/>
        <v>09</v>
      </c>
      <c r="S2277" s="4"/>
      <c r="T2277" s="4" t="s">
        <v>374</v>
      </c>
      <c r="U2277" s="4"/>
    </row>
    <row r="2278" spans="1:27" x14ac:dyDescent="0.35">
      <c r="A2278" s="1" t="s">
        <v>138</v>
      </c>
      <c r="B2278" s="18">
        <v>40890</v>
      </c>
      <c r="C2278" s="3" t="s">
        <v>40</v>
      </c>
      <c r="D2278" s="4" t="s">
        <v>169</v>
      </c>
      <c r="E2278" s="5" t="s">
        <v>4</v>
      </c>
      <c r="F2278" s="6">
        <v>203.14243972377744</v>
      </c>
      <c r="G2278" s="16" t="s">
        <v>4</v>
      </c>
      <c r="H2278" s="7">
        <v>37220.723167672084</v>
      </c>
      <c r="I2278" s="4"/>
      <c r="J2278" s="4">
        <v>6.9</v>
      </c>
      <c r="K2278" s="4">
        <v>4.9000000000000004</v>
      </c>
      <c r="L2278" s="4">
        <v>183.22475214082735</v>
      </c>
      <c r="M2278" s="4"/>
      <c r="N2278" s="17">
        <v>1</v>
      </c>
      <c r="O2278" s="4">
        <v>130</v>
      </c>
      <c r="P2278">
        <f t="shared" si="105"/>
        <v>2011</v>
      </c>
      <c r="Q2278">
        <f t="shared" si="106"/>
        <v>12</v>
      </c>
      <c r="R2278" t="str">
        <f t="shared" si="107"/>
        <v>12</v>
      </c>
      <c r="S2278" s="4"/>
      <c r="T2278" s="4" t="s">
        <v>662</v>
      </c>
      <c r="U2278" s="4" t="s">
        <v>463</v>
      </c>
      <c r="V2278" t="s">
        <v>464</v>
      </c>
      <c r="W2278" t="s">
        <v>546</v>
      </c>
      <c r="X2278" t="s">
        <v>468</v>
      </c>
      <c r="Y2278" t="s">
        <v>547</v>
      </c>
      <c r="Z2278" t="s">
        <v>510</v>
      </c>
      <c r="AA2278" t="s">
        <v>466</v>
      </c>
    </row>
    <row r="2279" spans="1:27" x14ac:dyDescent="0.35">
      <c r="A2279" s="1" t="s">
        <v>138</v>
      </c>
      <c r="B2279" s="18">
        <v>40890</v>
      </c>
      <c r="C2279" s="3" t="s">
        <v>42</v>
      </c>
      <c r="D2279" s="4" t="s">
        <v>168</v>
      </c>
      <c r="E2279" s="5" t="s">
        <v>4</v>
      </c>
      <c r="F2279" s="6">
        <v>76.178414896416541</v>
      </c>
      <c r="G2279" s="16" t="s">
        <v>4</v>
      </c>
      <c r="H2279" s="7">
        <v>144258.66187823852</v>
      </c>
      <c r="I2279" s="4"/>
      <c r="J2279" s="4">
        <v>15.3</v>
      </c>
      <c r="K2279" s="4">
        <v>10.3</v>
      </c>
      <c r="L2279" s="4">
        <v>1893.6947175179996</v>
      </c>
      <c r="M2279" s="4"/>
      <c r="N2279" s="17">
        <v>1.0000000000000002</v>
      </c>
      <c r="O2279" s="4">
        <v>130</v>
      </c>
      <c r="P2279">
        <f t="shared" si="105"/>
        <v>2011</v>
      </c>
      <c r="Q2279">
        <f t="shared" si="106"/>
        <v>12</v>
      </c>
      <c r="R2279" t="str">
        <f t="shared" si="107"/>
        <v>12</v>
      </c>
      <c r="S2279" s="4"/>
      <c r="T2279" s="4" t="s">
        <v>663</v>
      </c>
      <c r="U2279" s="4" t="s">
        <v>463</v>
      </c>
      <c r="V2279" t="s">
        <v>464</v>
      </c>
      <c r="W2279" t="s">
        <v>545</v>
      </c>
      <c r="X2279" t="s">
        <v>510</v>
      </c>
      <c r="Y2279" t="s">
        <v>466</v>
      </c>
    </row>
    <row r="2280" spans="1:27" x14ac:dyDescent="0.35">
      <c r="A2280" s="1" t="s">
        <v>138</v>
      </c>
      <c r="B2280" s="18">
        <v>40890</v>
      </c>
      <c r="C2280" s="3" t="s">
        <v>28</v>
      </c>
      <c r="D2280" s="4" t="s">
        <v>107</v>
      </c>
      <c r="E2280" s="5" t="s">
        <v>23</v>
      </c>
      <c r="F2280" s="6">
        <v>1037.3137167318757</v>
      </c>
      <c r="G2280" s="16" t="s">
        <v>4</v>
      </c>
      <c r="H2280" s="7">
        <v>3381017.6593632097</v>
      </c>
      <c r="I2280" s="4">
        <v>19.3</v>
      </c>
      <c r="J2280" s="4">
        <v>6.7</v>
      </c>
      <c r="K2280" s="4"/>
      <c r="L2280" s="4">
        <v>680.45090460979111</v>
      </c>
      <c r="M2280" s="4"/>
      <c r="N2280" s="17">
        <v>4.790055248618784</v>
      </c>
      <c r="O2280" s="4">
        <v>576</v>
      </c>
      <c r="P2280">
        <f t="shared" si="105"/>
        <v>2011</v>
      </c>
      <c r="Q2280">
        <f t="shared" si="106"/>
        <v>12</v>
      </c>
      <c r="R2280" t="str">
        <f t="shared" si="107"/>
        <v>12</v>
      </c>
      <c r="S2280" s="4"/>
      <c r="T2280" s="4" t="s">
        <v>107</v>
      </c>
      <c r="U2280" s="4"/>
    </row>
    <row r="2281" spans="1:27" x14ac:dyDescent="0.35">
      <c r="A2281" s="1" t="s">
        <v>138</v>
      </c>
      <c r="B2281" s="18">
        <v>40890</v>
      </c>
      <c r="C2281" s="3" t="s">
        <v>64</v>
      </c>
      <c r="D2281" s="4" t="s">
        <v>65</v>
      </c>
      <c r="E2281" s="5" t="s">
        <v>7</v>
      </c>
      <c r="F2281" s="6">
        <v>2.8655075047841869</v>
      </c>
      <c r="G2281" s="16" t="s">
        <v>4</v>
      </c>
      <c r="H2281" s="7">
        <v>53773.609505459201</v>
      </c>
      <c r="I2281" s="4">
        <v>74.8</v>
      </c>
      <c r="J2281" s="4">
        <v>5.6</v>
      </c>
      <c r="K2281" s="4">
        <v>5.6</v>
      </c>
      <c r="L2281" s="4">
        <v>2345.7279999999996</v>
      </c>
      <c r="M2281" s="4"/>
      <c r="N2281" s="17">
        <v>8</v>
      </c>
      <c r="O2281" s="4">
        <v>1152</v>
      </c>
      <c r="P2281">
        <f t="shared" si="105"/>
        <v>2011</v>
      </c>
      <c r="Q2281">
        <f t="shared" si="106"/>
        <v>12</v>
      </c>
      <c r="R2281" t="str">
        <f t="shared" si="107"/>
        <v>13</v>
      </c>
      <c r="S2281" s="4"/>
      <c r="T2281" s="4" t="s">
        <v>481</v>
      </c>
      <c r="U2281" s="4" t="s">
        <v>482</v>
      </c>
    </row>
    <row r="2282" spans="1:27" x14ac:dyDescent="0.35">
      <c r="A2282" s="1" t="s">
        <v>138</v>
      </c>
      <c r="B2282" s="18">
        <v>40890</v>
      </c>
      <c r="C2282" s="3" t="s">
        <v>159</v>
      </c>
      <c r="D2282" s="4" t="s">
        <v>160</v>
      </c>
      <c r="E2282" s="5" t="s">
        <v>7</v>
      </c>
      <c r="F2282" s="6">
        <v>8.5965225143525608</v>
      </c>
      <c r="G2282" s="16" t="s">
        <v>4</v>
      </c>
      <c r="H2282" s="7">
        <v>57798.598773934238</v>
      </c>
      <c r="I2282" s="4">
        <v>72.599999999999994</v>
      </c>
      <c r="J2282" s="4">
        <v>6.3</v>
      </c>
      <c r="K2282" s="4">
        <v>6.3</v>
      </c>
      <c r="L2282" s="4">
        <v>2881.4939999999997</v>
      </c>
      <c r="M2282" s="4"/>
      <c r="N2282" s="17">
        <v>2.3333333333333335</v>
      </c>
      <c r="O2282" s="4">
        <v>1152</v>
      </c>
      <c r="P2282">
        <f t="shared" si="105"/>
        <v>2011</v>
      </c>
      <c r="Q2282">
        <f t="shared" si="106"/>
        <v>12</v>
      </c>
      <c r="R2282" t="str">
        <f t="shared" si="107"/>
        <v>13</v>
      </c>
      <c r="S2282" s="4"/>
      <c r="T2282" s="4" t="s">
        <v>67</v>
      </c>
      <c r="U2282" s="4" t="s">
        <v>540</v>
      </c>
    </row>
    <row r="2283" spans="1:27" x14ac:dyDescent="0.35">
      <c r="A2283" s="1" t="s">
        <v>138</v>
      </c>
      <c r="B2283" s="18">
        <v>40890</v>
      </c>
      <c r="C2283" s="3" t="s">
        <v>101</v>
      </c>
      <c r="D2283" s="4" t="s">
        <v>102</v>
      </c>
      <c r="E2283" s="5" t="s">
        <v>4</v>
      </c>
      <c r="F2283" s="6">
        <v>14.327537523920935</v>
      </c>
      <c r="G2283" s="16" t="s">
        <v>4</v>
      </c>
      <c r="H2283" s="7">
        <v>8038.8947539215596</v>
      </c>
      <c r="I2283" s="4">
        <v>83</v>
      </c>
      <c r="J2283" s="4">
        <v>2.6</v>
      </c>
      <c r="K2283" s="4">
        <v>2.6</v>
      </c>
      <c r="L2283" s="4">
        <v>561.08000000000004</v>
      </c>
      <c r="M2283" s="4"/>
      <c r="N2283" s="17">
        <v>1.0000000000000002</v>
      </c>
      <c r="O2283" s="4">
        <v>1152</v>
      </c>
      <c r="P2283">
        <f t="shared" si="105"/>
        <v>2011</v>
      </c>
      <c r="Q2283">
        <f t="shared" si="106"/>
        <v>12</v>
      </c>
      <c r="R2283" t="str">
        <f t="shared" si="107"/>
        <v>13</v>
      </c>
      <c r="S2283" s="4"/>
      <c r="T2283" s="4" t="s">
        <v>499</v>
      </c>
      <c r="U2283" s="4" t="s">
        <v>500</v>
      </c>
    </row>
    <row r="2284" spans="1:27" x14ac:dyDescent="0.35">
      <c r="A2284" s="1" t="s">
        <v>138</v>
      </c>
      <c r="B2284" s="18">
        <v>40890</v>
      </c>
      <c r="C2284" s="3" t="s">
        <v>68</v>
      </c>
      <c r="D2284" s="4" t="s">
        <v>69</v>
      </c>
      <c r="E2284" s="5" t="s">
        <v>4</v>
      </c>
      <c r="F2284" s="6">
        <v>51.579135086115372</v>
      </c>
      <c r="G2284" s="16" t="s">
        <v>4</v>
      </c>
      <c r="H2284" s="7">
        <v>134919.56681728867</v>
      </c>
      <c r="I2284" s="4">
        <v>240.2</v>
      </c>
      <c r="J2284" s="4">
        <v>3.3</v>
      </c>
      <c r="K2284" s="4">
        <v>3.3</v>
      </c>
      <c r="L2284" s="4">
        <v>2615.7779999999998</v>
      </c>
      <c r="M2284" s="4"/>
      <c r="N2284" s="17">
        <v>0.99999999999999989</v>
      </c>
      <c r="O2284" s="4">
        <v>1152</v>
      </c>
      <c r="P2284">
        <f t="shared" si="105"/>
        <v>2011</v>
      </c>
      <c r="Q2284">
        <f t="shared" si="106"/>
        <v>12</v>
      </c>
      <c r="R2284" t="str">
        <f t="shared" si="107"/>
        <v>13</v>
      </c>
      <c r="S2284" s="4"/>
      <c r="T2284" s="4" t="s">
        <v>217</v>
      </c>
      <c r="U2284" s="4" t="s">
        <v>483</v>
      </c>
    </row>
    <row r="2285" spans="1:27" x14ac:dyDescent="0.35">
      <c r="A2285" s="1" t="s">
        <v>138</v>
      </c>
      <c r="B2285" s="18">
        <v>40890</v>
      </c>
      <c r="C2285" s="3" t="s">
        <v>643</v>
      </c>
      <c r="D2285" s="4" t="s">
        <v>644</v>
      </c>
      <c r="E2285" s="5" t="s">
        <v>7</v>
      </c>
      <c r="F2285" s="6">
        <v>25.39280496547218</v>
      </c>
      <c r="G2285" s="16" t="s">
        <v>4</v>
      </c>
      <c r="H2285" s="7">
        <v>33488.689756226442</v>
      </c>
      <c r="I2285" s="4">
        <v>10.6</v>
      </c>
      <c r="J2285" s="4">
        <v>10.9</v>
      </c>
      <c r="K2285" s="4">
        <v>5.45</v>
      </c>
      <c r="L2285" s="4">
        <v>329.7064838028196</v>
      </c>
      <c r="M2285" s="4"/>
      <c r="N2285" s="17">
        <v>4</v>
      </c>
      <c r="O2285" s="4">
        <v>130</v>
      </c>
      <c r="P2285">
        <f t="shared" si="105"/>
        <v>2011</v>
      </c>
      <c r="Q2285">
        <f t="shared" si="106"/>
        <v>12</v>
      </c>
      <c r="R2285" t="str">
        <f t="shared" si="107"/>
        <v>17</v>
      </c>
      <c r="S2285" s="4"/>
      <c r="T2285" s="4" t="s">
        <v>450</v>
      </c>
      <c r="U2285" s="4" t="s">
        <v>654</v>
      </c>
    </row>
    <row r="2286" spans="1:27" x14ac:dyDescent="0.35">
      <c r="A2286" s="1" t="s">
        <v>138</v>
      </c>
      <c r="B2286" s="18">
        <v>40890</v>
      </c>
      <c r="C2286" s="3" t="s">
        <v>70</v>
      </c>
      <c r="D2286" s="4" t="s">
        <v>71</v>
      </c>
      <c r="E2286" s="5" t="s">
        <v>7</v>
      </c>
      <c r="F2286" s="6">
        <v>5.7310150095683738</v>
      </c>
      <c r="G2286" s="16" t="s">
        <v>4</v>
      </c>
      <c r="H2286" s="7">
        <v>8876.9278993461267</v>
      </c>
      <c r="I2286" s="4"/>
      <c r="J2286" s="4">
        <v>7.9</v>
      </c>
      <c r="K2286" s="4"/>
      <c r="L2286" s="4">
        <v>258.15461672220971</v>
      </c>
      <c r="M2286" s="4"/>
      <c r="N2286" s="17">
        <v>6</v>
      </c>
      <c r="O2286" s="4">
        <v>1152</v>
      </c>
      <c r="P2286">
        <f t="shared" si="105"/>
        <v>2011</v>
      </c>
      <c r="Q2286">
        <f t="shared" si="106"/>
        <v>12</v>
      </c>
      <c r="R2286" t="str">
        <f t="shared" si="107"/>
        <v>17</v>
      </c>
      <c r="S2286" s="4"/>
      <c r="T2286" s="4" t="s">
        <v>164</v>
      </c>
      <c r="U2286" s="4" t="s">
        <v>474</v>
      </c>
    </row>
    <row r="2287" spans="1:27" x14ac:dyDescent="0.35">
      <c r="A2287" s="1" t="s">
        <v>138</v>
      </c>
      <c r="B2287" s="18">
        <v>40890</v>
      </c>
      <c r="C2287" s="3" t="s">
        <v>12</v>
      </c>
      <c r="D2287" s="4" t="s">
        <v>13</v>
      </c>
      <c r="E2287" s="5" t="s">
        <v>4</v>
      </c>
      <c r="F2287" s="6">
        <v>76.178414896416541</v>
      </c>
      <c r="G2287" s="16" t="s">
        <v>4</v>
      </c>
      <c r="H2287" s="7">
        <v>798.73566845482787</v>
      </c>
      <c r="I2287" s="4">
        <v>17.8</v>
      </c>
      <c r="J2287" s="4">
        <v>1.5</v>
      </c>
      <c r="K2287" s="4"/>
      <c r="L2287" s="4">
        <v>10.485065481355935</v>
      </c>
      <c r="M2287" s="4"/>
      <c r="N2287" s="17">
        <v>1</v>
      </c>
      <c r="O2287" s="4">
        <v>130</v>
      </c>
      <c r="P2287">
        <f t="shared" si="105"/>
        <v>2011</v>
      </c>
      <c r="Q2287">
        <f t="shared" si="106"/>
        <v>12</v>
      </c>
      <c r="R2287" t="str">
        <f t="shared" si="107"/>
        <v>17</v>
      </c>
      <c r="S2287" s="4"/>
      <c r="T2287" s="4" t="s">
        <v>250</v>
      </c>
      <c r="U2287" s="4" t="s">
        <v>472</v>
      </c>
    </row>
    <row r="2288" spans="1:27" x14ac:dyDescent="0.35">
      <c r="A2288" s="1" t="s">
        <v>138</v>
      </c>
      <c r="B2288" s="18">
        <v>40890</v>
      </c>
      <c r="C2288" s="3" t="s">
        <v>15</v>
      </c>
      <c r="D2288" s="4" t="s">
        <v>16</v>
      </c>
      <c r="E2288" s="5" t="s">
        <v>7</v>
      </c>
      <c r="F2288" s="6">
        <v>2.8655075047841869</v>
      </c>
      <c r="G2288" s="16" t="s">
        <v>4</v>
      </c>
      <c r="H2288" s="7">
        <v>4156.2163308596255</v>
      </c>
      <c r="I2288" s="4">
        <v>7</v>
      </c>
      <c r="J2288" s="4">
        <v>4.7</v>
      </c>
      <c r="K2288" s="4">
        <v>4.7</v>
      </c>
      <c r="L2288" s="4">
        <v>103.60210000000001</v>
      </c>
      <c r="M2288" s="4"/>
      <c r="N2288" s="17">
        <v>14</v>
      </c>
      <c r="O2288" s="4">
        <v>1152</v>
      </c>
      <c r="P2288">
        <f t="shared" si="105"/>
        <v>2011</v>
      </c>
      <c r="Q2288">
        <f t="shared" si="106"/>
        <v>12</v>
      </c>
      <c r="R2288" t="str">
        <f t="shared" si="107"/>
        <v>17</v>
      </c>
      <c r="S2288" s="4"/>
      <c r="T2288" s="4" t="s">
        <v>73</v>
      </c>
      <c r="U2288" s="4" t="s">
        <v>475</v>
      </c>
    </row>
    <row r="2289" spans="1:27" x14ac:dyDescent="0.35">
      <c r="A2289" s="1" t="s">
        <v>138</v>
      </c>
      <c r="B2289" s="18">
        <v>40890</v>
      </c>
      <c r="C2289" s="3" t="s">
        <v>315</v>
      </c>
      <c r="D2289" s="4" t="s">
        <v>316</v>
      </c>
      <c r="E2289" s="5" t="s">
        <v>7</v>
      </c>
      <c r="F2289" s="6">
        <v>126.96402482736092</v>
      </c>
      <c r="G2289" s="16" t="s">
        <v>4</v>
      </c>
      <c r="H2289" s="7">
        <v>2849.6016791885054</v>
      </c>
      <c r="I2289" s="4">
        <v>5.4</v>
      </c>
      <c r="J2289" s="4">
        <v>2.1</v>
      </c>
      <c r="K2289" s="4"/>
      <c r="L2289" s="4">
        <v>12.46898124209789</v>
      </c>
      <c r="M2289" s="4"/>
      <c r="N2289" s="17">
        <v>1.8</v>
      </c>
      <c r="O2289" s="4">
        <v>130</v>
      </c>
      <c r="P2289">
        <f t="shared" si="105"/>
        <v>2011</v>
      </c>
      <c r="Q2289">
        <f t="shared" si="106"/>
        <v>12</v>
      </c>
      <c r="R2289" t="str">
        <f t="shared" si="107"/>
        <v>18</v>
      </c>
      <c r="S2289" s="4"/>
      <c r="T2289" s="4" t="s">
        <v>291</v>
      </c>
      <c r="U2289" s="4" t="s">
        <v>610</v>
      </c>
    </row>
    <row r="2290" spans="1:27" x14ac:dyDescent="0.35">
      <c r="A2290" s="1" t="s">
        <v>138</v>
      </c>
      <c r="B2290" s="18">
        <v>40890</v>
      </c>
      <c r="C2290" s="3" t="s">
        <v>132</v>
      </c>
      <c r="D2290" s="4" t="s">
        <v>298</v>
      </c>
      <c r="E2290" s="5" t="s">
        <v>4</v>
      </c>
      <c r="F2290" s="6">
        <v>152.35682979283308</v>
      </c>
      <c r="G2290" s="16" t="s">
        <v>4</v>
      </c>
      <c r="H2290" s="7">
        <v>19947.211754319531</v>
      </c>
      <c r="I2290" s="4"/>
      <c r="J2290" s="4">
        <v>6.3</v>
      </c>
      <c r="K2290" s="4"/>
      <c r="L2290" s="4">
        <v>130.92430304202782</v>
      </c>
      <c r="M2290" s="4"/>
      <c r="N2290" s="17">
        <v>1</v>
      </c>
      <c r="O2290" s="4">
        <v>130</v>
      </c>
      <c r="P2290">
        <f t="shared" si="105"/>
        <v>2011</v>
      </c>
      <c r="Q2290">
        <f t="shared" si="106"/>
        <v>12</v>
      </c>
      <c r="R2290" t="str">
        <f t="shared" si="107"/>
        <v>90</v>
      </c>
      <c r="S2290" s="4"/>
      <c r="T2290" s="4" t="s">
        <v>563</v>
      </c>
      <c r="U2290" s="4" t="s">
        <v>468</v>
      </c>
      <c r="V2290" t="s">
        <v>564</v>
      </c>
      <c r="W2290" t="s">
        <v>524</v>
      </c>
      <c r="X2290" t="s">
        <v>567</v>
      </c>
      <c r="Y2290" t="s">
        <v>510</v>
      </c>
      <c r="Z2290" t="s">
        <v>568</v>
      </c>
    </row>
    <row r="2291" spans="1:27" x14ac:dyDescent="0.35">
      <c r="A2291" s="1" t="s">
        <v>2</v>
      </c>
      <c r="B2291" s="18">
        <v>40897</v>
      </c>
      <c r="C2291" s="8" t="s">
        <v>60</v>
      </c>
      <c r="D2291" s="4" t="s">
        <v>61</v>
      </c>
      <c r="E2291" s="9" t="s">
        <v>7</v>
      </c>
      <c r="F2291" s="6">
        <v>2.8732184543934181</v>
      </c>
      <c r="G2291" s="16" t="s">
        <v>4</v>
      </c>
      <c r="H2291" s="7">
        <v>11168.767047080468</v>
      </c>
      <c r="I2291" s="4">
        <v>5.8</v>
      </c>
      <c r="J2291" s="4">
        <v>4</v>
      </c>
      <c r="K2291" s="4" t="s">
        <v>332</v>
      </c>
      <c r="L2291" s="4">
        <v>48.589966375522131</v>
      </c>
      <c r="M2291" s="4" t="s">
        <v>332</v>
      </c>
      <c r="N2291" s="17">
        <v>80</v>
      </c>
      <c r="O2291" s="4">
        <v>1152</v>
      </c>
      <c r="P2291">
        <f t="shared" si="105"/>
        <v>2011</v>
      </c>
      <c r="Q2291">
        <f t="shared" si="106"/>
        <v>12</v>
      </c>
      <c r="R2291" t="str">
        <f t="shared" si="107"/>
        <v>01</v>
      </c>
      <c r="T2291" t="s">
        <v>211</v>
      </c>
      <c r="U2291" t="s">
        <v>478</v>
      </c>
    </row>
    <row r="2292" spans="1:27" x14ac:dyDescent="0.35">
      <c r="A2292" s="1" t="s">
        <v>2</v>
      </c>
      <c r="B2292" s="18">
        <v>40897</v>
      </c>
      <c r="C2292" s="8" t="s">
        <v>82</v>
      </c>
      <c r="D2292" s="4" t="s">
        <v>167</v>
      </c>
      <c r="E2292" s="9" t="s">
        <v>4</v>
      </c>
      <c r="F2292" s="6">
        <v>66.198953189224341</v>
      </c>
      <c r="G2292" s="16" t="s">
        <v>4</v>
      </c>
      <c r="H2292" s="7">
        <v>42316.101346411058</v>
      </c>
      <c r="I2292" s="4">
        <v>15.7</v>
      </c>
      <c r="J2292" s="4">
        <v>10.8</v>
      </c>
      <c r="K2292" s="4">
        <v>7.2</v>
      </c>
      <c r="L2292" s="4">
        <v>639.22614041122245</v>
      </c>
      <c r="M2292" s="4" t="s">
        <v>332</v>
      </c>
      <c r="N2292" s="17">
        <v>1</v>
      </c>
      <c r="O2292" s="4">
        <v>100</v>
      </c>
      <c r="P2292">
        <f t="shared" si="105"/>
        <v>2011</v>
      </c>
      <c r="Q2292">
        <f t="shared" si="106"/>
        <v>12</v>
      </c>
      <c r="R2292" t="str">
        <f t="shared" si="107"/>
        <v>05</v>
      </c>
      <c r="T2292" t="s">
        <v>460</v>
      </c>
      <c r="U2292" t="s">
        <v>488</v>
      </c>
      <c r="V2292" t="s">
        <v>536</v>
      </c>
      <c r="W2292" t="s">
        <v>544</v>
      </c>
      <c r="X2292" t="s">
        <v>510</v>
      </c>
    </row>
    <row r="2293" spans="1:27" x14ac:dyDescent="0.35">
      <c r="A2293" s="1" t="s">
        <v>2</v>
      </c>
      <c r="B2293" s="18">
        <v>40897</v>
      </c>
      <c r="C2293" s="3" t="s">
        <v>37</v>
      </c>
      <c r="D2293" s="4" t="s">
        <v>156</v>
      </c>
      <c r="E2293" s="5" t="s">
        <v>4</v>
      </c>
      <c r="F2293" s="6">
        <v>2.8732184543934181</v>
      </c>
      <c r="G2293" s="16" t="s">
        <v>4</v>
      </c>
      <c r="H2293" s="7">
        <v>3875.0687176548845</v>
      </c>
      <c r="I2293" s="4">
        <v>21.2</v>
      </c>
      <c r="J2293" s="4">
        <v>13.5</v>
      </c>
      <c r="K2293" s="4">
        <v>9</v>
      </c>
      <c r="L2293" s="4">
        <v>1348.685726186098</v>
      </c>
      <c r="M2293" s="4" t="s">
        <v>332</v>
      </c>
      <c r="N2293" s="17">
        <v>0.99999999999999989</v>
      </c>
      <c r="O2293" s="4">
        <v>1152</v>
      </c>
      <c r="P2293">
        <f t="shared" si="105"/>
        <v>2011</v>
      </c>
      <c r="Q2293">
        <f t="shared" si="106"/>
        <v>12</v>
      </c>
      <c r="R2293" t="str">
        <f t="shared" si="107"/>
        <v>05</v>
      </c>
      <c r="T2293" t="s">
        <v>460</v>
      </c>
      <c r="U2293" t="s">
        <v>461</v>
      </c>
      <c r="V2293" t="s">
        <v>536</v>
      </c>
      <c r="W2293" t="s">
        <v>537</v>
      </c>
      <c r="X2293" t="s">
        <v>510</v>
      </c>
    </row>
    <row r="2294" spans="1:27" x14ac:dyDescent="0.35">
      <c r="A2294" s="1" t="s">
        <v>2</v>
      </c>
      <c r="B2294" s="18">
        <v>40897</v>
      </c>
      <c r="C2294" s="3" t="s">
        <v>62</v>
      </c>
      <c r="D2294" s="4" t="s">
        <v>63</v>
      </c>
      <c r="E2294" s="5" t="s">
        <v>4</v>
      </c>
      <c r="F2294" s="6">
        <v>132.39790637844868</v>
      </c>
      <c r="G2294" s="16" t="s">
        <v>4</v>
      </c>
      <c r="H2294" s="7">
        <v>20836.112888722924</v>
      </c>
      <c r="I2294" s="4">
        <v>10.5</v>
      </c>
      <c r="J2294" s="4">
        <v>6.6</v>
      </c>
      <c r="K2294" s="4" t="s">
        <v>332</v>
      </c>
      <c r="L2294" s="4">
        <v>157.37494238892711</v>
      </c>
      <c r="M2294" s="4" t="s">
        <v>332</v>
      </c>
      <c r="N2294" s="17">
        <v>1</v>
      </c>
      <c r="O2294" s="4">
        <v>100</v>
      </c>
      <c r="P2294">
        <f t="shared" si="105"/>
        <v>2011</v>
      </c>
      <c r="Q2294">
        <f t="shared" si="106"/>
        <v>12</v>
      </c>
      <c r="R2294" t="str">
        <f t="shared" si="107"/>
        <v>05</v>
      </c>
      <c r="T2294" t="s">
        <v>84</v>
      </c>
      <c r="U2294" t="s">
        <v>459</v>
      </c>
      <c r="V2294" t="s">
        <v>479</v>
      </c>
      <c r="W2294" t="s">
        <v>480</v>
      </c>
    </row>
    <row r="2295" spans="1:27" x14ac:dyDescent="0.35">
      <c r="A2295" s="1" t="s">
        <v>2</v>
      </c>
      <c r="B2295" s="18">
        <v>40897</v>
      </c>
      <c r="C2295" s="3" t="s">
        <v>27</v>
      </c>
      <c r="D2295" s="4" t="s">
        <v>39</v>
      </c>
      <c r="E2295" s="5" t="s">
        <v>4</v>
      </c>
      <c r="F2295" s="6">
        <v>8.6196553631802537</v>
      </c>
      <c r="G2295" s="16" t="s">
        <v>4</v>
      </c>
      <c r="H2295" s="7">
        <v>32870.379467498256</v>
      </c>
      <c r="I2295" s="4">
        <v>23.2</v>
      </c>
      <c r="J2295" s="4">
        <v>21.7</v>
      </c>
      <c r="K2295" s="4">
        <v>14.466666666666667</v>
      </c>
      <c r="L2295" s="4">
        <v>3813.421544428269</v>
      </c>
      <c r="M2295" s="4" t="s">
        <v>332</v>
      </c>
      <c r="N2295" s="17">
        <v>1</v>
      </c>
      <c r="O2295" s="4">
        <v>1152</v>
      </c>
      <c r="P2295">
        <f t="shared" si="105"/>
        <v>2011</v>
      </c>
      <c r="Q2295">
        <f t="shared" si="106"/>
        <v>12</v>
      </c>
      <c r="R2295" t="str">
        <f t="shared" si="107"/>
        <v>06</v>
      </c>
      <c r="T2295" t="s">
        <v>39</v>
      </c>
    </row>
    <row r="2296" spans="1:27" x14ac:dyDescent="0.35">
      <c r="A2296" s="1" t="s">
        <v>2</v>
      </c>
      <c r="B2296" s="18">
        <v>40897</v>
      </c>
      <c r="C2296" s="3" t="s">
        <v>40</v>
      </c>
      <c r="D2296" s="4" t="s">
        <v>169</v>
      </c>
      <c r="E2296" s="5" t="s">
        <v>4</v>
      </c>
      <c r="F2296" s="6">
        <v>33.09947659461217</v>
      </c>
      <c r="G2296" s="16" t="s">
        <v>4</v>
      </c>
      <c r="H2296" s="7">
        <v>2934.8746864460595</v>
      </c>
      <c r="I2296" s="4" t="s">
        <v>332</v>
      </c>
      <c r="J2296" s="4">
        <v>5.6</v>
      </c>
      <c r="K2296" s="4">
        <v>3.5999999999999996</v>
      </c>
      <c r="L2296" s="4">
        <v>88.668311054918291</v>
      </c>
      <c r="M2296" s="4" t="s">
        <v>332</v>
      </c>
      <c r="N2296" s="17">
        <v>1</v>
      </c>
      <c r="O2296" s="4">
        <v>100</v>
      </c>
      <c r="P2296">
        <f t="shared" si="105"/>
        <v>2011</v>
      </c>
      <c r="Q2296">
        <f t="shared" si="106"/>
        <v>12</v>
      </c>
      <c r="R2296" t="str">
        <f t="shared" si="107"/>
        <v>12</v>
      </c>
      <c r="T2296" t="s">
        <v>662</v>
      </c>
      <c r="U2296" t="s">
        <v>463</v>
      </c>
      <c r="V2296" t="s">
        <v>464</v>
      </c>
      <c r="W2296" t="s">
        <v>546</v>
      </c>
      <c r="X2296" t="s">
        <v>468</v>
      </c>
      <c r="Y2296" t="s">
        <v>547</v>
      </c>
      <c r="Z2296" t="s">
        <v>510</v>
      </c>
      <c r="AA2296" t="s">
        <v>466</v>
      </c>
    </row>
    <row r="2297" spans="1:27" x14ac:dyDescent="0.35">
      <c r="A2297" s="1" t="s">
        <v>2</v>
      </c>
      <c r="B2297" s="18">
        <v>40897</v>
      </c>
      <c r="C2297" s="3" t="s">
        <v>42</v>
      </c>
      <c r="D2297" s="4" t="s">
        <v>168</v>
      </c>
      <c r="E2297" s="5" t="s">
        <v>4</v>
      </c>
      <c r="F2297" s="6">
        <v>99.298429783836511</v>
      </c>
      <c r="G2297" s="16" t="s">
        <v>4</v>
      </c>
      <c r="H2297" s="7">
        <v>152014.5296775531</v>
      </c>
      <c r="I2297" s="4" t="s">
        <v>332</v>
      </c>
      <c r="J2297" s="4">
        <v>14.4</v>
      </c>
      <c r="K2297" s="4">
        <v>9.4</v>
      </c>
      <c r="L2297" s="4">
        <v>1530.8855337236919</v>
      </c>
      <c r="M2297" s="4" t="s">
        <v>332</v>
      </c>
      <c r="N2297" s="17">
        <v>1</v>
      </c>
      <c r="O2297" s="4">
        <v>100</v>
      </c>
      <c r="P2297">
        <f t="shared" si="105"/>
        <v>2011</v>
      </c>
      <c r="Q2297">
        <f t="shared" si="106"/>
        <v>12</v>
      </c>
      <c r="R2297" t="str">
        <f t="shared" si="107"/>
        <v>12</v>
      </c>
      <c r="T2297" t="s">
        <v>663</v>
      </c>
      <c r="U2297" t="s">
        <v>463</v>
      </c>
      <c r="V2297" t="s">
        <v>464</v>
      </c>
      <c r="W2297" t="s">
        <v>545</v>
      </c>
      <c r="X2297" t="s">
        <v>510</v>
      </c>
      <c r="Y2297" t="s">
        <v>466</v>
      </c>
    </row>
    <row r="2298" spans="1:27" x14ac:dyDescent="0.35">
      <c r="A2298" s="1" t="s">
        <v>2</v>
      </c>
      <c r="B2298" s="18">
        <v>40897</v>
      </c>
      <c r="C2298" s="3" t="s">
        <v>28</v>
      </c>
      <c r="D2298" s="4" t="s">
        <v>107</v>
      </c>
      <c r="E2298" s="5" t="s">
        <v>23</v>
      </c>
      <c r="F2298" s="6">
        <v>672.33311832805975</v>
      </c>
      <c r="G2298" s="16" t="s">
        <v>4</v>
      </c>
      <c r="H2298" s="7">
        <v>2368872.698818746</v>
      </c>
      <c r="I2298" s="4">
        <v>20.5</v>
      </c>
      <c r="J2298" s="4">
        <v>6.5</v>
      </c>
      <c r="K2298" s="4" t="s">
        <v>332</v>
      </c>
      <c r="L2298" s="4">
        <v>680.25298427261487</v>
      </c>
      <c r="M2298" s="4" t="s">
        <v>332</v>
      </c>
      <c r="N2298" s="17">
        <v>5.1794871794871788</v>
      </c>
      <c r="O2298" s="4">
        <v>576</v>
      </c>
      <c r="P2298">
        <f t="shared" si="105"/>
        <v>2011</v>
      </c>
      <c r="Q2298">
        <f t="shared" si="106"/>
        <v>12</v>
      </c>
      <c r="R2298" t="str">
        <f t="shared" si="107"/>
        <v>12</v>
      </c>
      <c r="T2298" t="s">
        <v>107</v>
      </c>
    </row>
    <row r="2299" spans="1:27" x14ac:dyDescent="0.35">
      <c r="A2299" s="1" t="s">
        <v>2</v>
      </c>
      <c r="B2299" s="18">
        <v>40897</v>
      </c>
      <c r="C2299" s="3" t="s">
        <v>64</v>
      </c>
      <c r="D2299" s="4" t="s">
        <v>65</v>
      </c>
      <c r="E2299" s="5" t="s">
        <v>7</v>
      </c>
      <c r="F2299" s="6">
        <v>14.366092271967089</v>
      </c>
      <c r="G2299" s="16" t="s">
        <v>4</v>
      </c>
      <c r="H2299" s="7">
        <v>79108.254747571089</v>
      </c>
      <c r="I2299" s="4">
        <v>77.900000000000006</v>
      </c>
      <c r="J2299" s="4">
        <v>4.7</v>
      </c>
      <c r="K2299" s="4">
        <v>4.7</v>
      </c>
      <c r="L2299" s="4">
        <v>1720.8110000000004</v>
      </c>
      <c r="M2299" s="4" t="s">
        <v>332</v>
      </c>
      <c r="N2299" s="17">
        <v>3.2</v>
      </c>
      <c r="O2299" s="4">
        <v>1152</v>
      </c>
      <c r="P2299">
        <f t="shared" si="105"/>
        <v>2011</v>
      </c>
      <c r="Q2299">
        <f t="shared" si="106"/>
        <v>12</v>
      </c>
      <c r="R2299" t="str">
        <f t="shared" si="107"/>
        <v>13</v>
      </c>
      <c r="T2299" t="s">
        <v>481</v>
      </c>
      <c r="U2299" t="s">
        <v>482</v>
      </c>
    </row>
    <row r="2300" spans="1:27" x14ac:dyDescent="0.35">
      <c r="A2300" s="1" t="s">
        <v>2</v>
      </c>
      <c r="B2300" s="18">
        <v>40897</v>
      </c>
      <c r="C2300" s="3" t="s">
        <v>159</v>
      </c>
      <c r="D2300" s="4" t="s">
        <v>160</v>
      </c>
      <c r="E2300" s="5" t="s">
        <v>7</v>
      </c>
      <c r="F2300" s="6">
        <v>2.8732184543934181</v>
      </c>
      <c r="G2300" s="16" t="s">
        <v>4</v>
      </c>
      <c r="H2300" s="7">
        <v>34035.088466353212</v>
      </c>
      <c r="I2300" s="4">
        <v>72.3</v>
      </c>
      <c r="J2300" s="4">
        <v>6.4</v>
      </c>
      <c r="K2300" s="4">
        <v>6.4</v>
      </c>
      <c r="L2300" s="4">
        <v>2961.4080000000004</v>
      </c>
      <c r="M2300" s="4" t="s">
        <v>332</v>
      </c>
      <c r="N2300" s="17">
        <v>3.9999999999999996</v>
      </c>
      <c r="O2300" s="4">
        <v>1152</v>
      </c>
      <c r="P2300">
        <f t="shared" si="105"/>
        <v>2011</v>
      </c>
      <c r="Q2300">
        <f t="shared" si="106"/>
        <v>12</v>
      </c>
      <c r="R2300" t="str">
        <f t="shared" si="107"/>
        <v>13</v>
      </c>
      <c r="T2300" t="s">
        <v>67</v>
      </c>
      <c r="U2300" t="s">
        <v>540</v>
      </c>
    </row>
    <row r="2301" spans="1:27" x14ac:dyDescent="0.35">
      <c r="A2301" s="1" t="s">
        <v>2</v>
      </c>
      <c r="B2301" s="18">
        <v>40897</v>
      </c>
      <c r="C2301" s="3" t="s">
        <v>101</v>
      </c>
      <c r="D2301" s="4" t="s">
        <v>102</v>
      </c>
      <c r="E2301" s="5" t="s">
        <v>7</v>
      </c>
      <c r="F2301" s="6">
        <v>2.8732184543934181</v>
      </c>
      <c r="G2301" s="16" t="s">
        <v>4</v>
      </c>
      <c r="H2301" s="7">
        <v>23632.083872900053</v>
      </c>
      <c r="I2301" s="4">
        <v>75.099999999999994</v>
      </c>
      <c r="J2301" s="4">
        <v>3.7</v>
      </c>
      <c r="K2301" s="4">
        <v>3.7</v>
      </c>
      <c r="L2301" s="4">
        <v>1028.1190000000001</v>
      </c>
      <c r="M2301" s="4" t="s">
        <v>332</v>
      </c>
      <c r="N2301" s="17">
        <v>7.9999999999999991</v>
      </c>
      <c r="O2301" s="4">
        <v>1152</v>
      </c>
      <c r="P2301">
        <f t="shared" si="105"/>
        <v>2011</v>
      </c>
      <c r="Q2301">
        <f t="shared" si="106"/>
        <v>12</v>
      </c>
      <c r="R2301" t="str">
        <f t="shared" si="107"/>
        <v>13</v>
      </c>
      <c r="T2301" t="s">
        <v>499</v>
      </c>
      <c r="U2301" t="s">
        <v>500</v>
      </c>
    </row>
    <row r="2302" spans="1:27" x14ac:dyDescent="0.35">
      <c r="A2302" s="1" t="s">
        <v>2</v>
      </c>
      <c r="B2302" s="18">
        <v>40897</v>
      </c>
      <c r="C2302" s="3" t="s">
        <v>68</v>
      </c>
      <c r="D2302" s="4" t="s">
        <v>69</v>
      </c>
      <c r="E2302" s="5" t="s">
        <v>4</v>
      </c>
      <c r="F2302" s="6">
        <v>71.830461359835439</v>
      </c>
      <c r="G2302" s="16" t="s">
        <v>4</v>
      </c>
      <c r="H2302" s="7">
        <v>357944.11843910476</v>
      </c>
      <c r="I2302" s="4">
        <v>235.5</v>
      </c>
      <c r="J2302" s="4">
        <v>4.5999999999999996</v>
      </c>
      <c r="K2302" s="4">
        <v>4.5999999999999996</v>
      </c>
      <c r="L2302" s="4">
        <v>4983.1799999999994</v>
      </c>
      <c r="M2302" s="4" t="s">
        <v>332</v>
      </c>
      <c r="N2302" s="17">
        <v>1.0000000000000002</v>
      </c>
      <c r="O2302" s="4">
        <v>1152</v>
      </c>
      <c r="P2302">
        <f t="shared" si="105"/>
        <v>2011</v>
      </c>
      <c r="Q2302">
        <f t="shared" si="106"/>
        <v>12</v>
      </c>
      <c r="R2302" t="str">
        <f t="shared" si="107"/>
        <v>13</v>
      </c>
      <c r="T2302" t="s">
        <v>217</v>
      </c>
      <c r="U2302" t="s">
        <v>483</v>
      </c>
    </row>
    <row r="2303" spans="1:27" x14ac:dyDescent="0.35">
      <c r="A2303" s="1" t="s">
        <v>2</v>
      </c>
      <c r="B2303" s="18">
        <v>40897</v>
      </c>
      <c r="C2303" s="3" t="s">
        <v>46</v>
      </c>
      <c r="D2303" s="4" t="s">
        <v>47</v>
      </c>
      <c r="E2303" s="5" t="s">
        <v>7</v>
      </c>
      <c r="F2303" s="6">
        <v>2.8732184543934181</v>
      </c>
      <c r="G2303" s="16" t="s">
        <v>4</v>
      </c>
      <c r="H2303" s="7">
        <v>3198.0284096268801</v>
      </c>
      <c r="I2303" s="4" t="s">
        <v>332</v>
      </c>
      <c r="J2303" s="4">
        <v>8.1</v>
      </c>
      <c r="K2303" s="4" t="s">
        <v>332</v>
      </c>
      <c r="L2303" s="4">
        <v>278.26185690273547</v>
      </c>
      <c r="M2303" s="4" t="s">
        <v>332</v>
      </c>
      <c r="N2303" s="17">
        <v>4</v>
      </c>
      <c r="O2303" s="4">
        <v>1152</v>
      </c>
      <c r="P2303">
        <f t="shared" si="105"/>
        <v>2011</v>
      </c>
      <c r="Q2303">
        <f t="shared" si="106"/>
        <v>12</v>
      </c>
      <c r="R2303" t="str">
        <f t="shared" si="107"/>
        <v>17</v>
      </c>
      <c r="T2303" t="s">
        <v>47</v>
      </c>
    </row>
    <row r="2304" spans="1:27" x14ac:dyDescent="0.35">
      <c r="A2304" s="1" t="s">
        <v>2</v>
      </c>
      <c r="B2304" s="18">
        <v>40897</v>
      </c>
      <c r="C2304" s="3" t="s">
        <v>8</v>
      </c>
      <c r="D2304" s="4" t="s">
        <v>9</v>
      </c>
      <c r="E2304" s="5" t="s">
        <v>7</v>
      </c>
      <c r="F2304" s="6">
        <v>2.8732184543934181</v>
      </c>
      <c r="G2304" s="16" t="s">
        <v>4</v>
      </c>
      <c r="H2304" s="7">
        <v>2113.5928811854342</v>
      </c>
      <c r="I2304" s="4" t="s">
        <v>332</v>
      </c>
      <c r="J2304" s="4">
        <v>5.6</v>
      </c>
      <c r="K2304" s="4" t="s">
        <v>332</v>
      </c>
      <c r="L2304" s="4">
        <v>91.952322575470831</v>
      </c>
      <c r="M2304" s="4" t="s">
        <v>332</v>
      </c>
      <c r="N2304" s="17">
        <v>7.9999999999999991</v>
      </c>
      <c r="O2304" s="4">
        <v>1152</v>
      </c>
      <c r="P2304">
        <f t="shared" si="105"/>
        <v>2011</v>
      </c>
      <c r="Q2304">
        <f t="shared" si="106"/>
        <v>12</v>
      </c>
      <c r="R2304" t="str">
        <f t="shared" si="107"/>
        <v>17</v>
      </c>
      <c r="T2304" t="s">
        <v>490</v>
      </c>
      <c r="U2304" t="s">
        <v>491</v>
      </c>
    </row>
    <row r="2305" spans="1:27" x14ac:dyDescent="0.35">
      <c r="A2305" s="1" t="s">
        <v>2</v>
      </c>
      <c r="B2305" s="18">
        <v>40897</v>
      </c>
      <c r="C2305" s="3" t="s">
        <v>70</v>
      </c>
      <c r="D2305" s="4" t="s">
        <v>71</v>
      </c>
      <c r="E2305" s="5" t="s">
        <v>7</v>
      </c>
      <c r="F2305" s="6">
        <v>8.6196553631802537</v>
      </c>
      <c r="G2305" s="16" t="s">
        <v>4</v>
      </c>
      <c r="H2305" s="7">
        <v>12907.580396104173</v>
      </c>
      <c r="I2305" s="4" t="s">
        <v>332</v>
      </c>
      <c r="J2305" s="4">
        <v>6.2</v>
      </c>
      <c r="K2305" s="4" t="s">
        <v>332</v>
      </c>
      <c r="L2305" s="4">
        <v>124.78824899079137</v>
      </c>
      <c r="M2305" s="4" t="s">
        <v>332</v>
      </c>
      <c r="N2305" s="17">
        <v>12</v>
      </c>
      <c r="O2305" s="4">
        <v>1152</v>
      </c>
      <c r="P2305">
        <f t="shared" si="105"/>
        <v>2011</v>
      </c>
      <c r="Q2305">
        <f t="shared" si="106"/>
        <v>12</v>
      </c>
      <c r="R2305" t="str">
        <f t="shared" si="107"/>
        <v>17</v>
      </c>
      <c r="T2305" t="s">
        <v>164</v>
      </c>
      <c r="U2305" t="s">
        <v>474</v>
      </c>
    </row>
    <row r="2306" spans="1:27" x14ac:dyDescent="0.35">
      <c r="A2306" s="1" t="s">
        <v>2</v>
      </c>
      <c r="B2306" s="18">
        <v>40897</v>
      </c>
      <c r="C2306" s="3" t="s">
        <v>54</v>
      </c>
      <c r="D2306" s="4" t="s">
        <v>218</v>
      </c>
      <c r="E2306" s="5" t="s">
        <v>7</v>
      </c>
      <c r="F2306" s="6">
        <v>5.7464369087868361</v>
      </c>
      <c r="G2306" s="16" t="s">
        <v>4</v>
      </c>
      <c r="H2306" s="7">
        <v>8466.3887810957367</v>
      </c>
      <c r="I2306" s="4">
        <v>11.1</v>
      </c>
      <c r="J2306" s="4">
        <v>6.5</v>
      </c>
      <c r="K2306" s="4" t="s">
        <v>332</v>
      </c>
      <c r="L2306" s="4">
        <v>245.55473578621218</v>
      </c>
      <c r="M2306" s="4" t="s">
        <v>332</v>
      </c>
      <c r="N2306" s="17">
        <v>6</v>
      </c>
      <c r="O2306" s="4">
        <v>1152</v>
      </c>
      <c r="P2306">
        <f t="shared" ref="P2306:P2369" si="108">YEAR(B2306)</f>
        <v>2011</v>
      </c>
      <c r="Q2306">
        <f t="shared" ref="Q2306:Q2369" si="109">MONTH(B2306)</f>
        <v>12</v>
      </c>
      <c r="R2306" t="str">
        <f t="shared" ref="R2306:R2369" si="110">LEFT(C2306,2)</f>
        <v>17</v>
      </c>
      <c r="T2306" t="s">
        <v>218</v>
      </c>
    </row>
    <row r="2307" spans="1:27" x14ac:dyDescent="0.35">
      <c r="A2307" s="1" t="s">
        <v>2</v>
      </c>
      <c r="B2307" s="18">
        <v>40897</v>
      </c>
      <c r="C2307" s="3" t="s">
        <v>290</v>
      </c>
      <c r="D2307" s="4" t="s">
        <v>291</v>
      </c>
      <c r="E2307" s="5" t="s">
        <v>7</v>
      </c>
      <c r="F2307" s="6">
        <v>33.09947659461217</v>
      </c>
      <c r="G2307" s="16" t="s">
        <v>4</v>
      </c>
      <c r="H2307" s="7">
        <v>19237.23841385066</v>
      </c>
      <c r="I2307" s="4">
        <v>11.1</v>
      </c>
      <c r="J2307" s="4">
        <v>5</v>
      </c>
      <c r="K2307" s="4" t="s">
        <v>332</v>
      </c>
      <c r="L2307" s="4">
        <v>145.29866022852789</v>
      </c>
      <c r="M2307" s="4" t="s">
        <v>332</v>
      </c>
      <c r="N2307" s="17">
        <v>4</v>
      </c>
      <c r="O2307" s="4">
        <v>100</v>
      </c>
      <c r="P2307">
        <f t="shared" si="108"/>
        <v>2011</v>
      </c>
      <c r="Q2307">
        <f t="shared" si="109"/>
        <v>12</v>
      </c>
      <c r="R2307" t="str">
        <f t="shared" si="110"/>
        <v>18</v>
      </c>
      <c r="T2307" t="s">
        <v>291</v>
      </c>
    </row>
    <row r="2308" spans="1:27" x14ac:dyDescent="0.35">
      <c r="A2308" s="1" t="s">
        <v>2</v>
      </c>
      <c r="B2308" s="18">
        <v>40897</v>
      </c>
      <c r="C2308" s="3" t="s">
        <v>111</v>
      </c>
      <c r="D2308" s="4" t="s">
        <v>112</v>
      </c>
      <c r="E2308" s="5" t="s">
        <v>7</v>
      </c>
      <c r="F2308" s="6">
        <v>33.09947659461217</v>
      </c>
      <c r="G2308" s="16" t="s">
        <v>4</v>
      </c>
      <c r="H2308" s="7">
        <v>3357.5956697450106</v>
      </c>
      <c r="I2308" s="4">
        <v>21</v>
      </c>
      <c r="J2308" s="4">
        <v>4.0999999999999996</v>
      </c>
      <c r="K2308" s="4" t="s">
        <v>332</v>
      </c>
      <c r="L2308" s="4">
        <v>101.4395396902303</v>
      </c>
      <c r="M2308" s="4" t="s">
        <v>332</v>
      </c>
      <c r="N2308" s="17">
        <v>1</v>
      </c>
      <c r="O2308" s="4">
        <v>100</v>
      </c>
      <c r="P2308">
        <f t="shared" si="108"/>
        <v>2011</v>
      </c>
      <c r="Q2308">
        <f t="shared" si="109"/>
        <v>12</v>
      </c>
      <c r="R2308" t="str">
        <f t="shared" si="110"/>
        <v>25</v>
      </c>
      <c r="T2308" t="s">
        <v>320</v>
      </c>
      <c r="U2308" t="s">
        <v>513</v>
      </c>
    </row>
    <row r="2309" spans="1:27" x14ac:dyDescent="0.35">
      <c r="A2309" s="1" t="s">
        <v>2</v>
      </c>
      <c r="B2309" s="18">
        <v>40897</v>
      </c>
      <c r="C2309" s="3" t="s">
        <v>219</v>
      </c>
      <c r="D2309" s="4" t="s">
        <v>292</v>
      </c>
      <c r="E2309" s="5" t="s">
        <v>4</v>
      </c>
      <c r="F2309" s="6">
        <v>99.298429783836511</v>
      </c>
      <c r="G2309" s="16" t="s">
        <v>4</v>
      </c>
      <c r="H2309" s="7">
        <v>19406.110171602526</v>
      </c>
      <c r="I2309" s="4" t="s">
        <v>332</v>
      </c>
      <c r="J2309" s="4">
        <v>7.2</v>
      </c>
      <c r="K2309" s="4" t="s">
        <v>332</v>
      </c>
      <c r="L2309" s="4">
        <v>195.43219579451386</v>
      </c>
      <c r="M2309" s="4" t="s">
        <v>332</v>
      </c>
      <c r="N2309" s="17">
        <v>1.0000000000000002</v>
      </c>
      <c r="O2309" s="4">
        <v>100</v>
      </c>
      <c r="P2309">
        <f t="shared" si="108"/>
        <v>2011</v>
      </c>
      <c r="Q2309">
        <f t="shared" si="109"/>
        <v>12</v>
      </c>
      <c r="R2309" t="str">
        <f t="shared" si="110"/>
        <v>90</v>
      </c>
      <c r="T2309" t="s">
        <v>563</v>
      </c>
      <c r="U2309" t="s">
        <v>468</v>
      </c>
      <c r="V2309" t="s">
        <v>564</v>
      </c>
      <c r="W2309" t="s">
        <v>565</v>
      </c>
      <c r="X2309" t="s">
        <v>566</v>
      </c>
      <c r="Y2309" t="s">
        <v>567</v>
      </c>
      <c r="Z2309" t="s">
        <v>510</v>
      </c>
      <c r="AA2309" t="s">
        <v>568</v>
      </c>
    </row>
    <row r="2310" spans="1:27" x14ac:dyDescent="0.35">
      <c r="A2310" s="1" t="s">
        <v>2</v>
      </c>
      <c r="B2310" s="18">
        <v>40918</v>
      </c>
      <c r="C2310" s="8" t="s">
        <v>29</v>
      </c>
      <c r="D2310" s="4" t="s">
        <v>30</v>
      </c>
      <c r="E2310" s="9" t="s">
        <v>23</v>
      </c>
      <c r="F2310" s="6">
        <v>2.8732184543934181</v>
      </c>
      <c r="G2310" s="16" t="s">
        <v>4</v>
      </c>
      <c r="H2310" s="7">
        <v>9969.1626349479902</v>
      </c>
      <c r="I2310" s="4">
        <v>10.1</v>
      </c>
      <c r="J2310" s="4">
        <v>8.1</v>
      </c>
      <c r="K2310" s="4" t="s">
        <v>332</v>
      </c>
      <c r="L2310" s="4">
        <v>346.96848823674424</v>
      </c>
      <c r="M2310" s="4" t="s">
        <v>332</v>
      </c>
      <c r="N2310" s="17">
        <v>9.9999999999999982</v>
      </c>
      <c r="O2310" s="4">
        <v>1152</v>
      </c>
      <c r="P2310">
        <f t="shared" si="108"/>
        <v>2012</v>
      </c>
      <c r="Q2310">
        <f t="shared" si="109"/>
        <v>1</v>
      </c>
      <c r="R2310" t="str">
        <f t="shared" si="110"/>
        <v>01</v>
      </c>
      <c r="T2310" t="s">
        <v>30</v>
      </c>
    </row>
    <row r="2311" spans="1:27" x14ac:dyDescent="0.35">
      <c r="A2311" s="1" t="s">
        <v>2</v>
      </c>
      <c r="B2311" s="18">
        <v>40918</v>
      </c>
      <c r="C2311" s="8" t="s">
        <v>82</v>
      </c>
      <c r="D2311" s="4" t="s">
        <v>167</v>
      </c>
      <c r="E2311" s="9" t="s">
        <v>4</v>
      </c>
      <c r="F2311" s="6">
        <v>114.92873817573671</v>
      </c>
      <c r="G2311" s="16" t="s">
        <v>4</v>
      </c>
      <c r="H2311" s="7">
        <v>51161.337674453403</v>
      </c>
      <c r="I2311" s="4">
        <v>16.100000000000001</v>
      </c>
      <c r="J2311" s="4">
        <v>8.9</v>
      </c>
      <c r="K2311" s="4">
        <v>5.9333333333333336</v>
      </c>
      <c r="L2311" s="4">
        <v>445.15704676251613</v>
      </c>
      <c r="M2311" s="4" t="s">
        <v>332</v>
      </c>
      <c r="N2311" s="17">
        <v>1.0000000000000002</v>
      </c>
      <c r="O2311" s="4">
        <v>288</v>
      </c>
      <c r="P2311">
        <f t="shared" si="108"/>
        <v>2012</v>
      </c>
      <c r="Q2311">
        <f t="shared" si="109"/>
        <v>1</v>
      </c>
      <c r="R2311" t="str">
        <f t="shared" si="110"/>
        <v>05</v>
      </c>
      <c r="T2311" t="s">
        <v>460</v>
      </c>
      <c r="U2311" t="s">
        <v>488</v>
      </c>
      <c r="V2311" t="s">
        <v>536</v>
      </c>
      <c r="W2311" t="s">
        <v>544</v>
      </c>
      <c r="X2311" t="s">
        <v>510</v>
      </c>
    </row>
    <row r="2312" spans="1:27" x14ac:dyDescent="0.35">
      <c r="A2312" s="1" t="s">
        <v>2</v>
      </c>
      <c r="B2312" s="18">
        <v>40918</v>
      </c>
      <c r="C2312" s="3" t="s">
        <v>37</v>
      </c>
      <c r="D2312" s="4" t="s">
        <v>156</v>
      </c>
      <c r="E2312" s="5" t="s">
        <v>4</v>
      </c>
      <c r="F2312" s="6">
        <v>22.985747635147344</v>
      </c>
      <c r="G2312" s="16" t="s">
        <v>4</v>
      </c>
      <c r="H2312" s="7">
        <v>78555.8118730641</v>
      </c>
      <c r="I2312" s="4">
        <v>28.3</v>
      </c>
      <c r="J2312" s="4">
        <v>18.600000000000001</v>
      </c>
      <c r="K2312" s="4">
        <v>12.4</v>
      </c>
      <c r="L2312" s="4">
        <v>3417.5878513929638</v>
      </c>
      <c r="M2312" s="4" t="s">
        <v>332</v>
      </c>
      <c r="N2312" s="17">
        <v>0.99999999999999989</v>
      </c>
      <c r="O2312" s="4">
        <v>288</v>
      </c>
      <c r="P2312">
        <f t="shared" si="108"/>
        <v>2012</v>
      </c>
      <c r="Q2312">
        <f t="shared" si="109"/>
        <v>1</v>
      </c>
      <c r="R2312" t="str">
        <f t="shared" si="110"/>
        <v>05</v>
      </c>
      <c r="T2312" t="s">
        <v>460</v>
      </c>
      <c r="U2312" t="s">
        <v>461</v>
      </c>
      <c r="V2312" t="s">
        <v>536</v>
      </c>
      <c r="W2312" t="s">
        <v>537</v>
      </c>
      <c r="X2312" t="s">
        <v>510</v>
      </c>
    </row>
    <row r="2313" spans="1:27" x14ac:dyDescent="0.35">
      <c r="A2313" s="1" t="s">
        <v>2</v>
      </c>
      <c r="B2313" s="18">
        <v>40918</v>
      </c>
      <c r="C2313" s="3" t="s">
        <v>62</v>
      </c>
      <c r="D2313" s="4" t="s">
        <v>63</v>
      </c>
      <c r="E2313" s="5" t="s">
        <v>4</v>
      </c>
      <c r="F2313" s="6">
        <v>218.36460253389976</v>
      </c>
      <c r="G2313" s="16" t="s">
        <v>4</v>
      </c>
      <c r="H2313" s="7">
        <v>15612.732800886695</v>
      </c>
      <c r="I2313" s="4">
        <v>7.5</v>
      </c>
      <c r="J2313" s="4">
        <v>5.2</v>
      </c>
      <c r="K2313" s="4" t="s">
        <v>332</v>
      </c>
      <c r="L2313" s="4">
        <v>71.498460005498899</v>
      </c>
      <c r="M2313" s="4" t="s">
        <v>332</v>
      </c>
      <c r="N2313" s="17">
        <v>1</v>
      </c>
      <c r="O2313" s="4">
        <v>288</v>
      </c>
      <c r="P2313">
        <f t="shared" si="108"/>
        <v>2012</v>
      </c>
      <c r="Q2313">
        <f t="shared" si="109"/>
        <v>1</v>
      </c>
      <c r="R2313" t="str">
        <f t="shared" si="110"/>
        <v>05</v>
      </c>
      <c r="T2313" t="s">
        <v>84</v>
      </c>
      <c r="U2313" t="s">
        <v>459</v>
      </c>
      <c r="V2313" t="s">
        <v>479</v>
      </c>
      <c r="W2313" t="s">
        <v>480</v>
      </c>
    </row>
    <row r="2314" spans="1:27" x14ac:dyDescent="0.35">
      <c r="A2314" s="1" t="s">
        <v>2</v>
      </c>
      <c r="B2314" s="18">
        <v>40918</v>
      </c>
      <c r="C2314" s="3" t="s">
        <v>27</v>
      </c>
      <c r="D2314" s="4" t="s">
        <v>39</v>
      </c>
      <c r="E2314" s="5" t="s">
        <v>4</v>
      </c>
      <c r="F2314" s="6">
        <v>2.8979719649271711</v>
      </c>
      <c r="G2314" s="16" t="s">
        <v>4</v>
      </c>
      <c r="H2314" s="7">
        <v>24778.119819978827</v>
      </c>
      <c r="I2314" s="4">
        <v>33.6</v>
      </c>
      <c r="J2314" s="4">
        <v>27</v>
      </c>
      <c r="K2314" s="4">
        <v>18</v>
      </c>
      <c r="L2314" s="4">
        <v>8550.1585660099809</v>
      </c>
      <c r="M2314" s="4" t="s">
        <v>332</v>
      </c>
      <c r="N2314" s="17">
        <v>1</v>
      </c>
      <c r="O2314" s="4">
        <v>15990.24</v>
      </c>
      <c r="P2314">
        <f t="shared" si="108"/>
        <v>2012</v>
      </c>
      <c r="Q2314">
        <f t="shared" si="109"/>
        <v>1</v>
      </c>
      <c r="R2314" t="str">
        <f t="shared" si="110"/>
        <v>06</v>
      </c>
      <c r="T2314" t="s">
        <v>39</v>
      </c>
    </row>
    <row r="2315" spans="1:27" x14ac:dyDescent="0.35">
      <c r="A2315" s="1" t="s">
        <v>2</v>
      </c>
      <c r="B2315" s="18">
        <v>40918</v>
      </c>
      <c r="C2315" s="3" t="s">
        <v>40</v>
      </c>
      <c r="D2315" s="4" t="s">
        <v>169</v>
      </c>
      <c r="E2315" s="5" t="s">
        <v>4</v>
      </c>
      <c r="F2315" s="6">
        <v>482.70070033809424</v>
      </c>
      <c r="G2315" s="16" t="s">
        <v>4</v>
      </c>
      <c r="H2315" s="7">
        <v>122626.12983877634</v>
      </c>
      <c r="I2315" s="4" t="s">
        <v>332</v>
      </c>
      <c r="J2315" s="4">
        <v>7.6</v>
      </c>
      <c r="K2315" s="4">
        <v>5.6</v>
      </c>
      <c r="L2315" s="4">
        <v>254.04174833988498</v>
      </c>
      <c r="M2315" s="4" t="s">
        <v>332</v>
      </c>
      <c r="N2315" s="17">
        <v>0.99999999999999978</v>
      </c>
      <c r="O2315" s="4">
        <v>288</v>
      </c>
      <c r="P2315">
        <f t="shared" si="108"/>
        <v>2012</v>
      </c>
      <c r="Q2315">
        <f t="shared" si="109"/>
        <v>1</v>
      </c>
      <c r="R2315" t="str">
        <f t="shared" si="110"/>
        <v>12</v>
      </c>
      <c r="T2315" t="s">
        <v>662</v>
      </c>
      <c r="U2315" t="s">
        <v>463</v>
      </c>
      <c r="V2315" t="s">
        <v>464</v>
      </c>
      <c r="W2315" t="s">
        <v>546</v>
      </c>
      <c r="X2315" t="s">
        <v>468</v>
      </c>
      <c r="Y2315" t="s">
        <v>547</v>
      </c>
      <c r="Z2315" t="s">
        <v>510</v>
      </c>
      <c r="AA2315" t="s">
        <v>466</v>
      </c>
    </row>
    <row r="2316" spans="1:27" x14ac:dyDescent="0.35">
      <c r="A2316" s="1" t="s">
        <v>2</v>
      </c>
      <c r="B2316" s="18">
        <v>40918</v>
      </c>
      <c r="C2316" s="3" t="s">
        <v>42</v>
      </c>
      <c r="D2316" s="4" t="s">
        <v>168</v>
      </c>
      <c r="E2316" s="5" t="s">
        <v>4</v>
      </c>
      <c r="F2316" s="6">
        <v>103.43586435816304</v>
      </c>
      <c r="G2316" s="16" t="s">
        <v>4</v>
      </c>
      <c r="H2316" s="7">
        <v>368554.29248762655</v>
      </c>
      <c r="I2316" s="4" t="s">
        <v>332</v>
      </c>
      <c r="J2316" s="4">
        <v>18.399999999999999</v>
      </c>
      <c r="K2316" s="4">
        <v>13.399999999999999</v>
      </c>
      <c r="L2316" s="4">
        <v>3563.1189894778563</v>
      </c>
      <c r="M2316" s="4" t="s">
        <v>332</v>
      </c>
      <c r="N2316" s="17">
        <v>1</v>
      </c>
      <c r="O2316" s="4">
        <v>288</v>
      </c>
      <c r="P2316">
        <f t="shared" si="108"/>
        <v>2012</v>
      </c>
      <c r="Q2316">
        <f t="shared" si="109"/>
        <v>1</v>
      </c>
      <c r="R2316" t="str">
        <f t="shared" si="110"/>
        <v>12</v>
      </c>
      <c r="T2316" t="s">
        <v>663</v>
      </c>
      <c r="U2316" t="s">
        <v>463</v>
      </c>
      <c r="V2316" t="s">
        <v>464</v>
      </c>
      <c r="W2316" t="s">
        <v>545</v>
      </c>
      <c r="X2316" t="s">
        <v>510</v>
      </c>
      <c r="Y2316" t="s">
        <v>466</v>
      </c>
    </row>
    <row r="2317" spans="1:27" x14ac:dyDescent="0.35">
      <c r="A2317" s="1" t="s">
        <v>2</v>
      </c>
      <c r="B2317" s="18">
        <v>40918</v>
      </c>
      <c r="C2317" s="3" t="s">
        <v>89</v>
      </c>
      <c r="D2317" s="4" t="s">
        <v>246</v>
      </c>
      <c r="E2317" s="5" t="s">
        <v>4</v>
      </c>
      <c r="F2317" s="6">
        <v>22.985747635147344</v>
      </c>
      <c r="G2317" s="16" t="s">
        <v>4</v>
      </c>
      <c r="H2317" s="7">
        <v>209181.95022155539</v>
      </c>
      <c r="I2317" s="4" t="s">
        <v>332</v>
      </c>
      <c r="J2317" s="4">
        <v>26.5</v>
      </c>
      <c r="K2317" s="4">
        <v>16.5</v>
      </c>
      <c r="L2317" s="4">
        <v>9100.5066940566576</v>
      </c>
      <c r="M2317" s="4" t="s">
        <v>332</v>
      </c>
      <c r="N2317" s="17">
        <v>1</v>
      </c>
      <c r="O2317" s="4">
        <v>288</v>
      </c>
      <c r="P2317">
        <f t="shared" si="108"/>
        <v>2012</v>
      </c>
      <c r="Q2317">
        <f t="shared" si="109"/>
        <v>1</v>
      </c>
      <c r="R2317" t="str">
        <f t="shared" si="110"/>
        <v>12</v>
      </c>
      <c r="T2317" t="s">
        <v>664</v>
      </c>
      <c r="U2317" t="s">
        <v>463</v>
      </c>
      <c r="V2317" t="s">
        <v>464</v>
      </c>
      <c r="W2317" t="s">
        <v>579</v>
      </c>
      <c r="X2317" t="s">
        <v>510</v>
      </c>
      <c r="Y2317" t="s">
        <v>466</v>
      </c>
    </row>
    <row r="2318" spans="1:27" x14ac:dyDescent="0.35">
      <c r="A2318" s="1" t="s">
        <v>2</v>
      </c>
      <c r="B2318" s="18">
        <v>40918</v>
      </c>
      <c r="C2318" s="3" t="s">
        <v>28</v>
      </c>
      <c r="D2318" s="4" t="s">
        <v>107</v>
      </c>
      <c r="E2318" s="5" t="s">
        <v>23</v>
      </c>
      <c r="F2318" s="6">
        <v>448.22207888537321</v>
      </c>
      <c r="G2318" s="16" t="s">
        <v>4</v>
      </c>
      <c r="H2318" s="7">
        <v>1011129.7230931411</v>
      </c>
      <c r="I2318" s="4">
        <v>19.7</v>
      </c>
      <c r="J2318" s="4">
        <v>5.4</v>
      </c>
      <c r="K2318" s="4" t="s">
        <v>332</v>
      </c>
      <c r="L2318" s="4">
        <v>451.17354575999099</v>
      </c>
      <c r="M2318" s="4" t="s">
        <v>332</v>
      </c>
      <c r="N2318" s="17">
        <v>4.5555555555555554</v>
      </c>
      <c r="O2318" s="4">
        <v>288</v>
      </c>
      <c r="P2318">
        <f t="shared" si="108"/>
        <v>2012</v>
      </c>
      <c r="Q2318">
        <f t="shared" si="109"/>
        <v>1</v>
      </c>
      <c r="R2318" t="str">
        <f t="shared" si="110"/>
        <v>12</v>
      </c>
      <c r="T2318" t="s">
        <v>107</v>
      </c>
    </row>
    <row r="2319" spans="1:27" x14ac:dyDescent="0.35">
      <c r="A2319" s="1" t="s">
        <v>2</v>
      </c>
      <c r="B2319" s="18">
        <v>40918</v>
      </c>
      <c r="C2319" s="3" t="s">
        <v>28</v>
      </c>
      <c r="D2319" s="4" t="s">
        <v>107</v>
      </c>
      <c r="E2319" s="5" t="s">
        <v>23</v>
      </c>
      <c r="F2319" s="6">
        <v>310.30759307448915</v>
      </c>
      <c r="G2319" s="16" t="s">
        <v>4</v>
      </c>
      <c r="H2319" s="7">
        <v>982149.13754424825</v>
      </c>
      <c r="I2319" s="4">
        <v>16.600000000000001</v>
      </c>
      <c r="J2319" s="4">
        <v>7.3</v>
      </c>
      <c r="K2319" s="4" t="s">
        <v>332</v>
      </c>
      <c r="L2319" s="4">
        <v>694.77421091567032</v>
      </c>
      <c r="M2319" s="4" t="s">
        <v>332</v>
      </c>
      <c r="N2319" s="17">
        <v>5</v>
      </c>
      <c r="O2319" s="4">
        <v>288</v>
      </c>
      <c r="P2319">
        <f t="shared" si="108"/>
        <v>2012</v>
      </c>
      <c r="Q2319">
        <f t="shared" si="109"/>
        <v>1</v>
      </c>
      <c r="R2319" t="str">
        <f t="shared" si="110"/>
        <v>12</v>
      </c>
      <c r="T2319" t="s">
        <v>107</v>
      </c>
    </row>
    <row r="2320" spans="1:27" x14ac:dyDescent="0.35">
      <c r="A2320" s="1" t="s">
        <v>2</v>
      </c>
      <c r="B2320" s="18">
        <v>40918</v>
      </c>
      <c r="C2320" s="3" t="s">
        <v>64</v>
      </c>
      <c r="D2320" s="4" t="s">
        <v>65</v>
      </c>
      <c r="E2320" s="5" t="s">
        <v>7</v>
      </c>
      <c r="F2320" s="6">
        <v>37.351839907114432</v>
      </c>
      <c r="G2320" s="16" t="s">
        <v>4</v>
      </c>
      <c r="H2320" s="7">
        <v>308308.17781644588</v>
      </c>
      <c r="I2320" s="4">
        <v>79</v>
      </c>
      <c r="J2320" s="4">
        <v>4.2</v>
      </c>
      <c r="K2320" s="4">
        <v>4.2</v>
      </c>
      <c r="L2320" s="4">
        <v>1393.5600000000002</v>
      </c>
      <c r="M2320" s="4" t="s">
        <v>332</v>
      </c>
      <c r="N2320" s="17">
        <v>5.9230769230769234</v>
      </c>
      <c r="O2320" s="4">
        <v>1152</v>
      </c>
      <c r="P2320">
        <f t="shared" si="108"/>
        <v>2012</v>
      </c>
      <c r="Q2320">
        <f t="shared" si="109"/>
        <v>1</v>
      </c>
      <c r="R2320" t="str">
        <f t="shared" si="110"/>
        <v>13</v>
      </c>
      <c r="T2320" t="s">
        <v>481</v>
      </c>
      <c r="U2320" t="s">
        <v>482</v>
      </c>
    </row>
    <row r="2321" spans="1:21" x14ac:dyDescent="0.35">
      <c r="A2321" s="1" t="s">
        <v>2</v>
      </c>
      <c r="B2321" s="18">
        <v>40918</v>
      </c>
      <c r="C2321" s="3" t="s">
        <v>66</v>
      </c>
      <c r="D2321" s="4" t="s">
        <v>67</v>
      </c>
      <c r="E2321" s="5" t="s">
        <v>7</v>
      </c>
      <c r="F2321" s="6">
        <v>14.366092271967089</v>
      </c>
      <c r="G2321" s="16" t="s">
        <v>4</v>
      </c>
      <c r="H2321" s="7">
        <v>102137.0891666605</v>
      </c>
      <c r="I2321" s="4">
        <v>85.1</v>
      </c>
      <c r="J2321" s="4">
        <v>5.9</v>
      </c>
      <c r="K2321" s="4">
        <v>5.9</v>
      </c>
      <c r="L2321" s="4">
        <v>2962.3310000000001</v>
      </c>
      <c r="M2321" s="4" t="s">
        <v>332</v>
      </c>
      <c r="N2321" s="17">
        <v>2.4</v>
      </c>
      <c r="O2321" s="4">
        <v>1152</v>
      </c>
      <c r="P2321">
        <f t="shared" si="108"/>
        <v>2012</v>
      </c>
      <c r="Q2321">
        <f t="shared" si="109"/>
        <v>1</v>
      </c>
      <c r="R2321" t="str">
        <f t="shared" si="110"/>
        <v>13</v>
      </c>
      <c r="T2321" t="s">
        <v>67</v>
      </c>
    </row>
    <row r="2322" spans="1:21" x14ac:dyDescent="0.35">
      <c r="A2322" s="1" t="s">
        <v>2</v>
      </c>
      <c r="B2322" s="18">
        <v>40918</v>
      </c>
      <c r="C2322" s="3" t="s">
        <v>68</v>
      </c>
      <c r="D2322" s="4" t="s">
        <v>69</v>
      </c>
      <c r="E2322" s="5" t="s">
        <v>4</v>
      </c>
      <c r="F2322" s="6">
        <v>143.66092271967088</v>
      </c>
      <c r="G2322" s="16" t="s">
        <v>4</v>
      </c>
      <c r="H2322" s="7">
        <v>311140.82642626326</v>
      </c>
      <c r="I2322" s="4">
        <v>176.8</v>
      </c>
      <c r="J2322" s="4">
        <v>3.5</v>
      </c>
      <c r="K2322" s="4">
        <v>3.5</v>
      </c>
      <c r="L2322" s="4">
        <v>2165.8000000000002</v>
      </c>
      <c r="M2322" s="4" t="s">
        <v>332</v>
      </c>
      <c r="N2322" s="17">
        <v>1.0000000000000002</v>
      </c>
      <c r="O2322" s="4">
        <v>576</v>
      </c>
      <c r="P2322">
        <f t="shared" si="108"/>
        <v>2012</v>
      </c>
      <c r="Q2322">
        <f t="shared" si="109"/>
        <v>1</v>
      </c>
      <c r="R2322" t="str">
        <f t="shared" si="110"/>
        <v>13</v>
      </c>
      <c r="T2322" t="s">
        <v>217</v>
      </c>
      <c r="U2322" t="s">
        <v>483</v>
      </c>
    </row>
    <row r="2323" spans="1:21" x14ac:dyDescent="0.35">
      <c r="A2323" s="1" t="s">
        <v>2</v>
      </c>
      <c r="B2323" s="18">
        <v>40918</v>
      </c>
      <c r="C2323" s="3" t="s">
        <v>3</v>
      </c>
      <c r="D2323" s="4" t="s">
        <v>119</v>
      </c>
      <c r="E2323" s="5" t="s">
        <v>4</v>
      </c>
      <c r="F2323" s="6">
        <v>57.464369087868356</v>
      </c>
      <c r="G2323" s="16" t="s">
        <v>4</v>
      </c>
      <c r="H2323" s="7">
        <v>6735.2599770715588</v>
      </c>
      <c r="I2323" s="4">
        <v>7.4</v>
      </c>
      <c r="J2323" s="4">
        <v>5.5</v>
      </c>
      <c r="K2323" s="4" t="s">
        <v>332</v>
      </c>
      <c r="L2323" s="4">
        <v>117.2075859176792</v>
      </c>
      <c r="M2323" s="4" t="s">
        <v>332</v>
      </c>
      <c r="N2323" s="17">
        <v>1</v>
      </c>
      <c r="O2323" s="4">
        <v>288</v>
      </c>
      <c r="P2323">
        <f t="shared" si="108"/>
        <v>2012</v>
      </c>
      <c r="Q2323">
        <f t="shared" si="109"/>
        <v>1</v>
      </c>
      <c r="R2323" t="str">
        <f t="shared" si="110"/>
        <v>16</v>
      </c>
      <c r="T2323" t="s">
        <v>119</v>
      </c>
    </row>
    <row r="2324" spans="1:21" x14ac:dyDescent="0.35">
      <c r="A2324" s="1" t="s">
        <v>2</v>
      </c>
      <c r="B2324" s="18">
        <v>40918</v>
      </c>
      <c r="C2324" s="3" t="s">
        <v>184</v>
      </c>
      <c r="D2324" s="4" t="s">
        <v>185</v>
      </c>
      <c r="E2324" s="5" t="s">
        <v>7</v>
      </c>
      <c r="F2324" s="6">
        <v>0.20699799749479794</v>
      </c>
      <c r="G2324" s="16" t="s">
        <v>4</v>
      </c>
      <c r="H2324" s="7">
        <v>2206.0233168467362</v>
      </c>
      <c r="I2324" s="4" t="s">
        <v>332</v>
      </c>
      <c r="J2324" s="4">
        <v>8.6</v>
      </c>
      <c r="K2324" s="4" t="s">
        <v>332</v>
      </c>
      <c r="L2324" s="4">
        <v>333.03814281195156</v>
      </c>
      <c r="M2324" s="4" t="s">
        <v>332</v>
      </c>
      <c r="N2324" s="17">
        <v>32</v>
      </c>
      <c r="O2324" s="4">
        <v>15990.24</v>
      </c>
      <c r="P2324">
        <f t="shared" si="108"/>
        <v>2012</v>
      </c>
      <c r="Q2324">
        <f t="shared" si="109"/>
        <v>1</v>
      </c>
      <c r="R2324" t="str">
        <f t="shared" si="110"/>
        <v>16</v>
      </c>
      <c r="T2324" t="s">
        <v>553</v>
      </c>
      <c r="U2324" t="s">
        <v>530</v>
      </c>
    </row>
    <row r="2325" spans="1:21" x14ac:dyDescent="0.35">
      <c r="A2325" s="1" t="s">
        <v>2</v>
      </c>
      <c r="B2325" s="18">
        <v>40918</v>
      </c>
      <c r="C2325" s="3" t="s">
        <v>46</v>
      </c>
      <c r="D2325" s="4" t="s">
        <v>47</v>
      </c>
      <c r="E2325" s="5" t="s">
        <v>7</v>
      </c>
      <c r="F2325" s="6">
        <v>0.20699799749479794</v>
      </c>
      <c r="G2325" s="16" t="s">
        <v>4</v>
      </c>
      <c r="H2325" s="7">
        <v>3901.3486427004664</v>
      </c>
      <c r="I2325" s="4" t="s">
        <v>332</v>
      </c>
      <c r="J2325" s="4">
        <v>10.4</v>
      </c>
      <c r="K2325" s="4" t="s">
        <v>332</v>
      </c>
      <c r="L2325" s="4">
        <v>588.97741311460493</v>
      </c>
      <c r="M2325" s="4" t="s">
        <v>332</v>
      </c>
      <c r="N2325" s="17">
        <v>32.000000000000007</v>
      </c>
      <c r="O2325" s="4">
        <v>15990.24</v>
      </c>
      <c r="P2325">
        <f t="shared" si="108"/>
        <v>2012</v>
      </c>
      <c r="Q2325">
        <f t="shared" si="109"/>
        <v>1</v>
      </c>
      <c r="R2325" t="str">
        <f t="shared" si="110"/>
        <v>17</v>
      </c>
      <c r="T2325" t="s">
        <v>47</v>
      </c>
    </row>
    <row r="2326" spans="1:21" x14ac:dyDescent="0.35">
      <c r="A2326" s="1" t="s">
        <v>2</v>
      </c>
      <c r="B2326" s="18">
        <v>40918</v>
      </c>
      <c r="C2326" s="3" t="s">
        <v>8</v>
      </c>
      <c r="D2326" s="4" t="s">
        <v>9</v>
      </c>
      <c r="E2326" s="5" t="s">
        <v>7</v>
      </c>
      <c r="F2326" s="6">
        <v>11.492873817573672</v>
      </c>
      <c r="G2326" s="16" t="s">
        <v>4</v>
      </c>
      <c r="H2326" s="7">
        <v>23396.641314142704</v>
      </c>
      <c r="I2326" s="4" t="s">
        <v>332</v>
      </c>
      <c r="J2326" s="4">
        <v>6</v>
      </c>
      <c r="K2326" s="4" t="s">
        <v>332</v>
      </c>
      <c r="L2326" s="4">
        <v>113.09733552923255</v>
      </c>
      <c r="M2326" s="4" t="s">
        <v>332</v>
      </c>
      <c r="N2326" s="17">
        <v>18</v>
      </c>
      <c r="O2326" s="4">
        <v>1152</v>
      </c>
      <c r="P2326">
        <f t="shared" si="108"/>
        <v>2012</v>
      </c>
      <c r="Q2326">
        <f t="shared" si="109"/>
        <v>1</v>
      </c>
      <c r="R2326" t="str">
        <f t="shared" si="110"/>
        <v>17</v>
      </c>
      <c r="T2326" t="s">
        <v>490</v>
      </c>
      <c r="U2326" t="s">
        <v>491</v>
      </c>
    </row>
    <row r="2327" spans="1:21" x14ac:dyDescent="0.35">
      <c r="A2327" s="1" t="s">
        <v>2</v>
      </c>
      <c r="B2327" s="18">
        <v>40918</v>
      </c>
      <c r="C2327" s="3" t="s">
        <v>10</v>
      </c>
      <c r="D2327" s="4" t="s">
        <v>11</v>
      </c>
      <c r="E2327" s="5" t="s">
        <v>4</v>
      </c>
      <c r="F2327" s="6">
        <v>57.464369087868356</v>
      </c>
      <c r="G2327" s="16" t="s">
        <v>4</v>
      </c>
      <c r="H2327" s="7">
        <v>3649.5871975826303</v>
      </c>
      <c r="I2327" s="4">
        <v>5.6</v>
      </c>
      <c r="J2327" s="4">
        <v>3.8</v>
      </c>
      <c r="K2327" s="4" t="s">
        <v>332</v>
      </c>
      <c r="L2327" s="4">
        <v>63.510437084971244</v>
      </c>
      <c r="M2327" s="4" t="s">
        <v>332</v>
      </c>
      <c r="N2327" s="17">
        <v>1.0000000000000002</v>
      </c>
      <c r="O2327" s="4">
        <v>288</v>
      </c>
      <c r="P2327">
        <f t="shared" si="108"/>
        <v>2012</v>
      </c>
      <c r="Q2327">
        <f t="shared" si="109"/>
        <v>1</v>
      </c>
      <c r="R2327" t="str">
        <f t="shared" si="110"/>
        <v>17</v>
      </c>
      <c r="T2327" t="s">
        <v>289</v>
      </c>
      <c r="U2327" t="s">
        <v>519</v>
      </c>
    </row>
    <row r="2328" spans="1:21" x14ac:dyDescent="0.35">
      <c r="A2328" s="1" t="s">
        <v>2</v>
      </c>
      <c r="B2328" s="18">
        <v>40918</v>
      </c>
      <c r="C2328" s="3" t="s">
        <v>163</v>
      </c>
      <c r="D2328" s="4" t="s">
        <v>164</v>
      </c>
      <c r="E2328" s="5" t="s">
        <v>7</v>
      </c>
      <c r="F2328" s="6">
        <v>11.492873817573672</v>
      </c>
      <c r="G2328" s="16" t="s">
        <v>4</v>
      </c>
      <c r="H2328" s="7">
        <v>10927.146177212806</v>
      </c>
      <c r="I2328" s="4" t="s">
        <v>332</v>
      </c>
      <c r="J2328" s="4">
        <v>6.1</v>
      </c>
      <c r="K2328" s="4" t="s">
        <v>332</v>
      </c>
      <c r="L2328" s="4">
        <v>118.84697368407744</v>
      </c>
      <c r="M2328" s="4" t="s">
        <v>332</v>
      </c>
      <c r="N2328" s="17">
        <v>7.9999999999999991</v>
      </c>
      <c r="O2328" s="4">
        <v>288</v>
      </c>
      <c r="P2328">
        <f t="shared" si="108"/>
        <v>2012</v>
      </c>
      <c r="Q2328">
        <f t="shared" si="109"/>
        <v>1</v>
      </c>
      <c r="R2328" t="str">
        <f t="shared" si="110"/>
        <v>17</v>
      </c>
      <c r="T2328" t="s">
        <v>164</v>
      </c>
    </row>
    <row r="2329" spans="1:21" x14ac:dyDescent="0.35">
      <c r="A2329" s="1" t="s">
        <v>2</v>
      </c>
      <c r="B2329" s="18">
        <v>40918</v>
      </c>
      <c r="C2329" s="3" t="s">
        <v>12</v>
      </c>
      <c r="D2329" s="4" t="s">
        <v>13</v>
      </c>
      <c r="E2329" s="5" t="s">
        <v>4</v>
      </c>
      <c r="F2329" s="6">
        <v>91.942990540589378</v>
      </c>
      <c r="G2329" s="16" t="s">
        <v>4</v>
      </c>
      <c r="H2329" s="7">
        <v>2172.3733318944223</v>
      </c>
      <c r="I2329" s="4">
        <v>25</v>
      </c>
      <c r="J2329" s="4">
        <v>1.9</v>
      </c>
      <c r="K2329" s="4" t="s">
        <v>332</v>
      </c>
      <c r="L2329" s="4">
        <v>23.627394748873233</v>
      </c>
      <c r="M2329" s="4" t="s">
        <v>332</v>
      </c>
      <c r="N2329" s="17">
        <v>0.99999999999999989</v>
      </c>
      <c r="O2329" s="4">
        <v>288</v>
      </c>
      <c r="P2329">
        <f t="shared" si="108"/>
        <v>2012</v>
      </c>
      <c r="Q2329">
        <f t="shared" si="109"/>
        <v>1</v>
      </c>
      <c r="R2329" t="str">
        <f t="shared" si="110"/>
        <v>17</v>
      </c>
      <c r="T2329" t="s">
        <v>250</v>
      </c>
      <c r="U2329" t="s">
        <v>472</v>
      </c>
    </row>
    <row r="2330" spans="1:21" x14ac:dyDescent="0.35">
      <c r="A2330" s="1" t="s">
        <v>2</v>
      </c>
      <c r="B2330" s="18">
        <v>40918</v>
      </c>
      <c r="C2330" s="3" t="s">
        <v>50</v>
      </c>
      <c r="D2330" s="4" t="s">
        <v>51</v>
      </c>
      <c r="E2330" s="5" t="s">
        <v>4</v>
      </c>
      <c r="F2330" s="6">
        <v>11.492873817573672</v>
      </c>
      <c r="G2330" s="16" t="s">
        <v>4</v>
      </c>
      <c r="H2330" s="7">
        <v>574.95079673828457</v>
      </c>
      <c r="I2330" s="4">
        <v>132.69999999999999</v>
      </c>
      <c r="J2330" s="4">
        <v>1.2</v>
      </c>
      <c r="K2330" s="4" t="s">
        <v>332</v>
      </c>
      <c r="L2330" s="4">
        <v>50.026721415763859</v>
      </c>
      <c r="M2330" s="4" t="s">
        <v>332</v>
      </c>
      <c r="N2330" s="17">
        <v>1</v>
      </c>
      <c r="O2330" s="4">
        <v>288</v>
      </c>
      <c r="P2330">
        <f t="shared" si="108"/>
        <v>2012</v>
      </c>
      <c r="Q2330">
        <f t="shared" si="109"/>
        <v>1</v>
      </c>
      <c r="R2330" t="str">
        <f t="shared" si="110"/>
        <v>17</v>
      </c>
      <c r="T2330" t="s">
        <v>250</v>
      </c>
      <c r="U2330" t="s">
        <v>473</v>
      </c>
    </row>
    <row r="2331" spans="1:21" x14ac:dyDescent="0.35">
      <c r="A2331" s="1" t="s">
        <v>2</v>
      </c>
      <c r="B2331" s="18">
        <v>40918</v>
      </c>
      <c r="C2331" s="3" t="s">
        <v>129</v>
      </c>
      <c r="D2331" s="4" t="s">
        <v>14</v>
      </c>
      <c r="E2331" s="5" t="s">
        <v>4</v>
      </c>
      <c r="F2331" s="6">
        <v>45.971495270294689</v>
      </c>
      <c r="G2331" s="16" t="s">
        <v>4</v>
      </c>
      <c r="H2331" s="7">
        <v>1048.5161477819508</v>
      </c>
      <c r="I2331" s="4">
        <v>8</v>
      </c>
      <c r="J2331" s="4">
        <v>3.3</v>
      </c>
      <c r="K2331" s="4" t="s">
        <v>332</v>
      </c>
      <c r="L2331" s="4">
        <v>22.807962665061897</v>
      </c>
      <c r="M2331" s="4" t="s">
        <v>332</v>
      </c>
      <c r="N2331" s="17">
        <v>1</v>
      </c>
      <c r="O2331" s="4">
        <v>288</v>
      </c>
      <c r="P2331">
        <f t="shared" si="108"/>
        <v>2012</v>
      </c>
      <c r="Q2331">
        <f t="shared" si="109"/>
        <v>1</v>
      </c>
      <c r="R2331" t="str">
        <f t="shared" si="110"/>
        <v>17</v>
      </c>
      <c r="T2331" t="s">
        <v>250</v>
      </c>
      <c r="U2331" t="s">
        <v>521</v>
      </c>
    </row>
    <row r="2332" spans="1:21" x14ac:dyDescent="0.35">
      <c r="A2332" s="1" t="s">
        <v>2</v>
      </c>
      <c r="B2332" s="18">
        <v>40918</v>
      </c>
      <c r="C2332" s="3" t="s">
        <v>146</v>
      </c>
      <c r="D2332" s="4" t="s">
        <v>147</v>
      </c>
      <c r="E2332" s="5" t="s">
        <v>4</v>
      </c>
      <c r="F2332" s="6">
        <v>11.492873817573672</v>
      </c>
      <c r="G2332" s="16" t="s">
        <v>4</v>
      </c>
      <c r="H2332" s="7">
        <v>8229.9310589254874</v>
      </c>
      <c r="I2332" s="4" t="s">
        <v>332</v>
      </c>
      <c r="J2332" s="4">
        <v>11.1</v>
      </c>
      <c r="K2332" s="4" t="s">
        <v>332</v>
      </c>
      <c r="L2332" s="4">
        <v>716.0899170702769</v>
      </c>
      <c r="M2332" s="4" t="s">
        <v>332</v>
      </c>
      <c r="N2332" s="17">
        <v>1</v>
      </c>
      <c r="O2332" s="4">
        <v>288</v>
      </c>
      <c r="P2332">
        <f t="shared" si="108"/>
        <v>2012</v>
      </c>
      <c r="Q2332">
        <f t="shared" si="109"/>
        <v>1</v>
      </c>
      <c r="R2332" t="str">
        <f t="shared" si="110"/>
        <v>17</v>
      </c>
      <c r="T2332" t="s">
        <v>532</v>
      </c>
      <c r="U2332" t="s">
        <v>513</v>
      </c>
    </row>
    <row r="2333" spans="1:21" x14ac:dyDescent="0.35">
      <c r="A2333" s="1" t="s">
        <v>2</v>
      </c>
      <c r="B2333" s="18">
        <v>40918</v>
      </c>
      <c r="C2333" s="3" t="s">
        <v>103</v>
      </c>
      <c r="D2333" s="4" t="s">
        <v>104</v>
      </c>
      <c r="E2333" s="5" t="s">
        <v>7</v>
      </c>
      <c r="F2333" s="6">
        <v>11.492873817573672</v>
      </c>
      <c r="G2333" s="16" t="s">
        <v>4</v>
      </c>
      <c r="H2333" s="7">
        <v>832.05509204351802</v>
      </c>
      <c r="I2333" s="4">
        <v>3.2</v>
      </c>
      <c r="J2333" s="4">
        <v>3.7</v>
      </c>
      <c r="K2333" s="4" t="s">
        <v>332</v>
      </c>
      <c r="L2333" s="4">
        <v>18.099369775800298</v>
      </c>
      <c r="M2333" s="4" t="s">
        <v>332</v>
      </c>
      <c r="N2333" s="17">
        <v>4</v>
      </c>
      <c r="O2333" s="4">
        <v>288</v>
      </c>
      <c r="P2333">
        <f t="shared" si="108"/>
        <v>2012</v>
      </c>
      <c r="Q2333">
        <f t="shared" si="109"/>
        <v>1</v>
      </c>
      <c r="R2333" t="str">
        <f t="shared" si="110"/>
        <v>17</v>
      </c>
      <c r="T2333" t="s">
        <v>501</v>
      </c>
      <c r="U2333" t="s">
        <v>502</v>
      </c>
    </row>
    <row r="2334" spans="1:21" x14ac:dyDescent="0.35">
      <c r="A2334" s="1" t="s">
        <v>2</v>
      </c>
      <c r="B2334" s="18">
        <v>40918</v>
      </c>
      <c r="C2334" s="3" t="s">
        <v>315</v>
      </c>
      <c r="D2334" s="4" t="s">
        <v>316</v>
      </c>
      <c r="E2334" s="5" t="s">
        <v>7</v>
      </c>
      <c r="F2334" s="6">
        <v>34.478621452721015</v>
      </c>
      <c r="G2334" s="16" t="s">
        <v>4</v>
      </c>
      <c r="H2334" s="7">
        <v>8180.7367320882695</v>
      </c>
      <c r="I2334" s="4">
        <v>9.8000000000000007</v>
      </c>
      <c r="J2334" s="4">
        <v>3.4</v>
      </c>
      <c r="K2334" s="4" t="s">
        <v>332</v>
      </c>
      <c r="L2334" s="4">
        <v>59.317458089980086</v>
      </c>
      <c r="M2334" s="4" t="s">
        <v>332</v>
      </c>
      <c r="N2334" s="17">
        <v>4.0000000000000009</v>
      </c>
      <c r="O2334" s="4">
        <v>288</v>
      </c>
      <c r="P2334">
        <f t="shared" si="108"/>
        <v>2012</v>
      </c>
      <c r="Q2334">
        <f t="shared" si="109"/>
        <v>1</v>
      </c>
      <c r="R2334" t="str">
        <f t="shared" si="110"/>
        <v>18</v>
      </c>
      <c r="T2334" t="s">
        <v>291</v>
      </c>
      <c r="U2334" t="s">
        <v>610</v>
      </c>
    </row>
    <row r="2335" spans="1:21" x14ac:dyDescent="0.35">
      <c r="A2335" s="1" t="s">
        <v>2</v>
      </c>
      <c r="B2335" s="18">
        <v>40918</v>
      </c>
      <c r="C2335" s="3" t="s">
        <v>306</v>
      </c>
      <c r="D2335" s="4" t="s">
        <v>307</v>
      </c>
      <c r="E2335" s="5" t="s">
        <v>23</v>
      </c>
      <c r="F2335" s="6">
        <v>11.492873817573672</v>
      </c>
      <c r="G2335" s="16" t="s">
        <v>4</v>
      </c>
      <c r="H2335" s="7">
        <v>24899.370035585012</v>
      </c>
      <c r="I2335" s="4">
        <v>8.1999999999999993</v>
      </c>
      <c r="J2335" s="4">
        <v>5.8</v>
      </c>
      <c r="K2335" s="4" t="s">
        <v>332</v>
      </c>
      <c r="L2335" s="4">
        <v>216.65051257685928</v>
      </c>
      <c r="M2335" s="4" t="s">
        <v>332</v>
      </c>
      <c r="N2335" s="17">
        <v>9.9999999999999982</v>
      </c>
      <c r="O2335" s="4">
        <v>288</v>
      </c>
      <c r="P2335">
        <f t="shared" si="108"/>
        <v>2012</v>
      </c>
      <c r="Q2335">
        <f t="shared" si="109"/>
        <v>1</v>
      </c>
      <c r="R2335" t="str">
        <f t="shared" si="110"/>
        <v>24</v>
      </c>
      <c r="T2335" t="s">
        <v>307</v>
      </c>
    </row>
    <row r="2336" spans="1:21" x14ac:dyDescent="0.35">
      <c r="A2336" s="1" t="s">
        <v>2</v>
      </c>
      <c r="B2336" s="18">
        <v>40925</v>
      </c>
      <c r="C2336" s="8" t="s">
        <v>29</v>
      </c>
      <c r="D2336" s="4" t="s">
        <v>30</v>
      </c>
      <c r="E2336" s="9" t="s">
        <v>23</v>
      </c>
      <c r="F2336" s="6">
        <v>0.62111823391410803</v>
      </c>
      <c r="G2336" s="16" t="s">
        <v>4</v>
      </c>
      <c r="H2336" s="7">
        <v>528.47721351620783</v>
      </c>
      <c r="I2336" s="4">
        <v>6.5</v>
      </c>
      <c r="J2336" s="4">
        <v>5</v>
      </c>
      <c r="K2336" s="4" t="s">
        <v>332</v>
      </c>
      <c r="L2336" s="4">
        <v>85.084801034723569</v>
      </c>
      <c r="M2336" s="4" t="s">
        <v>332</v>
      </c>
      <c r="N2336" s="17">
        <v>10.000000000000002</v>
      </c>
      <c r="O2336" s="4">
        <v>16024.28</v>
      </c>
      <c r="P2336">
        <f t="shared" si="108"/>
        <v>2012</v>
      </c>
      <c r="Q2336">
        <f t="shared" si="109"/>
        <v>1</v>
      </c>
      <c r="R2336" t="str">
        <f t="shared" si="110"/>
        <v>01</v>
      </c>
      <c r="T2336" t="s">
        <v>30</v>
      </c>
    </row>
    <row r="2337" spans="1:27" x14ac:dyDescent="0.35">
      <c r="A2337" s="1" t="s">
        <v>2</v>
      </c>
      <c r="B2337" s="18">
        <v>40925</v>
      </c>
      <c r="C2337" s="8" t="s">
        <v>210</v>
      </c>
      <c r="D2337" s="4" t="s">
        <v>211</v>
      </c>
      <c r="E2337" s="9" t="s">
        <v>7</v>
      </c>
      <c r="F2337" s="6">
        <v>0.41407882260940537</v>
      </c>
      <c r="G2337" s="16" t="s">
        <v>4</v>
      </c>
      <c r="H2337" s="7">
        <v>1262.3196965545731</v>
      </c>
      <c r="I2337" s="4">
        <v>5.6</v>
      </c>
      <c r="J2337" s="4">
        <v>3.8</v>
      </c>
      <c r="K2337" s="4" t="s">
        <v>332</v>
      </c>
      <c r="L2337" s="4">
        <v>42.340291389980827</v>
      </c>
      <c r="M2337" s="4" t="s">
        <v>332</v>
      </c>
      <c r="N2337" s="17">
        <v>71.999999999999986</v>
      </c>
      <c r="O2337" s="4">
        <v>16024.28</v>
      </c>
      <c r="P2337">
        <f t="shared" si="108"/>
        <v>2012</v>
      </c>
      <c r="Q2337">
        <f t="shared" si="109"/>
        <v>1</v>
      </c>
      <c r="R2337" t="str">
        <f t="shared" si="110"/>
        <v>01</v>
      </c>
      <c r="T2337" t="s">
        <v>211</v>
      </c>
    </row>
    <row r="2338" spans="1:27" x14ac:dyDescent="0.35">
      <c r="A2338" s="1" t="s">
        <v>2</v>
      </c>
      <c r="B2338" s="18">
        <v>40925</v>
      </c>
      <c r="C2338" s="3" t="s">
        <v>82</v>
      </c>
      <c r="D2338" s="4" t="s">
        <v>167</v>
      </c>
      <c r="E2338" s="5" t="s">
        <v>4</v>
      </c>
      <c r="F2338" s="6">
        <v>92.157152716158933</v>
      </c>
      <c r="G2338" s="16" t="s">
        <v>4</v>
      </c>
      <c r="H2338" s="7">
        <v>36099.055552314996</v>
      </c>
      <c r="I2338" s="4">
        <v>12.7</v>
      </c>
      <c r="J2338" s="4">
        <v>9.4</v>
      </c>
      <c r="K2338" s="4">
        <v>6.2666666666666666</v>
      </c>
      <c r="L2338" s="4">
        <v>391.71192347379616</v>
      </c>
      <c r="M2338" s="4" t="s">
        <v>332</v>
      </c>
      <c r="N2338" s="17">
        <v>1</v>
      </c>
      <c r="O2338" s="4">
        <v>288</v>
      </c>
      <c r="P2338">
        <f t="shared" si="108"/>
        <v>2012</v>
      </c>
      <c r="Q2338">
        <f t="shared" si="109"/>
        <v>1</v>
      </c>
      <c r="R2338" t="str">
        <f t="shared" si="110"/>
        <v>05</v>
      </c>
      <c r="T2338" t="s">
        <v>460</v>
      </c>
      <c r="U2338" t="s">
        <v>488</v>
      </c>
      <c r="V2338" t="s">
        <v>536</v>
      </c>
      <c r="W2338" t="s">
        <v>544</v>
      </c>
      <c r="X2338" t="s">
        <v>510</v>
      </c>
    </row>
    <row r="2339" spans="1:27" x14ac:dyDescent="0.35">
      <c r="A2339" s="1" t="s">
        <v>2</v>
      </c>
      <c r="B2339" s="18">
        <v>40925</v>
      </c>
      <c r="C2339" s="3" t="s">
        <v>62</v>
      </c>
      <c r="D2339" s="4" t="s">
        <v>63</v>
      </c>
      <c r="E2339" s="5" t="s">
        <v>4</v>
      </c>
      <c r="F2339" s="6">
        <v>126.71608498471852</v>
      </c>
      <c r="G2339" s="16" t="s">
        <v>4</v>
      </c>
      <c r="H2339" s="7">
        <v>378540.37137551163</v>
      </c>
      <c r="I2339" s="4">
        <v>9.6</v>
      </c>
      <c r="J2339" s="4">
        <v>23.2</v>
      </c>
      <c r="K2339" s="4" t="s">
        <v>332</v>
      </c>
      <c r="L2339" s="4">
        <v>2987.3111327671004</v>
      </c>
      <c r="M2339" s="4" t="s">
        <v>332</v>
      </c>
      <c r="N2339" s="17">
        <v>1</v>
      </c>
      <c r="O2339" s="4">
        <v>288</v>
      </c>
      <c r="P2339">
        <f t="shared" si="108"/>
        <v>2012</v>
      </c>
      <c r="Q2339">
        <f t="shared" si="109"/>
        <v>1</v>
      </c>
      <c r="R2339" t="str">
        <f t="shared" si="110"/>
        <v>05</v>
      </c>
      <c r="T2339" t="s">
        <v>84</v>
      </c>
      <c r="U2339" t="s">
        <v>459</v>
      </c>
      <c r="V2339" t="s">
        <v>479</v>
      </c>
      <c r="W2339" t="s">
        <v>480</v>
      </c>
    </row>
    <row r="2340" spans="1:27" x14ac:dyDescent="0.35">
      <c r="A2340" s="1" t="s">
        <v>2</v>
      </c>
      <c r="B2340" s="18">
        <v>40925</v>
      </c>
      <c r="C2340" s="3" t="s">
        <v>27</v>
      </c>
      <c r="D2340" s="4" t="s">
        <v>39</v>
      </c>
      <c r="E2340" s="5" t="s">
        <v>4</v>
      </c>
      <c r="F2340" s="6">
        <v>11.519644089519867</v>
      </c>
      <c r="G2340" s="16" t="s">
        <v>4</v>
      </c>
      <c r="H2340" s="7">
        <v>98693.201456394134</v>
      </c>
      <c r="I2340" s="4">
        <v>30.4</v>
      </c>
      <c r="J2340" s="4">
        <v>23.2</v>
      </c>
      <c r="K2340" s="4">
        <v>23.2</v>
      </c>
      <c r="L2340" s="4">
        <v>8567.3828713320618</v>
      </c>
      <c r="M2340" s="4" t="s">
        <v>332</v>
      </c>
      <c r="N2340" s="17">
        <v>1</v>
      </c>
      <c r="O2340" s="4">
        <v>1152</v>
      </c>
      <c r="P2340">
        <f t="shared" si="108"/>
        <v>2012</v>
      </c>
      <c r="Q2340">
        <f t="shared" si="109"/>
        <v>1</v>
      </c>
      <c r="R2340" t="str">
        <f t="shared" si="110"/>
        <v>06</v>
      </c>
      <c r="T2340" t="s">
        <v>39</v>
      </c>
    </row>
    <row r="2341" spans="1:27" x14ac:dyDescent="0.35">
      <c r="A2341" s="1" t="s">
        <v>2</v>
      </c>
      <c r="B2341" s="18">
        <v>40925</v>
      </c>
      <c r="C2341" s="3" t="s">
        <v>40</v>
      </c>
      <c r="D2341" s="4" t="s">
        <v>169</v>
      </c>
      <c r="E2341" s="5" t="s">
        <v>4</v>
      </c>
      <c r="F2341" s="6">
        <v>345.58932268559602</v>
      </c>
      <c r="G2341" s="16" t="s">
        <v>4</v>
      </c>
      <c r="H2341" s="7">
        <v>80261.523055881626</v>
      </c>
      <c r="I2341" s="4" t="s">
        <v>332</v>
      </c>
      <c r="J2341" s="4">
        <v>7.4</v>
      </c>
      <c r="K2341" s="4">
        <v>5.4</v>
      </c>
      <c r="L2341" s="4">
        <v>232.24537850927908</v>
      </c>
      <c r="M2341" s="4" t="s">
        <v>332</v>
      </c>
      <c r="N2341" s="17">
        <v>0.99999999999999989</v>
      </c>
      <c r="O2341" s="4">
        <v>288</v>
      </c>
      <c r="P2341">
        <f t="shared" si="108"/>
        <v>2012</v>
      </c>
      <c r="Q2341">
        <f t="shared" si="109"/>
        <v>1</v>
      </c>
      <c r="R2341" t="str">
        <f t="shared" si="110"/>
        <v>12</v>
      </c>
      <c r="T2341" t="s">
        <v>662</v>
      </c>
      <c r="U2341" t="s">
        <v>463</v>
      </c>
      <c r="V2341" t="s">
        <v>464</v>
      </c>
      <c r="W2341" t="s">
        <v>546</v>
      </c>
      <c r="X2341" t="s">
        <v>468</v>
      </c>
      <c r="Y2341" t="s">
        <v>547</v>
      </c>
      <c r="Z2341" t="s">
        <v>510</v>
      </c>
      <c r="AA2341" t="s">
        <v>466</v>
      </c>
    </row>
    <row r="2342" spans="1:27" x14ac:dyDescent="0.35">
      <c r="A2342" s="1" t="s">
        <v>2</v>
      </c>
      <c r="B2342" s="18">
        <v>40925</v>
      </c>
      <c r="C2342" s="3" t="s">
        <v>42</v>
      </c>
      <c r="D2342" s="4" t="s">
        <v>168</v>
      </c>
      <c r="E2342" s="5" t="s">
        <v>4</v>
      </c>
      <c r="F2342" s="6">
        <v>23.039288179039733</v>
      </c>
      <c r="G2342" s="16" t="s">
        <v>4</v>
      </c>
      <c r="H2342" s="7">
        <v>44630.702144149109</v>
      </c>
      <c r="I2342" s="4" t="s">
        <v>332</v>
      </c>
      <c r="J2342" s="4">
        <v>15.4</v>
      </c>
      <c r="K2342" s="4">
        <v>10.4</v>
      </c>
      <c r="L2342" s="4">
        <v>1937.1562956859241</v>
      </c>
      <c r="M2342" s="4" t="s">
        <v>332</v>
      </c>
      <c r="N2342" s="17">
        <v>1</v>
      </c>
      <c r="O2342" s="4">
        <v>288</v>
      </c>
      <c r="P2342">
        <f t="shared" si="108"/>
        <v>2012</v>
      </c>
      <c r="Q2342">
        <f t="shared" si="109"/>
        <v>1</v>
      </c>
      <c r="R2342" t="str">
        <f t="shared" si="110"/>
        <v>12</v>
      </c>
      <c r="T2342" t="s">
        <v>663</v>
      </c>
      <c r="U2342" t="s">
        <v>463</v>
      </c>
      <c r="V2342" t="s">
        <v>464</v>
      </c>
      <c r="W2342" t="s">
        <v>545</v>
      </c>
      <c r="X2342" t="s">
        <v>510</v>
      </c>
      <c r="Y2342" t="s">
        <v>466</v>
      </c>
    </row>
    <row r="2343" spans="1:27" x14ac:dyDescent="0.35">
      <c r="A2343" s="1" t="s">
        <v>2</v>
      </c>
      <c r="B2343" s="18">
        <v>40925</v>
      </c>
      <c r="C2343" s="3" t="s">
        <v>89</v>
      </c>
      <c r="D2343" s="4" t="s">
        <v>246</v>
      </c>
      <c r="E2343" s="5" t="s">
        <v>4</v>
      </c>
      <c r="F2343" s="6">
        <v>34.558932268559595</v>
      </c>
      <c r="G2343" s="16" t="s">
        <v>4</v>
      </c>
      <c r="H2343" s="7">
        <v>177625.63060912548</v>
      </c>
      <c r="I2343" s="4" t="s">
        <v>332</v>
      </c>
      <c r="J2343" s="4">
        <v>22.7</v>
      </c>
      <c r="K2343" s="4">
        <v>12.7</v>
      </c>
      <c r="L2343" s="4">
        <v>5139.7893091368023</v>
      </c>
      <c r="M2343" s="4" t="s">
        <v>332</v>
      </c>
      <c r="N2343" s="17">
        <v>1</v>
      </c>
      <c r="O2343" s="4">
        <v>288</v>
      </c>
      <c r="P2343">
        <f t="shared" si="108"/>
        <v>2012</v>
      </c>
      <c r="Q2343">
        <f t="shared" si="109"/>
        <v>1</v>
      </c>
      <c r="R2343" t="str">
        <f t="shared" si="110"/>
        <v>12</v>
      </c>
      <c r="T2343" t="s">
        <v>664</v>
      </c>
      <c r="U2343" t="s">
        <v>463</v>
      </c>
      <c r="V2343" t="s">
        <v>464</v>
      </c>
      <c r="W2343" t="s">
        <v>579</v>
      </c>
      <c r="X2343" t="s">
        <v>510</v>
      </c>
      <c r="Y2343" t="s">
        <v>466</v>
      </c>
    </row>
    <row r="2344" spans="1:27" x14ac:dyDescent="0.35">
      <c r="A2344" s="1" t="s">
        <v>2</v>
      </c>
      <c r="B2344" s="18">
        <v>40925</v>
      </c>
      <c r="C2344" s="3" t="s">
        <v>28</v>
      </c>
      <c r="D2344" s="4" t="s">
        <v>107</v>
      </c>
      <c r="E2344" s="5" t="s">
        <v>23</v>
      </c>
      <c r="F2344" s="6">
        <v>103.6767968056788</v>
      </c>
      <c r="G2344" s="16" t="s">
        <v>4</v>
      </c>
      <c r="H2344" s="7">
        <v>435839.4173830708</v>
      </c>
      <c r="I2344" s="4">
        <v>17.7</v>
      </c>
      <c r="J2344" s="4">
        <v>7.2</v>
      </c>
      <c r="K2344" s="4" t="s">
        <v>332</v>
      </c>
      <c r="L2344" s="4">
        <v>720.65622199226982</v>
      </c>
      <c r="M2344" s="4" t="s">
        <v>332</v>
      </c>
      <c r="N2344" s="17">
        <v>5.5000000000000009</v>
      </c>
      <c r="O2344" s="4">
        <v>576</v>
      </c>
      <c r="P2344">
        <f t="shared" si="108"/>
        <v>2012</v>
      </c>
      <c r="Q2344">
        <f t="shared" si="109"/>
        <v>1</v>
      </c>
      <c r="R2344" t="str">
        <f t="shared" si="110"/>
        <v>12</v>
      </c>
      <c r="T2344" t="s">
        <v>107</v>
      </c>
    </row>
    <row r="2345" spans="1:27" x14ac:dyDescent="0.35">
      <c r="A2345" s="1" t="s">
        <v>2</v>
      </c>
      <c r="B2345" s="18">
        <v>40925</v>
      </c>
      <c r="C2345" s="3" t="s">
        <v>28</v>
      </c>
      <c r="D2345" s="4" t="s">
        <v>107</v>
      </c>
      <c r="E2345" s="5" t="s">
        <v>23</v>
      </c>
      <c r="F2345" s="6">
        <v>322.55003450655624</v>
      </c>
      <c r="G2345" s="16" t="s">
        <v>4</v>
      </c>
      <c r="H2345" s="7">
        <v>513682.21602448547</v>
      </c>
      <c r="I2345" s="4">
        <v>20.9</v>
      </c>
      <c r="J2345" s="4">
        <v>4.2</v>
      </c>
      <c r="K2345" s="4" t="s">
        <v>332</v>
      </c>
      <c r="L2345" s="4">
        <v>289.55745328871768</v>
      </c>
      <c r="M2345" s="4" t="s">
        <v>332</v>
      </c>
      <c r="N2345" s="17">
        <v>5.833333333333333</v>
      </c>
      <c r="O2345" s="4">
        <v>576</v>
      </c>
      <c r="P2345">
        <f t="shared" si="108"/>
        <v>2012</v>
      </c>
      <c r="Q2345">
        <f t="shared" si="109"/>
        <v>1</v>
      </c>
      <c r="R2345" t="str">
        <f t="shared" si="110"/>
        <v>12</v>
      </c>
      <c r="T2345" t="s">
        <v>107</v>
      </c>
    </row>
    <row r="2346" spans="1:27" x14ac:dyDescent="0.35">
      <c r="A2346" s="1" t="s">
        <v>2</v>
      </c>
      <c r="B2346" s="18">
        <v>40925</v>
      </c>
      <c r="C2346" s="3" t="s">
        <v>64</v>
      </c>
      <c r="D2346" s="4" t="s">
        <v>65</v>
      </c>
      <c r="E2346" s="5" t="s">
        <v>7</v>
      </c>
      <c r="F2346" s="6">
        <v>31.67902124617963</v>
      </c>
      <c r="G2346" s="16" t="s">
        <v>4</v>
      </c>
      <c r="H2346" s="7">
        <v>109311.63071206743</v>
      </c>
      <c r="I2346" s="4">
        <v>78.099999999999994</v>
      </c>
      <c r="J2346" s="4">
        <v>3</v>
      </c>
      <c r="K2346" s="4">
        <v>3</v>
      </c>
      <c r="L2346" s="4">
        <v>702.9</v>
      </c>
      <c r="M2346" s="4" t="s">
        <v>332</v>
      </c>
      <c r="N2346" s="17">
        <v>4.9090909090909092</v>
      </c>
      <c r="O2346" s="4">
        <v>1152</v>
      </c>
      <c r="P2346">
        <f t="shared" si="108"/>
        <v>2012</v>
      </c>
      <c r="Q2346">
        <f t="shared" si="109"/>
        <v>1</v>
      </c>
      <c r="R2346" t="str">
        <f t="shared" si="110"/>
        <v>13</v>
      </c>
      <c r="T2346" t="s">
        <v>481</v>
      </c>
      <c r="U2346" t="s">
        <v>482</v>
      </c>
    </row>
    <row r="2347" spans="1:27" x14ac:dyDescent="0.35">
      <c r="A2347" s="1" t="s">
        <v>2</v>
      </c>
      <c r="B2347" s="18">
        <v>40925</v>
      </c>
      <c r="C2347" s="3" t="s">
        <v>159</v>
      </c>
      <c r="D2347" s="4" t="s">
        <v>160</v>
      </c>
      <c r="E2347" s="5" t="s">
        <v>7</v>
      </c>
      <c r="F2347" s="6">
        <v>8.6397330671398986</v>
      </c>
      <c r="G2347" s="16" t="s">
        <v>4</v>
      </c>
      <c r="H2347" s="7">
        <v>103376.13409494232</v>
      </c>
      <c r="I2347" s="4">
        <v>88.5</v>
      </c>
      <c r="J2347" s="4">
        <v>5.2</v>
      </c>
      <c r="K2347" s="4">
        <v>5.2</v>
      </c>
      <c r="L2347" s="4">
        <v>2393.04</v>
      </c>
      <c r="M2347" s="4" t="s">
        <v>332</v>
      </c>
      <c r="N2347" s="17">
        <v>5</v>
      </c>
      <c r="O2347" s="4">
        <v>1152</v>
      </c>
      <c r="P2347">
        <f t="shared" si="108"/>
        <v>2012</v>
      </c>
      <c r="Q2347">
        <f t="shared" si="109"/>
        <v>1</v>
      </c>
      <c r="R2347" t="str">
        <f t="shared" si="110"/>
        <v>13</v>
      </c>
      <c r="T2347" t="s">
        <v>67</v>
      </c>
      <c r="U2347" t="s">
        <v>540</v>
      </c>
    </row>
    <row r="2348" spans="1:27" x14ac:dyDescent="0.35">
      <c r="A2348" s="1" t="s">
        <v>2</v>
      </c>
      <c r="B2348" s="18">
        <v>40925</v>
      </c>
      <c r="C2348" s="3" t="s">
        <v>101</v>
      </c>
      <c r="D2348" s="4" t="s">
        <v>102</v>
      </c>
      <c r="E2348" s="5" t="s">
        <v>7</v>
      </c>
      <c r="F2348" s="6">
        <v>0.41407882260940537</v>
      </c>
      <c r="G2348" s="16" t="s">
        <v>7</v>
      </c>
      <c r="H2348" s="7">
        <v>5550.4715445243519</v>
      </c>
      <c r="I2348" s="4">
        <v>32.700000000000003</v>
      </c>
      <c r="J2348" s="4">
        <v>97.6</v>
      </c>
      <c r="K2348" s="4">
        <v>4.2</v>
      </c>
      <c r="L2348" s="4">
        <v>13404.384</v>
      </c>
      <c r="M2348" s="4" t="s">
        <v>332</v>
      </c>
      <c r="N2348" s="17">
        <v>1</v>
      </c>
      <c r="O2348" s="4">
        <v>16024.28</v>
      </c>
      <c r="P2348">
        <f t="shared" si="108"/>
        <v>2012</v>
      </c>
      <c r="Q2348">
        <f t="shared" si="109"/>
        <v>1</v>
      </c>
      <c r="R2348" t="str">
        <f t="shared" si="110"/>
        <v>13</v>
      </c>
      <c r="T2348" t="s">
        <v>499</v>
      </c>
      <c r="U2348" t="s">
        <v>500</v>
      </c>
    </row>
    <row r="2349" spans="1:27" x14ac:dyDescent="0.35">
      <c r="A2349" s="1" t="s">
        <v>2</v>
      </c>
      <c r="B2349" s="18">
        <v>40925</v>
      </c>
      <c r="C2349" s="3" t="s">
        <v>68</v>
      </c>
      <c r="D2349" s="4" t="s">
        <v>69</v>
      </c>
      <c r="E2349" s="5" t="s">
        <v>4</v>
      </c>
      <c r="F2349" s="6">
        <v>149.75537316375826</v>
      </c>
      <c r="G2349" s="16" t="s">
        <v>4</v>
      </c>
      <c r="H2349" s="7">
        <v>296752.8513753328</v>
      </c>
      <c r="I2349" s="4">
        <v>152.9</v>
      </c>
      <c r="J2349" s="4">
        <v>3.6</v>
      </c>
      <c r="K2349" s="4">
        <v>3.6</v>
      </c>
      <c r="L2349" s="4">
        <v>1981.5840000000003</v>
      </c>
      <c r="M2349" s="4" t="s">
        <v>332</v>
      </c>
      <c r="N2349" s="17">
        <v>1</v>
      </c>
      <c r="O2349" s="4">
        <v>1152</v>
      </c>
      <c r="P2349">
        <f t="shared" si="108"/>
        <v>2012</v>
      </c>
      <c r="Q2349">
        <f t="shared" si="109"/>
        <v>1</v>
      </c>
      <c r="R2349" t="str">
        <f t="shared" si="110"/>
        <v>13</v>
      </c>
      <c r="T2349" t="s">
        <v>217</v>
      </c>
      <c r="U2349" t="s">
        <v>483</v>
      </c>
    </row>
    <row r="2350" spans="1:27" x14ac:dyDescent="0.35">
      <c r="A2350" s="1" t="s">
        <v>2</v>
      </c>
      <c r="B2350" s="18">
        <v>40925</v>
      </c>
      <c r="C2350" s="3" t="s">
        <v>3</v>
      </c>
      <c r="D2350" s="4" t="s">
        <v>119</v>
      </c>
      <c r="E2350" s="5" t="s">
        <v>4</v>
      </c>
      <c r="F2350" s="6">
        <v>92.157152716158933</v>
      </c>
      <c r="G2350" s="16" t="s">
        <v>4</v>
      </c>
      <c r="H2350" s="7">
        <v>15021.08179122289</v>
      </c>
      <c r="I2350" s="4">
        <v>7.6</v>
      </c>
      <c r="J2350" s="4">
        <v>6.4</v>
      </c>
      <c r="K2350" s="4" t="s">
        <v>332</v>
      </c>
      <c r="L2350" s="4">
        <v>162.99420444864805</v>
      </c>
      <c r="M2350" s="4" t="s">
        <v>332</v>
      </c>
      <c r="N2350" s="17">
        <v>1</v>
      </c>
      <c r="O2350" s="4">
        <v>288</v>
      </c>
      <c r="P2350">
        <f t="shared" si="108"/>
        <v>2012</v>
      </c>
      <c r="Q2350">
        <f t="shared" si="109"/>
        <v>1</v>
      </c>
      <c r="R2350" t="str">
        <f t="shared" si="110"/>
        <v>16</v>
      </c>
      <c r="T2350" t="s">
        <v>119</v>
      </c>
    </row>
    <row r="2351" spans="1:27" x14ac:dyDescent="0.35">
      <c r="A2351" s="1" t="s">
        <v>2</v>
      </c>
      <c r="B2351" s="18">
        <v>40925</v>
      </c>
      <c r="C2351" s="3" t="s">
        <v>345</v>
      </c>
      <c r="D2351" s="4" t="s">
        <v>346</v>
      </c>
      <c r="E2351" s="5" t="s">
        <v>4</v>
      </c>
      <c r="F2351" s="6">
        <v>80.637508626639061</v>
      </c>
      <c r="G2351" s="16" t="s">
        <v>4</v>
      </c>
      <c r="H2351" s="7">
        <v>6323.1219094426115</v>
      </c>
      <c r="I2351" s="4">
        <v>6.5</v>
      </c>
      <c r="J2351" s="4">
        <v>4.8</v>
      </c>
      <c r="K2351" s="4" t="s">
        <v>332</v>
      </c>
      <c r="L2351" s="4">
        <v>78.414152633601233</v>
      </c>
      <c r="M2351" s="4" t="s">
        <v>332</v>
      </c>
      <c r="N2351" s="17">
        <v>1</v>
      </c>
      <c r="O2351" s="4">
        <v>288</v>
      </c>
      <c r="P2351">
        <f t="shared" si="108"/>
        <v>2012</v>
      </c>
      <c r="Q2351">
        <f t="shared" si="109"/>
        <v>1</v>
      </c>
      <c r="R2351" t="str">
        <f t="shared" si="110"/>
        <v>16</v>
      </c>
      <c r="T2351" t="s">
        <v>119</v>
      </c>
      <c r="U2351" t="s">
        <v>611</v>
      </c>
    </row>
    <row r="2352" spans="1:27" x14ac:dyDescent="0.35">
      <c r="A2352" s="1" t="s">
        <v>2</v>
      </c>
      <c r="B2352" s="18">
        <v>40925</v>
      </c>
      <c r="C2352" s="3" t="s">
        <v>234</v>
      </c>
      <c r="D2352" s="4" t="s">
        <v>235</v>
      </c>
      <c r="E2352" s="5" t="s">
        <v>7</v>
      </c>
      <c r="F2352" s="6">
        <v>0.20703941130470269</v>
      </c>
      <c r="G2352" s="16" t="s">
        <v>4</v>
      </c>
      <c r="H2352" s="7">
        <v>1522.7983640975806</v>
      </c>
      <c r="I2352" s="4" t="s">
        <v>332</v>
      </c>
      <c r="J2352" s="4">
        <v>7.6</v>
      </c>
      <c r="K2352" s="4" t="s">
        <v>332</v>
      </c>
      <c r="L2352" s="4">
        <v>229.84729611703881</v>
      </c>
      <c r="M2352" s="4" t="s">
        <v>332</v>
      </c>
      <c r="N2352" s="17">
        <v>32</v>
      </c>
      <c r="O2352" s="4">
        <v>16024.28</v>
      </c>
      <c r="P2352">
        <f t="shared" si="108"/>
        <v>2012</v>
      </c>
      <c r="Q2352">
        <f t="shared" si="109"/>
        <v>1</v>
      </c>
      <c r="R2352" t="str">
        <f t="shared" si="110"/>
        <v>17</v>
      </c>
      <c r="T2352" t="s">
        <v>47</v>
      </c>
      <c r="U2352" t="s">
        <v>572</v>
      </c>
    </row>
    <row r="2353" spans="1:27" x14ac:dyDescent="0.35">
      <c r="A2353" s="1" t="s">
        <v>2</v>
      </c>
      <c r="B2353" s="18">
        <v>40925</v>
      </c>
      <c r="C2353" s="3" t="s">
        <v>8</v>
      </c>
      <c r="D2353" s="4" t="s">
        <v>9</v>
      </c>
      <c r="E2353" s="5" t="s">
        <v>7</v>
      </c>
      <c r="F2353" s="6">
        <v>17.279466134279797</v>
      </c>
      <c r="G2353" s="16" t="s">
        <v>4</v>
      </c>
      <c r="H2353" s="7">
        <v>27990.725743100513</v>
      </c>
      <c r="I2353" s="4" t="s">
        <v>332</v>
      </c>
      <c r="J2353" s="4">
        <v>7.5</v>
      </c>
      <c r="K2353" s="4" t="s">
        <v>332</v>
      </c>
      <c r="L2353" s="4">
        <v>220.89323345553234</v>
      </c>
      <c r="M2353" s="4" t="s">
        <v>332</v>
      </c>
      <c r="N2353" s="17">
        <v>7.3333333333333366</v>
      </c>
      <c r="O2353" s="4">
        <v>1152</v>
      </c>
      <c r="P2353">
        <f t="shared" si="108"/>
        <v>2012</v>
      </c>
      <c r="Q2353">
        <f t="shared" si="109"/>
        <v>1</v>
      </c>
      <c r="R2353" t="str">
        <f t="shared" si="110"/>
        <v>17</v>
      </c>
      <c r="T2353" t="s">
        <v>490</v>
      </c>
      <c r="U2353" t="s">
        <v>491</v>
      </c>
    </row>
    <row r="2354" spans="1:27" x14ac:dyDescent="0.35">
      <c r="A2354" s="1" t="s">
        <v>2</v>
      </c>
      <c r="B2354" s="18">
        <v>40925</v>
      </c>
      <c r="C2354" s="3" t="s">
        <v>10</v>
      </c>
      <c r="D2354" s="4" t="s">
        <v>11</v>
      </c>
      <c r="E2354" s="5" t="s">
        <v>4</v>
      </c>
      <c r="F2354" s="6">
        <v>46.078576358079467</v>
      </c>
      <c r="G2354" s="16" t="s">
        <v>4</v>
      </c>
      <c r="H2354" s="7">
        <v>2737.5947621324767</v>
      </c>
      <c r="I2354" s="4">
        <v>4.5</v>
      </c>
      <c r="J2354" s="4">
        <v>4.0999999999999996</v>
      </c>
      <c r="K2354" s="4" t="s">
        <v>332</v>
      </c>
      <c r="L2354" s="4">
        <v>59.411444070199963</v>
      </c>
      <c r="M2354" s="4" t="s">
        <v>332</v>
      </c>
      <c r="N2354" s="17">
        <v>1</v>
      </c>
      <c r="O2354" s="4">
        <v>288</v>
      </c>
      <c r="P2354">
        <f t="shared" si="108"/>
        <v>2012</v>
      </c>
      <c r="Q2354">
        <f t="shared" si="109"/>
        <v>1</v>
      </c>
      <c r="R2354" t="str">
        <f t="shared" si="110"/>
        <v>17</v>
      </c>
      <c r="T2354" t="s">
        <v>289</v>
      </c>
      <c r="U2354" t="s">
        <v>519</v>
      </c>
    </row>
    <row r="2355" spans="1:27" x14ac:dyDescent="0.35">
      <c r="A2355" s="1" t="s">
        <v>2</v>
      </c>
      <c r="B2355" s="18">
        <v>40925</v>
      </c>
      <c r="C2355" s="3" t="s">
        <v>163</v>
      </c>
      <c r="D2355" s="4" t="s">
        <v>164</v>
      </c>
      <c r="E2355" s="5" t="s">
        <v>7</v>
      </c>
      <c r="F2355" s="6">
        <v>11.519644089519867</v>
      </c>
      <c r="G2355" s="16" t="s">
        <v>4</v>
      </c>
      <c r="H2355" s="7">
        <v>10952.598703656848</v>
      </c>
      <c r="I2355" s="4" t="s">
        <v>332</v>
      </c>
      <c r="J2355" s="4">
        <v>6.1</v>
      </c>
      <c r="K2355" s="4" t="s">
        <v>332</v>
      </c>
      <c r="L2355" s="4">
        <v>118.84697368407744</v>
      </c>
      <c r="M2355" s="4" t="s">
        <v>332</v>
      </c>
      <c r="N2355" s="17">
        <v>8.0000000000000018</v>
      </c>
      <c r="O2355" s="4">
        <v>288</v>
      </c>
      <c r="P2355">
        <f t="shared" si="108"/>
        <v>2012</v>
      </c>
      <c r="Q2355">
        <f t="shared" si="109"/>
        <v>1</v>
      </c>
      <c r="R2355" t="str">
        <f t="shared" si="110"/>
        <v>17</v>
      </c>
      <c r="T2355" t="s">
        <v>164</v>
      </c>
    </row>
    <row r="2356" spans="1:27" x14ac:dyDescent="0.35">
      <c r="A2356" s="1" t="s">
        <v>2</v>
      </c>
      <c r="B2356" s="18">
        <v>40925</v>
      </c>
      <c r="C2356" s="3" t="s">
        <v>12</v>
      </c>
      <c r="D2356" s="4" t="s">
        <v>13</v>
      </c>
      <c r="E2356" s="5" t="s">
        <v>4</v>
      </c>
      <c r="F2356" s="6">
        <v>80.637508626639061</v>
      </c>
      <c r="G2356" s="16" t="s">
        <v>4</v>
      </c>
      <c r="H2356" s="7">
        <v>2161.7510801513204</v>
      </c>
      <c r="I2356" s="4">
        <v>25.6</v>
      </c>
      <c r="J2356" s="4">
        <v>2</v>
      </c>
      <c r="K2356" s="4" t="s">
        <v>332</v>
      </c>
      <c r="L2356" s="4">
        <v>26.8082573106329</v>
      </c>
      <c r="M2356" s="4" t="s">
        <v>332</v>
      </c>
      <c r="N2356" s="17">
        <v>1.0000000000000002</v>
      </c>
      <c r="O2356" s="4">
        <v>288</v>
      </c>
      <c r="P2356">
        <f t="shared" si="108"/>
        <v>2012</v>
      </c>
      <c r="Q2356">
        <f t="shared" si="109"/>
        <v>1</v>
      </c>
      <c r="R2356" t="str">
        <f t="shared" si="110"/>
        <v>17</v>
      </c>
      <c r="T2356" t="s">
        <v>250</v>
      </c>
      <c r="U2356" t="s">
        <v>472</v>
      </c>
    </row>
    <row r="2357" spans="1:27" x14ac:dyDescent="0.35">
      <c r="A2357" s="1" t="s">
        <v>2</v>
      </c>
      <c r="B2357" s="18">
        <v>40925</v>
      </c>
      <c r="C2357" s="3" t="s">
        <v>129</v>
      </c>
      <c r="D2357" s="4" t="s">
        <v>14</v>
      </c>
      <c r="E2357" s="5" t="s">
        <v>4</v>
      </c>
      <c r="F2357" s="6">
        <v>23.039288179039733</v>
      </c>
      <c r="G2357" s="16" t="s">
        <v>4</v>
      </c>
      <c r="H2357" s="7">
        <v>1368.7973810662384</v>
      </c>
      <c r="I2357" s="4">
        <v>13.5</v>
      </c>
      <c r="J2357" s="4">
        <v>4.0999999999999996</v>
      </c>
      <c r="K2357" s="4" t="s">
        <v>332</v>
      </c>
      <c r="L2357" s="4">
        <v>59.411444070199963</v>
      </c>
      <c r="M2357" s="4" t="s">
        <v>332</v>
      </c>
      <c r="N2357" s="17">
        <v>1</v>
      </c>
      <c r="O2357" s="4">
        <v>288</v>
      </c>
      <c r="P2357">
        <f t="shared" si="108"/>
        <v>2012</v>
      </c>
      <c r="Q2357">
        <f t="shared" si="109"/>
        <v>1</v>
      </c>
      <c r="R2357" t="str">
        <f t="shared" si="110"/>
        <v>17</v>
      </c>
      <c r="T2357" t="s">
        <v>250</v>
      </c>
      <c r="U2357" t="s">
        <v>521</v>
      </c>
    </row>
    <row r="2358" spans="1:27" x14ac:dyDescent="0.35">
      <c r="A2358" s="1" t="s">
        <v>2</v>
      </c>
      <c r="B2358" s="18">
        <v>40925</v>
      </c>
      <c r="C2358" s="3" t="s">
        <v>85</v>
      </c>
      <c r="D2358" s="4" t="s">
        <v>86</v>
      </c>
      <c r="E2358" s="5" t="s">
        <v>7</v>
      </c>
      <c r="F2358" s="6">
        <v>11.519644089519867</v>
      </c>
      <c r="G2358" s="16" t="s">
        <v>4</v>
      </c>
      <c r="H2358" s="7">
        <v>9616.0767970043671</v>
      </c>
      <c r="I2358" s="4">
        <v>8.3000000000000007</v>
      </c>
      <c r="J2358" s="4">
        <v>4.9000000000000004</v>
      </c>
      <c r="K2358" s="4" t="s">
        <v>332</v>
      </c>
      <c r="L2358" s="4">
        <v>104.34433479755582</v>
      </c>
      <c r="M2358" s="4" t="s">
        <v>332</v>
      </c>
      <c r="N2358" s="17">
        <v>7.9999999999999991</v>
      </c>
      <c r="O2358" s="4">
        <v>288</v>
      </c>
      <c r="P2358">
        <f t="shared" si="108"/>
        <v>2012</v>
      </c>
      <c r="Q2358">
        <f t="shared" si="109"/>
        <v>1</v>
      </c>
      <c r="R2358" t="str">
        <f t="shared" si="110"/>
        <v>17</v>
      </c>
      <c r="T2358" t="s">
        <v>86</v>
      </c>
    </row>
    <row r="2359" spans="1:27" x14ac:dyDescent="0.35">
      <c r="A2359" s="1" t="s">
        <v>2</v>
      </c>
      <c r="B2359" s="18">
        <v>40925</v>
      </c>
      <c r="C2359" s="3" t="s">
        <v>15</v>
      </c>
      <c r="D2359" s="4" t="s">
        <v>16</v>
      </c>
      <c r="E2359" s="5" t="s">
        <v>7</v>
      </c>
      <c r="F2359" s="6">
        <v>0.41407882260940537</v>
      </c>
      <c r="G2359" s="16" t="s">
        <v>7</v>
      </c>
      <c r="H2359" s="7">
        <v>1139.7676194322721</v>
      </c>
      <c r="I2359" s="4" t="s">
        <v>332</v>
      </c>
      <c r="J2359" s="4">
        <v>29.6</v>
      </c>
      <c r="K2359" s="4">
        <v>4</v>
      </c>
      <c r="L2359" s="4">
        <v>2752.5378193692331</v>
      </c>
      <c r="M2359" s="4" t="s">
        <v>332</v>
      </c>
      <c r="N2359" s="17">
        <v>1</v>
      </c>
      <c r="O2359" s="4">
        <v>16024.28</v>
      </c>
      <c r="P2359">
        <f t="shared" si="108"/>
        <v>2012</v>
      </c>
      <c r="Q2359">
        <f t="shared" si="109"/>
        <v>1</v>
      </c>
      <c r="R2359" t="str">
        <f t="shared" si="110"/>
        <v>17</v>
      </c>
      <c r="T2359" t="s">
        <v>73</v>
      </c>
      <c r="U2359" t="s">
        <v>475</v>
      </c>
    </row>
    <row r="2360" spans="1:27" x14ac:dyDescent="0.35">
      <c r="A2360" s="1" t="s">
        <v>2</v>
      </c>
      <c r="B2360" s="18">
        <v>40925</v>
      </c>
      <c r="C2360" s="3" t="s">
        <v>139</v>
      </c>
      <c r="D2360" s="4" t="s">
        <v>140</v>
      </c>
      <c r="E2360" s="5" t="s">
        <v>7</v>
      </c>
      <c r="F2360" s="6">
        <v>11.519644089519867</v>
      </c>
      <c r="G2360" s="16" t="s">
        <v>4</v>
      </c>
      <c r="H2360" s="7">
        <v>532.62675539275199</v>
      </c>
      <c r="I2360" s="4">
        <v>3.8</v>
      </c>
      <c r="J2360" s="4">
        <v>2.9</v>
      </c>
      <c r="K2360" s="4" t="s">
        <v>332</v>
      </c>
      <c r="L2360" s="4">
        <v>11.559097469801944</v>
      </c>
      <c r="M2360" s="4" t="s">
        <v>332</v>
      </c>
      <c r="N2360" s="17">
        <v>3.9999999999999996</v>
      </c>
      <c r="O2360" s="4">
        <v>288</v>
      </c>
      <c r="P2360">
        <f t="shared" si="108"/>
        <v>2012</v>
      </c>
      <c r="Q2360">
        <f t="shared" si="109"/>
        <v>1</v>
      </c>
      <c r="R2360" t="str">
        <f t="shared" si="110"/>
        <v>17</v>
      </c>
      <c r="T2360" t="s">
        <v>501</v>
      </c>
      <c r="U2360" t="s">
        <v>530</v>
      </c>
    </row>
    <row r="2361" spans="1:27" x14ac:dyDescent="0.35">
      <c r="A2361" s="1" t="s">
        <v>2</v>
      </c>
      <c r="B2361" s="18">
        <v>40925</v>
      </c>
      <c r="C2361" s="3" t="s">
        <v>290</v>
      </c>
      <c r="D2361" s="4" t="s">
        <v>291</v>
      </c>
      <c r="E2361" s="5" t="s">
        <v>7</v>
      </c>
      <c r="F2361" s="6">
        <v>80.637508626639061</v>
      </c>
      <c r="G2361" s="16" t="s">
        <v>4</v>
      </c>
      <c r="H2361" s="7">
        <v>22610.468697213062</v>
      </c>
      <c r="I2361" s="4">
        <v>11.8</v>
      </c>
      <c r="J2361" s="4">
        <v>3.8</v>
      </c>
      <c r="K2361" s="4" t="s">
        <v>332</v>
      </c>
      <c r="L2361" s="4">
        <v>89.217042571745324</v>
      </c>
      <c r="M2361" s="4" t="s">
        <v>332</v>
      </c>
      <c r="N2361" s="17">
        <v>3.1428571428571428</v>
      </c>
      <c r="O2361" s="4">
        <v>288</v>
      </c>
      <c r="P2361">
        <f t="shared" si="108"/>
        <v>2012</v>
      </c>
      <c r="Q2361">
        <f t="shared" si="109"/>
        <v>1</v>
      </c>
      <c r="R2361" t="str">
        <f t="shared" si="110"/>
        <v>18</v>
      </c>
      <c r="T2361" t="s">
        <v>291</v>
      </c>
    </row>
    <row r="2362" spans="1:27" x14ac:dyDescent="0.35">
      <c r="A2362" s="1" t="s">
        <v>2</v>
      </c>
      <c r="B2362" s="18">
        <v>40925</v>
      </c>
      <c r="C2362" s="3" t="s">
        <v>219</v>
      </c>
      <c r="D2362" s="4" t="s">
        <v>292</v>
      </c>
      <c r="E2362" s="5" t="s">
        <v>4</v>
      </c>
      <c r="F2362" s="6">
        <v>161.27501725327812</v>
      </c>
      <c r="G2362" s="16" t="s">
        <v>4</v>
      </c>
      <c r="H2362" s="7">
        <v>5819.9236794964499</v>
      </c>
      <c r="I2362" s="4" t="s">
        <v>332</v>
      </c>
      <c r="J2362" s="4">
        <v>4.0999999999999996</v>
      </c>
      <c r="K2362" s="4" t="s">
        <v>332</v>
      </c>
      <c r="L2362" s="4">
        <v>36.086951213010344</v>
      </c>
      <c r="M2362" s="4" t="s">
        <v>332</v>
      </c>
      <c r="N2362" s="17">
        <v>1.0000000000000002</v>
      </c>
      <c r="O2362" s="4">
        <v>288</v>
      </c>
      <c r="P2362">
        <f t="shared" si="108"/>
        <v>2012</v>
      </c>
      <c r="Q2362">
        <f t="shared" si="109"/>
        <v>1</v>
      </c>
      <c r="R2362" t="str">
        <f t="shared" si="110"/>
        <v>90</v>
      </c>
      <c r="T2362" t="s">
        <v>563</v>
      </c>
      <c r="U2362" t="s">
        <v>468</v>
      </c>
      <c r="V2362" t="s">
        <v>564</v>
      </c>
      <c r="W2362" t="s">
        <v>565</v>
      </c>
      <c r="X2362" t="s">
        <v>566</v>
      </c>
      <c r="Y2362" t="s">
        <v>567</v>
      </c>
      <c r="Z2362" t="s">
        <v>510</v>
      </c>
      <c r="AA2362" t="s">
        <v>568</v>
      </c>
    </row>
    <row r="2363" spans="1:27" x14ac:dyDescent="0.35">
      <c r="A2363" s="1" t="s">
        <v>2</v>
      </c>
      <c r="B2363" s="18">
        <v>40939</v>
      </c>
      <c r="C2363" s="8" t="s">
        <v>29</v>
      </c>
      <c r="D2363" s="4" t="s">
        <v>30</v>
      </c>
      <c r="E2363" s="9" t="s">
        <v>23</v>
      </c>
      <c r="F2363" s="6">
        <v>0.20644247025131479</v>
      </c>
      <c r="G2363" s="16" t="s">
        <v>4</v>
      </c>
      <c r="H2363" s="7">
        <v>1673.2800216605867</v>
      </c>
      <c r="I2363" s="4">
        <v>7.2</v>
      </c>
      <c r="J2363" s="4">
        <v>5</v>
      </c>
      <c r="K2363" s="4" t="s">
        <v>332</v>
      </c>
      <c r="L2363" s="4">
        <v>94.247779607693801</v>
      </c>
      <c r="M2363" s="4" t="s">
        <v>332</v>
      </c>
      <c r="N2363" s="17">
        <v>85.999999999999986</v>
      </c>
      <c r="O2363" s="4">
        <v>15990.24</v>
      </c>
      <c r="P2363">
        <f t="shared" si="108"/>
        <v>2012</v>
      </c>
      <c r="Q2363">
        <f t="shared" si="109"/>
        <v>1</v>
      </c>
      <c r="R2363" t="str">
        <f t="shared" si="110"/>
        <v>01</v>
      </c>
      <c r="T2363" t="s">
        <v>30</v>
      </c>
    </row>
    <row r="2364" spans="1:27" x14ac:dyDescent="0.35">
      <c r="A2364" s="1" t="s">
        <v>2</v>
      </c>
      <c r="B2364" s="18">
        <v>40939</v>
      </c>
      <c r="C2364" s="8" t="s">
        <v>74</v>
      </c>
      <c r="D2364" s="4" t="s">
        <v>75</v>
      </c>
      <c r="E2364" s="9" t="s">
        <v>7</v>
      </c>
      <c r="F2364" s="6">
        <v>66.021292910227658</v>
      </c>
      <c r="G2364" s="16" t="s">
        <v>4</v>
      </c>
      <c r="H2364" s="7">
        <v>40977.975752083585</v>
      </c>
      <c r="I2364" s="4" t="s">
        <v>332</v>
      </c>
      <c r="J2364" s="4">
        <v>8.4</v>
      </c>
      <c r="K2364" s="4" t="s">
        <v>332</v>
      </c>
      <c r="L2364" s="4">
        <v>310.33908869221415</v>
      </c>
      <c r="M2364" s="4" t="s">
        <v>332</v>
      </c>
      <c r="N2364" s="17">
        <v>2.0000000000000004</v>
      </c>
      <c r="O2364" s="4">
        <v>100</v>
      </c>
      <c r="P2364">
        <f t="shared" si="108"/>
        <v>2012</v>
      </c>
      <c r="Q2364">
        <f t="shared" si="109"/>
        <v>1</v>
      </c>
      <c r="R2364" t="str">
        <f t="shared" si="110"/>
        <v>01</v>
      </c>
      <c r="T2364" t="s">
        <v>75</v>
      </c>
    </row>
    <row r="2365" spans="1:27" x14ac:dyDescent="0.35">
      <c r="A2365" s="1" t="s">
        <v>2</v>
      </c>
      <c r="B2365" s="18">
        <v>40939</v>
      </c>
      <c r="C2365" s="3" t="s">
        <v>210</v>
      </c>
      <c r="D2365" s="4" t="s">
        <v>211</v>
      </c>
      <c r="E2365" s="5" t="s">
        <v>7</v>
      </c>
      <c r="F2365" s="6">
        <v>0.20644247025131479</v>
      </c>
      <c r="G2365" s="16" t="s">
        <v>7</v>
      </c>
      <c r="H2365" s="7">
        <v>7395.5008862462882</v>
      </c>
      <c r="I2365" s="4" t="s">
        <v>332</v>
      </c>
      <c r="J2365" s="4">
        <v>40.900000000000006</v>
      </c>
      <c r="K2365" s="4" t="s">
        <v>332</v>
      </c>
      <c r="L2365" s="4">
        <v>35823.54385337136</v>
      </c>
      <c r="M2365" s="4" t="s">
        <v>332</v>
      </c>
      <c r="N2365" s="17">
        <v>1</v>
      </c>
      <c r="O2365" s="4">
        <v>15990.24</v>
      </c>
      <c r="P2365">
        <f t="shared" si="108"/>
        <v>2012</v>
      </c>
      <c r="Q2365">
        <f t="shared" si="109"/>
        <v>1</v>
      </c>
      <c r="R2365" t="str">
        <f t="shared" si="110"/>
        <v>01</v>
      </c>
      <c r="T2365" t="s">
        <v>211</v>
      </c>
    </row>
    <row r="2366" spans="1:27" x14ac:dyDescent="0.35">
      <c r="A2366" s="1" t="s">
        <v>2</v>
      </c>
      <c r="B2366" s="18">
        <v>40939</v>
      </c>
      <c r="C2366" s="3" t="s">
        <v>82</v>
      </c>
      <c r="D2366" s="4" t="s">
        <v>167</v>
      </c>
      <c r="E2366" s="5" t="s">
        <v>4</v>
      </c>
      <c r="F2366" s="6">
        <v>132.04258582045532</v>
      </c>
      <c r="G2366" s="16" t="s">
        <v>4</v>
      </c>
      <c r="H2366" s="7">
        <v>86444.716106783759</v>
      </c>
      <c r="I2366" s="4">
        <v>15.5</v>
      </c>
      <c r="J2366" s="4">
        <v>11</v>
      </c>
      <c r="K2366" s="4">
        <v>7.333333333333333</v>
      </c>
      <c r="L2366" s="4">
        <v>654.67300242307294</v>
      </c>
      <c r="M2366" s="4" t="s">
        <v>332</v>
      </c>
      <c r="N2366" s="17">
        <v>1</v>
      </c>
      <c r="O2366" s="4">
        <v>100</v>
      </c>
      <c r="P2366">
        <f t="shared" si="108"/>
        <v>2012</v>
      </c>
      <c r="Q2366">
        <f t="shared" si="109"/>
        <v>1</v>
      </c>
      <c r="R2366" t="str">
        <f t="shared" si="110"/>
        <v>05</v>
      </c>
      <c r="T2366" t="s">
        <v>460</v>
      </c>
      <c r="U2366" t="s">
        <v>488</v>
      </c>
      <c r="V2366" t="s">
        <v>536</v>
      </c>
      <c r="W2366" t="s">
        <v>544</v>
      </c>
      <c r="X2366" t="s">
        <v>510</v>
      </c>
    </row>
    <row r="2367" spans="1:27" x14ac:dyDescent="0.35">
      <c r="A2367" s="1" t="s">
        <v>2</v>
      </c>
      <c r="B2367" s="18">
        <v>40939</v>
      </c>
      <c r="C2367" s="3" t="s">
        <v>37</v>
      </c>
      <c r="D2367" s="4" t="s">
        <v>156</v>
      </c>
      <c r="E2367" s="5" t="s">
        <v>4</v>
      </c>
      <c r="F2367" s="6">
        <v>33.010646455113829</v>
      </c>
      <c r="G2367" s="16" t="s">
        <v>4</v>
      </c>
      <c r="H2367" s="7">
        <v>52781.470531264626</v>
      </c>
      <c r="I2367" s="4">
        <v>22.4</v>
      </c>
      <c r="J2367" s="4">
        <v>14.3</v>
      </c>
      <c r="K2367" s="4">
        <v>9.5333333333333332</v>
      </c>
      <c r="L2367" s="4">
        <v>1598.9226567566357</v>
      </c>
      <c r="M2367" s="4" t="s">
        <v>332</v>
      </c>
      <c r="N2367" s="17">
        <v>1</v>
      </c>
      <c r="O2367" s="4">
        <v>100</v>
      </c>
      <c r="P2367">
        <f t="shared" si="108"/>
        <v>2012</v>
      </c>
      <c r="Q2367">
        <f t="shared" si="109"/>
        <v>1</v>
      </c>
      <c r="R2367" t="str">
        <f t="shared" si="110"/>
        <v>05</v>
      </c>
      <c r="T2367" t="s">
        <v>460</v>
      </c>
      <c r="U2367" t="s">
        <v>461</v>
      </c>
      <c r="V2367" t="s">
        <v>536</v>
      </c>
      <c r="W2367" t="s">
        <v>537</v>
      </c>
      <c r="X2367" t="s">
        <v>510</v>
      </c>
    </row>
    <row r="2368" spans="1:27" x14ac:dyDescent="0.35">
      <c r="A2368" s="1" t="s">
        <v>2</v>
      </c>
      <c r="B2368" s="18">
        <v>40939</v>
      </c>
      <c r="C2368" s="3" t="s">
        <v>76</v>
      </c>
      <c r="D2368" s="4" t="s">
        <v>229</v>
      </c>
      <c r="E2368" s="5" t="s">
        <v>4</v>
      </c>
      <c r="F2368" s="6">
        <v>8.5965225143525608</v>
      </c>
      <c r="G2368" s="16" t="s">
        <v>4</v>
      </c>
      <c r="H2368" s="7">
        <v>49569.069498204248</v>
      </c>
      <c r="I2368" s="4">
        <v>43</v>
      </c>
      <c r="J2368" s="4">
        <v>19.600000000000001</v>
      </c>
      <c r="K2368" s="4">
        <v>13.066666666666668</v>
      </c>
      <c r="L2368" s="4">
        <v>5766.176894836819</v>
      </c>
      <c r="M2368" s="4" t="s">
        <v>332</v>
      </c>
      <c r="N2368" s="17">
        <v>1</v>
      </c>
      <c r="O2368" s="4">
        <v>1152</v>
      </c>
      <c r="P2368">
        <f t="shared" si="108"/>
        <v>2012</v>
      </c>
      <c r="Q2368">
        <f t="shared" si="109"/>
        <v>1</v>
      </c>
      <c r="R2368" t="str">
        <f t="shared" si="110"/>
        <v>05</v>
      </c>
      <c r="T2368" t="s">
        <v>460</v>
      </c>
      <c r="U2368" t="s">
        <v>486</v>
      </c>
      <c r="V2368" t="s">
        <v>536</v>
      </c>
      <c r="W2368" t="s">
        <v>570</v>
      </c>
      <c r="X2368" t="s">
        <v>510</v>
      </c>
    </row>
    <row r="2369" spans="1:27" x14ac:dyDescent="0.35">
      <c r="A2369" s="1" t="s">
        <v>2</v>
      </c>
      <c r="B2369" s="18">
        <v>40939</v>
      </c>
      <c r="C2369" s="3" t="s">
        <v>62</v>
      </c>
      <c r="D2369" s="4" t="s">
        <v>63</v>
      </c>
      <c r="E2369" s="5" t="s">
        <v>4</v>
      </c>
      <c r="F2369" s="6">
        <v>264.08517164091063</v>
      </c>
      <c r="G2369" s="16" t="s">
        <v>4</v>
      </c>
      <c r="H2369" s="7">
        <v>53111.854815483988</v>
      </c>
      <c r="I2369" s="4">
        <v>9.5</v>
      </c>
      <c r="J2369" s="4">
        <v>7.6</v>
      </c>
      <c r="K2369" s="4" t="s">
        <v>332</v>
      </c>
      <c r="L2369" s="4">
        <v>201.11638410240897</v>
      </c>
      <c r="M2369" s="4" t="s">
        <v>332</v>
      </c>
      <c r="N2369" s="17">
        <v>1</v>
      </c>
      <c r="O2369" s="4">
        <v>100</v>
      </c>
      <c r="P2369">
        <f t="shared" si="108"/>
        <v>2012</v>
      </c>
      <c r="Q2369">
        <f t="shared" si="109"/>
        <v>1</v>
      </c>
      <c r="R2369" t="str">
        <f t="shared" si="110"/>
        <v>05</v>
      </c>
      <c r="T2369" t="s">
        <v>84</v>
      </c>
      <c r="U2369" t="s">
        <v>459</v>
      </c>
      <c r="V2369" t="s">
        <v>479</v>
      </c>
      <c r="W2369" t="s">
        <v>480</v>
      </c>
    </row>
    <row r="2370" spans="1:27" x14ac:dyDescent="0.35">
      <c r="A2370" s="1" t="s">
        <v>2</v>
      </c>
      <c r="B2370" s="18">
        <v>40939</v>
      </c>
      <c r="C2370" s="3" t="s">
        <v>27</v>
      </c>
      <c r="D2370" s="4" t="s">
        <v>39</v>
      </c>
      <c r="E2370" s="5" t="s">
        <v>4</v>
      </c>
      <c r="F2370" s="6">
        <v>12.386548215078887</v>
      </c>
      <c r="G2370" s="16" t="s">
        <v>4</v>
      </c>
      <c r="H2370" s="7">
        <v>94019.970050575575</v>
      </c>
      <c r="I2370" s="4">
        <v>31.2</v>
      </c>
      <c r="J2370" s="4">
        <v>26.4</v>
      </c>
      <c r="K2370" s="4">
        <v>17.599999999999998</v>
      </c>
      <c r="L2370" s="4">
        <v>7590.4899749325987</v>
      </c>
      <c r="M2370" s="4" t="s">
        <v>332</v>
      </c>
      <c r="N2370" s="17">
        <v>1</v>
      </c>
      <c r="O2370" s="4">
        <v>15990.24</v>
      </c>
      <c r="P2370">
        <f t="shared" ref="P2370:P2433" si="111">YEAR(B2370)</f>
        <v>2012</v>
      </c>
      <c r="Q2370">
        <f t="shared" ref="Q2370:Q2433" si="112">MONTH(B2370)</f>
        <v>1</v>
      </c>
      <c r="R2370" t="str">
        <f t="shared" ref="R2370:R2433" si="113">LEFT(C2370,2)</f>
        <v>06</v>
      </c>
      <c r="T2370" t="s">
        <v>39</v>
      </c>
    </row>
    <row r="2371" spans="1:27" x14ac:dyDescent="0.35">
      <c r="A2371" s="1" t="s">
        <v>2</v>
      </c>
      <c r="B2371" s="18">
        <v>40939</v>
      </c>
      <c r="C2371" s="3" t="s">
        <v>40</v>
      </c>
      <c r="D2371" s="4" t="s">
        <v>169</v>
      </c>
      <c r="E2371" s="5" t="s">
        <v>4</v>
      </c>
      <c r="F2371" s="6">
        <v>561.1809897369352</v>
      </c>
      <c r="G2371" s="16" t="s">
        <v>4</v>
      </c>
      <c r="H2371" s="7">
        <v>124484.2542424323</v>
      </c>
      <c r="I2371" s="4" t="s">
        <v>332</v>
      </c>
      <c r="J2371" s="4">
        <v>7.3</v>
      </c>
      <c r="K2371" s="4">
        <v>5.3</v>
      </c>
      <c r="L2371" s="4">
        <v>221.82550107548508</v>
      </c>
      <c r="M2371" s="4" t="s">
        <v>332</v>
      </c>
      <c r="N2371" s="17">
        <v>1</v>
      </c>
      <c r="O2371" s="4">
        <v>100</v>
      </c>
      <c r="P2371">
        <f t="shared" si="111"/>
        <v>2012</v>
      </c>
      <c r="Q2371">
        <f t="shared" si="112"/>
        <v>1</v>
      </c>
      <c r="R2371" t="str">
        <f t="shared" si="113"/>
        <v>12</v>
      </c>
      <c r="T2371" t="s">
        <v>662</v>
      </c>
      <c r="U2371" t="s">
        <v>463</v>
      </c>
      <c r="V2371" t="s">
        <v>464</v>
      </c>
      <c r="W2371" t="s">
        <v>546</v>
      </c>
      <c r="X2371" t="s">
        <v>468</v>
      </c>
      <c r="Y2371" t="s">
        <v>547</v>
      </c>
      <c r="Z2371" t="s">
        <v>510</v>
      </c>
      <c r="AA2371" t="s">
        <v>466</v>
      </c>
    </row>
    <row r="2372" spans="1:27" x14ac:dyDescent="0.35">
      <c r="A2372" s="1" t="s">
        <v>2</v>
      </c>
      <c r="B2372" s="18">
        <v>40939</v>
      </c>
      <c r="C2372" s="3" t="s">
        <v>125</v>
      </c>
      <c r="D2372" s="4" t="s">
        <v>321</v>
      </c>
      <c r="E2372" s="5" t="s">
        <v>4</v>
      </c>
      <c r="F2372" s="6">
        <v>66.021292910227658</v>
      </c>
      <c r="G2372" s="16" t="s">
        <v>4</v>
      </c>
      <c r="H2372" s="7">
        <v>3318.5921405963381</v>
      </c>
      <c r="I2372" s="4" t="s">
        <v>332</v>
      </c>
      <c r="J2372" s="4">
        <v>4</v>
      </c>
      <c r="K2372" s="4">
        <v>4</v>
      </c>
      <c r="L2372" s="4">
        <v>50.26548245743669</v>
      </c>
      <c r="M2372" s="4" t="s">
        <v>332</v>
      </c>
      <c r="N2372" s="17">
        <v>1.0000000000000002</v>
      </c>
      <c r="O2372" s="4">
        <v>100</v>
      </c>
      <c r="P2372">
        <f t="shared" si="111"/>
        <v>2012</v>
      </c>
      <c r="Q2372">
        <f t="shared" si="112"/>
        <v>1</v>
      </c>
      <c r="R2372" t="str">
        <f t="shared" si="113"/>
        <v>12</v>
      </c>
      <c r="T2372" t="s">
        <v>665</v>
      </c>
      <c r="U2372" t="s">
        <v>476</v>
      </c>
      <c r="V2372" t="s">
        <v>463</v>
      </c>
      <c r="W2372" t="s">
        <v>464</v>
      </c>
      <c r="X2372" t="s">
        <v>592</v>
      </c>
      <c r="Y2372" t="s">
        <v>510</v>
      </c>
      <c r="Z2372" t="s">
        <v>466</v>
      </c>
    </row>
    <row r="2373" spans="1:27" x14ac:dyDescent="0.35">
      <c r="A2373" s="1" t="s">
        <v>2</v>
      </c>
      <c r="B2373" s="18">
        <v>40939</v>
      </c>
      <c r="C2373" s="3" t="s">
        <v>28</v>
      </c>
      <c r="D2373" s="4" t="s">
        <v>107</v>
      </c>
      <c r="E2373" s="5" t="s">
        <v>23</v>
      </c>
      <c r="F2373" s="6">
        <v>538.71541089942718</v>
      </c>
      <c r="G2373" s="16" t="s">
        <v>4</v>
      </c>
      <c r="H2373" s="7">
        <v>1312346.8223961019</v>
      </c>
      <c r="I2373" s="4">
        <v>23</v>
      </c>
      <c r="J2373" s="4">
        <v>4.5</v>
      </c>
      <c r="K2373" s="4" t="s">
        <v>332</v>
      </c>
      <c r="L2373" s="4">
        <v>365.79919460236152</v>
      </c>
      <c r="M2373" s="4" t="s">
        <v>332</v>
      </c>
      <c r="N2373" s="17">
        <v>6.6315789473684212</v>
      </c>
      <c r="O2373" s="4">
        <v>288</v>
      </c>
      <c r="P2373">
        <f t="shared" si="111"/>
        <v>2012</v>
      </c>
      <c r="Q2373">
        <f t="shared" si="112"/>
        <v>1</v>
      </c>
      <c r="R2373" t="str">
        <f t="shared" si="113"/>
        <v>12</v>
      </c>
      <c r="T2373" t="s">
        <v>107</v>
      </c>
    </row>
    <row r="2374" spans="1:27" x14ac:dyDescent="0.35">
      <c r="A2374" s="1" t="s">
        <v>2</v>
      </c>
      <c r="B2374" s="18">
        <v>40939</v>
      </c>
      <c r="C2374" s="3" t="s">
        <v>28</v>
      </c>
      <c r="D2374" s="4" t="s">
        <v>107</v>
      </c>
      <c r="E2374" s="5" t="s">
        <v>23</v>
      </c>
      <c r="F2374" s="6">
        <v>217.77857036359822</v>
      </c>
      <c r="G2374" s="16" t="s">
        <v>4</v>
      </c>
      <c r="H2374" s="7">
        <v>1221474.5980868104</v>
      </c>
      <c r="I2374" s="4">
        <v>17.7</v>
      </c>
      <c r="J2374" s="4">
        <v>7.8</v>
      </c>
      <c r="K2374" s="4" t="s">
        <v>332</v>
      </c>
      <c r="L2374" s="4">
        <v>845.77014942148321</v>
      </c>
      <c r="M2374" s="4" t="s">
        <v>332</v>
      </c>
      <c r="N2374" s="17">
        <v>6.6595744680851059</v>
      </c>
      <c r="O2374" s="4">
        <v>288</v>
      </c>
      <c r="P2374">
        <f t="shared" si="111"/>
        <v>2012</v>
      </c>
      <c r="Q2374">
        <f t="shared" si="112"/>
        <v>1</v>
      </c>
      <c r="R2374" t="str">
        <f t="shared" si="113"/>
        <v>12</v>
      </c>
      <c r="T2374" t="s">
        <v>107</v>
      </c>
    </row>
    <row r="2375" spans="1:27" x14ac:dyDescent="0.35">
      <c r="A2375" s="1" t="s">
        <v>2</v>
      </c>
      <c r="B2375" s="18">
        <v>40939</v>
      </c>
      <c r="C2375" s="3" t="s">
        <v>64</v>
      </c>
      <c r="D2375" s="4" t="s">
        <v>65</v>
      </c>
      <c r="E2375" s="5" t="s">
        <v>7</v>
      </c>
      <c r="F2375" s="6">
        <v>212.04755535402987</v>
      </c>
      <c r="G2375" s="16" t="s">
        <v>4</v>
      </c>
      <c r="H2375" s="7">
        <v>1417908.0164910073</v>
      </c>
      <c r="I2375" s="4">
        <v>66.900000000000006</v>
      </c>
      <c r="J2375" s="4">
        <v>4.0999999999999996</v>
      </c>
      <c r="K2375" s="4">
        <v>4.0999999999999996</v>
      </c>
      <c r="L2375" s="4">
        <v>1124.5889999999999</v>
      </c>
      <c r="M2375" s="4" t="s">
        <v>332</v>
      </c>
      <c r="N2375" s="17">
        <v>5.9459459459459456</v>
      </c>
      <c r="O2375" s="4">
        <v>576</v>
      </c>
      <c r="P2375">
        <f t="shared" si="111"/>
        <v>2012</v>
      </c>
      <c r="Q2375">
        <f t="shared" si="112"/>
        <v>1</v>
      </c>
      <c r="R2375" t="str">
        <f t="shared" si="113"/>
        <v>13</v>
      </c>
      <c r="T2375" t="s">
        <v>481</v>
      </c>
      <c r="U2375" t="s">
        <v>482</v>
      </c>
    </row>
    <row r="2376" spans="1:27" x14ac:dyDescent="0.35">
      <c r="A2376" s="1" t="s">
        <v>2</v>
      </c>
      <c r="B2376" s="18">
        <v>40939</v>
      </c>
      <c r="C2376" s="3" t="s">
        <v>66</v>
      </c>
      <c r="D2376" s="4" t="s">
        <v>67</v>
      </c>
      <c r="E2376" s="5" t="s">
        <v>7</v>
      </c>
      <c r="F2376" s="6">
        <v>45.848120076546991</v>
      </c>
      <c r="G2376" s="16" t="s">
        <v>4</v>
      </c>
      <c r="H2376" s="7">
        <v>591819.51176943863</v>
      </c>
      <c r="I2376" s="4">
        <v>72.3</v>
      </c>
      <c r="J2376" s="4">
        <v>6.9</v>
      </c>
      <c r="K2376" s="4">
        <v>6.9</v>
      </c>
      <c r="L2376" s="4">
        <v>3442.2030000000004</v>
      </c>
      <c r="M2376" s="4" t="s">
        <v>332</v>
      </c>
      <c r="N2376" s="17">
        <v>3.7500000000000004</v>
      </c>
      <c r="O2376" s="4">
        <v>576</v>
      </c>
      <c r="P2376">
        <f t="shared" si="111"/>
        <v>2012</v>
      </c>
      <c r="Q2376">
        <f t="shared" si="112"/>
        <v>1</v>
      </c>
      <c r="R2376" t="str">
        <f t="shared" si="113"/>
        <v>13</v>
      </c>
      <c r="T2376" t="s">
        <v>67</v>
      </c>
    </row>
    <row r="2377" spans="1:27" x14ac:dyDescent="0.35">
      <c r="A2377" s="1" t="s">
        <v>2</v>
      </c>
      <c r="B2377" s="18">
        <v>40939</v>
      </c>
      <c r="C2377" s="3" t="s">
        <v>101</v>
      </c>
      <c r="D2377" s="4" t="s">
        <v>102</v>
      </c>
      <c r="E2377" s="5" t="s">
        <v>7</v>
      </c>
      <c r="F2377" s="6">
        <v>0.41288494050262958</v>
      </c>
      <c r="G2377" s="16" t="s">
        <v>7</v>
      </c>
      <c r="H2377" s="7">
        <v>9853.658891567231</v>
      </c>
      <c r="I2377" s="4">
        <v>74.099999999999994</v>
      </c>
      <c r="J2377" s="4">
        <v>74.900000000000006</v>
      </c>
      <c r="K2377" s="4">
        <v>4.3</v>
      </c>
      <c r="L2377" s="4">
        <v>23865.386999999999</v>
      </c>
      <c r="M2377" s="4" t="s">
        <v>332</v>
      </c>
      <c r="N2377" s="17">
        <v>1.0000000000000002</v>
      </c>
      <c r="O2377" s="4">
        <v>15990.24</v>
      </c>
      <c r="P2377">
        <f t="shared" si="111"/>
        <v>2012</v>
      </c>
      <c r="Q2377">
        <f t="shared" si="112"/>
        <v>1</v>
      </c>
      <c r="R2377" t="str">
        <f t="shared" si="113"/>
        <v>13</v>
      </c>
      <c r="T2377" t="s">
        <v>499</v>
      </c>
      <c r="U2377" t="s">
        <v>500</v>
      </c>
    </row>
    <row r="2378" spans="1:27" x14ac:dyDescent="0.35">
      <c r="A2378" s="1" t="s">
        <v>2</v>
      </c>
      <c r="B2378" s="18">
        <v>40939</v>
      </c>
      <c r="C2378" s="3" t="s">
        <v>68</v>
      </c>
      <c r="D2378" s="4" t="s">
        <v>69</v>
      </c>
      <c r="E2378" s="5" t="s">
        <v>4</v>
      </c>
      <c r="F2378" s="6">
        <v>257.89567543057683</v>
      </c>
      <c r="G2378" s="16" t="s">
        <v>4</v>
      </c>
      <c r="H2378" s="7">
        <v>404380.41907514445</v>
      </c>
      <c r="I2378" s="4">
        <v>128</v>
      </c>
      <c r="J2378" s="4">
        <v>3.5</v>
      </c>
      <c r="K2378" s="4">
        <v>3.5</v>
      </c>
      <c r="L2378" s="4">
        <v>1568</v>
      </c>
      <c r="M2378" s="4" t="s">
        <v>332</v>
      </c>
      <c r="N2378" s="17">
        <v>1</v>
      </c>
      <c r="O2378" s="4">
        <v>576</v>
      </c>
      <c r="P2378">
        <f t="shared" si="111"/>
        <v>2012</v>
      </c>
      <c r="Q2378">
        <f t="shared" si="112"/>
        <v>1</v>
      </c>
      <c r="R2378" t="str">
        <f t="shared" si="113"/>
        <v>13</v>
      </c>
      <c r="T2378" t="s">
        <v>217</v>
      </c>
      <c r="U2378" t="s">
        <v>483</v>
      </c>
    </row>
    <row r="2379" spans="1:27" x14ac:dyDescent="0.35">
      <c r="A2379" s="1" t="s">
        <v>2</v>
      </c>
      <c r="B2379" s="18">
        <v>40939</v>
      </c>
      <c r="C2379" s="3" t="s">
        <v>3</v>
      </c>
      <c r="D2379" s="4" t="s">
        <v>119</v>
      </c>
      <c r="E2379" s="5" t="s">
        <v>4</v>
      </c>
      <c r="F2379" s="6">
        <v>165.05323227556917</v>
      </c>
      <c r="G2379" s="16" t="s">
        <v>4</v>
      </c>
      <c r="H2379" s="7">
        <v>19228.821647986595</v>
      </c>
      <c r="I2379" s="4">
        <v>8.9</v>
      </c>
      <c r="J2379" s="4">
        <v>5</v>
      </c>
      <c r="K2379" s="4" t="s">
        <v>332</v>
      </c>
      <c r="L2379" s="4">
        <v>116.50072757062151</v>
      </c>
      <c r="M2379" s="4" t="s">
        <v>332</v>
      </c>
      <c r="N2379" s="17">
        <v>0.99999999999999978</v>
      </c>
      <c r="O2379" s="4">
        <v>100</v>
      </c>
      <c r="P2379">
        <f t="shared" si="111"/>
        <v>2012</v>
      </c>
      <c r="Q2379">
        <f t="shared" si="112"/>
        <v>1</v>
      </c>
      <c r="R2379" t="str">
        <f t="shared" si="113"/>
        <v>16</v>
      </c>
      <c r="T2379" t="s">
        <v>119</v>
      </c>
    </row>
    <row r="2380" spans="1:27" x14ac:dyDescent="0.35">
      <c r="A2380" s="1" t="s">
        <v>2</v>
      </c>
      <c r="B2380" s="18">
        <v>40939</v>
      </c>
      <c r="C2380" s="3" t="s">
        <v>345</v>
      </c>
      <c r="D2380" s="4" t="s">
        <v>346</v>
      </c>
      <c r="E2380" s="5" t="s">
        <v>4</v>
      </c>
      <c r="F2380" s="6">
        <v>66.021292910227658</v>
      </c>
      <c r="G2380" s="16" t="s">
        <v>4</v>
      </c>
      <c r="H2380" s="7">
        <v>5116.2665894237489</v>
      </c>
      <c r="I2380" s="4">
        <v>6.7</v>
      </c>
      <c r="J2380" s="4">
        <v>4.7</v>
      </c>
      <c r="K2380" s="4" t="s">
        <v>332</v>
      </c>
      <c r="L2380" s="4">
        <v>77.494189584875045</v>
      </c>
      <c r="M2380" s="4" t="s">
        <v>332</v>
      </c>
      <c r="N2380" s="17">
        <v>1</v>
      </c>
      <c r="O2380" s="4">
        <v>100</v>
      </c>
      <c r="P2380">
        <f t="shared" si="111"/>
        <v>2012</v>
      </c>
      <c r="Q2380">
        <f t="shared" si="112"/>
        <v>1</v>
      </c>
      <c r="R2380" t="str">
        <f t="shared" si="113"/>
        <v>16</v>
      </c>
      <c r="T2380" t="s">
        <v>119</v>
      </c>
      <c r="U2380" t="s">
        <v>611</v>
      </c>
    </row>
    <row r="2381" spans="1:27" x14ac:dyDescent="0.35">
      <c r="A2381" s="1" t="s">
        <v>2</v>
      </c>
      <c r="B2381" s="18">
        <v>40939</v>
      </c>
      <c r="C2381" s="3" t="s">
        <v>347</v>
      </c>
      <c r="D2381" s="4" t="s">
        <v>348</v>
      </c>
      <c r="E2381" s="5" t="s">
        <v>7</v>
      </c>
      <c r="F2381" s="6">
        <v>0.20644247025131479</v>
      </c>
      <c r="G2381" s="16" t="s">
        <v>4</v>
      </c>
      <c r="H2381" s="7">
        <v>14014.69301862931</v>
      </c>
      <c r="I2381" s="4" t="s">
        <v>332</v>
      </c>
      <c r="J2381" s="4">
        <v>10.5</v>
      </c>
      <c r="K2381" s="4" t="s">
        <v>332</v>
      </c>
      <c r="L2381" s="4">
        <v>606.13103260198079</v>
      </c>
      <c r="M2381" s="4" t="s">
        <v>332</v>
      </c>
      <c r="N2381" s="17">
        <v>112</v>
      </c>
      <c r="O2381" s="4">
        <v>15990.24</v>
      </c>
      <c r="P2381">
        <f t="shared" si="111"/>
        <v>2012</v>
      </c>
      <c r="Q2381">
        <f t="shared" si="112"/>
        <v>1</v>
      </c>
      <c r="R2381" t="str">
        <f t="shared" si="113"/>
        <v>16</v>
      </c>
      <c r="T2381" t="s">
        <v>385</v>
      </c>
      <c r="U2381" t="s">
        <v>612</v>
      </c>
    </row>
    <row r="2382" spans="1:27" x14ac:dyDescent="0.35">
      <c r="A2382" s="1" t="s">
        <v>2</v>
      </c>
      <c r="B2382" s="18">
        <v>40939</v>
      </c>
      <c r="C2382" s="3" t="s">
        <v>115</v>
      </c>
      <c r="D2382" s="4" t="s">
        <v>116</v>
      </c>
      <c r="E2382" s="5" t="s">
        <v>4</v>
      </c>
      <c r="F2382" s="6">
        <v>99.031939365341501</v>
      </c>
      <c r="G2382" s="16" t="s">
        <v>4</v>
      </c>
      <c r="H2382" s="7">
        <v>15484.369442514822</v>
      </c>
      <c r="I2382" s="4">
        <v>112.9</v>
      </c>
      <c r="J2382" s="4">
        <v>2.2999999999999998</v>
      </c>
      <c r="K2382" s="4" t="s">
        <v>332</v>
      </c>
      <c r="L2382" s="4">
        <v>156.35732816855179</v>
      </c>
      <c r="M2382" s="4" t="s">
        <v>332</v>
      </c>
      <c r="N2382" s="17">
        <v>1</v>
      </c>
      <c r="O2382" s="4">
        <v>100</v>
      </c>
      <c r="P2382">
        <f t="shared" si="111"/>
        <v>2012</v>
      </c>
      <c r="Q2382">
        <f t="shared" si="112"/>
        <v>1</v>
      </c>
      <c r="R2382" t="str">
        <f t="shared" si="113"/>
        <v>17</v>
      </c>
      <c r="T2382" t="s">
        <v>6</v>
      </c>
      <c r="U2382" t="s">
        <v>515</v>
      </c>
    </row>
    <row r="2383" spans="1:27" x14ac:dyDescent="0.35">
      <c r="A2383" s="1" t="s">
        <v>2</v>
      </c>
      <c r="B2383" s="18">
        <v>40939</v>
      </c>
      <c r="C2383" s="3" t="s">
        <v>46</v>
      </c>
      <c r="D2383" s="4" t="s">
        <v>47</v>
      </c>
      <c r="E2383" s="5" t="s">
        <v>7</v>
      </c>
      <c r="F2383" s="6">
        <v>0.20644247025131479</v>
      </c>
      <c r="G2383" s="16" t="s">
        <v>4</v>
      </c>
      <c r="H2383" s="7">
        <v>1178.5979151639108</v>
      </c>
      <c r="I2383" s="4" t="s">
        <v>332</v>
      </c>
      <c r="J2383" s="4">
        <v>8.8000000000000007</v>
      </c>
      <c r="K2383" s="4" t="s">
        <v>332</v>
      </c>
      <c r="L2383" s="4">
        <v>356.81790480452401</v>
      </c>
      <c r="M2383" s="4" t="s">
        <v>332</v>
      </c>
      <c r="N2383" s="17">
        <v>16</v>
      </c>
      <c r="O2383" s="4">
        <v>15990.24</v>
      </c>
      <c r="P2383">
        <f t="shared" si="111"/>
        <v>2012</v>
      </c>
      <c r="Q2383">
        <f t="shared" si="112"/>
        <v>1</v>
      </c>
      <c r="R2383" t="str">
        <f t="shared" si="113"/>
        <v>17</v>
      </c>
      <c r="T2383" t="s">
        <v>47</v>
      </c>
    </row>
    <row r="2384" spans="1:27" x14ac:dyDescent="0.35">
      <c r="A2384" s="1" t="s">
        <v>2</v>
      </c>
      <c r="B2384" s="18">
        <v>40939</v>
      </c>
      <c r="C2384" s="3" t="s">
        <v>8</v>
      </c>
      <c r="D2384" s="4" t="s">
        <v>9</v>
      </c>
      <c r="E2384" s="5" t="s">
        <v>7</v>
      </c>
      <c r="F2384" s="6">
        <v>66.021292910227658</v>
      </c>
      <c r="G2384" s="16" t="s">
        <v>4</v>
      </c>
      <c r="H2384" s="7">
        <v>45524.44698470056</v>
      </c>
      <c r="I2384" s="4" t="s">
        <v>332</v>
      </c>
      <c r="J2384" s="4">
        <v>7.6</v>
      </c>
      <c r="K2384" s="4" t="s">
        <v>332</v>
      </c>
      <c r="L2384" s="4">
        <v>229.84729611703881</v>
      </c>
      <c r="M2384" s="4" t="s">
        <v>332</v>
      </c>
      <c r="N2384" s="17">
        <v>3.0000000000000004</v>
      </c>
      <c r="O2384" s="4">
        <v>100</v>
      </c>
      <c r="P2384">
        <f t="shared" si="111"/>
        <v>2012</v>
      </c>
      <c r="Q2384">
        <f t="shared" si="112"/>
        <v>1</v>
      </c>
      <c r="R2384" t="str">
        <f t="shared" si="113"/>
        <v>17</v>
      </c>
      <c r="T2384" t="s">
        <v>490</v>
      </c>
      <c r="U2384" t="s">
        <v>491</v>
      </c>
    </row>
    <row r="2385" spans="1:27" x14ac:dyDescent="0.35">
      <c r="A2385" s="1" t="s">
        <v>2</v>
      </c>
      <c r="B2385" s="18">
        <v>40939</v>
      </c>
      <c r="C2385" s="3" t="s">
        <v>10</v>
      </c>
      <c r="D2385" s="4" t="s">
        <v>11</v>
      </c>
      <c r="E2385" s="5" t="s">
        <v>4</v>
      </c>
      <c r="F2385" s="6">
        <v>264.08517164091063</v>
      </c>
      <c r="G2385" s="16" t="s">
        <v>4</v>
      </c>
      <c r="H2385" s="7">
        <v>29150.51336299823</v>
      </c>
      <c r="I2385" s="4">
        <v>6.1</v>
      </c>
      <c r="J2385" s="4">
        <v>4.8</v>
      </c>
      <c r="K2385" s="4" t="s">
        <v>332</v>
      </c>
      <c r="L2385" s="4">
        <v>110.38299947653096</v>
      </c>
      <c r="M2385" s="4" t="s">
        <v>332</v>
      </c>
      <c r="N2385" s="17">
        <v>1.0000000000000002</v>
      </c>
      <c r="O2385" s="4">
        <v>100</v>
      </c>
      <c r="P2385">
        <f t="shared" si="111"/>
        <v>2012</v>
      </c>
      <c r="Q2385">
        <f t="shared" si="112"/>
        <v>1</v>
      </c>
      <c r="R2385" t="str">
        <f t="shared" si="113"/>
        <v>17</v>
      </c>
      <c r="T2385" t="s">
        <v>289</v>
      </c>
      <c r="U2385" t="s">
        <v>519</v>
      </c>
    </row>
    <row r="2386" spans="1:27" x14ac:dyDescent="0.35">
      <c r="A2386" s="1" t="s">
        <v>2</v>
      </c>
      <c r="B2386" s="18">
        <v>40939</v>
      </c>
      <c r="C2386" s="3" t="s">
        <v>12</v>
      </c>
      <c r="D2386" s="4" t="s">
        <v>13</v>
      </c>
      <c r="E2386" s="5" t="s">
        <v>4</v>
      </c>
      <c r="F2386" s="6">
        <v>132.04258582045532</v>
      </c>
      <c r="G2386" s="16" t="s">
        <v>4</v>
      </c>
      <c r="H2386" s="7">
        <v>1711.1490724949865</v>
      </c>
      <c r="I2386" s="4">
        <v>22</v>
      </c>
      <c r="J2386" s="4">
        <v>1.5</v>
      </c>
      <c r="K2386" s="4" t="s">
        <v>332</v>
      </c>
      <c r="L2386" s="4">
        <v>12.959069696057895</v>
      </c>
      <c r="M2386" s="4" t="s">
        <v>332</v>
      </c>
      <c r="N2386" s="17">
        <v>1</v>
      </c>
      <c r="O2386" s="4">
        <v>100</v>
      </c>
      <c r="P2386">
        <f t="shared" si="111"/>
        <v>2012</v>
      </c>
      <c r="Q2386">
        <f t="shared" si="112"/>
        <v>1</v>
      </c>
      <c r="R2386" t="str">
        <f t="shared" si="113"/>
        <v>17</v>
      </c>
      <c r="T2386" t="s">
        <v>250</v>
      </c>
      <c r="U2386" t="s">
        <v>472</v>
      </c>
    </row>
    <row r="2387" spans="1:27" x14ac:dyDescent="0.35">
      <c r="A2387" s="1" t="s">
        <v>2</v>
      </c>
      <c r="B2387" s="18">
        <v>40939</v>
      </c>
      <c r="C2387" s="3" t="s">
        <v>15</v>
      </c>
      <c r="D2387" s="4" t="s">
        <v>16</v>
      </c>
      <c r="E2387" s="5" t="s">
        <v>7</v>
      </c>
      <c r="F2387" s="6">
        <v>0.82576988100525917</v>
      </c>
      <c r="G2387" s="16" t="s">
        <v>7</v>
      </c>
      <c r="H2387" s="7">
        <v>9143.4051974310223</v>
      </c>
      <c r="I2387" s="4" t="s">
        <v>332</v>
      </c>
      <c r="J2387" s="4">
        <v>53.1</v>
      </c>
      <c r="K2387" s="4">
        <v>5</v>
      </c>
      <c r="L2387" s="4">
        <v>11072.582577485397</v>
      </c>
      <c r="M2387" s="4" t="s">
        <v>332</v>
      </c>
      <c r="N2387" s="17">
        <v>1</v>
      </c>
      <c r="O2387" s="4">
        <v>15990.24</v>
      </c>
      <c r="P2387">
        <f t="shared" si="111"/>
        <v>2012</v>
      </c>
      <c r="Q2387">
        <f t="shared" si="112"/>
        <v>1</v>
      </c>
      <c r="R2387" t="str">
        <f t="shared" si="113"/>
        <v>17</v>
      </c>
      <c r="T2387" t="s">
        <v>73</v>
      </c>
      <c r="U2387" t="s">
        <v>475</v>
      </c>
    </row>
    <row r="2388" spans="1:27" x14ac:dyDescent="0.35">
      <c r="A2388" s="1" t="s">
        <v>2</v>
      </c>
      <c r="B2388" s="18">
        <v>40939</v>
      </c>
      <c r="C2388" s="3" t="s">
        <v>139</v>
      </c>
      <c r="D2388" s="4" t="s">
        <v>140</v>
      </c>
      <c r="E2388" s="5" t="s">
        <v>7</v>
      </c>
      <c r="F2388" s="6">
        <v>66.021292910227658</v>
      </c>
      <c r="G2388" s="16" t="s">
        <v>4</v>
      </c>
      <c r="H2388" s="7">
        <v>7079.6632332721874</v>
      </c>
      <c r="I2388" s="4">
        <v>4.4000000000000004</v>
      </c>
      <c r="J2388" s="4">
        <v>4</v>
      </c>
      <c r="K2388" s="4" t="s">
        <v>332</v>
      </c>
      <c r="L2388" s="4">
        <v>26.8082573106329</v>
      </c>
      <c r="M2388" s="4" t="s">
        <v>332</v>
      </c>
      <c r="N2388" s="17">
        <v>4.0000000000000009</v>
      </c>
      <c r="O2388" s="4">
        <v>100</v>
      </c>
      <c r="P2388">
        <f t="shared" si="111"/>
        <v>2012</v>
      </c>
      <c r="Q2388">
        <f t="shared" si="112"/>
        <v>1</v>
      </c>
      <c r="R2388" t="str">
        <f t="shared" si="113"/>
        <v>17</v>
      </c>
      <c r="T2388" t="s">
        <v>501</v>
      </c>
      <c r="U2388" t="s">
        <v>530</v>
      </c>
    </row>
    <row r="2389" spans="1:27" x14ac:dyDescent="0.35">
      <c r="A2389" s="1" t="s">
        <v>2</v>
      </c>
      <c r="B2389" s="18">
        <v>40939</v>
      </c>
      <c r="C2389" s="3" t="s">
        <v>103</v>
      </c>
      <c r="D2389" s="4" t="s">
        <v>104</v>
      </c>
      <c r="E2389" s="5" t="s">
        <v>7</v>
      </c>
      <c r="F2389" s="6">
        <v>33.010646455113829</v>
      </c>
      <c r="G2389" s="16" t="s">
        <v>4</v>
      </c>
      <c r="H2389" s="7">
        <v>6748.357117902653</v>
      </c>
      <c r="I2389" s="4">
        <v>5.5</v>
      </c>
      <c r="J2389" s="4">
        <v>5.6</v>
      </c>
      <c r="K2389" s="4" t="s">
        <v>332</v>
      </c>
      <c r="L2389" s="4">
        <v>68.143239051465002</v>
      </c>
      <c r="M2389" s="4" t="s">
        <v>332</v>
      </c>
      <c r="N2389" s="17">
        <v>3.0000000000000004</v>
      </c>
      <c r="O2389" s="4">
        <v>100</v>
      </c>
      <c r="P2389">
        <f t="shared" si="111"/>
        <v>2012</v>
      </c>
      <c r="Q2389">
        <f t="shared" si="112"/>
        <v>1</v>
      </c>
      <c r="R2389" t="str">
        <f t="shared" si="113"/>
        <v>17</v>
      </c>
      <c r="T2389" t="s">
        <v>501</v>
      </c>
      <c r="U2389" t="s">
        <v>502</v>
      </c>
    </row>
    <row r="2390" spans="1:27" x14ac:dyDescent="0.35">
      <c r="A2390" s="1" t="s">
        <v>2</v>
      </c>
      <c r="B2390" s="18">
        <v>40939</v>
      </c>
      <c r="C2390" s="3" t="s">
        <v>290</v>
      </c>
      <c r="D2390" s="4" t="s">
        <v>291</v>
      </c>
      <c r="E2390" s="5" t="s">
        <v>7</v>
      </c>
      <c r="F2390" s="6">
        <v>198.063878730683</v>
      </c>
      <c r="G2390" s="16" t="s">
        <v>4</v>
      </c>
      <c r="H2390" s="7">
        <v>100335.5592508424</v>
      </c>
      <c r="I2390" s="4">
        <v>12.9</v>
      </c>
      <c r="J2390" s="4">
        <v>5</v>
      </c>
      <c r="K2390" s="4" t="s">
        <v>332</v>
      </c>
      <c r="L2390" s="4">
        <v>168.86060513045138</v>
      </c>
      <c r="M2390" s="4" t="s">
        <v>332</v>
      </c>
      <c r="N2390" s="17">
        <v>2.9999999999999996</v>
      </c>
      <c r="O2390" s="4">
        <v>100</v>
      </c>
      <c r="P2390">
        <f t="shared" si="111"/>
        <v>2012</v>
      </c>
      <c r="Q2390">
        <f t="shared" si="112"/>
        <v>1</v>
      </c>
      <c r="R2390" t="str">
        <f t="shared" si="113"/>
        <v>18</v>
      </c>
      <c r="T2390" t="s">
        <v>291</v>
      </c>
    </row>
    <row r="2391" spans="1:27" x14ac:dyDescent="0.35">
      <c r="A2391" s="1" t="s">
        <v>2</v>
      </c>
      <c r="B2391" s="18">
        <v>40939</v>
      </c>
      <c r="C2391" s="3" t="s">
        <v>306</v>
      </c>
      <c r="D2391" s="4" t="s">
        <v>307</v>
      </c>
      <c r="E2391" s="5" t="s">
        <v>23</v>
      </c>
      <c r="F2391" s="6">
        <v>2.8655075047841869</v>
      </c>
      <c r="G2391" s="16" t="s">
        <v>4</v>
      </c>
      <c r="H2391" s="7">
        <v>50905.818439458249</v>
      </c>
      <c r="I2391" s="4">
        <v>10.9</v>
      </c>
      <c r="J2391" s="4">
        <v>7.7</v>
      </c>
      <c r="K2391" s="4" t="s">
        <v>332</v>
      </c>
      <c r="L2391" s="4">
        <v>507.5722024753984</v>
      </c>
      <c r="M2391" s="4" t="s">
        <v>332</v>
      </c>
      <c r="N2391" s="17">
        <v>35</v>
      </c>
      <c r="O2391" s="4">
        <v>1152</v>
      </c>
      <c r="P2391">
        <f t="shared" si="111"/>
        <v>2012</v>
      </c>
      <c r="Q2391">
        <f t="shared" si="112"/>
        <v>1</v>
      </c>
      <c r="R2391" t="str">
        <f t="shared" si="113"/>
        <v>24</v>
      </c>
      <c r="T2391" t="s">
        <v>307</v>
      </c>
    </row>
    <row r="2392" spans="1:27" x14ac:dyDescent="0.35">
      <c r="A2392" s="1" t="s">
        <v>2</v>
      </c>
      <c r="B2392" s="18">
        <v>40939</v>
      </c>
      <c r="C2392" s="3" t="s">
        <v>319</v>
      </c>
      <c r="D2392" s="4" t="s">
        <v>320</v>
      </c>
      <c r="E2392" s="5" t="s">
        <v>7</v>
      </c>
      <c r="F2392" s="6">
        <v>11.462030019136748</v>
      </c>
      <c r="G2392" s="16" t="s">
        <v>4</v>
      </c>
      <c r="H2392" s="7">
        <v>5641.2825577500453</v>
      </c>
      <c r="I2392" s="4">
        <v>41.2</v>
      </c>
      <c r="J2392" s="4">
        <v>3.9</v>
      </c>
      <c r="K2392" s="4" t="s">
        <v>332</v>
      </c>
      <c r="L2392" s="4">
        <v>164.05710996311259</v>
      </c>
      <c r="M2392" s="4" t="s">
        <v>332</v>
      </c>
      <c r="N2392" s="17">
        <v>3</v>
      </c>
      <c r="O2392" s="4">
        <v>1152</v>
      </c>
      <c r="P2392">
        <f t="shared" si="111"/>
        <v>2012</v>
      </c>
      <c r="Q2392">
        <f t="shared" si="112"/>
        <v>1</v>
      </c>
      <c r="R2392" t="str">
        <f t="shared" si="113"/>
        <v>25</v>
      </c>
      <c r="T2392" t="s">
        <v>320</v>
      </c>
    </row>
    <row r="2393" spans="1:27" x14ac:dyDescent="0.35">
      <c r="A2393" s="1" t="s">
        <v>2</v>
      </c>
      <c r="B2393" s="18">
        <v>40939</v>
      </c>
      <c r="C2393" s="3" t="s">
        <v>219</v>
      </c>
      <c r="D2393" s="4" t="s">
        <v>292</v>
      </c>
      <c r="E2393" s="5" t="s">
        <v>4</v>
      </c>
      <c r="F2393" s="6">
        <v>264.08517164091063</v>
      </c>
      <c r="G2393" s="16" t="s">
        <v>4</v>
      </c>
      <c r="H2393" s="7">
        <v>7004.0269874010955</v>
      </c>
      <c r="I2393" s="4" t="s">
        <v>332</v>
      </c>
      <c r="J2393" s="4">
        <v>3.7</v>
      </c>
      <c r="K2393" s="4" t="s">
        <v>332</v>
      </c>
      <c r="L2393" s="4">
        <v>26.521848780380633</v>
      </c>
      <c r="M2393" s="4" t="s">
        <v>332</v>
      </c>
      <c r="N2393" s="17">
        <v>1</v>
      </c>
      <c r="O2393" s="4">
        <v>100</v>
      </c>
      <c r="P2393">
        <f t="shared" si="111"/>
        <v>2012</v>
      </c>
      <c r="Q2393">
        <f t="shared" si="112"/>
        <v>1</v>
      </c>
      <c r="R2393" t="str">
        <f t="shared" si="113"/>
        <v>90</v>
      </c>
      <c r="T2393" t="s">
        <v>563</v>
      </c>
      <c r="U2393" t="s">
        <v>468</v>
      </c>
      <c r="V2393" t="s">
        <v>564</v>
      </c>
      <c r="W2393" t="s">
        <v>565</v>
      </c>
      <c r="X2393" t="s">
        <v>566</v>
      </c>
      <c r="Y2393" t="s">
        <v>567</v>
      </c>
      <c r="Z2393" t="s">
        <v>510</v>
      </c>
      <c r="AA2393" t="s">
        <v>568</v>
      </c>
    </row>
    <row r="2394" spans="1:27" x14ac:dyDescent="0.35">
      <c r="A2394" s="1" t="s">
        <v>2</v>
      </c>
      <c r="B2394" s="18">
        <v>40955</v>
      </c>
      <c r="C2394" s="8" t="s">
        <v>29</v>
      </c>
      <c r="D2394" s="4" t="s">
        <v>30</v>
      </c>
      <c r="E2394" s="9" t="s">
        <v>23</v>
      </c>
      <c r="F2394" s="6">
        <v>2.8799110223799667</v>
      </c>
      <c r="G2394" s="16" t="s">
        <v>4</v>
      </c>
      <c r="H2394" s="7">
        <v>9917.8775142098657</v>
      </c>
      <c r="I2394" s="4">
        <v>8.6999999999999993</v>
      </c>
      <c r="J2394" s="4">
        <v>6</v>
      </c>
      <c r="K2394" s="4" t="s">
        <v>332</v>
      </c>
      <c r="L2394" s="4">
        <v>163.99113651738719</v>
      </c>
      <c r="M2394" s="4" t="s">
        <v>332</v>
      </c>
      <c r="N2394" s="17">
        <v>21</v>
      </c>
      <c r="O2394" s="4">
        <v>1152</v>
      </c>
      <c r="P2394">
        <f t="shared" si="111"/>
        <v>2012</v>
      </c>
      <c r="Q2394">
        <f t="shared" si="112"/>
        <v>2</v>
      </c>
      <c r="R2394" t="str">
        <f t="shared" si="113"/>
        <v>01</v>
      </c>
      <c r="T2394" t="s">
        <v>30</v>
      </c>
    </row>
    <row r="2395" spans="1:27" x14ac:dyDescent="0.35">
      <c r="A2395" s="1" t="s">
        <v>2</v>
      </c>
      <c r="B2395" s="18">
        <v>40955</v>
      </c>
      <c r="C2395" s="8" t="s">
        <v>24</v>
      </c>
      <c r="D2395" s="4" t="s">
        <v>299</v>
      </c>
      <c r="E2395" s="9" t="s">
        <v>23</v>
      </c>
      <c r="F2395" s="6">
        <v>33.176574977817211</v>
      </c>
      <c r="G2395" s="16" t="s">
        <v>23</v>
      </c>
      <c r="H2395" s="7">
        <v>8968.7317504460316</v>
      </c>
      <c r="I2395" s="4">
        <v>119.1</v>
      </c>
      <c r="J2395" s="4">
        <v>1.7</v>
      </c>
      <c r="K2395" s="4" t="s">
        <v>332</v>
      </c>
      <c r="L2395" s="4">
        <v>270.33326244323825</v>
      </c>
      <c r="M2395" s="4" t="s">
        <v>332</v>
      </c>
      <c r="N2395" s="17">
        <v>1</v>
      </c>
      <c r="O2395" s="4">
        <v>100</v>
      </c>
      <c r="P2395">
        <f t="shared" si="111"/>
        <v>2012</v>
      </c>
      <c r="Q2395">
        <f t="shared" si="112"/>
        <v>2</v>
      </c>
      <c r="R2395" t="str">
        <f t="shared" si="113"/>
        <v>01</v>
      </c>
      <c r="T2395" t="s">
        <v>222</v>
      </c>
      <c r="U2395" t="s">
        <v>504</v>
      </c>
      <c r="V2395" t="s">
        <v>596</v>
      </c>
      <c r="W2395" t="s">
        <v>597</v>
      </c>
    </row>
    <row r="2396" spans="1:27" x14ac:dyDescent="0.35">
      <c r="A2396" s="1" t="s">
        <v>2</v>
      </c>
      <c r="B2396" s="18">
        <v>40955</v>
      </c>
      <c r="C2396" s="3" t="s">
        <v>212</v>
      </c>
      <c r="D2396" s="4" t="s">
        <v>213</v>
      </c>
      <c r="E2396" s="5" t="s">
        <v>4</v>
      </c>
      <c r="F2396" s="6">
        <v>33.176574977817211</v>
      </c>
      <c r="G2396" s="16" t="s">
        <v>4</v>
      </c>
      <c r="H2396" s="7">
        <v>9185.0294220268679</v>
      </c>
      <c r="I2396" s="4">
        <v>9.4</v>
      </c>
      <c r="J2396" s="4">
        <v>7.5</v>
      </c>
      <c r="K2396" s="4" t="s">
        <v>332</v>
      </c>
      <c r="L2396" s="4">
        <v>276.85285259760047</v>
      </c>
      <c r="M2396" s="4" t="s">
        <v>332</v>
      </c>
      <c r="N2396" s="17">
        <v>1</v>
      </c>
      <c r="O2396" s="4">
        <v>100</v>
      </c>
      <c r="P2396">
        <f t="shared" si="111"/>
        <v>2012</v>
      </c>
      <c r="Q2396">
        <f t="shared" si="112"/>
        <v>2</v>
      </c>
      <c r="R2396" t="str">
        <f t="shared" si="113"/>
        <v>04</v>
      </c>
      <c r="T2396" t="s">
        <v>213</v>
      </c>
    </row>
    <row r="2397" spans="1:27" x14ac:dyDescent="0.35">
      <c r="A2397" s="1" t="s">
        <v>2</v>
      </c>
      <c r="B2397" s="18">
        <v>40955</v>
      </c>
      <c r="C2397" s="3" t="s">
        <v>82</v>
      </c>
      <c r="D2397" s="4" t="s">
        <v>167</v>
      </c>
      <c r="E2397" s="5" t="s">
        <v>4</v>
      </c>
      <c r="F2397" s="6">
        <v>232.23602484472045</v>
      </c>
      <c r="G2397" s="16" t="s">
        <v>4</v>
      </c>
      <c r="H2397" s="7">
        <v>231134.42548977915</v>
      </c>
      <c r="I2397" s="4">
        <v>16.5</v>
      </c>
      <c r="J2397" s="4">
        <v>12</v>
      </c>
      <c r="K2397" s="4">
        <v>9.6000000000000014</v>
      </c>
      <c r="L2397" s="4">
        <v>995.25655265724663</v>
      </c>
      <c r="M2397" s="4" t="s">
        <v>332</v>
      </c>
      <c r="N2397" s="17">
        <v>1</v>
      </c>
      <c r="O2397" s="4">
        <v>100</v>
      </c>
      <c r="P2397">
        <f t="shared" si="111"/>
        <v>2012</v>
      </c>
      <c r="Q2397">
        <f t="shared" si="112"/>
        <v>2</v>
      </c>
      <c r="R2397" t="str">
        <f t="shared" si="113"/>
        <v>05</v>
      </c>
      <c r="T2397" t="s">
        <v>460</v>
      </c>
      <c r="U2397" t="s">
        <v>488</v>
      </c>
      <c r="V2397" t="s">
        <v>536</v>
      </c>
      <c r="W2397" t="s">
        <v>544</v>
      </c>
      <c r="X2397" t="s">
        <v>510</v>
      </c>
    </row>
    <row r="2398" spans="1:27" x14ac:dyDescent="0.35">
      <c r="A2398" s="1" t="s">
        <v>2</v>
      </c>
      <c r="B2398" s="18">
        <v>40955</v>
      </c>
      <c r="C2398" s="3" t="s">
        <v>37</v>
      </c>
      <c r="D2398" s="4" t="s">
        <v>156</v>
      </c>
      <c r="E2398" s="5" t="s">
        <v>4</v>
      </c>
      <c r="F2398" s="6">
        <v>37.438843290939566</v>
      </c>
      <c r="G2398" s="16" t="s">
        <v>4</v>
      </c>
      <c r="H2398" s="7">
        <v>127759.18001536018</v>
      </c>
      <c r="I2398" s="4">
        <v>26.3</v>
      </c>
      <c r="J2398" s="4">
        <v>17.600000000000001</v>
      </c>
      <c r="K2398" s="4">
        <v>14.080000000000002</v>
      </c>
      <c r="L2398" s="4">
        <v>3412.4766895850839</v>
      </c>
      <c r="M2398" s="4" t="s">
        <v>332</v>
      </c>
      <c r="N2398" s="17">
        <v>1</v>
      </c>
      <c r="O2398" s="4">
        <v>1152</v>
      </c>
      <c r="P2398">
        <f t="shared" si="111"/>
        <v>2012</v>
      </c>
      <c r="Q2398">
        <f t="shared" si="112"/>
        <v>2</v>
      </c>
      <c r="R2398" t="str">
        <f t="shared" si="113"/>
        <v>05</v>
      </c>
      <c r="T2398" t="s">
        <v>460</v>
      </c>
      <c r="U2398" t="s">
        <v>461</v>
      </c>
      <c r="V2398" t="s">
        <v>536</v>
      </c>
      <c r="W2398" t="s">
        <v>537</v>
      </c>
      <c r="X2398" t="s">
        <v>510</v>
      </c>
    </row>
    <row r="2399" spans="1:27" x14ac:dyDescent="0.35">
      <c r="A2399" s="1" t="s">
        <v>2</v>
      </c>
      <c r="B2399" s="18">
        <v>40955</v>
      </c>
      <c r="C2399" s="3" t="s">
        <v>62</v>
      </c>
      <c r="D2399" s="4" t="s">
        <v>63</v>
      </c>
      <c r="E2399" s="5" t="s">
        <v>4</v>
      </c>
      <c r="F2399" s="6">
        <v>1161.1801242236024</v>
      </c>
      <c r="G2399" s="16" t="s">
        <v>4</v>
      </c>
      <c r="H2399" s="7">
        <v>172749.66654156885</v>
      </c>
      <c r="I2399" s="4">
        <v>10.199999999999999</v>
      </c>
      <c r="J2399" s="4">
        <v>6.5</v>
      </c>
      <c r="K2399" s="4" t="s">
        <v>332</v>
      </c>
      <c r="L2399" s="4">
        <v>148.77077460921416</v>
      </c>
      <c r="M2399" s="4" t="s">
        <v>332</v>
      </c>
      <c r="N2399" s="17">
        <v>1</v>
      </c>
      <c r="O2399" s="4">
        <v>100</v>
      </c>
      <c r="P2399">
        <f t="shared" si="111"/>
        <v>2012</v>
      </c>
      <c r="Q2399">
        <f t="shared" si="112"/>
        <v>2</v>
      </c>
      <c r="R2399" t="str">
        <f t="shared" si="113"/>
        <v>05</v>
      </c>
      <c r="T2399" t="s">
        <v>84</v>
      </c>
      <c r="U2399" t="s">
        <v>459</v>
      </c>
      <c r="V2399" t="s">
        <v>479</v>
      </c>
      <c r="W2399" t="s">
        <v>480</v>
      </c>
    </row>
    <row r="2400" spans="1:27" x14ac:dyDescent="0.35">
      <c r="A2400" s="1" t="s">
        <v>2</v>
      </c>
      <c r="B2400" s="18">
        <v>40955</v>
      </c>
      <c r="C2400" s="3" t="s">
        <v>117</v>
      </c>
      <c r="D2400" s="4" t="s">
        <v>118</v>
      </c>
      <c r="E2400" s="5" t="s">
        <v>4</v>
      </c>
      <c r="F2400" s="6">
        <v>31.67902124617963</v>
      </c>
      <c r="G2400" s="16" t="s">
        <v>4</v>
      </c>
      <c r="H2400" s="7">
        <v>253031.17397286574</v>
      </c>
      <c r="I2400" s="4">
        <v>31.7</v>
      </c>
      <c r="J2400" s="4">
        <v>26.8</v>
      </c>
      <c r="K2400" s="4">
        <v>17.956000000000003</v>
      </c>
      <c r="L2400" s="4">
        <v>7987.3419070161544</v>
      </c>
      <c r="M2400" s="4" t="s">
        <v>332</v>
      </c>
      <c r="N2400" s="17">
        <v>1.0000000000000002</v>
      </c>
      <c r="O2400" s="4">
        <v>1152</v>
      </c>
      <c r="P2400">
        <f t="shared" si="111"/>
        <v>2012</v>
      </c>
      <c r="Q2400">
        <f t="shared" si="112"/>
        <v>2</v>
      </c>
      <c r="R2400" t="str">
        <f t="shared" si="113"/>
        <v>06</v>
      </c>
      <c r="T2400" t="s">
        <v>118</v>
      </c>
    </row>
    <row r="2401" spans="1:27" x14ac:dyDescent="0.35">
      <c r="A2401" s="1" t="s">
        <v>2</v>
      </c>
      <c r="B2401" s="18">
        <v>40955</v>
      </c>
      <c r="C2401" s="3" t="s">
        <v>40</v>
      </c>
      <c r="D2401" s="4" t="s">
        <v>169</v>
      </c>
      <c r="E2401" s="5" t="s">
        <v>4</v>
      </c>
      <c r="F2401" s="6">
        <v>66.353149955634422</v>
      </c>
      <c r="G2401" s="16" t="s">
        <v>4</v>
      </c>
      <c r="H2401" s="7">
        <v>3908.5231583093064</v>
      </c>
      <c r="I2401" s="4" t="s">
        <v>332</v>
      </c>
      <c r="J2401" s="4">
        <v>5</v>
      </c>
      <c r="K2401" s="4">
        <v>3</v>
      </c>
      <c r="L2401" s="4">
        <v>58.90486225480862</v>
      </c>
      <c r="M2401" s="4" t="s">
        <v>332</v>
      </c>
      <c r="N2401" s="17">
        <v>1</v>
      </c>
      <c r="O2401" s="4">
        <v>100</v>
      </c>
      <c r="P2401">
        <f t="shared" si="111"/>
        <v>2012</v>
      </c>
      <c r="Q2401">
        <f t="shared" si="112"/>
        <v>2</v>
      </c>
      <c r="R2401" t="str">
        <f t="shared" si="113"/>
        <v>12</v>
      </c>
      <c r="T2401" t="s">
        <v>662</v>
      </c>
      <c r="U2401" t="s">
        <v>463</v>
      </c>
      <c r="V2401" t="s">
        <v>464</v>
      </c>
      <c r="W2401" t="s">
        <v>546</v>
      </c>
      <c r="X2401" t="s">
        <v>468</v>
      </c>
      <c r="Y2401" t="s">
        <v>547</v>
      </c>
      <c r="Z2401" t="s">
        <v>510</v>
      </c>
      <c r="AA2401" t="s">
        <v>466</v>
      </c>
    </row>
    <row r="2402" spans="1:27" x14ac:dyDescent="0.35">
      <c r="A2402" s="1" t="s">
        <v>2</v>
      </c>
      <c r="B2402" s="18">
        <v>40955</v>
      </c>
      <c r="C2402" s="3" t="s">
        <v>42</v>
      </c>
      <c r="D2402" s="4" t="s">
        <v>168</v>
      </c>
      <c r="E2402" s="5" t="s">
        <v>4</v>
      </c>
      <c r="F2402" s="6">
        <v>33.176574977817211</v>
      </c>
      <c r="G2402" s="16" t="s">
        <v>4</v>
      </c>
      <c r="H2402" s="7">
        <v>27086.352112115099</v>
      </c>
      <c r="I2402" s="4" t="s">
        <v>332</v>
      </c>
      <c r="J2402" s="4">
        <v>12.1</v>
      </c>
      <c r="K2402" s="4">
        <v>7.1</v>
      </c>
      <c r="L2402" s="4">
        <v>816.43003023144479</v>
      </c>
      <c r="M2402" s="4" t="s">
        <v>332</v>
      </c>
      <c r="N2402" s="17">
        <v>1</v>
      </c>
      <c r="O2402" s="4">
        <v>100</v>
      </c>
      <c r="P2402">
        <f t="shared" si="111"/>
        <v>2012</v>
      </c>
      <c r="Q2402">
        <f t="shared" si="112"/>
        <v>2</v>
      </c>
      <c r="R2402" t="str">
        <f t="shared" si="113"/>
        <v>12</v>
      </c>
      <c r="T2402" t="s">
        <v>663</v>
      </c>
      <c r="U2402" t="s">
        <v>463</v>
      </c>
      <c r="V2402" t="s">
        <v>464</v>
      </c>
      <c r="W2402" t="s">
        <v>545</v>
      </c>
      <c r="X2402" t="s">
        <v>510</v>
      </c>
      <c r="Y2402" t="s">
        <v>466</v>
      </c>
    </row>
    <row r="2403" spans="1:27" x14ac:dyDescent="0.35">
      <c r="A2403" s="1" t="s">
        <v>2</v>
      </c>
      <c r="B2403" s="18">
        <v>40955</v>
      </c>
      <c r="C2403" s="3" t="s">
        <v>28</v>
      </c>
      <c r="D2403" s="4" t="s">
        <v>107</v>
      </c>
      <c r="E2403" s="5" t="s">
        <v>23</v>
      </c>
      <c r="F2403" s="6">
        <v>2442.164546978212</v>
      </c>
      <c r="G2403" s="16" t="s">
        <v>4</v>
      </c>
      <c r="H2403" s="7">
        <v>5276583.1313396785</v>
      </c>
      <c r="I2403" s="4">
        <v>20.8</v>
      </c>
      <c r="J2403" s="4">
        <v>5.7</v>
      </c>
      <c r="K2403" s="4" t="s">
        <v>332</v>
      </c>
      <c r="L2403" s="4">
        <v>530.76579563868847</v>
      </c>
      <c r="M2403" s="4" t="s">
        <v>332</v>
      </c>
      <c r="N2403" s="17">
        <v>4.0707547169811313</v>
      </c>
      <c r="O2403" s="4">
        <v>288</v>
      </c>
      <c r="P2403">
        <f t="shared" si="111"/>
        <v>2012</v>
      </c>
      <c r="Q2403">
        <f t="shared" si="112"/>
        <v>2</v>
      </c>
      <c r="R2403" t="str">
        <f t="shared" si="113"/>
        <v>12</v>
      </c>
      <c r="T2403" t="s">
        <v>107</v>
      </c>
    </row>
    <row r="2404" spans="1:27" x14ac:dyDescent="0.35">
      <c r="A2404" s="1" t="s">
        <v>2</v>
      </c>
      <c r="B2404" s="18">
        <v>40955</v>
      </c>
      <c r="C2404" s="3" t="s">
        <v>64</v>
      </c>
      <c r="D2404" s="4" t="s">
        <v>65</v>
      </c>
      <c r="E2404" s="5" t="s">
        <v>7</v>
      </c>
      <c r="F2404" s="6">
        <v>270.7116361037169</v>
      </c>
      <c r="G2404" s="16" t="s">
        <v>4</v>
      </c>
      <c r="H2404" s="7">
        <v>1256144.7524401064</v>
      </c>
      <c r="I2404" s="4">
        <v>69.599999999999994</v>
      </c>
      <c r="J2404" s="4">
        <v>4.8</v>
      </c>
      <c r="K2404" s="4">
        <v>4.8</v>
      </c>
      <c r="L2404" s="4">
        <v>1603.5839999999998</v>
      </c>
      <c r="M2404" s="4" t="s">
        <v>332</v>
      </c>
      <c r="N2404" s="17">
        <v>2.8936170212765955</v>
      </c>
      <c r="O2404" s="4">
        <v>576</v>
      </c>
      <c r="P2404">
        <f t="shared" si="111"/>
        <v>2012</v>
      </c>
      <c r="Q2404">
        <f t="shared" si="112"/>
        <v>2</v>
      </c>
      <c r="R2404" t="str">
        <f t="shared" si="113"/>
        <v>13</v>
      </c>
      <c r="T2404" t="s">
        <v>481</v>
      </c>
      <c r="U2404" t="s">
        <v>482</v>
      </c>
    </row>
    <row r="2405" spans="1:27" x14ac:dyDescent="0.35">
      <c r="A2405" s="1" t="s">
        <v>2</v>
      </c>
      <c r="B2405" s="18">
        <v>40955</v>
      </c>
      <c r="C2405" s="3" t="s">
        <v>68</v>
      </c>
      <c r="D2405" s="4" t="s">
        <v>69</v>
      </c>
      <c r="E2405" s="5" t="s">
        <v>4</v>
      </c>
      <c r="F2405" s="6">
        <v>112.31652987281871</v>
      </c>
      <c r="G2405" s="16" t="s">
        <v>4</v>
      </c>
      <c r="H2405" s="7">
        <v>381789.38088999188</v>
      </c>
      <c r="I2405" s="4">
        <v>248.3</v>
      </c>
      <c r="J2405" s="4">
        <v>3.7</v>
      </c>
      <c r="K2405" s="4">
        <v>3.7</v>
      </c>
      <c r="L2405" s="4">
        <v>3399.2270000000003</v>
      </c>
      <c r="M2405" s="4" t="s">
        <v>332</v>
      </c>
      <c r="N2405" s="17">
        <v>0.99999999999999989</v>
      </c>
      <c r="O2405" s="4">
        <v>1152</v>
      </c>
      <c r="P2405">
        <f t="shared" si="111"/>
        <v>2012</v>
      </c>
      <c r="Q2405">
        <f t="shared" si="112"/>
        <v>2</v>
      </c>
      <c r="R2405" t="str">
        <f t="shared" si="113"/>
        <v>13</v>
      </c>
      <c r="T2405" t="s">
        <v>217</v>
      </c>
      <c r="U2405" t="s">
        <v>483</v>
      </c>
    </row>
    <row r="2406" spans="1:27" x14ac:dyDescent="0.35">
      <c r="A2406" s="1" t="s">
        <v>2</v>
      </c>
      <c r="B2406" s="18">
        <v>40955</v>
      </c>
      <c r="C2406" s="3" t="s">
        <v>3</v>
      </c>
      <c r="D2406" s="4" t="s">
        <v>119</v>
      </c>
      <c r="E2406" s="5" t="s">
        <v>4</v>
      </c>
      <c r="F2406" s="6">
        <v>33.176574977817211</v>
      </c>
      <c r="G2406" s="16" t="s">
        <v>4</v>
      </c>
      <c r="H2406" s="7">
        <v>5235.7012819448137</v>
      </c>
      <c r="I2406" s="4">
        <v>8.1</v>
      </c>
      <c r="J2406" s="4">
        <v>6.1</v>
      </c>
      <c r="K2406" s="4" t="s">
        <v>332</v>
      </c>
      <c r="L2406" s="4">
        <v>157.81319456410284</v>
      </c>
      <c r="M2406" s="4" t="s">
        <v>332</v>
      </c>
      <c r="N2406" s="17">
        <v>1</v>
      </c>
      <c r="O2406" s="4">
        <v>100</v>
      </c>
      <c r="P2406">
        <f t="shared" si="111"/>
        <v>2012</v>
      </c>
      <c r="Q2406">
        <f t="shared" si="112"/>
        <v>2</v>
      </c>
      <c r="R2406" t="str">
        <f t="shared" si="113"/>
        <v>16</v>
      </c>
      <c r="T2406" t="s">
        <v>119</v>
      </c>
    </row>
    <row r="2407" spans="1:27" x14ac:dyDescent="0.35">
      <c r="A2407" s="1" t="s">
        <v>2</v>
      </c>
      <c r="B2407" s="18">
        <v>40955</v>
      </c>
      <c r="C2407" s="3" t="s">
        <v>259</v>
      </c>
      <c r="D2407" s="4" t="s">
        <v>260</v>
      </c>
      <c r="E2407" s="5" t="s">
        <v>7</v>
      </c>
      <c r="F2407" s="6">
        <v>99.529724933451632</v>
      </c>
      <c r="G2407" s="16" t="s">
        <v>4</v>
      </c>
      <c r="H2407" s="7">
        <v>184635.50718000493</v>
      </c>
      <c r="I2407" s="4" t="s">
        <v>332</v>
      </c>
      <c r="J2407" s="4">
        <v>8.1</v>
      </c>
      <c r="K2407" s="4" t="s">
        <v>332</v>
      </c>
      <c r="L2407" s="4">
        <v>278.26185690273547</v>
      </c>
      <c r="M2407" s="4" t="s">
        <v>332</v>
      </c>
      <c r="N2407" s="17">
        <v>6.666666666666667</v>
      </c>
      <c r="O2407" s="4">
        <v>100</v>
      </c>
      <c r="P2407">
        <f t="shared" si="111"/>
        <v>2012</v>
      </c>
      <c r="Q2407">
        <f t="shared" si="112"/>
        <v>2</v>
      </c>
      <c r="R2407" t="str">
        <f t="shared" si="113"/>
        <v>17</v>
      </c>
      <c r="T2407" t="s">
        <v>260</v>
      </c>
      <c r="U2407" t="s">
        <v>583</v>
      </c>
    </row>
    <row r="2408" spans="1:27" x14ac:dyDescent="0.35">
      <c r="A2408" s="1" t="s">
        <v>2</v>
      </c>
      <c r="B2408" s="18">
        <v>40955</v>
      </c>
      <c r="C2408" s="3" t="s">
        <v>304</v>
      </c>
      <c r="D2408" s="4" t="s">
        <v>305</v>
      </c>
      <c r="E2408" s="5" t="s">
        <v>7</v>
      </c>
      <c r="F2408" s="6">
        <v>66.353149955634422</v>
      </c>
      <c r="G2408" s="16" t="s">
        <v>4</v>
      </c>
      <c r="H2408" s="7">
        <v>70666.446126512979</v>
      </c>
      <c r="I2408" s="4">
        <v>5.5</v>
      </c>
      <c r="J2408" s="4">
        <v>4.0999999999999996</v>
      </c>
      <c r="K2408" s="4" t="s">
        <v>332</v>
      </c>
      <c r="L2408" s="4">
        <v>48.409324797940705</v>
      </c>
      <c r="M2408" s="4" t="s">
        <v>332</v>
      </c>
      <c r="N2408" s="17">
        <v>22</v>
      </c>
      <c r="O2408" s="4">
        <v>100</v>
      </c>
      <c r="P2408">
        <f t="shared" si="111"/>
        <v>2012</v>
      </c>
      <c r="Q2408">
        <f t="shared" si="112"/>
        <v>2</v>
      </c>
      <c r="R2408" t="str">
        <f t="shared" si="113"/>
        <v>17</v>
      </c>
      <c r="T2408" t="s">
        <v>490</v>
      </c>
    </row>
    <row r="2409" spans="1:27" x14ac:dyDescent="0.35">
      <c r="A2409" s="1" t="s">
        <v>2</v>
      </c>
      <c r="B2409" s="18">
        <v>40955</v>
      </c>
      <c r="C2409" s="3" t="s">
        <v>10</v>
      </c>
      <c r="D2409" s="4" t="s">
        <v>11</v>
      </c>
      <c r="E2409" s="5" t="s">
        <v>4</v>
      </c>
      <c r="F2409" s="6">
        <v>232.23602484472045</v>
      </c>
      <c r="G2409" s="16" t="s">
        <v>4</v>
      </c>
      <c r="H2409" s="7">
        <v>13234.233357214256</v>
      </c>
      <c r="I2409" s="4">
        <v>5.3</v>
      </c>
      <c r="J2409" s="4">
        <v>3.7</v>
      </c>
      <c r="K2409" s="4" t="s">
        <v>332</v>
      </c>
      <c r="L2409" s="4">
        <v>56.986134541628651</v>
      </c>
      <c r="M2409" s="4" t="s">
        <v>332</v>
      </c>
      <c r="N2409" s="17">
        <v>1.0000000000000002</v>
      </c>
      <c r="O2409" s="4">
        <v>100</v>
      </c>
      <c r="P2409">
        <f t="shared" si="111"/>
        <v>2012</v>
      </c>
      <c r="Q2409">
        <f t="shared" si="112"/>
        <v>2</v>
      </c>
      <c r="R2409" t="str">
        <f t="shared" si="113"/>
        <v>17</v>
      </c>
      <c r="T2409" t="s">
        <v>289</v>
      </c>
      <c r="U2409" t="s">
        <v>519</v>
      </c>
    </row>
    <row r="2410" spans="1:27" x14ac:dyDescent="0.35">
      <c r="A2410" s="1" t="s">
        <v>2</v>
      </c>
      <c r="B2410" s="18">
        <v>40955</v>
      </c>
      <c r="C2410" s="3" t="s">
        <v>70</v>
      </c>
      <c r="D2410" s="4" t="s">
        <v>71</v>
      </c>
      <c r="E2410" s="5" t="s">
        <v>7</v>
      </c>
      <c r="F2410" s="6">
        <v>33.176574977817211</v>
      </c>
      <c r="G2410" s="16" t="s">
        <v>4</v>
      </c>
      <c r="H2410" s="7">
        <v>5172.3484643521288</v>
      </c>
      <c r="I2410" s="4" t="s">
        <v>332</v>
      </c>
      <c r="J2410" s="4">
        <v>5.3</v>
      </c>
      <c r="K2410" s="4" t="s">
        <v>332</v>
      </c>
      <c r="L2410" s="4">
        <v>77.951814914747928</v>
      </c>
      <c r="M2410" s="4" t="s">
        <v>332</v>
      </c>
      <c r="N2410" s="17">
        <v>2</v>
      </c>
      <c r="O2410" s="4">
        <v>100</v>
      </c>
      <c r="P2410">
        <f t="shared" si="111"/>
        <v>2012</v>
      </c>
      <c r="Q2410">
        <f t="shared" si="112"/>
        <v>2</v>
      </c>
      <c r="R2410" t="str">
        <f t="shared" si="113"/>
        <v>17</v>
      </c>
      <c r="T2410" t="s">
        <v>164</v>
      </c>
      <c r="U2410" t="s">
        <v>474</v>
      </c>
    </row>
    <row r="2411" spans="1:27" x14ac:dyDescent="0.35">
      <c r="A2411" s="1" t="s">
        <v>2</v>
      </c>
      <c r="B2411" s="18">
        <v>40955</v>
      </c>
      <c r="C2411" s="3" t="s">
        <v>129</v>
      </c>
      <c r="D2411" s="4" t="s">
        <v>14</v>
      </c>
      <c r="E2411" s="5" t="s">
        <v>4</v>
      </c>
      <c r="F2411" s="6">
        <v>66.353149955634422</v>
      </c>
      <c r="G2411" s="16" t="s">
        <v>4</v>
      </c>
      <c r="H2411" s="7">
        <v>1143.9986716160784</v>
      </c>
      <c r="I2411" s="4">
        <v>8.4</v>
      </c>
      <c r="J2411" s="4">
        <v>2.8</v>
      </c>
      <c r="K2411" s="4" t="s">
        <v>332</v>
      </c>
      <c r="L2411" s="4">
        <v>17.241060482900782</v>
      </c>
      <c r="M2411" s="4" t="s">
        <v>332</v>
      </c>
      <c r="N2411" s="17">
        <v>1</v>
      </c>
      <c r="O2411" s="4">
        <v>100</v>
      </c>
      <c r="P2411">
        <f t="shared" si="111"/>
        <v>2012</v>
      </c>
      <c r="Q2411">
        <f t="shared" si="112"/>
        <v>2</v>
      </c>
      <c r="R2411" t="str">
        <f t="shared" si="113"/>
        <v>17</v>
      </c>
      <c r="T2411" t="s">
        <v>250</v>
      </c>
      <c r="U2411" t="s">
        <v>521</v>
      </c>
    </row>
    <row r="2412" spans="1:27" x14ac:dyDescent="0.35">
      <c r="A2412" s="1" t="s">
        <v>2</v>
      </c>
      <c r="B2412" s="18">
        <v>40955</v>
      </c>
      <c r="C2412" s="3" t="s">
        <v>15</v>
      </c>
      <c r="D2412" s="4" t="s">
        <v>16</v>
      </c>
      <c r="E2412" s="5" t="s">
        <v>7</v>
      </c>
      <c r="F2412" s="6">
        <v>0.20703941130470269</v>
      </c>
      <c r="G2412" s="16" t="s">
        <v>4</v>
      </c>
      <c r="H2412" s="7">
        <v>21375.607721954519</v>
      </c>
      <c r="I2412" s="4">
        <v>19.2</v>
      </c>
      <c r="J2412" s="4">
        <v>19.100000000000001</v>
      </c>
      <c r="K2412" s="4">
        <v>19.100000000000001</v>
      </c>
      <c r="L2412" s="4">
        <v>4692.9158400000006</v>
      </c>
      <c r="M2412" s="4" t="s">
        <v>332</v>
      </c>
      <c r="N2412" s="17">
        <v>22.000000000000004</v>
      </c>
      <c r="O2412" s="4">
        <v>16024.28</v>
      </c>
      <c r="P2412">
        <f t="shared" si="111"/>
        <v>2012</v>
      </c>
      <c r="Q2412">
        <f t="shared" si="112"/>
        <v>2</v>
      </c>
      <c r="R2412" t="str">
        <f t="shared" si="113"/>
        <v>17</v>
      </c>
      <c r="T2412" t="s">
        <v>73</v>
      </c>
      <c r="U2412" t="s">
        <v>475</v>
      </c>
    </row>
    <row r="2413" spans="1:27" x14ac:dyDescent="0.35">
      <c r="A2413" s="1" t="s">
        <v>2</v>
      </c>
      <c r="B2413" s="18">
        <v>40955</v>
      </c>
      <c r="C2413" s="3" t="s">
        <v>54</v>
      </c>
      <c r="D2413" s="4" t="s">
        <v>218</v>
      </c>
      <c r="E2413" s="5" t="s">
        <v>7</v>
      </c>
      <c r="F2413" s="6">
        <v>165.88287488908605</v>
      </c>
      <c r="G2413" s="16" t="s">
        <v>4</v>
      </c>
      <c r="H2413" s="7">
        <v>6405.6351761180313</v>
      </c>
      <c r="I2413" s="4">
        <v>5.9</v>
      </c>
      <c r="J2413" s="4">
        <v>2.5</v>
      </c>
      <c r="K2413" s="4" t="s">
        <v>332</v>
      </c>
      <c r="L2413" s="4">
        <v>19.307704850187275</v>
      </c>
      <c r="M2413" s="4" t="s">
        <v>332</v>
      </c>
      <c r="N2413" s="17">
        <v>2</v>
      </c>
      <c r="O2413" s="4">
        <v>100</v>
      </c>
      <c r="P2413">
        <f t="shared" si="111"/>
        <v>2012</v>
      </c>
      <c r="Q2413">
        <f t="shared" si="112"/>
        <v>2</v>
      </c>
      <c r="R2413" t="str">
        <f t="shared" si="113"/>
        <v>17</v>
      </c>
      <c r="T2413" t="s">
        <v>218</v>
      </c>
    </row>
    <row r="2414" spans="1:27" x14ac:dyDescent="0.35">
      <c r="A2414" s="1" t="s">
        <v>2</v>
      </c>
      <c r="B2414" s="18">
        <v>40955</v>
      </c>
      <c r="C2414" s="3" t="s">
        <v>139</v>
      </c>
      <c r="D2414" s="4" t="s">
        <v>140</v>
      </c>
      <c r="E2414" s="5" t="s">
        <v>7</v>
      </c>
      <c r="F2414" s="6">
        <v>66.353149955634422</v>
      </c>
      <c r="G2414" s="16" t="s">
        <v>4</v>
      </c>
      <c r="H2414" s="7">
        <v>3415.3196493727833</v>
      </c>
      <c r="I2414" s="4">
        <v>3.2</v>
      </c>
      <c r="J2414" s="4">
        <v>3.2</v>
      </c>
      <c r="K2414" s="4" t="s">
        <v>332</v>
      </c>
      <c r="L2414" s="4">
        <v>12.867963509103795</v>
      </c>
      <c r="M2414" s="4" t="s">
        <v>332</v>
      </c>
      <c r="N2414" s="17">
        <v>4</v>
      </c>
      <c r="O2414" s="4">
        <v>100</v>
      </c>
      <c r="P2414">
        <f t="shared" si="111"/>
        <v>2012</v>
      </c>
      <c r="Q2414">
        <f t="shared" si="112"/>
        <v>2</v>
      </c>
      <c r="R2414" t="str">
        <f t="shared" si="113"/>
        <v>17</v>
      </c>
      <c r="T2414" t="s">
        <v>501</v>
      </c>
      <c r="U2414" t="s">
        <v>530</v>
      </c>
    </row>
    <row r="2415" spans="1:27" x14ac:dyDescent="0.35">
      <c r="A2415" s="1" t="s">
        <v>2</v>
      </c>
      <c r="B2415" s="18">
        <v>40955</v>
      </c>
      <c r="C2415" s="3" t="s">
        <v>56</v>
      </c>
      <c r="D2415" s="4" t="s">
        <v>57</v>
      </c>
      <c r="E2415" s="5" t="s">
        <v>4</v>
      </c>
      <c r="F2415" s="6">
        <v>0.20703941130470269</v>
      </c>
      <c r="G2415" s="16" t="s">
        <v>4</v>
      </c>
      <c r="H2415" s="7">
        <v>682.57271334211771</v>
      </c>
      <c r="I2415" s="4">
        <v>145.6</v>
      </c>
      <c r="J2415" s="4">
        <v>9.3000000000000007</v>
      </c>
      <c r="K2415" s="4" t="s">
        <v>332</v>
      </c>
      <c r="L2415" s="4">
        <v>3296.8250297889722</v>
      </c>
      <c r="M2415" s="4" t="s">
        <v>332</v>
      </c>
      <c r="N2415" s="17">
        <v>1</v>
      </c>
      <c r="O2415" s="4">
        <v>16024.28</v>
      </c>
      <c r="P2415">
        <f t="shared" si="111"/>
        <v>2012</v>
      </c>
      <c r="Q2415">
        <f t="shared" si="112"/>
        <v>2</v>
      </c>
      <c r="R2415" t="str">
        <f t="shared" si="113"/>
        <v>27</v>
      </c>
      <c r="T2415" t="s">
        <v>57</v>
      </c>
    </row>
    <row r="2416" spans="1:27" x14ac:dyDescent="0.35">
      <c r="A2416" s="1" t="s">
        <v>2</v>
      </c>
      <c r="B2416" s="18">
        <v>40955</v>
      </c>
      <c r="C2416" s="3" t="s">
        <v>132</v>
      </c>
      <c r="D2416" s="4" t="s">
        <v>298</v>
      </c>
      <c r="E2416" s="5" t="s">
        <v>4</v>
      </c>
      <c r="F2416" s="6">
        <v>232.23602484472045</v>
      </c>
      <c r="G2416" s="16" t="s">
        <v>4</v>
      </c>
      <c r="H2416" s="7">
        <v>22519.190687988568</v>
      </c>
      <c r="I2416" s="4" t="s">
        <v>332</v>
      </c>
      <c r="J2416" s="4">
        <v>5.7</v>
      </c>
      <c r="K2416" s="4" t="s">
        <v>332</v>
      </c>
      <c r="L2416" s="4">
        <v>96.966828049375763</v>
      </c>
      <c r="M2416" s="4" t="s">
        <v>332</v>
      </c>
      <c r="N2416" s="17">
        <v>1.0000000000000002</v>
      </c>
      <c r="O2416" s="4">
        <v>100</v>
      </c>
      <c r="P2416">
        <f t="shared" si="111"/>
        <v>2012</v>
      </c>
      <c r="Q2416">
        <f t="shared" si="112"/>
        <v>2</v>
      </c>
      <c r="R2416" t="str">
        <f t="shared" si="113"/>
        <v>90</v>
      </c>
      <c r="T2416" t="s">
        <v>563</v>
      </c>
      <c r="U2416" t="s">
        <v>468</v>
      </c>
      <c r="V2416" t="s">
        <v>564</v>
      </c>
      <c r="W2416" t="s">
        <v>524</v>
      </c>
      <c r="X2416" t="s">
        <v>567</v>
      </c>
      <c r="Y2416" t="s">
        <v>510</v>
      </c>
      <c r="Z2416" t="s">
        <v>568</v>
      </c>
    </row>
    <row r="2417" spans="1:27" x14ac:dyDescent="0.35">
      <c r="A2417" s="1" t="s">
        <v>2</v>
      </c>
      <c r="B2417" s="18">
        <v>40967</v>
      </c>
      <c r="C2417" s="8" t="s">
        <v>29</v>
      </c>
      <c r="D2417" s="4" t="s">
        <v>30</v>
      </c>
      <c r="E2417" s="9" t="s">
        <v>23</v>
      </c>
      <c r="F2417" s="6">
        <v>0.20699799749479794</v>
      </c>
      <c r="G2417" s="16" t="s">
        <v>4</v>
      </c>
      <c r="H2417" s="7">
        <v>523.62428820879927</v>
      </c>
      <c r="I2417" s="4">
        <v>6.1</v>
      </c>
      <c r="J2417" s="4">
        <v>6</v>
      </c>
      <c r="K2417" s="4" t="s">
        <v>332</v>
      </c>
      <c r="L2417" s="4">
        <v>114.98229112138642</v>
      </c>
      <c r="M2417" s="4" t="s">
        <v>332</v>
      </c>
      <c r="N2417" s="17">
        <v>22</v>
      </c>
      <c r="O2417" s="4">
        <v>15990.24</v>
      </c>
      <c r="P2417">
        <f t="shared" si="111"/>
        <v>2012</v>
      </c>
      <c r="Q2417">
        <f t="shared" si="112"/>
        <v>2</v>
      </c>
      <c r="R2417" t="str">
        <f t="shared" si="113"/>
        <v>01</v>
      </c>
      <c r="T2417" t="s">
        <v>30</v>
      </c>
    </row>
    <row r="2418" spans="1:27" x14ac:dyDescent="0.35">
      <c r="A2418" s="1" t="s">
        <v>2</v>
      </c>
      <c r="B2418" s="18">
        <v>40967</v>
      </c>
      <c r="C2418" s="8" t="s">
        <v>74</v>
      </c>
      <c r="D2418" s="4" t="s">
        <v>75</v>
      </c>
      <c r="E2418" s="9" t="s">
        <v>7</v>
      </c>
      <c r="F2418" s="6">
        <v>99.298429783836511</v>
      </c>
      <c r="G2418" s="16" t="s">
        <v>4</v>
      </c>
      <c r="H2418" s="7">
        <v>86502.582192010916</v>
      </c>
      <c r="I2418" s="4" t="s">
        <v>332</v>
      </c>
      <c r="J2418" s="4">
        <v>5.5</v>
      </c>
      <c r="K2418" s="4" t="s">
        <v>332</v>
      </c>
      <c r="L2418" s="4">
        <v>87.113746290166958</v>
      </c>
      <c r="M2418" s="4" t="s">
        <v>332</v>
      </c>
      <c r="N2418" s="17">
        <v>10</v>
      </c>
      <c r="O2418" s="4">
        <v>100</v>
      </c>
      <c r="P2418">
        <f t="shared" si="111"/>
        <v>2012</v>
      </c>
      <c r="Q2418">
        <f t="shared" si="112"/>
        <v>2</v>
      </c>
      <c r="R2418" t="str">
        <f t="shared" si="113"/>
        <v>01</v>
      </c>
      <c r="T2418" t="s">
        <v>75</v>
      </c>
    </row>
    <row r="2419" spans="1:27" x14ac:dyDescent="0.35">
      <c r="A2419" s="1" t="s">
        <v>2</v>
      </c>
      <c r="B2419" s="18">
        <v>40967</v>
      </c>
      <c r="C2419" s="3" t="s">
        <v>105</v>
      </c>
      <c r="D2419" s="4" t="s">
        <v>106</v>
      </c>
      <c r="E2419" s="5" t="s">
        <v>23</v>
      </c>
      <c r="F2419" s="6">
        <v>33.09947659461217</v>
      </c>
      <c r="G2419" s="16" t="s">
        <v>23</v>
      </c>
      <c r="H2419" s="7">
        <v>8730.0147698141936</v>
      </c>
      <c r="I2419" s="4">
        <v>116.2</v>
      </c>
      <c r="J2419" s="4">
        <v>1.7</v>
      </c>
      <c r="K2419" s="4" t="s">
        <v>332</v>
      </c>
      <c r="L2419" s="4">
        <v>263.75084043580426</v>
      </c>
      <c r="M2419" s="4" t="s">
        <v>332</v>
      </c>
      <c r="N2419" s="17">
        <v>1.0000000000000002</v>
      </c>
      <c r="O2419" s="4">
        <v>100</v>
      </c>
      <c r="P2419">
        <f t="shared" si="111"/>
        <v>2012</v>
      </c>
      <c r="Q2419">
        <f t="shared" si="112"/>
        <v>2</v>
      </c>
      <c r="R2419" t="str">
        <f t="shared" si="113"/>
        <v>01</v>
      </c>
      <c r="T2419" t="s">
        <v>222</v>
      </c>
      <c r="U2419" t="s">
        <v>503</v>
      </c>
    </row>
    <row r="2420" spans="1:27" x14ac:dyDescent="0.35">
      <c r="A2420" s="1" t="s">
        <v>2</v>
      </c>
      <c r="B2420" s="18">
        <v>40967</v>
      </c>
      <c r="C2420" s="3" t="s">
        <v>210</v>
      </c>
      <c r="D2420" s="4" t="s">
        <v>211</v>
      </c>
      <c r="E2420" s="5" t="s">
        <v>7</v>
      </c>
      <c r="F2420" s="6">
        <v>0.41399599498959588</v>
      </c>
      <c r="G2420" s="16" t="s">
        <v>4</v>
      </c>
      <c r="H2420" s="7">
        <v>1135.0759508193964</v>
      </c>
      <c r="I2420" s="4">
        <v>5.9</v>
      </c>
      <c r="J2420" s="4">
        <v>4.3</v>
      </c>
      <c r="K2420" s="4" t="s">
        <v>332</v>
      </c>
      <c r="L2420" s="4">
        <v>57.119914028794021</v>
      </c>
      <c r="M2420" s="4" t="s">
        <v>332</v>
      </c>
      <c r="N2420" s="17">
        <v>48.000000000000007</v>
      </c>
      <c r="O2420" s="4">
        <v>15990.24</v>
      </c>
      <c r="P2420">
        <f t="shared" si="111"/>
        <v>2012</v>
      </c>
      <c r="Q2420">
        <f t="shared" si="112"/>
        <v>2</v>
      </c>
      <c r="R2420" t="str">
        <f t="shared" si="113"/>
        <v>01</v>
      </c>
      <c r="T2420" t="s">
        <v>211</v>
      </c>
    </row>
    <row r="2421" spans="1:27" x14ac:dyDescent="0.35">
      <c r="A2421" s="1" t="s">
        <v>2</v>
      </c>
      <c r="B2421" s="18">
        <v>40967</v>
      </c>
      <c r="C2421" s="3" t="s">
        <v>82</v>
      </c>
      <c r="D2421" s="4" t="s">
        <v>167</v>
      </c>
      <c r="E2421" s="5" t="s">
        <v>4</v>
      </c>
      <c r="F2421" s="6">
        <v>264.79581275689736</v>
      </c>
      <c r="G2421" s="16" t="s">
        <v>4</v>
      </c>
      <c r="H2421" s="7">
        <v>198650.58687620741</v>
      </c>
      <c r="I2421" s="4">
        <v>15.7</v>
      </c>
      <c r="J2421" s="4">
        <v>11.7</v>
      </c>
      <c r="K2421" s="4">
        <v>7.8</v>
      </c>
      <c r="L2421" s="4">
        <v>750.20290089928164</v>
      </c>
      <c r="M2421" s="4" t="s">
        <v>332</v>
      </c>
      <c r="N2421" s="17">
        <v>1</v>
      </c>
      <c r="O2421" s="4">
        <v>100</v>
      </c>
      <c r="P2421">
        <f t="shared" si="111"/>
        <v>2012</v>
      </c>
      <c r="Q2421">
        <f t="shared" si="112"/>
        <v>2</v>
      </c>
      <c r="R2421" t="str">
        <f t="shared" si="113"/>
        <v>05</v>
      </c>
      <c r="T2421" t="s">
        <v>460</v>
      </c>
      <c r="U2421" t="s">
        <v>488</v>
      </c>
      <c r="V2421" t="s">
        <v>536</v>
      </c>
      <c r="W2421" t="s">
        <v>544</v>
      </c>
      <c r="X2421" t="s">
        <v>510</v>
      </c>
    </row>
    <row r="2422" spans="1:27" x14ac:dyDescent="0.35">
      <c r="A2422" s="1" t="s">
        <v>2</v>
      </c>
      <c r="B2422" s="18">
        <v>40967</v>
      </c>
      <c r="C2422" s="3" t="s">
        <v>37</v>
      </c>
      <c r="D2422" s="4" t="s">
        <v>156</v>
      </c>
      <c r="E2422" s="5" t="s">
        <v>4</v>
      </c>
      <c r="F2422" s="6">
        <v>25.858966089540761</v>
      </c>
      <c r="G2422" s="16" t="s">
        <v>4</v>
      </c>
      <c r="H2422" s="7">
        <v>44288.39777055398</v>
      </c>
      <c r="I2422" s="4">
        <v>22.4</v>
      </c>
      <c r="J2422" s="4">
        <v>14.8</v>
      </c>
      <c r="K2422" s="4">
        <v>9.8666666666666671</v>
      </c>
      <c r="L2422" s="4">
        <v>1712.6901987186341</v>
      </c>
      <c r="M2422" s="4" t="s">
        <v>332</v>
      </c>
      <c r="N2422" s="17">
        <v>0.99999999999999989</v>
      </c>
      <c r="O2422" s="4">
        <v>1152</v>
      </c>
      <c r="P2422">
        <f t="shared" si="111"/>
        <v>2012</v>
      </c>
      <c r="Q2422">
        <f t="shared" si="112"/>
        <v>2</v>
      </c>
      <c r="R2422" t="str">
        <f t="shared" si="113"/>
        <v>05</v>
      </c>
      <c r="T2422" t="s">
        <v>460</v>
      </c>
      <c r="U2422" t="s">
        <v>461</v>
      </c>
      <c r="V2422" t="s">
        <v>536</v>
      </c>
      <c r="W2422" t="s">
        <v>537</v>
      </c>
      <c r="X2422" t="s">
        <v>510</v>
      </c>
    </row>
    <row r="2423" spans="1:27" x14ac:dyDescent="0.35">
      <c r="A2423" s="1" t="s">
        <v>2</v>
      </c>
      <c r="B2423" s="18">
        <v>40967</v>
      </c>
      <c r="C2423" s="3" t="s">
        <v>62</v>
      </c>
      <c r="D2423" s="4" t="s">
        <v>63</v>
      </c>
      <c r="E2423" s="5" t="s">
        <v>4</v>
      </c>
      <c r="F2423" s="6">
        <v>1191.5811574060383</v>
      </c>
      <c r="G2423" s="16" t="s">
        <v>4</v>
      </c>
      <c r="H2423" s="7">
        <v>80179.821850740758</v>
      </c>
      <c r="I2423" s="4">
        <v>6.5</v>
      </c>
      <c r="J2423" s="4">
        <v>5.3</v>
      </c>
      <c r="K2423" s="4" t="s">
        <v>332</v>
      </c>
      <c r="L2423" s="4">
        <v>67.288594949994675</v>
      </c>
      <c r="M2423" s="4" t="s">
        <v>332</v>
      </c>
      <c r="N2423" s="17">
        <v>1</v>
      </c>
      <c r="O2423" s="4">
        <v>100</v>
      </c>
      <c r="P2423">
        <f t="shared" si="111"/>
        <v>2012</v>
      </c>
      <c r="Q2423">
        <f t="shared" si="112"/>
        <v>2</v>
      </c>
      <c r="R2423" t="str">
        <f t="shared" si="113"/>
        <v>05</v>
      </c>
      <c r="T2423" t="s">
        <v>84</v>
      </c>
      <c r="U2423" t="s">
        <v>459</v>
      </c>
      <c r="V2423" t="s">
        <v>479</v>
      </c>
      <c r="W2423" t="s">
        <v>480</v>
      </c>
    </row>
    <row r="2424" spans="1:27" x14ac:dyDescent="0.35">
      <c r="A2424" s="1" t="s">
        <v>2</v>
      </c>
      <c r="B2424" s="18">
        <v>40967</v>
      </c>
      <c r="C2424" s="3" t="s">
        <v>27</v>
      </c>
      <c r="D2424" s="4" t="s">
        <v>39</v>
      </c>
      <c r="E2424" s="5" t="s">
        <v>4</v>
      </c>
      <c r="F2424" s="6">
        <v>22.985747635147344</v>
      </c>
      <c r="G2424" s="16" t="s">
        <v>4</v>
      </c>
      <c r="H2424" s="7">
        <v>400647.29527919774</v>
      </c>
      <c r="I2424" s="4">
        <v>39.4</v>
      </c>
      <c r="J2424" s="4">
        <v>35.6</v>
      </c>
      <c r="K2424" s="4">
        <v>23.733333333333334</v>
      </c>
      <c r="L2424" s="4">
        <v>17430.248588763363</v>
      </c>
      <c r="M2424" s="4" t="s">
        <v>332</v>
      </c>
      <c r="N2424" s="17">
        <v>0.99999999999999989</v>
      </c>
      <c r="O2424" s="4">
        <v>1152</v>
      </c>
      <c r="P2424">
        <f t="shared" si="111"/>
        <v>2012</v>
      </c>
      <c r="Q2424">
        <f t="shared" si="112"/>
        <v>2</v>
      </c>
      <c r="R2424" t="str">
        <f t="shared" si="113"/>
        <v>06</v>
      </c>
      <c r="T2424" t="s">
        <v>39</v>
      </c>
    </row>
    <row r="2425" spans="1:27" x14ac:dyDescent="0.35">
      <c r="A2425" s="1" t="s">
        <v>2</v>
      </c>
      <c r="B2425" s="18">
        <v>40967</v>
      </c>
      <c r="C2425" s="3" t="s">
        <v>40</v>
      </c>
      <c r="D2425" s="4" t="s">
        <v>169</v>
      </c>
      <c r="E2425" s="5" t="s">
        <v>4</v>
      </c>
      <c r="F2425" s="6">
        <v>397.19371913534604</v>
      </c>
      <c r="G2425" s="16" t="s">
        <v>4</v>
      </c>
      <c r="H2425" s="7">
        <v>105426.20162717959</v>
      </c>
      <c r="I2425" s="4" t="s">
        <v>332</v>
      </c>
      <c r="J2425" s="4">
        <v>7.7</v>
      </c>
      <c r="K2425" s="4">
        <v>5.7</v>
      </c>
      <c r="L2425" s="4">
        <v>265.42766551465786</v>
      </c>
      <c r="M2425" s="4" t="s">
        <v>332</v>
      </c>
      <c r="N2425" s="17">
        <v>1</v>
      </c>
      <c r="O2425" s="4">
        <v>100</v>
      </c>
      <c r="P2425">
        <f t="shared" si="111"/>
        <v>2012</v>
      </c>
      <c r="Q2425">
        <f t="shared" si="112"/>
        <v>2</v>
      </c>
      <c r="R2425" t="str">
        <f t="shared" si="113"/>
        <v>12</v>
      </c>
      <c r="T2425" t="s">
        <v>662</v>
      </c>
      <c r="U2425" t="s">
        <v>463</v>
      </c>
      <c r="V2425" t="s">
        <v>464</v>
      </c>
      <c r="W2425" t="s">
        <v>546</v>
      </c>
      <c r="X2425" t="s">
        <v>468</v>
      </c>
      <c r="Y2425" t="s">
        <v>547</v>
      </c>
      <c r="Z2425" t="s">
        <v>510</v>
      </c>
      <c r="AA2425" t="s">
        <v>466</v>
      </c>
    </row>
    <row r="2426" spans="1:27" x14ac:dyDescent="0.35">
      <c r="A2426" s="1" t="s">
        <v>2</v>
      </c>
      <c r="B2426" s="18">
        <v>40967</v>
      </c>
      <c r="C2426" s="3" t="s">
        <v>42</v>
      </c>
      <c r="D2426" s="4" t="s">
        <v>168</v>
      </c>
      <c r="E2426" s="5" t="s">
        <v>4</v>
      </c>
      <c r="F2426" s="6">
        <v>99.298429783836511</v>
      </c>
      <c r="G2426" s="16" t="s">
        <v>4</v>
      </c>
      <c r="H2426" s="7">
        <v>124053.35962062991</v>
      </c>
      <c r="I2426" s="4" t="s">
        <v>332</v>
      </c>
      <c r="J2426" s="4">
        <v>13.6</v>
      </c>
      <c r="K2426" s="4">
        <v>8.6</v>
      </c>
      <c r="L2426" s="4">
        <v>1249.2983009971315</v>
      </c>
      <c r="M2426" s="4" t="s">
        <v>332</v>
      </c>
      <c r="N2426" s="17">
        <v>1</v>
      </c>
      <c r="O2426" s="4">
        <v>100</v>
      </c>
      <c r="P2426">
        <f t="shared" si="111"/>
        <v>2012</v>
      </c>
      <c r="Q2426">
        <f t="shared" si="112"/>
        <v>2</v>
      </c>
      <c r="R2426" t="str">
        <f t="shared" si="113"/>
        <v>12</v>
      </c>
      <c r="T2426" t="s">
        <v>663</v>
      </c>
      <c r="U2426" t="s">
        <v>463</v>
      </c>
      <c r="V2426" t="s">
        <v>464</v>
      </c>
      <c r="W2426" t="s">
        <v>545</v>
      </c>
      <c r="X2426" t="s">
        <v>510</v>
      </c>
      <c r="Y2426" t="s">
        <v>466</v>
      </c>
    </row>
    <row r="2427" spans="1:27" x14ac:dyDescent="0.35">
      <c r="A2427" s="1" t="s">
        <v>2</v>
      </c>
      <c r="B2427" s="18">
        <v>40967</v>
      </c>
      <c r="C2427" s="3" t="s">
        <v>28</v>
      </c>
      <c r="D2427" s="4" t="s">
        <v>107</v>
      </c>
      <c r="E2427" s="5" t="s">
        <v>23</v>
      </c>
      <c r="F2427" s="6">
        <v>1425.1163533791353</v>
      </c>
      <c r="G2427" s="16" t="s">
        <v>4</v>
      </c>
      <c r="H2427" s="7">
        <v>5549029.3510945821</v>
      </c>
      <c r="I2427" s="4">
        <v>15</v>
      </c>
      <c r="J2427" s="4">
        <v>7.1</v>
      </c>
      <c r="K2427" s="4" t="s">
        <v>332</v>
      </c>
      <c r="L2427" s="4">
        <v>593.8788212529804</v>
      </c>
      <c r="M2427" s="4" t="s">
        <v>332</v>
      </c>
      <c r="N2427" s="17">
        <v>6.5564516129032251</v>
      </c>
      <c r="O2427" s="4">
        <v>288</v>
      </c>
      <c r="P2427">
        <f t="shared" si="111"/>
        <v>2012</v>
      </c>
      <c r="Q2427">
        <f t="shared" si="112"/>
        <v>2</v>
      </c>
      <c r="R2427" t="str">
        <f t="shared" si="113"/>
        <v>12</v>
      </c>
      <c r="T2427" t="s">
        <v>107</v>
      </c>
    </row>
    <row r="2428" spans="1:27" x14ac:dyDescent="0.35">
      <c r="A2428" s="1" t="s">
        <v>2</v>
      </c>
      <c r="B2428" s="18">
        <v>40967</v>
      </c>
      <c r="C2428" s="3" t="s">
        <v>64</v>
      </c>
      <c r="D2428" s="4" t="s">
        <v>65</v>
      </c>
      <c r="E2428" s="5" t="s">
        <v>7</v>
      </c>
      <c r="F2428" s="6">
        <v>71.830461359835439</v>
      </c>
      <c r="G2428" s="16" t="s">
        <v>4</v>
      </c>
      <c r="H2428" s="7">
        <v>262544.1289185583</v>
      </c>
      <c r="I2428" s="4">
        <v>79.099999999999994</v>
      </c>
      <c r="J2428" s="4">
        <v>3.8</v>
      </c>
      <c r="K2428" s="4">
        <v>3.8</v>
      </c>
      <c r="L2428" s="4">
        <v>1142.204</v>
      </c>
      <c r="M2428" s="4" t="s">
        <v>332</v>
      </c>
      <c r="N2428" s="17">
        <v>3.1999999999999997</v>
      </c>
      <c r="O2428" s="4">
        <v>1152</v>
      </c>
      <c r="P2428">
        <f t="shared" si="111"/>
        <v>2012</v>
      </c>
      <c r="Q2428">
        <f t="shared" si="112"/>
        <v>2</v>
      </c>
      <c r="R2428" t="str">
        <f t="shared" si="113"/>
        <v>13</v>
      </c>
      <c r="T2428" t="s">
        <v>481</v>
      </c>
      <c r="U2428" t="s">
        <v>482</v>
      </c>
    </row>
    <row r="2429" spans="1:27" x14ac:dyDescent="0.35">
      <c r="A2429" s="1" t="s">
        <v>2</v>
      </c>
      <c r="B2429" s="18">
        <v>40967</v>
      </c>
      <c r="C2429" s="3" t="s">
        <v>66</v>
      </c>
      <c r="D2429" s="4" t="s">
        <v>67</v>
      </c>
      <c r="E2429" s="5" t="s">
        <v>7</v>
      </c>
      <c r="F2429" s="6">
        <v>8.6196553631802537</v>
      </c>
      <c r="G2429" s="16" t="s">
        <v>4</v>
      </c>
      <c r="H2429" s="7">
        <v>120170.49426300934</v>
      </c>
      <c r="I2429" s="4">
        <v>89.8</v>
      </c>
      <c r="J2429" s="4">
        <v>4.5</v>
      </c>
      <c r="K2429" s="4">
        <v>4.5</v>
      </c>
      <c r="L2429" s="4">
        <v>1818.4499999999998</v>
      </c>
      <c r="M2429" s="4" t="s">
        <v>332</v>
      </c>
      <c r="N2429" s="17">
        <v>7.6666666666666679</v>
      </c>
      <c r="O2429" s="4">
        <v>1152</v>
      </c>
      <c r="P2429">
        <f t="shared" si="111"/>
        <v>2012</v>
      </c>
      <c r="Q2429">
        <f t="shared" si="112"/>
        <v>2</v>
      </c>
      <c r="R2429" t="str">
        <f t="shared" si="113"/>
        <v>13</v>
      </c>
      <c r="T2429" t="s">
        <v>67</v>
      </c>
    </row>
    <row r="2430" spans="1:27" x14ac:dyDescent="0.35">
      <c r="A2430" s="1" t="s">
        <v>2</v>
      </c>
      <c r="B2430" s="18">
        <v>40967</v>
      </c>
      <c r="C2430" s="3" t="s">
        <v>101</v>
      </c>
      <c r="D2430" s="4" t="s">
        <v>102</v>
      </c>
      <c r="E2430" s="5" t="s">
        <v>7</v>
      </c>
      <c r="F2430" s="6">
        <v>1.4489859824635856</v>
      </c>
      <c r="G2430" s="16" t="s">
        <v>7</v>
      </c>
      <c r="H2430" s="7">
        <v>49307.543997253357</v>
      </c>
      <c r="I2430" s="4">
        <v>119.4</v>
      </c>
      <c r="J2430" s="4">
        <v>75</v>
      </c>
      <c r="K2430" s="4">
        <v>3.8</v>
      </c>
      <c r="L2430" s="4">
        <v>34029</v>
      </c>
      <c r="M2430" s="4" t="s">
        <v>332</v>
      </c>
      <c r="N2430" s="17">
        <v>1</v>
      </c>
      <c r="O2430" s="4">
        <v>15990.24</v>
      </c>
      <c r="P2430">
        <f t="shared" si="111"/>
        <v>2012</v>
      </c>
      <c r="Q2430">
        <f t="shared" si="112"/>
        <v>2</v>
      </c>
      <c r="R2430" t="str">
        <f t="shared" si="113"/>
        <v>13</v>
      </c>
      <c r="T2430" t="s">
        <v>499</v>
      </c>
      <c r="U2430" t="s">
        <v>500</v>
      </c>
    </row>
    <row r="2431" spans="1:27" x14ac:dyDescent="0.35">
      <c r="A2431" s="1" t="s">
        <v>2</v>
      </c>
      <c r="B2431" s="18">
        <v>40967</v>
      </c>
      <c r="C2431" s="3" t="s">
        <v>68</v>
      </c>
      <c r="D2431" s="4" t="s">
        <v>69</v>
      </c>
      <c r="E2431" s="5" t="s">
        <v>4</v>
      </c>
      <c r="F2431" s="6">
        <v>54.591150633474939</v>
      </c>
      <c r="G2431" s="16" t="s">
        <v>4</v>
      </c>
      <c r="H2431" s="7">
        <v>62541.150717926619</v>
      </c>
      <c r="I2431" s="4">
        <v>105.2</v>
      </c>
      <c r="J2431" s="4">
        <v>3.3</v>
      </c>
      <c r="K2431" s="4">
        <v>3.3</v>
      </c>
      <c r="L2431" s="4">
        <v>1145.6279999999999</v>
      </c>
      <c r="M2431" s="4" t="s">
        <v>332</v>
      </c>
      <c r="N2431" s="17">
        <v>0.99999999999999989</v>
      </c>
      <c r="O2431" s="4">
        <v>1152</v>
      </c>
      <c r="P2431">
        <f t="shared" si="111"/>
        <v>2012</v>
      </c>
      <c r="Q2431">
        <f t="shared" si="112"/>
        <v>2</v>
      </c>
      <c r="R2431" t="str">
        <f t="shared" si="113"/>
        <v>13</v>
      </c>
      <c r="T2431" t="s">
        <v>217</v>
      </c>
      <c r="U2431" t="s">
        <v>483</v>
      </c>
    </row>
    <row r="2432" spans="1:27" x14ac:dyDescent="0.35">
      <c r="A2432" s="1" t="s">
        <v>2</v>
      </c>
      <c r="B2432" s="18">
        <v>40967</v>
      </c>
      <c r="C2432" s="3" t="s">
        <v>240</v>
      </c>
      <c r="D2432" s="4" t="s">
        <v>241</v>
      </c>
      <c r="E2432" s="5" t="s">
        <v>7</v>
      </c>
      <c r="F2432" s="6">
        <v>0.20699799749479794</v>
      </c>
      <c r="G2432" s="16" t="s">
        <v>7</v>
      </c>
      <c r="H2432" s="7">
        <v>35556.431995717496</v>
      </c>
      <c r="I2432" s="4">
        <v>61.9</v>
      </c>
      <c r="J2432" s="4">
        <v>72.8</v>
      </c>
      <c r="K2432" s="4" t="s">
        <v>332</v>
      </c>
      <c r="L2432" s="4">
        <v>171771.86458826039</v>
      </c>
      <c r="M2432" s="4" t="s">
        <v>332</v>
      </c>
      <c r="N2432" s="17">
        <v>1</v>
      </c>
      <c r="O2432" s="4">
        <v>15990.24</v>
      </c>
      <c r="P2432">
        <f t="shared" si="111"/>
        <v>2012</v>
      </c>
      <c r="Q2432">
        <f t="shared" si="112"/>
        <v>2</v>
      </c>
      <c r="R2432" t="str">
        <f t="shared" si="113"/>
        <v>17</v>
      </c>
      <c r="T2432" t="s">
        <v>574</v>
      </c>
      <c r="U2432" t="s">
        <v>575</v>
      </c>
    </row>
    <row r="2433" spans="1:24" x14ac:dyDescent="0.35">
      <c r="A2433" s="1" t="s">
        <v>2</v>
      </c>
      <c r="B2433" s="18">
        <v>40967</v>
      </c>
      <c r="C2433" s="3" t="s">
        <v>8</v>
      </c>
      <c r="D2433" s="4" t="s">
        <v>9</v>
      </c>
      <c r="E2433" s="5" t="s">
        <v>7</v>
      </c>
      <c r="F2433" s="6">
        <v>5.7464369087868361</v>
      </c>
      <c r="G2433" s="16" t="s">
        <v>4</v>
      </c>
      <c r="H2433" s="7">
        <v>12922.708779916862</v>
      </c>
      <c r="I2433" s="4" t="s">
        <v>332</v>
      </c>
      <c r="J2433" s="4">
        <v>7.1</v>
      </c>
      <c r="K2433" s="4" t="s">
        <v>332</v>
      </c>
      <c r="L2433" s="4">
        <v>187.40176137316269</v>
      </c>
      <c r="M2433" s="4" t="s">
        <v>332</v>
      </c>
      <c r="N2433" s="17">
        <v>12</v>
      </c>
      <c r="O2433" s="4">
        <v>1152</v>
      </c>
      <c r="P2433">
        <f t="shared" si="111"/>
        <v>2012</v>
      </c>
      <c r="Q2433">
        <f t="shared" si="112"/>
        <v>2</v>
      </c>
      <c r="R2433" t="str">
        <f t="shared" si="113"/>
        <v>17</v>
      </c>
      <c r="T2433" t="s">
        <v>490</v>
      </c>
      <c r="U2433" t="s">
        <v>491</v>
      </c>
    </row>
    <row r="2434" spans="1:24" x14ac:dyDescent="0.35">
      <c r="A2434" s="1" t="s">
        <v>2</v>
      </c>
      <c r="B2434" s="18">
        <v>40967</v>
      </c>
      <c r="C2434" s="3" t="s">
        <v>10</v>
      </c>
      <c r="D2434" s="4" t="s">
        <v>11</v>
      </c>
      <c r="E2434" s="5" t="s">
        <v>4</v>
      </c>
      <c r="F2434" s="6">
        <v>595.79057870301915</v>
      </c>
      <c r="G2434" s="16" t="s">
        <v>4</v>
      </c>
      <c r="H2434" s="7">
        <v>61602.420714485175</v>
      </c>
      <c r="I2434" s="4">
        <v>6.8</v>
      </c>
      <c r="J2434" s="4">
        <v>4.4000000000000004</v>
      </c>
      <c r="K2434" s="4" t="s">
        <v>332</v>
      </c>
      <c r="L2434" s="4">
        <v>103.39609741494729</v>
      </c>
      <c r="M2434" s="4" t="s">
        <v>332</v>
      </c>
      <c r="N2434" s="17">
        <v>0.99999999999999978</v>
      </c>
      <c r="O2434" s="4">
        <v>100</v>
      </c>
      <c r="P2434">
        <f t="shared" ref="P2434:P2497" si="114">YEAR(B2434)</f>
        <v>2012</v>
      </c>
      <c r="Q2434">
        <f t="shared" ref="Q2434:Q2497" si="115">MONTH(B2434)</f>
        <v>2</v>
      </c>
      <c r="R2434" t="str">
        <f t="shared" ref="R2434:R2497" si="116">LEFT(C2434,2)</f>
        <v>17</v>
      </c>
      <c r="T2434" t="s">
        <v>289</v>
      </c>
      <c r="U2434" t="s">
        <v>519</v>
      </c>
    </row>
    <row r="2435" spans="1:24" x14ac:dyDescent="0.35">
      <c r="A2435" s="1" t="s">
        <v>2</v>
      </c>
      <c r="B2435" s="18">
        <v>40967</v>
      </c>
      <c r="C2435" s="3" t="s">
        <v>12</v>
      </c>
      <c r="D2435" s="4" t="s">
        <v>13</v>
      </c>
      <c r="E2435" s="5" t="s">
        <v>4</v>
      </c>
      <c r="F2435" s="6">
        <v>99.298429783836511</v>
      </c>
      <c r="G2435" s="16" t="s">
        <v>4</v>
      </c>
      <c r="H2435" s="7">
        <v>2063.5837639073866</v>
      </c>
      <c r="I2435" s="4">
        <v>24.5</v>
      </c>
      <c r="J2435" s="4">
        <v>1.8</v>
      </c>
      <c r="K2435" s="4" t="s">
        <v>332</v>
      </c>
      <c r="L2435" s="4">
        <v>20.781635403496484</v>
      </c>
      <c r="M2435" s="4" t="s">
        <v>332</v>
      </c>
      <c r="N2435" s="17">
        <v>1</v>
      </c>
      <c r="O2435" s="4">
        <v>100</v>
      </c>
      <c r="P2435">
        <f t="shared" si="114"/>
        <v>2012</v>
      </c>
      <c r="Q2435">
        <f t="shared" si="115"/>
        <v>2</v>
      </c>
      <c r="R2435" t="str">
        <f t="shared" si="116"/>
        <v>17</v>
      </c>
      <c r="T2435" t="s">
        <v>250</v>
      </c>
      <c r="U2435" t="s">
        <v>472</v>
      </c>
    </row>
    <row r="2436" spans="1:24" x14ac:dyDescent="0.35">
      <c r="A2436" s="1" t="s">
        <v>2</v>
      </c>
      <c r="B2436" s="18">
        <v>40967</v>
      </c>
      <c r="C2436" s="3" t="s">
        <v>129</v>
      </c>
      <c r="D2436" s="4" t="s">
        <v>14</v>
      </c>
      <c r="E2436" s="5" t="s">
        <v>4</v>
      </c>
      <c r="F2436" s="6">
        <v>33.09947659461217</v>
      </c>
      <c r="G2436" s="16" t="s">
        <v>4</v>
      </c>
      <c r="H2436" s="7">
        <v>539.28391686828036</v>
      </c>
      <c r="I2436" s="4">
        <v>7.4</v>
      </c>
      <c r="J2436" s="4">
        <v>2.9</v>
      </c>
      <c r="K2436" s="4" t="s">
        <v>332</v>
      </c>
      <c r="L2436" s="4">
        <v>16.292823100292264</v>
      </c>
      <c r="M2436" s="4" t="s">
        <v>332</v>
      </c>
      <c r="N2436" s="17">
        <v>1.0000000000000002</v>
      </c>
      <c r="O2436" s="4">
        <v>100</v>
      </c>
      <c r="P2436">
        <f t="shared" si="114"/>
        <v>2012</v>
      </c>
      <c r="Q2436">
        <f t="shared" si="115"/>
        <v>2</v>
      </c>
      <c r="R2436" t="str">
        <f t="shared" si="116"/>
        <v>17</v>
      </c>
      <c r="T2436" t="s">
        <v>250</v>
      </c>
      <c r="U2436" t="s">
        <v>521</v>
      </c>
    </row>
    <row r="2437" spans="1:24" x14ac:dyDescent="0.35">
      <c r="A2437" s="1" t="s">
        <v>2</v>
      </c>
      <c r="B2437" s="18">
        <v>40967</v>
      </c>
      <c r="C2437" s="3" t="s">
        <v>85</v>
      </c>
      <c r="D2437" s="4" t="s">
        <v>86</v>
      </c>
      <c r="E2437" s="5" t="s">
        <v>7</v>
      </c>
      <c r="F2437" s="6">
        <v>33.09947659461217</v>
      </c>
      <c r="G2437" s="16" t="s">
        <v>4</v>
      </c>
      <c r="H2437" s="7">
        <v>24309.976867665162</v>
      </c>
      <c r="I2437" s="4">
        <v>8.3000000000000007</v>
      </c>
      <c r="J2437" s="4">
        <v>6.5</v>
      </c>
      <c r="K2437" s="4" t="s">
        <v>332</v>
      </c>
      <c r="L2437" s="4">
        <v>183.61300063293345</v>
      </c>
      <c r="M2437" s="4" t="s">
        <v>332</v>
      </c>
      <c r="N2437" s="17">
        <v>4</v>
      </c>
      <c r="O2437" s="4">
        <v>100</v>
      </c>
      <c r="P2437">
        <f t="shared" si="114"/>
        <v>2012</v>
      </c>
      <c r="Q2437">
        <f t="shared" si="115"/>
        <v>2</v>
      </c>
      <c r="R2437" t="str">
        <f t="shared" si="116"/>
        <v>17</v>
      </c>
      <c r="T2437" t="s">
        <v>86</v>
      </c>
    </row>
    <row r="2438" spans="1:24" x14ac:dyDescent="0.35">
      <c r="A2438" s="1" t="s">
        <v>2</v>
      </c>
      <c r="B2438" s="18">
        <v>40967</v>
      </c>
      <c r="C2438" s="3" t="s">
        <v>15</v>
      </c>
      <c r="D2438" s="4" t="s">
        <v>16</v>
      </c>
      <c r="E2438" s="5" t="s">
        <v>7</v>
      </c>
      <c r="F2438" s="6">
        <v>1.4489859824635856</v>
      </c>
      <c r="G2438" s="16" t="s">
        <v>7</v>
      </c>
      <c r="H2438" s="7">
        <v>10181.336808469723</v>
      </c>
      <c r="I2438" s="4" t="s">
        <v>332</v>
      </c>
      <c r="J2438" s="4">
        <v>42.3</v>
      </c>
      <c r="K2438" s="4">
        <v>5</v>
      </c>
      <c r="L2438" s="4">
        <v>7026.5253989271005</v>
      </c>
      <c r="M2438" s="4" t="s">
        <v>332</v>
      </c>
      <c r="N2438" s="17">
        <v>1.0000000000000002</v>
      </c>
      <c r="O2438" s="4">
        <v>15990.24</v>
      </c>
      <c r="P2438">
        <f t="shared" si="114"/>
        <v>2012</v>
      </c>
      <c r="Q2438">
        <f t="shared" si="115"/>
        <v>2</v>
      </c>
      <c r="R2438" t="str">
        <f t="shared" si="116"/>
        <v>17</v>
      </c>
      <c r="T2438" t="s">
        <v>73</v>
      </c>
      <c r="U2438" t="s">
        <v>475</v>
      </c>
    </row>
    <row r="2439" spans="1:24" x14ac:dyDescent="0.35">
      <c r="A2439" s="1" t="s">
        <v>2</v>
      </c>
      <c r="B2439" s="18">
        <v>40967</v>
      </c>
      <c r="C2439" s="3" t="s">
        <v>54</v>
      </c>
      <c r="D2439" s="4" t="s">
        <v>218</v>
      </c>
      <c r="E2439" s="5" t="s">
        <v>7</v>
      </c>
      <c r="F2439" s="6">
        <v>33.09947659461217</v>
      </c>
      <c r="G2439" s="16" t="s">
        <v>4</v>
      </c>
      <c r="H2439" s="7">
        <v>4447.6495212822738</v>
      </c>
      <c r="I2439" s="4">
        <v>11.1</v>
      </c>
      <c r="J2439" s="4">
        <v>3.4</v>
      </c>
      <c r="K2439" s="4" t="s">
        <v>332</v>
      </c>
      <c r="L2439" s="4">
        <v>67.186100489671318</v>
      </c>
      <c r="M2439" s="4" t="s">
        <v>332</v>
      </c>
      <c r="N2439" s="17">
        <v>2</v>
      </c>
      <c r="O2439" s="4">
        <v>100</v>
      </c>
      <c r="P2439">
        <f t="shared" si="114"/>
        <v>2012</v>
      </c>
      <c r="Q2439">
        <f t="shared" si="115"/>
        <v>2</v>
      </c>
      <c r="R2439" t="str">
        <f t="shared" si="116"/>
        <v>17</v>
      </c>
      <c r="T2439" t="s">
        <v>218</v>
      </c>
    </row>
    <row r="2440" spans="1:24" x14ac:dyDescent="0.35">
      <c r="A2440" s="1" t="s">
        <v>2</v>
      </c>
      <c r="B2440" s="18">
        <v>40967</v>
      </c>
      <c r="C2440" s="3" t="s">
        <v>139</v>
      </c>
      <c r="D2440" s="4" t="s">
        <v>140</v>
      </c>
      <c r="E2440" s="5" t="s">
        <v>7</v>
      </c>
      <c r="F2440" s="6">
        <v>99.298429783836511</v>
      </c>
      <c r="G2440" s="16" t="s">
        <v>4</v>
      </c>
      <c r="H2440" s="7">
        <v>5890.1304471035528</v>
      </c>
      <c r="I2440" s="4">
        <v>3.2</v>
      </c>
      <c r="J2440" s="4">
        <v>3.4</v>
      </c>
      <c r="K2440" s="4" t="s">
        <v>332</v>
      </c>
      <c r="L2440" s="4">
        <v>14.829364522495021</v>
      </c>
      <c r="M2440" s="4" t="s">
        <v>332</v>
      </c>
      <c r="N2440" s="17">
        <v>4</v>
      </c>
      <c r="O2440" s="4">
        <v>100</v>
      </c>
      <c r="P2440">
        <f t="shared" si="114"/>
        <v>2012</v>
      </c>
      <c r="Q2440">
        <f t="shared" si="115"/>
        <v>2</v>
      </c>
      <c r="R2440" t="str">
        <f t="shared" si="116"/>
        <v>17</v>
      </c>
      <c r="T2440" t="s">
        <v>501</v>
      </c>
      <c r="U2440" t="s">
        <v>530</v>
      </c>
    </row>
    <row r="2441" spans="1:24" x14ac:dyDescent="0.35">
      <c r="A2441" s="1" t="s">
        <v>138</v>
      </c>
      <c r="B2441" s="18">
        <v>40995</v>
      </c>
      <c r="C2441" s="8" t="s">
        <v>24</v>
      </c>
      <c r="D2441" s="4" t="s">
        <v>299</v>
      </c>
      <c r="E2441" s="9" t="s">
        <v>23</v>
      </c>
      <c r="F2441" s="6">
        <v>33.176574977817211</v>
      </c>
      <c r="G2441" s="16" t="s">
        <v>23</v>
      </c>
      <c r="H2441" s="7">
        <v>1260.7332299442496</v>
      </c>
      <c r="I2441" s="4">
        <v>33.6</v>
      </c>
      <c r="J2441" s="4">
        <v>1.2</v>
      </c>
      <c r="K2441" s="4" t="s">
        <v>332</v>
      </c>
      <c r="L2441" s="4">
        <v>38.000704737822133</v>
      </c>
      <c r="M2441" s="4" t="s">
        <v>332</v>
      </c>
      <c r="N2441" s="17">
        <v>1</v>
      </c>
      <c r="O2441" s="4">
        <v>100</v>
      </c>
      <c r="P2441">
        <f t="shared" si="114"/>
        <v>2012</v>
      </c>
      <c r="Q2441">
        <f t="shared" si="115"/>
        <v>3</v>
      </c>
      <c r="R2441" t="str">
        <f t="shared" si="116"/>
        <v>01</v>
      </c>
      <c r="T2441" t="s">
        <v>222</v>
      </c>
      <c r="U2441" t="s">
        <v>504</v>
      </c>
      <c r="V2441" t="s">
        <v>596</v>
      </c>
      <c r="W2441" t="s">
        <v>597</v>
      </c>
    </row>
    <row r="2442" spans="1:24" x14ac:dyDescent="0.35">
      <c r="A2442" s="1" t="s">
        <v>138</v>
      </c>
      <c r="B2442" s="18">
        <v>40995</v>
      </c>
      <c r="C2442" s="8" t="s">
        <v>210</v>
      </c>
      <c r="D2442" s="4" t="s">
        <v>211</v>
      </c>
      <c r="E2442" s="9" t="s">
        <v>7</v>
      </c>
      <c r="F2442" s="6">
        <v>5.7598220447599333</v>
      </c>
      <c r="G2442" s="16" t="s">
        <v>4</v>
      </c>
      <c r="H2442" s="7">
        <v>7686.7622113416364</v>
      </c>
      <c r="I2442" s="4">
        <v>5.9</v>
      </c>
      <c r="J2442" s="4">
        <v>3</v>
      </c>
      <c r="K2442" s="4" t="s">
        <v>332</v>
      </c>
      <c r="L2442" s="4">
        <v>27.803094984269666</v>
      </c>
      <c r="M2442" s="4" t="s">
        <v>332</v>
      </c>
      <c r="N2442" s="17">
        <v>48</v>
      </c>
      <c r="O2442" s="4">
        <v>1152</v>
      </c>
      <c r="P2442">
        <f t="shared" si="114"/>
        <v>2012</v>
      </c>
      <c r="Q2442">
        <f t="shared" si="115"/>
        <v>3</v>
      </c>
      <c r="R2442" t="str">
        <f t="shared" si="116"/>
        <v>01</v>
      </c>
      <c r="T2442" t="s">
        <v>211</v>
      </c>
    </row>
    <row r="2443" spans="1:24" x14ac:dyDescent="0.35">
      <c r="A2443" s="1" t="s">
        <v>138</v>
      </c>
      <c r="B2443" s="18">
        <v>40995</v>
      </c>
      <c r="C2443" s="3" t="s">
        <v>212</v>
      </c>
      <c r="D2443" s="4" t="s">
        <v>213</v>
      </c>
      <c r="E2443" s="5" t="s">
        <v>4</v>
      </c>
      <c r="F2443" s="6">
        <v>8.6397330671398986</v>
      </c>
      <c r="G2443" s="16" t="s">
        <v>4</v>
      </c>
      <c r="H2443" s="7">
        <v>29898.12575813834</v>
      </c>
      <c r="I2443" s="4">
        <v>18.899999999999999</v>
      </c>
      <c r="J2443" s="4">
        <v>18.7</v>
      </c>
      <c r="K2443" s="4" t="s">
        <v>332</v>
      </c>
      <c r="L2443" s="4">
        <v>3460.5381353565158</v>
      </c>
      <c r="M2443" s="4" t="s">
        <v>332</v>
      </c>
      <c r="N2443" s="17">
        <v>1.0000000000000002</v>
      </c>
      <c r="O2443" s="4">
        <v>1152</v>
      </c>
      <c r="P2443">
        <f t="shared" si="114"/>
        <v>2012</v>
      </c>
      <c r="Q2443">
        <f t="shared" si="115"/>
        <v>3</v>
      </c>
      <c r="R2443" t="str">
        <f t="shared" si="116"/>
        <v>04</v>
      </c>
      <c r="T2443" t="s">
        <v>213</v>
      </c>
    </row>
    <row r="2444" spans="1:24" x14ac:dyDescent="0.35">
      <c r="A2444" s="1" t="s">
        <v>138</v>
      </c>
      <c r="B2444" s="18">
        <v>40995</v>
      </c>
      <c r="C2444" s="3" t="s">
        <v>300</v>
      </c>
      <c r="D2444" s="4" t="s">
        <v>301</v>
      </c>
      <c r="E2444" s="5" t="s">
        <v>4</v>
      </c>
      <c r="F2444" s="6">
        <v>364.94232475598932</v>
      </c>
      <c r="G2444" s="16" t="s">
        <v>4</v>
      </c>
      <c r="H2444" s="7">
        <v>63280.883395357676</v>
      </c>
      <c r="I2444" s="4">
        <v>8.9</v>
      </c>
      <c r="J2444" s="4">
        <v>6.1</v>
      </c>
      <c r="K2444" s="4">
        <v>6.1</v>
      </c>
      <c r="L2444" s="4">
        <v>173.39968291611299</v>
      </c>
      <c r="M2444" s="4" t="s">
        <v>332</v>
      </c>
      <c r="N2444" s="17">
        <v>0.99999999999999989</v>
      </c>
      <c r="O2444" s="4">
        <v>100</v>
      </c>
      <c r="P2444">
        <f t="shared" si="114"/>
        <v>2012</v>
      </c>
      <c r="Q2444">
        <f t="shared" si="115"/>
        <v>3</v>
      </c>
      <c r="R2444" t="str">
        <f t="shared" si="116"/>
        <v>05</v>
      </c>
      <c r="T2444" t="s">
        <v>301</v>
      </c>
    </row>
    <row r="2445" spans="1:24" x14ac:dyDescent="0.35">
      <c r="A2445" s="1" t="s">
        <v>138</v>
      </c>
      <c r="B2445" s="18">
        <v>40995</v>
      </c>
      <c r="C2445" s="3" t="s">
        <v>82</v>
      </c>
      <c r="D2445" s="4" t="s">
        <v>167</v>
      </c>
      <c r="E2445" s="5" t="s">
        <v>4</v>
      </c>
      <c r="F2445" s="6">
        <v>232.23602484472045</v>
      </c>
      <c r="G2445" s="16" t="s">
        <v>4</v>
      </c>
      <c r="H2445" s="7">
        <v>112231.19847800006</v>
      </c>
      <c r="I2445" s="4">
        <v>12.8</v>
      </c>
      <c r="J2445" s="4">
        <v>10.4</v>
      </c>
      <c r="K2445" s="4">
        <v>6.9333333333333336</v>
      </c>
      <c r="L2445" s="4">
        <v>483.26351845300911</v>
      </c>
      <c r="M2445" s="4" t="s">
        <v>332</v>
      </c>
      <c r="N2445" s="17">
        <v>1.0000000000000002</v>
      </c>
      <c r="O2445" s="4">
        <v>100</v>
      </c>
      <c r="P2445">
        <f t="shared" si="114"/>
        <v>2012</v>
      </c>
      <c r="Q2445">
        <f t="shared" si="115"/>
        <v>3</v>
      </c>
      <c r="R2445" t="str">
        <f t="shared" si="116"/>
        <v>05</v>
      </c>
      <c r="T2445" t="s">
        <v>460</v>
      </c>
      <c r="U2445" t="s">
        <v>488</v>
      </c>
      <c r="V2445" t="s">
        <v>536</v>
      </c>
      <c r="W2445" t="s">
        <v>544</v>
      </c>
      <c r="X2445" t="s">
        <v>510</v>
      </c>
    </row>
    <row r="2446" spans="1:24" x14ac:dyDescent="0.35">
      <c r="A2446" s="1" t="s">
        <v>138</v>
      </c>
      <c r="B2446" s="18">
        <v>40995</v>
      </c>
      <c r="C2446" s="3" t="s">
        <v>37</v>
      </c>
      <c r="D2446" s="4" t="s">
        <v>156</v>
      </c>
      <c r="E2446" s="5" t="s">
        <v>4</v>
      </c>
      <c r="F2446" s="6">
        <v>34.558932268559595</v>
      </c>
      <c r="G2446" s="16" t="s">
        <v>4</v>
      </c>
      <c r="H2446" s="7">
        <v>76034.213993308469</v>
      </c>
      <c r="I2446" s="4">
        <v>22.6</v>
      </c>
      <c r="J2446" s="4">
        <v>16.7</v>
      </c>
      <c r="K2446" s="4">
        <v>11.133333333333333</v>
      </c>
      <c r="L2446" s="4">
        <v>2200.1320354009172</v>
      </c>
      <c r="M2446" s="4" t="s">
        <v>332</v>
      </c>
      <c r="N2446" s="17">
        <v>1.0000000000000002</v>
      </c>
      <c r="O2446" s="4">
        <v>1152</v>
      </c>
      <c r="P2446">
        <f t="shared" si="114"/>
        <v>2012</v>
      </c>
      <c r="Q2446">
        <f t="shared" si="115"/>
        <v>3</v>
      </c>
      <c r="R2446" t="str">
        <f t="shared" si="116"/>
        <v>05</v>
      </c>
      <c r="T2446" t="s">
        <v>460</v>
      </c>
      <c r="U2446" t="s">
        <v>461</v>
      </c>
      <c r="V2446" t="s">
        <v>536</v>
      </c>
      <c r="W2446" t="s">
        <v>537</v>
      </c>
      <c r="X2446" t="s">
        <v>510</v>
      </c>
    </row>
    <row r="2447" spans="1:24" x14ac:dyDescent="0.35">
      <c r="A2447" s="1" t="s">
        <v>138</v>
      </c>
      <c r="B2447" s="18">
        <v>40995</v>
      </c>
      <c r="C2447" s="3" t="s">
        <v>62</v>
      </c>
      <c r="D2447" s="4" t="s">
        <v>63</v>
      </c>
      <c r="E2447" s="5" t="s">
        <v>4</v>
      </c>
      <c r="F2447" s="6">
        <v>663.53149955634422</v>
      </c>
      <c r="G2447" s="16" t="s">
        <v>4</v>
      </c>
      <c r="H2447" s="7">
        <v>59923.739941794593</v>
      </c>
      <c r="I2447" s="4">
        <v>8.1999999999999993</v>
      </c>
      <c r="J2447" s="4">
        <v>5.6</v>
      </c>
      <c r="K2447" s="4" t="s">
        <v>332</v>
      </c>
      <c r="L2447" s="4">
        <v>90.310316815194582</v>
      </c>
      <c r="M2447" s="4" t="s">
        <v>332</v>
      </c>
      <c r="N2447" s="17">
        <v>1</v>
      </c>
      <c r="O2447" s="4">
        <v>100</v>
      </c>
      <c r="P2447">
        <f t="shared" si="114"/>
        <v>2012</v>
      </c>
      <c r="Q2447">
        <f t="shared" si="115"/>
        <v>3</v>
      </c>
      <c r="R2447" t="str">
        <f t="shared" si="116"/>
        <v>05</v>
      </c>
      <c r="T2447" t="s">
        <v>84</v>
      </c>
      <c r="U2447" t="s">
        <v>459</v>
      </c>
      <c r="V2447" t="s">
        <v>479</v>
      </c>
      <c r="W2447" t="s">
        <v>480</v>
      </c>
    </row>
    <row r="2448" spans="1:24" x14ac:dyDescent="0.35">
      <c r="A2448" s="1" t="s">
        <v>138</v>
      </c>
      <c r="B2448" s="18">
        <v>40995</v>
      </c>
      <c r="C2448" s="3" t="s">
        <v>134</v>
      </c>
      <c r="D2448" s="4" t="s">
        <v>135</v>
      </c>
      <c r="E2448" s="5" t="s">
        <v>4</v>
      </c>
      <c r="F2448" s="6">
        <v>3.5196699921799453</v>
      </c>
      <c r="G2448" s="16" t="s">
        <v>4</v>
      </c>
      <c r="H2448" s="7">
        <v>55943.802125851958</v>
      </c>
      <c r="I2448" s="4">
        <v>48</v>
      </c>
      <c r="J2448" s="4">
        <v>30.8</v>
      </c>
      <c r="K2448" s="4">
        <v>20.533333333333335</v>
      </c>
      <c r="L2448" s="4">
        <v>15894.615759474247</v>
      </c>
      <c r="M2448" s="4" t="s">
        <v>332</v>
      </c>
      <c r="N2448" s="17">
        <v>1</v>
      </c>
      <c r="O2448" s="4">
        <v>16024.28</v>
      </c>
      <c r="P2448">
        <f t="shared" si="114"/>
        <v>2012</v>
      </c>
      <c r="Q2448">
        <f t="shared" si="115"/>
        <v>3</v>
      </c>
      <c r="R2448" t="str">
        <f t="shared" si="116"/>
        <v>06</v>
      </c>
      <c r="T2448" t="s">
        <v>39</v>
      </c>
      <c r="U2448" t="s">
        <v>527</v>
      </c>
    </row>
    <row r="2449" spans="1:27" x14ac:dyDescent="0.35">
      <c r="A2449" s="1" t="s">
        <v>138</v>
      </c>
      <c r="B2449" s="18">
        <v>40995</v>
      </c>
      <c r="C2449" s="3" t="s">
        <v>154</v>
      </c>
      <c r="D2449" s="4" t="s">
        <v>155</v>
      </c>
      <c r="E2449" s="5" t="s">
        <v>4</v>
      </c>
      <c r="F2449" s="6">
        <v>33.176574977817211</v>
      </c>
      <c r="G2449" s="16" t="s">
        <v>4</v>
      </c>
      <c r="H2449" s="7">
        <v>2818.3057653515643</v>
      </c>
      <c r="I2449" s="4">
        <v>6</v>
      </c>
      <c r="J2449" s="4">
        <v>5.2</v>
      </c>
      <c r="K2449" s="4" t="s">
        <v>332</v>
      </c>
      <c r="L2449" s="4">
        <v>84.948665353068009</v>
      </c>
      <c r="M2449" s="4" t="s">
        <v>332</v>
      </c>
      <c r="N2449" s="17">
        <v>1.0000000000000002</v>
      </c>
      <c r="O2449" s="4">
        <v>100</v>
      </c>
      <c r="P2449">
        <f t="shared" si="114"/>
        <v>2012</v>
      </c>
      <c r="Q2449">
        <f t="shared" si="115"/>
        <v>3</v>
      </c>
      <c r="R2449" t="str">
        <f t="shared" si="116"/>
        <v>09</v>
      </c>
      <c r="T2449" t="s">
        <v>155</v>
      </c>
    </row>
    <row r="2450" spans="1:27" x14ac:dyDescent="0.35">
      <c r="A2450" s="1" t="s">
        <v>138</v>
      </c>
      <c r="B2450" s="18">
        <v>40995</v>
      </c>
      <c r="C2450" s="3" t="s">
        <v>349</v>
      </c>
      <c r="D2450" s="4" t="s">
        <v>350</v>
      </c>
      <c r="E2450" s="5" t="s">
        <v>4</v>
      </c>
      <c r="F2450" s="6">
        <v>33.176574977817211</v>
      </c>
      <c r="G2450" s="16" t="s">
        <v>4</v>
      </c>
      <c r="H2450" s="7">
        <v>3942.6532510883644</v>
      </c>
      <c r="I2450" s="4">
        <v>22.4</v>
      </c>
      <c r="J2450" s="4">
        <v>4.3</v>
      </c>
      <c r="K2450" s="4" t="s">
        <v>332</v>
      </c>
      <c r="L2450" s="4">
        <v>118.83846520397398</v>
      </c>
      <c r="M2450" s="4" t="s">
        <v>332</v>
      </c>
      <c r="N2450" s="17">
        <v>1</v>
      </c>
      <c r="O2450" s="4">
        <v>100</v>
      </c>
      <c r="P2450">
        <f t="shared" si="114"/>
        <v>2012</v>
      </c>
      <c r="Q2450">
        <f t="shared" si="115"/>
        <v>3</v>
      </c>
      <c r="R2450" t="str">
        <f t="shared" si="116"/>
        <v>09</v>
      </c>
      <c r="T2450" t="s">
        <v>374</v>
      </c>
      <c r="U2450" t="s">
        <v>613</v>
      </c>
    </row>
    <row r="2451" spans="1:27" x14ac:dyDescent="0.35">
      <c r="A2451" s="1" t="s">
        <v>138</v>
      </c>
      <c r="B2451" s="18">
        <v>40995</v>
      </c>
      <c r="C2451" s="3" t="s">
        <v>40</v>
      </c>
      <c r="D2451" s="4" t="s">
        <v>169</v>
      </c>
      <c r="E2451" s="5" t="s">
        <v>4</v>
      </c>
      <c r="F2451" s="6">
        <v>1492.9458740017744</v>
      </c>
      <c r="G2451" s="16" t="s">
        <v>4</v>
      </c>
      <c r="H2451" s="7">
        <v>287276.45213573403</v>
      </c>
      <c r="I2451" s="4" t="s">
        <v>332</v>
      </c>
      <c r="J2451" s="4">
        <v>7</v>
      </c>
      <c r="K2451" s="4">
        <v>5</v>
      </c>
      <c r="L2451" s="4">
        <v>192.42255003237483</v>
      </c>
      <c r="M2451" s="4" t="s">
        <v>332</v>
      </c>
      <c r="N2451" s="17">
        <v>1</v>
      </c>
      <c r="O2451" s="4">
        <v>100</v>
      </c>
      <c r="P2451">
        <f t="shared" si="114"/>
        <v>2012</v>
      </c>
      <c r="Q2451">
        <f t="shared" si="115"/>
        <v>3</v>
      </c>
      <c r="R2451" t="str">
        <f t="shared" si="116"/>
        <v>12</v>
      </c>
      <c r="T2451" t="s">
        <v>662</v>
      </c>
      <c r="U2451" t="s">
        <v>463</v>
      </c>
      <c r="V2451" t="s">
        <v>464</v>
      </c>
      <c r="W2451" t="s">
        <v>546</v>
      </c>
      <c r="X2451" t="s">
        <v>468</v>
      </c>
      <c r="Y2451" t="s">
        <v>547</v>
      </c>
      <c r="Z2451" t="s">
        <v>510</v>
      </c>
      <c r="AA2451" t="s">
        <v>466</v>
      </c>
    </row>
    <row r="2452" spans="1:27" x14ac:dyDescent="0.35">
      <c r="A2452" s="1" t="s">
        <v>138</v>
      </c>
      <c r="B2452" s="18">
        <v>40995</v>
      </c>
      <c r="C2452" s="3" t="s">
        <v>42</v>
      </c>
      <c r="D2452" s="4" t="s">
        <v>168</v>
      </c>
      <c r="E2452" s="5" t="s">
        <v>4</v>
      </c>
      <c r="F2452" s="6">
        <v>33.176574977817211</v>
      </c>
      <c r="G2452" s="16" t="s">
        <v>4</v>
      </c>
      <c r="H2452" s="7">
        <v>36220.049596662837</v>
      </c>
      <c r="I2452" s="4" t="s">
        <v>332</v>
      </c>
      <c r="J2452" s="4">
        <v>13.1</v>
      </c>
      <c r="K2452" s="4">
        <v>8.1</v>
      </c>
      <c r="L2452" s="4">
        <v>1091.7356484471522</v>
      </c>
      <c r="M2452" s="4" t="s">
        <v>332</v>
      </c>
      <c r="N2452" s="17">
        <v>1</v>
      </c>
      <c r="O2452" s="4">
        <v>100</v>
      </c>
      <c r="P2452">
        <f t="shared" si="114"/>
        <v>2012</v>
      </c>
      <c r="Q2452">
        <f t="shared" si="115"/>
        <v>3</v>
      </c>
      <c r="R2452" t="str">
        <f t="shared" si="116"/>
        <v>12</v>
      </c>
      <c r="T2452" t="s">
        <v>663</v>
      </c>
      <c r="U2452" t="s">
        <v>463</v>
      </c>
      <c r="V2452" t="s">
        <v>464</v>
      </c>
      <c r="W2452" t="s">
        <v>545</v>
      </c>
      <c r="X2452" t="s">
        <v>510</v>
      </c>
      <c r="Y2452" t="s">
        <v>466</v>
      </c>
    </row>
    <row r="2453" spans="1:27" x14ac:dyDescent="0.35">
      <c r="A2453" s="1" t="s">
        <v>138</v>
      </c>
      <c r="B2453" s="18">
        <v>40995</v>
      </c>
      <c r="C2453" s="3" t="s">
        <v>28</v>
      </c>
      <c r="D2453" s="4" t="s">
        <v>107</v>
      </c>
      <c r="E2453" s="5" t="s">
        <v>23</v>
      </c>
      <c r="F2453" s="6">
        <v>362.86878881987582</v>
      </c>
      <c r="G2453" s="16" t="s">
        <v>4</v>
      </c>
      <c r="H2453" s="7">
        <v>909880.07059991604</v>
      </c>
      <c r="I2453" s="4">
        <v>22.1</v>
      </c>
      <c r="J2453" s="4">
        <v>4.7</v>
      </c>
      <c r="K2453" s="4" t="s">
        <v>332</v>
      </c>
      <c r="L2453" s="4">
        <v>383.42274399083698</v>
      </c>
      <c r="M2453" s="4" t="s">
        <v>332</v>
      </c>
      <c r="N2453" s="17">
        <v>6.5396825396825387</v>
      </c>
      <c r="O2453" s="4">
        <v>576</v>
      </c>
      <c r="P2453">
        <f t="shared" si="114"/>
        <v>2012</v>
      </c>
      <c r="Q2453">
        <f t="shared" si="115"/>
        <v>3</v>
      </c>
      <c r="R2453" t="str">
        <f t="shared" si="116"/>
        <v>12</v>
      </c>
      <c r="T2453" t="s">
        <v>107</v>
      </c>
    </row>
    <row r="2454" spans="1:27" x14ac:dyDescent="0.35">
      <c r="A2454" s="1" t="s">
        <v>138</v>
      </c>
      <c r="B2454" s="18">
        <v>40995</v>
      </c>
      <c r="C2454" s="3" t="s">
        <v>247</v>
      </c>
      <c r="D2454" s="4" t="s">
        <v>248</v>
      </c>
      <c r="E2454" s="5" t="s">
        <v>4</v>
      </c>
      <c r="F2454" s="6">
        <v>0.20703941130470269</v>
      </c>
      <c r="G2454" s="16" t="s">
        <v>4</v>
      </c>
      <c r="H2454" s="7">
        <v>102122.04883924492</v>
      </c>
      <c r="I2454" s="4">
        <v>292</v>
      </c>
      <c r="J2454" s="4">
        <v>41.1</v>
      </c>
      <c r="K2454" s="4">
        <v>41.1</v>
      </c>
      <c r="L2454" s="4">
        <v>493249.32000000007</v>
      </c>
      <c r="M2454" s="4" t="s">
        <v>332</v>
      </c>
      <c r="N2454" s="17">
        <v>0.99999999999999989</v>
      </c>
      <c r="O2454" s="4">
        <v>16024.28</v>
      </c>
      <c r="P2454">
        <f t="shared" si="114"/>
        <v>2012</v>
      </c>
      <c r="Q2454">
        <f t="shared" si="115"/>
        <v>3</v>
      </c>
      <c r="R2454" t="str">
        <f t="shared" si="116"/>
        <v>13</v>
      </c>
      <c r="T2454" t="s">
        <v>668</v>
      </c>
      <c r="U2454" t="s">
        <v>561</v>
      </c>
      <c r="V2454" t="s">
        <v>464</v>
      </c>
      <c r="W2454" t="s">
        <v>580</v>
      </c>
      <c r="X2454" t="s">
        <v>510</v>
      </c>
      <c r="Y2454" t="s">
        <v>562</v>
      </c>
    </row>
    <row r="2455" spans="1:27" x14ac:dyDescent="0.35">
      <c r="A2455" s="1" t="s">
        <v>138</v>
      </c>
      <c r="B2455" s="18">
        <v>40995</v>
      </c>
      <c r="C2455" s="3" t="s">
        <v>64</v>
      </c>
      <c r="D2455" s="4" t="s">
        <v>65</v>
      </c>
      <c r="E2455" s="5" t="s">
        <v>7</v>
      </c>
      <c r="F2455" s="6">
        <v>17.279466134279797</v>
      </c>
      <c r="G2455" s="16" t="s">
        <v>4</v>
      </c>
      <c r="H2455" s="7">
        <v>131600.41407867495</v>
      </c>
      <c r="I2455" s="4">
        <v>68</v>
      </c>
      <c r="J2455" s="4">
        <v>4</v>
      </c>
      <c r="K2455" s="4">
        <v>4</v>
      </c>
      <c r="L2455" s="4">
        <v>1088</v>
      </c>
      <c r="M2455" s="4" t="s">
        <v>332</v>
      </c>
      <c r="N2455" s="17">
        <v>7.0000000000000009</v>
      </c>
      <c r="O2455" s="4">
        <v>1152</v>
      </c>
      <c r="P2455">
        <f t="shared" si="114"/>
        <v>2012</v>
      </c>
      <c r="Q2455">
        <f t="shared" si="115"/>
        <v>3</v>
      </c>
      <c r="R2455" t="str">
        <f t="shared" si="116"/>
        <v>13</v>
      </c>
      <c r="T2455" t="s">
        <v>481</v>
      </c>
      <c r="U2455" t="s">
        <v>482</v>
      </c>
    </row>
    <row r="2456" spans="1:27" x14ac:dyDescent="0.35">
      <c r="A2456" s="1" t="s">
        <v>138</v>
      </c>
      <c r="B2456" s="18">
        <v>40995</v>
      </c>
      <c r="C2456" s="3" t="s">
        <v>101</v>
      </c>
      <c r="D2456" s="4" t="s">
        <v>102</v>
      </c>
      <c r="E2456" s="5" t="s">
        <v>7</v>
      </c>
      <c r="F2456" s="6">
        <v>5.3830246939222697</v>
      </c>
      <c r="G2456" s="16" t="s">
        <v>7</v>
      </c>
      <c r="H2456" s="7">
        <v>211200.44053180353</v>
      </c>
      <c r="I2456" s="4">
        <v>83.030769230769238</v>
      </c>
      <c r="J2456" s="4">
        <v>82.9</v>
      </c>
      <c r="K2456" s="4">
        <v>5.7</v>
      </c>
      <c r="L2456" s="4">
        <v>39234.529384615387</v>
      </c>
      <c r="M2456" s="4" t="s">
        <v>332</v>
      </c>
      <c r="N2456" s="17">
        <v>1</v>
      </c>
      <c r="O2456" s="4">
        <v>16024.28</v>
      </c>
      <c r="P2456">
        <f t="shared" si="114"/>
        <v>2012</v>
      </c>
      <c r="Q2456">
        <f t="shared" si="115"/>
        <v>3</v>
      </c>
      <c r="R2456" t="str">
        <f t="shared" si="116"/>
        <v>13</v>
      </c>
      <c r="T2456" t="s">
        <v>499</v>
      </c>
      <c r="U2456" t="s">
        <v>500</v>
      </c>
    </row>
    <row r="2457" spans="1:27" x14ac:dyDescent="0.35">
      <c r="A2457" s="1" t="s">
        <v>138</v>
      </c>
      <c r="B2457" s="18">
        <v>40995</v>
      </c>
      <c r="C2457" s="3" t="s">
        <v>68</v>
      </c>
      <c r="D2457" s="4" t="s">
        <v>69</v>
      </c>
      <c r="E2457" s="5" t="s">
        <v>4</v>
      </c>
      <c r="F2457" s="6">
        <v>5.7598220447599333</v>
      </c>
      <c r="G2457" s="16" t="s">
        <v>4</v>
      </c>
      <c r="H2457" s="7">
        <v>3299.4103815439221</v>
      </c>
      <c r="I2457" s="4">
        <v>44.2</v>
      </c>
      <c r="J2457" s="4">
        <v>3.6</v>
      </c>
      <c r="K2457" s="4">
        <v>3.6</v>
      </c>
      <c r="L2457" s="4">
        <v>572.83199999999999</v>
      </c>
      <c r="M2457" s="4" t="s">
        <v>332</v>
      </c>
      <c r="N2457" s="17">
        <v>1</v>
      </c>
      <c r="O2457" s="4">
        <v>1152</v>
      </c>
      <c r="P2457">
        <f t="shared" si="114"/>
        <v>2012</v>
      </c>
      <c r="Q2457">
        <f t="shared" si="115"/>
        <v>3</v>
      </c>
      <c r="R2457" t="str">
        <f t="shared" si="116"/>
        <v>13</v>
      </c>
      <c r="T2457" t="s">
        <v>217</v>
      </c>
      <c r="U2457" t="s">
        <v>483</v>
      </c>
    </row>
    <row r="2458" spans="1:27" x14ac:dyDescent="0.35">
      <c r="A2458" s="1" t="s">
        <v>138</v>
      </c>
      <c r="B2458" s="18">
        <v>40995</v>
      </c>
      <c r="C2458" s="3" t="s">
        <v>317</v>
      </c>
      <c r="D2458" s="4" t="s">
        <v>318</v>
      </c>
      <c r="E2458" s="5" t="s">
        <v>4</v>
      </c>
      <c r="F2458" s="6">
        <v>2.8799110223799667</v>
      </c>
      <c r="G2458" s="16" t="s">
        <v>4</v>
      </c>
      <c r="H2458" s="7">
        <v>96489.748456447822</v>
      </c>
      <c r="I2458" s="4">
        <v>282</v>
      </c>
      <c r="J2458" s="4">
        <v>10.9</v>
      </c>
      <c r="K2458" s="4">
        <v>10.9</v>
      </c>
      <c r="L2458" s="4">
        <v>33504.420000000006</v>
      </c>
      <c r="M2458" s="4" t="s">
        <v>332</v>
      </c>
      <c r="N2458" s="17">
        <v>1</v>
      </c>
      <c r="O2458" s="4">
        <v>1152</v>
      </c>
      <c r="P2458">
        <f t="shared" si="114"/>
        <v>2012</v>
      </c>
      <c r="Q2458">
        <f t="shared" si="115"/>
        <v>3</v>
      </c>
      <c r="R2458" t="str">
        <f t="shared" si="116"/>
        <v>13</v>
      </c>
      <c r="T2458" t="s">
        <v>217</v>
      </c>
      <c r="U2458" t="s">
        <v>591</v>
      </c>
    </row>
    <row r="2459" spans="1:27" x14ac:dyDescent="0.35">
      <c r="A2459" s="1" t="s">
        <v>138</v>
      </c>
      <c r="B2459" s="18">
        <v>40995</v>
      </c>
      <c r="C2459" s="3" t="s">
        <v>3</v>
      </c>
      <c r="D2459" s="4" t="s">
        <v>119</v>
      </c>
      <c r="E2459" s="5" t="s">
        <v>4</v>
      </c>
      <c r="F2459" s="6">
        <v>165.88287488908605</v>
      </c>
      <c r="G2459" s="16" t="s">
        <v>4</v>
      </c>
      <c r="H2459" s="7">
        <v>8579.9900371205895</v>
      </c>
      <c r="I2459" s="4">
        <v>5.6</v>
      </c>
      <c r="J2459" s="4">
        <v>4.2</v>
      </c>
      <c r="K2459" s="4" t="s">
        <v>332</v>
      </c>
      <c r="L2459" s="4">
        <v>51.723181448702356</v>
      </c>
      <c r="M2459" s="4" t="s">
        <v>332</v>
      </c>
      <c r="N2459" s="17">
        <v>1</v>
      </c>
      <c r="O2459" s="4">
        <v>100</v>
      </c>
      <c r="P2459">
        <f t="shared" si="114"/>
        <v>2012</v>
      </c>
      <c r="Q2459">
        <f t="shared" si="115"/>
        <v>3</v>
      </c>
      <c r="R2459" t="str">
        <f t="shared" si="116"/>
        <v>16</v>
      </c>
      <c r="T2459" t="s">
        <v>119</v>
      </c>
    </row>
    <row r="2460" spans="1:27" x14ac:dyDescent="0.35">
      <c r="A2460" s="1" t="s">
        <v>138</v>
      </c>
      <c r="B2460" s="18">
        <v>40995</v>
      </c>
      <c r="C2460" s="3" t="s">
        <v>190</v>
      </c>
      <c r="D2460" s="4" t="s">
        <v>191</v>
      </c>
      <c r="E2460" s="5" t="s">
        <v>7</v>
      </c>
      <c r="F2460" s="6">
        <v>0.41407882260940537</v>
      </c>
      <c r="G2460" s="16" t="s">
        <v>4</v>
      </c>
      <c r="H2460" s="7">
        <v>8434.280383798814</v>
      </c>
      <c r="I2460" s="4" t="s">
        <v>332</v>
      </c>
      <c r="J2460" s="4">
        <v>14.8</v>
      </c>
      <c r="K2460" s="4" t="s">
        <v>332</v>
      </c>
      <c r="L2460" s="4">
        <v>1697.3983219443605</v>
      </c>
      <c r="M2460" s="4" t="s">
        <v>332</v>
      </c>
      <c r="N2460" s="17">
        <v>12</v>
      </c>
      <c r="O2460" s="4">
        <v>16024.28</v>
      </c>
      <c r="P2460">
        <f t="shared" si="114"/>
        <v>2012</v>
      </c>
      <c r="Q2460">
        <f t="shared" si="115"/>
        <v>3</v>
      </c>
      <c r="R2460" t="str">
        <f t="shared" si="116"/>
        <v>16</v>
      </c>
      <c r="T2460" t="s">
        <v>336</v>
      </c>
      <c r="U2460" t="s">
        <v>555</v>
      </c>
    </row>
    <row r="2461" spans="1:27" x14ac:dyDescent="0.35">
      <c r="A2461" s="1" t="s">
        <v>138</v>
      </c>
      <c r="B2461" s="18">
        <v>40995</v>
      </c>
      <c r="C2461" s="3" t="s">
        <v>351</v>
      </c>
      <c r="D2461" s="4" t="s">
        <v>352</v>
      </c>
      <c r="E2461" s="5" t="s">
        <v>7</v>
      </c>
      <c r="F2461" s="6">
        <v>60.478131469979296</v>
      </c>
      <c r="G2461" s="16" t="s">
        <v>4</v>
      </c>
      <c r="H2461" s="7">
        <v>213827.54526150101</v>
      </c>
      <c r="I2461" s="4" t="s">
        <v>332</v>
      </c>
      <c r="J2461" s="4">
        <v>8.3000000000000007</v>
      </c>
      <c r="K2461" s="4" t="s">
        <v>332</v>
      </c>
      <c r="L2461" s="4">
        <v>299.38697310302456</v>
      </c>
      <c r="M2461" s="4" t="s">
        <v>332</v>
      </c>
      <c r="N2461" s="17">
        <v>11.809523809523812</v>
      </c>
      <c r="O2461" s="4">
        <v>1152</v>
      </c>
      <c r="P2461">
        <f t="shared" si="114"/>
        <v>2012</v>
      </c>
      <c r="Q2461">
        <f t="shared" si="115"/>
        <v>3</v>
      </c>
      <c r="R2461" t="str">
        <f t="shared" si="116"/>
        <v>16</v>
      </c>
      <c r="T2461" t="s">
        <v>352</v>
      </c>
    </row>
    <row r="2462" spans="1:27" x14ac:dyDescent="0.35">
      <c r="A2462" s="1" t="s">
        <v>138</v>
      </c>
      <c r="B2462" s="18">
        <v>40995</v>
      </c>
      <c r="C2462" s="3" t="s">
        <v>240</v>
      </c>
      <c r="D2462" s="4" t="s">
        <v>241</v>
      </c>
      <c r="E2462" s="5" t="s">
        <v>7</v>
      </c>
      <c r="F2462" s="6">
        <v>0.41407882260940537</v>
      </c>
      <c r="G2462" s="16" t="s">
        <v>7</v>
      </c>
      <c r="H2462" s="7">
        <v>17928.717929152321</v>
      </c>
      <c r="I2462" s="4">
        <v>55.5</v>
      </c>
      <c r="J2462" s="4">
        <v>38.599999999999994</v>
      </c>
      <c r="K2462" s="4" t="s">
        <v>332</v>
      </c>
      <c r="L2462" s="4">
        <v>43297.838358819485</v>
      </c>
      <c r="M2462" s="4" t="s">
        <v>332</v>
      </c>
      <c r="N2462" s="17">
        <v>1</v>
      </c>
      <c r="O2462" s="4">
        <v>16024.28</v>
      </c>
      <c r="P2462">
        <f t="shared" si="114"/>
        <v>2012</v>
      </c>
      <c r="Q2462">
        <f t="shared" si="115"/>
        <v>3</v>
      </c>
      <c r="R2462" t="str">
        <f t="shared" si="116"/>
        <v>17</v>
      </c>
      <c r="T2462" t="s">
        <v>574</v>
      </c>
      <c r="U2462" t="s">
        <v>575</v>
      </c>
    </row>
    <row r="2463" spans="1:27" x14ac:dyDescent="0.35">
      <c r="A2463" s="1" t="s">
        <v>138</v>
      </c>
      <c r="B2463" s="18">
        <v>40995</v>
      </c>
      <c r="C2463" s="3" t="s">
        <v>46</v>
      </c>
      <c r="D2463" s="4" t="s">
        <v>47</v>
      </c>
      <c r="E2463" s="5" t="s">
        <v>7</v>
      </c>
      <c r="F2463" s="6">
        <v>0.20703941130470269</v>
      </c>
      <c r="G2463" s="16" t="s">
        <v>4</v>
      </c>
      <c r="H2463" s="7">
        <v>1332.0877948076227</v>
      </c>
      <c r="I2463" s="4" t="s">
        <v>332</v>
      </c>
      <c r="J2463" s="4">
        <v>8</v>
      </c>
      <c r="K2463" s="4" t="s">
        <v>332</v>
      </c>
      <c r="L2463" s="4">
        <v>268.08257310632899</v>
      </c>
      <c r="M2463" s="4" t="s">
        <v>332</v>
      </c>
      <c r="N2463" s="17">
        <v>24.000000000000004</v>
      </c>
      <c r="O2463" s="4">
        <v>16024.28</v>
      </c>
      <c r="P2463">
        <f t="shared" si="114"/>
        <v>2012</v>
      </c>
      <c r="Q2463">
        <f t="shared" si="115"/>
        <v>3</v>
      </c>
      <c r="R2463" t="str">
        <f t="shared" si="116"/>
        <v>17</v>
      </c>
      <c r="T2463" t="s">
        <v>47</v>
      </c>
    </row>
    <row r="2464" spans="1:27" x14ac:dyDescent="0.35">
      <c r="A2464" s="1" t="s">
        <v>138</v>
      </c>
      <c r="B2464" s="18">
        <v>40995</v>
      </c>
      <c r="C2464" s="3" t="s">
        <v>8</v>
      </c>
      <c r="D2464" s="4" t="s">
        <v>9</v>
      </c>
      <c r="E2464" s="5" t="s">
        <v>7</v>
      </c>
      <c r="F2464" s="6">
        <v>17.279466134279797</v>
      </c>
      <c r="G2464" s="16" t="s">
        <v>4</v>
      </c>
      <c r="H2464" s="7">
        <v>87241.325109292506</v>
      </c>
      <c r="I2464" s="4" t="s">
        <v>332</v>
      </c>
      <c r="J2464" s="4">
        <v>6.8</v>
      </c>
      <c r="K2464" s="4" t="s">
        <v>332</v>
      </c>
      <c r="L2464" s="4">
        <v>164.6362102089243</v>
      </c>
      <c r="M2464" s="4" t="s">
        <v>332</v>
      </c>
      <c r="N2464" s="17">
        <v>30.666666666666671</v>
      </c>
      <c r="O2464" s="4">
        <v>1152</v>
      </c>
      <c r="P2464">
        <f t="shared" si="114"/>
        <v>2012</v>
      </c>
      <c r="Q2464">
        <f t="shared" si="115"/>
        <v>3</v>
      </c>
      <c r="R2464" t="str">
        <f t="shared" si="116"/>
        <v>17</v>
      </c>
      <c r="T2464" t="s">
        <v>490</v>
      </c>
      <c r="U2464" t="s">
        <v>491</v>
      </c>
    </row>
    <row r="2465" spans="1:26" x14ac:dyDescent="0.35">
      <c r="A2465" s="1" t="s">
        <v>138</v>
      </c>
      <c r="B2465" s="18">
        <v>40995</v>
      </c>
      <c r="C2465" s="3" t="s">
        <v>10</v>
      </c>
      <c r="D2465" s="4" t="s">
        <v>11</v>
      </c>
      <c r="E2465" s="5" t="s">
        <v>4</v>
      </c>
      <c r="F2465" s="6">
        <v>33.176574977817211</v>
      </c>
      <c r="G2465" s="16" t="s">
        <v>4</v>
      </c>
      <c r="H2465" s="7">
        <v>2671.8924878412968</v>
      </c>
      <c r="I2465" s="4">
        <v>6.1</v>
      </c>
      <c r="J2465" s="4">
        <v>4.0999999999999996</v>
      </c>
      <c r="K2465" s="4" t="s">
        <v>332</v>
      </c>
      <c r="L2465" s="4">
        <v>80.535513072937732</v>
      </c>
      <c r="M2465" s="4" t="s">
        <v>332</v>
      </c>
      <c r="N2465" s="17">
        <v>1</v>
      </c>
      <c r="O2465" s="4">
        <v>100</v>
      </c>
      <c r="P2465">
        <f t="shared" si="114"/>
        <v>2012</v>
      </c>
      <c r="Q2465">
        <f t="shared" si="115"/>
        <v>3</v>
      </c>
      <c r="R2465" t="str">
        <f t="shared" si="116"/>
        <v>17</v>
      </c>
      <c r="T2465" t="s">
        <v>289</v>
      </c>
      <c r="U2465" t="s">
        <v>519</v>
      </c>
    </row>
    <row r="2466" spans="1:26" x14ac:dyDescent="0.35">
      <c r="A2466" s="1" t="s">
        <v>138</v>
      </c>
      <c r="B2466" s="18">
        <v>40995</v>
      </c>
      <c r="C2466" s="3" t="s">
        <v>12</v>
      </c>
      <c r="D2466" s="4" t="s">
        <v>13</v>
      </c>
      <c r="E2466" s="5" t="s">
        <v>4</v>
      </c>
      <c r="F2466" s="6">
        <v>199.05944986690326</v>
      </c>
      <c r="G2466" s="16" t="s">
        <v>4</v>
      </c>
      <c r="H2466" s="7">
        <v>3545.8122092182034</v>
      </c>
      <c r="I2466" s="4">
        <v>21</v>
      </c>
      <c r="J2466" s="4">
        <v>1.8</v>
      </c>
      <c r="K2466" s="4" t="s">
        <v>332</v>
      </c>
      <c r="L2466" s="4">
        <v>17.812830345854128</v>
      </c>
      <c r="M2466" s="4" t="s">
        <v>332</v>
      </c>
      <c r="N2466" s="17">
        <v>1.0000000000000002</v>
      </c>
      <c r="O2466" s="4">
        <v>100</v>
      </c>
      <c r="P2466">
        <f t="shared" si="114"/>
        <v>2012</v>
      </c>
      <c r="Q2466">
        <f t="shared" si="115"/>
        <v>3</v>
      </c>
      <c r="R2466" t="str">
        <f t="shared" si="116"/>
        <v>17</v>
      </c>
      <c r="T2466" t="s">
        <v>250</v>
      </c>
      <c r="U2466" t="s">
        <v>472</v>
      </c>
    </row>
    <row r="2467" spans="1:26" x14ac:dyDescent="0.35">
      <c r="A2467" s="1" t="s">
        <v>138</v>
      </c>
      <c r="B2467" s="18">
        <v>40995</v>
      </c>
      <c r="C2467" s="3" t="s">
        <v>50</v>
      </c>
      <c r="D2467" s="4" t="s">
        <v>51</v>
      </c>
      <c r="E2467" s="5" t="s">
        <v>4</v>
      </c>
      <c r="F2467" s="6">
        <v>165.88287488908605</v>
      </c>
      <c r="G2467" s="16" t="s">
        <v>4</v>
      </c>
      <c r="H2467" s="7">
        <v>8235.2582945577105</v>
      </c>
      <c r="I2467" s="4">
        <v>43</v>
      </c>
      <c r="J2467" s="4">
        <v>2.1</v>
      </c>
      <c r="K2467" s="4" t="s">
        <v>332</v>
      </c>
      <c r="L2467" s="4">
        <v>49.645017908352713</v>
      </c>
      <c r="M2467" s="4" t="s">
        <v>332</v>
      </c>
      <c r="N2467" s="17">
        <v>1.0000000000000002</v>
      </c>
      <c r="O2467" s="4">
        <v>100</v>
      </c>
      <c r="P2467">
        <f t="shared" si="114"/>
        <v>2012</v>
      </c>
      <c r="Q2467">
        <f t="shared" si="115"/>
        <v>3</v>
      </c>
      <c r="R2467" t="str">
        <f t="shared" si="116"/>
        <v>17</v>
      </c>
      <c r="T2467" t="s">
        <v>250</v>
      </c>
      <c r="U2467" t="s">
        <v>473</v>
      </c>
    </row>
    <row r="2468" spans="1:26" x14ac:dyDescent="0.35">
      <c r="A2468" s="1" t="s">
        <v>138</v>
      </c>
      <c r="B2468" s="18">
        <v>40995</v>
      </c>
      <c r="C2468" s="3" t="s">
        <v>129</v>
      </c>
      <c r="D2468" s="4" t="s">
        <v>14</v>
      </c>
      <c r="E2468" s="5" t="s">
        <v>4</v>
      </c>
      <c r="F2468" s="6">
        <v>66.353149955634422</v>
      </c>
      <c r="G2468" s="16" t="s">
        <v>4</v>
      </c>
      <c r="H2468" s="7">
        <v>2019.942139428287</v>
      </c>
      <c r="I2468" s="4">
        <v>12.1</v>
      </c>
      <c r="J2468" s="4">
        <v>3.1</v>
      </c>
      <c r="K2468" s="4" t="s">
        <v>332</v>
      </c>
      <c r="L2468" s="4">
        <v>30.442294612672899</v>
      </c>
      <c r="M2468" s="4" t="s">
        <v>332</v>
      </c>
      <c r="N2468" s="17">
        <v>1</v>
      </c>
      <c r="O2468" s="4">
        <v>100</v>
      </c>
      <c r="P2468">
        <f t="shared" si="114"/>
        <v>2012</v>
      </c>
      <c r="Q2468">
        <f t="shared" si="115"/>
        <v>3</v>
      </c>
      <c r="R2468" t="str">
        <f t="shared" si="116"/>
        <v>17</v>
      </c>
      <c r="T2468" t="s">
        <v>250</v>
      </c>
      <c r="U2468" t="s">
        <v>521</v>
      </c>
    </row>
    <row r="2469" spans="1:26" x14ac:dyDescent="0.35">
      <c r="A2469" s="1" t="s">
        <v>138</v>
      </c>
      <c r="B2469" s="18">
        <v>40995</v>
      </c>
      <c r="C2469" s="3" t="s">
        <v>15</v>
      </c>
      <c r="D2469" s="4" t="s">
        <v>16</v>
      </c>
      <c r="E2469" s="5" t="s">
        <v>7</v>
      </c>
      <c r="F2469" s="6">
        <v>1.0351970565235133</v>
      </c>
      <c r="G2469" s="16" t="s">
        <v>7</v>
      </c>
      <c r="H2469" s="7">
        <v>11333.153191761725</v>
      </c>
      <c r="I2469" s="4" t="s">
        <v>332</v>
      </c>
      <c r="J2469" s="4">
        <v>52.8</v>
      </c>
      <c r="K2469" s="4">
        <v>5</v>
      </c>
      <c r="L2469" s="4">
        <v>10947.822079229709</v>
      </c>
      <c r="M2469" s="4" t="s">
        <v>332</v>
      </c>
      <c r="N2469" s="17">
        <v>1</v>
      </c>
      <c r="O2469" s="4">
        <v>16024.28</v>
      </c>
      <c r="P2469">
        <f t="shared" si="114"/>
        <v>2012</v>
      </c>
      <c r="Q2469">
        <f t="shared" si="115"/>
        <v>3</v>
      </c>
      <c r="R2469" t="str">
        <f t="shared" si="116"/>
        <v>17</v>
      </c>
      <c r="T2469" t="s">
        <v>73</v>
      </c>
      <c r="U2469" t="s">
        <v>475</v>
      </c>
    </row>
    <row r="2470" spans="1:26" x14ac:dyDescent="0.35">
      <c r="A2470" s="1" t="s">
        <v>138</v>
      </c>
      <c r="B2470" s="18">
        <v>40995</v>
      </c>
      <c r="C2470" s="3" t="s">
        <v>19</v>
      </c>
      <c r="D2470" s="4" t="s">
        <v>20</v>
      </c>
      <c r="E2470" s="5" t="s">
        <v>4</v>
      </c>
      <c r="F2470" s="6">
        <v>33.176574977817211</v>
      </c>
      <c r="G2470" s="16" t="s">
        <v>4</v>
      </c>
      <c r="H2470" s="7">
        <v>7128.9824312333631</v>
      </c>
      <c r="I2470" s="4">
        <v>7.9</v>
      </c>
      <c r="J2470" s="4">
        <v>6.8</v>
      </c>
      <c r="K2470" s="4">
        <v>4</v>
      </c>
      <c r="L2470" s="4">
        <v>214.88</v>
      </c>
      <c r="M2470" s="4" t="s">
        <v>332</v>
      </c>
      <c r="N2470" s="17">
        <v>1.0000000000000002</v>
      </c>
      <c r="O2470" s="4">
        <v>100</v>
      </c>
      <c r="P2470">
        <f t="shared" si="114"/>
        <v>2012</v>
      </c>
      <c r="Q2470">
        <f t="shared" si="115"/>
        <v>3</v>
      </c>
      <c r="R2470" t="str">
        <f t="shared" si="116"/>
        <v>17</v>
      </c>
      <c r="T2470" t="s">
        <v>484</v>
      </c>
      <c r="U2470" t="s">
        <v>485</v>
      </c>
    </row>
    <row r="2471" spans="1:26" x14ac:dyDescent="0.35">
      <c r="A2471" s="1" t="s">
        <v>138</v>
      </c>
      <c r="B2471" s="18">
        <v>40995</v>
      </c>
      <c r="C2471" s="3" t="s">
        <v>103</v>
      </c>
      <c r="D2471" s="4" t="s">
        <v>104</v>
      </c>
      <c r="E2471" s="5" t="s">
        <v>7</v>
      </c>
      <c r="F2471" s="6">
        <v>99.529724933451632</v>
      </c>
      <c r="G2471" s="16" t="s">
        <v>4</v>
      </c>
      <c r="H2471" s="7">
        <v>2606.9328329501968</v>
      </c>
      <c r="I2471" s="4">
        <v>2.4</v>
      </c>
      <c r="J2471" s="4">
        <v>2.6</v>
      </c>
      <c r="K2471" s="4" t="s">
        <v>332</v>
      </c>
      <c r="L2471" s="4">
        <v>6.5481262876323258</v>
      </c>
      <c r="M2471" s="4" t="s">
        <v>332</v>
      </c>
      <c r="N2471" s="17">
        <v>4</v>
      </c>
      <c r="O2471" s="4">
        <v>100</v>
      </c>
      <c r="P2471">
        <f t="shared" si="114"/>
        <v>2012</v>
      </c>
      <c r="Q2471">
        <f t="shared" si="115"/>
        <v>3</v>
      </c>
      <c r="R2471" t="str">
        <f t="shared" si="116"/>
        <v>17</v>
      </c>
      <c r="T2471" t="s">
        <v>501</v>
      </c>
      <c r="U2471" t="s">
        <v>502</v>
      </c>
    </row>
    <row r="2472" spans="1:26" x14ac:dyDescent="0.35">
      <c r="A2472" s="1" t="s">
        <v>138</v>
      </c>
      <c r="B2472" s="18">
        <v>40995</v>
      </c>
      <c r="C2472" s="3" t="s">
        <v>290</v>
      </c>
      <c r="D2472" s="4" t="s">
        <v>291</v>
      </c>
      <c r="E2472" s="5" t="s">
        <v>7</v>
      </c>
      <c r="F2472" s="6">
        <v>99.529724933451632</v>
      </c>
      <c r="G2472" s="16" t="s">
        <v>4</v>
      </c>
      <c r="H2472" s="7">
        <v>24836.319557160652</v>
      </c>
      <c r="I2472" s="4">
        <v>9.4</v>
      </c>
      <c r="J2472" s="4">
        <v>3.9</v>
      </c>
      <c r="K2472" s="4" t="s">
        <v>332</v>
      </c>
      <c r="L2472" s="4">
        <v>74.861011342391166</v>
      </c>
      <c r="M2472" s="4" t="s">
        <v>332</v>
      </c>
      <c r="N2472" s="17">
        <v>3.3333333333333335</v>
      </c>
      <c r="O2472" s="4">
        <v>100</v>
      </c>
      <c r="P2472">
        <f t="shared" si="114"/>
        <v>2012</v>
      </c>
      <c r="Q2472">
        <f t="shared" si="115"/>
        <v>3</v>
      </c>
      <c r="R2472" t="str">
        <f t="shared" si="116"/>
        <v>18</v>
      </c>
      <c r="T2472" t="s">
        <v>291</v>
      </c>
    </row>
    <row r="2473" spans="1:26" x14ac:dyDescent="0.35">
      <c r="A2473" s="1" t="s">
        <v>138</v>
      </c>
      <c r="B2473" s="18">
        <v>40995</v>
      </c>
      <c r="C2473" s="3" t="s">
        <v>306</v>
      </c>
      <c r="D2473" s="4" t="s">
        <v>307</v>
      </c>
      <c r="E2473" s="5" t="s">
        <v>23</v>
      </c>
      <c r="F2473" s="6">
        <v>8.6397330671398986</v>
      </c>
      <c r="G2473" s="16" t="s">
        <v>4</v>
      </c>
      <c r="H2473" s="7">
        <v>72011.092091563507</v>
      </c>
      <c r="I2473" s="4">
        <v>9.3000000000000007</v>
      </c>
      <c r="J2473" s="4">
        <v>6.1</v>
      </c>
      <c r="K2473" s="4" t="s">
        <v>332</v>
      </c>
      <c r="L2473" s="4">
        <v>271.78939063817711</v>
      </c>
      <c r="M2473" s="4" t="s">
        <v>332</v>
      </c>
      <c r="N2473" s="17">
        <v>30.666666666666671</v>
      </c>
      <c r="O2473" s="4">
        <v>1152</v>
      </c>
      <c r="P2473">
        <f t="shared" si="114"/>
        <v>2012</v>
      </c>
      <c r="Q2473">
        <f t="shared" si="115"/>
        <v>3</v>
      </c>
      <c r="R2473" t="str">
        <f t="shared" si="116"/>
        <v>24</v>
      </c>
      <c r="T2473" t="s">
        <v>307</v>
      </c>
    </row>
    <row r="2474" spans="1:26" x14ac:dyDescent="0.35">
      <c r="A2474" s="1" t="s">
        <v>138</v>
      </c>
      <c r="B2474" s="18">
        <v>40995</v>
      </c>
      <c r="C2474" s="3" t="s">
        <v>80</v>
      </c>
      <c r="D2474" s="4" t="s">
        <v>81</v>
      </c>
      <c r="E2474" s="5" t="s">
        <v>4</v>
      </c>
      <c r="F2474" s="6">
        <v>0.62111823391410803</v>
      </c>
      <c r="G2474" s="16" t="s">
        <v>4</v>
      </c>
      <c r="H2474" s="7">
        <v>4235.4889207526894</v>
      </c>
      <c r="I2474" s="4">
        <v>22.8</v>
      </c>
      <c r="J2474" s="4">
        <v>23.9</v>
      </c>
      <c r="K2474" s="4">
        <v>23.9</v>
      </c>
      <c r="L2474" s="4">
        <v>6819.1347306966973</v>
      </c>
      <c r="M2474" s="4" t="s">
        <v>332</v>
      </c>
      <c r="N2474" s="17">
        <v>1</v>
      </c>
      <c r="O2474" s="4">
        <v>16024.28</v>
      </c>
      <c r="P2474">
        <f t="shared" si="114"/>
        <v>2012</v>
      </c>
      <c r="Q2474">
        <f t="shared" si="115"/>
        <v>3</v>
      </c>
      <c r="R2474" t="str">
        <f t="shared" si="116"/>
        <v>27</v>
      </c>
      <c r="T2474" t="s">
        <v>81</v>
      </c>
    </row>
    <row r="2475" spans="1:26" x14ac:dyDescent="0.35">
      <c r="A2475" s="1" t="s">
        <v>138</v>
      </c>
      <c r="B2475" s="18">
        <v>40995</v>
      </c>
      <c r="C2475" s="3" t="s">
        <v>330</v>
      </c>
      <c r="D2475" s="4" t="s">
        <v>331</v>
      </c>
      <c r="E2475" s="5" t="s">
        <v>23</v>
      </c>
      <c r="F2475" s="6">
        <v>1.0351970565235133</v>
      </c>
      <c r="G2475" s="16" t="s">
        <v>4</v>
      </c>
      <c r="H2475" s="7">
        <v>5684.3724562646203</v>
      </c>
      <c r="I2475" s="4">
        <v>10.5</v>
      </c>
      <c r="J2475" s="4">
        <v>10.199999999999999</v>
      </c>
      <c r="K2475" s="4">
        <v>10.199999999999999</v>
      </c>
      <c r="L2475" s="4">
        <v>571.98977443909359</v>
      </c>
      <c r="M2475" s="4" t="s">
        <v>332</v>
      </c>
      <c r="N2475" s="17">
        <v>9.5999999999999979</v>
      </c>
      <c r="O2475" s="4">
        <v>16024.28</v>
      </c>
      <c r="P2475">
        <f t="shared" si="114"/>
        <v>2012</v>
      </c>
      <c r="Q2475">
        <f t="shared" si="115"/>
        <v>3</v>
      </c>
      <c r="R2475" t="str">
        <f t="shared" si="116"/>
        <v>27</v>
      </c>
      <c r="T2475" t="s">
        <v>604</v>
      </c>
      <c r="U2475" t="s">
        <v>605</v>
      </c>
    </row>
    <row r="2476" spans="1:26" x14ac:dyDescent="0.35">
      <c r="A2476" s="1" t="s">
        <v>138</v>
      </c>
      <c r="B2476" s="18">
        <v>40995</v>
      </c>
      <c r="C2476" s="3" t="s">
        <v>132</v>
      </c>
      <c r="D2476" s="4" t="s">
        <v>298</v>
      </c>
      <c r="E2476" s="5" t="s">
        <v>4</v>
      </c>
      <c r="F2476" s="6">
        <v>398.11889973380653</v>
      </c>
      <c r="G2476" s="16" t="s">
        <v>4</v>
      </c>
      <c r="H2476" s="7">
        <v>6210.0700484902691</v>
      </c>
      <c r="I2476" s="4" t="s">
        <v>332</v>
      </c>
      <c r="J2476" s="4">
        <v>3.1</v>
      </c>
      <c r="K2476" s="4" t="s">
        <v>332</v>
      </c>
      <c r="L2476" s="4">
        <v>15.598531123848922</v>
      </c>
      <c r="M2476" s="4" t="s">
        <v>332</v>
      </c>
      <c r="N2476" s="17">
        <v>1</v>
      </c>
      <c r="O2476" s="4">
        <v>100</v>
      </c>
      <c r="P2476">
        <f t="shared" si="114"/>
        <v>2012</v>
      </c>
      <c r="Q2476">
        <f t="shared" si="115"/>
        <v>3</v>
      </c>
      <c r="R2476" t="str">
        <f t="shared" si="116"/>
        <v>90</v>
      </c>
      <c r="T2476" t="s">
        <v>563</v>
      </c>
      <c r="U2476" t="s">
        <v>468</v>
      </c>
      <c r="V2476" t="s">
        <v>564</v>
      </c>
      <c r="W2476" t="s">
        <v>524</v>
      </c>
      <c r="X2476" t="s">
        <v>567</v>
      </c>
      <c r="Y2476" t="s">
        <v>510</v>
      </c>
      <c r="Z2476" t="s">
        <v>568</v>
      </c>
    </row>
    <row r="2477" spans="1:26" x14ac:dyDescent="0.35">
      <c r="A2477" s="1" t="s">
        <v>2</v>
      </c>
      <c r="B2477" s="18">
        <v>41009</v>
      </c>
      <c r="C2477" s="8" t="s">
        <v>328</v>
      </c>
      <c r="D2477" s="4" t="s">
        <v>329</v>
      </c>
      <c r="E2477" s="9" t="s">
        <v>7</v>
      </c>
      <c r="F2477" s="6">
        <v>2.8799110223799667</v>
      </c>
      <c r="G2477" s="16" t="s">
        <v>4</v>
      </c>
      <c r="H2477" s="7">
        <v>31774.990436001888</v>
      </c>
      <c r="I2477" s="4" t="s">
        <v>332</v>
      </c>
      <c r="J2477" s="4">
        <v>8.6999999999999993</v>
      </c>
      <c r="K2477" s="4" t="s">
        <v>332</v>
      </c>
      <c r="L2477" s="4">
        <v>344.79136452780654</v>
      </c>
      <c r="M2477" s="4" t="s">
        <v>332</v>
      </c>
      <c r="N2477" s="17">
        <v>31.999999999999996</v>
      </c>
      <c r="O2477" s="4">
        <v>1152</v>
      </c>
      <c r="P2477">
        <f t="shared" si="114"/>
        <v>2012</v>
      </c>
      <c r="Q2477">
        <f t="shared" si="115"/>
        <v>4</v>
      </c>
      <c r="R2477" t="str">
        <f t="shared" si="116"/>
        <v>01</v>
      </c>
      <c r="T2477" t="s">
        <v>75</v>
      </c>
      <c r="U2477" t="s">
        <v>600</v>
      </c>
    </row>
    <row r="2478" spans="1:26" x14ac:dyDescent="0.35">
      <c r="A2478" s="1" t="s">
        <v>2</v>
      </c>
      <c r="B2478" s="18">
        <v>41009</v>
      </c>
      <c r="C2478" s="8" t="s">
        <v>60</v>
      </c>
      <c r="D2478" s="4" t="s">
        <v>61</v>
      </c>
      <c r="E2478" s="9" t="s">
        <v>7</v>
      </c>
      <c r="F2478" s="6">
        <v>2.8799110223799667</v>
      </c>
      <c r="G2478" s="16" t="s">
        <v>4</v>
      </c>
      <c r="H2478" s="7">
        <v>6870.122138116617</v>
      </c>
      <c r="I2478" s="4">
        <v>5.2</v>
      </c>
      <c r="J2478" s="4">
        <v>3.7</v>
      </c>
      <c r="K2478" s="4" t="s">
        <v>332</v>
      </c>
      <c r="L2478" s="4">
        <v>37.2739496372917</v>
      </c>
      <c r="M2478" s="4" t="s">
        <v>332</v>
      </c>
      <c r="N2478" s="17">
        <v>64.000000000000014</v>
      </c>
      <c r="O2478" s="4">
        <v>1152</v>
      </c>
      <c r="P2478">
        <f t="shared" si="114"/>
        <v>2012</v>
      </c>
      <c r="Q2478">
        <f t="shared" si="115"/>
        <v>4</v>
      </c>
      <c r="R2478" t="str">
        <f t="shared" si="116"/>
        <v>01</v>
      </c>
      <c r="T2478" t="s">
        <v>211</v>
      </c>
      <c r="U2478" t="s">
        <v>478</v>
      </c>
    </row>
    <row r="2479" spans="1:26" x14ac:dyDescent="0.35">
      <c r="A2479" s="1" t="s">
        <v>2</v>
      </c>
      <c r="B2479" s="18">
        <v>41009</v>
      </c>
      <c r="C2479" s="3" t="s">
        <v>300</v>
      </c>
      <c r="D2479" s="4" t="s">
        <v>301</v>
      </c>
      <c r="E2479" s="5" t="s">
        <v>4</v>
      </c>
      <c r="F2479" s="6">
        <v>154.82401656314698</v>
      </c>
      <c r="G2479" s="16" t="s">
        <v>4</v>
      </c>
      <c r="H2479" s="7">
        <v>9809.7886091078763</v>
      </c>
      <c r="I2479" s="4">
        <v>6.3</v>
      </c>
      <c r="J2479" s="4">
        <v>4.9000000000000004</v>
      </c>
      <c r="K2479" s="4">
        <v>3.9200000000000004</v>
      </c>
      <c r="L2479" s="4">
        <v>63.360897274660395</v>
      </c>
      <c r="M2479" s="4" t="s">
        <v>332</v>
      </c>
      <c r="N2479" s="17">
        <v>1</v>
      </c>
      <c r="O2479" s="4">
        <v>150</v>
      </c>
      <c r="P2479">
        <f t="shared" si="114"/>
        <v>2012</v>
      </c>
      <c r="Q2479">
        <f t="shared" si="115"/>
        <v>4</v>
      </c>
      <c r="R2479" t="str">
        <f t="shared" si="116"/>
        <v>05</v>
      </c>
      <c r="T2479" t="s">
        <v>301</v>
      </c>
    </row>
    <row r="2480" spans="1:26" x14ac:dyDescent="0.35">
      <c r="A2480" s="1" t="s">
        <v>2</v>
      </c>
      <c r="B2480" s="18">
        <v>41009</v>
      </c>
      <c r="C2480" s="3" t="s">
        <v>82</v>
      </c>
      <c r="D2480" s="4" t="s">
        <v>167</v>
      </c>
      <c r="E2480" s="5" t="s">
        <v>4</v>
      </c>
      <c r="F2480" s="6">
        <v>221.17716651878141</v>
      </c>
      <c r="G2480" s="16" t="s">
        <v>4</v>
      </c>
      <c r="H2480" s="7">
        <v>81167.20604212505</v>
      </c>
      <c r="I2480" s="4">
        <v>14.4</v>
      </c>
      <c r="J2480" s="4">
        <v>7.8</v>
      </c>
      <c r="K2480" s="4">
        <v>6.24</v>
      </c>
      <c r="L2480" s="4">
        <v>366.97823432525382</v>
      </c>
      <c r="M2480" s="4" t="s">
        <v>332</v>
      </c>
      <c r="N2480" s="17">
        <v>1</v>
      </c>
      <c r="O2480" s="4">
        <v>150</v>
      </c>
      <c r="P2480">
        <f t="shared" si="114"/>
        <v>2012</v>
      </c>
      <c r="Q2480">
        <f t="shared" si="115"/>
        <v>4</v>
      </c>
      <c r="R2480" t="str">
        <f t="shared" si="116"/>
        <v>05</v>
      </c>
      <c r="T2480" t="s">
        <v>460</v>
      </c>
      <c r="U2480" t="s">
        <v>488</v>
      </c>
      <c r="V2480" t="s">
        <v>536</v>
      </c>
      <c r="W2480" t="s">
        <v>544</v>
      </c>
      <c r="X2480" t="s">
        <v>510</v>
      </c>
    </row>
    <row r="2481" spans="1:27" x14ac:dyDescent="0.35">
      <c r="A2481" s="1" t="s">
        <v>2</v>
      </c>
      <c r="B2481" s="18">
        <v>41009</v>
      </c>
      <c r="C2481" s="3" t="s">
        <v>37</v>
      </c>
      <c r="D2481" s="4" t="s">
        <v>156</v>
      </c>
      <c r="E2481" s="5" t="s">
        <v>4</v>
      </c>
      <c r="F2481" s="6">
        <v>11.519644089519867</v>
      </c>
      <c r="G2481" s="16" t="s">
        <v>4</v>
      </c>
      <c r="H2481" s="7">
        <v>24971.120178087232</v>
      </c>
      <c r="I2481" s="4">
        <v>23</v>
      </c>
      <c r="J2481" s="4">
        <v>15</v>
      </c>
      <c r="K2481" s="4">
        <v>12</v>
      </c>
      <c r="L2481" s="4">
        <v>2167.6989309769569</v>
      </c>
      <c r="M2481" s="4" t="s">
        <v>332</v>
      </c>
      <c r="N2481" s="17">
        <v>0.99999999999999989</v>
      </c>
      <c r="O2481" s="4">
        <v>1152</v>
      </c>
      <c r="P2481">
        <f t="shared" si="114"/>
        <v>2012</v>
      </c>
      <c r="Q2481">
        <f t="shared" si="115"/>
        <v>4</v>
      </c>
      <c r="R2481" t="str">
        <f t="shared" si="116"/>
        <v>05</v>
      </c>
      <c r="T2481" t="s">
        <v>460</v>
      </c>
      <c r="U2481" t="s">
        <v>461</v>
      </c>
      <c r="V2481" t="s">
        <v>536</v>
      </c>
      <c r="W2481" t="s">
        <v>537</v>
      </c>
      <c r="X2481" t="s">
        <v>510</v>
      </c>
    </row>
    <row r="2482" spans="1:27" x14ac:dyDescent="0.35">
      <c r="A2482" s="1" t="s">
        <v>2</v>
      </c>
      <c r="B2482" s="18">
        <v>41009</v>
      </c>
      <c r="C2482" s="3" t="s">
        <v>76</v>
      </c>
      <c r="D2482" s="4" t="s">
        <v>229</v>
      </c>
      <c r="E2482" s="5" t="s">
        <v>4</v>
      </c>
      <c r="F2482" s="6">
        <v>2.8799110223799667</v>
      </c>
      <c r="G2482" s="16" t="s">
        <v>4</v>
      </c>
      <c r="H2482" s="7">
        <v>10016.403662491275</v>
      </c>
      <c r="I2482" s="4">
        <v>37.4</v>
      </c>
      <c r="J2482" s="4">
        <v>14.9</v>
      </c>
      <c r="K2482" s="4">
        <v>11.920000000000002</v>
      </c>
      <c r="L2482" s="4">
        <v>3478.0253919837046</v>
      </c>
      <c r="M2482" s="4" t="s">
        <v>332</v>
      </c>
      <c r="N2482" s="17">
        <v>1</v>
      </c>
      <c r="O2482" s="4">
        <v>1152</v>
      </c>
      <c r="P2482">
        <f t="shared" si="114"/>
        <v>2012</v>
      </c>
      <c r="Q2482">
        <f t="shared" si="115"/>
        <v>4</v>
      </c>
      <c r="R2482" t="str">
        <f t="shared" si="116"/>
        <v>05</v>
      </c>
      <c r="T2482" t="s">
        <v>460</v>
      </c>
      <c r="U2482" t="s">
        <v>486</v>
      </c>
      <c r="V2482" t="s">
        <v>536</v>
      </c>
      <c r="W2482" t="s">
        <v>570</v>
      </c>
      <c r="X2482" t="s">
        <v>510</v>
      </c>
    </row>
    <row r="2483" spans="1:27" x14ac:dyDescent="0.35">
      <c r="A2483" s="1" t="s">
        <v>2</v>
      </c>
      <c r="B2483" s="18">
        <v>41009</v>
      </c>
      <c r="C2483" s="3" t="s">
        <v>62</v>
      </c>
      <c r="D2483" s="4" t="s">
        <v>63</v>
      </c>
      <c r="E2483" s="5" t="s">
        <v>4</v>
      </c>
      <c r="F2483" s="6">
        <v>1039.5326826382727</v>
      </c>
      <c r="G2483" s="16" t="s">
        <v>4</v>
      </c>
      <c r="H2483" s="7">
        <v>87531.425348776684</v>
      </c>
      <c r="I2483" s="4">
        <v>8.8000000000000007</v>
      </c>
      <c r="J2483" s="4">
        <v>5.3</v>
      </c>
      <c r="K2483" s="4" t="s">
        <v>332</v>
      </c>
      <c r="L2483" s="4">
        <v>84.202667997534334</v>
      </c>
      <c r="M2483" s="4" t="s">
        <v>332</v>
      </c>
      <c r="N2483" s="17">
        <v>0.99999999999999978</v>
      </c>
      <c r="O2483" s="4">
        <v>150</v>
      </c>
      <c r="P2483">
        <f t="shared" si="114"/>
        <v>2012</v>
      </c>
      <c r="Q2483">
        <f t="shared" si="115"/>
        <v>4</v>
      </c>
      <c r="R2483" t="str">
        <f t="shared" si="116"/>
        <v>05</v>
      </c>
      <c r="T2483" t="s">
        <v>84</v>
      </c>
      <c r="U2483" t="s">
        <v>459</v>
      </c>
      <c r="V2483" t="s">
        <v>479</v>
      </c>
      <c r="W2483" t="s">
        <v>480</v>
      </c>
    </row>
    <row r="2484" spans="1:27" x14ac:dyDescent="0.35">
      <c r="A2484" s="1" t="s">
        <v>2</v>
      </c>
      <c r="B2484" s="18">
        <v>41009</v>
      </c>
      <c r="C2484" s="3" t="s">
        <v>27</v>
      </c>
      <c r="D2484" s="4" t="s">
        <v>39</v>
      </c>
      <c r="E2484" s="5" t="s">
        <v>4</v>
      </c>
      <c r="F2484" s="6">
        <v>0.62111823391410803</v>
      </c>
      <c r="G2484" s="16" t="s">
        <v>4</v>
      </c>
      <c r="H2484" s="7">
        <v>10129.861635614567</v>
      </c>
      <c r="I2484" s="4">
        <v>45.4</v>
      </c>
      <c r="J2484" s="4">
        <v>32</v>
      </c>
      <c r="K2484" s="4">
        <v>21.44</v>
      </c>
      <c r="L2484" s="4">
        <v>16309.071417496632</v>
      </c>
      <c r="M2484" s="4" t="s">
        <v>332</v>
      </c>
      <c r="N2484" s="17">
        <v>1</v>
      </c>
      <c r="O2484" s="4">
        <v>16024.28</v>
      </c>
      <c r="P2484">
        <f t="shared" si="114"/>
        <v>2012</v>
      </c>
      <c r="Q2484">
        <f t="shared" si="115"/>
        <v>4</v>
      </c>
      <c r="R2484" t="str">
        <f t="shared" si="116"/>
        <v>06</v>
      </c>
      <c r="T2484" t="s">
        <v>39</v>
      </c>
    </row>
    <row r="2485" spans="1:27" x14ac:dyDescent="0.35">
      <c r="A2485" s="1" t="s">
        <v>2</v>
      </c>
      <c r="B2485" s="18">
        <v>41009</v>
      </c>
      <c r="C2485" s="3" t="s">
        <v>302</v>
      </c>
      <c r="D2485" s="4" t="s">
        <v>303</v>
      </c>
      <c r="E2485" s="5" t="s">
        <v>4</v>
      </c>
      <c r="F2485" s="6">
        <v>199.05944986690326</v>
      </c>
      <c r="G2485" s="16" t="s">
        <v>4</v>
      </c>
      <c r="H2485" s="7">
        <v>6923.1931271343283</v>
      </c>
      <c r="I2485" s="4">
        <v>4.5999999999999996</v>
      </c>
      <c r="J2485" s="4">
        <v>3.8</v>
      </c>
      <c r="K2485" s="4">
        <v>3.8</v>
      </c>
      <c r="L2485" s="4">
        <v>34.779525070341393</v>
      </c>
      <c r="M2485" s="4" t="s">
        <v>332</v>
      </c>
      <c r="N2485" s="17">
        <v>1.0000000000000002</v>
      </c>
      <c r="O2485" s="4">
        <v>150</v>
      </c>
      <c r="P2485">
        <f t="shared" si="114"/>
        <v>2012</v>
      </c>
      <c r="Q2485">
        <f t="shared" si="115"/>
        <v>4</v>
      </c>
      <c r="R2485" t="str">
        <f t="shared" si="116"/>
        <v>08</v>
      </c>
      <c r="T2485" t="s">
        <v>303</v>
      </c>
    </row>
    <row r="2486" spans="1:27" x14ac:dyDescent="0.35">
      <c r="A2486" s="1" t="s">
        <v>2</v>
      </c>
      <c r="B2486" s="18">
        <v>41009</v>
      </c>
      <c r="C2486" s="3" t="s">
        <v>154</v>
      </c>
      <c r="D2486" s="4" t="s">
        <v>155</v>
      </c>
      <c r="E2486" s="5" t="s">
        <v>4</v>
      </c>
      <c r="F2486" s="6">
        <v>88.470866607512562</v>
      </c>
      <c r="G2486" s="16" t="s">
        <v>4</v>
      </c>
      <c r="H2486" s="7">
        <v>7896.7686082387654</v>
      </c>
      <c r="I2486" s="4">
        <v>7.1</v>
      </c>
      <c r="J2486" s="4">
        <v>4.9000000000000004</v>
      </c>
      <c r="K2486" s="4" t="s">
        <v>332</v>
      </c>
      <c r="L2486" s="4">
        <v>89.258406875017613</v>
      </c>
      <c r="M2486" s="4" t="s">
        <v>332</v>
      </c>
      <c r="N2486" s="17">
        <v>1</v>
      </c>
      <c r="O2486" s="4">
        <v>150</v>
      </c>
      <c r="P2486">
        <f t="shared" si="114"/>
        <v>2012</v>
      </c>
      <c r="Q2486">
        <f t="shared" si="115"/>
        <v>4</v>
      </c>
      <c r="R2486" t="str">
        <f t="shared" si="116"/>
        <v>09</v>
      </c>
      <c r="T2486" t="s">
        <v>155</v>
      </c>
    </row>
    <row r="2487" spans="1:27" x14ac:dyDescent="0.35">
      <c r="A2487" s="1" t="s">
        <v>2</v>
      </c>
      <c r="B2487" s="18">
        <v>41009</v>
      </c>
      <c r="C2487" s="3" t="s">
        <v>40</v>
      </c>
      <c r="D2487" s="4" t="s">
        <v>169</v>
      </c>
      <c r="E2487" s="5" t="s">
        <v>4</v>
      </c>
      <c r="F2487" s="6">
        <v>265.41259982253769</v>
      </c>
      <c r="G2487" s="16" t="s">
        <v>4</v>
      </c>
      <c r="H2487" s="7">
        <v>83427.895836891141</v>
      </c>
      <c r="I2487" s="4" t="s">
        <v>332</v>
      </c>
      <c r="J2487" s="4">
        <v>8.1</v>
      </c>
      <c r="K2487" s="4">
        <v>6.1</v>
      </c>
      <c r="L2487" s="4">
        <v>314.3328383530901</v>
      </c>
      <c r="M2487" s="4" t="s">
        <v>332</v>
      </c>
      <c r="N2487" s="17">
        <v>1.0000000000000002</v>
      </c>
      <c r="O2487" s="4">
        <v>150</v>
      </c>
      <c r="P2487">
        <f t="shared" si="114"/>
        <v>2012</v>
      </c>
      <c r="Q2487">
        <f t="shared" si="115"/>
        <v>4</v>
      </c>
      <c r="R2487" t="str">
        <f t="shared" si="116"/>
        <v>12</v>
      </c>
      <c r="T2487" t="s">
        <v>662</v>
      </c>
      <c r="U2487" t="s">
        <v>463</v>
      </c>
      <c r="V2487" t="s">
        <v>464</v>
      </c>
      <c r="W2487" t="s">
        <v>546</v>
      </c>
      <c r="X2487" t="s">
        <v>468</v>
      </c>
      <c r="Y2487" t="s">
        <v>547</v>
      </c>
      <c r="Z2487" t="s">
        <v>510</v>
      </c>
      <c r="AA2487" t="s">
        <v>466</v>
      </c>
    </row>
    <row r="2488" spans="1:27" x14ac:dyDescent="0.35">
      <c r="A2488" s="1" t="s">
        <v>2</v>
      </c>
      <c r="B2488" s="18">
        <v>41009</v>
      </c>
      <c r="C2488" s="3" t="s">
        <v>28</v>
      </c>
      <c r="D2488" s="4" t="s">
        <v>107</v>
      </c>
      <c r="E2488" s="5" t="s">
        <v>23</v>
      </c>
      <c r="F2488" s="6">
        <v>167.03483929803807</v>
      </c>
      <c r="G2488" s="16" t="s">
        <v>4</v>
      </c>
      <c r="H2488" s="7">
        <v>257009.82592857632</v>
      </c>
      <c r="I2488" s="4">
        <v>16.7</v>
      </c>
      <c r="J2488" s="4">
        <v>6</v>
      </c>
      <c r="K2488" s="4" t="s">
        <v>332</v>
      </c>
      <c r="L2488" s="4">
        <v>472.18137583454586</v>
      </c>
      <c r="M2488" s="4" t="s">
        <v>332</v>
      </c>
      <c r="N2488" s="17">
        <v>3.2586206896551717</v>
      </c>
      <c r="O2488" s="4">
        <v>1152</v>
      </c>
      <c r="P2488">
        <f t="shared" si="114"/>
        <v>2012</v>
      </c>
      <c r="Q2488">
        <f t="shared" si="115"/>
        <v>4</v>
      </c>
      <c r="R2488" t="str">
        <f t="shared" si="116"/>
        <v>12</v>
      </c>
      <c r="T2488" t="s">
        <v>107</v>
      </c>
    </row>
    <row r="2489" spans="1:27" x14ac:dyDescent="0.35">
      <c r="A2489" s="1" t="s">
        <v>2</v>
      </c>
      <c r="B2489" s="18">
        <v>41009</v>
      </c>
      <c r="C2489" s="3" t="s">
        <v>64</v>
      </c>
      <c r="D2489" s="4" t="s">
        <v>65</v>
      </c>
      <c r="E2489" s="5" t="s">
        <v>7</v>
      </c>
      <c r="F2489" s="6">
        <v>28.799110223799666</v>
      </c>
      <c r="G2489" s="16" t="s">
        <v>4</v>
      </c>
      <c r="H2489" s="7">
        <v>321348.82361912151</v>
      </c>
      <c r="I2489" s="4">
        <v>71.5</v>
      </c>
      <c r="J2489" s="4">
        <v>5.0999999999999996</v>
      </c>
      <c r="K2489" s="4">
        <v>5.0999999999999996</v>
      </c>
      <c r="L2489" s="4">
        <v>1859.7149999999997</v>
      </c>
      <c r="M2489" s="4" t="s">
        <v>332</v>
      </c>
      <c r="N2489" s="17">
        <v>5.9999999999999991</v>
      </c>
      <c r="O2489" s="4">
        <v>1152</v>
      </c>
      <c r="P2489">
        <f t="shared" si="114"/>
        <v>2012</v>
      </c>
      <c r="Q2489">
        <f t="shared" si="115"/>
        <v>4</v>
      </c>
      <c r="R2489" t="str">
        <f t="shared" si="116"/>
        <v>13</v>
      </c>
      <c r="T2489" t="s">
        <v>481</v>
      </c>
      <c r="U2489" t="s">
        <v>482</v>
      </c>
    </row>
    <row r="2490" spans="1:27" x14ac:dyDescent="0.35">
      <c r="A2490" s="1" t="s">
        <v>2</v>
      </c>
      <c r="B2490" s="18">
        <v>41009</v>
      </c>
      <c r="C2490" s="3" t="s">
        <v>101</v>
      </c>
      <c r="D2490" s="4" t="s">
        <v>102</v>
      </c>
      <c r="E2490" s="5" t="s">
        <v>7</v>
      </c>
      <c r="F2490" s="6">
        <v>23.039288179039733</v>
      </c>
      <c r="G2490" s="16" t="s">
        <v>4</v>
      </c>
      <c r="H2490" s="7">
        <v>69791.487244897973</v>
      </c>
      <c r="I2490" s="4">
        <v>81.3</v>
      </c>
      <c r="J2490" s="4">
        <v>3.6</v>
      </c>
      <c r="K2490" s="4">
        <v>3.6</v>
      </c>
      <c r="L2490" s="4">
        <v>1053.6480000000001</v>
      </c>
      <c r="M2490" s="4" t="s">
        <v>332</v>
      </c>
      <c r="N2490" s="17">
        <v>2.875</v>
      </c>
      <c r="O2490" s="4">
        <v>1152</v>
      </c>
      <c r="P2490">
        <f t="shared" si="114"/>
        <v>2012</v>
      </c>
      <c r="Q2490">
        <f t="shared" si="115"/>
        <v>4</v>
      </c>
      <c r="R2490" t="str">
        <f t="shared" si="116"/>
        <v>13</v>
      </c>
      <c r="T2490" t="s">
        <v>499</v>
      </c>
      <c r="U2490" t="s">
        <v>500</v>
      </c>
    </row>
    <row r="2491" spans="1:27" x14ac:dyDescent="0.35">
      <c r="A2491" s="1" t="s">
        <v>2</v>
      </c>
      <c r="B2491" s="18">
        <v>41009</v>
      </c>
      <c r="C2491" s="3" t="s">
        <v>3</v>
      </c>
      <c r="D2491" s="4" t="s">
        <v>119</v>
      </c>
      <c r="E2491" s="5" t="s">
        <v>4</v>
      </c>
      <c r="F2491" s="6">
        <v>44.235433303756281</v>
      </c>
      <c r="G2491" s="16" t="s">
        <v>4</v>
      </c>
      <c r="H2491" s="7">
        <v>19231.092019817581</v>
      </c>
      <c r="I2491" s="4">
        <v>9.1999999999999993</v>
      </c>
      <c r="J2491" s="4">
        <v>9.5</v>
      </c>
      <c r="K2491" s="4" t="s">
        <v>332</v>
      </c>
      <c r="L2491" s="4">
        <v>434.74406337926752</v>
      </c>
      <c r="M2491" s="4" t="s">
        <v>332</v>
      </c>
      <c r="N2491" s="17">
        <v>1</v>
      </c>
      <c r="O2491" s="4">
        <v>150</v>
      </c>
      <c r="P2491">
        <f t="shared" si="114"/>
        <v>2012</v>
      </c>
      <c r="Q2491">
        <f t="shared" si="115"/>
        <v>4</v>
      </c>
      <c r="R2491" t="str">
        <f t="shared" si="116"/>
        <v>16</v>
      </c>
      <c r="T2491" t="s">
        <v>119</v>
      </c>
    </row>
    <row r="2492" spans="1:27" x14ac:dyDescent="0.35">
      <c r="A2492" s="1" t="s">
        <v>2</v>
      </c>
      <c r="B2492" s="18">
        <v>41009</v>
      </c>
      <c r="C2492" s="3" t="s">
        <v>353</v>
      </c>
      <c r="D2492" s="4" t="s">
        <v>354</v>
      </c>
      <c r="E2492" s="5" t="s">
        <v>7</v>
      </c>
      <c r="F2492" s="6">
        <v>46.078576358079467</v>
      </c>
      <c r="G2492" s="16" t="s">
        <v>4</v>
      </c>
      <c r="H2492" s="7">
        <v>125172.33602637623</v>
      </c>
      <c r="I2492" s="4" t="s">
        <v>332</v>
      </c>
      <c r="J2492" s="4">
        <v>6.8</v>
      </c>
      <c r="K2492" s="4" t="s">
        <v>332</v>
      </c>
      <c r="L2492" s="4">
        <v>164.6362102089243</v>
      </c>
      <c r="M2492" s="4" t="s">
        <v>332</v>
      </c>
      <c r="N2492" s="17">
        <v>16.5</v>
      </c>
      <c r="O2492" s="4">
        <v>1152</v>
      </c>
      <c r="P2492">
        <f t="shared" si="114"/>
        <v>2012</v>
      </c>
      <c r="Q2492">
        <f t="shared" si="115"/>
        <v>4</v>
      </c>
      <c r="R2492" t="str">
        <f t="shared" si="116"/>
        <v>17</v>
      </c>
      <c r="T2492" t="s">
        <v>640</v>
      </c>
      <c r="U2492" t="s">
        <v>641</v>
      </c>
    </row>
    <row r="2493" spans="1:27" x14ac:dyDescent="0.35">
      <c r="A2493" s="1" t="s">
        <v>2</v>
      </c>
      <c r="B2493" s="18">
        <v>41009</v>
      </c>
      <c r="C2493" s="3" t="s">
        <v>355</v>
      </c>
      <c r="D2493" s="4" t="s">
        <v>356</v>
      </c>
      <c r="E2493" s="5" t="s">
        <v>7</v>
      </c>
      <c r="F2493" s="6">
        <v>44.235433303756281</v>
      </c>
      <c r="G2493" s="16" t="s">
        <v>4</v>
      </c>
      <c r="H2493" s="7">
        <v>3278.8166494705852</v>
      </c>
      <c r="I2493" s="4">
        <v>6.3</v>
      </c>
      <c r="J2493" s="4">
        <v>2.5</v>
      </c>
      <c r="K2493" s="4" t="s">
        <v>332</v>
      </c>
      <c r="L2493" s="4">
        <v>12.353658611772364</v>
      </c>
      <c r="M2493" s="4" t="s">
        <v>332</v>
      </c>
      <c r="N2493" s="17">
        <v>6</v>
      </c>
      <c r="O2493" s="4">
        <v>150</v>
      </c>
      <c r="P2493">
        <f t="shared" si="114"/>
        <v>2012</v>
      </c>
      <c r="Q2493">
        <f t="shared" si="115"/>
        <v>4</v>
      </c>
      <c r="R2493" t="str">
        <f t="shared" si="116"/>
        <v>17</v>
      </c>
      <c r="T2493" t="s">
        <v>356</v>
      </c>
    </row>
    <row r="2494" spans="1:27" x14ac:dyDescent="0.35">
      <c r="A2494" s="1" t="s">
        <v>2</v>
      </c>
      <c r="B2494" s="18">
        <v>41009</v>
      </c>
      <c r="C2494" s="3" t="s">
        <v>8</v>
      </c>
      <c r="D2494" s="4" t="s">
        <v>9</v>
      </c>
      <c r="E2494" s="5" t="s">
        <v>7</v>
      </c>
      <c r="F2494" s="6">
        <v>2.8799110223799667</v>
      </c>
      <c r="G2494" s="16" t="s">
        <v>4</v>
      </c>
      <c r="H2494" s="7">
        <v>3325.6706739979709</v>
      </c>
      <c r="I2494" s="4" t="s">
        <v>332</v>
      </c>
      <c r="J2494" s="4">
        <v>4.0999999999999996</v>
      </c>
      <c r="K2494" s="4" t="s">
        <v>332</v>
      </c>
      <c r="L2494" s="4">
        <v>36.086951213010344</v>
      </c>
      <c r="M2494" s="4" t="s">
        <v>332</v>
      </c>
      <c r="N2494" s="17">
        <v>31.999999999999996</v>
      </c>
      <c r="O2494" s="4">
        <v>1152</v>
      </c>
      <c r="P2494">
        <f t="shared" si="114"/>
        <v>2012</v>
      </c>
      <c r="Q2494">
        <f t="shared" si="115"/>
        <v>4</v>
      </c>
      <c r="R2494" t="str">
        <f t="shared" si="116"/>
        <v>17</v>
      </c>
      <c r="T2494" t="s">
        <v>490</v>
      </c>
      <c r="U2494" t="s">
        <v>491</v>
      </c>
    </row>
    <row r="2495" spans="1:27" x14ac:dyDescent="0.35">
      <c r="A2495" s="1" t="s">
        <v>2</v>
      </c>
      <c r="B2495" s="18">
        <v>41009</v>
      </c>
      <c r="C2495" s="3" t="s">
        <v>10</v>
      </c>
      <c r="D2495" s="4" t="s">
        <v>11</v>
      </c>
      <c r="E2495" s="5" t="s">
        <v>4</v>
      </c>
      <c r="F2495" s="6">
        <v>22.117716651878141</v>
      </c>
      <c r="G2495" s="16" t="s">
        <v>4</v>
      </c>
      <c r="H2495" s="7">
        <v>883.56943077442031</v>
      </c>
      <c r="I2495" s="4">
        <v>4.4000000000000004</v>
      </c>
      <c r="J2495" s="4">
        <v>3.4</v>
      </c>
      <c r="K2495" s="4" t="s">
        <v>332</v>
      </c>
      <c r="L2495" s="4">
        <v>39.948492183047811</v>
      </c>
      <c r="M2495" s="4" t="s">
        <v>332</v>
      </c>
      <c r="N2495" s="17">
        <v>1</v>
      </c>
      <c r="O2495" s="4">
        <v>150</v>
      </c>
      <c r="P2495">
        <f t="shared" si="114"/>
        <v>2012</v>
      </c>
      <c r="Q2495">
        <f t="shared" si="115"/>
        <v>4</v>
      </c>
      <c r="R2495" t="str">
        <f t="shared" si="116"/>
        <v>17</v>
      </c>
      <c r="T2495" t="s">
        <v>289</v>
      </c>
      <c r="U2495" t="s">
        <v>519</v>
      </c>
    </row>
    <row r="2496" spans="1:27" x14ac:dyDescent="0.35">
      <c r="A2496" s="1" t="s">
        <v>2</v>
      </c>
      <c r="B2496" s="18">
        <v>41009</v>
      </c>
      <c r="C2496" s="3" t="s">
        <v>12</v>
      </c>
      <c r="D2496" s="4" t="s">
        <v>13</v>
      </c>
      <c r="E2496" s="5" t="s">
        <v>4</v>
      </c>
      <c r="F2496" s="6">
        <v>176.94173321502512</v>
      </c>
      <c r="G2496" s="16" t="s">
        <v>4</v>
      </c>
      <c r="H2496" s="7">
        <v>958.47410570166369</v>
      </c>
      <c r="I2496" s="4">
        <v>17.100000000000001</v>
      </c>
      <c r="J2496" s="4">
        <v>1.1000000000000001</v>
      </c>
      <c r="K2496" s="4" t="s">
        <v>332</v>
      </c>
      <c r="L2496" s="4">
        <v>5.4168911329522018</v>
      </c>
      <c r="M2496" s="4" t="s">
        <v>332</v>
      </c>
      <c r="N2496" s="17">
        <v>1</v>
      </c>
      <c r="O2496" s="4">
        <v>150</v>
      </c>
      <c r="P2496">
        <f t="shared" si="114"/>
        <v>2012</v>
      </c>
      <c r="Q2496">
        <f t="shared" si="115"/>
        <v>4</v>
      </c>
      <c r="R2496" t="str">
        <f t="shared" si="116"/>
        <v>17</v>
      </c>
      <c r="T2496" t="s">
        <v>250</v>
      </c>
      <c r="U2496" t="s">
        <v>472</v>
      </c>
    </row>
    <row r="2497" spans="1:27" x14ac:dyDescent="0.35">
      <c r="A2497" s="1" t="s">
        <v>2</v>
      </c>
      <c r="B2497" s="18">
        <v>41009</v>
      </c>
      <c r="C2497" s="3" t="s">
        <v>15</v>
      </c>
      <c r="D2497" s="4" t="s">
        <v>16</v>
      </c>
      <c r="E2497" s="5" t="s">
        <v>7</v>
      </c>
      <c r="F2497" s="6">
        <v>5.7598220447599333</v>
      </c>
      <c r="G2497" s="16" t="s">
        <v>4</v>
      </c>
      <c r="H2497" s="7">
        <v>54683.174510746336</v>
      </c>
      <c r="I2497" s="4">
        <v>10.9</v>
      </c>
      <c r="J2497" s="4">
        <v>10</v>
      </c>
      <c r="K2497" s="4">
        <v>10</v>
      </c>
      <c r="L2497" s="4">
        <v>730.30000000000007</v>
      </c>
      <c r="M2497" s="4" t="s">
        <v>332</v>
      </c>
      <c r="N2497" s="17">
        <v>13</v>
      </c>
      <c r="O2497" s="4">
        <v>1152</v>
      </c>
      <c r="P2497">
        <f t="shared" si="114"/>
        <v>2012</v>
      </c>
      <c r="Q2497">
        <f t="shared" si="115"/>
        <v>4</v>
      </c>
      <c r="R2497" t="str">
        <f t="shared" si="116"/>
        <v>17</v>
      </c>
      <c r="T2497" t="s">
        <v>73</v>
      </c>
      <c r="U2497" t="s">
        <v>475</v>
      </c>
    </row>
    <row r="2498" spans="1:27" x14ac:dyDescent="0.35">
      <c r="A2498" s="1" t="s">
        <v>2</v>
      </c>
      <c r="B2498" s="18">
        <v>41009</v>
      </c>
      <c r="C2498" s="3" t="s">
        <v>54</v>
      </c>
      <c r="D2498" s="4" t="s">
        <v>218</v>
      </c>
      <c r="E2498" s="5" t="s">
        <v>7</v>
      </c>
      <c r="F2498" s="6">
        <v>331.76574977817211</v>
      </c>
      <c r="G2498" s="16" t="s">
        <v>4</v>
      </c>
      <c r="H2498" s="7">
        <v>13856.670012978526</v>
      </c>
      <c r="I2498" s="4">
        <v>5.9</v>
      </c>
      <c r="J2498" s="4">
        <v>2.6</v>
      </c>
      <c r="K2498" s="4" t="s">
        <v>332</v>
      </c>
      <c r="L2498" s="4">
        <v>20.883213565962556</v>
      </c>
      <c r="M2498" s="4" t="s">
        <v>332</v>
      </c>
      <c r="N2498" s="17">
        <v>2</v>
      </c>
      <c r="O2498" s="4">
        <v>150</v>
      </c>
      <c r="P2498">
        <f t="shared" ref="P2498:P2561" si="117">YEAR(B2498)</f>
        <v>2012</v>
      </c>
      <c r="Q2498">
        <f t="shared" ref="Q2498:Q2561" si="118">MONTH(B2498)</f>
        <v>4</v>
      </c>
      <c r="R2498" t="str">
        <f t="shared" ref="R2498:R2561" si="119">LEFT(C2498,2)</f>
        <v>17</v>
      </c>
      <c r="T2498" t="s">
        <v>218</v>
      </c>
    </row>
    <row r="2499" spans="1:27" x14ac:dyDescent="0.35">
      <c r="A2499" s="1" t="s">
        <v>2</v>
      </c>
      <c r="B2499" s="18">
        <v>41009</v>
      </c>
      <c r="C2499" s="3" t="s">
        <v>290</v>
      </c>
      <c r="D2499" s="4" t="s">
        <v>291</v>
      </c>
      <c r="E2499" s="5" t="s">
        <v>7</v>
      </c>
      <c r="F2499" s="6">
        <v>44.235433303756281</v>
      </c>
      <c r="G2499" s="16" t="s">
        <v>4</v>
      </c>
      <c r="H2499" s="7">
        <v>3140.5765281646945</v>
      </c>
      <c r="I2499" s="4">
        <v>6.2</v>
      </c>
      <c r="J2499" s="4">
        <v>2.7</v>
      </c>
      <c r="K2499" s="4" t="s">
        <v>332</v>
      </c>
      <c r="L2499" s="4">
        <v>23.665617459491916</v>
      </c>
      <c r="M2499" s="4" t="s">
        <v>332</v>
      </c>
      <c r="N2499" s="17">
        <v>3</v>
      </c>
      <c r="O2499" s="4">
        <v>150</v>
      </c>
      <c r="P2499">
        <f t="shared" si="117"/>
        <v>2012</v>
      </c>
      <c r="Q2499">
        <f t="shared" si="118"/>
        <v>4</v>
      </c>
      <c r="R2499" t="str">
        <f t="shared" si="119"/>
        <v>18</v>
      </c>
      <c r="T2499" t="s">
        <v>291</v>
      </c>
    </row>
    <row r="2500" spans="1:27" x14ac:dyDescent="0.35">
      <c r="A2500" s="1" t="s">
        <v>2</v>
      </c>
      <c r="B2500" s="18">
        <v>41009</v>
      </c>
      <c r="C2500" s="3" t="s">
        <v>306</v>
      </c>
      <c r="D2500" s="4" t="s">
        <v>307</v>
      </c>
      <c r="E2500" s="5" t="s">
        <v>23</v>
      </c>
      <c r="F2500" s="6">
        <v>17.279466134279797</v>
      </c>
      <c r="G2500" s="16" t="s">
        <v>4</v>
      </c>
      <c r="H2500" s="7">
        <v>70223.132744290531</v>
      </c>
      <c r="I2500" s="4">
        <v>7.2</v>
      </c>
      <c r="J2500" s="4">
        <v>7</v>
      </c>
      <c r="K2500" s="4" t="s">
        <v>332</v>
      </c>
      <c r="L2500" s="4">
        <v>277.0884720466197</v>
      </c>
      <c r="M2500" s="4" t="s">
        <v>332</v>
      </c>
      <c r="N2500" s="17">
        <v>14.666666666666668</v>
      </c>
      <c r="O2500" s="4">
        <v>1152</v>
      </c>
      <c r="P2500">
        <f t="shared" si="117"/>
        <v>2012</v>
      </c>
      <c r="Q2500">
        <f t="shared" si="118"/>
        <v>4</v>
      </c>
      <c r="R2500" t="str">
        <f t="shared" si="119"/>
        <v>24</v>
      </c>
      <c r="T2500" t="s">
        <v>307</v>
      </c>
    </row>
    <row r="2501" spans="1:27" x14ac:dyDescent="0.35">
      <c r="A2501" s="1" t="s">
        <v>2</v>
      </c>
      <c r="B2501" s="18">
        <v>41009</v>
      </c>
      <c r="C2501" s="3" t="s">
        <v>111</v>
      </c>
      <c r="D2501" s="4" t="s">
        <v>112</v>
      </c>
      <c r="E2501" s="5" t="s">
        <v>7</v>
      </c>
      <c r="F2501" s="6">
        <v>22.117716651878141</v>
      </c>
      <c r="G2501" s="16" t="s">
        <v>4</v>
      </c>
      <c r="H2501" s="7">
        <v>1654.2954551649418</v>
      </c>
      <c r="I2501" s="4">
        <v>26.3</v>
      </c>
      <c r="J2501" s="4">
        <v>3.2</v>
      </c>
      <c r="K2501" s="4" t="s">
        <v>332</v>
      </c>
      <c r="L2501" s="4">
        <v>74.795037896665804</v>
      </c>
      <c r="M2501" s="4" t="s">
        <v>332</v>
      </c>
      <c r="N2501" s="17">
        <v>1</v>
      </c>
      <c r="O2501" s="4">
        <v>150</v>
      </c>
      <c r="P2501">
        <f t="shared" si="117"/>
        <v>2012</v>
      </c>
      <c r="Q2501">
        <f t="shared" si="118"/>
        <v>4</v>
      </c>
      <c r="R2501" t="str">
        <f t="shared" si="119"/>
        <v>25</v>
      </c>
      <c r="T2501" t="s">
        <v>320</v>
      </c>
      <c r="U2501" t="s">
        <v>513</v>
      </c>
    </row>
    <row r="2502" spans="1:27" x14ac:dyDescent="0.35">
      <c r="A2502" s="1" t="s">
        <v>2</v>
      </c>
      <c r="B2502" s="18">
        <v>41009</v>
      </c>
      <c r="C2502" s="3" t="s">
        <v>80</v>
      </c>
      <c r="D2502" s="4" t="s">
        <v>81</v>
      </c>
      <c r="E2502" s="5" t="s">
        <v>4</v>
      </c>
      <c r="F2502" s="6">
        <v>0.41407882260940537</v>
      </c>
      <c r="G2502" s="16" t="s">
        <v>4</v>
      </c>
      <c r="H2502" s="7">
        <v>2598.6056493030196</v>
      </c>
      <c r="I2502" s="4">
        <v>27.1</v>
      </c>
      <c r="J2502" s="4">
        <v>27.2</v>
      </c>
      <c r="K2502" s="4">
        <v>16.260000000000002</v>
      </c>
      <c r="L2502" s="4">
        <v>6275.6304051662337</v>
      </c>
      <c r="M2502" s="4" t="s">
        <v>332</v>
      </c>
      <c r="N2502" s="17">
        <v>1</v>
      </c>
      <c r="O2502" s="4">
        <v>16024.28</v>
      </c>
      <c r="P2502">
        <f t="shared" si="117"/>
        <v>2012</v>
      </c>
      <c r="Q2502">
        <f t="shared" si="118"/>
        <v>4</v>
      </c>
      <c r="R2502" t="str">
        <f t="shared" si="119"/>
        <v>27</v>
      </c>
      <c r="T2502" t="s">
        <v>81</v>
      </c>
    </row>
    <row r="2503" spans="1:27" x14ac:dyDescent="0.35">
      <c r="A2503" s="1" t="s">
        <v>2</v>
      </c>
      <c r="B2503" s="18">
        <v>41009</v>
      </c>
      <c r="C2503" s="3" t="s">
        <v>330</v>
      </c>
      <c r="D2503" s="4" t="s">
        <v>331</v>
      </c>
      <c r="E2503" s="5" t="s">
        <v>23</v>
      </c>
      <c r="F2503" s="6">
        <v>2.8799110223799667</v>
      </c>
      <c r="G2503" s="16" t="s">
        <v>4</v>
      </c>
      <c r="H2503" s="7">
        <v>7527.1528729932024</v>
      </c>
      <c r="I2503" s="4">
        <v>11.9</v>
      </c>
      <c r="J2503" s="4">
        <v>14.1</v>
      </c>
      <c r="K2503" s="4">
        <v>5.95</v>
      </c>
      <c r="L2503" s="4">
        <v>522.73509941794953</v>
      </c>
      <c r="M2503" s="4" t="s">
        <v>332</v>
      </c>
      <c r="N2503" s="17">
        <v>5</v>
      </c>
      <c r="O2503" s="4">
        <v>1152</v>
      </c>
      <c r="P2503">
        <f t="shared" si="117"/>
        <v>2012</v>
      </c>
      <c r="Q2503">
        <f t="shared" si="118"/>
        <v>4</v>
      </c>
      <c r="R2503" t="str">
        <f t="shared" si="119"/>
        <v>27</v>
      </c>
      <c r="T2503" t="s">
        <v>604</v>
      </c>
      <c r="U2503" t="s">
        <v>605</v>
      </c>
    </row>
    <row r="2504" spans="1:27" x14ac:dyDescent="0.35">
      <c r="A2504" s="1" t="s">
        <v>2</v>
      </c>
      <c r="B2504" s="18">
        <v>41009</v>
      </c>
      <c r="C2504" s="3" t="s">
        <v>132</v>
      </c>
      <c r="D2504" s="4" t="s">
        <v>298</v>
      </c>
      <c r="E2504" s="5" t="s">
        <v>4</v>
      </c>
      <c r="F2504" s="6">
        <v>221.17716651878141</v>
      </c>
      <c r="G2504" s="16" t="s">
        <v>4</v>
      </c>
      <c r="H2504" s="7">
        <v>4551.721310050043</v>
      </c>
      <c r="I2504" s="4" t="s">
        <v>332</v>
      </c>
      <c r="J2504" s="4">
        <v>3.4</v>
      </c>
      <c r="K2504" s="4" t="s">
        <v>332</v>
      </c>
      <c r="L2504" s="4">
        <v>20.579526276115537</v>
      </c>
      <c r="M2504" s="4" t="s">
        <v>332</v>
      </c>
      <c r="N2504" s="17">
        <v>0.99999999999999989</v>
      </c>
      <c r="O2504" s="4">
        <v>150</v>
      </c>
      <c r="P2504">
        <f t="shared" si="117"/>
        <v>2012</v>
      </c>
      <c r="Q2504">
        <f t="shared" si="118"/>
        <v>4</v>
      </c>
      <c r="R2504" t="str">
        <f t="shared" si="119"/>
        <v>90</v>
      </c>
      <c r="T2504" t="s">
        <v>563</v>
      </c>
      <c r="U2504" t="s">
        <v>468</v>
      </c>
      <c r="V2504" t="s">
        <v>564</v>
      </c>
      <c r="W2504" t="s">
        <v>524</v>
      </c>
      <c r="X2504" t="s">
        <v>567</v>
      </c>
      <c r="Y2504" t="s">
        <v>510</v>
      </c>
      <c r="Z2504" t="s">
        <v>568</v>
      </c>
    </row>
    <row r="2505" spans="1:27" x14ac:dyDescent="0.35">
      <c r="A2505" s="1" t="s">
        <v>138</v>
      </c>
      <c r="B2505" s="18">
        <v>41018</v>
      </c>
      <c r="C2505" s="8" t="s">
        <v>60</v>
      </c>
      <c r="D2505" s="4" t="s">
        <v>61</v>
      </c>
      <c r="E2505" s="9" t="s">
        <v>7</v>
      </c>
      <c r="F2505" s="6">
        <v>2.8732184543934181</v>
      </c>
      <c r="G2505" s="16" t="s">
        <v>4</v>
      </c>
      <c r="H2505" s="7">
        <v>18794.339030949199</v>
      </c>
      <c r="I2505" s="4">
        <v>6.1</v>
      </c>
      <c r="J2505" s="4">
        <v>4</v>
      </c>
      <c r="K2505" s="4" t="s">
        <v>332</v>
      </c>
      <c r="L2505" s="4">
        <v>51.103240498393966</v>
      </c>
      <c r="M2505" s="4" t="s">
        <v>332</v>
      </c>
      <c r="N2505" s="17">
        <v>127.99999999999999</v>
      </c>
      <c r="O2505" s="4">
        <v>1152</v>
      </c>
      <c r="P2505">
        <f t="shared" si="117"/>
        <v>2012</v>
      </c>
      <c r="Q2505">
        <f t="shared" si="118"/>
        <v>4</v>
      </c>
      <c r="R2505" t="str">
        <f t="shared" si="119"/>
        <v>01</v>
      </c>
      <c r="T2505" t="s">
        <v>211</v>
      </c>
      <c r="U2505" t="s">
        <v>478</v>
      </c>
    </row>
    <row r="2506" spans="1:27" x14ac:dyDescent="0.35">
      <c r="A2506" s="1" t="s">
        <v>138</v>
      </c>
      <c r="B2506" s="18">
        <v>41018</v>
      </c>
      <c r="C2506" s="8" t="s">
        <v>82</v>
      </c>
      <c r="D2506" s="4" t="s">
        <v>167</v>
      </c>
      <c r="E2506" s="9" t="s">
        <v>4</v>
      </c>
      <c r="F2506" s="6">
        <v>99.298429783836511</v>
      </c>
      <c r="G2506" s="16" t="s">
        <v>4</v>
      </c>
      <c r="H2506" s="7">
        <v>57409.742590990805</v>
      </c>
      <c r="I2506" s="4">
        <v>14.2</v>
      </c>
      <c r="J2506" s="4">
        <v>10.8</v>
      </c>
      <c r="K2506" s="4">
        <v>7.2</v>
      </c>
      <c r="L2506" s="4">
        <v>578.15357922543683</v>
      </c>
      <c r="M2506" s="4" t="s">
        <v>332</v>
      </c>
      <c r="N2506" s="17">
        <v>1.0000000000000002</v>
      </c>
      <c r="O2506" s="4">
        <v>100</v>
      </c>
      <c r="P2506">
        <f t="shared" si="117"/>
        <v>2012</v>
      </c>
      <c r="Q2506">
        <f t="shared" si="118"/>
        <v>4</v>
      </c>
      <c r="R2506" t="str">
        <f t="shared" si="119"/>
        <v>05</v>
      </c>
      <c r="T2506" t="s">
        <v>460</v>
      </c>
      <c r="U2506" t="s">
        <v>488</v>
      </c>
      <c r="V2506" t="s">
        <v>536</v>
      </c>
      <c r="W2506" t="s">
        <v>544</v>
      </c>
      <c r="X2506" t="s">
        <v>510</v>
      </c>
    </row>
    <row r="2507" spans="1:27" x14ac:dyDescent="0.35">
      <c r="A2507" s="1" t="s">
        <v>138</v>
      </c>
      <c r="B2507" s="18">
        <v>41018</v>
      </c>
      <c r="C2507" s="3" t="s">
        <v>37</v>
      </c>
      <c r="D2507" s="4" t="s">
        <v>156</v>
      </c>
      <c r="E2507" s="5" t="s">
        <v>4</v>
      </c>
      <c r="F2507" s="6">
        <v>68.95724290544203</v>
      </c>
      <c r="G2507" s="16" t="s">
        <v>4</v>
      </c>
      <c r="H2507" s="7">
        <v>157231.49542693523</v>
      </c>
      <c r="I2507" s="4">
        <v>25.2</v>
      </c>
      <c r="J2507" s="4">
        <v>16.100000000000001</v>
      </c>
      <c r="K2507" s="4">
        <v>10.733333333333334</v>
      </c>
      <c r="L2507" s="4">
        <v>2280.1302488636288</v>
      </c>
      <c r="M2507" s="4" t="s">
        <v>332</v>
      </c>
      <c r="N2507" s="17">
        <v>1</v>
      </c>
      <c r="O2507" s="4">
        <v>1152</v>
      </c>
      <c r="P2507">
        <f t="shared" si="117"/>
        <v>2012</v>
      </c>
      <c r="Q2507">
        <f t="shared" si="118"/>
        <v>4</v>
      </c>
      <c r="R2507" t="str">
        <f t="shared" si="119"/>
        <v>05</v>
      </c>
      <c r="T2507" t="s">
        <v>460</v>
      </c>
      <c r="U2507" t="s">
        <v>461</v>
      </c>
      <c r="V2507" t="s">
        <v>536</v>
      </c>
      <c r="W2507" t="s">
        <v>537</v>
      </c>
      <c r="X2507" t="s">
        <v>510</v>
      </c>
    </row>
    <row r="2508" spans="1:27" x14ac:dyDescent="0.35">
      <c r="A2508" s="1" t="s">
        <v>138</v>
      </c>
      <c r="B2508" s="18">
        <v>41018</v>
      </c>
      <c r="C2508" s="3" t="s">
        <v>76</v>
      </c>
      <c r="D2508" s="4" t="s">
        <v>229</v>
      </c>
      <c r="E2508" s="5" t="s">
        <v>4</v>
      </c>
      <c r="F2508" s="6">
        <v>17.239310726360507</v>
      </c>
      <c r="G2508" s="16" t="s">
        <v>4</v>
      </c>
      <c r="H2508" s="7">
        <v>87219.682027103816</v>
      </c>
      <c r="I2508" s="4">
        <v>36.6</v>
      </c>
      <c r="J2508" s="4">
        <v>19.899999999999999</v>
      </c>
      <c r="K2508" s="4">
        <v>13.266666666666666</v>
      </c>
      <c r="L2508" s="4">
        <v>5059.3485674422482</v>
      </c>
      <c r="M2508" s="4" t="s">
        <v>332</v>
      </c>
      <c r="N2508" s="17">
        <v>1</v>
      </c>
      <c r="O2508" s="4">
        <v>1152</v>
      </c>
      <c r="P2508">
        <f t="shared" si="117"/>
        <v>2012</v>
      </c>
      <c r="Q2508">
        <f t="shared" si="118"/>
        <v>4</v>
      </c>
      <c r="R2508" t="str">
        <f t="shared" si="119"/>
        <v>05</v>
      </c>
      <c r="T2508" t="s">
        <v>460</v>
      </c>
      <c r="U2508" t="s">
        <v>486</v>
      </c>
      <c r="V2508" t="s">
        <v>536</v>
      </c>
      <c r="W2508" t="s">
        <v>570</v>
      </c>
      <c r="X2508" t="s">
        <v>510</v>
      </c>
    </row>
    <row r="2509" spans="1:27" x14ac:dyDescent="0.35">
      <c r="A2509" s="1" t="s">
        <v>138</v>
      </c>
      <c r="B2509" s="18">
        <v>41018</v>
      </c>
      <c r="C2509" s="3" t="s">
        <v>62</v>
      </c>
      <c r="D2509" s="4" t="s">
        <v>63</v>
      </c>
      <c r="E2509" s="5" t="s">
        <v>4</v>
      </c>
      <c r="F2509" s="6">
        <v>1489.4764467575478</v>
      </c>
      <c r="G2509" s="16" t="s">
        <v>4</v>
      </c>
      <c r="H2509" s="7">
        <v>190365.99216447832</v>
      </c>
      <c r="I2509" s="4">
        <v>9.6</v>
      </c>
      <c r="J2509" s="4">
        <v>6.2</v>
      </c>
      <c r="K2509" s="4" t="s">
        <v>332</v>
      </c>
      <c r="L2509" s="4">
        <v>127.80731953089116</v>
      </c>
      <c r="M2509" s="4" t="s">
        <v>332</v>
      </c>
      <c r="N2509" s="17">
        <v>1</v>
      </c>
      <c r="O2509" s="4">
        <v>100</v>
      </c>
      <c r="P2509">
        <f t="shared" si="117"/>
        <v>2012</v>
      </c>
      <c r="Q2509">
        <f t="shared" si="118"/>
        <v>4</v>
      </c>
      <c r="R2509" t="str">
        <f t="shared" si="119"/>
        <v>05</v>
      </c>
      <c r="T2509" t="s">
        <v>84</v>
      </c>
      <c r="U2509" t="s">
        <v>459</v>
      </c>
      <c r="V2509" t="s">
        <v>479</v>
      </c>
      <c r="W2509" t="s">
        <v>480</v>
      </c>
    </row>
    <row r="2510" spans="1:27" x14ac:dyDescent="0.35">
      <c r="A2510" s="1" t="s">
        <v>138</v>
      </c>
      <c r="B2510" s="18">
        <v>41018</v>
      </c>
      <c r="C2510" s="3" t="s">
        <v>134</v>
      </c>
      <c r="D2510" s="4" t="s">
        <v>135</v>
      </c>
      <c r="E2510" s="5" t="s">
        <v>4</v>
      </c>
      <c r="F2510" s="6">
        <v>0.20699799749479794</v>
      </c>
      <c r="G2510" s="16" t="s">
        <v>4</v>
      </c>
      <c r="H2510" s="7">
        <v>1603.1246611660342</v>
      </c>
      <c r="I2510" s="4">
        <v>39.5</v>
      </c>
      <c r="J2510" s="4">
        <v>23.7</v>
      </c>
      <c r="K2510" s="4">
        <v>15.799999999999999</v>
      </c>
      <c r="L2510" s="4">
        <v>7744.6385016662898</v>
      </c>
      <c r="M2510" s="4" t="s">
        <v>332</v>
      </c>
      <c r="N2510" s="17">
        <v>0.99999999999999989</v>
      </c>
      <c r="O2510" s="4">
        <v>15990.24</v>
      </c>
      <c r="P2510">
        <f t="shared" si="117"/>
        <v>2012</v>
      </c>
      <c r="Q2510">
        <f t="shared" si="118"/>
        <v>4</v>
      </c>
      <c r="R2510" t="str">
        <f t="shared" si="119"/>
        <v>06</v>
      </c>
      <c r="T2510" t="s">
        <v>39</v>
      </c>
      <c r="U2510" t="s">
        <v>527</v>
      </c>
    </row>
    <row r="2511" spans="1:27" x14ac:dyDescent="0.35">
      <c r="A2511" s="1" t="s">
        <v>138</v>
      </c>
      <c r="B2511" s="18">
        <v>41018</v>
      </c>
      <c r="C2511" s="3" t="s">
        <v>302</v>
      </c>
      <c r="D2511" s="4" t="s">
        <v>303</v>
      </c>
      <c r="E2511" s="5" t="s">
        <v>4</v>
      </c>
      <c r="F2511" s="6">
        <v>33.09947659461217</v>
      </c>
      <c r="G2511" s="16" t="s">
        <v>4</v>
      </c>
      <c r="H2511" s="7">
        <v>1570.1919257056616</v>
      </c>
      <c r="I2511" s="4">
        <v>4.9000000000000004</v>
      </c>
      <c r="J2511" s="4">
        <v>4.3</v>
      </c>
      <c r="K2511" s="4">
        <v>4.3</v>
      </c>
      <c r="L2511" s="4">
        <v>47.438572667981475</v>
      </c>
      <c r="M2511" s="4" t="s">
        <v>332</v>
      </c>
      <c r="N2511" s="17">
        <v>1</v>
      </c>
      <c r="O2511" s="4">
        <v>100</v>
      </c>
      <c r="P2511">
        <f t="shared" si="117"/>
        <v>2012</v>
      </c>
      <c r="Q2511">
        <f t="shared" si="118"/>
        <v>4</v>
      </c>
      <c r="R2511" t="str">
        <f t="shared" si="119"/>
        <v>08</v>
      </c>
      <c r="T2511" t="s">
        <v>303</v>
      </c>
    </row>
    <row r="2512" spans="1:27" x14ac:dyDescent="0.35">
      <c r="A2512" s="1" t="s">
        <v>138</v>
      </c>
      <c r="B2512" s="18">
        <v>41018</v>
      </c>
      <c r="C2512" s="3" t="s">
        <v>40</v>
      </c>
      <c r="D2512" s="4" t="s">
        <v>169</v>
      </c>
      <c r="E2512" s="5" t="s">
        <v>4</v>
      </c>
      <c r="F2512" s="6">
        <v>132.39790637844868</v>
      </c>
      <c r="G2512" s="16" t="s">
        <v>4</v>
      </c>
      <c r="H2512" s="7">
        <v>32170.381806946214</v>
      </c>
      <c r="I2512" s="4" t="s">
        <v>332</v>
      </c>
      <c r="J2512" s="4">
        <v>7.5</v>
      </c>
      <c r="K2512" s="4">
        <v>5.5</v>
      </c>
      <c r="L2512" s="4">
        <v>242.98255680108554</v>
      </c>
      <c r="M2512" s="4" t="s">
        <v>332</v>
      </c>
      <c r="N2512" s="17">
        <v>1</v>
      </c>
      <c r="O2512" s="4">
        <v>100</v>
      </c>
      <c r="P2512">
        <f t="shared" si="117"/>
        <v>2012</v>
      </c>
      <c r="Q2512">
        <f t="shared" si="118"/>
        <v>4</v>
      </c>
      <c r="R2512" t="str">
        <f t="shared" si="119"/>
        <v>12</v>
      </c>
      <c r="T2512" t="s">
        <v>662</v>
      </c>
      <c r="U2512" t="s">
        <v>463</v>
      </c>
      <c r="V2512" t="s">
        <v>464</v>
      </c>
      <c r="W2512" t="s">
        <v>546</v>
      </c>
      <c r="X2512" t="s">
        <v>468</v>
      </c>
      <c r="Y2512" t="s">
        <v>547</v>
      </c>
      <c r="Z2512" t="s">
        <v>510</v>
      </c>
      <c r="AA2512" t="s">
        <v>466</v>
      </c>
    </row>
    <row r="2513" spans="1:25" x14ac:dyDescent="0.35">
      <c r="A2513" s="1" t="s">
        <v>138</v>
      </c>
      <c r="B2513" s="18">
        <v>41018</v>
      </c>
      <c r="C2513" s="3" t="s">
        <v>42</v>
      </c>
      <c r="D2513" s="4" t="s">
        <v>168</v>
      </c>
      <c r="E2513" s="5" t="s">
        <v>4</v>
      </c>
      <c r="F2513" s="6">
        <v>33.09947659461217</v>
      </c>
      <c r="G2513" s="16" t="s">
        <v>4</v>
      </c>
      <c r="H2513" s="7">
        <v>27023.406676784212</v>
      </c>
      <c r="I2513" s="4" t="s">
        <v>332</v>
      </c>
      <c r="J2513" s="4">
        <v>12.1</v>
      </c>
      <c r="K2513" s="4">
        <v>7.1</v>
      </c>
      <c r="L2513" s="4">
        <v>816.43003023144479</v>
      </c>
      <c r="M2513" s="4" t="s">
        <v>332</v>
      </c>
      <c r="N2513" s="17">
        <v>1</v>
      </c>
      <c r="O2513" s="4">
        <v>100</v>
      </c>
      <c r="P2513">
        <f t="shared" si="117"/>
        <v>2012</v>
      </c>
      <c r="Q2513">
        <f t="shared" si="118"/>
        <v>4</v>
      </c>
      <c r="R2513" t="str">
        <f t="shared" si="119"/>
        <v>12</v>
      </c>
      <c r="T2513" t="s">
        <v>663</v>
      </c>
      <c r="U2513" t="s">
        <v>463</v>
      </c>
      <c r="V2513" t="s">
        <v>464</v>
      </c>
      <c r="W2513" t="s">
        <v>545</v>
      </c>
      <c r="X2513" t="s">
        <v>510</v>
      </c>
      <c r="Y2513" t="s">
        <v>466</v>
      </c>
    </row>
    <row r="2514" spans="1:25" x14ac:dyDescent="0.35">
      <c r="A2514" s="1" t="s">
        <v>138</v>
      </c>
      <c r="B2514" s="18">
        <v>41018</v>
      </c>
      <c r="C2514" s="3" t="s">
        <v>28</v>
      </c>
      <c r="D2514" s="4" t="s">
        <v>107</v>
      </c>
      <c r="E2514" s="5" t="s">
        <v>23</v>
      </c>
      <c r="F2514" s="6">
        <v>54.591150633474939</v>
      </c>
      <c r="G2514" s="16" t="s">
        <v>4</v>
      </c>
      <c r="H2514" s="7">
        <v>54429.68639054033</v>
      </c>
      <c r="I2514" s="4">
        <v>20.100000000000001</v>
      </c>
      <c r="J2514" s="4">
        <v>5</v>
      </c>
      <c r="K2514" s="4" t="s">
        <v>332</v>
      </c>
      <c r="L2514" s="4">
        <v>394.66257710721777</v>
      </c>
      <c r="M2514" s="4" t="s">
        <v>332</v>
      </c>
      <c r="N2514" s="17">
        <v>2.526315789473685</v>
      </c>
      <c r="O2514" s="4">
        <v>1152</v>
      </c>
      <c r="P2514">
        <f t="shared" si="117"/>
        <v>2012</v>
      </c>
      <c r="Q2514">
        <f t="shared" si="118"/>
        <v>4</v>
      </c>
      <c r="R2514" t="str">
        <f t="shared" si="119"/>
        <v>12</v>
      </c>
      <c r="T2514" t="s">
        <v>107</v>
      </c>
    </row>
    <row r="2515" spans="1:25" x14ac:dyDescent="0.35">
      <c r="A2515" s="1" t="s">
        <v>138</v>
      </c>
      <c r="B2515" s="18">
        <v>41018</v>
      </c>
      <c r="C2515" s="3" t="s">
        <v>64</v>
      </c>
      <c r="D2515" s="4" t="s">
        <v>65</v>
      </c>
      <c r="E2515" s="5" t="s">
        <v>7</v>
      </c>
      <c r="F2515" s="6">
        <v>2.8732184543934181</v>
      </c>
      <c r="G2515" s="16" t="s">
        <v>4</v>
      </c>
      <c r="H2515" s="7">
        <v>8802.8058003371079</v>
      </c>
      <c r="I2515" s="4">
        <v>59.1</v>
      </c>
      <c r="J2515" s="4">
        <v>3.6</v>
      </c>
      <c r="K2515" s="4">
        <v>3.6</v>
      </c>
      <c r="L2515" s="4">
        <v>765.93600000000004</v>
      </c>
      <c r="M2515" s="4" t="s">
        <v>332</v>
      </c>
      <c r="N2515" s="17">
        <v>4</v>
      </c>
      <c r="O2515" s="4">
        <v>1152</v>
      </c>
      <c r="P2515">
        <f t="shared" si="117"/>
        <v>2012</v>
      </c>
      <c r="Q2515">
        <f t="shared" si="118"/>
        <v>4</v>
      </c>
      <c r="R2515" t="str">
        <f t="shared" si="119"/>
        <v>13</v>
      </c>
      <c r="T2515" t="s">
        <v>481</v>
      </c>
      <c r="U2515" t="s">
        <v>482</v>
      </c>
    </row>
    <row r="2516" spans="1:25" x14ac:dyDescent="0.35">
      <c r="A2516" s="1" t="s">
        <v>138</v>
      </c>
      <c r="B2516" s="18">
        <v>41018</v>
      </c>
      <c r="C2516" s="3" t="s">
        <v>66</v>
      </c>
      <c r="D2516" s="4" t="s">
        <v>67</v>
      </c>
      <c r="E2516" s="5" t="s">
        <v>7</v>
      </c>
      <c r="F2516" s="6">
        <v>2.8732184543934181</v>
      </c>
      <c r="G2516" s="16" t="s">
        <v>4</v>
      </c>
      <c r="H2516" s="7">
        <v>15141.861254653313</v>
      </c>
      <c r="I2516" s="4">
        <v>52.7</v>
      </c>
      <c r="J2516" s="4">
        <v>10</v>
      </c>
      <c r="K2516" s="4">
        <v>10</v>
      </c>
      <c r="L2516" s="4">
        <v>5270</v>
      </c>
      <c r="M2516" s="4" t="s">
        <v>332</v>
      </c>
      <c r="N2516" s="17">
        <v>1</v>
      </c>
      <c r="O2516" s="4">
        <v>1152</v>
      </c>
      <c r="P2516">
        <f t="shared" si="117"/>
        <v>2012</v>
      </c>
      <c r="Q2516">
        <f t="shared" si="118"/>
        <v>4</v>
      </c>
      <c r="R2516" t="str">
        <f t="shared" si="119"/>
        <v>13</v>
      </c>
      <c r="T2516" t="s">
        <v>67</v>
      </c>
    </row>
    <row r="2517" spans="1:25" x14ac:dyDescent="0.35">
      <c r="A2517" s="1" t="s">
        <v>138</v>
      </c>
      <c r="B2517" s="18">
        <v>41018</v>
      </c>
      <c r="C2517" s="3" t="s">
        <v>101</v>
      </c>
      <c r="D2517" s="4" t="s">
        <v>102</v>
      </c>
      <c r="E2517" s="5" t="s">
        <v>7</v>
      </c>
      <c r="F2517" s="6">
        <v>0.62099399248439391</v>
      </c>
      <c r="G2517" s="16" t="s">
        <v>4</v>
      </c>
      <c r="H2517" s="7">
        <v>10540.00683563912</v>
      </c>
      <c r="I2517" s="4">
        <v>88.4</v>
      </c>
      <c r="J2517" s="4">
        <v>4</v>
      </c>
      <c r="K2517" s="4">
        <v>4</v>
      </c>
      <c r="L2517" s="4">
        <v>1414.4</v>
      </c>
      <c r="M2517" s="4" t="s">
        <v>332</v>
      </c>
      <c r="N2517" s="17">
        <v>11.999999999999998</v>
      </c>
      <c r="O2517" s="4">
        <v>15990.24</v>
      </c>
      <c r="P2517">
        <f t="shared" si="117"/>
        <v>2012</v>
      </c>
      <c r="Q2517">
        <f t="shared" si="118"/>
        <v>4</v>
      </c>
      <c r="R2517" t="str">
        <f t="shared" si="119"/>
        <v>13</v>
      </c>
      <c r="T2517" t="s">
        <v>499</v>
      </c>
      <c r="U2517" t="s">
        <v>500</v>
      </c>
    </row>
    <row r="2518" spans="1:25" x14ac:dyDescent="0.35">
      <c r="A2518" s="1" t="s">
        <v>138</v>
      </c>
      <c r="B2518" s="18">
        <v>41018</v>
      </c>
      <c r="C2518" s="3" t="s">
        <v>192</v>
      </c>
      <c r="D2518" s="4" t="s">
        <v>193</v>
      </c>
      <c r="E2518" s="5" t="s">
        <v>7</v>
      </c>
      <c r="F2518" s="6">
        <v>2.8732184543934181</v>
      </c>
      <c r="G2518" s="16" t="s">
        <v>4</v>
      </c>
      <c r="H2518" s="7">
        <v>29661.597508995779</v>
      </c>
      <c r="I2518" s="4">
        <v>5.9</v>
      </c>
      <c r="J2518" s="4">
        <v>5.9</v>
      </c>
      <c r="K2518" s="4" t="s">
        <v>332</v>
      </c>
      <c r="L2518" s="4">
        <v>107.53619293360305</v>
      </c>
      <c r="M2518" s="4" t="s">
        <v>332</v>
      </c>
      <c r="N2518" s="17">
        <v>96</v>
      </c>
      <c r="O2518" s="4">
        <v>1152</v>
      </c>
      <c r="P2518">
        <f t="shared" si="117"/>
        <v>2012</v>
      </c>
      <c r="Q2518">
        <f t="shared" si="118"/>
        <v>4</v>
      </c>
      <c r="R2518" t="str">
        <f t="shared" si="119"/>
        <v>17</v>
      </c>
      <c r="T2518" t="s">
        <v>556</v>
      </c>
      <c r="U2518" t="s">
        <v>557</v>
      </c>
    </row>
    <row r="2519" spans="1:25" x14ac:dyDescent="0.35">
      <c r="A2519" s="1" t="s">
        <v>138</v>
      </c>
      <c r="B2519" s="18">
        <v>41018</v>
      </c>
      <c r="C2519" s="3" t="s">
        <v>304</v>
      </c>
      <c r="D2519" s="4" t="s">
        <v>305</v>
      </c>
      <c r="E2519" s="5" t="s">
        <v>7</v>
      </c>
      <c r="F2519" s="6">
        <v>33.09947659461217</v>
      </c>
      <c r="G2519" s="16" t="s">
        <v>4</v>
      </c>
      <c r="H2519" s="7">
        <v>195971.67144573812</v>
      </c>
      <c r="I2519" s="4">
        <v>7.7</v>
      </c>
      <c r="J2519" s="4">
        <v>6.3</v>
      </c>
      <c r="K2519" s="4" t="s">
        <v>332</v>
      </c>
      <c r="L2519" s="4">
        <v>160.01859260692291</v>
      </c>
      <c r="M2519" s="4" t="s">
        <v>332</v>
      </c>
      <c r="N2519" s="17">
        <v>37</v>
      </c>
      <c r="O2519" s="4">
        <v>100</v>
      </c>
      <c r="P2519">
        <f t="shared" si="117"/>
        <v>2012</v>
      </c>
      <c r="Q2519">
        <f t="shared" si="118"/>
        <v>4</v>
      </c>
      <c r="R2519" t="str">
        <f t="shared" si="119"/>
        <v>17</v>
      </c>
      <c r="T2519" t="s">
        <v>490</v>
      </c>
    </row>
    <row r="2520" spans="1:25" x14ac:dyDescent="0.35">
      <c r="A2520" s="1" t="s">
        <v>138</v>
      </c>
      <c r="B2520" s="18">
        <v>41018</v>
      </c>
      <c r="C2520" s="3" t="s">
        <v>12</v>
      </c>
      <c r="D2520" s="4" t="s">
        <v>13</v>
      </c>
      <c r="E2520" s="5" t="s">
        <v>4</v>
      </c>
      <c r="F2520" s="6">
        <v>33.09947659461217</v>
      </c>
      <c r="G2520" s="16" t="s">
        <v>4</v>
      </c>
      <c r="H2520" s="7">
        <v>675.90297129745579</v>
      </c>
      <c r="I2520" s="4">
        <v>19.5</v>
      </c>
      <c r="J2520" s="4">
        <v>2</v>
      </c>
      <c r="K2520" s="4" t="s">
        <v>332</v>
      </c>
      <c r="L2520" s="4">
        <v>20.420352248333653</v>
      </c>
      <c r="M2520" s="4" t="s">
        <v>332</v>
      </c>
      <c r="N2520" s="17">
        <v>1</v>
      </c>
      <c r="O2520" s="4">
        <v>100</v>
      </c>
      <c r="P2520">
        <f t="shared" si="117"/>
        <v>2012</v>
      </c>
      <c r="Q2520">
        <f t="shared" si="118"/>
        <v>4</v>
      </c>
      <c r="R2520" t="str">
        <f t="shared" si="119"/>
        <v>17</v>
      </c>
      <c r="T2520" t="s">
        <v>250</v>
      </c>
      <c r="U2520" t="s">
        <v>472</v>
      </c>
    </row>
    <row r="2521" spans="1:25" x14ac:dyDescent="0.35">
      <c r="A2521" s="1" t="s">
        <v>138</v>
      </c>
      <c r="B2521" s="18">
        <v>41018</v>
      </c>
      <c r="C2521" s="3" t="s">
        <v>15</v>
      </c>
      <c r="D2521" s="4" t="s">
        <v>16</v>
      </c>
      <c r="E2521" s="5" t="s">
        <v>7</v>
      </c>
      <c r="F2521" s="6">
        <v>1.2419879849687878</v>
      </c>
      <c r="G2521" s="16" t="s">
        <v>7</v>
      </c>
      <c r="H2521" s="7">
        <v>10275.492610294154</v>
      </c>
      <c r="I2521" s="4" t="s">
        <v>332</v>
      </c>
      <c r="J2521" s="4">
        <v>45.9</v>
      </c>
      <c r="K2521" s="4">
        <v>5</v>
      </c>
      <c r="L2521" s="4">
        <v>8273.4235231368893</v>
      </c>
      <c r="M2521" s="4" t="s">
        <v>332</v>
      </c>
      <c r="N2521" s="17">
        <v>1</v>
      </c>
      <c r="O2521" s="4">
        <v>15990.24</v>
      </c>
      <c r="P2521">
        <f t="shared" si="117"/>
        <v>2012</v>
      </c>
      <c r="Q2521">
        <f t="shared" si="118"/>
        <v>4</v>
      </c>
      <c r="R2521" t="str">
        <f t="shared" si="119"/>
        <v>17</v>
      </c>
      <c r="T2521" t="s">
        <v>73</v>
      </c>
      <c r="U2521" t="s">
        <v>475</v>
      </c>
    </row>
    <row r="2522" spans="1:25" x14ac:dyDescent="0.35">
      <c r="A2522" s="1" t="s">
        <v>138</v>
      </c>
      <c r="B2522" s="18">
        <v>41018</v>
      </c>
      <c r="C2522" s="3" t="s">
        <v>54</v>
      </c>
      <c r="D2522" s="4" t="s">
        <v>218</v>
      </c>
      <c r="E2522" s="5" t="s">
        <v>7</v>
      </c>
      <c r="F2522" s="6">
        <v>66.198953189224341</v>
      </c>
      <c r="G2522" s="16" t="s">
        <v>4</v>
      </c>
      <c r="H2522" s="7">
        <v>2123.028563690727</v>
      </c>
      <c r="I2522" s="4">
        <v>4.9000000000000004</v>
      </c>
      <c r="J2522" s="4">
        <v>2.5</v>
      </c>
      <c r="K2522" s="4" t="s">
        <v>332</v>
      </c>
      <c r="L2522" s="4">
        <v>16.035212502697906</v>
      </c>
      <c r="M2522" s="4" t="s">
        <v>332</v>
      </c>
      <c r="N2522" s="17">
        <v>2</v>
      </c>
      <c r="O2522" s="4">
        <v>100</v>
      </c>
      <c r="P2522">
        <f t="shared" si="117"/>
        <v>2012</v>
      </c>
      <c r="Q2522">
        <f t="shared" si="118"/>
        <v>4</v>
      </c>
      <c r="R2522" t="str">
        <f t="shared" si="119"/>
        <v>17</v>
      </c>
      <c r="T2522" t="s">
        <v>218</v>
      </c>
    </row>
    <row r="2523" spans="1:25" x14ac:dyDescent="0.35">
      <c r="A2523" s="1" t="s">
        <v>138</v>
      </c>
      <c r="B2523" s="18">
        <v>41018</v>
      </c>
      <c r="C2523" s="3" t="s">
        <v>17</v>
      </c>
      <c r="D2523" s="4" t="s">
        <v>18</v>
      </c>
      <c r="E2523" s="5" t="s">
        <v>7</v>
      </c>
      <c r="F2523" s="6">
        <v>33.09947659461217</v>
      </c>
      <c r="G2523" s="16" t="s">
        <v>4</v>
      </c>
      <c r="H2523" s="7">
        <v>7773.3694335924411</v>
      </c>
      <c r="I2523" s="4">
        <v>9.6999999999999993</v>
      </c>
      <c r="J2523" s="4">
        <v>3.4</v>
      </c>
      <c r="K2523" s="4" t="s">
        <v>332</v>
      </c>
      <c r="L2523" s="4">
        <v>58.712177905388437</v>
      </c>
      <c r="M2523" s="4" t="s">
        <v>332</v>
      </c>
      <c r="N2523" s="17">
        <v>4</v>
      </c>
      <c r="O2523" s="4">
        <v>100</v>
      </c>
      <c r="P2523">
        <f t="shared" si="117"/>
        <v>2012</v>
      </c>
      <c r="Q2523">
        <f t="shared" si="118"/>
        <v>4</v>
      </c>
      <c r="R2523" t="str">
        <f t="shared" si="119"/>
        <v>17</v>
      </c>
      <c r="T2523" t="s">
        <v>218</v>
      </c>
      <c r="U2523" t="s">
        <v>522</v>
      </c>
    </row>
    <row r="2524" spans="1:25" x14ac:dyDescent="0.35">
      <c r="A2524" s="1" t="s">
        <v>138</v>
      </c>
      <c r="B2524" s="18">
        <v>41018</v>
      </c>
      <c r="C2524" s="3" t="s">
        <v>306</v>
      </c>
      <c r="D2524" s="4" t="s">
        <v>307</v>
      </c>
      <c r="E2524" s="5" t="s">
        <v>23</v>
      </c>
      <c r="F2524" s="6">
        <v>2.8732184543934181</v>
      </c>
      <c r="G2524" s="16" t="s">
        <v>4</v>
      </c>
      <c r="H2524" s="7">
        <v>7925.2872918142548</v>
      </c>
      <c r="I2524" s="4">
        <v>5.8</v>
      </c>
      <c r="J2524" s="4">
        <v>5.8</v>
      </c>
      <c r="K2524" s="4" t="s">
        <v>332</v>
      </c>
      <c r="L2524" s="4">
        <v>153.24060645680291</v>
      </c>
      <c r="M2524" s="4" t="s">
        <v>332</v>
      </c>
      <c r="N2524" s="17">
        <v>18</v>
      </c>
      <c r="O2524" s="4">
        <v>1152</v>
      </c>
      <c r="P2524">
        <f t="shared" si="117"/>
        <v>2012</v>
      </c>
      <c r="Q2524">
        <f t="shared" si="118"/>
        <v>4</v>
      </c>
      <c r="R2524" t="str">
        <f t="shared" si="119"/>
        <v>24</v>
      </c>
      <c r="T2524" t="s">
        <v>307</v>
      </c>
    </row>
    <row r="2525" spans="1:25" x14ac:dyDescent="0.35">
      <c r="A2525" s="1" t="s">
        <v>138</v>
      </c>
      <c r="B2525" s="18">
        <v>41018</v>
      </c>
      <c r="C2525" s="3" t="s">
        <v>56</v>
      </c>
      <c r="D2525" s="4" t="s">
        <v>57</v>
      </c>
      <c r="E2525" s="5" t="s">
        <v>4</v>
      </c>
      <c r="F2525" s="6">
        <v>2.8732184543934181</v>
      </c>
      <c r="G2525" s="16" t="s">
        <v>4</v>
      </c>
      <c r="H2525" s="7">
        <v>4594.7523832169718</v>
      </c>
      <c r="I2525" s="4">
        <v>128.30000000000001</v>
      </c>
      <c r="J2525" s="4">
        <v>6.9</v>
      </c>
      <c r="K2525" s="4" t="s">
        <v>332</v>
      </c>
      <c r="L2525" s="4">
        <v>1599.1656938549761</v>
      </c>
      <c r="M2525" s="4" t="s">
        <v>332</v>
      </c>
      <c r="N2525" s="17">
        <v>0.99999999999999989</v>
      </c>
      <c r="O2525" s="4">
        <v>1152</v>
      </c>
      <c r="P2525">
        <f t="shared" si="117"/>
        <v>2012</v>
      </c>
      <c r="Q2525">
        <f t="shared" si="118"/>
        <v>4</v>
      </c>
      <c r="R2525" t="str">
        <f t="shared" si="119"/>
        <v>27</v>
      </c>
      <c r="T2525" t="s">
        <v>57</v>
      </c>
    </row>
    <row r="2526" spans="1:25" x14ac:dyDescent="0.35">
      <c r="A2526" s="1" t="s">
        <v>138</v>
      </c>
      <c r="B2526" s="18">
        <v>41018</v>
      </c>
      <c r="C2526" s="3" t="s">
        <v>80</v>
      </c>
      <c r="D2526" s="4" t="s">
        <v>81</v>
      </c>
      <c r="E2526" s="5" t="s">
        <v>4</v>
      </c>
      <c r="F2526" s="6">
        <v>0.20699799749479794</v>
      </c>
      <c r="G2526" s="16" t="s">
        <v>4</v>
      </c>
      <c r="H2526" s="7">
        <v>1963.8289473112286</v>
      </c>
      <c r="I2526" s="4">
        <v>29.8</v>
      </c>
      <c r="J2526" s="4">
        <v>30.2</v>
      </c>
      <c r="K2526" s="4">
        <v>20.133333333333333</v>
      </c>
      <c r="L2526" s="4">
        <v>9487.188142293895</v>
      </c>
      <c r="M2526" s="4" t="s">
        <v>332</v>
      </c>
      <c r="N2526" s="17">
        <v>1.0000000000000002</v>
      </c>
      <c r="O2526" s="4">
        <v>15990.24</v>
      </c>
      <c r="P2526">
        <f t="shared" si="117"/>
        <v>2012</v>
      </c>
      <c r="Q2526">
        <f t="shared" si="118"/>
        <v>4</v>
      </c>
      <c r="R2526" t="str">
        <f t="shared" si="119"/>
        <v>27</v>
      </c>
      <c r="T2526" t="s">
        <v>81</v>
      </c>
    </row>
    <row r="2527" spans="1:25" x14ac:dyDescent="0.35">
      <c r="A2527" s="1" t="s">
        <v>138</v>
      </c>
      <c r="B2527" s="18">
        <v>41018</v>
      </c>
      <c r="C2527" s="3" t="s">
        <v>330</v>
      </c>
      <c r="D2527" s="4" t="s">
        <v>331</v>
      </c>
      <c r="E2527" s="5" t="s">
        <v>23</v>
      </c>
      <c r="F2527" s="6">
        <v>0.62099399248439391</v>
      </c>
      <c r="G2527" s="16" t="s">
        <v>4</v>
      </c>
      <c r="H2527" s="7">
        <v>3794.544656742612</v>
      </c>
      <c r="I2527" s="4">
        <v>11.3</v>
      </c>
      <c r="J2527" s="4">
        <v>13.5</v>
      </c>
      <c r="K2527" s="4">
        <v>6.75</v>
      </c>
      <c r="L2527" s="4">
        <v>539.15620421826327</v>
      </c>
      <c r="M2527" s="4" t="s">
        <v>332</v>
      </c>
      <c r="N2527" s="17">
        <v>11.33333333333333</v>
      </c>
      <c r="O2527" s="4">
        <v>15990.24</v>
      </c>
      <c r="P2527">
        <f t="shared" si="117"/>
        <v>2012</v>
      </c>
      <c r="Q2527">
        <f t="shared" si="118"/>
        <v>4</v>
      </c>
      <c r="R2527" t="str">
        <f t="shared" si="119"/>
        <v>27</v>
      </c>
      <c r="T2527" t="s">
        <v>604</v>
      </c>
      <c r="U2527" t="s">
        <v>605</v>
      </c>
    </row>
    <row r="2528" spans="1:25" x14ac:dyDescent="0.35">
      <c r="A2528" s="1" t="s">
        <v>138</v>
      </c>
      <c r="B2528" s="18">
        <v>41018</v>
      </c>
      <c r="C2528" s="3" t="s">
        <v>58</v>
      </c>
      <c r="D2528" s="4" t="s">
        <v>59</v>
      </c>
      <c r="E2528" s="5" t="s">
        <v>4</v>
      </c>
      <c r="F2528" s="6">
        <v>0.20699799749479794</v>
      </c>
      <c r="G2528" s="16" t="s">
        <v>4</v>
      </c>
      <c r="H2528" s="7">
        <v>185.32530715709257</v>
      </c>
      <c r="I2528" s="4" t="s">
        <v>312</v>
      </c>
      <c r="J2528" s="4" t="s">
        <v>332</v>
      </c>
      <c r="K2528" s="4" t="s">
        <v>332</v>
      </c>
      <c r="L2528" s="4">
        <v>895.3</v>
      </c>
      <c r="M2528" s="4" t="s">
        <v>332</v>
      </c>
      <c r="N2528" s="17">
        <v>0.99999999999999989</v>
      </c>
      <c r="O2528" s="4">
        <v>15990.24</v>
      </c>
      <c r="P2528">
        <f t="shared" si="117"/>
        <v>2012</v>
      </c>
      <c r="Q2528">
        <f t="shared" si="118"/>
        <v>4</v>
      </c>
      <c r="R2528" t="str">
        <f t="shared" si="119"/>
        <v>27</v>
      </c>
      <c r="T2528" t="s">
        <v>59</v>
      </c>
    </row>
    <row r="2529" spans="1:27" x14ac:dyDescent="0.35">
      <c r="A2529" s="1" t="s">
        <v>138</v>
      </c>
      <c r="B2529" s="18">
        <v>41018</v>
      </c>
      <c r="C2529" s="3" t="s">
        <v>132</v>
      </c>
      <c r="D2529" s="4" t="s">
        <v>298</v>
      </c>
      <c r="E2529" s="5" t="s">
        <v>4</v>
      </c>
      <c r="F2529" s="6">
        <v>231.69633616228518</v>
      </c>
      <c r="G2529" s="16" t="s">
        <v>4</v>
      </c>
      <c r="H2529" s="7">
        <v>51180.15287468717</v>
      </c>
      <c r="I2529" s="4" t="s">
        <v>332</v>
      </c>
      <c r="J2529" s="4">
        <v>7.5</v>
      </c>
      <c r="K2529" s="4" t="s">
        <v>332</v>
      </c>
      <c r="L2529" s="4">
        <v>220.89323345553234</v>
      </c>
      <c r="M2529" s="4" t="s">
        <v>332</v>
      </c>
      <c r="N2529" s="17">
        <v>1.0000000000000002</v>
      </c>
      <c r="O2529" s="4">
        <v>100</v>
      </c>
      <c r="P2529">
        <f t="shared" si="117"/>
        <v>2012</v>
      </c>
      <c r="Q2529">
        <f t="shared" si="118"/>
        <v>4</v>
      </c>
      <c r="R2529" t="str">
        <f t="shared" si="119"/>
        <v>90</v>
      </c>
      <c r="T2529" t="s">
        <v>563</v>
      </c>
      <c r="U2529" t="s">
        <v>468</v>
      </c>
      <c r="V2529" t="s">
        <v>564</v>
      </c>
      <c r="W2529" t="s">
        <v>524</v>
      </c>
      <c r="X2529" t="s">
        <v>567</v>
      </c>
      <c r="Y2529" t="s">
        <v>510</v>
      </c>
      <c r="Z2529" t="s">
        <v>568</v>
      </c>
    </row>
    <row r="2530" spans="1:27" x14ac:dyDescent="0.35">
      <c r="A2530" s="1" t="s">
        <v>2</v>
      </c>
      <c r="B2530" s="18">
        <v>41030</v>
      </c>
      <c r="C2530" s="8" t="s">
        <v>328</v>
      </c>
      <c r="D2530" s="4" t="s">
        <v>329</v>
      </c>
      <c r="E2530" s="9" t="s">
        <v>7</v>
      </c>
      <c r="F2530" s="6">
        <v>5.2959162551379482</v>
      </c>
      <c r="G2530" s="16" t="s">
        <v>4</v>
      </c>
      <c r="H2530" s="7">
        <v>1226.6578281309253</v>
      </c>
      <c r="I2530" s="4"/>
      <c r="J2530" s="4">
        <v>4.8</v>
      </c>
      <c r="K2530" s="4"/>
      <c r="L2530" s="4">
        <v>57.905835790967068</v>
      </c>
      <c r="M2530" s="4"/>
      <c r="N2530" s="17">
        <v>4.0000000000000009</v>
      </c>
      <c r="O2530" s="4">
        <v>125</v>
      </c>
      <c r="P2530">
        <f t="shared" si="117"/>
        <v>2012</v>
      </c>
      <c r="Q2530">
        <f t="shared" si="118"/>
        <v>5</v>
      </c>
      <c r="R2530" t="str">
        <f t="shared" si="119"/>
        <v>01</v>
      </c>
      <c r="S2530" s="4"/>
      <c r="T2530" s="4" t="s">
        <v>75</v>
      </c>
      <c r="U2530" s="4" t="s">
        <v>600</v>
      </c>
    </row>
    <row r="2531" spans="1:27" x14ac:dyDescent="0.35">
      <c r="A2531" s="1" t="s">
        <v>2</v>
      </c>
      <c r="B2531" s="18">
        <v>41030</v>
      </c>
      <c r="C2531" s="8" t="s">
        <v>300</v>
      </c>
      <c r="D2531" s="4" t="s">
        <v>301</v>
      </c>
      <c r="E2531" s="9" t="s">
        <v>4</v>
      </c>
      <c r="F2531" s="6">
        <v>21.183665020551793</v>
      </c>
      <c r="G2531" s="16" t="s">
        <v>4</v>
      </c>
      <c r="H2531" s="7">
        <v>1082.8556235397084</v>
      </c>
      <c r="I2531" s="4">
        <v>6.6</v>
      </c>
      <c r="J2531" s="4">
        <v>4.3</v>
      </c>
      <c r="K2531" s="4">
        <v>3.44</v>
      </c>
      <c r="L2531" s="4">
        <v>51.117482385090234</v>
      </c>
      <c r="M2531" s="4"/>
      <c r="N2531" s="17">
        <v>1</v>
      </c>
      <c r="O2531" s="4">
        <v>125</v>
      </c>
      <c r="P2531">
        <f t="shared" si="117"/>
        <v>2012</v>
      </c>
      <c r="Q2531">
        <f t="shared" si="118"/>
        <v>5</v>
      </c>
      <c r="R2531" t="str">
        <f t="shared" si="119"/>
        <v>05</v>
      </c>
      <c r="S2531" s="4"/>
      <c r="T2531" s="4" t="s">
        <v>301</v>
      </c>
      <c r="U2531" s="4"/>
    </row>
    <row r="2532" spans="1:27" x14ac:dyDescent="0.35">
      <c r="A2532" s="1" t="s">
        <v>2</v>
      </c>
      <c r="B2532" s="18">
        <v>41030</v>
      </c>
      <c r="C2532" s="3" t="s">
        <v>82</v>
      </c>
      <c r="D2532" s="4" t="s">
        <v>167</v>
      </c>
      <c r="E2532" s="5" t="s">
        <v>4</v>
      </c>
      <c r="F2532" s="6">
        <v>116.51015761303486</v>
      </c>
      <c r="G2532" s="16" t="s">
        <v>4</v>
      </c>
      <c r="H2532" s="7">
        <v>31490.464457262926</v>
      </c>
      <c r="I2532" s="4">
        <v>12.8</v>
      </c>
      <c r="J2532" s="4">
        <v>7.1</v>
      </c>
      <c r="K2532" s="4">
        <v>5.68</v>
      </c>
      <c r="L2532" s="4">
        <v>270.28085020580085</v>
      </c>
      <c r="M2532" s="4"/>
      <c r="N2532" s="17">
        <v>1.0000000000000002</v>
      </c>
      <c r="O2532" s="4">
        <v>125</v>
      </c>
      <c r="P2532">
        <f t="shared" si="117"/>
        <v>2012</v>
      </c>
      <c r="Q2532">
        <f t="shared" si="118"/>
        <v>5</v>
      </c>
      <c r="R2532" t="str">
        <f t="shared" si="119"/>
        <v>05</v>
      </c>
      <c r="S2532" s="4"/>
      <c r="T2532" s="4" t="s">
        <v>460</v>
      </c>
      <c r="U2532" s="4" t="s">
        <v>488</v>
      </c>
      <c r="V2532" t="s">
        <v>536</v>
      </c>
      <c r="W2532" t="s">
        <v>544</v>
      </c>
      <c r="X2532" t="s">
        <v>510</v>
      </c>
    </row>
    <row r="2533" spans="1:27" x14ac:dyDescent="0.35">
      <c r="A2533" s="1" t="s">
        <v>2</v>
      </c>
      <c r="B2533" s="18">
        <v>41030</v>
      </c>
      <c r="C2533" s="3" t="s">
        <v>37</v>
      </c>
      <c r="D2533" s="4" t="s">
        <v>156</v>
      </c>
      <c r="E2533" s="5" t="s">
        <v>4</v>
      </c>
      <c r="F2533" s="6">
        <v>91.942990540589378</v>
      </c>
      <c r="G2533" s="16" t="s">
        <v>4</v>
      </c>
      <c r="H2533" s="7">
        <v>223036.88878709299</v>
      </c>
      <c r="I2533" s="4">
        <v>26.8</v>
      </c>
      <c r="J2533" s="4">
        <v>14.7</v>
      </c>
      <c r="K2533" s="4">
        <v>11.76</v>
      </c>
      <c r="L2533" s="4">
        <v>2425.8172099441404</v>
      </c>
      <c r="M2533" s="4"/>
      <c r="N2533" s="17">
        <v>0.99999999999999989</v>
      </c>
      <c r="O2533" s="4">
        <v>576</v>
      </c>
      <c r="P2533">
        <f t="shared" si="117"/>
        <v>2012</v>
      </c>
      <c r="Q2533">
        <f t="shared" si="118"/>
        <v>5</v>
      </c>
      <c r="R2533" t="str">
        <f t="shared" si="119"/>
        <v>05</v>
      </c>
      <c r="S2533" s="4"/>
      <c r="T2533" s="4" t="s">
        <v>460</v>
      </c>
      <c r="U2533" s="4" t="s">
        <v>461</v>
      </c>
      <c r="V2533" t="s">
        <v>536</v>
      </c>
      <c r="W2533" t="s">
        <v>537</v>
      </c>
      <c r="X2533" t="s">
        <v>510</v>
      </c>
    </row>
    <row r="2534" spans="1:27" x14ac:dyDescent="0.35">
      <c r="A2534" s="1" t="s">
        <v>2</v>
      </c>
      <c r="B2534" s="18">
        <v>41030</v>
      </c>
      <c r="C2534" s="3" t="s">
        <v>76</v>
      </c>
      <c r="D2534" s="4" t="s">
        <v>229</v>
      </c>
      <c r="E2534" s="5" t="s">
        <v>4</v>
      </c>
      <c r="F2534" s="6">
        <v>12.642161199331039</v>
      </c>
      <c r="G2534" s="16" t="s">
        <v>4</v>
      </c>
      <c r="H2534" s="7">
        <v>53422.130733078797</v>
      </c>
      <c r="I2534" s="4">
        <v>34.1</v>
      </c>
      <c r="J2534" s="4">
        <v>17.2</v>
      </c>
      <c r="K2534" s="4">
        <v>13.76</v>
      </c>
      <c r="L2534" s="4">
        <v>4225.7118771674604</v>
      </c>
      <c r="M2534" s="4"/>
      <c r="N2534" s="17">
        <v>1</v>
      </c>
      <c r="O2534" s="4">
        <v>576</v>
      </c>
      <c r="P2534">
        <f t="shared" si="117"/>
        <v>2012</v>
      </c>
      <c r="Q2534">
        <f t="shared" si="118"/>
        <v>5</v>
      </c>
      <c r="R2534" t="str">
        <f t="shared" si="119"/>
        <v>05</v>
      </c>
      <c r="S2534" s="4"/>
      <c r="T2534" s="4" t="s">
        <v>460</v>
      </c>
      <c r="U2534" s="4" t="s">
        <v>486</v>
      </c>
      <c r="V2534" t="s">
        <v>536</v>
      </c>
      <c r="W2534" t="s">
        <v>570</v>
      </c>
      <c r="X2534" t="s">
        <v>510</v>
      </c>
    </row>
    <row r="2535" spans="1:27" x14ac:dyDescent="0.35">
      <c r="A2535" s="1" t="s">
        <v>2</v>
      </c>
      <c r="B2535" s="18">
        <v>41030</v>
      </c>
      <c r="C2535" s="3" t="s">
        <v>62</v>
      </c>
      <c r="D2535" s="4" t="s">
        <v>63</v>
      </c>
      <c r="E2535" s="5" t="s">
        <v>4</v>
      </c>
      <c r="F2535" s="6">
        <v>174.76523641955231</v>
      </c>
      <c r="G2535" s="16" t="s">
        <v>4</v>
      </c>
      <c r="H2535" s="7">
        <v>21083.181421000278</v>
      </c>
      <c r="I2535" s="4">
        <v>9.8000000000000007</v>
      </c>
      <c r="J2535" s="4">
        <v>6</v>
      </c>
      <c r="K2535" s="4"/>
      <c r="L2535" s="4">
        <v>120.63715789784806</v>
      </c>
      <c r="M2535" s="4"/>
      <c r="N2535" s="17">
        <v>1</v>
      </c>
      <c r="O2535" s="4">
        <v>125</v>
      </c>
      <c r="P2535">
        <f t="shared" si="117"/>
        <v>2012</v>
      </c>
      <c r="Q2535">
        <f t="shared" si="118"/>
        <v>5</v>
      </c>
      <c r="R2535" t="str">
        <f t="shared" si="119"/>
        <v>05</v>
      </c>
      <c r="S2535" s="4"/>
      <c r="T2535" s="4" t="s">
        <v>84</v>
      </c>
      <c r="U2535" s="4" t="s">
        <v>459</v>
      </c>
      <c r="V2535" t="s">
        <v>479</v>
      </c>
      <c r="W2535" t="s">
        <v>480</v>
      </c>
    </row>
    <row r="2536" spans="1:27" x14ac:dyDescent="0.35">
      <c r="A2536" s="1" t="s">
        <v>2</v>
      </c>
      <c r="B2536" s="18">
        <v>41030</v>
      </c>
      <c r="C2536" s="3" t="s">
        <v>134</v>
      </c>
      <c r="D2536" s="4" t="s">
        <v>135</v>
      </c>
      <c r="E2536" s="5" t="s">
        <v>4</v>
      </c>
      <c r="F2536" s="6">
        <v>8.492358448519631E-2</v>
      </c>
      <c r="G2536" s="16" t="s">
        <v>4</v>
      </c>
      <c r="H2536" s="7">
        <v>1615.3995799587451</v>
      </c>
      <c r="I2536" s="4">
        <v>50.4</v>
      </c>
      <c r="J2536" s="4">
        <v>32.799999999999997</v>
      </c>
      <c r="K2536" s="4">
        <v>21.975999999999999</v>
      </c>
      <c r="L2536" s="4">
        <v>19021.801655585299</v>
      </c>
      <c r="M2536" s="4"/>
      <c r="N2536" s="17">
        <v>1</v>
      </c>
      <c r="O2536" s="4">
        <v>15590.24</v>
      </c>
      <c r="P2536">
        <f t="shared" si="117"/>
        <v>2012</v>
      </c>
      <c r="Q2536">
        <f t="shared" si="118"/>
        <v>5</v>
      </c>
      <c r="R2536" t="str">
        <f t="shared" si="119"/>
        <v>06</v>
      </c>
      <c r="S2536" s="4"/>
      <c r="T2536" s="4" t="s">
        <v>39</v>
      </c>
      <c r="U2536" s="4" t="s">
        <v>527</v>
      </c>
    </row>
    <row r="2537" spans="1:27" x14ac:dyDescent="0.35">
      <c r="A2537" s="1" t="s">
        <v>2</v>
      </c>
      <c r="B2537" s="18">
        <v>41030</v>
      </c>
      <c r="C2537" s="3" t="s">
        <v>154</v>
      </c>
      <c r="D2537" s="4" t="s">
        <v>155</v>
      </c>
      <c r="E2537" s="5" t="s">
        <v>4</v>
      </c>
      <c r="F2537" s="6">
        <v>5.2959162551379482</v>
      </c>
      <c r="G2537" s="16" t="s">
        <v>4</v>
      </c>
      <c r="H2537" s="7">
        <v>519.30977090726151</v>
      </c>
      <c r="I2537" s="4">
        <v>7.8</v>
      </c>
      <c r="J2537" s="4">
        <v>4.9000000000000004</v>
      </c>
      <c r="K2537" s="4"/>
      <c r="L2537" s="4">
        <v>98.058531496498233</v>
      </c>
      <c r="M2537" s="4"/>
      <c r="N2537" s="17">
        <v>1.0000000000000002</v>
      </c>
      <c r="O2537" s="4">
        <v>125</v>
      </c>
      <c r="P2537">
        <f t="shared" si="117"/>
        <v>2012</v>
      </c>
      <c r="Q2537">
        <f t="shared" si="118"/>
        <v>5</v>
      </c>
      <c r="R2537" t="str">
        <f t="shared" si="119"/>
        <v>09</v>
      </c>
      <c r="S2537" s="4"/>
      <c r="T2537" s="4" t="s">
        <v>155</v>
      </c>
      <c r="U2537" s="4"/>
    </row>
    <row r="2538" spans="1:27" x14ac:dyDescent="0.35">
      <c r="A2538" s="1" t="s">
        <v>2</v>
      </c>
      <c r="B2538" s="18">
        <v>41030</v>
      </c>
      <c r="C2538" s="3" t="s">
        <v>373</v>
      </c>
      <c r="D2538" s="4" t="s">
        <v>374</v>
      </c>
      <c r="E2538" s="5" t="s">
        <v>4</v>
      </c>
      <c r="F2538" s="6">
        <v>10.591832510275896</v>
      </c>
      <c r="G2538" s="16" t="s">
        <v>4</v>
      </c>
      <c r="H2538" s="7">
        <v>7807.1326934017497</v>
      </c>
      <c r="I2538" s="4">
        <v>13.8</v>
      </c>
      <c r="J2538" s="4">
        <v>10.1</v>
      </c>
      <c r="K2538" s="4"/>
      <c r="L2538" s="4">
        <v>737.0898931631981</v>
      </c>
      <c r="M2538" s="4"/>
      <c r="N2538" s="17">
        <v>1.0000000000000002</v>
      </c>
      <c r="O2538" s="4">
        <v>125</v>
      </c>
      <c r="P2538">
        <f t="shared" si="117"/>
        <v>2012</v>
      </c>
      <c r="Q2538">
        <f t="shared" si="118"/>
        <v>5</v>
      </c>
      <c r="R2538" t="str">
        <f t="shared" si="119"/>
        <v>09</v>
      </c>
      <c r="S2538" s="4"/>
      <c r="T2538" s="4" t="s">
        <v>374</v>
      </c>
      <c r="U2538" s="4"/>
    </row>
    <row r="2539" spans="1:27" x14ac:dyDescent="0.35">
      <c r="A2539" s="1" t="s">
        <v>2</v>
      </c>
      <c r="B2539" s="18">
        <v>41030</v>
      </c>
      <c r="C2539" s="3" t="s">
        <v>349</v>
      </c>
      <c r="D2539" s="4" t="s">
        <v>350</v>
      </c>
      <c r="E2539" s="5" t="s">
        <v>4</v>
      </c>
      <c r="F2539" s="6">
        <v>5.2959162551379482</v>
      </c>
      <c r="G2539" s="16" t="s">
        <v>4</v>
      </c>
      <c r="H2539" s="7">
        <v>195.90787660375494</v>
      </c>
      <c r="I2539" s="4">
        <v>14.2</v>
      </c>
      <c r="J2539" s="4">
        <v>3</v>
      </c>
      <c r="K2539" s="4"/>
      <c r="L2539" s="4">
        <v>36.992253496019813</v>
      </c>
      <c r="M2539" s="4"/>
      <c r="N2539" s="17">
        <v>1.0000000000000002</v>
      </c>
      <c r="O2539" s="4">
        <v>125</v>
      </c>
      <c r="P2539">
        <f t="shared" si="117"/>
        <v>2012</v>
      </c>
      <c r="Q2539">
        <f t="shared" si="118"/>
        <v>5</v>
      </c>
      <c r="R2539" t="str">
        <f t="shared" si="119"/>
        <v>09</v>
      </c>
      <c r="S2539" s="4"/>
      <c r="T2539" s="4" t="s">
        <v>374</v>
      </c>
      <c r="U2539" s="4" t="s">
        <v>613</v>
      </c>
    </row>
    <row r="2540" spans="1:27" x14ac:dyDescent="0.35">
      <c r="A2540" s="1" t="s">
        <v>2</v>
      </c>
      <c r="B2540" s="18">
        <v>41030</v>
      </c>
      <c r="C2540" s="3" t="s">
        <v>40</v>
      </c>
      <c r="D2540" s="4" t="s">
        <v>169</v>
      </c>
      <c r="E2540" s="5" t="s">
        <v>4</v>
      </c>
      <c r="F2540" s="6">
        <v>15.887748765413846</v>
      </c>
      <c r="G2540" s="16" t="s">
        <v>4</v>
      </c>
      <c r="H2540" s="7">
        <v>3208.0351531169399</v>
      </c>
      <c r="I2540" s="4"/>
      <c r="J2540" s="4">
        <v>7.1</v>
      </c>
      <c r="K2540" s="4">
        <v>5.0999999999999996</v>
      </c>
      <c r="L2540" s="4">
        <v>201.91879922601333</v>
      </c>
      <c r="M2540" s="4"/>
      <c r="N2540" s="17">
        <v>1.0000000000000002</v>
      </c>
      <c r="O2540" s="4">
        <v>125</v>
      </c>
      <c r="P2540">
        <f t="shared" si="117"/>
        <v>2012</v>
      </c>
      <c r="Q2540">
        <f t="shared" si="118"/>
        <v>5</v>
      </c>
      <c r="R2540" t="str">
        <f t="shared" si="119"/>
        <v>12</v>
      </c>
      <c r="S2540" s="4"/>
      <c r="T2540" s="4" t="s">
        <v>662</v>
      </c>
      <c r="U2540" s="4" t="s">
        <v>463</v>
      </c>
      <c r="V2540" t="s">
        <v>464</v>
      </c>
      <c r="W2540" t="s">
        <v>546</v>
      </c>
      <c r="X2540" t="s">
        <v>468</v>
      </c>
      <c r="Y2540" t="s">
        <v>547</v>
      </c>
      <c r="Z2540" t="s">
        <v>510</v>
      </c>
      <c r="AA2540" t="s">
        <v>466</v>
      </c>
    </row>
    <row r="2541" spans="1:27" x14ac:dyDescent="0.35">
      <c r="A2541" s="1" t="s">
        <v>2</v>
      </c>
      <c r="B2541" s="18">
        <v>41030</v>
      </c>
      <c r="C2541" s="3" t="s">
        <v>42</v>
      </c>
      <c r="D2541" s="4" t="s">
        <v>168</v>
      </c>
      <c r="E2541" s="5" t="s">
        <v>4</v>
      </c>
      <c r="F2541" s="6">
        <v>5.2959162551379482</v>
      </c>
      <c r="G2541" s="16" t="s">
        <v>4</v>
      </c>
      <c r="H2541" s="7">
        <v>8718.4121154238292</v>
      </c>
      <c r="I2541" s="4"/>
      <c r="J2541" s="4">
        <v>14.7</v>
      </c>
      <c r="K2541" s="4">
        <v>9.6999999999999993</v>
      </c>
      <c r="L2541" s="4">
        <v>1646.2518845469795</v>
      </c>
      <c r="M2541" s="4"/>
      <c r="N2541" s="17">
        <v>1</v>
      </c>
      <c r="O2541" s="4">
        <v>125</v>
      </c>
      <c r="P2541">
        <f t="shared" si="117"/>
        <v>2012</v>
      </c>
      <c r="Q2541">
        <f t="shared" si="118"/>
        <v>5</v>
      </c>
      <c r="R2541" t="str">
        <f t="shared" si="119"/>
        <v>12</v>
      </c>
      <c r="S2541" s="4"/>
      <c r="T2541" s="4" t="s">
        <v>663</v>
      </c>
      <c r="U2541" s="4" t="s">
        <v>463</v>
      </c>
      <c r="V2541" t="s">
        <v>464</v>
      </c>
      <c r="W2541" t="s">
        <v>545</v>
      </c>
      <c r="X2541" t="s">
        <v>510</v>
      </c>
      <c r="Y2541" t="s">
        <v>466</v>
      </c>
    </row>
    <row r="2542" spans="1:27" x14ac:dyDescent="0.35">
      <c r="A2542" s="1" t="s">
        <v>2</v>
      </c>
      <c r="B2542" s="18">
        <v>41030</v>
      </c>
      <c r="C2542" s="3" t="s">
        <v>89</v>
      </c>
      <c r="D2542" s="4" t="s">
        <v>246</v>
      </c>
      <c r="E2542" s="5" t="s">
        <v>4</v>
      </c>
      <c r="F2542" s="6">
        <v>1.1492873817573672</v>
      </c>
      <c r="G2542" s="16" t="s">
        <v>4</v>
      </c>
      <c r="H2542" s="7">
        <v>10746.264203762905</v>
      </c>
      <c r="I2542" s="4"/>
      <c r="J2542" s="4">
        <v>26.7</v>
      </c>
      <c r="K2542" s="4">
        <v>16.7</v>
      </c>
      <c r="L2542" s="4">
        <v>9350.3716949635946</v>
      </c>
      <c r="M2542" s="4"/>
      <c r="N2542" s="17">
        <v>1</v>
      </c>
      <c r="O2542" s="4">
        <v>1152</v>
      </c>
      <c r="P2542">
        <f t="shared" si="117"/>
        <v>2012</v>
      </c>
      <c r="Q2542">
        <f t="shared" si="118"/>
        <v>5</v>
      </c>
      <c r="R2542" t="str">
        <f t="shared" si="119"/>
        <v>12</v>
      </c>
      <c r="S2542" s="4"/>
      <c r="T2542" s="4" t="s">
        <v>664</v>
      </c>
      <c r="U2542" s="4" t="s">
        <v>463</v>
      </c>
      <c r="V2542" t="s">
        <v>464</v>
      </c>
      <c r="W2542" t="s">
        <v>579</v>
      </c>
      <c r="X2542" t="s">
        <v>510</v>
      </c>
      <c r="Y2542" t="s">
        <v>466</v>
      </c>
    </row>
    <row r="2543" spans="1:27" x14ac:dyDescent="0.35">
      <c r="A2543" s="1" t="s">
        <v>2</v>
      </c>
      <c r="B2543" s="18">
        <v>41030</v>
      </c>
      <c r="C2543" s="3" t="s">
        <v>28</v>
      </c>
      <c r="D2543" s="4" t="s">
        <v>107</v>
      </c>
      <c r="E2543" s="5" t="s">
        <v>23</v>
      </c>
      <c r="F2543" s="6">
        <v>19.537885489875244</v>
      </c>
      <c r="G2543" s="16" t="s">
        <v>4</v>
      </c>
      <c r="H2543" s="7">
        <v>32942.470970312934</v>
      </c>
      <c r="I2543" s="4">
        <v>19.8</v>
      </c>
      <c r="J2543" s="4">
        <v>6.4</v>
      </c>
      <c r="K2543" s="4"/>
      <c r="L2543" s="4">
        <v>636.96419370063779</v>
      </c>
      <c r="M2543" s="4"/>
      <c r="N2543" s="17">
        <v>2.6470588235294117</v>
      </c>
      <c r="O2543" s="4">
        <v>1152</v>
      </c>
      <c r="P2543">
        <f t="shared" si="117"/>
        <v>2012</v>
      </c>
      <c r="Q2543">
        <f t="shared" si="118"/>
        <v>5</v>
      </c>
      <c r="R2543" t="str">
        <f t="shared" si="119"/>
        <v>12</v>
      </c>
      <c r="S2543" s="4"/>
      <c r="T2543" s="4" t="s">
        <v>107</v>
      </c>
      <c r="U2543" s="4"/>
    </row>
    <row r="2544" spans="1:27" x14ac:dyDescent="0.35">
      <c r="A2544" s="1" t="s">
        <v>2</v>
      </c>
      <c r="B2544" s="18">
        <v>41030</v>
      </c>
      <c r="C2544" s="3" t="s">
        <v>64</v>
      </c>
      <c r="D2544" s="4" t="s">
        <v>65</v>
      </c>
      <c r="E2544" s="5" t="s">
        <v>7</v>
      </c>
      <c r="F2544" s="6">
        <v>4.0225058361507848</v>
      </c>
      <c r="G2544" s="16" t="s">
        <v>4</v>
      </c>
      <c r="H2544" s="7">
        <v>36645.785547718224</v>
      </c>
      <c r="I2544" s="4">
        <v>59.8</v>
      </c>
      <c r="J2544" s="4">
        <v>5.0999999999999996</v>
      </c>
      <c r="K2544" s="4">
        <v>5.0999999999999996</v>
      </c>
      <c r="L2544" s="4">
        <v>1555.3979999999997</v>
      </c>
      <c r="M2544" s="4"/>
      <c r="N2544" s="17">
        <v>5.8571428571428577</v>
      </c>
      <c r="O2544" s="4">
        <v>1152</v>
      </c>
      <c r="P2544">
        <f t="shared" si="117"/>
        <v>2012</v>
      </c>
      <c r="Q2544">
        <f t="shared" si="118"/>
        <v>5</v>
      </c>
      <c r="R2544" t="str">
        <f t="shared" si="119"/>
        <v>13</v>
      </c>
      <c r="S2544" s="4"/>
      <c r="T2544" s="4" t="s">
        <v>481</v>
      </c>
      <c r="U2544" s="4" t="s">
        <v>482</v>
      </c>
    </row>
    <row r="2545" spans="1:27" x14ac:dyDescent="0.35">
      <c r="A2545" s="1" t="s">
        <v>2</v>
      </c>
      <c r="B2545" s="18">
        <v>41030</v>
      </c>
      <c r="C2545" s="3" t="s">
        <v>400</v>
      </c>
      <c r="D2545" s="4" t="s">
        <v>401</v>
      </c>
      <c r="E2545" s="5" t="s">
        <v>7</v>
      </c>
      <c r="F2545" s="6">
        <v>1.1492873817573672</v>
      </c>
      <c r="G2545" s="16" t="s">
        <v>4</v>
      </c>
      <c r="H2545" s="7">
        <v>36764.110430107059</v>
      </c>
      <c r="I2545" s="4">
        <v>50.9</v>
      </c>
      <c r="J2545" s="4">
        <v>13.4</v>
      </c>
      <c r="K2545" s="4">
        <v>13.4</v>
      </c>
      <c r="L2545" s="4">
        <v>9139.6039999999994</v>
      </c>
      <c r="M2545" s="4"/>
      <c r="N2545" s="17">
        <v>3.4999999999999996</v>
      </c>
      <c r="O2545" s="4">
        <v>1152</v>
      </c>
      <c r="P2545">
        <f t="shared" si="117"/>
        <v>2012</v>
      </c>
      <c r="Q2545">
        <f t="shared" si="118"/>
        <v>5</v>
      </c>
      <c r="R2545" t="str">
        <f t="shared" si="119"/>
        <v>13</v>
      </c>
      <c r="S2545" s="4"/>
      <c r="T2545" s="4" t="s">
        <v>67</v>
      </c>
      <c r="U2545" s="4" t="s">
        <v>627</v>
      </c>
    </row>
    <row r="2546" spans="1:27" x14ac:dyDescent="0.35">
      <c r="A2546" s="1" t="s">
        <v>2</v>
      </c>
      <c r="B2546" s="18">
        <v>41030</v>
      </c>
      <c r="C2546" s="3" t="s">
        <v>101</v>
      </c>
      <c r="D2546" s="4" t="s">
        <v>102</v>
      </c>
      <c r="E2546" s="5" t="s">
        <v>7</v>
      </c>
      <c r="F2546" s="6">
        <v>1.7239310726360508</v>
      </c>
      <c r="G2546" s="16" t="s">
        <v>4</v>
      </c>
      <c r="H2546" s="7">
        <v>79176.921220768927</v>
      </c>
      <c r="I2546" s="4">
        <v>63.7</v>
      </c>
      <c r="J2546" s="4">
        <v>3.7</v>
      </c>
      <c r="K2546" s="4">
        <v>3.7</v>
      </c>
      <c r="L2546" s="4">
        <v>872.05300000000011</v>
      </c>
      <c r="M2546" s="4"/>
      <c r="N2546" s="17">
        <v>52.666666666666657</v>
      </c>
      <c r="O2546" s="4">
        <v>1152</v>
      </c>
      <c r="P2546">
        <f t="shared" si="117"/>
        <v>2012</v>
      </c>
      <c r="Q2546">
        <f t="shared" si="118"/>
        <v>5</v>
      </c>
      <c r="R2546" t="str">
        <f t="shared" si="119"/>
        <v>13</v>
      </c>
      <c r="S2546" s="4"/>
      <c r="T2546" s="4" t="s">
        <v>499</v>
      </c>
      <c r="U2546" s="4" t="s">
        <v>500</v>
      </c>
    </row>
    <row r="2547" spans="1:27" x14ac:dyDescent="0.35">
      <c r="A2547" s="1" t="s">
        <v>2</v>
      </c>
      <c r="B2547" s="18">
        <v>41030</v>
      </c>
      <c r="C2547" s="3" t="s">
        <v>184</v>
      </c>
      <c r="D2547" s="4" t="s">
        <v>185</v>
      </c>
      <c r="E2547" s="5" t="s">
        <v>7</v>
      </c>
      <c r="F2547" s="6">
        <v>0.57464369087868361</v>
      </c>
      <c r="G2547" s="16" t="s">
        <v>4</v>
      </c>
      <c r="H2547" s="7">
        <v>10217.573224567386</v>
      </c>
      <c r="I2547" s="4"/>
      <c r="J2547" s="4">
        <v>10.199999999999999</v>
      </c>
      <c r="K2547" s="4"/>
      <c r="L2547" s="4">
        <v>555.64720945511942</v>
      </c>
      <c r="M2547" s="4"/>
      <c r="N2547" s="17">
        <v>32</v>
      </c>
      <c r="O2547" s="4">
        <v>1152</v>
      </c>
      <c r="P2547">
        <f t="shared" si="117"/>
        <v>2012</v>
      </c>
      <c r="Q2547">
        <f t="shared" si="118"/>
        <v>5</v>
      </c>
      <c r="R2547" t="str">
        <f t="shared" si="119"/>
        <v>16</v>
      </c>
      <c r="S2547" s="4"/>
      <c r="T2547" s="4" t="s">
        <v>553</v>
      </c>
      <c r="U2547" s="4" t="s">
        <v>530</v>
      </c>
    </row>
    <row r="2548" spans="1:27" x14ac:dyDescent="0.35">
      <c r="A2548" s="1" t="s">
        <v>2</v>
      </c>
      <c r="B2548" s="18">
        <v>41030</v>
      </c>
      <c r="C2548" s="3" t="s">
        <v>190</v>
      </c>
      <c r="D2548" s="4" t="s">
        <v>191</v>
      </c>
      <c r="E2548" s="5" t="s">
        <v>7</v>
      </c>
      <c r="F2548" s="6">
        <v>1.1492873817573672</v>
      </c>
      <c r="G2548" s="16" t="s">
        <v>4</v>
      </c>
      <c r="H2548" s="7">
        <v>22144.661041154806</v>
      </c>
      <c r="I2548" s="4"/>
      <c r="J2548" s="4">
        <v>13.2</v>
      </c>
      <c r="K2548" s="4"/>
      <c r="L2548" s="4">
        <v>1204.2604287152683</v>
      </c>
      <c r="M2548" s="4"/>
      <c r="N2548" s="17">
        <v>16</v>
      </c>
      <c r="O2548" s="4">
        <v>1152</v>
      </c>
      <c r="P2548">
        <f t="shared" si="117"/>
        <v>2012</v>
      </c>
      <c r="Q2548">
        <f t="shared" si="118"/>
        <v>5</v>
      </c>
      <c r="R2548" t="str">
        <f t="shared" si="119"/>
        <v>16</v>
      </c>
      <c r="S2548" s="4"/>
      <c r="T2548" s="4" t="s">
        <v>336</v>
      </c>
      <c r="U2548" s="4" t="s">
        <v>555</v>
      </c>
    </row>
    <row r="2549" spans="1:27" x14ac:dyDescent="0.35">
      <c r="A2549" s="1" t="s">
        <v>2</v>
      </c>
      <c r="B2549" s="18">
        <v>41030</v>
      </c>
      <c r="C2549" s="3" t="s">
        <v>259</v>
      </c>
      <c r="D2549" s="4" t="s">
        <v>260</v>
      </c>
      <c r="E2549" s="5" t="s">
        <v>4</v>
      </c>
      <c r="F2549" s="6">
        <v>37.071413785965639</v>
      </c>
      <c r="G2549" s="16" t="s">
        <v>4</v>
      </c>
      <c r="H2549" s="7">
        <v>5330.6214336326038</v>
      </c>
      <c r="I2549" s="4"/>
      <c r="J2549" s="4">
        <v>6.5</v>
      </c>
      <c r="K2549" s="4"/>
      <c r="L2549" s="4">
        <v>143.79331374868283</v>
      </c>
      <c r="M2549" s="4"/>
      <c r="N2549" s="17">
        <v>1.0000000000000002</v>
      </c>
      <c r="O2549" s="4">
        <v>125</v>
      </c>
      <c r="P2549">
        <f t="shared" si="117"/>
        <v>2012</v>
      </c>
      <c r="Q2549">
        <f t="shared" si="118"/>
        <v>5</v>
      </c>
      <c r="R2549" t="str">
        <f t="shared" si="119"/>
        <v>17</v>
      </c>
      <c r="S2549" s="4"/>
      <c r="T2549" t="s">
        <v>260</v>
      </c>
      <c r="U2549" s="4" t="s">
        <v>583</v>
      </c>
    </row>
    <row r="2550" spans="1:27" x14ac:dyDescent="0.35">
      <c r="A2550" s="1" t="s">
        <v>2</v>
      </c>
      <c r="B2550" s="18">
        <v>41030</v>
      </c>
      <c r="C2550" s="3" t="s">
        <v>157</v>
      </c>
      <c r="D2550" s="4" t="s">
        <v>158</v>
      </c>
      <c r="E2550" s="5" t="s">
        <v>4</v>
      </c>
      <c r="F2550" s="6">
        <v>21.183665020551793</v>
      </c>
      <c r="G2550" s="16" t="s">
        <v>4</v>
      </c>
      <c r="H2550" s="7">
        <v>1705.7988587624329</v>
      </c>
      <c r="I2550" s="4">
        <v>45.5</v>
      </c>
      <c r="J2550" s="4">
        <v>2.6</v>
      </c>
      <c r="K2550" s="4"/>
      <c r="L2550" s="4">
        <v>80.524255699262383</v>
      </c>
      <c r="M2550" s="4"/>
      <c r="N2550" s="17">
        <v>1</v>
      </c>
      <c r="O2550" s="4">
        <v>125</v>
      </c>
      <c r="P2550">
        <f t="shared" si="117"/>
        <v>2012</v>
      </c>
      <c r="Q2550">
        <f t="shared" si="118"/>
        <v>5</v>
      </c>
      <c r="R2550" t="str">
        <f t="shared" si="119"/>
        <v>17</v>
      </c>
      <c r="S2550" s="4"/>
      <c r="T2550" s="4" t="s">
        <v>538</v>
      </c>
      <c r="U2550" s="4" t="s">
        <v>539</v>
      </c>
    </row>
    <row r="2551" spans="1:27" x14ac:dyDescent="0.35">
      <c r="A2551" s="1" t="s">
        <v>2</v>
      </c>
      <c r="B2551" s="18">
        <v>41030</v>
      </c>
      <c r="C2551" s="3" t="s">
        <v>192</v>
      </c>
      <c r="D2551" s="4" t="s">
        <v>193</v>
      </c>
      <c r="E2551" s="5" t="s">
        <v>7</v>
      </c>
      <c r="F2551" s="6">
        <v>10.591832510275896</v>
      </c>
      <c r="G2551" s="16" t="s">
        <v>4</v>
      </c>
      <c r="H2551" s="7">
        <v>16171.758476335437</v>
      </c>
      <c r="I2551" s="4">
        <v>4.5</v>
      </c>
      <c r="J2551" s="4">
        <v>4.5</v>
      </c>
      <c r="K2551" s="4"/>
      <c r="L2551" s="4">
        <v>47.712938426394977</v>
      </c>
      <c r="M2551" s="4"/>
      <c r="N2551" s="17">
        <v>32</v>
      </c>
      <c r="O2551" s="4">
        <v>125</v>
      </c>
      <c r="P2551">
        <f t="shared" si="117"/>
        <v>2012</v>
      </c>
      <c r="Q2551">
        <f t="shared" si="118"/>
        <v>5</v>
      </c>
      <c r="R2551" t="str">
        <f t="shared" si="119"/>
        <v>17</v>
      </c>
      <c r="S2551" s="4"/>
      <c r="T2551" s="4" t="s">
        <v>556</v>
      </c>
      <c r="U2551" s="4" t="s">
        <v>557</v>
      </c>
    </row>
    <row r="2552" spans="1:27" x14ac:dyDescent="0.35">
      <c r="A2552" s="1" t="s">
        <v>2</v>
      </c>
      <c r="B2552" s="18">
        <v>41030</v>
      </c>
      <c r="C2552" s="3" t="s">
        <v>129</v>
      </c>
      <c r="D2552" s="4" t="s">
        <v>14</v>
      </c>
      <c r="E2552" s="5" t="s">
        <v>4</v>
      </c>
      <c r="F2552" s="6">
        <v>5.2959162551379482</v>
      </c>
      <c r="G2552" s="16" t="s">
        <v>4</v>
      </c>
      <c r="H2552" s="7">
        <v>228.23475594482466</v>
      </c>
      <c r="I2552" s="4">
        <v>11.4</v>
      </c>
      <c r="J2552" s="4">
        <v>3.8</v>
      </c>
      <c r="K2552" s="4"/>
      <c r="L2552" s="4">
        <v>43.096368021944784</v>
      </c>
      <c r="M2552" s="4"/>
      <c r="N2552" s="17">
        <v>1</v>
      </c>
      <c r="O2552" s="4">
        <v>125</v>
      </c>
      <c r="P2552">
        <f t="shared" si="117"/>
        <v>2012</v>
      </c>
      <c r="Q2552">
        <f t="shared" si="118"/>
        <v>5</v>
      </c>
      <c r="R2552" t="str">
        <f t="shared" si="119"/>
        <v>17</v>
      </c>
      <c r="S2552" s="4"/>
      <c r="T2552" s="4" t="s">
        <v>250</v>
      </c>
      <c r="U2552" s="4" t="s">
        <v>521</v>
      </c>
    </row>
    <row r="2553" spans="1:27" x14ac:dyDescent="0.35">
      <c r="A2553" s="1" t="s">
        <v>2</v>
      </c>
      <c r="B2553" s="18">
        <v>41030</v>
      </c>
      <c r="C2553" s="3" t="s">
        <v>85</v>
      </c>
      <c r="D2553" s="4" t="s">
        <v>86</v>
      </c>
      <c r="E2553" s="5" t="s">
        <v>4</v>
      </c>
      <c r="F2553" s="6">
        <v>5.2959162551379482</v>
      </c>
      <c r="G2553" s="16" t="s">
        <v>4</v>
      </c>
      <c r="H2553" s="7">
        <v>1637.0411558853391</v>
      </c>
      <c r="I2553" s="4">
        <v>12.4</v>
      </c>
      <c r="J2553" s="4">
        <v>6.9</v>
      </c>
      <c r="K2553" s="4"/>
      <c r="L2553" s="4">
        <v>309.11386755731417</v>
      </c>
      <c r="M2553" s="4"/>
      <c r="N2553" s="17">
        <v>1.0000000000000002</v>
      </c>
      <c r="O2553" s="4">
        <v>125</v>
      </c>
      <c r="P2553">
        <f t="shared" si="117"/>
        <v>2012</v>
      </c>
      <c r="Q2553">
        <f t="shared" si="118"/>
        <v>5</v>
      </c>
      <c r="R2553" t="str">
        <f t="shared" si="119"/>
        <v>17</v>
      </c>
      <c r="S2553" s="4"/>
      <c r="T2553" s="4" t="s">
        <v>86</v>
      </c>
      <c r="U2553" s="4"/>
    </row>
    <row r="2554" spans="1:27" x14ac:dyDescent="0.35">
      <c r="A2554" s="1" t="s">
        <v>2</v>
      </c>
      <c r="B2554" s="18">
        <v>41030</v>
      </c>
      <c r="C2554" s="3" t="s">
        <v>15</v>
      </c>
      <c r="D2554" s="4" t="s">
        <v>16</v>
      </c>
      <c r="E2554" s="5" t="s">
        <v>7</v>
      </c>
      <c r="F2554" s="6">
        <v>1.7239310726360508</v>
      </c>
      <c r="G2554" s="16" t="s">
        <v>4</v>
      </c>
      <c r="H2554" s="7">
        <v>30799.270153322937</v>
      </c>
      <c r="I2554" s="4">
        <v>10.6</v>
      </c>
      <c r="J2554" s="4">
        <v>9.9</v>
      </c>
      <c r="K2554" s="4">
        <v>9.9</v>
      </c>
      <c r="L2554" s="4">
        <v>696.06701999999996</v>
      </c>
      <c r="M2554" s="4"/>
      <c r="N2554" s="17">
        <v>25.666666666666668</v>
      </c>
      <c r="O2554" s="4">
        <v>1152</v>
      </c>
      <c r="P2554">
        <f t="shared" si="117"/>
        <v>2012</v>
      </c>
      <c r="Q2554">
        <f t="shared" si="118"/>
        <v>5</v>
      </c>
      <c r="R2554" t="str">
        <f t="shared" si="119"/>
        <v>17</v>
      </c>
      <c r="S2554" s="4"/>
      <c r="T2554" s="4" t="s">
        <v>73</v>
      </c>
      <c r="U2554" s="4" t="s">
        <v>475</v>
      </c>
    </row>
    <row r="2555" spans="1:27" x14ac:dyDescent="0.35">
      <c r="A2555" s="1" t="s">
        <v>2</v>
      </c>
      <c r="B2555" s="18">
        <v>41030</v>
      </c>
      <c r="C2555" s="3" t="s">
        <v>87</v>
      </c>
      <c r="D2555" s="4" t="s">
        <v>88</v>
      </c>
      <c r="E2555" s="5" t="s">
        <v>7</v>
      </c>
      <c r="F2555" s="6">
        <v>0.57464369087868361</v>
      </c>
      <c r="G2555" s="16" t="s">
        <v>4</v>
      </c>
      <c r="H2555" s="7">
        <v>14792.99344086826</v>
      </c>
      <c r="I2555" s="4"/>
      <c r="J2555" s="4">
        <v>7.6</v>
      </c>
      <c r="K2555" s="4"/>
      <c r="L2555" s="4">
        <v>229.84729611703881</v>
      </c>
      <c r="M2555" s="4"/>
      <c r="N2555" s="17">
        <v>111.99999999999999</v>
      </c>
      <c r="O2555" s="4">
        <v>1152</v>
      </c>
      <c r="P2555">
        <f t="shared" si="117"/>
        <v>2012</v>
      </c>
      <c r="Q2555">
        <f t="shared" si="118"/>
        <v>5</v>
      </c>
      <c r="R2555" t="str">
        <f t="shared" si="119"/>
        <v>17</v>
      </c>
      <c r="S2555" s="4"/>
      <c r="T2555" s="4" t="s">
        <v>237</v>
      </c>
      <c r="U2555" s="4" t="s">
        <v>492</v>
      </c>
    </row>
    <row r="2556" spans="1:27" x14ac:dyDescent="0.35">
      <c r="A2556" s="1" t="s">
        <v>2</v>
      </c>
      <c r="B2556" s="18">
        <v>41030</v>
      </c>
      <c r="C2556" s="3" t="s">
        <v>111</v>
      </c>
      <c r="D2556" s="4" t="s">
        <v>112</v>
      </c>
      <c r="E2556" s="5" t="s">
        <v>7</v>
      </c>
      <c r="F2556" s="6">
        <v>5.2959162551379482</v>
      </c>
      <c r="G2556" s="16" t="s">
        <v>4</v>
      </c>
      <c r="H2556" s="7">
        <v>2286.8951732858991</v>
      </c>
      <c r="I2556" s="4">
        <v>27.9</v>
      </c>
      <c r="J2556" s="4">
        <v>5.2</v>
      </c>
      <c r="K2556" s="4"/>
      <c r="L2556" s="4">
        <v>215.91119110571452</v>
      </c>
      <c r="M2556" s="4"/>
      <c r="N2556" s="17">
        <v>2</v>
      </c>
      <c r="O2556" s="4">
        <v>125</v>
      </c>
      <c r="P2556">
        <f t="shared" si="117"/>
        <v>2012</v>
      </c>
      <c r="Q2556">
        <f t="shared" si="118"/>
        <v>5</v>
      </c>
      <c r="R2556" t="str">
        <f t="shared" si="119"/>
        <v>25</v>
      </c>
      <c r="S2556" s="4"/>
      <c r="T2556" s="4" t="s">
        <v>320</v>
      </c>
      <c r="U2556" s="4" t="s">
        <v>513</v>
      </c>
    </row>
    <row r="2557" spans="1:27" x14ac:dyDescent="0.35">
      <c r="A2557" s="1" t="s">
        <v>2</v>
      </c>
      <c r="B2557" s="18">
        <v>41030</v>
      </c>
      <c r="C2557" s="3" t="s">
        <v>219</v>
      </c>
      <c r="D2557" s="4" t="s">
        <v>292</v>
      </c>
      <c r="E2557" s="5" t="s">
        <v>4</v>
      </c>
      <c r="F2557" s="6">
        <v>10.591832510275896</v>
      </c>
      <c r="G2557" s="16" t="s">
        <v>4</v>
      </c>
      <c r="H2557" s="7">
        <v>1258.8072396149155</v>
      </c>
      <c r="I2557" s="4"/>
      <c r="J2557" s="4">
        <v>6.1</v>
      </c>
      <c r="K2557" s="4"/>
      <c r="L2557" s="4">
        <v>118.84697368407744</v>
      </c>
      <c r="M2557" s="4"/>
      <c r="N2557" s="17">
        <v>1.0000000000000002</v>
      </c>
      <c r="O2557" s="4">
        <v>125</v>
      </c>
      <c r="P2557">
        <f t="shared" si="117"/>
        <v>2012</v>
      </c>
      <c r="Q2557">
        <f t="shared" si="118"/>
        <v>5</v>
      </c>
      <c r="R2557" t="str">
        <f t="shared" si="119"/>
        <v>90</v>
      </c>
      <c r="S2557" s="4"/>
      <c r="T2557" s="4" t="s">
        <v>563</v>
      </c>
      <c r="U2557" s="4" t="s">
        <v>468</v>
      </c>
      <c r="V2557" t="s">
        <v>564</v>
      </c>
      <c r="W2557" t="s">
        <v>565</v>
      </c>
      <c r="X2557" t="s">
        <v>566</v>
      </c>
      <c r="Y2557" t="s">
        <v>567</v>
      </c>
      <c r="Z2557" t="s">
        <v>510</v>
      </c>
      <c r="AA2557" t="s">
        <v>568</v>
      </c>
    </row>
    <row r="2558" spans="1:27" x14ac:dyDescent="0.35">
      <c r="A2558" s="1" t="s">
        <v>2</v>
      </c>
      <c r="B2558" s="18">
        <v>41044</v>
      </c>
      <c r="C2558" s="8" t="s">
        <v>29</v>
      </c>
      <c r="D2558" s="4" t="s">
        <v>30</v>
      </c>
      <c r="E2558" s="9" t="s">
        <v>23</v>
      </c>
      <c r="F2558" s="6">
        <v>0.41288494050262958</v>
      </c>
      <c r="G2558" s="16" t="s">
        <v>4</v>
      </c>
      <c r="H2558" s="7">
        <v>4807.3335022308656</v>
      </c>
      <c r="I2558" s="4">
        <v>8.5</v>
      </c>
      <c r="J2558" s="4">
        <v>7.8</v>
      </c>
      <c r="K2558" s="4" t="s">
        <v>332</v>
      </c>
      <c r="L2558" s="4">
        <v>270.77387081290425</v>
      </c>
      <c r="M2558" s="4" t="s">
        <v>332</v>
      </c>
      <c r="N2558" s="17">
        <v>43</v>
      </c>
      <c r="O2558" s="4">
        <v>15990.24</v>
      </c>
      <c r="P2558">
        <f t="shared" si="117"/>
        <v>2012</v>
      </c>
      <c r="Q2558">
        <f t="shared" si="118"/>
        <v>5</v>
      </c>
      <c r="R2558" t="str">
        <f t="shared" si="119"/>
        <v>01</v>
      </c>
      <c r="T2558" t="s">
        <v>30</v>
      </c>
    </row>
    <row r="2559" spans="1:27" x14ac:dyDescent="0.35">
      <c r="A2559" s="1" t="s">
        <v>2</v>
      </c>
      <c r="B2559" s="18">
        <v>41044</v>
      </c>
      <c r="C2559" s="8" t="s">
        <v>82</v>
      </c>
      <c r="D2559" s="4" t="s">
        <v>167</v>
      </c>
      <c r="E2559" s="9" t="s">
        <v>4</v>
      </c>
      <c r="F2559" s="6">
        <v>429.13840391647977</v>
      </c>
      <c r="G2559" s="16" t="s">
        <v>4</v>
      </c>
      <c r="H2559" s="7">
        <v>325110.44211771362</v>
      </c>
      <c r="I2559" s="4">
        <v>16.7</v>
      </c>
      <c r="J2559" s="4">
        <v>11.4</v>
      </c>
      <c r="K2559" s="4">
        <v>7.6000000000000005</v>
      </c>
      <c r="L2559" s="4">
        <v>757.58878522787154</v>
      </c>
      <c r="M2559" s="4" t="s">
        <v>332</v>
      </c>
      <c r="N2559" s="17">
        <v>1.0000000000000002</v>
      </c>
      <c r="O2559" s="4">
        <v>100</v>
      </c>
      <c r="P2559">
        <f t="shared" si="117"/>
        <v>2012</v>
      </c>
      <c r="Q2559">
        <f t="shared" si="118"/>
        <v>5</v>
      </c>
      <c r="R2559" t="str">
        <f t="shared" si="119"/>
        <v>05</v>
      </c>
      <c r="T2559" t="s">
        <v>460</v>
      </c>
      <c r="U2559" t="s">
        <v>488</v>
      </c>
      <c r="V2559" t="s">
        <v>536</v>
      </c>
      <c r="W2559" t="s">
        <v>544</v>
      </c>
      <c r="X2559" t="s">
        <v>510</v>
      </c>
    </row>
    <row r="2560" spans="1:27" x14ac:dyDescent="0.35">
      <c r="A2560" s="1" t="s">
        <v>2</v>
      </c>
      <c r="B2560" s="18">
        <v>41044</v>
      </c>
      <c r="C2560" s="3" t="s">
        <v>37</v>
      </c>
      <c r="D2560" s="4" t="s">
        <v>156</v>
      </c>
      <c r="E2560" s="5" t="s">
        <v>4</v>
      </c>
      <c r="F2560" s="6">
        <v>320.93684053582894</v>
      </c>
      <c r="G2560" s="16" t="s">
        <v>4</v>
      </c>
      <c r="H2560" s="7">
        <v>768342.42269994307</v>
      </c>
      <c r="I2560" s="4">
        <v>25.5</v>
      </c>
      <c r="J2560" s="4">
        <v>16.399999999999999</v>
      </c>
      <c r="K2560" s="4">
        <v>10.933333333333332</v>
      </c>
      <c r="L2560" s="4">
        <v>2394.0611536436131</v>
      </c>
      <c r="M2560" s="4" t="s">
        <v>332</v>
      </c>
      <c r="N2560" s="17">
        <v>1.0000000000000002</v>
      </c>
      <c r="O2560" s="4">
        <v>576</v>
      </c>
      <c r="P2560">
        <f t="shared" si="117"/>
        <v>2012</v>
      </c>
      <c r="Q2560">
        <f t="shared" si="118"/>
        <v>5</v>
      </c>
      <c r="R2560" t="str">
        <f t="shared" si="119"/>
        <v>05</v>
      </c>
      <c r="T2560" t="s">
        <v>460</v>
      </c>
      <c r="U2560" t="s">
        <v>461</v>
      </c>
      <c r="V2560" t="s">
        <v>536</v>
      </c>
      <c r="W2560" t="s">
        <v>537</v>
      </c>
      <c r="X2560" t="s">
        <v>510</v>
      </c>
    </row>
    <row r="2561" spans="1:27" x14ac:dyDescent="0.35">
      <c r="A2561" s="1" t="s">
        <v>2</v>
      </c>
      <c r="B2561" s="18">
        <v>41044</v>
      </c>
      <c r="C2561" s="3" t="s">
        <v>76</v>
      </c>
      <c r="D2561" s="4" t="s">
        <v>229</v>
      </c>
      <c r="E2561" s="5" t="s">
        <v>4</v>
      </c>
      <c r="F2561" s="6">
        <v>17.193045028705122</v>
      </c>
      <c r="G2561" s="16" t="s">
        <v>4</v>
      </c>
      <c r="H2561" s="7">
        <v>78466.069452438926</v>
      </c>
      <c r="I2561" s="4">
        <v>35.1</v>
      </c>
      <c r="J2561" s="4">
        <v>19.3</v>
      </c>
      <c r="K2561" s="4">
        <v>12.866666666666667</v>
      </c>
      <c r="L2561" s="4">
        <v>4563.8262053890821</v>
      </c>
      <c r="M2561" s="4" t="s">
        <v>332</v>
      </c>
      <c r="N2561" s="17">
        <v>1</v>
      </c>
      <c r="O2561" s="4">
        <v>1152</v>
      </c>
      <c r="P2561">
        <f t="shared" si="117"/>
        <v>2012</v>
      </c>
      <c r="Q2561">
        <f t="shared" si="118"/>
        <v>5</v>
      </c>
      <c r="R2561" t="str">
        <f t="shared" si="119"/>
        <v>05</v>
      </c>
      <c r="T2561" t="s">
        <v>460</v>
      </c>
      <c r="U2561" t="s">
        <v>486</v>
      </c>
      <c r="V2561" t="s">
        <v>536</v>
      </c>
      <c r="W2561" t="s">
        <v>570</v>
      </c>
      <c r="X2561" t="s">
        <v>510</v>
      </c>
    </row>
    <row r="2562" spans="1:27" x14ac:dyDescent="0.35">
      <c r="A2562" s="1" t="s">
        <v>2</v>
      </c>
      <c r="B2562" s="18">
        <v>41044</v>
      </c>
      <c r="C2562" s="3" t="s">
        <v>62</v>
      </c>
      <c r="D2562" s="4" t="s">
        <v>63</v>
      </c>
      <c r="E2562" s="5" t="s">
        <v>4</v>
      </c>
      <c r="F2562" s="6">
        <v>264.08517164091063</v>
      </c>
      <c r="G2562" s="16" t="s">
        <v>4</v>
      </c>
      <c r="H2562" s="7">
        <v>34283.545756465624</v>
      </c>
      <c r="I2562" s="4">
        <v>9.8000000000000007</v>
      </c>
      <c r="J2562" s="4">
        <v>6.2</v>
      </c>
      <c r="K2562" s="4" t="s">
        <v>332</v>
      </c>
      <c r="L2562" s="4">
        <v>129.82003322429105</v>
      </c>
      <c r="M2562" s="4" t="s">
        <v>332</v>
      </c>
      <c r="N2562" s="17">
        <v>1</v>
      </c>
      <c r="O2562" s="4">
        <v>100</v>
      </c>
      <c r="P2562">
        <f t="shared" ref="P2562:P2625" si="120">YEAR(B2562)</f>
        <v>2012</v>
      </c>
      <c r="Q2562">
        <f t="shared" ref="Q2562:Q2625" si="121">MONTH(B2562)</f>
        <v>5</v>
      </c>
      <c r="R2562" t="str">
        <f t="shared" ref="R2562:R2625" si="122">LEFT(C2562,2)</f>
        <v>05</v>
      </c>
      <c r="T2562" t="s">
        <v>84</v>
      </c>
      <c r="U2562" t="s">
        <v>459</v>
      </c>
      <c r="V2562" t="s">
        <v>479</v>
      </c>
      <c r="W2562" t="s">
        <v>480</v>
      </c>
    </row>
    <row r="2563" spans="1:27" x14ac:dyDescent="0.35">
      <c r="A2563" s="1" t="s">
        <v>2</v>
      </c>
      <c r="B2563" s="18">
        <v>41044</v>
      </c>
      <c r="C2563" s="3" t="s">
        <v>28</v>
      </c>
      <c r="D2563" s="4" t="s">
        <v>107</v>
      </c>
      <c r="E2563" s="5" t="s">
        <v>23</v>
      </c>
      <c r="F2563" s="6">
        <v>20.058552533489308</v>
      </c>
      <c r="G2563" s="16" t="s">
        <v>4</v>
      </c>
      <c r="H2563" s="7">
        <v>17541.870643183454</v>
      </c>
      <c r="I2563" s="4">
        <v>19.899999999999999</v>
      </c>
      <c r="J2563" s="4">
        <v>4.8</v>
      </c>
      <c r="K2563" s="4" t="s">
        <v>332</v>
      </c>
      <c r="L2563" s="4">
        <v>360.10191632507639</v>
      </c>
      <c r="M2563" s="4" t="s">
        <v>332</v>
      </c>
      <c r="N2563" s="17">
        <v>2.4285714285714288</v>
      </c>
      <c r="O2563" s="4">
        <v>1152</v>
      </c>
      <c r="P2563">
        <f t="shared" si="120"/>
        <v>2012</v>
      </c>
      <c r="Q2563">
        <f t="shared" si="121"/>
        <v>5</v>
      </c>
      <c r="R2563" t="str">
        <f t="shared" si="122"/>
        <v>12</v>
      </c>
      <c r="T2563" t="s">
        <v>107</v>
      </c>
    </row>
    <row r="2564" spans="1:27" x14ac:dyDescent="0.35">
      <c r="A2564" s="1" t="s">
        <v>2</v>
      </c>
      <c r="B2564" s="18">
        <v>41044</v>
      </c>
      <c r="C2564" s="3" t="s">
        <v>64</v>
      </c>
      <c r="D2564" s="4" t="s">
        <v>65</v>
      </c>
      <c r="E2564" s="5" t="s">
        <v>7</v>
      </c>
      <c r="F2564" s="6">
        <v>57.310150095683738</v>
      </c>
      <c r="G2564" s="16" t="s">
        <v>4</v>
      </c>
      <c r="H2564" s="7">
        <v>623259.88590149838</v>
      </c>
      <c r="I2564" s="4">
        <v>57.7</v>
      </c>
      <c r="J2564" s="4">
        <v>4.9000000000000004</v>
      </c>
      <c r="K2564" s="4">
        <v>4.9000000000000004</v>
      </c>
      <c r="L2564" s="4">
        <v>1385.3770000000002</v>
      </c>
      <c r="M2564" s="4" t="s">
        <v>332</v>
      </c>
      <c r="N2564" s="17">
        <v>7.8500000000000014</v>
      </c>
      <c r="O2564" s="4">
        <v>1152</v>
      </c>
      <c r="P2564">
        <f t="shared" si="120"/>
        <v>2012</v>
      </c>
      <c r="Q2564">
        <f t="shared" si="121"/>
        <v>5</v>
      </c>
      <c r="R2564" t="str">
        <f t="shared" si="122"/>
        <v>13</v>
      </c>
      <c r="T2564" t="s">
        <v>481</v>
      </c>
      <c r="U2564" t="s">
        <v>482</v>
      </c>
    </row>
    <row r="2565" spans="1:27" x14ac:dyDescent="0.35">
      <c r="A2565" s="1" t="s">
        <v>2</v>
      </c>
      <c r="B2565" s="18">
        <v>41044</v>
      </c>
      <c r="C2565" s="3" t="s">
        <v>170</v>
      </c>
      <c r="D2565" s="4" t="s">
        <v>171</v>
      </c>
      <c r="E2565" s="5" t="s">
        <v>7</v>
      </c>
      <c r="F2565" s="6">
        <v>1.6515397620105183</v>
      </c>
      <c r="G2565" s="16" t="s">
        <v>4</v>
      </c>
      <c r="H2565" s="7">
        <v>32672.223662091103</v>
      </c>
      <c r="I2565" s="4">
        <v>27.6</v>
      </c>
      <c r="J2565" s="4">
        <v>3.9</v>
      </c>
      <c r="K2565" s="4">
        <v>3.9</v>
      </c>
      <c r="L2565" s="4">
        <v>419.79599999999999</v>
      </c>
      <c r="M2565" s="4" t="s">
        <v>332</v>
      </c>
      <c r="N2565" s="17">
        <v>47.125000000000014</v>
      </c>
      <c r="O2565" s="4">
        <v>15990.24</v>
      </c>
      <c r="P2565">
        <f t="shared" si="120"/>
        <v>2012</v>
      </c>
      <c r="Q2565">
        <f t="shared" si="121"/>
        <v>5</v>
      </c>
      <c r="R2565" t="str">
        <f t="shared" si="122"/>
        <v>13</v>
      </c>
      <c r="T2565" t="s">
        <v>499</v>
      </c>
      <c r="U2565" t="s">
        <v>548</v>
      </c>
    </row>
    <row r="2566" spans="1:27" x14ac:dyDescent="0.35">
      <c r="A2566" s="1" t="s">
        <v>2</v>
      </c>
      <c r="B2566" s="18">
        <v>41044</v>
      </c>
      <c r="C2566" s="3" t="s">
        <v>101</v>
      </c>
      <c r="D2566" s="4" t="s">
        <v>102</v>
      </c>
      <c r="E2566" s="5" t="s">
        <v>7</v>
      </c>
      <c r="F2566" s="6">
        <v>3.9224069347749815</v>
      </c>
      <c r="G2566" s="16" t="s">
        <v>4</v>
      </c>
      <c r="H2566" s="7">
        <v>963009.53214880917</v>
      </c>
      <c r="I2566" s="4">
        <v>61.9</v>
      </c>
      <c r="J2566" s="4">
        <v>4</v>
      </c>
      <c r="K2566" s="4">
        <v>4</v>
      </c>
      <c r="L2566" s="4">
        <v>990.4</v>
      </c>
      <c r="M2566" s="4" t="s">
        <v>332</v>
      </c>
      <c r="N2566" s="17">
        <v>247.89473684210523</v>
      </c>
      <c r="O2566" s="4">
        <v>15990.24</v>
      </c>
      <c r="P2566">
        <f t="shared" si="120"/>
        <v>2012</v>
      </c>
      <c r="Q2566">
        <f t="shared" si="121"/>
        <v>5</v>
      </c>
      <c r="R2566" t="str">
        <f t="shared" si="122"/>
        <v>13</v>
      </c>
      <c r="T2566" t="s">
        <v>499</v>
      </c>
      <c r="U2566" t="s">
        <v>500</v>
      </c>
    </row>
    <row r="2567" spans="1:27" x14ac:dyDescent="0.35">
      <c r="A2567" s="1" t="s">
        <v>2</v>
      </c>
      <c r="B2567" s="18">
        <v>41044</v>
      </c>
      <c r="C2567" s="3" t="s">
        <v>184</v>
      </c>
      <c r="D2567" s="4" t="s">
        <v>185</v>
      </c>
      <c r="E2567" s="5" t="s">
        <v>7</v>
      </c>
      <c r="F2567" s="6">
        <v>5.7310150095683738</v>
      </c>
      <c r="G2567" s="16" t="s">
        <v>4</v>
      </c>
      <c r="H2567" s="7">
        <v>24733.425933510902</v>
      </c>
      <c r="I2567" s="4" t="s">
        <v>332</v>
      </c>
      <c r="J2567" s="4">
        <v>10.1</v>
      </c>
      <c r="K2567" s="4" t="s">
        <v>332</v>
      </c>
      <c r="L2567" s="4">
        <v>539.4643420977028</v>
      </c>
      <c r="M2567" s="4" t="s">
        <v>332</v>
      </c>
      <c r="N2567" s="17">
        <v>8</v>
      </c>
      <c r="O2567" s="4">
        <v>1152</v>
      </c>
      <c r="P2567">
        <f t="shared" si="120"/>
        <v>2012</v>
      </c>
      <c r="Q2567">
        <f t="shared" si="121"/>
        <v>5</v>
      </c>
      <c r="R2567" t="str">
        <f t="shared" si="122"/>
        <v>16</v>
      </c>
      <c r="T2567" t="s">
        <v>553</v>
      </c>
      <c r="U2567" t="s">
        <v>530</v>
      </c>
    </row>
    <row r="2568" spans="1:27" x14ac:dyDescent="0.35">
      <c r="A2568" s="1" t="s">
        <v>2</v>
      </c>
      <c r="B2568" s="18">
        <v>41044</v>
      </c>
      <c r="C2568" s="3" t="s">
        <v>190</v>
      </c>
      <c r="D2568" s="4" t="s">
        <v>191</v>
      </c>
      <c r="E2568" s="5" t="s">
        <v>7</v>
      </c>
      <c r="F2568" s="6">
        <v>25.789567543057686</v>
      </c>
      <c r="G2568" s="16" t="s">
        <v>4</v>
      </c>
      <c r="H2568" s="7">
        <v>110619.73801987794</v>
      </c>
      <c r="I2568" s="4" t="s">
        <v>332</v>
      </c>
      <c r="J2568" s="4">
        <v>8</v>
      </c>
      <c r="K2568" s="4" t="s">
        <v>332</v>
      </c>
      <c r="L2568" s="4">
        <v>268.08257310632899</v>
      </c>
      <c r="M2568" s="4" t="s">
        <v>332</v>
      </c>
      <c r="N2568" s="17">
        <v>16</v>
      </c>
      <c r="O2568" s="4">
        <v>1152</v>
      </c>
      <c r="P2568">
        <f t="shared" si="120"/>
        <v>2012</v>
      </c>
      <c r="Q2568">
        <f t="shared" si="121"/>
        <v>5</v>
      </c>
      <c r="R2568" t="str">
        <f t="shared" si="122"/>
        <v>16</v>
      </c>
      <c r="T2568" t="s">
        <v>336</v>
      </c>
      <c r="U2568" t="s">
        <v>555</v>
      </c>
    </row>
    <row r="2569" spans="1:27" x14ac:dyDescent="0.35">
      <c r="A2569" s="1" t="s">
        <v>2</v>
      </c>
      <c r="B2569" s="18">
        <v>41044</v>
      </c>
      <c r="C2569" s="3" t="s">
        <v>157</v>
      </c>
      <c r="D2569" s="4" t="s">
        <v>158</v>
      </c>
      <c r="E2569" s="5" t="s">
        <v>4</v>
      </c>
      <c r="F2569" s="6">
        <v>792.255514922732</v>
      </c>
      <c r="G2569" s="16" t="s">
        <v>4</v>
      </c>
      <c r="H2569" s="7">
        <v>83628.521943027707</v>
      </c>
      <c r="I2569" s="4">
        <v>44.8</v>
      </c>
      <c r="J2569" s="4">
        <v>3</v>
      </c>
      <c r="K2569" s="4" t="s">
        <v>332</v>
      </c>
      <c r="L2569" s="4">
        <v>105.55751316061703</v>
      </c>
      <c r="M2569" s="4" t="s">
        <v>332</v>
      </c>
      <c r="N2569" s="17">
        <v>1</v>
      </c>
      <c r="O2569" s="4">
        <v>100</v>
      </c>
      <c r="P2569">
        <f t="shared" si="120"/>
        <v>2012</v>
      </c>
      <c r="Q2569">
        <f t="shared" si="121"/>
        <v>5</v>
      </c>
      <c r="R2569" t="str">
        <f t="shared" si="122"/>
        <v>17</v>
      </c>
      <c r="T2569" t="s">
        <v>538</v>
      </c>
      <c r="U2569" t="s">
        <v>539</v>
      </c>
    </row>
    <row r="2570" spans="1:27" x14ac:dyDescent="0.35">
      <c r="A2570" s="1" t="s">
        <v>2</v>
      </c>
      <c r="B2570" s="18">
        <v>41044</v>
      </c>
      <c r="C2570" s="3" t="s">
        <v>192</v>
      </c>
      <c r="D2570" s="4" t="s">
        <v>193</v>
      </c>
      <c r="E2570" s="5" t="s">
        <v>7</v>
      </c>
      <c r="F2570" s="6">
        <v>5.7310150095683738</v>
      </c>
      <c r="G2570" s="16" t="s">
        <v>4</v>
      </c>
      <c r="H2570" s="7">
        <v>16468.129401396756</v>
      </c>
      <c r="I2570" s="4">
        <v>7</v>
      </c>
      <c r="J2570" s="4">
        <v>7</v>
      </c>
      <c r="K2570" s="4" t="s">
        <v>332</v>
      </c>
      <c r="L2570" s="4">
        <v>179.59438003021648</v>
      </c>
      <c r="M2570" s="4" t="s">
        <v>332</v>
      </c>
      <c r="N2570" s="17">
        <v>16</v>
      </c>
      <c r="O2570" s="4">
        <v>1152</v>
      </c>
      <c r="P2570">
        <f t="shared" si="120"/>
        <v>2012</v>
      </c>
      <c r="Q2570">
        <f t="shared" si="121"/>
        <v>5</v>
      </c>
      <c r="R2570" t="str">
        <f t="shared" si="122"/>
        <v>17</v>
      </c>
      <c r="T2570" t="s">
        <v>556</v>
      </c>
      <c r="U2570" t="s">
        <v>557</v>
      </c>
    </row>
    <row r="2571" spans="1:27" x14ac:dyDescent="0.35">
      <c r="A2571" s="1" t="s">
        <v>2</v>
      </c>
      <c r="B2571" s="18">
        <v>41044</v>
      </c>
      <c r="C2571" s="3" t="s">
        <v>304</v>
      </c>
      <c r="D2571" s="4" t="s">
        <v>305</v>
      </c>
      <c r="E2571" s="5" t="s">
        <v>7</v>
      </c>
      <c r="F2571" s="6">
        <v>66.021292910227658</v>
      </c>
      <c r="G2571" s="16" t="s">
        <v>4</v>
      </c>
      <c r="H2571" s="7">
        <v>103725.50112246154</v>
      </c>
      <c r="I2571" s="4">
        <v>6.3</v>
      </c>
      <c r="J2571" s="4">
        <v>6.3</v>
      </c>
      <c r="K2571" s="4" t="s">
        <v>332</v>
      </c>
      <c r="L2571" s="4">
        <v>130.92430304202782</v>
      </c>
      <c r="M2571" s="4" t="s">
        <v>332</v>
      </c>
      <c r="N2571" s="17">
        <v>12</v>
      </c>
      <c r="O2571" s="4">
        <v>100</v>
      </c>
      <c r="P2571">
        <f t="shared" si="120"/>
        <v>2012</v>
      </c>
      <c r="Q2571">
        <f t="shared" si="121"/>
        <v>5</v>
      </c>
      <c r="R2571" t="str">
        <f t="shared" si="122"/>
        <v>17</v>
      </c>
      <c r="T2571" t="s">
        <v>490</v>
      </c>
    </row>
    <row r="2572" spans="1:27" x14ac:dyDescent="0.35">
      <c r="A2572" s="1" t="s">
        <v>2</v>
      </c>
      <c r="B2572" s="18">
        <v>41044</v>
      </c>
      <c r="C2572" s="3" t="s">
        <v>12</v>
      </c>
      <c r="D2572" s="4" t="s">
        <v>13</v>
      </c>
      <c r="E2572" s="5" t="s">
        <v>4</v>
      </c>
      <c r="F2572" s="6">
        <v>33.010646455113829</v>
      </c>
      <c r="G2572" s="16" t="s">
        <v>4</v>
      </c>
      <c r="H2572" s="7">
        <v>2425.6143054308732</v>
      </c>
      <c r="I2572" s="4">
        <v>35.799999999999997</v>
      </c>
      <c r="J2572" s="4">
        <v>2.8</v>
      </c>
      <c r="K2572" s="4" t="s">
        <v>332</v>
      </c>
      <c r="L2572" s="4">
        <v>73.479757772362859</v>
      </c>
      <c r="M2572" s="4" t="s">
        <v>332</v>
      </c>
      <c r="N2572" s="17">
        <v>1.0000000000000002</v>
      </c>
      <c r="O2572" s="4">
        <v>100</v>
      </c>
      <c r="P2572">
        <f t="shared" si="120"/>
        <v>2012</v>
      </c>
      <c r="Q2572">
        <f t="shared" si="121"/>
        <v>5</v>
      </c>
      <c r="R2572" t="str">
        <f t="shared" si="122"/>
        <v>17</v>
      </c>
      <c r="T2572" t="s">
        <v>250</v>
      </c>
      <c r="U2572" t="s">
        <v>472</v>
      </c>
    </row>
    <row r="2573" spans="1:27" x14ac:dyDescent="0.35">
      <c r="A2573" s="1" t="s">
        <v>2</v>
      </c>
      <c r="B2573" s="18">
        <v>41044</v>
      </c>
      <c r="C2573" s="3" t="s">
        <v>85</v>
      </c>
      <c r="D2573" s="4" t="s">
        <v>86</v>
      </c>
      <c r="E2573" s="5" t="s">
        <v>7</v>
      </c>
      <c r="F2573" s="6">
        <v>2.8655075047841869</v>
      </c>
      <c r="G2573" s="16" t="s">
        <v>4</v>
      </c>
      <c r="H2573" s="7">
        <v>9178.449506217692</v>
      </c>
      <c r="I2573" s="4">
        <v>11.1</v>
      </c>
      <c r="J2573" s="4">
        <v>8.3000000000000007</v>
      </c>
      <c r="K2573" s="4" t="s">
        <v>332</v>
      </c>
      <c r="L2573" s="4">
        <v>400.38498812573158</v>
      </c>
      <c r="M2573" s="4" t="s">
        <v>332</v>
      </c>
      <c r="N2573" s="17">
        <v>8.0000000000000018</v>
      </c>
      <c r="O2573" s="4">
        <v>1152</v>
      </c>
      <c r="P2573">
        <f t="shared" si="120"/>
        <v>2012</v>
      </c>
      <c r="Q2573">
        <f t="shared" si="121"/>
        <v>5</v>
      </c>
      <c r="R2573" t="str">
        <f t="shared" si="122"/>
        <v>17</v>
      </c>
      <c r="T2573" t="s">
        <v>86</v>
      </c>
    </row>
    <row r="2574" spans="1:27" x14ac:dyDescent="0.35">
      <c r="A2574" s="1" t="s">
        <v>2</v>
      </c>
      <c r="B2574" s="18">
        <v>41044</v>
      </c>
      <c r="C2574" s="3" t="s">
        <v>15</v>
      </c>
      <c r="D2574" s="4" t="s">
        <v>16</v>
      </c>
      <c r="E2574" s="5" t="s">
        <v>7</v>
      </c>
      <c r="F2574" s="6">
        <v>0.82576988100525917</v>
      </c>
      <c r="G2574" s="16" t="s">
        <v>7</v>
      </c>
      <c r="H2574" s="7">
        <v>6683.9105609417338</v>
      </c>
      <c r="I2574" s="4" t="s">
        <v>332</v>
      </c>
      <c r="J2574" s="4">
        <v>45.4</v>
      </c>
      <c r="K2574" s="4">
        <v>5</v>
      </c>
      <c r="L2574" s="4">
        <v>8094.1563923414215</v>
      </c>
      <c r="M2574" s="4" t="s">
        <v>332</v>
      </c>
      <c r="N2574" s="17">
        <v>1</v>
      </c>
      <c r="O2574" s="4">
        <v>15990.24</v>
      </c>
      <c r="P2574">
        <f t="shared" si="120"/>
        <v>2012</v>
      </c>
      <c r="Q2574">
        <f t="shared" si="121"/>
        <v>5</v>
      </c>
      <c r="R2574" t="str">
        <f t="shared" si="122"/>
        <v>17</v>
      </c>
      <c r="T2574" t="s">
        <v>73</v>
      </c>
      <c r="U2574" t="s">
        <v>475</v>
      </c>
    </row>
    <row r="2575" spans="1:27" x14ac:dyDescent="0.35">
      <c r="A2575" s="1" t="s">
        <v>2</v>
      </c>
      <c r="B2575" s="18">
        <v>41044</v>
      </c>
      <c r="C2575" s="3" t="s">
        <v>80</v>
      </c>
      <c r="D2575" s="4" t="s">
        <v>81</v>
      </c>
      <c r="E2575" s="5" t="s">
        <v>4</v>
      </c>
      <c r="F2575" s="6">
        <v>0.41288494050262958</v>
      </c>
      <c r="G2575" s="16" t="s">
        <v>4</v>
      </c>
      <c r="H2575" s="7">
        <v>5478.6300988277681</v>
      </c>
      <c r="I2575" s="4">
        <v>32.5</v>
      </c>
      <c r="J2575" s="4">
        <v>34.200000000000003</v>
      </c>
      <c r="K2575" s="4">
        <v>22.8</v>
      </c>
      <c r="L2575" s="4">
        <v>13269.144890967211</v>
      </c>
      <c r="M2575" s="4" t="s">
        <v>332</v>
      </c>
      <c r="N2575" s="17">
        <v>1</v>
      </c>
      <c r="O2575" s="4">
        <v>15990.24</v>
      </c>
      <c r="P2575">
        <f t="shared" si="120"/>
        <v>2012</v>
      </c>
      <c r="Q2575">
        <f t="shared" si="121"/>
        <v>5</v>
      </c>
      <c r="R2575" t="str">
        <f t="shared" si="122"/>
        <v>27</v>
      </c>
      <c r="T2575" t="s">
        <v>81</v>
      </c>
    </row>
    <row r="2576" spans="1:27" x14ac:dyDescent="0.35">
      <c r="A2576" s="1" t="s">
        <v>2</v>
      </c>
      <c r="B2576" s="18">
        <v>41044</v>
      </c>
      <c r="C2576" s="3" t="s">
        <v>219</v>
      </c>
      <c r="D2576" s="4" t="s">
        <v>292</v>
      </c>
      <c r="E2576" s="5" t="s">
        <v>4</v>
      </c>
      <c r="F2576" s="6">
        <v>99.031939365341501</v>
      </c>
      <c r="G2576" s="16" t="s">
        <v>4</v>
      </c>
      <c r="H2576" s="7">
        <v>18558.759869265243</v>
      </c>
      <c r="I2576" s="4" t="s">
        <v>332</v>
      </c>
      <c r="J2576" s="4">
        <v>7.1</v>
      </c>
      <c r="K2576" s="4" t="s">
        <v>332</v>
      </c>
      <c r="L2576" s="4">
        <v>187.40176137316269</v>
      </c>
      <c r="M2576" s="4" t="s">
        <v>332</v>
      </c>
      <c r="N2576" s="17">
        <v>1</v>
      </c>
      <c r="O2576" s="4">
        <v>100</v>
      </c>
      <c r="P2576">
        <f t="shared" si="120"/>
        <v>2012</v>
      </c>
      <c r="Q2576">
        <f t="shared" si="121"/>
        <v>5</v>
      </c>
      <c r="R2576" t="str">
        <f t="shared" si="122"/>
        <v>90</v>
      </c>
      <c r="T2576" t="s">
        <v>563</v>
      </c>
      <c r="U2576" t="s">
        <v>468</v>
      </c>
      <c r="V2576" t="s">
        <v>564</v>
      </c>
      <c r="W2576" t="s">
        <v>565</v>
      </c>
      <c r="X2576" t="s">
        <v>566</v>
      </c>
      <c r="Y2576" t="s">
        <v>567</v>
      </c>
      <c r="Z2576" t="s">
        <v>510</v>
      </c>
      <c r="AA2576" t="s">
        <v>568</v>
      </c>
    </row>
    <row r="2577" spans="1:27" x14ac:dyDescent="0.35">
      <c r="A2577" s="1" t="s">
        <v>2</v>
      </c>
      <c r="B2577" s="18">
        <v>41058</v>
      </c>
      <c r="C2577" s="8" t="s">
        <v>29</v>
      </c>
      <c r="D2577" s="4" t="s">
        <v>30</v>
      </c>
      <c r="E2577" s="9" t="s">
        <v>23</v>
      </c>
      <c r="F2577" s="6">
        <v>0.95773948479780591</v>
      </c>
      <c r="G2577" s="16" t="s">
        <v>4</v>
      </c>
      <c r="H2577" s="7">
        <v>18910.680354356289</v>
      </c>
      <c r="I2577" s="4">
        <v>6.5</v>
      </c>
      <c r="J2577" s="4">
        <v>5.6</v>
      </c>
      <c r="K2577" s="4"/>
      <c r="L2577" s="4">
        <v>106.73037441795724</v>
      </c>
      <c r="N2577" s="17">
        <v>185.00000000000003</v>
      </c>
      <c r="O2577" s="4">
        <v>1152</v>
      </c>
      <c r="P2577">
        <f t="shared" si="120"/>
        <v>2012</v>
      </c>
      <c r="Q2577">
        <f t="shared" si="121"/>
        <v>5</v>
      </c>
      <c r="R2577" t="str">
        <f t="shared" si="122"/>
        <v>01</v>
      </c>
      <c r="T2577" t="s">
        <v>30</v>
      </c>
    </row>
    <row r="2578" spans="1:27" x14ac:dyDescent="0.35">
      <c r="A2578" s="1" t="s">
        <v>2</v>
      </c>
      <c r="B2578" s="18">
        <v>41058</v>
      </c>
      <c r="C2578" s="8" t="s">
        <v>60</v>
      </c>
      <c r="D2578" s="4" t="s">
        <v>61</v>
      </c>
      <c r="E2578" s="9" t="s">
        <v>7</v>
      </c>
      <c r="F2578" s="6">
        <v>0.95773948479780591</v>
      </c>
      <c r="G2578" s="16" t="s">
        <v>4</v>
      </c>
      <c r="H2578" s="7">
        <v>6024.7153737871977</v>
      </c>
      <c r="I2578" s="4">
        <v>6.5</v>
      </c>
      <c r="J2578" s="4">
        <v>3.8</v>
      </c>
      <c r="K2578" s="4"/>
      <c r="L2578" s="4">
        <v>49.144981077656325</v>
      </c>
      <c r="N2578" s="17">
        <v>127.99999999999999</v>
      </c>
      <c r="O2578" s="4">
        <v>1152</v>
      </c>
      <c r="P2578">
        <f t="shared" si="120"/>
        <v>2012</v>
      </c>
      <c r="Q2578">
        <f t="shared" si="121"/>
        <v>5</v>
      </c>
      <c r="R2578" t="str">
        <f t="shared" si="122"/>
        <v>01</v>
      </c>
      <c r="T2578" t="s">
        <v>211</v>
      </c>
      <c r="U2578" t="s">
        <v>478</v>
      </c>
    </row>
    <row r="2579" spans="1:27" x14ac:dyDescent="0.35">
      <c r="A2579" s="1" t="s">
        <v>2</v>
      </c>
      <c r="B2579" s="18">
        <v>41058</v>
      </c>
      <c r="C2579" s="3" t="s">
        <v>82</v>
      </c>
      <c r="D2579" s="4" t="s">
        <v>167</v>
      </c>
      <c r="E2579" s="5" t="s">
        <v>4</v>
      </c>
      <c r="F2579" s="6">
        <v>102.97614940546009</v>
      </c>
      <c r="G2579" s="16" t="s">
        <v>4</v>
      </c>
      <c r="H2579" s="7">
        <v>93271.646079352562</v>
      </c>
      <c r="I2579" s="4">
        <v>18.2</v>
      </c>
      <c r="J2579" s="4">
        <v>10.9</v>
      </c>
      <c r="K2579" s="4">
        <v>8.7200000000000006</v>
      </c>
      <c r="L2579" s="4">
        <v>905.7596988998215</v>
      </c>
      <c r="N2579" s="17">
        <v>1</v>
      </c>
      <c r="O2579" s="4">
        <v>150</v>
      </c>
      <c r="P2579">
        <f t="shared" si="120"/>
        <v>2012</v>
      </c>
      <c r="Q2579">
        <f t="shared" si="121"/>
        <v>5</v>
      </c>
      <c r="R2579" t="str">
        <f t="shared" si="122"/>
        <v>05</v>
      </c>
      <c r="T2579" t="s">
        <v>460</v>
      </c>
      <c r="U2579" t="s">
        <v>488</v>
      </c>
      <c r="V2579" t="s">
        <v>536</v>
      </c>
      <c r="W2579" t="s">
        <v>544</v>
      </c>
      <c r="X2579" t="s">
        <v>510</v>
      </c>
    </row>
    <row r="2580" spans="1:27" x14ac:dyDescent="0.35">
      <c r="A2580" s="1" t="s">
        <v>2</v>
      </c>
      <c r="B2580" s="18">
        <v>41058</v>
      </c>
      <c r="C2580" s="3" t="s">
        <v>37</v>
      </c>
      <c r="D2580" s="4" t="s">
        <v>156</v>
      </c>
      <c r="E2580" s="5" t="s">
        <v>4</v>
      </c>
      <c r="F2580" s="6">
        <v>66.084024451048606</v>
      </c>
      <c r="G2580" s="16" t="s">
        <v>4</v>
      </c>
      <c r="H2580" s="7">
        <v>136481.88078769296</v>
      </c>
      <c r="I2580" s="4">
        <v>24.8</v>
      </c>
      <c r="J2580" s="4">
        <v>14.1</v>
      </c>
      <c r="K2580" s="4">
        <v>11.280000000000001</v>
      </c>
      <c r="L2580" s="4">
        <v>2065.2779839216846</v>
      </c>
      <c r="N2580" s="17">
        <v>1</v>
      </c>
      <c r="O2580" s="4">
        <v>1152</v>
      </c>
      <c r="P2580">
        <f t="shared" si="120"/>
        <v>2012</v>
      </c>
      <c r="Q2580">
        <f t="shared" si="121"/>
        <v>5</v>
      </c>
      <c r="R2580" t="str">
        <f t="shared" si="122"/>
        <v>05</v>
      </c>
      <c r="T2580" t="s">
        <v>460</v>
      </c>
      <c r="U2580" t="s">
        <v>461</v>
      </c>
      <c r="V2580" t="s">
        <v>536</v>
      </c>
      <c r="W2580" t="s">
        <v>537</v>
      </c>
      <c r="X2580" t="s">
        <v>510</v>
      </c>
    </row>
    <row r="2581" spans="1:27" x14ac:dyDescent="0.35">
      <c r="A2581" s="1" t="s">
        <v>2</v>
      </c>
      <c r="B2581" s="18">
        <v>41058</v>
      </c>
      <c r="C2581" s="3" t="s">
        <v>62</v>
      </c>
      <c r="D2581" s="4" t="s">
        <v>63</v>
      </c>
      <c r="E2581" s="5" t="s">
        <v>4</v>
      </c>
      <c r="F2581" s="6">
        <v>301.57300897313314</v>
      </c>
      <c r="G2581" s="16" t="s">
        <v>4</v>
      </c>
      <c r="H2581" s="7">
        <v>32933.606242881673</v>
      </c>
      <c r="I2581" s="4">
        <v>12.2</v>
      </c>
      <c r="J2581" s="4">
        <v>5.3</v>
      </c>
      <c r="K2581" s="4"/>
      <c r="L2581" s="4">
        <v>109.20608032867987</v>
      </c>
      <c r="N2581" s="17">
        <v>1</v>
      </c>
      <c r="O2581" s="4">
        <v>150</v>
      </c>
      <c r="P2581">
        <f t="shared" si="120"/>
        <v>2012</v>
      </c>
      <c r="Q2581">
        <f t="shared" si="121"/>
        <v>5</v>
      </c>
      <c r="R2581" t="str">
        <f t="shared" si="122"/>
        <v>05</v>
      </c>
      <c r="T2581" t="s">
        <v>84</v>
      </c>
      <c r="U2581" t="s">
        <v>459</v>
      </c>
      <c r="V2581" t="s">
        <v>479</v>
      </c>
      <c r="W2581" t="s">
        <v>480</v>
      </c>
    </row>
    <row r="2582" spans="1:27" x14ac:dyDescent="0.35">
      <c r="A2582" s="1" t="s">
        <v>2</v>
      </c>
      <c r="B2582" s="18">
        <v>41058</v>
      </c>
      <c r="C2582" s="3" t="s">
        <v>154</v>
      </c>
      <c r="D2582" s="4" t="s">
        <v>155</v>
      </c>
      <c r="E2582" s="5" t="s">
        <v>4</v>
      </c>
      <c r="F2582" s="6">
        <v>29.4217569729886</v>
      </c>
      <c r="G2582" s="16" t="s">
        <v>4</v>
      </c>
      <c r="H2582" s="7">
        <v>1699.9941809371369</v>
      </c>
      <c r="I2582" s="4">
        <v>5.7</v>
      </c>
      <c r="J2582" s="4">
        <v>4.4000000000000004</v>
      </c>
      <c r="K2582" s="4"/>
      <c r="L2582" s="4">
        <v>57.780172084823498</v>
      </c>
      <c r="N2582" s="17">
        <v>0.99999999999999989</v>
      </c>
      <c r="O2582" s="4">
        <v>150</v>
      </c>
      <c r="P2582">
        <f t="shared" si="120"/>
        <v>2012</v>
      </c>
      <c r="Q2582">
        <f t="shared" si="121"/>
        <v>5</v>
      </c>
      <c r="R2582" t="str">
        <f t="shared" si="122"/>
        <v>09</v>
      </c>
      <c r="T2582" t="s">
        <v>155</v>
      </c>
    </row>
    <row r="2583" spans="1:27" x14ac:dyDescent="0.35">
      <c r="A2583" s="1" t="s">
        <v>2</v>
      </c>
      <c r="B2583" s="18">
        <v>41058</v>
      </c>
      <c r="C2583" s="3" t="s">
        <v>40</v>
      </c>
      <c r="D2583" s="4" t="s">
        <v>169</v>
      </c>
      <c r="E2583" s="5" t="s">
        <v>4</v>
      </c>
      <c r="F2583" s="6">
        <v>29.4217569729886</v>
      </c>
      <c r="G2583" s="16" t="s">
        <v>4</v>
      </c>
      <c r="H2583" s="7">
        <v>11279.746078538627</v>
      </c>
      <c r="I2583" s="4"/>
      <c r="J2583" s="4">
        <v>8.6</v>
      </c>
      <c r="K2583" s="4">
        <v>6.6</v>
      </c>
      <c r="L2583" s="4">
        <v>383.38111788817673</v>
      </c>
      <c r="N2583" s="17">
        <v>0.99999999999999989</v>
      </c>
      <c r="O2583" s="4">
        <v>150</v>
      </c>
      <c r="P2583">
        <f t="shared" si="120"/>
        <v>2012</v>
      </c>
      <c r="Q2583">
        <f t="shared" si="121"/>
        <v>5</v>
      </c>
      <c r="R2583" t="str">
        <f t="shared" si="122"/>
        <v>12</v>
      </c>
      <c r="T2583" t="s">
        <v>662</v>
      </c>
      <c r="U2583" t="s">
        <v>463</v>
      </c>
      <c r="V2583" t="s">
        <v>464</v>
      </c>
      <c r="W2583" t="s">
        <v>546</v>
      </c>
      <c r="X2583" t="s">
        <v>468</v>
      </c>
      <c r="Y2583" t="s">
        <v>547</v>
      </c>
      <c r="Z2583" t="s">
        <v>510</v>
      </c>
      <c r="AA2583" t="s">
        <v>466</v>
      </c>
    </row>
    <row r="2584" spans="1:27" x14ac:dyDescent="0.35">
      <c r="A2584" s="1" t="s">
        <v>2</v>
      </c>
      <c r="B2584" s="18">
        <v>41058</v>
      </c>
      <c r="C2584" s="3" t="s">
        <v>42</v>
      </c>
      <c r="D2584" s="4" t="s">
        <v>168</v>
      </c>
      <c r="E2584" s="5" t="s">
        <v>4</v>
      </c>
      <c r="F2584" s="6">
        <v>22.066317729741449</v>
      </c>
      <c r="G2584" s="16" t="s">
        <v>4</v>
      </c>
      <c r="H2584" s="7">
        <v>47757.380228036862</v>
      </c>
      <c r="I2584" s="4"/>
      <c r="J2584" s="4">
        <v>15.9</v>
      </c>
      <c r="K2584" s="4">
        <v>10.9</v>
      </c>
      <c r="L2584" s="4">
        <v>2164.2659556047474</v>
      </c>
      <c r="N2584" s="17">
        <v>1</v>
      </c>
      <c r="O2584" s="4">
        <v>150</v>
      </c>
      <c r="P2584">
        <f t="shared" si="120"/>
        <v>2012</v>
      </c>
      <c r="Q2584">
        <f t="shared" si="121"/>
        <v>5</v>
      </c>
      <c r="R2584" t="str">
        <f t="shared" si="122"/>
        <v>12</v>
      </c>
      <c r="T2584" t="s">
        <v>663</v>
      </c>
      <c r="U2584" t="s">
        <v>463</v>
      </c>
      <c r="V2584" t="s">
        <v>464</v>
      </c>
      <c r="W2584" t="s">
        <v>545</v>
      </c>
      <c r="X2584" t="s">
        <v>510</v>
      </c>
      <c r="Y2584" t="s">
        <v>466</v>
      </c>
    </row>
    <row r="2585" spans="1:27" x14ac:dyDescent="0.35">
      <c r="A2585" s="1" t="s">
        <v>2</v>
      </c>
      <c r="B2585" s="18">
        <v>41058</v>
      </c>
      <c r="C2585" s="3" t="s">
        <v>28</v>
      </c>
      <c r="D2585" s="4" t="s">
        <v>107</v>
      </c>
      <c r="E2585" s="5" t="s">
        <v>23</v>
      </c>
      <c r="F2585" s="6">
        <v>4.7886974239890296</v>
      </c>
      <c r="G2585" s="16" t="s">
        <v>4</v>
      </c>
      <c r="H2585" s="7">
        <v>18488.142708935949</v>
      </c>
      <c r="I2585" s="4">
        <v>27.8</v>
      </c>
      <c r="J2585" s="4">
        <v>6.2</v>
      </c>
      <c r="K2585" s="4"/>
      <c r="L2585" s="4">
        <v>839.30161014774194</v>
      </c>
      <c r="N2585" s="17">
        <v>4.6000000000000005</v>
      </c>
      <c r="O2585" s="4">
        <v>1152</v>
      </c>
      <c r="P2585">
        <f t="shared" si="120"/>
        <v>2012</v>
      </c>
      <c r="Q2585">
        <f t="shared" si="121"/>
        <v>5</v>
      </c>
      <c r="R2585" t="str">
        <f t="shared" si="122"/>
        <v>12</v>
      </c>
      <c r="T2585" t="s">
        <v>107</v>
      </c>
    </row>
    <row r="2586" spans="1:27" x14ac:dyDescent="0.35">
      <c r="A2586" s="1" t="s">
        <v>2</v>
      </c>
      <c r="B2586" s="18">
        <v>41058</v>
      </c>
      <c r="C2586" s="3" t="s">
        <v>64</v>
      </c>
      <c r="D2586" s="4" t="s">
        <v>65</v>
      </c>
      <c r="E2586" s="5" t="s">
        <v>7</v>
      </c>
      <c r="F2586" s="6">
        <v>4.7886974239890296</v>
      </c>
      <c r="G2586" s="16" t="s">
        <v>4</v>
      </c>
      <c r="H2586" s="7">
        <v>36529.271942243053</v>
      </c>
      <c r="I2586" s="4">
        <v>59.7</v>
      </c>
      <c r="J2586" s="4">
        <v>4.4000000000000004</v>
      </c>
      <c r="K2586" s="4">
        <v>4.4000000000000004</v>
      </c>
      <c r="L2586" s="4">
        <v>1155.7920000000001</v>
      </c>
      <c r="N2586" s="17">
        <v>6.6</v>
      </c>
      <c r="O2586" s="4">
        <v>1152</v>
      </c>
      <c r="P2586">
        <f t="shared" si="120"/>
        <v>2012</v>
      </c>
      <c r="Q2586">
        <f t="shared" si="121"/>
        <v>5</v>
      </c>
      <c r="R2586" t="str">
        <f t="shared" si="122"/>
        <v>13</v>
      </c>
      <c r="T2586" t="s">
        <v>481</v>
      </c>
      <c r="U2586" t="s">
        <v>482</v>
      </c>
    </row>
    <row r="2587" spans="1:27" x14ac:dyDescent="0.35">
      <c r="A2587" s="1" t="s">
        <v>2</v>
      </c>
      <c r="B2587" s="18">
        <v>41058</v>
      </c>
      <c r="C2587" s="3" t="s">
        <v>3</v>
      </c>
      <c r="D2587" s="4" t="s">
        <v>119</v>
      </c>
      <c r="E2587" s="5" t="s">
        <v>4</v>
      </c>
      <c r="F2587" s="6">
        <v>14.7108784864943</v>
      </c>
      <c r="G2587" s="16" t="s">
        <v>4</v>
      </c>
      <c r="H2587" s="7">
        <v>2444.9355377814763</v>
      </c>
      <c r="I2587" s="4">
        <v>11.3</v>
      </c>
      <c r="J2587" s="4">
        <v>5.3</v>
      </c>
      <c r="K2587" s="4"/>
      <c r="L2587" s="4">
        <v>166.19915255408523</v>
      </c>
      <c r="N2587" s="17">
        <v>0.99999999999999989</v>
      </c>
      <c r="O2587" s="4">
        <v>150</v>
      </c>
      <c r="P2587">
        <f t="shared" si="120"/>
        <v>2012</v>
      </c>
      <c r="Q2587">
        <f t="shared" si="121"/>
        <v>5</v>
      </c>
      <c r="R2587" t="str">
        <f t="shared" si="122"/>
        <v>16</v>
      </c>
      <c r="T2587" t="s">
        <v>119</v>
      </c>
    </row>
    <row r="2588" spans="1:27" x14ac:dyDescent="0.35">
      <c r="A2588" s="1" t="s">
        <v>2</v>
      </c>
      <c r="B2588" s="18">
        <v>41058</v>
      </c>
      <c r="C2588" s="3" t="s">
        <v>190</v>
      </c>
      <c r="D2588" s="4" t="s">
        <v>191</v>
      </c>
      <c r="E2588" s="5" t="s">
        <v>7</v>
      </c>
      <c r="F2588" s="6">
        <v>3.8309579391912236</v>
      </c>
      <c r="G2588" s="16" t="s">
        <v>4</v>
      </c>
      <c r="H2588" s="7">
        <v>35493.571415825376</v>
      </c>
      <c r="I2588" s="4"/>
      <c r="J2588" s="4">
        <v>9.6</v>
      </c>
      <c r="K2588" s="4"/>
      <c r="L2588" s="4">
        <v>463.24668632773654</v>
      </c>
      <c r="N2588" s="17">
        <v>20</v>
      </c>
      <c r="O2588" s="4">
        <v>1152</v>
      </c>
      <c r="P2588">
        <f t="shared" si="120"/>
        <v>2012</v>
      </c>
      <c r="Q2588">
        <f t="shared" si="121"/>
        <v>5</v>
      </c>
      <c r="R2588" t="str">
        <f t="shared" si="122"/>
        <v>16</v>
      </c>
      <c r="T2588" t="s">
        <v>336</v>
      </c>
      <c r="U2588" t="s">
        <v>555</v>
      </c>
    </row>
    <row r="2589" spans="1:27" x14ac:dyDescent="0.35">
      <c r="A2589" s="1" t="s">
        <v>2</v>
      </c>
      <c r="B2589" s="18">
        <v>41058</v>
      </c>
      <c r="C2589" s="3" t="s">
        <v>192</v>
      </c>
      <c r="D2589" s="4" t="s">
        <v>193</v>
      </c>
      <c r="E2589" s="5" t="s">
        <v>7</v>
      </c>
      <c r="F2589" s="6">
        <v>0.95773948479780591</v>
      </c>
      <c r="G2589" s="16" t="s">
        <v>4</v>
      </c>
      <c r="H2589" s="7">
        <v>717.92826555093677</v>
      </c>
      <c r="I2589" s="4">
        <v>7.1</v>
      </c>
      <c r="J2589" s="4">
        <v>7.1</v>
      </c>
      <c r="K2589" s="4"/>
      <c r="L2589" s="4">
        <v>187.40176137316269</v>
      </c>
      <c r="N2589" s="17">
        <v>4</v>
      </c>
      <c r="O2589" s="4">
        <v>1152</v>
      </c>
      <c r="P2589">
        <f t="shared" si="120"/>
        <v>2012</v>
      </c>
      <c r="Q2589">
        <f t="shared" si="121"/>
        <v>5</v>
      </c>
      <c r="R2589" t="str">
        <f t="shared" si="122"/>
        <v>17</v>
      </c>
      <c r="T2589" t="s">
        <v>556</v>
      </c>
      <c r="U2589" t="s">
        <v>557</v>
      </c>
    </row>
    <row r="2590" spans="1:27" x14ac:dyDescent="0.35">
      <c r="A2590" s="1" t="s">
        <v>2</v>
      </c>
      <c r="B2590" s="18">
        <v>41058</v>
      </c>
      <c r="C2590" s="3" t="s">
        <v>449</v>
      </c>
      <c r="D2590" s="4" t="s">
        <v>450</v>
      </c>
      <c r="E2590" s="5" t="s">
        <v>7</v>
      </c>
      <c r="F2590" s="6">
        <v>0.95773948479780591</v>
      </c>
      <c r="G2590" s="16" t="s">
        <v>4</v>
      </c>
      <c r="H2590" s="7">
        <v>3132.9795686481139</v>
      </c>
      <c r="I2590" s="4">
        <v>16.600000000000001</v>
      </c>
      <c r="J2590" s="4">
        <v>9.6999999999999993</v>
      </c>
      <c r="K2590" s="4">
        <v>4.8499999999999996</v>
      </c>
      <c r="L2590" s="4">
        <v>408.90289300716466</v>
      </c>
      <c r="N2590" s="17">
        <v>8</v>
      </c>
      <c r="O2590" s="4">
        <v>1152</v>
      </c>
      <c r="P2590">
        <f t="shared" si="120"/>
        <v>2012</v>
      </c>
      <c r="Q2590">
        <f t="shared" si="121"/>
        <v>5</v>
      </c>
      <c r="R2590" t="str">
        <f t="shared" si="122"/>
        <v>17</v>
      </c>
      <c r="T2590" t="s">
        <v>450</v>
      </c>
    </row>
    <row r="2591" spans="1:27" x14ac:dyDescent="0.35">
      <c r="A2591" s="1" t="s">
        <v>2</v>
      </c>
      <c r="B2591" s="18">
        <v>41058</v>
      </c>
      <c r="C2591" s="3" t="s">
        <v>85</v>
      </c>
      <c r="D2591" s="4" t="s">
        <v>86</v>
      </c>
      <c r="E2591" s="5" t="s">
        <v>7</v>
      </c>
      <c r="F2591" s="6">
        <v>12.450613302371478</v>
      </c>
      <c r="G2591" s="16" t="s">
        <v>4</v>
      </c>
      <c r="H2591" s="7">
        <v>43817.937529314338</v>
      </c>
      <c r="I2591" s="4">
        <v>15.9</v>
      </c>
      <c r="J2591" s="4">
        <v>10.7</v>
      </c>
      <c r="K2591" s="4"/>
      <c r="L2591" s="4">
        <v>953.15449871016256</v>
      </c>
      <c r="N2591" s="17">
        <v>3.6923076923076921</v>
      </c>
      <c r="O2591" s="4">
        <v>1152</v>
      </c>
      <c r="P2591">
        <f t="shared" si="120"/>
        <v>2012</v>
      </c>
      <c r="Q2591">
        <f t="shared" si="121"/>
        <v>5</v>
      </c>
      <c r="R2591" t="str">
        <f t="shared" si="122"/>
        <v>17</v>
      </c>
      <c r="T2591" t="s">
        <v>86</v>
      </c>
    </row>
    <row r="2592" spans="1:27" x14ac:dyDescent="0.35">
      <c r="A2592" s="1" t="s">
        <v>2</v>
      </c>
      <c r="B2592" s="18">
        <v>41058</v>
      </c>
      <c r="C2592" s="3" t="s">
        <v>15</v>
      </c>
      <c r="D2592" s="4" t="s">
        <v>16</v>
      </c>
      <c r="E2592" s="5" t="s">
        <v>7</v>
      </c>
      <c r="F2592" s="6">
        <v>1.9154789695956118</v>
      </c>
      <c r="G2592" s="16" t="s">
        <v>4</v>
      </c>
      <c r="H2592" s="7">
        <v>3907.155999078373</v>
      </c>
      <c r="I2592" s="4">
        <v>8.8000000000000007</v>
      </c>
      <c r="J2592" s="4">
        <v>6.2</v>
      </c>
      <c r="K2592" s="4">
        <v>6.2</v>
      </c>
      <c r="L2592" s="4">
        <v>226.64224000000004</v>
      </c>
      <c r="N2592" s="17">
        <v>9</v>
      </c>
      <c r="O2592" s="4">
        <v>1152</v>
      </c>
      <c r="P2592">
        <f t="shared" si="120"/>
        <v>2012</v>
      </c>
      <c r="Q2592">
        <f t="shared" si="121"/>
        <v>5</v>
      </c>
      <c r="R2592" t="str">
        <f t="shared" si="122"/>
        <v>17</v>
      </c>
      <c r="T2592" t="s">
        <v>73</v>
      </c>
      <c r="U2592" t="s">
        <v>475</v>
      </c>
    </row>
    <row r="2593" spans="1:27" x14ac:dyDescent="0.35">
      <c r="A2593" s="1" t="s">
        <v>2</v>
      </c>
      <c r="B2593" s="18">
        <v>41058</v>
      </c>
      <c r="C2593" s="3" t="s">
        <v>54</v>
      </c>
      <c r="D2593" s="4" t="s">
        <v>218</v>
      </c>
      <c r="E2593" s="5" t="s">
        <v>7</v>
      </c>
      <c r="F2593" s="6">
        <v>7.35543924324715</v>
      </c>
      <c r="G2593" s="16" t="s">
        <v>4</v>
      </c>
      <c r="H2593" s="7">
        <v>759.22967606663974</v>
      </c>
      <c r="I2593" s="4">
        <v>7.2</v>
      </c>
      <c r="J2593" s="4">
        <v>3.7</v>
      </c>
      <c r="K2593" s="4"/>
      <c r="L2593" s="4">
        <v>51.610084113173123</v>
      </c>
      <c r="N2593" s="17">
        <v>2</v>
      </c>
      <c r="O2593" s="4">
        <v>150</v>
      </c>
      <c r="P2593">
        <f t="shared" si="120"/>
        <v>2012</v>
      </c>
      <c r="Q2593">
        <f t="shared" si="121"/>
        <v>5</v>
      </c>
      <c r="R2593" t="str">
        <f t="shared" si="122"/>
        <v>17</v>
      </c>
      <c r="T2593" t="s">
        <v>218</v>
      </c>
    </row>
    <row r="2594" spans="1:27" x14ac:dyDescent="0.35">
      <c r="A2594" s="1" t="s">
        <v>2</v>
      </c>
      <c r="B2594" s="18">
        <v>41058</v>
      </c>
      <c r="C2594" s="3" t="s">
        <v>453</v>
      </c>
      <c r="D2594" s="4" t="s">
        <v>454</v>
      </c>
      <c r="E2594" s="5" t="s">
        <v>7</v>
      </c>
      <c r="F2594" s="6">
        <v>6.8999332498265981E-2</v>
      </c>
      <c r="G2594" s="16" t="s">
        <v>4</v>
      </c>
      <c r="H2594" s="7">
        <v>2839.5939510053277</v>
      </c>
      <c r="I2594" s="4">
        <v>20.9</v>
      </c>
      <c r="J2594" s="4">
        <v>14.6</v>
      </c>
      <c r="K2594" s="4"/>
      <c r="L2594" s="4">
        <v>1286.0604263258133</v>
      </c>
      <c r="N2594" s="17">
        <v>32</v>
      </c>
      <c r="O2594" s="4">
        <v>15990.24</v>
      </c>
      <c r="P2594">
        <f t="shared" si="120"/>
        <v>2012</v>
      </c>
      <c r="Q2594">
        <f t="shared" si="121"/>
        <v>5</v>
      </c>
      <c r="R2594" t="str">
        <f t="shared" si="122"/>
        <v>17</v>
      </c>
      <c r="T2594" t="s">
        <v>454</v>
      </c>
    </row>
    <row r="2595" spans="1:27" x14ac:dyDescent="0.35">
      <c r="A2595" s="1" t="s">
        <v>2</v>
      </c>
      <c r="B2595" s="18">
        <v>41058</v>
      </c>
      <c r="C2595" s="3" t="s">
        <v>58</v>
      </c>
      <c r="D2595" s="4" t="s">
        <v>59</v>
      </c>
      <c r="E2595" s="5" t="s">
        <v>4</v>
      </c>
      <c r="F2595" s="6">
        <v>0.13799866499653196</v>
      </c>
      <c r="G2595" s="16" t="s">
        <v>4</v>
      </c>
      <c r="H2595" s="7">
        <v>297.55890004861197</v>
      </c>
      <c r="I2595" s="4">
        <v>17.100000000000001</v>
      </c>
      <c r="J2595" s="4">
        <v>20.9</v>
      </c>
      <c r="K2595" s="4"/>
      <c r="L2595" s="4">
        <v>2156.2447727743593</v>
      </c>
      <c r="N2595" s="17">
        <v>1</v>
      </c>
      <c r="O2595" s="4">
        <v>15990.24</v>
      </c>
      <c r="P2595">
        <f t="shared" si="120"/>
        <v>2012</v>
      </c>
      <c r="Q2595">
        <f t="shared" si="121"/>
        <v>5</v>
      </c>
      <c r="R2595" t="str">
        <f t="shared" si="122"/>
        <v>27</v>
      </c>
      <c r="T2595" t="s">
        <v>59</v>
      </c>
    </row>
    <row r="2596" spans="1:27" x14ac:dyDescent="0.35">
      <c r="A2596" s="1" t="s">
        <v>2</v>
      </c>
      <c r="B2596" s="18">
        <v>41085</v>
      </c>
      <c r="C2596" s="8" t="s">
        <v>29</v>
      </c>
      <c r="D2596" s="4" t="s">
        <v>30</v>
      </c>
      <c r="E2596" s="9" t="s">
        <v>23</v>
      </c>
      <c r="F2596" s="6">
        <v>17.279460176458336</v>
      </c>
      <c r="G2596" s="16" t="s">
        <v>4</v>
      </c>
      <c r="H2596" s="7">
        <v>6995.3040531803972</v>
      </c>
      <c r="I2596" s="4">
        <v>6.1</v>
      </c>
      <c r="J2596" s="4">
        <v>3.9</v>
      </c>
      <c r="K2596" s="4" t="s">
        <v>332</v>
      </c>
      <c r="L2596" s="4">
        <v>48.580017998785763</v>
      </c>
      <c r="M2596" s="4" t="s">
        <v>332</v>
      </c>
      <c r="N2596" s="17">
        <v>8.3333333333333321</v>
      </c>
      <c r="O2596" s="4">
        <v>1152</v>
      </c>
      <c r="P2596">
        <f t="shared" si="120"/>
        <v>2012</v>
      </c>
      <c r="Q2596">
        <f t="shared" si="121"/>
        <v>6</v>
      </c>
      <c r="R2596" t="str">
        <f t="shared" si="122"/>
        <v>01</v>
      </c>
      <c r="T2596" t="s">
        <v>30</v>
      </c>
    </row>
    <row r="2597" spans="1:27" x14ac:dyDescent="0.35">
      <c r="A2597" s="1" t="s">
        <v>2</v>
      </c>
      <c r="B2597" s="18">
        <v>41085</v>
      </c>
      <c r="C2597" s="8" t="s">
        <v>210</v>
      </c>
      <c r="D2597" s="4" t="s">
        <v>211</v>
      </c>
      <c r="E2597" s="9" t="s">
        <v>4</v>
      </c>
      <c r="F2597" s="6">
        <v>2189.6531935607995</v>
      </c>
      <c r="G2597" s="16" t="s">
        <v>4</v>
      </c>
      <c r="H2597" s="7">
        <v>170911.00791950923</v>
      </c>
      <c r="I2597" s="4">
        <v>7.7</v>
      </c>
      <c r="J2597" s="4">
        <v>4.4000000000000004</v>
      </c>
      <c r="K2597" s="4" t="s">
        <v>332</v>
      </c>
      <c r="L2597" s="4">
        <v>78.053916675989626</v>
      </c>
      <c r="M2597" s="4" t="s">
        <v>332</v>
      </c>
      <c r="N2597" s="17">
        <v>1</v>
      </c>
      <c r="O2597" s="4">
        <v>100</v>
      </c>
      <c r="P2597">
        <f t="shared" si="120"/>
        <v>2012</v>
      </c>
      <c r="Q2597">
        <f t="shared" si="121"/>
        <v>6</v>
      </c>
      <c r="R2597" t="str">
        <f t="shared" si="122"/>
        <v>01</v>
      </c>
      <c r="T2597" t="s">
        <v>211</v>
      </c>
    </row>
    <row r="2598" spans="1:27" x14ac:dyDescent="0.35">
      <c r="A2598" s="1" t="s">
        <v>2</v>
      </c>
      <c r="B2598" s="18">
        <v>41085</v>
      </c>
      <c r="C2598" s="3" t="s">
        <v>82</v>
      </c>
      <c r="D2598" s="4" t="s">
        <v>167</v>
      </c>
      <c r="E2598" s="5" t="s">
        <v>4</v>
      </c>
      <c r="F2598" s="6">
        <v>530.82501662079994</v>
      </c>
      <c r="G2598" s="16" t="s">
        <v>4</v>
      </c>
      <c r="H2598" s="7">
        <v>187972.96214051757</v>
      </c>
      <c r="I2598" s="4">
        <v>13.1</v>
      </c>
      <c r="J2598" s="4">
        <v>8.8000000000000007</v>
      </c>
      <c r="K2598" s="4">
        <v>5.8666666666666671</v>
      </c>
      <c r="L2598" s="4">
        <v>354.11473885903519</v>
      </c>
      <c r="M2598" s="4" t="s">
        <v>332</v>
      </c>
      <c r="N2598" s="17">
        <v>1</v>
      </c>
      <c r="O2598" s="4">
        <v>100</v>
      </c>
      <c r="P2598">
        <f t="shared" si="120"/>
        <v>2012</v>
      </c>
      <c r="Q2598">
        <f t="shared" si="121"/>
        <v>6</v>
      </c>
      <c r="R2598" t="str">
        <f t="shared" si="122"/>
        <v>05</v>
      </c>
      <c r="T2598" t="s">
        <v>460</v>
      </c>
      <c r="U2598" t="s">
        <v>488</v>
      </c>
      <c r="V2598" t="s">
        <v>536</v>
      </c>
      <c r="W2598" t="s">
        <v>544</v>
      </c>
      <c r="X2598" t="s">
        <v>510</v>
      </c>
    </row>
    <row r="2599" spans="1:27" x14ac:dyDescent="0.35">
      <c r="A2599" s="1" t="s">
        <v>2</v>
      </c>
      <c r="B2599" s="18">
        <v>41085</v>
      </c>
      <c r="C2599" s="3" t="s">
        <v>37</v>
      </c>
      <c r="D2599" s="4" t="s">
        <v>156</v>
      </c>
      <c r="E2599" s="5" t="s">
        <v>4</v>
      </c>
      <c r="F2599" s="6">
        <v>132.47586135284723</v>
      </c>
      <c r="G2599" s="16" t="s">
        <v>4</v>
      </c>
      <c r="H2599" s="7">
        <v>149338.34544991373</v>
      </c>
      <c r="I2599" s="4">
        <v>24</v>
      </c>
      <c r="J2599" s="4">
        <v>11.6</v>
      </c>
      <c r="K2599" s="4">
        <v>7.7333333333333334</v>
      </c>
      <c r="L2599" s="4">
        <v>1127.2872199121134</v>
      </c>
      <c r="M2599" s="4" t="s">
        <v>332</v>
      </c>
      <c r="N2599" s="17">
        <v>1</v>
      </c>
      <c r="O2599" s="4">
        <v>576</v>
      </c>
      <c r="P2599">
        <f t="shared" si="120"/>
        <v>2012</v>
      </c>
      <c r="Q2599">
        <f t="shared" si="121"/>
        <v>6</v>
      </c>
      <c r="R2599" t="str">
        <f t="shared" si="122"/>
        <v>05</v>
      </c>
      <c r="T2599" t="s">
        <v>460</v>
      </c>
      <c r="U2599" t="s">
        <v>461</v>
      </c>
      <c r="V2599" t="s">
        <v>536</v>
      </c>
      <c r="W2599" t="s">
        <v>537</v>
      </c>
      <c r="X2599" t="s">
        <v>510</v>
      </c>
    </row>
    <row r="2600" spans="1:27" x14ac:dyDescent="0.35">
      <c r="A2600" s="1" t="s">
        <v>2</v>
      </c>
      <c r="B2600" s="18">
        <v>41085</v>
      </c>
      <c r="C2600" s="3" t="s">
        <v>62</v>
      </c>
      <c r="D2600" s="4" t="s">
        <v>63</v>
      </c>
      <c r="E2600" s="5" t="s">
        <v>4</v>
      </c>
      <c r="F2600" s="6">
        <v>265.41250831039997</v>
      </c>
      <c r="G2600" s="16" t="s">
        <v>4</v>
      </c>
      <c r="H2600" s="7">
        <v>16193.405399439953</v>
      </c>
      <c r="I2600" s="4">
        <v>8.1999999999999993</v>
      </c>
      <c r="J2600" s="4">
        <v>4.7</v>
      </c>
      <c r="K2600" s="4" t="s">
        <v>332</v>
      </c>
      <c r="L2600" s="4">
        <v>61.012216426897879</v>
      </c>
      <c r="M2600" s="4" t="s">
        <v>332</v>
      </c>
      <c r="N2600" s="17">
        <v>0.99999999999999978</v>
      </c>
      <c r="O2600" s="4">
        <v>100</v>
      </c>
      <c r="P2600">
        <f t="shared" si="120"/>
        <v>2012</v>
      </c>
      <c r="Q2600">
        <f t="shared" si="121"/>
        <v>6</v>
      </c>
      <c r="R2600" t="str">
        <f t="shared" si="122"/>
        <v>05</v>
      </c>
      <c r="T2600" t="s">
        <v>84</v>
      </c>
      <c r="U2600" t="s">
        <v>459</v>
      </c>
      <c r="V2600" t="s">
        <v>479</v>
      </c>
      <c r="W2600" t="s">
        <v>480</v>
      </c>
    </row>
    <row r="2601" spans="1:27" x14ac:dyDescent="0.35">
      <c r="A2601" s="1" t="s">
        <v>2</v>
      </c>
      <c r="B2601" s="18">
        <v>41085</v>
      </c>
      <c r="C2601" s="3" t="s">
        <v>302</v>
      </c>
      <c r="D2601" s="4" t="s">
        <v>303</v>
      </c>
      <c r="E2601" s="5" t="s">
        <v>4</v>
      </c>
      <c r="F2601" s="6">
        <v>829.4140884699998</v>
      </c>
      <c r="G2601" s="16" t="s">
        <v>4</v>
      </c>
      <c r="H2601" s="7">
        <v>40151.376000732154</v>
      </c>
      <c r="I2601" s="4">
        <v>5.5</v>
      </c>
      <c r="J2601" s="4">
        <v>4.0999999999999996</v>
      </c>
      <c r="K2601" s="4">
        <v>4.0999999999999996</v>
      </c>
      <c r="L2601" s="4">
        <v>48.409324797940705</v>
      </c>
      <c r="M2601" s="4" t="s">
        <v>332</v>
      </c>
      <c r="N2601" s="17">
        <v>1.0000000000000002</v>
      </c>
      <c r="O2601" s="4">
        <v>100</v>
      </c>
      <c r="P2601">
        <f t="shared" si="120"/>
        <v>2012</v>
      </c>
      <c r="Q2601">
        <f t="shared" si="121"/>
        <v>6</v>
      </c>
      <c r="R2601" t="str">
        <f t="shared" si="122"/>
        <v>08</v>
      </c>
      <c r="T2601" t="s">
        <v>303</v>
      </c>
    </row>
    <row r="2602" spans="1:27" x14ac:dyDescent="0.35">
      <c r="A2602" s="1" t="s">
        <v>2</v>
      </c>
      <c r="B2602" s="18">
        <v>41085</v>
      </c>
      <c r="C2602" s="3" t="s">
        <v>40</v>
      </c>
      <c r="D2602" s="4" t="s">
        <v>169</v>
      </c>
      <c r="E2602" s="5" t="s">
        <v>4</v>
      </c>
      <c r="F2602" s="6">
        <v>862.59065200879991</v>
      </c>
      <c r="G2602" s="16" t="s">
        <v>4</v>
      </c>
      <c r="H2602" s="7">
        <v>271140.56798276864</v>
      </c>
      <c r="I2602" s="4" t="s">
        <v>332</v>
      </c>
      <c r="J2602" s="4">
        <v>8.1</v>
      </c>
      <c r="K2602" s="4">
        <v>6.1</v>
      </c>
      <c r="L2602" s="4">
        <v>314.3328383530901</v>
      </c>
      <c r="M2602" s="4" t="s">
        <v>332</v>
      </c>
      <c r="N2602" s="17">
        <v>0.99999999999999989</v>
      </c>
      <c r="O2602" s="4">
        <v>100</v>
      </c>
      <c r="P2602">
        <f t="shared" si="120"/>
        <v>2012</v>
      </c>
      <c r="Q2602">
        <f t="shared" si="121"/>
        <v>6</v>
      </c>
      <c r="R2602" t="str">
        <f t="shared" si="122"/>
        <v>12</v>
      </c>
      <c r="T2602" t="s">
        <v>662</v>
      </c>
      <c r="U2602" t="s">
        <v>463</v>
      </c>
      <c r="V2602" t="s">
        <v>464</v>
      </c>
      <c r="W2602" t="s">
        <v>546</v>
      </c>
      <c r="X2602" t="s">
        <v>468</v>
      </c>
      <c r="Y2602" t="s">
        <v>547</v>
      </c>
      <c r="Z2602" t="s">
        <v>510</v>
      </c>
      <c r="AA2602" t="s">
        <v>466</v>
      </c>
    </row>
    <row r="2603" spans="1:27" x14ac:dyDescent="0.35">
      <c r="A2603" s="1" t="s">
        <v>2</v>
      </c>
      <c r="B2603" s="18">
        <v>41085</v>
      </c>
      <c r="C2603" s="3" t="s">
        <v>42</v>
      </c>
      <c r="D2603" s="4" t="s">
        <v>168</v>
      </c>
      <c r="E2603" s="5" t="s">
        <v>4</v>
      </c>
      <c r="F2603" s="6">
        <v>99.529690616399989</v>
      </c>
      <c r="G2603" s="16" t="s">
        <v>4</v>
      </c>
      <c r="H2603" s="7">
        <v>88944.198414345068</v>
      </c>
      <c r="I2603" s="4" t="s">
        <v>332</v>
      </c>
      <c r="J2603" s="4">
        <v>12.4</v>
      </c>
      <c r="K2603" s="4">
        <v>7.4</v>
      </c>
      <c r="L2603" s="4">
        <v>893.64487986953827</v>
      </c>
      <c r="M2603" s="4" t="s">
        <v>332</v>
      </c>
      <c r="N2603" s="17">
        <v>0.99999999999999989</v>
      </c>
      <c r="O2603" s="4">
        <v>100</v>
      </c>
      <c r="P2603">
        <f t="shared" si="120"/>
        <v>2012</v>
      </c>
      <c r="Q2603">
        <f t="shared" si="121"/>
        <v>6</v>
      </c>
      <c r="R2603" t="str">
        <f t="shared" si="122"/>
        <v>12</v>
      </c>
      <c r="T2603" t="s">
        <v>663</v>
      </c>
      <c r="U2603" t="s">
        <v>463</v>
      </c>
      <c r="V2603" t="s">
        <v>464</v>
      </c>
      <c r="W2603" t="s">
        <v>545</v>
      </c>
      <c r="X2603" t="s">
        <v>510</v>
      </c>
      <c r="Y2603" t="s">
        <v>466</v>
      </c>
    </row>
    <row r="2604" spans="1:27" x14ac:dyDescent="0.35">
      <c r="A2604" s="1" t="s">
        <v>2</v>
      </c>
      <c r="B2604" s="18">
        <v>41085</v>
      </c>
      <c r="C2604" s="3" t="s">
        <v>28</v>
      </c>
      <c r="D2604" s="4" t="s">
        <v>107</v>
      </c>
      <c r="E2604" s="5" t="s">
        <v>23</v>
      </c>
      <c r="F2604" s="6">
        <v>69.117840705833345</v>
      </c>
      <c r="G2604" s="16" t="s">
        <v>4</v>
      </c>
      <c r="H2604" s="7">
        <v>120585.13586288788</v>
      </c>
      <c r="I2604" s="4">
        <v>16</v>
      </c>
      <c r="J2604" s="4">
        <v>7</v>
      </c>
      <c r="K2604" s="4" t="s">
        <v>332</v>
      </c>
      <c r="L2604" s="4">
        <v>615.75216010359941</v>
      </c>
      <c r="M2604" s="4" t="s">
        <v>332</v>
      </c>
      <c r="N2604" s="17">
        <v>2.5</v>
      </c>
      <c r="O2604" s="4">
        <v>576</v>
      </c>
      <c r="P2604">
        <f t="shared" si="120"/>
        <v>2012</v>
      </c>
      <c r="Q2604">
        <f t="shared" si="121"/>
        <v>6</v>
      </c>
      <c r="R2604" t="str">
        <f t="shared" si="122"/>
        <v>12</v>
      </c>
      <c r="T2604" t="s">
        <v>107</v>
      </c>
    </row>
    <row r="2605" spans="1:27" x14ac:dyDescent="0.35">
      <c r="A2605" s="1" t="s">
        <v>2</v>
      </c>
      <c r="B2605" s="18">
        <v>41085</v>
      </c>
      <c r="C2605" s="3" t="s">
        <v>28</v>
      </c>
      <c r="D2605" s="4" t="s">
        <v>107</v>
      </c>
      <c r="E2605" s="5" t="s">
        <v>23</v>
      </c>
      <c r="F2605" s="6">
        <v>149.75532152930558</v>
      </c>
      <c r="G2605" s="16" t="s">
        <v>4</v>
      </c>
      <c r="H2605" s="7">
        <v>92578.835444795652</v>
      </c>
      <c r="I2605" s="4">
        <v>20.7</v>
      </c>
      <c r="J2605" s="4">
        <v>3.9</v>
      </c>
      <c r="K2605" s="4" t="s">
        <v>332</v>
      </c>
      <c r="L2605" s="4">
        <v>247.28025555119638</v>
      </c>
      <c r="M2605" s="4" t="s">
        <v>332</v>
      </c>
      <c r="N2605" s="17">
        <v>2.833333333333333</v>
      </c>
      <c r="O2605" s="4">
        <v>576</v>
      </c>
      <c r="P2605">
        <f t="shared" si="120"/>
        <v>2012</v>
      </c>
      <c r="Q2605">
        <f t="shared" si="121"/>
        <v>6</v>
      </c>
      <c r="R2605" t="str">
        <f t="shared" si="122"/>
        <v>12</v>
      </c>
      <c r="T2605" t="s">
        <v>107</v>
      </c>
    </row>
    <row r="2606" spans="1:27" x14ac:dyDescent="0.35">
      <c r="A2606" s="1" t="s">
        <v>2</v>
      </c>
      <c r="B2606" s="18">
        <v>41085</v>
      </c>
      <c r="C2606" s="3" t="s">
        <v>286</v>
      </c>
      <c r="D2606" s="4" t="s">
        <v>287</v>
      </c>
      <c r="E2606" s="5" t="s">
        <v>4</v>
      </c>
      <c r="F2606" s="6">
        <v>2.8799100294097224</v>
      </c>
      <c r="G2606" s="16" t="s">
        <v>4</v>
      </c>
      <c r="H2606" s="7">
        <v>19669.788380778431</v>
      </c>
      <c r="I2606" s="4">
        <v>104.1</v>
      </c>
      <c r="J2606" s="4">
        <v>8.1</v>
      </c>
      <c r="K2606" s="4">
        <v>8.1</v>
      </c>
      <c r="L2606" s="4">
        <v>6830.0009999999993</v>
      </c>
      <c r="M2606" s="4" t="s">
        <v>332</v>
      </c>
      <c r="N2606" s="17">
        <v>1</v>
      </c>
      <c r="O2606" s="4">
        <v>1152</v>
      </c>
      <c r="P2606">
        <f t="shared" si="120"/>
        <v>2012</v>
      </c>
      <c r="Q2606">
        <f t="shared" si="121"/>
        <v>6</v>
      </c>
      <c r="R2606" t="str">
        <f t="shared" si="122"/>
        <v>13</v>
      </c>
      <c r="T2606" t="s">
        <v>666</v>
      </c>
      <c r="U2606" t="s">
        <v>561</v>
      </c>
      <c r="V2606" t="s">
        <v>464</v>
      </c>
      <c r="W2606" t="s">
        <v>547</v>
      </c>
      <c r="X2606" t="s">
        <v>510</v>
      </c>
      <c r="Y2606" t="s">
        <v>562</v>
      </c>
    </row>
    <row r="2607" spans="1:27" x14ac:dyDescent="0.35">
      <c r="A2607" s="1" t="s">
        <v>2</v>
      </c>
      <c r="B2607" s="18">
        <v>41085</v>
      </c>
      <c r="C2607" s="3" t="s">
        <v>64</v>
      </c>
      <c r="D2607" s="4" t="s">
        <v>65</v>
      </c>
      <c r="E2607" s="5" t="s">
        <v>7</v>
      </c>
      <c r="F2607" s="6">
        <v>5.7598200588194448</v>
      </c>
      <c r="G2607" s="16" t="s">
        <v>4</v>
      </c>
      <c r="H2607" s="7">
        <v>7290.5325581911238</v>
      </c>
      <c r="I2607" s="4">
        <v>57.3</v>
      </c>
      <c r="J2607" s="4">
        <v>4.7</v>
      </c>
      <c r="K2607" s="4">
        <v>4.7</v>
      </c>
      <c r="L2607" s="4">
        <v>1265.7570000000001</v>
      </c>
      <c r="M2607" s="4" t="s">
        <v>332</v>
      </c>
      <c r="N2607" s="17">
        <v>1</v>
      </c>
      <c r="O2607" s="4">
        <v>1152</v>
      </c>
      <c r="P2607">
        <f t="shared" si="120"/>
        <v>2012</v>
      </c>
      <c r="Q2607">
        <f t="shared" si="121"/>
        <v>6</v>
      </c>
      <c r="R2607" t="str">
        <f t="shared" si="122"/>
        <v>13</v>
      </c>
      <c r="T2607" t="s">
        <v>481</v>
      </c>
      <c r="U2607" t="s">
        <v>482</v>
      </c>
    </row>
    <row r="2608" spans="1:27" x14ac:dyDescent="0.35">
      <c r="A2608" s="1" t="s">
        <v>2</v>
      </c>
      <c r="B2608" s="18">
        <v>41085</v>
      </c>
      <c r="C2608" s="3" t="s">
        <v>101</v>
      </c>
      <c r="D2608" s="4" t="s">
        <v>102</v>
      </c>
      <c r="E2608" s="5" t="s">
        <v>4</v>
      </c>
      <c r="F2608" s="6">
        <v>33.176563538799996</v>
      </c>
      <c r="G2608" s="16" t="s">
        <v>4</v>
      </c>
      <c r="H2608" s="7">
        <v>16010.943210697802</v>
      </c>
      <c r="I2608" s="4">
        <v>66.2</v>
      </c>
      <c r="J2608" s="4">
        <v>2.7</v>
      </c>
      <c r="K2608" s="4">
        <v>2.7</v>
      </c>
      <c r="L2608" s="4">
        <v>482.59800000000007</v>
      </c>
      <c r="M2608" s="4" t="s">
        <v>332</v>
      </c>
      <c r="N2608" s="17">
        <v>1</v>
      </c>
      <c r="O2608" s="4">
        <v>100</v>
      </c>
      <c r="P2608">
        <f t="shared" si="120"/>
        <v>2012</v>
      </c>
      <c r="Q2608">
        <f t="shared" si="121"/>
        <v>6</v>
      </c>
      <c r="R2608" t="str">
        <f t="shared" si="122"/>
        <v>13</v>
      </c>
      <c r="T2608" t="s">
        <v>499</v>
      </c>
      <c r="U2608" t="s">
        <v>500</v>
      </c>
    </row>
    <row r="2609" spans="1:21" x14ac:dyDescent="0.35">
      <c r="A2609" s="1" t="s">
        <v>2</v>
      </c>
      <c r="B2609" s="18">
        <v>41085</v>
      </c>
      <c r="C2609" s="3" t="s">
        <v>259</v>
      </c>
      <c r="D2609" s="4" t="s">
        <v>260</v>
      </c>
      <c r="E2609" s="5" t="s">
        <v>7</v>
      </c>
      <c r="F2609" s="6">
        <v>0.20703933991917267</v>
      </c>
      <c r="G2609" s="16" t="s">
        <v>4</v>
      </c>
      <c r="H2609" s="7">
        <v>454.6858105222571</v>
      </c>
      <c r="I2609" s="4">
        <v>98.9</v>
      </c>
      <c r="J2609" s="4">
        <v>12.8</v>
      </c>
      <c r="K2609" s="4" t="s">
        <v>332</v>
      </c>
      <c r="L2609" s="4">
        <v>1098.0662194435238</v>
      </c>
      <c r="M2609" s="4" t="s">
        <v>332</v>
      </c>
      <c r="N2609" s="17">
        <v>1.9999999999999998</v>
      </c>
      <c r="O2609" s="4">
        <v>16024.28</v>
      </c>
      <c r="P2609">
        <f t="shared" si="120"/>
        <v>2012</v>
      </c>
      <c r="Q2609">
        <f t="shared" si="121"/>
        <v>6</v>
      </c>
      <c r="R2609" t="str">
        <f t="shared" si="122"/>
        <v>17</v>
      </c>
      <c r="T2609" t="s">
        <v>260</v>
      </c>
      <c r="U2609" t="s">
        <v>583</v>
      </c>
    </row>
    <row r="2610" spans="1:21" x14ac:dyDescent="0.35">
      <c r="A2610" s="1" t="s">
        <v>2</v>
      </c>
      <c r="B2610" s="18">
        <v>41085</v>
      </c>
      <c r="C2610" s="3" t="s">
        <v>240</v>
      </c>
      <c r="D2610" s="4" t="s">
        <v>241</v>
      </c>
      <c r="E2610" s="5" t="s">
        <v>7</v>
      </c>
      <c r="F2610" s="6">
        <v>2.8799100294097224</v>
      </c>
      <c r="G2610" s="16" t="s">
        <v>7</v>
      </c>
      <c r="H2610" s="7">
        <v>170967.5261099588</v>
      </c>
      <c r="I2610" s="4">
        <v>48.4</v>
      </c>
      <c r="J2610" s="4">
        <v>48.4</v>
      </c>
      <c r="K2610" s="4" t="s">
        <v>332</v>
      </c>
      <c r="L2610" s="4">
        <v>59365.578911852666</v>
      </c>
      <c r="M2610" s="4" t="s">
        <v>332</v>
      </c>
      <c r="N2610" s="17">
        <v>0.99999999999999989</v>
      </c>
      <c r="O2610" s="4">
        <v>1152</v>
      </c>
      <c r="P2610">
        <f t="shared" si="120"/>
        <v>2012</v>
      </c>
      <c r="Q2610">
        <f t="shared" si="121"/>
        <v>6</v>
      </c>
      <c r="R2610" t="str">
        <f t="shared" si="122"/>
        <v>17</v>
      </c>
      <c r="T2610" t="s">
        <v>574</v>
      </c>
      <c r="U2610" t="s">
        <v>575</v>
      </c>
    </row>
    <row r="2611" spans="1:21" x14ac:dyDescent="0.35">
      <c r="A2611" s="1" t="s">
        <v>2</v>
      </c>
      <c r="B2611" s="18">
        <v>41085</v>
      </c>
      <c r="C2611" s="3" t="s">
        <v>357</v>
      </c>
      <c r="D2611" s="4" t="s">
        <v>358</v>
      </c>
      <c r="E2611" s="5" t="s">
        <v>7</v>
      </c>
      <c r="F2611" s="6">
        <v>5.7598200588194448</v>
      </c>
      <c r="G2611" s="16" t="s">
        <v>4</v>
      </c>
      <c r="H2611" s="7">
        <v>2721.2238673147781</v>
      </c>
      <c r="I2611" s="4">
        <v>6.1</v>
      </c>
      <c r="J2611" s="4">
        <v>4.3</v>
      </c>
      <c r="K2611" s="4">
        <v>4.3</v>
      </c>
      <c r="L2611" s="4">
        <v>59.056182300956522</v>
      </c>
      <c r="M2611" s="4" t="s">
        <v>332</v>
      </c>
      <c r="N2611" s="17">
        <v>8</v>
      </c>
      <c r="O2611" s="4">
        <v>1152</v>
      </c>
      <c r="P2611">
        <f t="shared" si="120"/>
        <v>2012</v>
      </c>
      <c r="Q2611">
        <f t="shared" si="121"/>
        <v>6</v>
      </c>
      <c r="R2611" t="str">
        <f t="shared" si="122"/>
        <v>17</v>
      </c>
      <c r="T2611" t="s">
        <v>614</v>
      </c>
      <c r="U2611" t="s">
        <v>615</v>
      </c>
    </row>
    <row r="2612" spans="1:21" x14ac:dyDescent="0.35">
      <c r="A2612" s="1" t="s">
        <v>2</v>
      </c>
      <c r="B2612" s="18">
        <v>41085</v>
      </c>
      <c r="C2612" s="3" t="s">
        <v>8</v>
      </c>
      <c r="D2612" s="4" t="s">
        <v>9</v>
      </c>
      <c r="E2612" s="5" t="s">
        <v>7</v>
      </c>
      <c r="F2612" s="6">
        <v>33.176563538799996</v>
      </c>
      <c r="G2612" s="16" t="s">
        <v>4</v>
      </c>
      <c r="H2612" s="7">
        <v>25736.209055488071</v>
      </c>
      <c r="I2612" s="4" t="s">
        <v>332</v>
      </c>
      <c r="J2612" s="4">
        <v>5.7</v>
      </c>
      <c r="K2612" s="4" t="s">
        <v>332</v>
      </c>
      <c r="L2612" s="4">
        <v>96.966828049375763</v>
      </c>
      <c r="M2612" s="4" t="s">
        <v>332</v>
      </c>
      <c r="N2612" s="17">
        <v>8</v>
      </c>
      <c r="O2612" s="4">
        <v>100</v>
      </c>
      <c r="P2612">
        <f t="shared" si="120"/>
        <v>2012</v>
      </c>
      <c r="Q2612">
        <f t="shared" si="121"/>
        <v>6</v>
      </c>
      <c r="R2612" t="str">
        <f t="shared" si="122"/>
        <v>17</v>
      </c>
      <c r="T2612" t="s">
        <v>490</v>
      </c>
      <c r="U2612" t="s">
        <v>491</v>
      </c>
    </row>
    <row r="2613" spans="1:21" x14ac:dyDescent="0.35">
      <c r="A2613" s="1" t="s">
        <v>2</v>
      </c>
      <c r="B2613" s="18">
        <v>41085</v>
      </c>
      <c r="C2613" s="3" t="s">
        <v>12</v>
      </c>
      <c r="D2613" s="4" t="s">
        <v>13</v>
      </c>
      <c r="E2613" s="5" t="s">
        <v>4</v>
      </c>
      <c r="F2613" s="6">
        <v>331.76563538799996</v>
      </c>
      <c r="G2613" s="16" t="s">
        <v>4</v>
      </c>
      <c r="H2613" s="7">
        <v>5361.710219893348</v>
      </c>
      <c r="I2613" s="4">
        <v>17.100000000000001</v>
      </c>
      <c r="J2613" s="4">
        <v>1.9</v>
      </c>
      <c r="K2613" s="4" t="s">
        <v>332</v>
      </c>
      <c r="L2613" s="4">
        <v>16.161138008229294</v>
      </c>
      <c r="M2613" s="4" t="s">
        <v>332</v>
      </c>
      <c r="N2613" s="17">
        <v>1</v>
      </c>
      <c r="O2613" s="4">
        <v>100</v>
      </c>
      <c r="P2613">
        <f t="shared" si="120"/>
        <v>2012</v>
      </c>
      <c r="Q2613">
        <f t="shared" si="121"/>
        <v>6</v>
      </c>
      <c r="R2613" t="str">
        <f t="shared" si="122"/>
        <v>17</v>
      </c>
      <c r="T2613" t="s">
        <v>250</v>
      </c>
      <c r="U2613" t="s">
        <v>472</v>
      </c>
    </row>
    <row r="2614" spans="1:21" x14ac:dyDescent="0.35">
      <c r="A2614" s="1" t="s">
        <v>2</v>
      </c>
      <c r="B2614" s="18">
        <v>41085</v>
      </c>
      <c r="C2614" s="3" t="s">
        <v>129</v>
      </c>
      <c r="D2614" s="4" t="s">
        <v>14</v>
      </c>
      <c r="E2614" s="5" t="s">
        <v>4</v>
      </c>
      <c r="F2614" s="6">
        <v>33.176563538799996</v>
      </c>
      <c r="G2614" s="16" t="s">
        <v>4</v>
      </c>
      <c r="H2614" s="7">
        <v>640.09427413335288</v>
      </c>
      <c r="I2614" s="4">
        <v>9.4</v>
      </c>
      <c r="J2614" s="4">
        <v>2.8</v>
      </c>
      <c r="K2614" s="4" t="s">
        <v>332</v>
      </c>
      <c r="L2614" s="4">
        <v>19.293567683246113</v>
      </c>
      <c r="M2614" s="4" t="s">
        <v>332</v>
      </c>
      <c r="N2614" s="17">
        <v>1</v>
      </c>
      <c r="O2614" s="4">
        <v>100</v>
      </c>
      <c r="P2614">
        <f t="shared" si="120"/>
        <v>2012</v>
      </c>
      <c r="Q2614">
        <f t="shared" si="121"/>
        <v>6</v>
      </c>
      <c r="R2614" t="str">
        <f t="shared" si="122"/>
        <v>17</v>
      </c>
      <c r="T2614" t="s">
        <v>250</v>
      </c>
      <c r="U2614" t="s">
        <v>521</v>
      </c>
    </row>
    <row r="2615" spans="1:21" x14ac:dyDescent="0.35">
      <c r="A2615" s="1" t="s">
        <v>2</v>
      </c>
      <c r="B2615" s="18">
        <v>41085</v>
      </c>
      <c r="C2615" s="3" t="s">
        <v>85</v>
      </c>
      <c r="D2615" s="4" t="s">
        <v>86</v>
      </c>
      <c r="E2615" s="5" t="s">
        <v>7</v>
      </c>
      <c r="F2615" s="6">
        <v>165.88281769399998</v>
      </c>
      <c r="G2615" s="16" t="s">
        <v>4</v>
      </c>
      <c r="H2615" s="7">
        <v>126371.78636444124</v>
      </c>
      <c r="I2615" s="4">
        <v>17.600000000000001</v>
      </c>
      <c r="J2615" s="4">
        <v>8.3000000000000007</v>
      </c>
      <c r="K2615" s="4" t="s">
        <v>332</v>
      </c>
      <c r="L2615" s="4">
        <v>634.84466585701603</v>
      </c>
      <c r="M2615" s="4" t="s">
        <v>332</v>
      </c>
      <c r="N2615" s="17">
        <v>1.1999999999999997</v>
      </c>
      <c r="O2615" s="4">
        <v>100</v>
      </c>
      <c r="P2615">
        <f t="shared" si="120"/>
        <v>2012</v>
      </c>
      <c r="Q2615">
        <f t="shared" si="121"/>
        <v>6</v>
      </c>
      <c r="R2615" t="str">
        <f t="shared" si="122"/>
        <v>17</v>
      </c>
      <c r="T2615" t="s">
        <v>86</v>
      </c>
    </row>
    <row r="2616" spans="1:21" x14ac:dyDescent="0.35">
      <c r="A2616" s="1" t="s">
        <v>2</v>
      </c>
      <c r="B2616" s="18">
        <v>41085</v>
      </c>
      <c r="C2616" s="3" t="s">
        <v>15</v>
      </c>
      <c r="D2616" s="4" t="s">
        <v>16</v>
      </c>
      <c r="E2616" s="5" t="s">
        <v>7</v>
      </c>
      <c r="F2616" s="6">
        <v>2.6915114189492444</v>
      </c>
      <c r="G2616" s="16" t="s">
        <v>7</v>
      </c>
      <c r="H2616" s="7">
        <v>22171.091198785529</v>
      </c>
      <c r="I2616" s="4" t="s">
        <v>332</v>
      </c>
      <c r="J2616" s="4">
        <v>45.8</v>
      </c>
      <c r="K2616" s="4">
        <v>5</v>
      </c>
      <c r="L2616" s="4">
        <v>8237.4130173451158</v>
      </c>
      <c r="M2616" s="4" t="s">
        <v>332</v>
      </c>
      <c r="N2616" s="17">
        <v>1</v>
      </c>
      <c r="O2616" s="4">
        <v>16024.28</v>
      </c>
      <c r="P2616">
        <f t="shared" si="120"/>
        <v>2012</v>
      </c>
      <c r="Q2616">
        <f t="shared" si="121"/>
        <v>6</v>
      </c>
      <c r="R2616" t="str">
        <f t="shared" si="122"/>
        <v>17</v>
      </c>
      <c r="T2616" t="s">
        <v>73</v>
      </c>
      <c r="U2616" t="s">
        <v>475</v>
      </c>
    </row>
    <row r="2617" spans="1:21" x14ac:dyDescent="0.35">
      <c r="A2617" s="1" t="s">
        <v>2</v>
      </c>
      <c r="B2617" s="18">
        <v>41085</v>
      </c>
      <c r="C2617" s="3" t="s">
        <v>174</v>
      </c>
      <c r="D2617" s="4" t="s">
        <v>175</v>
      </c>
      <c r="E2617" s="5" t="s">
        <v>7</v>
      </c>
      <c r="F2617" s="6">
        <v>0.62111801975751801</v>
      </c>
      <c r="G2617" s="16" t="s">
        <v>7</v>
      </c>
      <c r="H2617" s="7">
        <v>4261.7363454056831</v>
      </c>
      <c r="I2617" s="4" t="s">
        <v>332</v>
      </c>
      <c r="J2617" s="4">
        <v>41.8</v>
      </c>
      <c r="K2617" s="4">
        <v>5</v>
      </c>
      <c r="L2617" s="4">
        <v>6861.3954350727863</v>
      </c>
      <c r="M2617" s="4" t="s">
        <v>332</v>
      </c>
      <c r="N2617" s="17">
        <v>1</v>
      </c>
      <c r="O2617" s="4">
        <v>16024.28</v>
      </c>
      <c r="P2617">
        <f t="shared" si="120"/>
        <v>2012</v>
      </c>
      <c r="Q2617">
        <f t="shared" si="121"/>
        <v>6</v>
      </c>
      <c r="R2617" t="str">
        <f t="shared" si="122"/>
        <v>17</v>
      </c>
      <c r="T2617" t="s">
        <v>73</v>
      </c>
      <c r="U2617" t="s">
        <v>550</v>
      </c>
    </row>
    <row r="2618" spans="1:21" x14ac:dyDescent="0.35">
      <c r="A2618" s="1" t="s">
        <v>2</v>
      </c>
      <c r="B2618" s="18">
        <v>41085</v>
      </c>
      <c r="C2618" s="3" t="s">
        <v>87</v>
      </c>
      <c r="D2618" s="4" t="s">
        <v>88</v>
      </c>
      <c r="E2618" s="5" t="s">
        <v>7</v>
      </c>
      <c r="F2618" s="6">
        <v>66.353127077599993</v>
      </c>
      <c r="G2618" s="16" t="s">
        <v>4</v>
      </c>
      <c r="H2618" s="7">
        <v>98472.236543552848</v>
      </c>
      <c r="I2618" s="4" t="s">
        <v>332</v>
      </c>
      <c r="J2618" s="4">
        <v>5.4</v>
      </c>
      <c r="K2618" s="4" t="s">
        <v>332</v>
      </c>
      <c r="L2618" s="4">
        <v>82.44795760081054</v>
      </c>
      <c r="M2618" s="4" t="s">
        <v>332</v>
      </c>
      <c r="N2618" s="17">
        <v>18</v>
      </c>
      <c r="O2618" s="4">
        <v>100</v>
      </c>
      <c r="P2618">
        <f t="shared" si="120"/>
        <v>2012</v>
      </c>
      <c r="Q2618">
        <f t="shared" si="121"/>
        <v>6</v>
      </c>
      <c r="R2618" t="str">
        <f t="shared" si="122"/>
        <v>17</v>
      </c>
      <c r="T2618" t="s">
        <v>237</v>
      </c>
      <c r="U2618" t="s">
        <v>492</v>
      </c>
    </row>
    <row r="2619" spans="1:21" x14ac:dyDescent="0.35">
      <c r="A2619" s="1" t="s">
        <v>2</v>
      </c>
      <c r="B2619" s="18">
        <v>41085</v>
      </c>
      <c r="C2619" s="3" t="s">
        <v>290</v>
      </c>
      <c r="D2619" s="4" t="s">
        <v>291</v>
      </c>
      <c r="E2619" s="5" t="s">
        <v>7</v>
      </c>
      <c r="F2619" s="6">
        <v>66.353127077599993</v>
      </c>
      <c r="G2619" s="16" t="s">
        <v>4</v>
      </c>
      <c r="H2619" s="7">
        <v>12090.36080104249</v>
      </c>
      <c r="I2619" s="4">
        <v>8.6999999999999993</v>
      </c>
      <c r="J2619" s="4">
        <v>4</v>
      </c>
      <c r="K2619" s="4" t="s">
        <v>332</v>
      </c>
      <c r="L2619" s="4">
        <v>72.8849495632832</v>
      </c>
      <c r="M2619" s="4" t="s">
        <v>332</v>
      </c>
      <c r="N2619" s="17">
        <v>2.5</v>
      </c>
      <c r="O2619" s="4">
        <v>100</v>
      </c>
      <c r="P2619">
        <f t="shared" si="120"/>
        <v>2012</v>
      </c>
      <c r="Q2619">
        <f t="shared" si="121"/>
        <v>6</v>
      </c>
      <c r="R2619" t="str">
        <f t="shared" si="122"/>
        <v>18</v>
      </c>
      <c r="T2619" t="s">
        <v>291</v>
      </c>
    </row>
    <row r="2620" spans="1:21" x14ac:dyDescent="0.35">
      <c r="A2620" s="1" t="s">
        <v>2</v>
      </c>
      <c r="B2620" s="18">
        <v>41085</v>
      </c>
      <c r="C2620" s="3" t="s">
        <v>80</v>
      </c>
      <c r="D2620" s="4" t="s">
        <v>81</v>
      </c>
      <c r="E2620" s="5" t="s">
        <v>4</v>
      </c>
      <c r="F2620" s="6">
        <v>4.140786798383453</v>
      </c>
      <c r="G2620" s="16" t="s">
        <v>4</v>
      </c>
      <c r="H2620" s="7">
        <v>35981.390294446493</v>
      </c>
      <c r="I2620" s="4">
        <v>29.6</v>
      </c>
      <c r="J2620" s="4">
        <v>29</v>
      </c>
      <c r="K2620" s="4">
        <v>19.333333333333332</v>
      </c>
      <c r="L2620" s="4">
        <v>8689.5056534892083</v>
      </c>
      <c r="M2620" s="4" t="s">
        <v>332</v>
      </c>
      <c r="N2620" s="17">
        <v>1</v>
      </c>
      <c r="O2620" s="4">
        <v>16024.28</v>
      </c>
      <c r="P2620">
        <f t="shared" si="120"/>
        <v>2012</v>
      </c>
      <c r="Q2620">
        <f t="shared" si="121"/>
        <v>6</v>
      </c>
      <c r="R2620" t="str">
        <f t="shared" si="122"/>
        <v>27</v>
      </c>
      <c r="T2620" t="s">
        <v>81</v>
      </c>
    </row>
    <row r="2621" spans="1:21" x14ac:dyDescent="0.35">
      <c r="A2621" s="1" t="s">
        <v>2</v>
      </c>
      <c r="B2621" s="18">
        <v>41085</v>
      </c>
      <c r="C2621" s="3" t="s">
        <v>330</v>
      </c>
      <c r="D2621" s="4" t="s">
        <v>331</v>
      </c>
      <c r="E2621" s="5" t="s">
        <v>23</v>
      </c>
      <c r="F2621" s="6">
        <v>0.62111801975751801</v>
      </c>
      <c r="G2621" s="16" t="s">
        <v>4</v>
      </c>
      <c r="H2621" s="7">
        <v>2228.8526925556594</v>
      </c>
      <c r="I2621" s="4">
        <v>11.8</v>
      </c>
      <c r="J2621" s="4">
        <v>13.2</v>
      </c>
      <c r="K2621" s="4">
        <v>6.6</v>
      </c>
      <c r="L2621" s="4">
        <v>538.26791889546075</v>
      </c>
      <c r="M2621" s="4" t="s">
        <v>332</v>
      </c>
      <c r="N2621" s="17">
        <v>6.666666666666667</v>
      </c>
      <c r="O2621" s="4">
        <v>16024.28</v>
      </c>
      <c r="P2621">
        <f t="shared" si="120"/>
        <v>2012</v>
      </c>
      <c r="Q2621">
        <f t="shared" si="121"/>
        <v>6</v>
      </c>
      <c r="R2621" t="str">
        <f t="shared" si="122"/>
        <v>27</v>
      </c>
      <c r="T2621" t="s">
        <v>604</v>
      </c>
      <c r="U2621" t="s">
        <v>605</v>
      </c>
    </row>
    <row r="2622" spans="1:21" x14ac:dyDescent="0.35">
      <c r="A2622" s="1" t="s">
        <v>2</v>
      </c>
      <c r="B2622" s="18">
        <v>41085</v>
      </c>
      <c r="C2622" s="3" t="s">
        <v>58</v>
      </c>
      <c r="D2622" s="4" t="s">
        <v>59</v>
      </c>
      <c r="E2622" s="5" t="s">
        <v>4</v>
      </c>
      <c r="F2622" s="6">
        <v>0.82815735967669069</v>
      </c>
      <c r="G2622" s="16" t="s">
        <v>4</v>
      </c>
      <c r="H2622" s="7">
        <v>6213.6646696542102</v>
      </c>
      <c r="I2622" s="4" t="s">
        <v>312</v>
      </c>
      <c r="J2622" s="4" t="s">
        <v>332</v>
      </c>
      <c r="K2622" s="4" t="s">
        <v>332</v>
      </c>
      <c r="L2622" s="4">
        <v>7503</v>
      </c>
      <c r="M2622" s="4">
        <v>7503</v>
      </c>
      <c r="N2622" s="17">
        <v>1</v>
      </c>
      <c r="O2622" s="4">
        <v>16024.28</v>
      </c>
      <c r="P2622">
        <f t="shared" si="120"/>
        <v>2012</v>
      </c>
      <c r="Q2622">
        <f t="shared" si="121"/>
        <v>6</v>
      </c>
      <c r="R2622" t="str">
        <f t="shared" si="122"/>
        <v>27</v>
      </c>
      <c r="T2622" t="s">
        <v>59</v>
      </c>
    </row>
    <row r="2623" spans="1:21" x14ac:dyDescent="0.35">
      <c r="A2623" s="1" t="s">
        <v>2</v>
      </c>
      <c r="B2623" s="18">
        <v>41085</v>
      </c>
      <c r="C2623" s="3" t="s">
        <v>58</v>
      </c>
      <c r="D2623" s="4" t="s">
        <v>59</v>
      </c>
      <c r="E2623" s="5" t="s">
        <v>4</v>
      </c>
      <c r="F2623" s="6">
        <v>1.242236039515036</v>
      </c>
      <c r="G2623" s="16" t="s">
        <v>4</v>
      </c>
      <c r="H2623" s="7">
        <v>6889.4410751503901</v>
      </c>
      <c r="I2623" s="4" t="s">
        <v>312</v>
      </c>
      <c r="J2623" s="4" t="s">
        <v>332</v>
      </c>
      <c r="K2623" s="4" t="s">
        <v>332</v>
      </c>
      <c r="L2623" s="4">
        <v>5546</v>
      </c>
      <c r="M2623" s="4">
        <v>5546</v>
      </c>
      <c r="N2623" s="17">
        <v>1</v>
      </c>
      <c r="O2623" s="4">
        <v>16024.28</v>
      </c>
      <c r="P2623">
        <f t="shared" si="120"/>
        <v>2012</v>
      </c>
      <c r="Q2623">
        <f t="shared" si="121"/>
        <v>6</v>
      </c>
      <c r="R2623" t="str">
        <f t="shared" si="122"/>
        <v>27</v>
      </c>
      <c r="T2623" t="s">
        <v>59</v>
      </c>
    </row>
    <row r="2624" spans="1:21" x14ac:dyDescent="0.35">
      <c r="A2624" s="1" t="s">
        <v>2</v>
      </c>
      <c r="B2624" s="18">
        <v>41100</v>
      </c>
      <c r="C2624" s="8" t="s">
        <v>29</v>
      </c>
      <c r="D2624" s="4" t="s">
        <v>30</v>
      </c>
      <c r="E2624" s="9" t="s">
        <v>23</v>
      </c>
      <c r="F2624" s="6">
        <v>31.679010323506947</v>
      </c>
      <c r="G2624" s="16" t="s">
        <v>4</v>
      </c>
      <c r="H2624" s="7">
        <v>95758.784361705082</v>
      </c>
      <c r="I2624" s="4">
        <v>7.2</v>
      </c>
      <c r="J2624" s="4">
        <v>6</v>
      </c>
      <c r="K2624" s="4" t="s">
        <v>332</v>
      </c>
      <c r="L2624" s="4">
        <v>135.71680263507906</v>
      </c>
      <c r="M2624" s="4" t="s">
        <v>332</v>
      </c>
      <c r="N2624" s="17">
        <v>22.27272727272727</v>
      </c>
      <c r="O2624" s="4">
        <v>1152</v>
      </c>
      <c r="P2624">
        <f t="shared" si="120"/>
        <v>2012</v>
      </c>
      <c r="Q2624">
        <f t="shared" si="121"/>
        <v>7</v>
      </c>
      <c r="R2624" t="str">
        <f t="shared" si="122"/>
        <v>01</v>
      </c>
      <c r="T2624" t="s">
        <v>30</v>
      </c>
    </row>
    <row r="2625" spans="1:27" x14ac:dyDescent="0.35">
      <c r="A2625" s="1" t="s">
        <v>2</v>
      </c>
      <c r="B2625" s="18">
        <v>41100</v>
      </c>
      <c r="C2625" s="8" t="s">
        <v>186</v>
      </c>
      <c r="D2625" s="4" t="s">
        <v>187</v>
      </c>
      <c r="E2625" s="9" t="s">
        <v>4</v>
      </c>
      <c r="F2625" s="6">
        <v>663.53127077599993</v>
      </c>
      <c r="G2625" s="16" t="s">
        <v>4</v>
      </c>
      <c r="H2625" s="7">
        <v>48850.616422786858</v>
      </c>
      <c r="I2625" s="4" t="s">
        <v>332</v>
      </c>
      <c r="J2625" s="4">
        <v>5.2</v>
      </c>
      <c r="K2625" s="4" t="s">
        <v>332</v>
      </c>
      <c r="L2625" s="4">
        <v>73.622176639325616</v>
      </c>
      <c r="M2625" s="4" t="s">
        <v>332</v>
      </c>
      <c r="N2625" s="17">
        <v>0.99999999999999978</v>
      </c>
      <c r="O2625" s="4">
        <v>100</v>
      </c>
      <c r="P2625">
        <f t="shared" si="120"/>
        <v>2012</v>
      </c>
      <c r="Q2625">
        <f t="shared" si="121"/>
        <v>7</v>
      </c>
      <c r="R2625" t="str">
        <f t="shared" si="122"/>
        <v>01</v>
      </c>
      <c r="T2625" t="s">
        <v>187</v>
      </c>
    </row>
    <row r="2626" spans="1:27" x14ac:dyDescent="0.35">
      <c r="A2626" s="1" t="s">
        <v>2</v>
      </c>
      <c r="B2626" s="18">
        <v>41100</v>
      </c>
      <c r="C2626" s="3" t="s">
        <v>33</v>
      </c>
      <c r="D2626" s="4" t="s">
        <v>34</v>
      </c>
      <c r="E2626" s="5" t="s">
        <v>7</v>
      </c>
      <c r="F2626" s="6">
        <v>0.41407867983834534</v>
      </c>
      <c r="G2626" s="16" t="s">
        <v>4</v>
      </c>
      <c r="H2626" s="7">
        <v>7159.9694283900344</v>
      </c>
      <c r="I2626" s="4" t="s">
        <v>332</v>
      </c>
      <c r="J2626" s="4">
        <v>4</v>
      </c>
      <c r="K2626" s="4" t="s">
        <v>332</v>
      </c>
      <c r="L2626" s="4">
        <v>33.510321638291124</v>
      </c>
      <c r="M2626" s="4" t="s">
        <v>332</v>
      </c>
      <c r="N2626" s="17">
        <v>516</v>
      </c>
      <c r="O2626" s="4">
        <v>16024.28</v>
      </c>
      <c r="P2626">
        <f t="shared" ref="P2626:P2689" si="123">YEAR(B2626)</f>
        <v>2012</v>
      </c>
      <c r="Q2626">
        <f t="shared" ref="Q2626:Q2689" si="124">MONTH(B2626)</f>
        <v>7</v>
      </c>
      <c r="R2626" t="str">
        <f t="shared" ref="R2626:R2689" si="125">LEFT(C2626,2)</f>
        <v>01</v>
      </c>
      <c r="T2626" t="s">
        <v>187</v>
      </c>
      <c r="U2626" t="s">
        <v>457</v>
      </c>
    </row>
    <row r="2627" spans="1:27" x14ac:dyDescent="0.35">
      <c r="A2627" s="1" t="s">
        <v>2</v>
      </c>
      <c r="B2627" s="18">
        <v>41100</v>
      </c>
      <c r="C2627" s="3" t="s">
        <v>277</v>
      </c>
      <c r="D2627" s="4" t="s">
        <v>278</v>
      </c>
      <c r="E2627" s="5" t="s">
        <v>7</v>
      </c>
      <c r="F2627" s="6">
        <v>0.20703933991917267</v>
      </c>
      <c r="G2627" s="16" t="s">
        <v>4</v>
      </c>
      <c r="H2627" s="7">
        <v>3796.3474386261009</v>
      </c>
      <c r="I2627" s="4" t="s">
        <v>332</v>
      </c>
      <c r="J2627" s="4">
        <v>5.0999999999999996</v>
      </c>
      <c r="K2627" s="4" t="s">
        <v>332</v>
      </c>
      <c r="L2627" s="4">
        <v>69.455901181889928</v>
      </c>
      <c r="M2627" s="4" t="s">
        <v>332</v>
      </c>
      <c r="N2627" s="17">
        <v>264</v>
      </c>
      <c r="O2627" s="4">
        <v>16024.28</v>
      </c>
      <c r="P2627">
        <f t="shared" si="123"/>
        <v>2012</v>
      </c>
      <c r="Q2627">
        <f t="shared" si="124"/>
        <v>7</v>
      </c>
      <c r="R2627" t="str">
        <f t="shared" si="125"/>
        <v>01</v>
      </c>
      <c r="T2627" t="s">
        <v>187</v>
      </c>
      <c r="U2627" t="s">
        <v>588</v>
      </c>
    </row>
    <row r="2628" spans="1:27" x14ac:dyDescent="0.35">
      <c r="A2628" s="1" t="s">
        <v>2</v>
      </c>
      <c r="B2628" s="18">
        <v>41100</v>
      </c>
      <c r="C2628" s="3" t="s">
        <v>24</v>
      </c>
      <c r="D2628" s="4" t="s">
        <v>299</v>
      </c>
      <c r="E2628" s="5" t="s">
        <v>23</v>
      </c>
      <c r="F2628" s="6">
        <v>33.176563538799996</v>
      </c>
      <c r="G2628" s="16" t="s">
        <v>23</v>
      </c>
      <c r="H2628" s="7">
        <v>25678.988296179687</v>
      </c>
      <c r="I2628" s="4">
        <v>109.5</v>
      </c>
      <c r="J2628" s="4">
        <v>3</v>
      </c>
      <c r="K2628" s="4" t="s">
        <v>332</v>
      </c>
      <c r="L2628" s="4">
        <v>774.00989002818528</v>
      </c>
      <c r="M2628" s="4" t="s">
        <v>332</v>
      </c>
      <c r="N2628" s="17">
        <v>1</v>
      </c>
      <c r="O2628" s="4">
        <v>100</v>
      </c>
      <c r="P2628">
        <f t="shared" si="123"/>
        <v>2012</v>
      </c>
      <c r="Q2628">
        <f t="shared" si="124"/>
        <v>7</v>
      </c>
      <c r="R2628" t="str">
        <f t="shared" si="125"/>
        <v>01</v>
      </c>
      <c r="T2628" t="s">
        <v>222</v>
      </c>
      <c r="U2628" t="s">
        <v>504</v>
      </c>
      <c r="V2628" t="s">
        <v>596</v>
      </c>
      <c r="W2628" t="s">
        <v>597</v>
      </c>
    </row>
    <row r="2629" spans="1:27" x14ac:dyDescent="0.35">
      <c r="A2629" s="1" t="s">
        <v>2</v>
      </c>
      <c r="B2629" s="18">
        <v>41100</v>
      </c>
      <c r="C2629" s="3" t="s">
        <v>35</v>
      </c>
      <c r="D2629" s="4" t="s">
        <v>36</v>
      </c>
      <c r="E2629" s="5" t="s">
        <v>7</v>
      </c>
      <c r="F2629" s="6">
        <v>2.8799100294097224</v>
      </c>
      <c r="G2629" s="16" t="s">
        <v>4</v>
      </c>
      <c r="H2629" s="7">
        <v>338.64205021438465</v>
      </c>
      <c r="I2629" s="4">
        <v>2.9</v>
      </c>
      <c r="J2629" s="4">
        <v>2.2000000000000002</v>
      </c>
      <c r="K2629" s="4" t="s">
        <v>332</v>
      </c>
      <c r="L2629" s="4">
        <v>7.3492324142977239</v>
      </c>
      <c r="M2629" s="4" t="s">
        <v>332</v>
      </c>
      <c r="N2629" s="17">
        <v>15.999999999999998</v>
      </c>
      <c r="O2629" s="4">
        <v>1152</v>
      </c>
      <c r="P2629">
        <f t="shared" si="123"/>
        <v>2012</v>
      </c>
      <c r="Q2629">
        <f t="shared" si="124"/>
        <v>7</v>
      </c>
      <c r="R2629" t="str">
        <f t="shared" si="125"/>
        <v>01</v>
      </c>
      <c r="T2629" t="s">
        <v>458</v>
      </c>
      <c r="U2629" t="s">
        <v>459</v>
      </c>
    </row>
    <row r="2630" spans="1:27" x14ac:dyDescent="0.35">
      <c r="A2630" s="1" t="s">
        <v>2</v>
      </c>
      <c r="B2630" s="18">
        <v>41100</v>
      </c>
      <c r="C2630" s="3" t="s">
        <v>210</v>
      </c>
      <c r="D2630" s="4" t="s">
        <v>211</v>
      </c>
      <c r="E2630" s="5" t="s">
        <v>4</v>
      </c>
      <c r="F2630" s="6">
        <v>464.47188954319989</v>
      </c>
      <c r="G2630" s="16" t="s">
        <v>4</v>
      </c>
      <c r="H2630" s="7">
        <v>26837.265706369224</v>
      </c>
      <c r="I2630" s="4">
        <v>5.7</v>
      </c>
      <c r="J2630" s="4">
        <v>4.4000000000000004</v>
      </c>
      <c r="K2630" s="4" t="s">
        <v>332</v>
      </c>
      <c r="L2630" s="4">
        <v>57.780172084823498</v>
      </c>
      <c r="M2630" s="4" t="s">
        <v>332</v>
      </c>
      <c r="N2630" s="17">
        <v>1.0000000000000002</v>
      </c>
      <c r="O2630" s="4">
        <v>100</v>
      </c>
      <c r="P2630">
        <f t="shared" si="123"/>
        <v>2012</v>
      </c>
      <c r="Q2630">
        <f t="shared" si="124"/>
        <v>7</v>
      </c>
      <c r="R2630" t="str">
        <f t="shared" si="125"/>
        <v>01</v>
      </c>
      <c r="T2630" t="s">
        <v>211</v>
      </c>
    </row>
    <row r="2631" spans="1:27" x14ac:dyDescent="0.35">
      <c r="A2631" s="1" t="s">
        <v>2</v>
      </c>
      <c r="B2631" s="18">
        <v>41100</v>
      </c>
      <c r="C2631" s="3" t="s">
        <v>82</v>
      </c>
      <c r="D2631" s="4" t="s">
        <v>167</v>
      </c>
      <c r="E2631" s="5" t="s">
        <v>4</v>
      </c>
      <c r="F2631" s="6">
        <v>132.70625415519999</v>
      </c>
      <c r="G2631" s="16" t="s">
        <v>4</v>
      </c>
      <c r="H2631" s="7">
        <v>85511.091825506519</v>
      </c>
      <c r="I2631" s="4">
        <v>17.399999999999999</v>
      </c>
      <c r="J2631" s="4">
        <v>10.3</v>
      </c>
      <c r="K2631" s="4">
        <v>6.8666666666666671</v>
      </c>
      <c r="L2631" s="4">
        <v>644.36369159739286</v>
      </c>
      <c r="M2631" s="4" t="s">
        <v>332</v>
      </c>
      <c r="N2631" s="17">
        <v>1</v>
      </c>
      <c r="O2631" s="4">
        <v>100</v>
      </c>
      <c r="P2631">
        <f t="shared" si="123"/>
        <v>2012</v>
      </c>
      <c r="Q2631">
        <f t="shared" si="124"/>
        <v>7</v>
      </c>
      <c r="R2631" t="str">
        <f t="shared" si="125"/>
        <v>05</v>
      </c>
      <c r="T2631" t="s">
        <v>460</v>
      </c>
      <c r="U2631" t="s">
        <v>488</v>
      </c>
      <c r="V2631" t="s">
        <v>536</v>
      </c>
      <c r="W2631" t="s">
        <v>544</v>
      </c>
      <c r="X2631" t="s">
        <v>510</v>
      </c>
    </row>
    <row r="2632" spans="1:27" x14ac:dyDescent="0.35">
      <c r="A2632" s="1" t="s">
        <v>2</v>
      </c>
      <c r="B2632" s="18">
        <v>41100</v>
      </c>
      <c r="C2632" s="3" t="s">
        <v>37</v>
      </c>
      <c r="D2632" s="4" t="s">
        <v>156</v>
      </c>
      <c r="E2632" s="5" t="s">
        <v>4</v>
      </c>
      <c r="F2632" s="6">
        <v>86.397300882291674</v>
      </c>
      <c r="G2632" s="16" t="s">
        <v>4</v>
      </c>
      <c r="H2632" s="7">
        <v>75188.228040417118</v>
      </c>
      <c r="I2632" s="4">
        <v>23.5</v>
      </c>
      <c r="J2632" s="4">
        <v>10.3</v>
      </c>
      <c r="K2632" s="4">
        <v>6.8666666666666671</v>
      </c>
      <c r="L2632" s="4">
        <v>870.26130761716877</v>
      </c>
      <c r="M2632" s="4" t="s">
        <v>332</v>
      </c>
      <c r="N2632" s="17">
        <v>1</v>
      </c>
      <c r="O2632" s="4">
        <v>1152</v>
      </c>
      <c r="P2632">
        <f t="shared" si="123"/>
        <v>2012</v>
      </c>
      <c r="Q2632">
        <f t="shared" si="124"/>
        <v>7</v>
      </c>
      <c r="R2632" t="str">
        <f t="shared" si="125"/>
        <v>05</v>
      </c>
      <c r="T2632" t="s">
        <v>460</v>
      </c>
      <c r="U2632" t="s">
        <v>461</v>
      </c>
      <c r="V2632" t="s">
        <v>536</v>
      </c>
      <c r="W2632" t="s">
        <v>537</v>
      </c>
      <c r="X2632" t="s">
        <v>510</v>
      </c>
    </row>
    <row r="2633" spans="1:27" x14ac:dyDescent="0.35">
      <c r="A2633" s="1" t="s">
        <v>2</v>
      </c>
      <c r="B2633" s="18">
        <v>41100</v>
      </c>
      <c r="C2633" s="3" t="s">
        <v>62</v>
      </c>
      <c r="D2633" s="4" t="s">
        <v>63</v>
      </c>
      <c r="E2633" s="5" t="s">
        <v>4</v>
      </c>
      <c r="F2633" s="6">
        <v>132.70625415519999</v>
      </c>
      <c r="G2633" s="16" t="s">
        <v>4</v>
      </c>
      <c r="H2633" s="7">
        <v>13714.690351937721</v>
      </c>
      <c r="I2633" s="4">
        <v>9.3000000000000007</v>
      </c>
      <c r="J2633" s="4">
        <v>5.7</v>
      </c>
      <c r="K2633" s="4" t="s">
        <v>332</v>
      </c>
      <c r="L2633" s="4">
        <v>103.34622463157154</v>
      </c>
      <c r="M2633" s="4" t="s">
        <v>332</v>
      </c>
      <c r="N2633" s="17">
        <v>1</v>
      </c>
      <c r="O2633" s="4">
        <v>100</v>
      </c>
      <c r="P2633">
        <f t="shared" si="123"/>
        <v>2012</v>
      </c>
      <c r="Q2633">
        <f t="shared" si="124"/>
        <v>7</v>
      </c>
      <c r="R2633" t="str">
        <f t="shared" si="125"/>
        <v>05</v>
      </c>
      <c r="T2633" t="s">
        <v>84</v>
      </c>
      <c r="U2633" t="s">
        <v>459</v>
      </c>
      <c r="V2633" t="s">
        <v>479</v>
      </c>
      <c r="W2633" t="s">
        <v>480</v>
      </c>
    </row>
    <row r="2634" spans="1:27" x14ac:dyDescent="0.35">
      <c r="A2634" s="1" t="s">
        <v>2</v>
      </c>
      <c r="B2634" s="18">
        <v>41100</v>
      </c>
      <c r="C2634" s="3" t="s">
        <v>154</v>
      </c>
      <c r="D2634" s="4" t="s">
        <v>155</v>
      </c>
      <c r="E2634" s="5" t="s">
        <v>4</v>
      </c>
      <c r="F2634" s="6">
        <v>33.176563538799996</v>
      </c>
      <c r="G2634" s="16" t="s">
        <v>4</v>
      </c>
      <c r="H2634" s="7">
        <v>4021.2435797019029</v>
      </c>
      <c r="I2634" s="4">
        <v>8.9</v>
      </c>
      <c r="J2634" s="4">
        <v>5.0999999999999996</v>
      </c>
      <c r="K2634" s="4" t="s">
        <v>332</v>
      </c>
      <c r="L2634" s="4">
        <v>121.20735696447458</v>
      </c>
      <c r="M2634" s="4" t="s">
        <v>332</v>
      </c>
      <c r="N2634" s="17">
        <v>1</v>
      </c>
      <c r="O2634" s="4">
        <v>100</v>
      </c>
      <c r="P2634">
        <f t="shared" si="123"/>
        <v>2012</v>
      </c>
      <c r="Q2634">
        <f t="shared" si="124"/>
        <v>7</v>
      </c>
      <c r="R2634" t="str">
        <f t="shared" si="125"/>
        <v>09</v>
      </c>
      <c r="T2634" t="s">
        <v>155</v>
      </c>
    </row>
    <row r="2635" spans="1:27" x14ac:dyDescent="0.35">
      <c r="A2635" s="1" t="s">
        <v>2</v>
      </c>
      <c r="B2635" s="18">
        <v>41100</v>
      </c>
      <c r="C2635" s="3" t="s">
        <v>40</v>
      </c>
      <c r="D2635" s="4" t="s">
        <v>169</v>
      </c>
      <c r="E2635" s="5" t="s">
        <v>4</v>
      </c>
      <c r="F2635" s="6">
        <v>862.59065200879991</v>
      </c>
      <c r="G2635" s="16" t="s">
        <v>4</v>
      </c>
      <c r="H2635" s="7">
        <v>191344.60360488138</v>
      </c>
      <c r="I2635" s="4" t="s">
        <v>332</v>
      </c>
      <c r="J2635" s="4">
        <v>7.3</v>
      </c>
      <c r="K2635" s="4">
        <v>5.3</v>
      </c>
      <c r="L2635" s="4">
        <v>221.82550107548508</v>
      </c>
      <c r="M2635" s="4" t="s">
        <v>332</v>
      </c>
      <c r="N2635" s="17">
        <v>0.99999999999999989</v>
      </c>
      <c r="O2635" s="4">
        <v>100</v>
      </c>
      <c r="P2635">
        <f t="shared" si="123"/>
        <v>2012</v>
      </c>
      <c r="Q2635">
        <f t="shared" si="124"/>
        <v>7</v>
      </c>
      <c r="R2635" t="str">
        <f t="shared" si="125"/>
        <v>12</v>
      </c>
      <c r="T2635" t="s">
        <v>662</v>
      </c>
      <c r="U2635" t="s">
        <v>463</v>
      </c>
      <c r="V2635" t="s">
        <v>464</v>
      </c>
      <c r="W2635" t="s">
        <v>546</v>
      </c>
      <c r="X2635" t="s">
        <v>468</v>
      </c>
      <c r="Y2635" t="s">
        <v>547</v>
      </c>
      <c r="Z2635" t="s">
        <v>510</v>
      </c>
      <c r="AA2635" t="s">
        <v>466</v>
      </c>
    </row>
    <row r="2636" spans="1:27" x14ac:dyDescent="0.35">
      <c r="A2636" s="1" t="s">
        <v>2</v>
      </c>
      <c r="B2636" s="18">
        <v>41100</v>
      </c>
      <c r="C2636" s="3" t="s">
        <v>28</v>
      </c>
      <c r="D2636" s="4" t="s">
        <v>107</v>
      </c>
      <c r="E2636" s="5" t="s">
        <v>23</v>
      </c>
      <c r="F2636" s="6">
        <v>178.55442182340278</v>
      </c>
      <c r="G2636" s="16" t="s">
        <v>4</v>
      </c>
      <c r="H2636" s="7">
        <v>659671.62560285721</v>
      </c>
      <c r="I2636" s="4">
        <v>24.8</v>
      </c>
      <c r="J2636" s="4">
        <v>7</v>
      </c>
      <c r="K2636" s="4" t="s">
        <v>332</v>
      </c>
      <c r="L2636" s="4">
        <v>954.41584816057912</v>
      </c>
      <c r="M2636" s="4" t="s">
        <v>332</v>
      </c>
      <c r="N2636" s="17">
        <v>2.8666666666666663</v>
      </c>
      <c r="O2636" s="4">
        <v>576</v>
      </c>
      <c r="P2636">
        <f t="shared" si="123"/>
        <v>2012</v>
      </c>
      <c r="Q2636">
        <f t="shared" si="124"/>
        <v>7</v>
      </c>
      <c r="R2636" t="str">
        <f t="shared" si="125"/>
        <v>12</v>
      </c>
      <c r="T2636" t="s">
        <v>107</v>
      </c>
    </row>
    <row r="2637" spans="1:27" x14ac:dyDescent="0.35">
      <c r="A2637" s="1" t="s">
        <v>2</v>
      </c>
      <c r="B2637" s="18">
        <v>41100</v>
      </c>
      <c r="C2637" s="3" t="s">
        <v>28</v>
      </c>
      <c r="D2637" s="4" t="s">
        <v>107</v>
      </c>
      <c r="E2637" s="5" t="s">
        <v>23</v>
      </c>
      <c r="F2637" s="6">
        <v>43.198650441145837</v>
      </c>
      <c r="G2637" s="16" t="s">
        <v>4</v>
      </c>
      <c r="H2637" s="7">
        <v>68933.499903236341</v>
      </c>
      <c r="I2637" s="4">
        <v>12.6</v>
      </c>
      <c r="J2637" s="4">
        <v>7.5</v>
      </c>
      <c r="K2637" s="4" t="s">
        <v>332</v>
      </c>
      <c r="L2637" s="4">
        <v>556.65094830794135</v>
      </c>
      <c r="M2637" s="4" t="s">
        <v>332</v>
      </c>
      <c r="N2637" s="17">
        <v>3.8709677419354835</v>
      </c>
      <c r="O2637" s="4">
        <v>1152</v>
      </c>
      <c r="P2637">
        <f t="shared" si="123"/>
        <v>2012</v>
      </c>
      <c r="Q2637">
        <f t="shared" si="124"/>
        <v>7</v>
      </c>
      <c r="R2637" t="str">
        <f t="shared" si="125"/>
        <v>12</v>
      </c>
      <c r="T2637" t="s">
        <v>107</v>
      </c>
    </row>
    <row r="2638" spans="1:27" x14ac:dyDescent="0.35">
      <c r="A2638" s="1" t="s">
        <v>2</v>
      </c>
      <c r="B2638" s="18">
        <v>41100</v>
      </c>
      <c r="C2638" s="3" t="s">
        <v>64</v>
      </c>
      <c r="D2638" s="4" t="s">
        <v>65</v>
      </c>
      <c r="E2638" s="5" t="s">
        <v>7</v>
      </c>
      <c r="F2638" s="6">
        <v>23.039280235277779</v>
      </c>
      <c r="G2638" s="16" t="s">
        <v>4</v>
      </c>
      <c r="H2638" s="7">
        <v>70628.653026901797</v>
      </c>
      <c r="I2638" s="4">
        <v>55.6</v>
      </c>
      <c r="J2638" s="4">
        <v>3.9</v>
      </c>
      <c r="K2638" s="4">
        <v>3.9</v>
      </c>
      <c r="L2638" s="4">
        <v>845.67600000000004</v>
      </c>
      <c r="M2638" s="4" t="s">
        <v>332</v>
      </c>
      <c r="N2638" s="17">
        <v>3.625</v>
      </c>
      <c r="O2638" s="4">
        <v>1152</v>
      </c>
      <c r="P2638">
        <f t="shared" si="123"/>
        <v>2012</v>
      </c>
      <c r="Q2638">
        <f t="shared" si="124"/>
        <v>7</v>
      </c>
      <c r="R2638" t="str">
        <f t="shared" si="125"/>
        <v>13</v>
      </c>
      <c r="T2638" t="s">
        <v>481</v>
      </c>
      <c r="U2638" t="s">
        <v>482</v>
      </c>
    </row>
    <row r="2639" spans="1:27" x14ac:dyDescent="0.35">
      <c r="A2639" s="1" t="s">
        <v>2</v>
      </c>
      <c r="B2639" s="18">
        <v>41100</v>
      </c>
      <c r="C2639" s="3" t="s">
        <v>3</v>
      </c>
      <c r="D2639" s="4" t="s">
        <v>119</v>
      </c>
      <c r="E2639" s="5" t="s">
        <v>4</v>
      </c>
      <c r="F2639" s="6">
        <v>66.353127077599993</v>
      </c>
      <c r="G2639" s="16" t="s">
        <v>4</v>
      </c>
      <c r="H2639" s="7">
        <v>5839.1578730781939</v>
      </c>
      <c r="I2639" s="4">
        <v>7</v>
      </c>
      <c r="J2639" s="4">
        <v>4.9000000000000004</v>
      </c>
      <c r="K2639" s="4" t="s">
        <v>332</v>
      </c>
      <c r="L2639" s="4">
        <v>88.001246214806102</v>
      </c>
      <c r="M2639" s="4" t="s">
        <v>332</v>
      </c>
      <c r="N2639" s="17">
        <v>0.99999999999999978</v>
      </c>
      <c r="O2639" s="4">
        <v>100</v>
      </c>
      <c r="P2639">
        <f t="shared" si="123"/>
        <v>2012</v>
      </c>
      <c r="Q2639">
        <f t="shared" si="124"/>
        <v>7</v>
      </c>
      <c r="R2639" t="str">
        <f t="shared" si="125"/>
        <v>16</v>
      </c>
      <c r="T2639" t="s">
        <v>119</v>
      </c>
    </row>
    <row r="2640" spans="1:27" x14ac:dyDescent="0.35">
      <c r="A2640" s="1" t="s">
        <v>2</v>
      </c>
      <c r="B2640" s="18">
        <v>41100</v>
      </c>
      <c r="C2640" s="3" t="s">
        <v>184</v>
      </c>
      <c r="D2640" s="4" t="s">
        <v>185</v>
      </c>
      <c r="E2640" s="5" t="s">
        <v>7</v>
      </c>
      <c r="F2640" s="6">
        <v>0.41407867983834534</v>
      </c>
      <c r="G2640" s="16" t="s">
        <v>4</v>
      </c>
      <c r="H2640" s="7">
        <v>2212.7739821387077</v>
      </c>
      <c r="I2640" s="4" t="s">
        <v>332</v>
      </c>
      <c r="J2640" s="4">
        <v>9</v>
      </c>
      <c r="K2640" s="4" t="s">
        <v>332</v>
      </c>
      <c r="L2640" s="4">
        <v>381.70350741115982</v>
      </c>
      <c r="M2640" s="4" t="s">
        <v>332</v>
      </c>
      <c r="N2640" s="17">
        <v>13.999999999999998</v>
      </c>
      <c r="O2640" s="4">
        <v>16024.28</v>
      </c>
      <c r="P2640">
        <f t="shared" si="123"/>
        <v>2012</v>
      </c>
      <c r="Q2640">
        <f t="shared" si="124"/>
        <v>7</v>
      </c>
      <c r="R2640" t="str">
        <f t="shared" si="125"/>
        <v>16</v>
      </c>
      <c r="T2640" t="s">
        <v>553</v>
      </c>
      <c r="U2640" t="s">
        <v>530</v>
      </c>
    </row>
    <row r="2641" spans="1:21" x14ac:dyDescent="0.35">
      <c r="A2641" s="1" t="s">
        <v>2</v>
      </c>
      <c r="B2641" s="18">
        <v>41100</v>
      </c>
      <c r="C2641" s="3" t="s">
        <v>240</v>
      </c>
      <c r="D2641" s="4" t="s">
        <v>241</v>
      </c>
      <c r="E2641" s="5" t="s">
        <v>7</v>
      </c>
      <c r="F2641" s="6">
        <v>0.82815735967669069</v>
      </c>
      <c r="G2641" s="16" t="s">
        <v>7</v>
      </c>
      <c r="H2641" s="7">
        <v>237062.31052481514</v>
      </c>
      <c r="I2641" s="4">
        <v>89.4</v>
      </c>
      <c r="J2641" s="4">
        <v>78.2</v>
      </c>
      <c r="K2641" s="4" t="s">
        <v>332</v>
      </c>
      <c r="L2641" s="4">
        <v>286252.73657818284</v>
      </c>
      <c r="M2641" s="4" t="s">
        <v>332</v>
      </c>
      <c r="N2641" s="17">
        <v>0.99999999999999989</v>
      </c>
      <c r="O2641" s="4">
        <v>16024.28</v>
      </c>
      <c r="P2641">
        <f t="shared" si="123"/>
        <v>2012</v>
      </c>
      <c r="Q2641">
        <f t="shared" si="124"/>
        <v>7</v>
      </c>
      <c r="R2641" t="str">
        <f t="shared" si="125"/>
        <v>17</v>
      </c>
      <c r="T2641" t="s">
        <v>574</v>
      </c>
      <c r="U2641" t="s">
        <v>575</v>
      </c>
    </row>
    <row r="2642" spans="1:21" x14ac:dyDescent="0.35">
      <c r="A2642" s="1" t="s">
        <v>2</v>
      </c>
      <c r="B2642" s="18">
        <v>41100</v>
      </c>
      <c r="C2642" s="3" t="s">
        <v>8</v>
      </c>
      <c r="D2642" s="4" t="s">
        <v>9</v>
      </c>
      <c r="E2642" s="5" t="s">
        <v>7</v>
      </c>
      <c r="F2642" s="6">
        <v>2.8799100294097224</v>
      </c>
      <c r="G2642" s="16" t="s">
        <v>4</v>
      </c>
      <c r="H2642" s="7">
        <v>4707.4043674429331</v>
      </c>
      <c r="I2642" s="4" t="s">
        <v>332</v>
      </c>
      <c r="J2642" s="4">
        <v>5.8</v>
      </c>
      <c r="K2642" s="4" t="s">
        <v>332</v>
      </c>
      <c r="L2642" s="4">
        <v>102.16040430453528</v>
      </c>
      <c r="M2642" s="4" t="s">
        <v>332</v>
      </c>
      <c r="N2642" s="17">
        <v>16</v>
      </c>
      <c r="O2642" s="4">
        <v>1152</v>
      </c>
      <c r="P2642">
        <f t="shared" si="123"/>
        <v>2012</v>
      </c>
      <c r="Q2642">
        <f t="shared" si="124"/>
        <v>7</v>
      </c>
      <c r="R2642" t="str">
        <f t="shared" si="125"/>
        <v>17</v>
      </c>
      <c r="T2642" t="s">
        <v>490</v>
      </c>
      <c r="U2642" t="s">
        <v>491</v>
      </c>
    </row>
    <row r="2643" spans="1:21" x14ac:dyDescent="0.35">
      <c r="A2643" s="1" t="s">
        <v>2</v>
      </c>
      <c r="B2643" s="18">
        <v>41100</v>
      </c>
      <c r="C2643" s="3" t="s">
        <v>268</v>
      </c>
      <c r="D2643" s="4" t="s">
        <v>269</v>
      </c>
      <c r="E2643" s="5" t="s">
        <v>4</v>
      </c>
      <c r="F2643" s="6">
        <v>66.353127077599993</v>
      </c>
      <c r="G2643" s="16" t="s">
        <v>4</v>
      </c>
      <c r="H2643" s="7">
        <v>4280.265662897802</v>
      </c>
      <c r="I2643" s="4">
        <v>15.4</v>
      </c>
      <c r="J2643" s="4">
        <v>4</v>
      </c>
      <c r="K2643" s="4" t="s">
        <v>332</v>
      </c>
      <c r="L2643" s="4">
        <v>64.507369153710428</v>
      </c>
      <c r="M2643" s="4" t="s">
        <v>332</v>
      </c>
      <c r="N2643" s="17">
        <v>1</v>
      </c>
      <c r="O2643" s="4">
        <v>100</v>
      </c>
      <c r="P2643">
        <f t="shared" si="123"/>
        <v>2012</v>
      </c>
      <c r="Q2643">
        <f t="shared" si="124"/>
        <v>7</v>
      </c>
      <c r="R2643" t="str">
        <f t="shared" si="125"/>
        <v>17</v>
      </c>
      <c r="T2643" t="s">
        <v>269</v>
      </c>
    </row>
    <row r="2644" spans="1:21" x14ac:dyDescent="0.35">
      <c r="A2644" s="1" t="s">
        <v>2</v>
      </c>
      <c r="B2644" s="18">
        <v>41100</v>
      </c>
      <c r="C2644" s="3" t="s">
        <v>10</v>
      </c>
      <c r="D2644" s="4" t="s">
        <v>11</v>
      </c>
      <c r="E2644" s="5" t="s">
        <v>4</v>
      </c>
      <c r="F2644" s="6">
        <v>33.176563538799996</v>
      </c>
      <c r="G2644" s="16" t="s">
        <v>4</v>
      </c>
      <c r="H2644" s="7">
        <v>1082.7126551830117</v>
      </c>
      <c r="I2644" s="4">
        <v>5.3</v>
      </c>
      <c r="J2644" s="4">
        <v>2.8</v>
      </c>
      <c r="K2644" s="4" t="s">
        <v>332</v>
      </c>
      <c r="L2644" s="4">
        <v>32.634864485490766</v>
      </c>
      <c r="M2644" s="4" t="s">
        <v>332</v>
      </c>
      <c r="N2644" s="17">
        <v>1</v>
      </c>
      <c r="O2644" s="4">
        <v>100</v>
      </c>
      <c r="P2644">
        <f t="shared" si="123"/>
        <v>2012</v>
      </c>
      <c r="Q2644">
        <f t="shared" si="124"/>
        <v>7</v>
      </c>
      <c r="R2644" t="str">
        <f t="shared" si="125"/>
        <v>17</v>
      </c>
      <c r="T2644" t="s">
        <v>289</v>
      </c>
      <c r="U2644" t="s">
        <v>519</v>
      </c>
    </row>
    <row r="2645" spans="1:21" x14ac:dyDescent="0.35">
      <c r="A2645" s="1" t="s">
        <v>2</v>
      </c>
      <c r="B2645" s="18">
        <v>41100</v>
      </c>
      <c r="C2645" s="3" t="s">
        <v>12</v>
      </c>
      <c r="D2645" s="4" t="s">
        <v>13</v>
      </c>
      <c r="E2645" s="5" t="s">
        <v>4</v>
      </c>
      <c r="F2645" s="6">
        <v>431.29532600439995</v>
      </c>
      <c r="G2645" s="16" t="s">
        <v>4</v>
      </c>
      <c r="H2645" s="7">
        <v>7866.9771588961439</v>
      </c>
      <c r="I2645" s="4">
        <v>19.3</v>
      </c>
      <c r="J2645" s="4">
        <v>1.9</v>
      </c>
      <c r="K2645" s="4" t="s">
        <v>332</v>
      </c>
      <c r="L2645" s="4">
        <v>18.240348746130135</v>
      </c>
      <c r="M2645" s="4" t="s">
        <v>332</v>
      </c>
      <c r="N2645" s="17">
        <v>1</v>
      </c>
      <c r="O2645" s="4">
        <v>100</v>
      </c>
      <c r="P2645">
        <f t="shared" si="123"/>
        <v>2012</v>
      </c>
      <c r="Q2645">
        <f t="shared" si="124"/>
        <v>7</v>
      </c>
      <c r="R2645" t="str">
        <f t="shared" si="125"/>
        <v>17</v>
      </c>
      <c r="T2645" t="s">
        <v>250</v>
      </c>
      <c r="U2645" t="s">
        <v>472</v>
      </c>
    </row>
    <row r="2646" spans="1:21" x14ac:dyDescent="0.35">
      <c r="A2646" s="1" t="s">
        <v>2</v>
      </c>
      <c r="B2646" s="18">
        <v>41100</v>
      </c>
      <c r="C2646" s="3" t="s">
        <v>85</v>
      </c>
      <c r="D2646" s="4" t="s">
        <v>86</v>
      </c>
      <c r="E2646" s="5" t="s">
        <v>7</v>
      </c>
      <c r="F2646" s="6">
        <v>66.353127077599993</v>
      </c>
      <c r="G2646" s="16" t="s">
        <v>4</v>
      </c>
      <c r="H2646" s="7">
        <v>187338.88988517397</v>
      </c>
      <c r="I2646" s="4">
        <v>14.4</v>
      </c>
      <c r="J2646" s="4">
        <v>7.9</v>
      </c>
      <c r="K2646" s="4" t="s">
        <v>332</v>
      </c>
      <c r="L2646" s="4">
        <v>470.56031402529356</v>
      </c>
      <c r="M2646" s="4" t="s">
        <v>332</v>
      </c>
      <c r="N2646" s="17">
        <v>6</v>
      </c>
      <c r="O2646" s="4">
        <v>100</v>
      </c>
      <c r="P2646">
        <f t="shared" si="123"/>
        <v>2012</v>
      </c>
      <c r="Q2646">
        <f t="shared" si="124"/>
        <v>7</v>
      </c>
      <c r="R2646" t="str">
        <f t="shared" si="125"/>
        <v>17</v>
      </c>
      <c r="T2646" t="s">
        <v>86</v>
      </c>
    </row>
    <row r="2647" spans="1:21" x14ac:dyDescent="0.35">
      <c r="A2647" s="1" t="s">
        <v>2</v>
      </c>
      <c r="B2647" s="18">
        <v>41100</v>
      </c>
      <c r="C2647" s="3" t="s">
        <v>15</v>
      </c>
      <c r="D2647" s="4" t="s">
        <v>16</v>
      </c>
      <c r="E2647" s="5" t="s">
        <v>7</v>
      </c>
      <c r="F2647" s="6">
        <v>2.0703933991917265</v>
      </c>
      <c r="G2647" s="16" t="s">
        <v>7</v>
      </c>
      <c r="H2647" s="7">
        <v>17504.46014324424</v>
      </c>
      <c r="I2647" s="4" t="s">
        <v>332</v>
      </c>
      <c r="J2647" s="4">
        <v>46.4</v>
      </c>
      <c r="K2647" s="4">
        <v>5</v>
      </c>
      <c r="L2647" s="4">
        <v>8454.6541493408513</v>
      </c>
      <c r="M2647" s="4" t="s">
        <v>332</v>
      </c>
      <c r="N2647" s="17">
        <v>1</v>
      </c>
      <c r="O2647" s="4">
        <v>16024.28</v>
      </c>
      <c r="P2647">
        <f t="shared" si="123"/>
        <v>2012</v>
      </c>
      <c r="Q2647">
        <f t="shared" si="124"/>
        <v>7</v>
      </c>
      <c r="R2647" t="str">
        <f t="shared" si="125"/>
        <v>17</v>
      </c>
      <c r="T2647" t="s">
        <v>73</v>
      </c>
      <c r="U2647" t="s">
        <v>475</v>
      </c>
    </row>
    <row r="2648" spans="1:21" x14ac:dyDescent="0.35">
      <c r="A2648" s="1" t="s">
        <v>2</v>
      </c>
      <c r="B2648" s="18">
        <v>41100</v>
      </c>
      <c r="C2648" s="3" t="s">
        <v>174</v>
      </c>
      <c r="D2648" s="4" t="s">
        <v>175</v>
      </c>
      <c r="E2648" s="5" t="s">
        <v>7</v>
      </c>
      <c r="F2648" s="6">
        <v>0.62111801975751801</v>
      </c>
      <c r="G2648" s="16" t="s">
        <v>7</v>
      </c>
      <c r="H2648" s="7">
        <v>22292.039265210784</v>
      </c>
      <c r="I2648" s="4" t="s">
        <v>332</v>
      </c>
      <c r="J2648" s="4">
        <v>95.6</v>
      </c>
      <c r="K2648" s="4">
        <v>5</v>
      </c>
      <c r="L2648" s="4">
        <v>35890.182793140513</v>
      </c>
      <c r="M2648" s="4" t="s">
        <v>332</v>
      </c>
      <c r="N2648" s="17">
        <v>1</v>
      </c>
      <c r="O2648" s="4">
        <v>16024.28</v>
      </c>
      <c r="P2648">
        <f t="shared" si="123"/>
        <v>2012</v>
      </c>
      <c r="Q2648">
        <f t="shared" si="124"/>
        <v>7</v>
      </c>
      <c r="R2648" t="str">
        <f t="shared" si="125"/>
        <v>17</v>
      </c>
      <c r="T2648" t="s">
        <v>73</v>
      </c>
      <c r="U2648" t="s">
        <v>550</v>
      </c>
    </row>
    <row r="2649" spans="1:21" x14ac:dyDescent="0.35">
      <c r="A2649" s="1" t="s">
        <v>2</v>
      </c>
      <c r="B2649" s="18">
        <v>41100</v>
      </c>
      <c r="C2649" s="3" t="s">
        <v>150</v>
      </c>
      <c r="D2649" s="4" t="s">
        <v>151</v>
      </c>
      <c r="E2649" s="5" t="s">
        <v>7</v>
      </c>
      <c r="F2649" s="6">
        <v>0.20703933991917267</v>
      </c>
      <c r="G2649" s="16" t="s">
        <v>7</v>
      </c>
      <c r="H2649" s="7">
        <v>275.26335956528544</v>
      </c>
      <c r="I2649" s="4" t="s">
        <v>332</v>
      </c>
      <c r="J2649" s="4">
        <v>18.399999999999999</v>
      </c>
      <c r="K2649" s="4">
        <v>5</v>
      </c>
      <c r="L2649" s="4">
        <v>1329.5220109992003</v>
      </c>
      <c r="M2649" s="4" t="s">
        <v>332</v>
      </c>
      <c r="N2649" s="17">
        <v>0.99999999999999989</v>
      </c>
      <c r="O2649" s="4">
        <v>16024.28</v>
      </c>
      <c r="P2649">
        <f t="shared" si="123"/>
        <v>2012</v>
      </c>
      <c r="Q2649">
        <f t="shared" si="124"/>
        <v>7</v>
      </c>
      <c r="R2649" t="str">
        <f t="shared" si="125"/>
        <v>17</v>
      </c>
      <c r="T2649" t="s">
        <v>73</v>
      </c>
      <c r="U2649" t="s">
        <v>535</v>
      </c>
    </row>
    <row r="2650" spans="1:21" x14ac:dyDescent="0.35">
      <c r="A2650" s="1" t="s">
        <v>2</v>
      </c>
      <c r="B2650" s="18">
        <v>41100</v>
      </c>
      <c r="C2650" s="3" t="s">
        <v>194</v>
      </c>
      <c r="D2650" s="4" t="s">
        <v>195</v>
      </c>
      <c r="E2650" s="5" t="s">
        <v>7</v>
      </c>
      <c r="F2650" s="6">
        <v>33.176563538799996</v>
      </c>
      <c r="G2650" s="16" t="s">
        <v>4</v>
      </c>
      <c r="H2650" s="7">
        <v>91305.570951486603</v>
      </c>
      <c r="I2650" s="4" t="s">
        <v>332</v>
      </c>
      <c r="J2650" s="4">
        <v>6.9</v>
      </c>
      <c r="K2650" s="4" t="s">
        <v>332</v>
      </c>
      <c r="L2650" s="4">
        <v>172.00691017302157</v>
      </c>
      <c r="M2650" s="4" t="s">
        <v>332</v>
      </c>
      <c r="N2650" s="17">
        <v>15.999999999999996</v>
      </c>
      <c r="O2650" s="4">
        <v>100</v>
      </c>
      <c r="P2650">
        <f t="shared" si="123"/>
        <v>2012</v>
      </c>
      <c r="Q2650">
        <f t="shared" si="124"/>
        <v>7</v>
      </c>
      <c r="R2650" t="str">
        <f t="shared" si="125"/>
        <v>17</v>
      </c>
      <c r="T2650" t="s">
        <v>452</v>
      </c>
      <c r="U2650" t="s">
        <v>558</v>
      </c>
    </row>
    <row r="2651" spans="1:21" x14ac:dyDescent="0.35">
      <c r="A2651" s="1" t="s">
        <v>2</v>
      </c>
      <c r="B2651" s="18">
        <v>41100</v>
      </c>
      <c r="C2651" s="3" t="s">
        <v>54</v>
      </c>
      <c r="D2651" s="4" t="s">
        <v>218</v>
      </c>
      <c r="E2651" s="5" t="s">
        <v>7</v>
      </c>
      <c r="F2651" s="6">
        <v>33.176563538799996</v>
      </c>
      <c r="G2651" s="16" t="s">
        <v>4</v>
      </c>
      <c r="H2651" s="7">
        <v>8374.8678541841928</v>
      </c>
      <c r="I2651" s="4">
        <v>9.3000000000000007</v>
      </c>
      <c r="J2651" s="4">
        <v>3.6</v>
      </c>
      <c r="K2651" s="4" t="s">
        <v>332</v>
      </c>
      <c r="L2651" s="4">
        <v>63.108313225311775</v>
      </c>
      <c r="M2651" s="4" t="s">
        <v>332</v>
      </c>
      <c r="N2651" s="17">
        <v>4</v>
      </c>
      <c r="O2651" s="4">
        <v>100</v>
      </c>
      <c r="P2651">
        <f t="shared" si="123"/>
        <v>2012</v>
      </c>
      <c r="Q2651">
        <f t="shared" si="124"/>
        <v>7</v>
      </c>
      <c r="R2651" t="str">
        <f t="shared" si="125"/>
        <v>17</v>
      </c>
      <c r="T2651" t="s">
        <v>218</v>
      </c>
    </row>
    <row r="2652" spans="1:21" x14ac:dyDescent="0.35">
      <c r="A2652" s="1" t="s">
        <v>2</v>
      </c>
      <c r="B2652" s="18">
        <v>41100</v>
      </c>
      <c r="C2652" s="3" t="s">
        <v>139</v>
      </c>
      <c r="D2652" s="4" t="s">
        <v>140</v>
      </c>
      <c r="E2652" s="5" t="s">
        <v>7</v>
      </c>
      <c r="F2652" s="6">
        <v>33.176563538799996</v>
      </c>
      <c r="G2652" s="16" t="s">
        <v>4</v>
      </c>
      <c r="H2652" s="7">
        <v>2088.4361162996156</v>
      </c>
      <c r="I2652" s="4">
        <v>3.5</v>
      </c>
      <c r="J2652" s="4">
        <v>3.4</v>
      </c>
      <c r="K2652" s="4" t="s">
        <v>332</v>
      </c>
      <c r="L2652" s="4">
        <v>15.737284799382472</v>
      </c>
      <c r="M2652" s="4" t="s">
        <v>332</v>
      </c>
      <c r="N2652" s="17">
        <v>4</v>
      </c>
      <c r="O2652" s="4">
        <v>100</v>
      </c>
      <c r="P2652">
        <f t="shared" si="123"/>
        <v>2012</v>
      </c>
      <c r="Q2652">
        <f t="shared" si="124"/>
        <v>7</v>
      </c>
      <c r="R2652" t="str">
        <f t="shared" si="125"/>
        <v>17</v>
      </c>
      <c r="T2652" t="s">
        <v>501</v>
      </c>
      <c r="U2652" t="s">
        <v>530</v>
      </c>
    </row>
    <row r="2653" spans="1:21" x14ac:dyDescent="0.35">
      <c r="A2653" s="1" t="s">
        <v>2</v>
      </c>
      <c r="B2653" s="18">
        <v>41100</v>
      </c>
      <c r="C2653" s="3" t="s">
        <v>290</v>
      </c>
      <c r="D2653" s="4" t="s">
        <v>291</v>
      </c>
      <c r="E2653" s="5" t="s">
        <v>7</v>
      </c>
      <c r="F2653" s="6">
        <v>66.353127077599993</v>
      </c>
      <c r="G2653" s="16" t="s">
        <v>4</v>
      </c>
      <c r="H2653" s="7">
        <v>19672.684659268689</v>
      </c>
      <c r="I2653" s="4">
        <v>10.7</v>
      </c>
      <c r="J2653" s="4">
        <v>4.2</v>
      </c>
      <c r="K2653" s="4" t="s">
        <v>332</v>
      </c>
      <c r="L2653" s="4">
        <v>98.828221696627722</v>
      </c>
      <c r="M2653" s="4" t="s">
        <v>332</v>
      </c>
      <c r="N2653" s="17">
        <v>2.9999999999999996</v>
      </c>
      <c r="O2653" s="4">
        <v>100</v>
      </c>
      <c r="P2653">
        <f t="shared" si="123"/>
        <v>2012</v>
      </c>
      <c r="Q2653">
        <f t="shared" si="124"/>
        <v>7</v>
      </c>
      <c r="R2653" t="str">
        <f t="shared" si="125"/>
        <v>18</v>
      </c>
      <c r="T2653" t="s">
        <v>291</v>
      </c>
    </row>
    <row r="2654" spans="1:21" x14ac:dyDescent="0.35">
      <c r="A2654" s="1" t="s">
        <v>2</v>
      </c>
      <c r="B2654" s="18">
        <v>41100</v>
      </c>
      <c r="C2654" s="3" t="s">
        <v>56</v>
      </c>
      <c r="D2654" s="4" t="s">
        <v>57</v>
      </c>
      <c r="E2654" s="5" t="s">
        <v>4</v>
      </c>
      <c r="F2654" s="6">
        <v>0.41407867983834534</v>
      </c>
      <c r="G2654" s="16" t="s">
        <v>4</v>
      </c>
      <c r="H2654" s="7">
        <v>2058.0749333697859</v>
      </c>
      <c r="I2654" s="4">
        <v>206</v>
      </c>
      <c r="J2654" s="4">
        <v>9.6</v>
      </c>
      <c r="K2654" s="4" t="s">
        <v>332</v>
      </c>
      <c r="L2654" s="4">
        <v>4970.2509053913391</v>
      </c>
      <c r="M2654" s="4" t="s">
        <v>332</v>
      </c>
      <c r="N2654" s="17">
        <v>0.99999999999999978</v>
      </c>
      <c r="O2654" s="4">
        <v>16024.28</v>
      </c>
      <c r="P2654">
        <f t="shared" si="123"/>
        <v>2012</v>
      </c>
      <c r="Q2654">
        <f t="shared" si="124"/>
        <v>7</v>
      </c>
      <c r="R2654" t="str">
        <f t="shared" si="125"/>
        <v>27</v>
      </c>
      <c r="T2654" t="s">
        <v>57</v>
      </c>
    </row>
    <row r="2655" spans="1:21" x14ac:dyDescent="0.35">
      <c r="A2655" s="1" t="s">
        <v>2</v>
      </c>
      <c r="B2655" s="18">
        <v>41100</v>
      </c>
      <c r="C2655" s="3" t="s">
        <v>80</v>
      </c>
      <c r="D2655" s="4" t="s">
        <v>81</v>
      </c>
      <c r="E2655" s="5" t="s">
        <v>4</v>
      </c>
      <c r="F2655" s="6">
        <v>1.0351966995958632</v>
      </c>
      <c r="G2655" s="16" t="s">
        <v>4</v>
      </c>
      <c r="H2655" s="7">
        <v>6205.679753012425</v>
      </c>
      <c r="I2655" s="4">
        <v>25.8</v>
      </c>
      <c r="J2655" s="4">
        <v>25.8</v>
      </c>
      <c r="K2655" s="4">
        <v>17.2</v>
      </c>
      <c r="L2655" s="4">
        <v>5994.6865706151284</v>
      </c>
      <c r="M2655" s="4" t="s">
        <v>332</v>
      </c>
      <c r="N2655" s="17">
        <v>1</v>
      </c>
      <c r="O2655" s="4">
        <v>16024.28</v>
      </c>
      <c r="P2655">
        <f t="shared" si="123"/>
        <v>2012</v>
      </c>
      <c r="Q2655">
        <f t="shared" si="124"/>
        <v>7</v>
      </c>
      <c r="R2655" t="str">
        <f t="shared" si="125"/>
        <v>27</v>
      </c>
      <c r="T2655" t="s">
        <v>81</v>
      </c>
    </row>
    <row r="2656" spans="1:21" x14ac:dyDescent="0.35">
      <c r="A2656" s="1" t="s">
        <v>2</v>
      </c>
      <c r="B2656" s="18">
        <v>41100</v>
      </c>
      <c r="C2656" s="3" t="s">
        <v>58</v>
      </c>
      <c r="D2656" s="4" t="s">
        <v>59</v>
      </c>
      <c r="E2656" s="5" t="s">
        <v>4</v>
      </c>
      <c r="F2656" s="6">
        <v>0.41407867983834534</v>
      </c>
      <c r="G2656" s="16" t="s">
        <v>4</v>
      </c>
      <c r="H2656" s="7">
        <v>3750.724681975732</v>
      </c>
      <c r="I2656" s="4" t="s">
        <v>312</v>
      </c>
      <c r="J2656" s="4" t="s">
        <v>332</v>
      </c>
      <c r="K2656" s="4" t="s">
        <v>332</v>
      </c>
      <c r="L2656" s="4">
        <v>9058</v>
      </c>
      <c r="M2656" s="4">
        <v>9058</v>
      </c>
      <c r="N2656" s="17">
        <v>0.99999999999999978</v>
      </c>
      <c r="O2656" s="4">
        <v>16024.28</v>
      </c>
      <c r="P2656">
        <f t="shared" si="123"/>
        <v>2012</v>
      </c>
      <c r="Q2656">
        <f t="shared" si="124"/>
        <v>7</v>
      </c>
      <c r="R2656" t="str">
        <f t="shared" si="125"/>
        <v>27</v>
      </c>
      <c r="T2656" t="s">
        <v>59</v>
      </c>
    </row>
    <row r="2657" spans="1:27" x14ac:dyDescent="0.35">
      <c r="A2657" s="1" t="s">
        <v>2</v>
      </c>
      <c r="B2657" s="18">
        <v>41100</v>
      </c>
      <c r="C2657" s="3" t="s">
        <v>58</v>
      </c>
      <c r="D2657" s="4" t="s">
        <v>59</v>
      </c>
      <c r="E2657" s="5" t="s">
        <v>4</v>
      </c>
      <c r="F2657" s="6">
        <v>1.6563147193533814</v>
      </c>
      <c r="G2657" s="16" t="s">
        <v>4</v>
      </c>
      <c r="H2657" s="7">
        <v>9185.9214335338511</v>
      </c>
      <c r="I2657" s="4" t="s">
        <v>312</v>
      </c>
      <c r="J2657" s="4" t="s">
        <v>332</v>
      </c>
      <c r="K2657" s="4" t="s">
        <v>332</v>
      </c>
      <c r="L2657" s="4">
        <v>5546</v>
      </c>
      <c r="M2657" s="4">
        <v>5546</v>
      </c>
      <c r="N2657" s="17">
        <v>1</v>
      </c>
      <c r="O2657" s="4">
        <v>16024.28</v>
      </c>
      <c r="P2657">
        <f t="shared" si="123"/>
        <v>2012</v>
      </c>
      <c r="Q2657">
        <f t="shared" si="124"/>
        <v>7</v>
      </c>
      <c r="R2657" t="str">
        <f t="shared" si="125"/>
        <v>27</v>
      </c>
      <c r="T2657" t="s">
        <v>59</v>
      </c>
    </row>
    <row r="2658" spans="1:27" x14ac:dyDescent="0.35">
      <c r="A2658" s="1" t="s">
        <v>2</v>
      </c>
      <c r="B2658" s="18">
        <v>41100</v>
      </c>
      <c r="C2658" s="3" t="s">
        <v>219</v>
      </c>
      <c r="D2658" s="4" t="s">
        <v>292</v>
      </c>
      <c r="E2658" s="5" t="s">
        <v>4</v>
      </c>
      <c r="F2658" s="6">
        <v>165.88281769399998</v>
      </c>
      <c r="G2658" s="16" t="s">
        <v>4</v>
      </c>
      <c r="H2658" s="7">
        <v>16085.130659680044</v>
      </c>
      <c r="I2658" s="4" t="s">
        <v>332</v>
      </c>
      <c r="J2658" s="4">
        <v>5.7</v>
      </c>
      <c r="K2658" s="4" t="s">
        <v>332</v>
      </c>
      <c r="L2658" s="4">
        <v>96.966828049375763</v>
      </c>
      <c r="M2658" s="4" t="s">
        <v>332</v>
      </c>
      <c r="N2658" s="17">
        <v>1</v>
      </c>
      <c r="O2658" s="4">
        <v>100</v>
      </c>
      <c r="P2658">
        <f t="shared" si="123"/>
        <v>2012</v>
      </c>
      <c r="Q2658">
        <f t="shared" si="124"/>
        <v>7</v>
      </c>
      <c r="R2658" t="str">
        <f t="shared" si="125"/>
        <v>90</v>
      </c>
      <c r="T2658" t="s">
        <v>563</v>
      </c>
      <c r="U2658" t="s">
        <v>468</v>
      </c>
      <c r="V2658" t="s">
        <v>564</v>
      </c>
      <c r="W2658" t="s">
        <v>565</v>
      </c>
      <c r="X2658" t="s">
        <v>566</v>
      </c>
      <c r="Y2658" t="s">
        <v>567</v>
      </c>
      <c r="Z2658" t="s">
        <v>510</v>
      </c>
      <c r="AA2658" t="s">
        <v>568</v>
      </c>
    </row>
    <row r="2659" spans="1:27" x14ac:dyDescent="0.35">
      <c r="A2659" s="1" t="s">
        <v>2</v>
      </c>
      <c r="B2659" s="18">
        <v>41114</v>
      </c>
      <c r="C2659" s="8" t="s">
        <v>29</v>
      </c>
      <c r="D2659" s="4" t="s">
        <v>30</v>
      </c>
      <c r="E2659" s="9" t="s">
        <v>23</v>
      </c>
      <c r="F2659" s="6">
        <v>0.41311655306337852</v>
      </c>
      <c r="G2659" s="16" t="s">
        <v>4</v>
      </c>
      <c r="H2659" s="7">
        <v>10612.615591864487</v>
      </c>
      <c r="I2659" s="4">
        <v>7.6</v>
      </c>
      <c r="J2659" s="4">
        <v>8.9</v>
      </c>
      <c r="K2659" s="4" t="s">
        <v>332</v>
      </c>
      <c r="L2659" s="4">
        <v>315.20436851507355</v>
      </c>
      <c r="M2659" s="4" t="s">
        <v>332</v>
      </c>
      <c r="N2659" s="17">
        <v>81.5</v>
      </c>
      <c r="O2659" s="4">
        <v>16024.28</v>
      </c>
      <c r="P2659">
        <f t="shared" si="123"/>
        <v>2012</v>
      </c>
      <c r="Q2659">
        <f t="shared" si="124"/>
        <v>7</v>
      </c>
      <c r="R2659" t="str">
        <f t="shared" si="125"/>
        <v>01</v>
      </c>
      <c r="T2659" t="s">
        <v>30</v>
      </c>
    </row>
    <row r="2660" spans="1:27" x14ac:dyDescent="0.35">
      <c r="A2660" s="1" t="s">
        <v>2</v>
      </c>
      <c r="B2660" s="18">
        <v>41114</v>
      </c>
      <c r="C2660" s="8" t="s">
        <v>227</v>
      </c>
      <c r="D2660" s="4" t="s">
        <v>228</v>
      </c>
      <c r="E2660" s="9" t="s">
        <v>7</v>
      </c>
      <c r="F2660" s="6">
        <v>66.198953189224341</v>
      </c>
      <c r="G2660" s="16" t="s">
        <v>4</v>
      </c>
      <c r="H2660" s="7">
        <v>11087.30437101845</v>
      </c>
      <c r="I2660" s="4">
        <v>1.7</v>
      </c>
      <c r="J2660" s="4">
        <v>1.4</v>
      </c>
      <c r="K2660" s="4" t="s">
        <v>332</v>
      </c>
      <c r="L2660" s="4">
        <v>1.7446311202935316</v>
      </c>
      <c r="M2660" s="4" t="s">
        <v>332</v>
      </c>
      <c r="N2660" s="17">
        <v>96</v>
      </c>
      <c r="O2660" s="4">
        <v>100</v>
      </c>
      <c r="P2660">
        <f t="shared" si="123"/>
        <v>2012</v>
      </c>
      <c r="Q2660">
        <f t="shared" si="124"/>
        <v>7</v>
      </c>
      <c r="R2660" t="str">
        <f t="shared" si="125"/>
        <v>01</v>
      </c>
      <c r="T2660" t="s">
        <v>228</v>
      </c>
    </row>
    <row r="2661" spans="1:27" x14ac:dyDescent="0.35">
      <c r="A2661" s="1" t="s">
        <v>2</v>
      </c>
      <c r="B2661" s="18">
        <v>41114</v>
      </c>
      <c r="C2661" s="3" t="s">
        <v>186</v>
      </c>
      <c r="D2661" s="4" t="s">
        <v>187</v>
      </c>
      <c r="E2661" s="5" t="s">
        <v>7</v>
      </c>
      <c r="F2661" s="6">
        <v>33.09947659461217</v>
      </c>
      <c r="G2661" s="16" t="s">
        <v>4</v>
      </c>
      <c r="H2661" s="7">
        <v>20544.122805122424</v>
      </c>
      <c r="I2661" s="4" t="s">
        <v>332</v>
      </c>
      <c r="J2661" s="4">
        <v>4.2</v>
      </c>
      <c r="K2661" s="4" t="s">
        <v>332</v>
      </c>
      <c r="L2661" s="4">
        <v>38.792386086526768</v>
      </c>
      <c r="M2661" s="4" t="s">
        <v>332</v>
      </c>
      <c r="N2661" s="17">
        <v>1</v>
      </c>
      <c r="O2661" s="4">
        <v>100</v>
      </c>
      <c r="P2661">
        <f t="shared" si="123"/>
        <v>2012</v>
      </c>
      <c r="Q2661">
        <f t="shared" si="124"/>
        <v>7</v>
      </c>
      <c r="R2661" t="str">
        <f t="shared" si="125"/>
        <v>01</v>
      </c>
      <c r="T2661" t="s">
        <v>187</v>
      </c>
    </row>
    <row r="2662" spans="1:27" x14ac:dyDescent="0.35">
      <c r="A2662" s="1" t="s">
        <v>2</v>
      </c>
      <c r="B2662" s="18">
        <v>41114</v>
      </c>
      <c r="C2662" s="3" t="s">
        <v>186</v>
      </c>
      <c r="D2662" s="4" t="s">
        <v>187</v>
      </c>
      <c r="E2662" s="5" t="s">
        <v>4</v>
      </c>
      <c r="F2662" s="6">
        <v>66.198953189224341</v>
      </c>
      <c r="G2662" s="16" t="s">
        <v>4</v>
      </c>
      <c r="H2662" s="7">
        <v>3598.680727641834</v>
      </c>
      <c r="I2662" s="4" t="s">
        <v>332</v>
      </c>
      <c r="J2662" s="4">
        <v>4.7</v>
      </c>
      <c r="K2662" s="4" t="s">
        <v>332</v>
      </c>
      <c r="L2662" s="4">
        <v>54.361595678942187</v>
      </c>
      <c r="M2662" s="4" t="s">
        <v>332</v>
      </c>
      <c r="N2662" s="17">
        <v>16</v>
      </c>
      <c r="O2662" s="4">
        <v>100</v>
      </c>
      <c r="P2662">
        <f t="shared" si="123"/>
        <v>2012</v>
      </c>
      <c r="Q2662">
        <f t="shared" si="124"/>
        <v>7</v>
      </c>
      <c r="R2662" t="str">
        <f t="shared" si="125"/>
        <v>01</v>
      </c>
      <c r="T2662" t="s">
        <v>187</v>
      </c>
    </row>
    <row r="2663" spans="1:27" x14ac:dyDescent="0.35">
      <c r="A2663" s="1" t="s">
        <v>2</v>
      </c>
      <c r="B2663" s="18">
        <v>41114</v>
      </c>
      <c r="C2663" s="3" t="s">
        <v>24</v>
      </c>
      <c r="D2663" s="4" t="s">
        <v>299</v>
      </c>
      <c r="E2663" s="5" t="s">
        <v>23</v>
      </c>
      <c r="F2663" s="6">
        <v>99.298429783836511</v>
      </c>
      <c r="G2663" s="16" t="s">
        <v>23</v>
      </c>
      <c r="H2663" s="7">
        <v>50844.645038242357</v>
      </c>
      <c r="I2663" s="4">
        <v>134.69999999999999</v>
      </c>
      <c r="J2663" s="4">
        <v>2.2000000000000002</v>
      </c>
      <c r="K2663" s="4" t="s">
        <v>332</v>
      </c>
      <c r="L2663" s="4">
        <v>512.0387618306396</v>
      </c>
      <c r="M2663" s="4" t="s">
        <v>332</v>
      </c>
      <c r="N2663" s="17">
        <v>1.0000000000000002</v>
      </c>
      <c r="O2663" s="4">
        <v>100</v>
      </c>
      <c r="P2663">
        <f t="shared" si="123"/>
        <v>2012</v>
      </c>
      <c r="Q2663">
        <f t="shared" si="124"/>
        <v>7</v>
      </c>
      <c r="R2663" t="str">
        <f t="shared" si="125"/>
        <v>01</v>
      </c>
      <c r="T2663" t="s">
        <v>222</v>
      </c>
      <c r="U2663" t="s">
        <v>504</v>
      </c>
      <c r="V2663" t="s">
        <v>596</v>
      </c>
      <c r="W2663" t="s">
        <v>597</v>
      </c>
    </row>
    <row r="2664" spans="1:27" x14ac:dyDescent="0.35">
      <c r="A2664" s="1" t="s">
        <v>2</v>
      </c>
      <c r="B2664" s="18">
        <v>41114</v>
      </c>
      <c r="C2664" s="3" t="s">
        <v>35</v>
      </c>
      <c r="D2664" s="4" t="s">
        <v>36</v>
      </c>
      <c r="E2664" s="5" t="s">
        <v>7</v>
      </c>
      <c r="F2664" s="6">
        <v>66.198953189224341</v>
      </c>
      <c r="G2664" s="16" t="s">
        <v>4</v>
      </c>
      <c r="H2664" s="7">
        <v>24157.812044896145</v>
      </c>
      <c r="I2664" s="4">
        <v>3.6</v>
      </c>
      <c r="J2664" s="4">
        <v>2.2000000000000002</v>
      </c>
      <c r="K2664" s="4" t="s">
        <v>332</v>
      </c>
      <c r="L2664" s="4">
        <v>9.1231850660247602</v>
      </c>
      <c r="M2664" s="4" t="s">
        <v>332</v>
      </c>
      <c r="N2664" s="17">
        <v>40</v>
      </c>
      <c r="O2664" s="4">
        <v>100</v>
      </c>
      <c r="P2664">
        <f t="shared" si="123"/>
        <v>2012</v>
      </c>
      <c r="Q2664">
        <f t="shared" si="124"/>
        <v>7</v>
      </c>
      <c r="R2664" t="str">
        <f t="shared" si="125"/>
        <v>01</v>
      </c>
      <c r="T2664" t="s">
        <v>458</v>
      </c>
      <c r="U2664" t="s">
        <v>459</v>
      </c>
    </row>
    <row r="2665" spans="1:27" x14ac:dyDescent="0.35">
      <c r="A2665" s="1" t="s">
        <v>2</v>
      </c>
      <c r="B2665" s="18">
        <v>41114</v>
      </c>
      <c r="C2665" s="3" t="s">
        <v>60</v>
      </c>
      <c r="D2665" s="4" t="s">
        <v>61</v>
      </c>
      <c r="E2665" s="5" t="s">
        <v>7</v>
      </c>
      <c r="F2665" s="6">
        <v>60.33758754226178</v>
      </c>
      <c r="G2665" s="16" t="s">
        <v>4</v>
      </c>
      <c r="H2665" s="7">
        <v>167277.28386748343</v>
      </c>
      <c r="I2665" s="4">
        <v>5.0999999999999996</v>
      </c>
      <c r="J2665" s="4">
        <v>3.4</v>
      </c>
      <c r="K2665" s="4" t="s">
        <v>332</v>
      </c>
      <c r="L2665" s="4">
        <v>30.869289414173306</v>
      </c>
      <c r="M2665" s="4" t="s">
        <v>332</v>
      </c>
      <c r="N2665" s="17">
        <v>89.809523809523796</v>
      </c>
      <c r="O2665" s="4">
        <v>1152</v>
      </c>
      <c r="P2665">
        <f t="shared" si="123"/>
        <v>2012</v>
      </c>
      <c r="Q2665">
        <f t="shared" si="124"/>
        <v>7</v>
      </c>
      <c r="R2665" t="str">
        <f t="shared" si="125"/>
        <v>01</v>
      </c>
      <c r="T2665" t="s">
        <v>211</v>
      </c>
      <c r="U2665" t="s">
        <v>478</v>
      </c>
    </row>
    <row r="2666" spans="1:27" x14ac:dyDescent="0.35">
      <c r="A2666" s="1" t="s">
        <v>2</v>
      </c>
      <c r="B2666" s="18">
        <v>41114</v>
      </c>
      <c r="C2666" s="3" t="s">
        <v>313</v>
      </c>
      <c r="D2666" s="4" t="s">
        <v>314</v>
      </c>
      <c r="E2666" s="5" t="s">
        <v>4</v>
      </c>
      <c r="F2666" s="6">
        <v>33.09947659461217</v>
      </c>
      <c r="G2666" s="16" t="s">
        <v>4</v>
      </c>
      <c r="H2666" s="7">
        <v>13941.746603880116</v>
      </c>
      <c r="I2666" s="4">
        <v>12.6</v>
      </c>
      <c r="J2666" s="4">
        <v>11.3</v>
      </c>
      <c r="K2666" s="4">
        <v>5.65</v>
      </c>
      <c r="L2666" s="4">
        <v>421.20746423372475</v>
      </c>
      <c r="M2666" s="4" t="s">
        <v>332</v>
      </c>
      <c r="N2666" s="17">
        <v>1</v>
      </c>
      <c r="O2666" s="4">
        <v>100</v>
      </c>
      <c r="P2666">
        <f t="shared" si="123"/>
        <v>2012</v>
      </c>
      <c r="Q2666">
        <f t="shared" si="124"/>
        <v>7</v>
      </c>
      <c r="R2666" t="str">
        <f t="shared" si="125"/>
        <v>04</v>
      </c>
      <c r="T2666" t="s">
        <v>314</v>
      </c>
    </row>
    <row r="2667" spans="1:27" x14ac:dyDescent="0.35">
      <c r="A2667" s="1" t="s">
        <v>2</v>
      </c>
      <c r="B2667" s="18">
        <v>41114</v>
      </c>
      <c r="C2667" s="3" t="s">
        <v>82</v>
      </c>
      <c r="D2667" s="4" t="s">
        <v>167</v>
      </c>
      <c r="E2667" s="5" t="s">
        <v>4</v>
      </c>
      <c r="F2667" s="6">
        <v>330.99476594612173</v>
      </c>
      <c r="G2667" s="16" t="s">
        <v>4</v>
      </c>
      <c r="H2667" s="7">
        <v>139443.98223229055</v>
      </c>
      <c r="I2667" s="4">
        <v>14.9</v>
      </c>
      <c r="J2667" s="4">
        <v>9</v>
      </c>
      <c r="K2667" s="4">
        <v>6</v>
      </c>
      <c r="L2667" s="4">
        <v>421.28757484639135</v>
      </c>
      <c r="M2667" s="4" t="s">
        <v>332</v>
      </c>
      <c r="N2667" s="17">
        <v>1</v>
      </c>
      <c r="O2667" s="4">
        <v>100</v>
      </c>
      <c r="P2667">
        <f t="shared" si="123"/>
        <v>2012</v>
      </c>
      <c r="Q2667">
        <f t="shared" si="124"/>
        <v>7</v>
      </c>
      <c r="R2667" t="str">
        <f t="shared" si="125"/>
        <v>05</v>
      </c>
      <c r="T2667" t="s">
        <v>460</v>
      </c>
      <c r="U2667" t="s">
        <v>488</v>
      </c>
      <c r="V2667" t="s">
        <v>536</v>
      </c>
      <c r="W2667" t="s">
        <v>544</v>
      </c>
      <c r="X2667" t="s">
        <v>510</v>
      </c>
    </row>
    <row r="2668" spans="1:27" x14ac:dyDescent="0.35">
      <c r="A2668" s="1" t="s">
        <v>2</v>
      </c>
      <c r="B2668" s="18">
        <v>41114</v>
      </c>
      <c r="C2668" s="3" t="s">
        <v>37</v>
      </c>
      <c r="D2668" s="4" t="s">
        <v>156</v>
      </c>
      <c r="E2668" s="5" t="s">
        <v>4</v>
      </c>
      <c r="F2668" s="6">
        <v>14.366092271967089</v>
      </c>
      <c r="G2668" s="16" t="s">
        <v>4</v>
      </c>
      <c r="H2668" s="7">
        <v>30326.873302165459</v>
      </c>
      <c r="I2668" s="4">
        <v>25.5</v>
      </c>
      <c r="J2668" s="4">
        <v>15.4</v>
      </c>
      <c r="K2668" s="4">
        <v>10.266666666666667</v>
      </c>
      <c r="L2668" s="4">
        <v>2111.0036555551737</v>
      </c>
      <c r="M2668" s="4" t="s">
        <v>332</v>
      </c>
      <c r="N2668" s="17">
        <v>1.0000000000000002</v>
      </c>
      <c r="O2668" s="4">
        <v>1152</v>
      </c>
      <c r="P2668">
        <f t="shared" si="123"/>
        <v>2012</v>
      </c>
      <c r="Q2668">
        <f t="shared" si="124"/>
        <v>7</v>
      </c>
      <c r="R2668" t="str">
        <f t="shared" si="125"/>
        <v>05</v>
      </c>
      <c r="T2668" t="s">
        <v>460</v>
      </c>
      <c r="U2668" t="s">
        <v>461</v>
      </c>
      <c r="V2668" t="s">
        <v>536</v>
      </c>
      <c r="W2668" t="s">
        <v>537</v>
      </c>
      <c r="X2668" t="s">
        <v>510</v>
      </c>
    </row>
    <row r="2669" spans="1:27" x14ac:dyDescent="0.35">
      <c r="A2669" s="1" t="s">
        <v>2</v>
      </c>
      <c r="B2669" s="18">
        <v>41114</v>
      </c>
      <c r="C2669" s="3" t="s">
        <v>62</v>
      </c>
      <c r="D2669" s="4" t="s">
        <v>63</v>
      </c>
      <c r="E2669" s="5" t="s">
        <v>4</v>
      </c>
      <c r="F2669" s="6">
        <v>1621.8743531359962</v>
      </c>
      <c r="G2669" s="16" t="s">
        <v>4</v>
      </c>
      <c r="H2669" s="7">
        <v>175689.95497108786</v>
      </c>
      <c r="I2669" s="4">
        <v>9.4</v>
      </c>
      <c r="J2669" s="4">
        <v>5.8</v>
      </c>
      <c r="K2669" s="4" t="s">
        <v>332</v>
      </c>
      <c r="L2669" s="4">
        <v>108.32525628842966</v>
      </c>
      <c r="M2669" s="4" t="s">
        <v>332</v>
      </c>
      <c r="N2669" s="17">
        <v>1</v>
      </c>
      <c r="O2669" s="4">
        <v>100</v>
      </c>
      <c r="P2669">
        <f t="shared" si="123"/>
        <v>2012</v>
      </c>
      <c r="Q2669">
        <f t="shared" si="124"/>
        <v>7</v>
      </c>
      <c r="R2669" t="str">
        <f t="shared" si="125"/>
        <v>05</v>
      </c>
      <c r="T2669" t="s">
        <v>84</v>
      </c>
      <c r="U2669" t="s">
        <v>459</v>
      </c>
      <c r="V2669" t="s">
        <v>479</v>
      </c>
      <c r="W2669" t="s">
        <v>480</v>
      </c>
    </row>
    <row r="2670" spans="1:27" x14ac:dyDescent="0.35">
      <c r="A2670" s="1" t="s">
        <v>2</v>
      </c>
      <c r="B2670" s="18">
        <v>41114</v>
      </c>
      <c r="C2670" s="3" t="s">
        <v>27</v>
      </c>
      <c r="D2670" s="4" t="s">
        <v>39</v>
      </c>
      <c r="E2670" s="5" t="s">
        <v>4</v>
      </c>
      <c r="F2670" s="6">
        <v>2.8732184543934181</v>
      </c>
      <c r="G2670" s="16" t="s">
        <v>4</v>
      </c>
      <c r="H2670" s="7">
        <v>3339.9487771044378</v>
      </c>
      <c r="I2670" s="4">
        <v>15</v>
      </c>
      <c r="J2670" s="4">
        <v>14.9</v>
      </c>
      <c r="K2670" s="4">
        <v>9.9333333333333336</v>
      </c>
      <c r="L2670" s="4">
        <v>1162.4416417057832</v>
      </c>
      <c r="M2670" s="4" t="s">
        <v>332</v>
      </c>
      <c r="N2670" s="17">
        <v>1</v>
      </c>
      <c r="O2670" s="4">
        <v>1152</v>
      </c>
      <c r="P2670">
        <f t="shared" si="123"/>
        <v>2012</v>
      </c>
      <c r="Q2670">
        <f t="shared" si="124"/>
        <v>7</v>
      </c>
      <c r="R2670" t="str">
        <f t="shared" si="125"/>
        <v>06</v>
      </c>
      <c r="T2670" t="s">
        <v>39</v>
      </c>
    </row>
    <row r="2671" spans="1:27" x14ac:dyDescent="0.35">
      <c r="A2671" s="1" t="s">
        <v>2</v>
      </c>
      <c r="B2671" s="18">
        <v>41114</v>
      </c>
      <c r="C2671" s="3" t="s">
        <v>176</v>
      </c>
      <c r="D2671" s="4" t="s">
        <v>177</v>
      </c>
      <c r="E2671" s="5" t="s">
        <v>4</v>
      </c>
      <c r="F2671" s="6">
        <v>99.298429783836511</v>
      </c>
      <c r="G2671" s="16" t="s">
        <v>4</v>
      </c>
      <c r="H2671" s="7">
        <v>43544.78896315732</v>
      </c>
      <c r="I2671" s="4">
        <v>14.5</v>
      </c>
      <c r="J2671" s="4">
        <v>7.6</v>
      </c>
      <c r="K2671" s="4" t="s">
        <v>332</v>
      </c>
      <c r="L2671" s="4">
        <v>438.52444653908719</v>
      </c>
      <c r="M2671" s="4" t="s">
        <v>332</v>
      </c>
      <c r="N2671" s="17">
        <v>1</v>
      </c>
      <c r="O2671" s="4">
        <v>100</v>
      </c>
      <c r="P2671">
        <f t="shared" si="123"/>
        <v>2012</v>
      </c>
      <c r="Q2671">
        <f t="shared" si="124"/>
        <v>7</v>
      </c>
      <c r="R2671" t="str">
        <f t="shared" si="125"/>
        <v>09</v>
      </c>
      <c r="T2671" t="s">
        <v>177</v>
      </c>
    </row>
    <row r="2672" spans="1:27" x14ac:dyDescent="0.35">
      <c r="A2672" s="1" t="s">
        <v>2</v>
      </c>
      <c r="B2672" s="18">
        <v>41114</v>
      </c>
      <c r="C2672" s="3" t="s">
        <v>40</v>
      </c>
      <c r="D2672" s="4" t="s">
        <v>169</v>
      </c>
      <c r="E2672" s="5" t="s">
        <v>4</v>
      </c>
      <c r="F2672" s="6">
        <v>430.2931957299582</v>
      </c>
      <c r="G2672" s="16" t="s">
        <v>4</v>
      </c>
      <c r="H2672" s="7">
        <v>184707.04652982659</v>
      </c>
      <c r="I2672" s="4" t="s">
        <v>332</v>
      </c>
      <c r="J2672" s="4">
        <v>8.9</v>
      </c>
      <c r="K2672" s="4">
        <v>6.9</v>
      </c>
      <c r="L2672" s="4">
        <v>429.25858080671202</v>
      </c>
      <c r="M2672" s="4" t="s">
        <v>332</v>
      </c>
      <c r="N2672" s="17">
        <v>0.99999999999999989</v>
      </c>
      <c r="O2672" s="4">
        <v>100</v>
      </c>
      <c r="P2672">
        <f t="shared" si="123"/>
        <v>2012</v>
      </c>
      <c r="Q2672">
        <f t="shared" si="124"/>
        <v>7</v>
      </c>
      <c r="R2672" t="str">
        <f t="shared" si="125"/>
        <v>12</v>
      </c>
      <c r="T2672" t="s">
        <v>662</v>
      </c>
      <c r="U2672" t="s">
        <v>463</v>
      </c>
      <c r="V2672" t="s">
        <v>464</v>
      </c>
      <c r="W2672" t="s">
        <v>546</v>
      </c>
      <c r="X2672" t="s">
        <v>468</v>
      </c>
      <c r="Y2672" t="s">
        <v>547</v>
      </c>
      <c r="Z2672" t="s">
        <v>510</v>
      </c>
      <c r="AA2672" t="s">
        <v>466</v>
      </c>
    </row>
    <row r="2673" spans="1:25" x14ac:dyDescent="0.35">
      <c r="A2673" s="1" t="s">
        <v>2</v>
      </c>
      <c r="B2673" s="18">
        <v>41114</v>
      </c>
      <c r="C2673" s="3" t="s">
        <v>42</v>
      </c>
      <c r="D2673" s="4" t="s">
        <v>168</v>
      </c>
      <c r="E2673" s="5" t="s">
        <v>4</v>
      </c>
      <c r="F2673" s="6">
        <v>99.298429783836511</v>
      </c>
      <c r="G2673" s="16" t="s">
        <v>4</v>
      </c>
      <c r="H2673" s="7">
        <v>124053.35962062991</v>
      </c>
      <c r="I2673" s="4" t="s">
        <v>332</v>
      </c>
      <c r="J2673" s="4">
        <v>13.6</v>
      </c>
      <c r="K2673" s="4">
        <v>8.6</v>
      </c>
      <c r="L2673" s="4">
        <v>1249.2983009971315</v>
      </c>
      <c r="M2673" s="4" t="s">
        <v>332</v>
      </c>
      <c r="N2673" s="17">
        <v>1</v>
      </c>
      <c r="O2673" s="4">
        <v>100</v>
      </c>
      <c r="P2673">
        <f t="shared" si="123"/>
        <v>2012</v>
      </c>
      <c r="Q2673">
        <f t="shared" si="124"/>
        <v>7</v>
      </c>
      <c r="R2673" t="str">
        <f t="shared" si="125"/>
        <v>12</v>
      </c>
      <c r="T2673" t="s">
        <v>663</v>
      </c>
      <c r="U2673" t="s">
        <v>463</v>
      </c>
      <c r="V2673" t="s">
        <v>464</v>
      </c>
      <c r="W2673" t="s">
        <v>545</v>
      </c>
      <c r="X2673" t="s">
        <v>510</v>
      </c>
      <c r="Y2673" t="s">
        <v>466</v>
      </c>
    </row>
    <row r="2674" spans="1:25" x14ac:dyDescent="0.35">
      <c r="A2674" s="1" t="s">
        <v>2</v>
      </c>
      <c r="B2674" s="18">
        <v>41114</v>
      </c>
      <c r="C2674" s="3" t="s">
        <v>89</v>
      </c>
      <c r="D2674" s="4" t="s">
        <v>246</v>
      </c>
      <c r="E2674" s="5" t="s">
        <v>4</v>
      </c>
      <c r="F2674" s="6">
        <v>33.09947659461217</v>
      </c>
      <c r="G2674" s="16" t="s">
        <v>4</v>
      </c>
      <c r="H2674" s="7">
        <v>59710.17835380169</v>
      </c>
      <c r="I2674" s="4" t="s">
        <v>332</v>
      </c>
      <c r="J2674" s="4">
        <v>17.5</v>
      </c>
      <c r="K2674" s="4">
        <v>7.5</v>
      </c>
      <c r="L2674" s="4">
        <v>1803.9614065535141</v>
      </c>
      <c r="M2674" s="4" t="s">
        <v>332</v>
      </c>
      <c r="N2674" s="17">
        <v>1</v>
      </c>
      <c r="O2674" s="4">
        <v>100</v>
      </c>
      <c r="P2674">
        <f t="shared" si="123"/>
        <v>2012</v>
      </c>
      <c r="Q2674">
        <f t="shared" si="124"/>
        <v>7</v>
      </c>
      <c r="R2674" t="str">
        <f t="shared" si="125"/>
        <v>12</v>
      </c>
      <c r="T2674" t="s">
        <v>664</v>
      </c>
      <c r="U2674" t="s">
        <v>463</v>
      </c>
      <c r="V2674" t="s">
        <v>464</v>
      </c>
      <c r="W2674" t="s">
        <v>579</v>
      </c>
      <c r="X2674" t="s">
        <v>510</v>
      </c>
      <c r="Y2674" t="s">
        <v>466</v>
      </c>
    </row>
    <row r="2675" spans="1:25" x14ac:dyDescent="0.35">
      <c r="A2675" s="1" t="s">
        <v>2</v>
      </c>
      <c r="B2675" s="18">
        <v>41114</v>
      </c>
      <c r="C2675" s="3" t="s">
        <v>196</v>
      </c>
      <c r="D2675" s="4" t="s">
        <v>197</v>
      </c>
      <c r="E2675" s="5" t="s">
        <v>23</v>
      </c>
      <c r="F2675" s="6">
        <v>545.91150633474933</v>
      </c>
      <c r="G2675" s="16" t="s">
        <v>4</v>
      </c>
      <c r="H2675" s="7">
        <v>4998680.5740222195</v>
      </c>
      <c r="I2675" s="4">
        <v>25.7</v>
      </c>
      <c r="J2675" s="4">
        <v>6.8</v>
      </c>
      <c r="K2675" s="4" t="s">
        <v>332</v>
      </c>
      <c r="L2675" s="4">
        <v>933.34204464029881</v>
      </c>
      <c r="M2675" s="4" t="s">
        <v>332</v>
      </c>
      <c r="N2675" s="17">
        <v>9.810526315789474</v>
      </c>
      <c r="O2675" s="4">
        <v>576</v>
      </c>
      <c r="P2675">
        <f t="shared" si="123"/>
        <v>2012</v>
      </c>
      <c r="Q2675">
        <f t="shared" si="124"/>
        <v>7</v>
      </c>
      <c r="R2675" t="str">
        <f t="shared" si="125"/>
        <v>12</v>
      </c>
      <c r="T2675" t="s">
        <v>107</v>
      </c>
      <c r="U2675" t="s">
        <v>559</v>
      </c>
    </row>
    <row r="2676" spans="1:25" x14ac:dyDescent="0.35">
      <c r="A2676" s="1" t="s">
        <v>2</v>
      </c>
      <c r="B2676" s="18">
        <v>41114</v>
      </c>
      <c r="C2676" s="3" t="s">
        <v>64</v>
      </c>
      <c r="D2676" s="4" t="s">
        <v>65</v>
      </c>
      <c r="E2676" s="5" t="s">
        <v>7</v>
      </c>
      <c r="F2676" s="6">
        <v>31.605402998327598</v>
      </c>
      <c r="G2676" s="16" t="s">
        <v>4</v>
      </c>
      <c r="H2676" s="7">
        <v>287576.29766566289</v>
      </c>
      <c r="I2676" s="4">
        <v>67.3</v>
      </c>
      <c r="J2676" s="4">
        <v>5.2</v>
      </c>
      <c r="K2676" s="4">
        <v>5.2</v>
      </c>
      <c r="L2676" s="4">
        <v>1819.7919999999999</v>
      </c>
      <c r="M2676" s="4" t="s">
        <v>332</v>
      </c>
      <c r="N2676" s="17">
        <v>5</v>
      </c>
      <c r="O2676" s="4">
        <v>1152</v>
      </c>
      <c r="P2676">
        <f t="shared" si="123"/>
        <v>2012</v>
      </c>
      <c r="Q2676">
        <f t="shared" si="124"/>
        <v>7</v>
      </c>
      <c r="R2676" t="str">
        <f t="shared" si="125"/>
        <v>13</v>
      </c>
      <c r="T2676" t="s">
        <v>481</v>
      </c>
      <c r="U2676" t="s">
        <v>482</v>
      </c>
    </row>
    <row r="2677" spans="1:25" x14ac:dyDescent="0.35">
      <c r="A2677" s="1" t="s">
        <v>2</v>
      </c>
      <c r="B2677" s="18">
        <v>41114</v>
      </c>
      <c r="C2677" s="3" t="s">
        <v>159</v>
      </c>
      <c r="D2677" s="4" t="s">
        <v>160</v>
      </c>
      <c r="E2677" s="5" t="s">
        <v>7</v>
      </c>
      <c r="F2677" s="6">
        <v>2.8732184543934181</v>
      </c>
      <c r="G2677" s="16" t="s">
        <v>4</v>
      </c>
      <c r="H2677" s="7">
        <v>69882.511190747246</v>
      </c>
      <c r="I2677" s="4">
        <v>38.299999999999997</v>
      </c>
      <c r="J2677" s="4">
        <v>6.3</v>
      </c>
      <c r="K2677" s="4">
        <v>6.3</v>
      </c>
      <c r="L2677" s="4">
        <v>1520.1269999999997</v>
      </c>
      <c r="M2677" s="4" t="s">
        <v>332</v>
      </c>
      <c r="N2677" s="17">
        <v>16</v>
      </c>
      <c r="O2677" s="4">
        <v>1152</v>
      </c>
      <c r="P2677">
        <f t="shared" si="123"/>
        <v>2012</v>
      </c>
      <c r="Q2677">
        <f t="shared" si="124"/>
        <v>7</v>
      </c>
      <c r="R2677" t="str">
        <f t="shared" si="125"/>
        <v>13</v>
      </c>
      <c r="T2677" t="s">
        <v>67</v>
      </c>
      <c r="U2677" t="s">
        <v>540</v>
      </c>
    </row>
    <row r="2678" spans="1:25" x14ac:dyDescent="0.35">
      <c r="A2678" s="1" t="s">
        <v>2</v>
      </c>
      <c r="B2678" s="18">
        <v>41114</v>
      </c>
      <c r="C2678" s="3" t="s">
        <v>101</v>
      </c>
      <c r="D2678" s="4" t="s">
        <v>102</v>
      </c>
      <c r="E2678" s="5" t="s">
        <v>7</v>
      </c>
      <c r="F2678" s="6">
        <v>0.62099399248439391</v>
      </c>
      <c r="G2678" s="16" t="s">
        <v>4</v>
      </c>
      <c r="H2678" s="7">
        <v>24012.518698131469</v>
      </c>
      <c r="I2678" s="4">
        <v>82.9</v>
      </c>
      <c r="J2678" s="4">
        <v>3.9</v>
      </c>
      <c r="K2678" s="4">
        <v>3.9</v>
      </c>
      <c r="L2678" s="4">
        <v>1260.9089999999999</v>
      </c>
      <c r="M2678" s="4" t="s">
        <v>332</v>
      </c>
      <c r="N2678" s="17">
        <v>30.666666666666661</v>
      </c>
      <c r="O2678" s="4">
        <v>15990.24</v>
      </c>
      <c r="P2678">
        <f t="shared" si="123"/>
        <v>2012</v>
      </c>
      <c r="Q2678">
        <f t="shared" si="124"/>
        <v>7</v>
      </c>
      <c r="R2678" t="str">
        <f t="shared" si="125"/>
        <v>13</v>
      </c>
      <c r="T2678" t="s">
        <v>499</v>
      </c>
      <c r="U2678" t="s">
        <v>500</v>
      </c>
    </row>
    <row r="2679" spans="1:25" x14ac:dyDescent="0.35">
      <c r="A2679" s="1" t="s">
        <v>2</v>
      </c>
      <c r="B2679" s="18">
        <v>41114</v>
      </c>
      <c r="C2679" s="3" t="s">
        <v>184</v>
      </c>
      <c r="D2679" s="4" t="s">
        <v>185</v>
      </c>
      <c r="E2679" s="5" t="s">
        <v>7</v>
      </c>
      <c r="F2679" s="6">
        <v>17.239310726360507</v>
      </c>
      <c r="G2679" s="16" t="s">
        <v>4</v>
      </c>
      <c r="H2679" s="7">
        <v>212334.04297578093</v>
      </c>
      <c r="I2679" s="4" t="s">
        <v>332</v>
      </c>
      <c r="J2679" s="4">
        <v>11.533333333333333</v>
      </c>
      <c r="K2679" s="4" t="s">
        <v>332</v>
      </c>
      <c r="L2679" s="4">
        <v>803.27297232429544</v>
      </c>
      <c r="M2679" s="4" t="s">
        <v>332</v>
      </c>
      <c r="N2679" s="17">
        <v>15.333333333333332</v>
      </c>
      <c r="O2679" s="4">
        <v>1152</v>
      </c>
      <c r="P2679">
        <f t="shared" si="123"/>
        <v>2012</v>
      </c>
      <c r="Q2679">
        <f t="shared" si="124"/>
        <v>7</v>
      </c>
      <c r="R2679" t="str">
        <f t="shared" si="125"/>
        <v>16</v>
      </c>
      <c r="T2679" t="s">
        <v>553</v>
      </c>
      <c r="U2679" t="s">
        <v>530</v>
      </c>
    </row>
    <row r="2680" spans="1:25" x14ac:dyDescent="0.35">
      <c r="A2680" s="1" t="s">
        <v>2</v>
      </c>
      <c r="B2680" s="18">
        <v>41114</v>
      </c>
      <c r="C2680" s="3" t="s">
        <v>347</v>
      </c>
      <c r="D2680" s="4" t="s">
        <v>348</v>
      </c>
      <c r="E2680" s="5" t="s">
        <v>7</v>
      </c>
      <c r="F2680" s="6">
        <v>8.6196553631802537</v>
      </c>
      <c r="G2680" s="16" t="s">
        <v>4</v>
      </c>
      <c r="H2680" s="7">
        <v>29199.008360050098</v>
      </c>
      <c r="I2680" s="4" t="s">
        <v>332</v>
      </c>
      <c r="J2680" s="4">
        <v>7.2</v>
      </c>
      <c r="K2680" s="4" t="s">
        <v>332</v>
      </c>
      <c r="L2680" s="4">
        <v>195.43219579451386</v>
      </c>
      <c r="M2680" s="4" t="s">
        <v>332</v>
      </c>
      <c r="N2680" s="17">
        <v>17.333333333333332</v>
      </c>
      <c r="O2680" s="4">
        <v>1152</v>
      </c>
      <c r="P2680">
        <f t="shared" si="123"/>
        <v>2012</v>
      </c>
      <c r="Q2680">
        <f t="shared" si="124"/>
        <v>7</v>
      </c>
      <c r="R2680" t="str">
        <f t="shared" si="125"/>
        <v>16</v>
      </c>
      <c r="T2680" t="s">
        <v>385</v>
      </c>
      <c r="U2680" t="s">
        <v>612</v>
      </c>
    </row>
    <row r="2681" spans="1:25" x14ac:dyDescent="0.35">
      <c r="A2681" s="1" t="s">
        <v>2</v>
      </c>
      <c r="B2681" s="18">
        <v>41114</v>
      </c>
      <c r="C2681" s="3" t="s">
        <v>265</v>
      </c>
      <c r="D2681" s="4" t="s">
        <v>266</v>
      </c>
      <c r="E2681" s="5" t="s">
        <v>7</v>
      </c>
      <c r="F2681" s="6">
        <v>33.09947659461217</v>
      </c>
      <c r="G2681" s="16" t="s">
        <v>4</v>
      </c>
      <c r="H2681" s="7">
        <v>5714.4649979478863</v>
      </c>
      <c r="I2681" s="4">
        <v>16.100000000000001</v>
      </c>
      <c r="J2681" s="4">
        <v>3.2</v>
      </c>
      <c r="K2681" s="4" t="s">
        <v>332</v>
      </c>
      <c r="L2681" s="4">
        <v>43.161294270118979</v>
      </c>
      <c r="M2681" s="4" t="s">
        <v>332</v>
      </c>
      <c r="N2681" s="17">
        <v>4</v>
      </c>
      <c r="O2681" s="4">
        <v>100</v>
      </c>
      <c r="P2681">
        <f t="shared" si="123"/>
        <v>2012</v>
      </c>
      <c r="Q2681">
        <f t="shared" si="124"/>
        <v>7</v>
      </c>
      <c r="R2681" t="str">
        <f t="shared" si="125"/>
        <v>17</v>
      </c>
      <c r="T2681" t="s">
        <v>585</v>
      </c>
      <c r="U2681" t="s">
        <v>586</v>
      </c>
    </row>
    <row r="2682" spans="1:25" x14ac:dyDescent="0.35">
      <c r="A2682" s="1" t="s">
        <v>2</v>
      </c>
      <c r="B2682" s="18">
        <v>41114</v>
      </c>
      <c r="C2682" s="3" t="s">
        <v>46</v>
      </c>
      <c r="D2682" s="4" t="s">
        <v>47</v>
      </c>
      <c r="E2682" s="5" t="s">
        <v>7</v>
      </c>
      <c r="F2682" s="6">
        <v>5.7464369087868361</v>
      </c>
      <c r="G2682" s="16" t="s">
        <v>4</v>
      </c>
      <c r="H2682" s="7">
        <v>11741.166358243341</v>
      </c>
      <c r="I2682" s="4" t="s">
        <v>332</v>
      </c>
      <c r="J2682" s="4">
        <v>5.8</v>
      </c>
      <c r="K2682" s="4" t="s">
        <v>332</v>
      </c>
      <c r="L2682" s="4">
        <v>102.16040430453528</v>
      </c>
      <c r="M2682" s="4" t="s">
        <v>332</v>
      </c>
      <c r="N2682" s="17">
        <v>19.999999999999996</v>
      </c>
      <c r="O2682" s="4">
        <v>1152</v>
      </c>
      <c r="P2682">
        <f t="shared" si="123"/>
        <v>2012</v>
      </c>
      <c r="Q2682">
        <f t="shared" si="124"/>
        <v>7</v>
      </c>
      <c r="R2682" t="str">
        <f t="shared" si="125"/>
        <v>17</v>
      </c>
      <c r="T2682" t="s">
        <v>47</v>
      </c>
    </row>
    <row r="2683" spans="1:25" x14ac:dyDescent="0.35">
      <c r="A2683" s="1" t="s">
        <v>2</v>
      </c>
      <c r="B2683" s="18">
        <v>41114</v>
      </c>
      <c r="C2683" s="3" t="s">
        <v>304</v>
      </c>
      <c r="D2683" s="4" t="s">
        <v>305</v>
      </c>
      <c r="E2683" s="5" t="s">
        <v>7</v>
      </c>
      <c r="F2683" s="6">
        <v>2.8732184543934181</v>
      </c>
      <c r="G2683" s="16" t="s">
        <v>4</v>
      </c>
      <c r="H2683" s="7">
        <v>10927.146177212806</v>
      </c>
      <c r="I2683" s="4">
        <v>6.1</v>
      </c>
      <c r="J2683" s="4">
        <v>6.1</v>
      </c>
      <c r="K2683" s="4" t="s">
        <v>332</v>
      </c>
      <c r="L2683" s="4">
        <v>118.84697368407744</v>
      </c>
      <c r="M2683" s="4" t="s">
        <v>332</v>
      </c>
      <c r="N2683" s="17">
        <v>31.999999999999996</v>
      </c>
      <c r="O2683" s="4">
        <v>1152</v>
      </c>
      <c r="P2683">
        <f t="shared" si="123"/>
        <v>2012</v>
      </c>
      <c r="Q2683">
        <f t="shared" si="124"/>
        <v>7</v>
      </c>
      <c r="R2683" t="str">
        <f t="shared" si="125"/>
        <v>17</v>
      </c>
      <c r="T2683" t="s">
        <v>490</v>
      </c>
    </row>
    <row r="2684" spans="1:25" x14ac:dyDescent="0.35">
      <c r="A2684" s="1" t="s">
        <v>2</v>
      </c>
      <c r="B2684" s="18">
        <v>41114</v>
      </c>
      <c r="C2684" s="3" t="s">
        <v>188</v>
      </c>
      <c r="D2684" s="4" t="s">
        <v>189</v>
      </c>
      <c r="E2684" s="5" t="s">
        <v>7</v>
      </c>
      <c r="F2684" s="6">
        <v>2.8732184543934181</v>
      </c>
      <c r="G2684" s="16" t="s">
        <v>4</v>
      </c>
      <c r="H2684" s="7">
        <v>7923.6625250563293</v>
      </c>
      <c r="I2684" s="4">
        <v>12.7</v>
      </c>
      <c r="J2684" s="4">
        <v>3.6</v>
      </c>
      <c r="K2684" s="4" t="s">
        <v>332</v>
      </c>
      <c r="L2684" s="4">
        <v>43.090084836637601</v>
      </c>
      <c r="M2684" s="4" t="s">
        <v>332</v>
      </c>
      <c r="N2684" s="17">
        <v>64</v>
      </c>
      <c r="O2684" s="4">
        <v>1152</v>
      </c>
      <c r="P2684">
        <f t="shared" si="123"/>
        <v>2012</v>
      </c>
      <c r="Q2684">
        <f t="shared" si="124"/>
        <v>7</v>
      </c>
      <c r="R2684" t="str">
        <f t="shared" si="125"/>
        <v>17</v>
      </c>
      <c r="T2684" t="s">
        <v>269</v>
      </c>
      <c r="U2684" t="s">
        <v>554</v>
      </c>
    </row>
    <row r="2685" spans="1:25" x14ac:dyDescent="0.35">
      <c r="A2685" s="1" t="s">
        <v>2</v>
      </c>
      <c r="B2685" s="18">
        <v>41114</v>
      </c>
      <c r="C2685" s="3" t="s">
        <v>10</v>
      </c>
      <c r="D2685" s="4" t="s">
        <v>11</v>
      </c>
      <c r="E2685" s="5" t="s">
        <v>4</v>
      </c>
      <c r="F2685" s="6">
        <v>99.298429783836511</v>
      </c>
      <c r="G2685" s="16" t="s">
        <v>4</v>
      </c>
      <c r="H2685" s="7">
        <v>6081.2550103719705</v>
      </c>
      <c r="I2685" s="4">
        <v>5.4</v>
      </c>
      <c r="J2685" s="4">
        <v>3.8</v>
      </c>
      <c r="K2685" s="4" t="s">
        <v>332</v>
      </c>
      <c r="L2685" s="4">
        <v>61.242207189079423</v>
      </c>
      <c r="M2685" s="4" t="s">
        <v>332</v>
      </c>
      <c r="N2685" s="17">
        <v>1</v>
      </c>
      <c r="O2685" s="4">
        <v>100</v>
      </c>
      <c r="P2685">
        <f t="shared" si="123"/>
        <v>2012</v>
      </c>
      <c r="Q2685">
        <f t="shared" si="124"/>
        <v>7</v>
      </c>
      <c r="R2685" t="str">
        <f t="shared" si="125"/>
        <v>17</v>
      </c>
      <c r="T2685" t="s">
        <v>289</v>
      </c>
      <c r="U2685" t="s">
        <v>519</v>
      </c>
    </row>
    <row r="2686" spans="1:25" x14ac:dyDescent="0.35">
      <c r="A2686" s="1" t="s">
        <v>2</v>
      </c>
      <c r="B2686" s="18">
        <v>41114</v>
      </c>
      <c r="C2686" s="3" t="s">
        <v>12</v>
      </c>
      <c r="D2686" s="4" t="s">
        <v>13</v>
      </c>
      <c r="E2686" s="5" t="s">
        <v>4</v>
      </c>
      <c r="F2686" s="6">
        <v>198.59685956767302</v>
      </c>
      <c r="G2686" s="16" t="s">
        <v>4</v>
      </c>
      <c r="H2686" s="7">
        <v>7560.130711570805</v>
      </c>
      <c r="I2686" s="4">
        <v>14.2</v>
      </c>
      <c r="J2686" s="4">
        <v>3.2</v>
      </c>
      <c r="K2686" s="4" t="s">
        <v>332</v>
      </c>
      <c r="L2686" s="4">
        <v>38.067725381098718</v>
      </c>
      <c r="M2686" s="4" t="s">
        <v>332</v>
      </c>
      <c r="N2686" s="17">
        <v>1.0000000000000002</v>
      </c>
      <c r="O2686" s="4">
        <v>100</v>
      </c>
      <c r="P2686">
        <f t="shared" si="123"/>
        <v>2012</v>
      </c>
      <c r="Q2686">
        <f t="shared" si="124"/>
        <v>7</v>
      </c>
      <c r="R2686" t="str">
        <f t="shared" si="125"/>
        <v>17</v>
      </c>
      <c r="T2686" t="s">
        <v>250</v>
      </c>
      <c r="U2686" t="s">
        <v>472</v>
      </c>
    </row>
    <row r="2687" spans="1:25" x14ac:dyDescent="0.35">
      <c r="A2687" s="1" t="s">
        <v>2</v>
      </c>
      <c r="B2687" s="18">
        <v>41114</v>
      </c>
      <c r="C2687" s="3" t="s">
        <v>129</v>
      </c>
      <c r="D2687" s="4" t="s">
        <v>14</v>
      </c>
      <c r="E2687" s="5" t="s">
        <v>4</v>
      </c>
      <c r="F2687" s="6">
        <v>165.49738297306087</v>
      </c>
      <c r="G2687" s="16" t="s">
        <v>4</v>
      </c>
      <c r="H2687" s="7">
        <v>13077.162718518159</v>
      </c>
      <c r="I2687" s="4">
        <v>13.1</v>
      </c>
      <c r="J2687" s="4">
        <v>4.8</v>
      </c>
      <c r="K2687" s="4" t="s">
        <v>332</v>
      </c>
      <c r="L2687" s="4">
        <v>79.017338423090465</v>
      </c>
      <c r="M2687" s="4" t="s">
        <v>332</v>
      </c>
      <c r="N2687" s="17">
        <v>0.99999999999999978</v>
      </c>
      <c r="O2687" s="4">
        <v>100</v>
      </c>
      <c r="P2687">
        <f t="shared" si="123"/>
        <v>2012</v>
      </c>
      <c r="Q2687">
        <f t="shared" si="124"/>
        <v>7</v>
      </c>
      <c r="R2687" t="str">
        <f t="shared" si="125"/>
        <v>17</v>
      </c>
      <c r="T2687" t="s">
        <v>250</v>
      </c>
      <c r="U2687" t="s">
        <v>521</v>
      </c>
    </row>
    <row r="2688" spans="1:25" x14ac:dyDescent="0.35">
      <c r="A2688" s="1" t="s">
        <v>2</v>
      </c>
      <c r="B2688" s="18">
        <v>41114</v>
      </c>
      <c r="C2688" s="3" t="s">
        <v>85</v>
      </c>
      <c r="D2688" s="4" t="s">
        <v>86</v>
      </c>
      <c r="E2688" s="5" t="s">
        <v>7</v>
      </c>
      <c r="F2688" s="6">
        <v>14.366092271967089</v>
      </c>
      <c r="G2688" s="16" t="s">
        <v>4</v>
      </c>
      <c r="H2688" s="7">
        <v>49132.946759699676</v>
      </c>
      <c r="I2688" s="4">
        <v>14</v>
      </c>
      <c r="J2688" s="4">
        <v>10.8</v>
      </c>
      <c r="K2688" s="4" t="s">
        <v>332</v>
      </c>
      <c r="L2688" s="4">
        <v>855.01585660099818</v>
      </c>
      <c r="M2688" s="4" t="s">
        <v>332</v>
      </c>
      <c r="N2688" s="17">
        <v>3.9999999999999996</v>
      </c>
      <c r="O2688" s="4">
        <v>1152</v>
      </c>
      <c r="P2688">
        <f t="shared" si="123"/>
        <v>2012</v>
      </c>
      <c r="Q2688">
        <f t="shared" si="124"/>
        <v>7</v>
      </c>
      <c r="R2688" t="str">
        <f t="shared" si="125"/>
        <v>17</v>
      </c>
      <c r="T2688" t="s">
        <v>86</v>
      </c>
    </row>
    <row r="2689" spans="1:27" x14ac:dyDescent="0.35">
      <c r="A2689" s="1" t="s">
        <v>2</v>
      </c>
      <c r="B2689" s="18">
        <v>41114</v>
      </c>
      <c r="C2689" s="3" t="s">
        <v>15</v>
      </c>
      <c r="D2689" s="4" t="s">
        <v>16</v>
      </c>
      <c r="E2689" s="5" t="s">
        <v>7</v>
      </c>
      <c r="F2689" s="6">
        <v>11.492873817573672</v>
      </c>
      <c r="G2689" s="16" t="s">
        <v>7</v>
      </c>
      <c r="H2689" s="7">
        <v>55920.861215037388</v>
      </c>
      <c r="I2689" s="4" t="s">
        <v>332</v>
      </c>
      <c r="J2689" s="4">
        <v>35.200000000000003</v>
      </c>
      <c r="K2689" s="4">
        <v>5</v>
      </c>
      <c r="L2689" s="4">
        <v>4865.6987018798727</v>
      </c>
      <c r="M2689" s="4" t="s">
        <v>332</v>
      </c>
      <c r="N2689" s="17">
        <v>0.99999999999999989</v>
      </c>
      <c r="O2689" s="4">
        <v>1152</v>
      </c>
      <c r="P2689">
        <f t="shared" si="123"/>
        <v>2012</v>
      </c>
      <c r="Q2689">
        <f t="shared" si="124"/>
        <v>7</v>
      </c>
      <c r="R2689" t="str">
        <f t="shared" si="125"/>
        <v>17</v>
      </c>
      <c r="T2689" t="s">
        <v>73</v>
      </c>
      <c r="U2689" t="s">
        <v>475</v>
      </c>
    </row>
    <row r="2690" spans="1:27" x14ac:dyDescent="0.35">
      <c r="A2690" s="1" t="s">
        <v>2</v>
      </c>
      <c r="B2690" s="18">
        <v>41114</v>
      </c>
      <c r="C2690" s="3" t="s">
        <v>146</v>
      </c>
      <c r="D2690" s="4" t="s">
        <v>147</v>
      </c>
      <c r="E2690" s="5" t="s">
        <v>4</v>
      </c>
      <c r="F2690" s="6">
        <v>33.09947659461217</v>
      </c>
      <c r="G2690" s="16" t="s">
        <v>4</v>
      </c>
      <c r="H2690" s="7">
        <v>9555.6735763675788</v>
      </c>
      <c r="I2690" s="4" t="s">
        <v>332</v>
      </c>
      <c r="J2690" s="4">
        <v>8.1999999999999993</v>
      </c>
      <c r="K2690" s="4" t="s">
        <v>332</v>
      </c>
      <c r="L2690" s="4">
        <v>288.69560970408276</v>
      </c>
      <c r="M2690" s="4" t="s">
        <v>332</v>
      </c>
      <c r="N2690" s="17">
        <v>1.0000000000000002</v>
      </c>
      <c r="O2690" s="4">
        <v>100</v>
      </c>
      <c r="P2690">
        <f t="shared" ref="P2690:P2753" si="126">YEAR(B2690)</f>
        <v>2012</v>
      </c>
      <c r="Q2690">
        <f t="shared" ref="Q2690:Q2753" si="127">MONTH(B2690)</f>
        <v>7</v>
      </c>
      <c r="R2690" t="str">
        <f t="shared" ref="R2690:R2753" si="128">LEFT(C2690,2)</f>
        <v>17</v>
      </c>
      <c r="T2690" t="s">
        <v>532</v>
      </c>
      <c r="U2690" t="s">
        <v>513</v>
      </c>
    </row>
    <row r="2691" spans="1:27" x14ac:dyDescent="0.35">
      <c r="A2691" s="1" t="s">
        <v>2</v>
      </c>
      <c r="B2691" s="18">
        <v>41114</v>
      </c>
      <c r="C2691" s="3" t="s">
        <v>87</v>
      </c>
      <c r="D2691" s="4" t="s">
        <v>88</v>
      </c>
      <c r="E2691" s="5" t="s">
        <v>7</v>
      </c>
      <c r="F2691" s="6">
        <v>2.8732184543934181</v>
      </c>
      <c r="G2691" s="16" t="s">
        <v>4</v>
      </c>
      <c r="H2691" s="7">
        <v>2228.8550385236781</v>
      </c>
      <c r="I2691" s="4" t="s">
        <v>332</v>
      </c>
      <c r="J2691" s="4">
        <v>5.7</v>
      </c>
      <c r="K2691" s="4" t="s">
        <v>332</v>
      </c>
      <c r="L2691" s="4">
        <v>96.966828049375763</v>
      </c>
      <c r="M2691" s="4" t="s">
        <v>332</v>
      </c>
      <c r="N2691" s="17">
        <v>8</v>
      </c>
      <c r="O2691" s="4">
        <v>1152</v>
      </c>
      <c r="P2691">
        <f t="shared" si="126"/>
        <v>2012</v>
      </c>
      <c r="Q2691">
        <f t="shared" si="127"/>
        <v>7</v>
      </c>
      <c r="R2691" t="str">
        <f t="shared" si="128"/>
        <v>17</v>
      </c>
      <c r="T2691" t="s">
        <v>237</v>
      </c>
      <c r="U2691" t="s">
        <v>492</v>
      </c>
    </row>
    <row r="2692" spans="1:27" x14ac:dyDescent="0.35">
      <c r="A2692" s="1" t="s">
        <v>2</v>
      </c>
      <c r="B2692" s="18">
        <v>41114</v>
      </c>
      <c r="C2692" s="3" t="s">
        <v>142</v>
      </c>
      <c r="D2692" s="4" t="s">
        <v>143</v>
      </c>
      <c r="E2692" s="5" t="s">
        <v>4</v>
      </c>
      <c r="F2692" s="6">
        <v>33.09947659461217</v>
      </c>
      <c r="G2692" s="16" t="s">
        <v>4</v>
      </c>
      <c r="H2692" s="7">
        <v>2384.1552991099152</v>
      </c>
      <c r="I2692" s="4">
        <v>4.9000000000000004</v>
      </c>
      <c r="J2692" s="4">
        <v>4.9000000000000004</v>
      </c>
      <c r="K2692" s="4">
        <v>3</v>
      </c>
      <c r="L2692" s="4">
        <v>72.030000000000015</v>
      </c>
      <c r="M2692" s="4" t="s">
        <v>332</v>
      </c>
      <c r="N2692" s="17">
        <v>1</v>
      </c>
      <c r="O2692" s="4">
        <v>100</v>
      </c>
      <c r="P2692">
        <f t="shared" si="126"/>
        <v>2012</v>
      </c>
      <c r="Q2692">
        <f t="shared" si="127"/>
        <v>7</v>
      </c>
      <c r="R2692" t="str">
        <f t="shared" si="128"/>
        <v>17</v>
      </c>
      <c r="T2692" t="s">
        <v>484</v>
      </c>
      <c r="U2692" t="s">
        <v>531</v>
      </c>
    </row>
    <row r="2693" spans="1:27" x14ac:dyDescent="0.35">
      <c r="A2693" s="1" t="s">
        <v>2</v>
      </c>
      <c r="B2693" s="18">
        <v>41114</v>
      </c>
      <c r="C2693" s="3" t="s">
        <v>139</v>
      </c>
      <c r="D2693" s="4" t="s">
        <v>140</v>
      </c>
      <c r="E2693" s="5" t="s">
        <v>7</v>
      </c>
      <c r="F2693" s="6">
        <v>33.09947659461217</v>
      </c>
      <c r="G2693" s="16" t="s">
        <v>4</v>
      </c>
      <c r="H2693" s="7">
        <v>467.93282628285408</v>
      </c>
      <c r="I2693" s="4" t="s">
        <v>332</v>
      </c>
      <c r="J2693" s="4">
        <v>3</v>
      </c>
      <c r="K2693" s="4" t="s">
        <v>332</v>
      </c>
      <c r="L2693" s="4">
        <v>3.5342917352885173</v>
      </c>
      <c r="M2693" s="4" t="s">
        <v>332</v>
      </c>
      <c r="N2693" s="17">
        <v>4</v>
      </c>
      <c r="O2693" s="4">
        <v>100</v>
      </c>
      <c r="P2693">
        <f t="shared" si="126"/>
        <v>2012</v>
      </c>
      <c r="Q2693">
        <f t="shared" si="127"/>
        <v>7</v>
      </c>
      <c r="R2693" t="str">
        <f t="shared" si="128"/>
        <v>17</v>
      </c>
      <c r="T2693" t="s">
        <v>501</v>
      </c>
      <c r="U2693" t="s">
        <v>530</v>
      </c>
    </row>
    <row r="2694" spans="1:27" x14ac:dyDescent="0.35">
      <c r="A2694" s="1" t="s">
        <v>2</v>
      </c>
      <c r="B2694" s="18">
        <v>41114</v>
      </c>
      <c r="C2694" s="3" t="s">
        <v>281</v>
      </c>
      <c r="D2694" s="4" t="s">
        <v>282</v>
      </c>
      <c r="E2694" s="5" t="s">
        <v>4</v>
      </c>
      <c r="F2694" s="6">
        <v>33.09947659461217</v>
      </c>
      <c r="G2694" s="16" t="s">
        <v>4</v>
      </c>
      <c r="H2694" s="7">
        <v>5849.1603285356759</v>
      </c>
      <c r="I2694" s="4" t="s">
        <v>332</v>
      </c>
      <c r="J2694" s="4">
        <v>7.5</v>
      </c>
      <c r="K2694" s="4">
        <v>4</v>
      </c>
      <c r="L2694" s="4">
        <v>176.71458676442586</v>
      </c>
      <c r="M2694" s="4" t="s">
        <v>332</v>
      </c>
      <c r="N2694" s="17">
        <v>1</v>
      </c>
      <c r="O2694" s="4">
        <v>100</v>
      </c>
      <c r="P2694">
        <f t="shared" si="126"/>
        <v>2012</v>
      </c>
      <c r="Q2694">
        <f t="shared" si="127"/>
        <v>7</v>
      </c>
      <c r="R2694" t="str">
        <f t="shared" si="128"/>
        <v>18</v>
      </c>
      <c r="T2694" t="s">
        <v>590</v>
      </c>
      <c r="U2694" t="s">
        <v>571</v>
      </c>
    </row>
    <row r="2695" spans="1:27" x14ac:dyDescent="0.35">
      <c r="A2695" s="1" t="s">
        <v>2</v>
      </c>
      <c r="B2695" s="18">
        <v>41114</v>
      </c>
      <c r="C2695" s="3" t="s">
        <v>290</v>
      </c>
      <c r="D2695" s="4" t="s">
        <v>291</v>
      </c>
      <c r="E2695" s="5" t="s">
        <v>7</v>
      </c>
      <c r="F2695" s="6">
        <v>297.89528935150958</v>
      </c>
      <c r="G2695" s="16" t="s">
        <v>4</v>
      </c>
      <c r="H2695" s="7">
        <v>112133.3601198184</v>
      </c>
      <c r="I2695" s="4">
        <v>10.1</v>
      </c>
      <c r="J2695" s="4">
        <v>4.7</v>
      </c>
      <c r="K2695" s="4" t="s">
        <v>332</v>
      </c>
      <c r="L2695" s="4">
        <v>116.81959922496084</v>
      </c>
      <c r="M2695" s="4" t="s">
        <v>332</v>
      </c>
      <c r="N2695" s="17">
        <v>3.2222222222222219</v>
      </c>
      <c r="O2695" s="4">
        <v>100</v>
      </c>
      <c r="P2695">
        <f t="shared" si="126"/>
        <v>2012</v>
      </c>
      <c r="Q2695">
        <f t="shared" si="127"/>
        <v>7</v>
      </c>
      <c r="R2695" t="str">
        <f t="shared" si="128"/>
        <v>18</v>
      </c>
      <c r="T2695" t="s">
        <v>291</v>
      </c>
    </row>
    <row r="2696" spans="1:27" x14ac:dyDescent="0.35">
      <c r="A2696" s="1" t="s">
        <v>2</v>
      </c>
      <c r="B2696" s="18">
        <v>41114</v>
      </c>
      <c r="C2696" s="3" t="s">
        <v>56</v>
      </c>
      <c r="D2696" s="4" t="s">
        <v>57</v>
      </c>
      <c r="E2696" s="5" t="s">
        <v>4</v>
      </c>
      <c r="F2696" s="6">
        <v>0.20699799749479794</v>
      </c>
      <c r="G2696" s="16" t="s">
        <v>4</v>
      </c>
      <c r="H2696" s="7">
        <v>2356.6608943048368</v>
      </c>
      <c r="I2696" s="4">
        <v>174.2</v>
      </c>
      <c r="J2696" s="4">
        <v>15.8</v>
      </c>
      <c r="K2696" s="4" t="s">
        <v>332</v>
      </c>
      <c r="L2696" s="4">
        <v>11384.945375445297</v>
      </c>
      <c r="M2696" s="4" t="s">
        <v>332</v>
      </c>
      <c r="N2696" s="17">
        <v>0.99999999999999989</v>
      </c>
      <c r="O2696" s="4">
        <v>15990.24</v>
      </c>
      <c r="P2696">
        <f t="shared" si="126"/>
        <v>2012</v>
      </c>
      <c r="Q2696">
        <f t="shared" si="127"/>
        <v>7</v>
      </c>
      <c r="R2696" t="str">
        <f t="shared" si="128"/>
        <v>27</v>
      </c>
      <c r="T2696" t="s">
        <v>57</v>
      </c>
    </row>
    <row r="2697" spans="1:27" x14ac:dyDescent="0.35">
      <c r="A2697" s="1" t="s">
        <v>2</v>
      </c>
      <c r="B2697" s="18">
        <v>41114</v>
      </c>
      <c r="C2697" s="3" t="s">
        <v>58</v>
      </c>
      <c r="D2697" s="4" t="s">
        <v>59</v>
      </c>
      <c r="E2697" s="5" t="s">
        <v>4</v>
      </c>
      <c r="F2697" s="6">
        <v>0.41399599498959588</v>
      </c>
      <c r="G2697" s="16" t="s">
        <v>4</v>
      </c>
      <c r="H2697" s="7">
        <v>474.93161949504054</v>
      </c>
      <c r="I2697" s="4">
        <v>17.899999999999999</v>
      </c>
      <c r="J2697" s="4">
        <v>14.9</v>
      </c>
      <c r="K2697" s="4" t="s">
        <v>332</v>
      </c>
      <c r="L2697" s="4">
        <v>1147.1889227019599</v>
      </c>
      <c r="M2697" s="4" t="s">
        <v>332</v>
      </c>
      <c r="N2697" s="17">
        <v>1.0000000000000002</v>
      </c>
      <c r="O2697" s="4">
        <v>15990.24</v>
      </c>
      <c r="P2697">
        <f t="shared" si="126"/>
        <v>2012</v>
      </c>
      <c r="Q2697">
        <f t="shared" si="127"/>
        <v>7</v>
      </c>
      <c r="R2697" t="str">
        <f t="shared" si="128"/>
        <v>27</v>
      </c>
      <c r="T2697" t="s">
        <v>59</v>
      </c>
    </row>
    <row r="2698" spans="1:27" x14ac:dyDescent="0.35">
      <c r="A2698" s="1" t="s">
        <v>2</v>
      </c>
      <c r="B2698" s="18">
        <v>41114</v>
      </c>
      <c r="C2698" s="3" t="s">
        <v>219</v>
      </c>
      <c r="D2698" s="4" t="s">
        <v>292</v>
      </c>
      <c r="E2698" s="5" t="s">
        <v>4</v>
      </c>
      <c r="F2698" s="6">
        <v>562.69110210840688</v>
      </c>
      <c r="G2698" s="16" t="s">
        <v>4</v>
      </c>
      <c r="H2698" s="7">
        <v>43862.792645730064</v>
      </c>
      <c r="I2698" s="4" t="s">
        <v>332</v>
      </c>
      <c r="J2698" s="4">
        <v>5.3</v>
      </c>
      <c r="K2698" s="4" t="s">
        <v>332</v>
      </c>
      <c r="L2698" s="4">
        <v>77.951814914747928</v>
      </c>
      <c r="M2698" s="4" t="s">
        <v>332</v>
      </c>
      <c r="N2698" s="17">
        <v>1</v>
      </c>
      <c r="O2698" s="4">
        <v>100</v>
      </c>
      <c r="P2698">
        <f t="shared" si="126"/>
        <v>2012</v>
      </c>
      <c r="Q2698">
        <f t="shared" si="127"/>
        <v>7</v>
      </c>
      <c r="R2698" t="str">
        <f t="shared" si="128"/>
        <v>90</v>
      </c>
      <c r="T2698" t="s">
        <v>563</v>
      </c>
      <c r="U2698" t="s">
        <v>468</v>
      </c>
      <c r="V2698" t="s">
        <v>564</v>
      </c>
      <c r="W2698" t="s">
        <v>565</v>
      </c>
      <c r="X2698" t="s">
        <v>566</v>
      </c>
      <c r="Y2698" t="s">
        <v>567</v>
      </c>
      <c r="Z2698" t="s">
        <v>510</v>
      </c>
      <c r="AA2698" t="s">
        <v>568</v>
      </c>
    </row>
    <row r="2699" spans="1:27" x14ac:dyDescent="0.35">
      <c r="A2699" s="1" t="s">
        <v>2</v>
      </c>
      <c r="B2699" s="18">
        <v>41128</v>
      </c>
      <c r="C2699" s="8" t="s">
        <v>29</v>
      </c>
      <c r="D2699" s="4" t="s">
        <v>30</v>
      </c>
      <c r="E2699" s="9" t="s">
        <v>23</v>
      </c>
      <c r="F2699" s="6">
        <v>0.82576988100525917</v>
      </c>
      <c r="G2699" s="16" t="s">
        <v>4</v>
      </c>
      <c r="H2699" s="7">
        <v>4881.3080445838132</v>
      </c>
      <c r="I2699" s="4">
        <v>7.5</v>
      </c>
      <c r="J2699" s="4">
        <v>5.6</v>
      </c>
      <c r="K2699" s="4" t="s">
        <v>332</v>
      </c>
      <c r="L2699" s="4">
        <v>123.15043202071986</v>
      </c>
      <c r="M2699" s="4" t="s">
        <v>332</v>
      </c>
      <c r="N2699" s="17">
        <v>48.000000000000007</v>
      </c>
      <c r="O2699" s="4">
        <v>15990.24</v>
      </c>
      <c r="P2699">
        <f t="shared" si="126"/>
        <v>2012</v>
      </c>
      <c r="Q2699">
        <f t="shared" si="127"/>
        <v>8</v>
      </c>
      <c r="R2699" t="str">
        <f t="shared" si="128"/>
        <v>01</v>
      </c>
      <c r="T2699" t="s">
        <v>30</v>
      </c>
    </row>
    <row r="2700" spans="1:27" x14ac:dyDescent="0.35">
      <c r="A2700" s="1" t="s">
        <v>2</v>
      </c>
      <c r="B2700" s="18">
        <v>41128</v>
      </c>
      <c r="C2700" s="8" t="s">
        <v>227</v>
      </c>
      <c r="D2700" s="4" t="s">
        <v>228</v>
      </c>
      <c r="E2700" s="9" t="s">
        <v>7</v>
      </c>
      <c r="F2700" s="6">
        <v>66.021292910227658</v>
      </c>
      <c r="G2700" s="16" t="s">
        <v>4</v>
      </c>
      <c r="H2700" s="7">
        <v>14186.981401049345</v>
      </c>
      <c r="I2700" s="4">
        <v>1.9</v>
      </c>
      <c r="J2700" s="4">
        <v>1.5</v>
      </c>
      <c r="K2700" s="4" t="s">
        <v>332</v>
      </c>
      <c r="L2700" s="4">
        <v>2.2383847656827278</v>
      </c>
      <c r="M2700" s="4" t="s">
        <v>332</v>
      </c>
      <c r="N2700" s="17">
        <v>96</v>
      </c>
      <c r="O2700" s="4">
        <v>100</v>
      </c>
      <c r="P2700">
        <f t="shared" si="126"/>
        <v>2012</v>
      </c>
      <c r="Q2700">
        <f t="shared" si="127"/>
        <v>8</v>
      </c>
      <c r="R2700" t="str">
        <f t="shared" si="128"/>
        <v>01</v>
      </c>
      <c r="T2700" t="s">
        <v>228</v>
      </c>
    </row>
    <row r="2701" spans="1:27" x14ac:dyDescent="0.35">
      <c r="A2701" s="1" t="s">
        <v>2</v>
      </c>
      <c r="B2701" s="18">
        <v>41128</v>
      </c>
      <c r="C2701" s="3" t="s">
        <v>97</v>
      </c>
      <c r="D2701" s="4" t="s">
        <v>98</v>
      </c>
      <c r="E2701" s="5" t="s">
        <v>7</v>
      </c>
      <c r="F2701" s="6">
        <v>0.41288494050262958</v>
      </c>
      <c r="G2701" s="16" t="s">
        <v>4</v>
      </c>
      <c r="H2701" s="7">
        <v>3977.7679636781977</v>
      </c>
      <c r="I2701" s="4" t="s">
        <v>332</v>
      </c>
      <c r="J2701" s="4">
        <v>6.6</v>
      </c>
      <c r="K2701" s="4" t="s">
        <v>332</v>
      </c>
      <c r="L2701" s="4">
        <v>150.53255358940854</v>
      </c>
      <c r="M2701" s="4" t="s">
        <v>332</v>
      </c>
      <c r="N2701" s="17">
        <v>64</v>
      </c>
      <c r="O2701" s="4">
        <v>15990.24</v>
      </c>
      <c r="P2701">
        <f t="shared" si="126"/>
        <v>2012</v>
      </c>
      <c r="Q2701">
        <f t="shared" si="127"/>
        <v>8</v>
      </c>
      <c r="R2701" t="str">
        <f t="shared" si="128"/>
        <v>01</v>
      </c>
      <c r="T2701" t="s">
        <v>187</v>
      </c>
      <c r="U2701" t="s">
        <v>497</v>
      </c>
    </row>
    <row r="2702" spans="1:27" x14ac:dyDescent="0.35">
      <c r="A2702" s="1" t="s">
        <v>2</v>
      </c>
      <c r="B2702" s="18">
        <v>41128</v>
      </c>
      <c r="C2702" s="3" t="s">
        <v>35</v>
      </c>
      <c r="D2702" s="4" t="s">
        <v>36</v>
      </c>
      <c r="E2702" s="5" t="s">
        <v>7</v>
      </c>
      <c r="F2702" s="6">
        <v>66.021292910227658</v>
      </c>
      <c r="G2702" s="16" t="s">
        <v>4</v>
      </c>
      <c r="H2702" s="7">
        <v>23333.850988568003</v>
      </c>
      <c r="I2702" s="4">
        <v>2.7</v>
      </c>
      <c r="J2702" s="4">
        <v>2.5</v>
      </c>
      <c r="K2702" s="4" t="s">
        <v>332</v>
      </c>
      <c r="L2702" s="4">
        <v>8.8357293382212934</v>
      </c>
      <c r="M2702" s="4" t="s">
        <v>332</v>
      </c>
      <c r="N2702" s="17">
        <v>40.000000000000007</v>
      </c>
      <c r="O2702" s="4">
        <v>100</v>
      </c>
      <c r="P2702">
        <f t="shared" si="126"/>
        <v>2012</v>
      </c>
      <c r="Q2702">
        <f t="shared" si="127"/>
        <v>8</v>
      </c>
      <c r="R2702" t="str">
        <f t="shared" si="128"/>
        <v>01</v>
      </c>
      <c r="T2702" t="s">
        <v>458</v>
      </c>
      <c r="U2702" t="s">
        <v>459</v>
      </c>
    </row>
    <row r="2703" spans="1:27" x14ac:dyDescent="0.35">
      <c r="A2703" s="1" t="s">
        <v>2</v>
      </c>
      <c r="B2703" s="18">
        <v>41128</v>
      </c>
      <c r="C2703" s="3" t="s">
        <v>210</v>
      </c>
      <c r="D2703" s="4" t="s">
        <v>211</v>
      </c>
      <c r="E2703" s="5" t="s">
        <v>7</v>
      </c>
      <c r="F2703" s="6">
        <v>85.965225143525615</v>
      </c>
      <c r="G2703" s="16" t="s">
        <v>4</v>
      </c>
      <c r="H2703" s="7">
        <v>131959.16890543132</v>
      </c>
      <c r="I2703" s="4">
        <v>5.5</v>
      </c>
      <c r="J2703" s="4">
        <v>3.1</v>
      </c>
      <c r="K2703" s="4" t="s">
        <v>332</v>
      </c>
      <c r="L2703" s="4">
        <v>27.674813284248085</v>
      </c>
      <c r="M2703" s="4" t="s">
        <v>332</v>
      </c>
      <c r="N2703" s="17">
        <v>55.466666666666669</v>
      </c>
      <c r="O2703" s="4">
        <v>576</v>
      </c>
      <c r="P2703">
        <f t="shared" si="126"/>
        <v>2012</v>
      </c>
      <c r="Q2703">
        <f t="shared" si="127"/>
        <v>8</v>
      </c>
      <c r="R2703" t="str">
        <f t="shared" si="128"/>
        <v>01</v>
      </c>
      <c r="T2703" t="s">
        <v>211</v>
      </c>
    </row>
    <row r="2704" spans="1:27" x14ac:dyDescent="0.35">
      <c r="A2704" s="1" t="s">
        <v>2</v>
      </c>
      <c r="B2704" s="18">
        <v>41128</v>
      </c>
      <c r="C2704" s="3" t="s">
        <v>300</v>
      </c>
      <c r="D2704" s="4" t="s">
        <v>301</v>
      </c>
      <c r="E2704" s="5" t="s">
        <v>4</v>
      </c>
      <c r="F2704" s="6">
        <v>561.1809897369352</v>
      </c>
      <c r="G2704" s="16" t="s">
        <v>4</v>
      </c>
      <c r="H2704" s="7">
        <v>35700.792012509046</v>
      </c>
      <c r="I2704" s="4">
        <v>6</v>
      </c>
      <c r="J2704" s="4">
        <v>4.5</v>
      </c>
      <c r="K2704" s="4">
        <v>4.5</v>
      </c>
      <c r="L2704" s="4">
        <v>63.617251235193315</v>
      </c>
      <c r="M2704" s="4" t="s">
        <v>332</v>
      </c>
      <c r="N2704" s="17">
        <v>1</v>
      </c>
      <c r="O2704" s="4">
        <v>100</v>
      </c>
      <c r="P2704">
        <f t="shared" si="126"/>
        <v>2012</v>
      </c>
      <c r="Q2704">
        <f t="shared" si="127"/>
        <v>8</v>
      </c>
      <c r="R2704" t="str">
        <f t="shared" si="128"/>
        <v>05</v>
      </c>
      <c r="T2704" t="s">
        <v>301</v>
      </c>
    </row>
    <row r="2705" spans="1:27" x14ac:dyDescent="0.35">
      <c r="A2705" s="1" t="s">
        <v>2</v>
      </c>
      <c r="B2705" s="18">
        <v>41128</v>
      </c>
      <c r="C2705" s="3" t="s">
        <v>82</v>
      </c>
      <c r="D2705" s="4" t="s">
        <v>167</v>
      </c>
      <c r="E2705" s="5" t="s">
        <v>4</v>
      </c>
      <c r="F2705" s="6">
        <v>330.10646455113834</v>
      </c>
      <c r="G2705" s="16" t="s">
        <v>4</v>
      </c>
      <c r="H2705" s="7">
        <v>85578.079596734286</v>
      </c>
      <c r="I2705" s="4">
        <v>11.9</v>
      </c>
      <c r="J2705" s="4">
        <v>7.9</v>
      </c>
      <c r="K2705" s="4">
        <v>5.2666666666666666</v>
      </c>
      <c r="L2705" s="4">
        <v>259.24387670837933</v>
      </c>
      <c r="M2705" s="4" t="s">
        <v>332</v>
      </c>
      <c r="N2705" s="17">
        <v>0.99999999999999978</v>
      </c>
      <c r="O2705" s="4">
        <v>100</v>
      </c>
      <c r="P2705">
        <f t="shared" si="126"/>
        <v>2012</v>
      </c>
      <c r="Q2705">
        <f t="shared" si="127"/>
        <v>8</v>
      </c>
      <c r="R2705" t="str">
        <f t="shared" si="128"/>
        <v>05</v>
      </c>
      <c r="T2705" t="s">
        <v>460</v>
      </c>
      <c r="U2705" t="s">
        <v>488</v>
      </c>
      <c r="V2705" t="s">
        <v>536</v>
      </c>
      <c r="W2705" t="s">
        <v>544</v>
      </c>
      <c r="X2705" t="s">
        <v>510</v>
      </c>
    </row>
    <row r="2706" spans="1:27" x14ac:dyDescent="0.35">
      <c r="A2706" s="1" t="s">
        <v>2</v>
      </c>
      <c r="B2706" s="18">
        <v>41128</v>
      </c>
      <c r="C2706" s="3" t="s">
        <v>37</v>
      </c>
      <c r="D2706" s="4" t="s">
        <v>156</v>
      </c>
      <c r="E2706" s="5" t="s">
        <v>4</v>
      </c>
      <c r="F2706" s="6">
        <v>20.058552533489308</v>
      </c>
      <c r="G2706" s="16" t="s">
        <v>4</v>
      </c>
      <c r="H2706" s="7">
        <v>44183.34702242331</v>
      </c>
      <c r="I2706" s="4">
        <v>22.9</v>
      </c>
      <c r="J2706" s="4">
        <v>16.600000000000001</v>
      </c>
      <c r="K2706" s="4">
        <v>11.066666666666668</v>
      </c>
      <c r="L2706" s="4">
        <v>2202.7186133523733</v>
      </c>
      <c r="M2706" s="4" t="s">
        <v>332</v>
      </c>
      <c r="N2706" s="17">
        <v>1.0000000000000002</v>
      </c>
      <c r="O2706" s="4">
        <v>1152</v>
      </c>
      <c r="P2706">
        <f t="shared" si="126"/>
        <v>2012</v>
      </c>
      <c r="Q2706">
        <f t="shared" si="127"/>
        <v>8</v>
      </c>
      <c r="R2706" t="str">
        <f t="shared" si="128"/>
        <v>05</v>
      </c>
      <c r="T2706" t="s">
        <v>460</v>
      </c>
      <c r="U2706" t="s">
        <v>461</v>
      </c>
      <c r="V2706" t="s">
        <v>536</v>
      </c>
      <c r="W2706" t="s">
        <v>537</v>
      </c>
      <c r="X2706" t="s">
        <v>510</v>
      </c>
    </row>
    <row r="2707" spans="1:27" x14ac:dyDescent="0.35">
      <c r="A2707" s="1" t="s">
        <v>2</v>
      </c>
      <c r="B2707" s="18">
        <v>41128</v>
      </c>
      <c r="C2707" s="3" t="s">
        <v>62</v>
      </c>
      <c r="D2707" s="4" t="s">
        <v>63</v>
      </c>
      <c r="E2707" s="5" t="s">
        <v>4</v>
      </c>
      <c r="F2707" s="6">
        <v>1881.6068479414882</v>
      </c>
      <c r="G2707" s="16" t="s">
        <v>4</v>
      </c>
      <c r="H2707" s="7">
        <v>142860.68599272295</v>
      </c>
      <c r="I2707" s="4">
        <v>8.6</v>
      </c>
      <c r="J2707" s="4">
        <v>5.0999999999999996</v>
      </c>
      <c r="K2707" s="4" t="s">
        <v>332</v>
      </c>
      <c r="L2707" s="4">
        <v>75.924833154712999</v>
      </c>
      <c r="M2707" s="4" t="s">
        <v>332</v>
      </c>
      <c r="N2707" s="17">
        <v>1.0000000000000002</v>
      </c>
      <c r="O2707" s="4">
        <v>100</v>
      </c>
      <c r="P2707">
        <f t="shared" si="126"/>
        <v>2012</v>
      </c>
      <c r="Q2707">
        <f t="shared" si="127"/>
        <v>8</v>
      </c>
      <c r="R2707" t="str">
        <f t="shared" si="128"/>
        <v>05</v>
      </c>
      <c r="T2707" t="s">
        <v>84</v>
      </c>
      <c r="U2707" t="s">
        <v>459</v>
      </c>
      <c r="V2707" t="s">
        <v>479</v>
      </c>
      <c r="W2707" t="s">
        <v>480</v>
      </c>
    </row>
    <row r="2708" spans="1:27" x14ac:dyDescent="0.35">
      <c r="A2708" s="1" t="s">
        <v>2</v>
      </c>
      <c r="B2708" s="18">
        <v>41128</v>
      </c>
      <c r="C2708" s="3" t="s">
        <v>359</v>
      </c>
      <c r="D2708" s="4" t="s">
        <v>360</v>
      </c>
      <c r="E2708" s="5" t="s">
        <v>4</v>
      </c>
      <c r="F2708" s="6">
        <v>0.82576988100525917</v>
      </c>
      <c r="G2708" s="16" t="s">
        <v>4</v>
      </c>
      <c r="H2708" s="7">
        <v>68819.661882978296</v>
      </c>
      <c r="I2708" s="4" t="s">
        <v>312</v>
      </c>
      <c r="J2708" s="4" t="s">
        <v>332</v>
      </c>
      <c r="K2708" s="4" t="s">
        <v>332</v>
      </c>
      <c r="L2708" s="4">
        <v>83340</v>
      </c>
      <c r="M2708" s="4">
        <v>83340</v>
      </c>
      <c r="N2708" s="17">
        <v>1</v>
      </c>
      <c r="O2708" s="4">
        <v>15990.24</v>
      </c>
      <c r="P2708">
        <f t="shared" si="126"/>
        <v>2012</v>
      </c>
      <c r="Q2708">
        <f t="shared" si="127"/>
        <v>8</v>
      </c>
      <c r="R2708" t="str">
        <f t="shared" si="128"/>
        <v>06</v>
      </c>
      <c r="T2708" t="s">
        <v>533</v>
      </c>
      <c r="U2708" t="s">
        <v>616</v>
      </c>
    </row>
    <row r="2709" spans="1:27" x14ac:dyDescent="0.35">
      <c r="A2709" s="1" t="s">
        <v>2</v>
      </c>
      <c r="B2709" s="18">
        <v>41128</v>
      </c>
      <c r="C2709" s="3" t="s">
        <v>27</v>
      </c>
      <c r="D2709" s="4" t="s">
        <v>39</v>
      </c>
      <c r="E2709" s="5" t="s">
        <v>4</v>
      </c>
      <c r="F2709" s="6">
        <v>0.63521754229146898</v>
      </c>
      <c r="G2709" s="16" t="s">
        <v>4</v>
      </c>
      <c r="H2709" s="7">
        <v>9275.3568344794348</v>
      </c>
      <c r="I2709" s="4">
        <v>36.4</v>
      </c>
      <c r="J2709" s="4">
        <v>33.9</v>
      </c>
      <c r="K2709" s="4">
        <v>22.599999999999998</v>
      </c>
      <c r="L2709" s="4">
        <v>14601.858760102454</v>
      </c>
      <c r="M2709" s="4" t="s">
        <v>332</v>
      </c>
      <c r="N2709" s="17">
        <v>0.99999999999999967</v>
      </c>
      <c r="O2709" s="4">
        <v>15590.24</v>
      </c>
      <c r="P2709">
        <f t="shared" si="126"/>
        <v>2012</v>
      </c>
      <c r="Q2709">
        <f t="shared" si="127"/>
        <v>8</v>
      </c>
      <c r="R2709" t="str">
        <f t="shared" si="128"/>
        <v>06</v>
      </c>
      <c r="T2709" t="s">
        <v>39</v>
      </c>
    </row>
    <row r="2710" spans="1:27" x14ac:dyDescent="0.35">
      <c r="A2710" s="1" t="s">
        <v>2</v>
      </c>
      <c r="B2710" s="18">
        <v>41128</v>
      </c>
      <c r="C2710" s="3" t="s">
        <v>361</v>
      </c>
      <c r="D2710" s="4" t="s">
        <v>362</v>
      </c>
      <c r="E2710" s="5" t="s">
        <v>4</v>
      </c>
      <c r="F2710" s="6">
        <v>165.05323227556917</v>
      </c>
      <c r="G2710" s="16" t="s">
        <v>4</v>
      </c>
      <c r="H2710" s="7">
        <v>15162.682059052799</v>
      </c>
      <c r="I2710" s="4">
        <v>5.8</v>
      </c>
      <c r="J2710" s="4">
        <v>5.5</v>
      </c>
      <c r="K2710" s="4">
        <v>5.5</v>
      </c>
      <c r="L2710" s="4">
        <v>91.865405178721531</v>
      </c>
      <c r="M2710" s="4" t="s">
        <v>332</v>
      </c>
      <c r="N2710" s="17">
        <v>0.99999999999999978</v>
      </c>
      <c r="O2710" s="4">
        <v>100</v>
      </c>
      <c r="P2710">
        <f t="shared" si="126"/>
        <v>2012</v>
      </c>
      <c r="Q2710">
        <f t="shared" si="127"/>
        <v>8</v>
      </c>
      <c r="R2710" t="str">
        <f t="shared" si="128"/>
        <v>08</v>
      </c>
      <c r="T2710" t="s">
        <v>303</v>
      </c>
      <c r="U2710" t="s">
        <v>617</v>
      </c>
    </row>
    <row r="2711" spans="1:27" x14ac:dyDescent="0.35">
      <c r="A2711" s="1" t="s">
        <v>2</v>
      </c>
      <c r="B2711" s="18">
        <v>41128</v>
      </c>
      <c r="C2711" s="3" t="s">
        <v>176</v>
      </c>
      <c r="D2711" s="4" t="s">
        <v>177</v>
      </c>
      <c r="E2711" s="5" t="s">
        <v>7</v>
      </c>
      <c r="F2711" s="6">
        <v>0.61932741075394449</v>
      </c>
      <c r="G2711" s="16" t="s">
        <v>4</v>
      </c>
      <c r="H2711" s="7">
        <v>481.3166201841255</v>
      </c>
      <c r="I2711" s="4">
        <v>11.5</v>
      </c>
      <c r="J2711" s="4">
        <v>4.4000000000000004</v>
      </c>
      <c r="K2711" s="4" t="s">
        <v>332</v>
      </c>
      <c r="L2711" s="4">
        <v>116.57403139920528</v>
      </c>
      <c r="M2711" s="4" t="s">
        <v>332</v>
      </c>
      <c r="N2711" s="17">
        <v>6.6666666666666652</v>
      </c>
      <c r="O2711" s="4">
        <v>15990.24</v>
      </c>
      <c r="P2711">
        <f t="shared" si="126"/>
        <v>2012</v>
      </c>
      <c r="Q2711">
        <f t="shared" si="127"/>
        <v>8</v>
      </c>
      <c r="R2711" t="str">
        <f t="shared" si="128"/>
        <v>09</v>
      </c>
      <c r="T2711" t="s">
        <v>177</v>
      </c>
    </row>
    <row r="2712" spans="1:27" x14ac:dyDescent="0.35">
      <c r="A2712" s="1" t="s">
        <v>2</v>
      </c>
      <c r="B2712" s="18">
        <v>41128</v>
      </c>
      <c r="C2712" s="3" t="s">
        <v>40</v>
      </c>
      <c r="D2712" s="4" t="s">
        <v>169</v>
      </c>
      <c r="E2712" s="5" t="s">
        <v>4</v>
      </c>
      <c r="F2712" s="6">
        <v>165.05323227556917</v>
      </c>
      <c r="G2712" s="16" t="s">
        <v>4</v>
      </c>
      <c r="H2712" s="7">
        <v>54042.235949567417</v>
      </c>
      <c r="I2712" s="4" t="s">
        <v>332</v>
      </c>
      <c r="J2712" s="4">
        <v>8.1999999999999993</v>
      </c>
      <c r="K2712" s="4">
        <v>6.2</v>
      </c>
      <c r="L2712" s="4">
        <v>327.42306954243537</v>
      </c>
      <c r="M2712" s="4" t="s">
        <v>332</v>
      </c>
      <c r="N2712" s="17">
        <v>0.99999999999999978</v>
      </c>
      <c r="O2712" s="4">
        <v>100</v>
      </c>
      <c r="P2712">
        <f t="shared" si="126"/>
        <v>2012</v>
      </c>
      <c r="Q2712">
        <f t="shared" si="127"/>
        <v>8</v>
      </c>
      <c r="R2712" t="str">
        <f t="shared" si="128"/>
        <v>12</v>
      </c>
      <c r="T2712" t="s">
        <v>662</v>
      </c>
      <c r="U2712" t="s">
        <v>463</v>
      </c>
      <c r="V2712" t="s">
        <v>464</v>
      </c>
      <c r="W2712" t="s">
        <v>546</v>
      </c>
      <c r="X2712" t="s">
        <v>468</v>
      </c>
      <c r="Y2712" t="s">
        <v>547</v>
      </c>
      <c r="Z2712" t="s">
        <v>510</v>
      </c>
      <c r="AA2712" t="s">
        <v>466</v>
      </c>
    </row>
    <row r="2713" spans="1:27" x14ac:dyDescent="0.35">
      <c r="A2713" s="1" t="s">
        <v>2</v>
      </c>
      <c r="B2713" s="18">
        <v>41128</v>
      </c>
      <c r="C2713" s="3" t="s">
        <v>28</v>
      </c>
      <c r="D2713" s="4" t="s">
        <v>107</v>
      </c>
      <c r="E2713" s="5" t="s">
        <v>23</v>
      </c>
      <c r="F2713" s="6">
        <v>85.965225143525615</v>
      </c>
      <c r="G2713" s="16" t="s">
        <v>4</v>
      </c>
      <c r="H2713" s="7">
        <v>1144727.0415533592</v>
      </c>
      <c r="I2713" s="4">
        <v>25</v>
      </c>
      <c r="J2713" s="4">
        <v>6.8</v>
      </c>
      <c r="K2713" s="4" t="s">
        <v>332</v>
      </c>
      <c r="L2713" s="4">
        <v>907.9202768874502</v>
      </c>
      <c r="M2713" s="4" t="s">
        <v>332</v>
      </c>
      <c r="N2713" s="17">
        <v>14.666666666666666</v>
      </c>
      <c r="O2713" s="4">
        <v>576</v>
      </c>
      <c r="P2713">
        <f t="shared" si="126"/>
        <v>2012</v>
      </c>
      <c r="Q2713">
        <f t="shared" si="127"/>
        <v>8</v>
      </c>
      <c r="R2713" t="str">
        <f t="shared" si="128"/>
        <v>12</v>
      </c>
      <c r="T2713" t="s">
        <v>107</v>
      </c>
    </row>
    <row r="2714" spans="1:27" x14ac:dyDescent="0.35">
      <c r="A2714" s="1" t="s">
        <v>2</v>
      </c>
      <c r="B2714" s="18">
        <v>41128</v>
      </c>
      <c r="C2714" s="3" t="s">
        <v>64</v>
      </c>
      <c r="D2714" s="4" t="s">
        <v>65</v>
      </c>
      <c r="E2714" s="5" t="s">
        <v>7</v>
      </c>
      <c r="F2714" s="6">
        <v>2.8655075047841869</v>
      </c>
      <c r="G2714" s="16" t="s">
        <v>4</v>
      </c>
      <c r="H2714" s="7">
        <v>18845.090339423336</v>
      </c>
      <c r="I2714" s="4">
        <v>51.8</v>
      </c>
      <c r="J2714" s="4">
        <v>4.5999999999999996</v>
      </c>
      <c r="K2714" s="4">
        <v>4.5999999999999996</v>
      </c>
      <c r="L2714" s="4">
        <v>1096.0879999999997</v>
      </c>
      <c r="M2714" s="4" t="s">
        <v>332</v>
      </c>
      <c r="N2714" s="17">
        <v>6</v>
      </c>
      <c r="O2714" s="4">
        <v>1152</v>
      </c>
      <c r="P2714">
        <f t="shared" si="126"/>
        <v>2012</v>
      </c>
      <c r="Q2714">
        <f t="shared" si="127"/>
        <v>8</v>
      </c>
      <c r="R2714" t="str">
        <f t="shared" si="128"/>
        <v>13</v>
      </c>
      <c r="T2714" t="s">
        <v>481</v>
      </c>
      <c r="U2714" t="s">
        <v>482</v>
      </c>
    </row>
    <row r="2715" spans="1:27" x14ac:dyDescent="0.35">
      <c r="A2715" s="1" t="s">
        <v>2</v>
      </c>
      <c r="B2715" s="18">
        <v>41128</v>
      </c>
      <c r="C2715" s="3" t="s">
        <v>159</v>
      </c>
      <c r="D2715" s="4" t="s">
        <v>160</v>
      </c>
      <c r="E2715" s="5" t="s">
        <v>7</v>
      </c>
      <c r="F2715" s="6">
        <v>2.8655075047841869</v>
      </c>
      <c r="G2715" s="16" t="s">
        <v>4</v>
      </c>
      <c r="H2715" s="7">
        <v>45767.490426377371</v>
      </c>
      <c r="I2715" s="4">
        <v>59.3</v>
      </c>
      <c r="J2715" s="4">
        <v>6.7</v>
      </c>
      <c r="K2715" s="4">
        <v>6.7</v>
      </c>
      <c r="L2715" s="4">
        <v>2661.9769999999999</v>
      </c>
      <c r="M2715" s="4" t="s">
        <v>332</v>
      </c>
      <c r="N2715" s="17">
        <v>6</v>
      </c>
      <c r="O2715" s="4">
        <v>1152</v>
      </c>
      <c r="P2715">
        <f t="shared" si="126"/>
        <v>2012</v>
      </c>
      <c r="Q2715">
        <f t="shared" si="127"/>
        <v>8</v>
      </c>
      <c r="R2715" t="str">
        <f t="shared" si="128"/>
        <v>13</v>
      </c>
      <c r="T2715" t="s">
        <v>67</v>
      </c>
      <c r="U2715" t="s">
        <v>540</v>
      </c>
    </row>
    <row r="2716" spans="1:27" x14ac:dyDescent="0.35">
      <c r="A2716" s="1" t="s">
        <v>2</v>
      </c>
      <c r="B2716" s="18">
        <v>41128</v>
      </c>
      <c r="C2716" s="3" t="s">
        <v>101</v>
      </c>
      <c r="D2716" s="4" t="s">
        <v>102</v>
      </c>
      <c r="E2716" s="5" t="s">
        <v>7</v>
      </c>
      <c r="F2716" s="6">
        <v>0.82576988100525917</v>
      </c>
      <c r="G2716" s="16" t="s">
        <v>7</v>
      </c>
      <c r="H2716" s="7">
        <v>2166.0505502287033</v>
      </c>
      <c r="I2716" s="4">
        <v>148.69999999999999</v>
      </c>
      <c r="J2716" s="4">
        <v>4.2</v>
      </c>
      <c r="K2716" s="4">
        <v>4.2</v>
      </c>
      <c r="L2716" s="4">
        <v>2623.0679999999998</v>
      </c>
      <c r="M2716" s="4" t="s">
        <v>332</v>
      </c>
      <c r="N2716" s="17">
        <v>1.0000000000000002</v>
      </c>
      <c r="O2716" s="4">
        <v>15990.24</v>
      </c>
      <c r="P2716">
        <f t="shared" si="126"/>
        <v>2012</v>
      </c>
      <c r="Q2716">
        <f t="shared" si="127"/>
        <v>8</v>
      </c>
      <c r="R2716" t="str">
        <f t="shared" si="128"/>
        <v>13</v>
      </c>
      <c r="T2716" t="s">
        <v>499</v>
      </c>
      <c r="U2716" t="s">
        <v>500</v>
      </c>
    </row>
    <row r="2717" spans="1:27" x14ac:dyDescent="0.35">
      <c r="A2717" s="1" t="s">
        <v>2</v>
      </c>
      <c r="B2717" s="18">
        <v>41128</v>
      </c>
      <c r="C2717" s="3" t="s">
        <v>68</v>
      </c>
      <c r="D2717" s="4" t="s">
        <v>69</v>
      </c>
      <c r="E2717" s="5" t="s">
        <v>4</v>
      </c>
      <c r="F2717" s="6">
        <v>14.327537523920935</v>
      </c>
      <c r="G2717" s="16" t="s">
        <v>4</v>
      </c>
      <c r="H2717" s="7">
        <v>12177.260692330883</v>
      </c>
      <c r="I2717" s="4">
        <v>83</v>
      </c>
      <c r="J2717" s="4">
        <v>3.2</v>
      </c>
      <c r="K2717" s="4">
        <v>3.2</v>
      </c>
      <c r="L2717" s="4">
        <v>849.92000000000007</v>
      </c>
      <c r="M2717" s="4" t="s">
        <v>332</v>
      </c>
      <c r="N2717" s="17">
        <v>1.0000000000000002</v>
      </c>
      <c r="O2717" s="4">
        <v>1152</v>
      </c>
      <c r="P2717">
        <f t="shared" si="126"/>
        <v>2012</v>
      </c>
      <c r="Q2717">
        <f t="shared" si="127"/>
        <v>8</v>
      </c>
      <c r="R2717" t="str">
        <f t="shared" si="128"/>
        <v>13</v>
      </c>
      <c r="T2717" t="s">
        <v>217</v>
      </c>
      <c r="U2717" t="s">
        <v>483</v>
      </c>
    </row>
    <row r="2718" spans="1:27" x14ac:dyDescent="0.35">
      <c r="A2718" s="1" t="s">
        <v>2</v>
      </c>
      <c r="B2718" s="18">
        <v>41128</v>
      </c>
      <c r="C2718" s="3" t="s">
        <v>317</v>
      </c>
      <c r="D2718" s="4" t="s">
        <v>318</v>
      </c>
      <c r="E2718" s="5" t="s">
        <v>4</v>
      </c>
      <c r="F2718" s="6">
        <v>2.8655075047841869</v>
      </c>
      <c r="G2718" s="16" t="s">
        <v>4</v>
      </c>
      <c r="H2718" s="7">
        <v>16117.448131709329</v>
      </c>
      <c r="I2718" s="4">
        <v>108.5</v>
      </c>
      <c r="J2718" s="4">
        <v>7.2</v>
      </c>
      <c r="K2718" s="4">
        <v>7.2</v>
      </c>
      <c r="L2718" s="4">
        <v>5624.64</v>
      </c>
      <c r="M2718" s="4" t="s">
        <v>332</v>
      </c>
      <c r="N2718" s="17">
        <v>0.99999999999999989</v>
      </c>
      <c r="O2718" s="4">
        <v>1152</v>
      </c>
      <c r="P2718">
        <f t="shared" si="126"/>
        <v>2012</v>
      </c>
      <c r="Q2718">
        <f t="shared" si="127"/>
        <v>8</v>
      </c>
      <c r="R2718" t="str">
        <f t="shared" si="128"/>
        <v>13</v>
      </c>
      <c r="T2718" t="s">
        <v>217</v>
      </c>
      <c r="U2718" t="s">
        <v>591</v>
      </c>
    </row>
    <row r="2719" spans="1:27" x14ac:dyDescent="0.35">
      <c r="A2719" s="1" t="s">
        <v>2</v>
      </c>
      <c r="B2719" s="18">
        <v>41128</v>
      </c>
      <c r="C2719" s="3" t="s">
        <v>184</v>
      </c>
      <c r="D2719" s="4" t="s">
        <v>185</v>
      </c>
      <c r="E2719" s="5" t="s">
        <v>7</v>
      </c>
      <c r="F2719" s="6">
        <v>1.238654821507889</v>
      </c>
      <c r="G2719" s="16" t="s">
        <v>4</v>
      </c>
      <c r="H2719" s="7">
        <v>73622.285345225508</v>
      </c>
      <c r="I2719" s="4" t="s">
        <v>332</v>
      </c>
      <c r="J2719" s="4">
        <v>15.7</v>
      </c>
      <c r="K2719" s="4" t="s">
        <v>332</v>
      </c>
      <c r="L2719" s="4">
        <v>2026.2712364964273</v>
      </c>
      <c r="M2719" s="4" t="s">
        <v>332</v>
      </c>
      <c r="N2719" s="17">
        <v>29.333333333333332</v>
      </c>
      <c r="O2719" s="4">
        <v>15990.24</v>
      </c>
      <c r="P2719">
        <f t="shared" si="126"/>
        <v>2012</v>
      </c>
      <c r="Q2719">
        <f t="shared" si="127"/>
        <v>8</v>
      </c>
      <c r="R2719" t="str">
        <f t="shared" si="128"/>
        <v>16</v>
      </c>
      <c r="T2719" t="s">
        <v>553</v>
      </c>
      <c r="U2719" t="s">
        <v>530</v>
      </c>
    </row>
    <row r="2720" spans="1:27" x14ac:dyDescent="0.35">
      <c r="A2720" s="1" t="s">
        <v>2</v>
      </c>
      <c r="B2720" s="18">
        <v>41128</v>
      </c>
      <c r="C2720" s="3" t="s">
        <v>190</v>
      </c>
      <c r="D2720" s="4" t="s">
        <v>191</v>
      </c>
      <c r="E2720" s="5" t="s">
        <v>7</v>
      </c>
      <c r="F2720" s="6">
        <v>1.8579822322618333</v>
      </c>
      <c r="G2720" s="16" t="s">
        <v>4</v>
      </c>
      <c r="H2720" s="7">
        <v>24203.218108287063</v>
      </c>
      <c r="I2720" s="4" t="s">
        <v>332</v>
      </c>
      <c r="J2720" s="4">
        <v>10.6</v>
      </c>
      <c r="K2720" s="4" t="s">
        <v>332</v>
      </c>
      <c r="L2720" s="4">
        <v>623.61451931798342</v>
      </c>
      <c r="M2720" s="4" t="s">
        <v>332</v>
      </c>
      <c r="N2720" s="17">
        <v>20.888888888888886</v>
      </c>
      <c r="O2720" s="4">
        <v>15990.24</v>
      </c>
      <c r="P2720">
        <f t="shared" si="126"/>
        <v>2012</v>
      </c>
      <c r="Q2720">
        <f t="shared" si="127"/>
        <v>8</v>
      </c>
      <c r="R2720" t="str">
        <f t="shared" si="128"/>
        <v>16</v>
      </c>
      <c r="T2720" t="s">
        <v>336</v>
      </c>
      <c r="U2720" t="s">
        <v>555</v>
      </c>
    </row>
    <row r="2721" spans="1:21" x14ac:dyDescent="0.35">
      <c r="A2721" s="1" t="s">
        <v>2</v>
      </c>
      <c r="B2721" s="18">
        <v>41128</v>
      </c>
      <c r="C2721" s="3" t="s">
        <v>347</v>
      </c>
      <c r="D2721" s="4" t="s">
        <v>348</v>
      </c>
      <c r="E2721" s="5" t="s">
        <v>7</v>
      </c>
      <c r="F2721" s="6">
        <v>0.41288494050262958</v>
      </c>
      <c r="G2721" s="16" t="s">
        <v>4</v>
      </c>
      <c r="H2721" s="7">
        <v>5933.393883691424</v>
      </c>
      <c r="I2721" s="4" t="s">
        <v>332</v>
      </c>
      <c r="J2721" s="4">
        <v>8.3000000000000007</v>
      </c>
      <c r="K2721" s="4" t="s">
        <v>332</v>
      </c>
      <c r="L2721" s="4">
        <v>299.38697310302456</v>
      </c>
      <c r="M2721" s="4" t="s">
        <v>332</v>
      </c>
      <c r="N2721" s="17">
        <v>48</v>
      </c>
      <c r="O2721" s="4">
        <v>15990.24</v>
      </c>
      <c r="P2721">
        <f t="shared" si="126"/>
        <v>2012</v>
      </c>
      <c r="Q2721">
        <f t="shared" si="127"/>
        <v>8</v>
      </c>
      <c r="R2721" t="str">
        <f t="shared" si="128"/>
        <v>16</v>
      </c>
      <c r="T2721" t="s">
        <v>385</v>
      </c>
      <c r="U2721" t="s">
        <v>612</v>
      </c>
    </row>
    <row r="2722" spans="1:21" x14ac:dyDescent="0.35">
      <c r="A2722" s="1" t="s">
        <v>2</v>
      </c>
      <c r="B2722" s="18">
        <v>41128</v>
      </c>
      <c r="C2722" s="3" t="s">
        <v>351</v>
      </c>
      <c r="D2722" s="4" t="s">
        <v>352</v>
      </c>
      <c r="E2722" s="5" t="s">
        <v>7</v>
      </c>
      <c r="F2722" s="6">
        <v>5.7310150095683738</v>
      </c>
      <c r="G2722" s="16" t="s">
        <v>4</v>
      </c>
      <c r="H2722" s="7">
        <v>11393.481928011721</v>
      </c>
      <c r="I2722" s="4" t="s">
        <v>332</v>
      </c>
      <c r="J2722" s="4">
        <v>7.5</v>
      </c>
      <c r="K2722" s="4" t="s">
        <v>332</v>
      </c>
      <c r="L2722" s="4">
        <v>220.89323345553234</v>
      </c>
      <c r="M2722" s="4" t="s">
        <v>332</v>
      </c>
      <c r="N2722" s="17">
        <v>9</v>
      </c>
      <c r="O2722" s="4">
        <v>1152</v>
      </c>
      <c r="P2722">
        <f t="shared" si="126"/>
        <v>2012</v>
      </c>
      <c r="Q2722">
        <f t="shared" si="127"/>
        <v>8</v>
      </c>
      <c r="R2722" t="str">
        <f t="shared" si="128"/>
        <v>16</v>
      </c>
      <c r="T2722" t="s">
        <v>352</v>
      </c>
    </row>
    <row r="2723" spans="1:21" x14ac:dyDescent="0.35">
      <c r="A2723" s="1" t="s">
        <v>2</v>
      </c>
      <c r="B2723" s="18">
        <v>41128</v>
      </c>
      <c r="C2723" s="3" t="s">
        <v>240</v>
      </c>
      <c r="D2723" s="4" t="s">
        <v>241</v>
      </c>
      <c r="E2723" s="5" t="s">
        <v>7</v>
      </c>
      <c r="F2723" s="6">
        <v>0.20644247025131479</v>
      </c>
      <c r="G2723" s="16" t="s">
        <v>7</v>
      </c>
      <c r="H2723" s="7">
        <v>42054.186726530395</v>
      </c>
      <c r="I2723" s="4">
        <v>94.1</v>
      </c>
      <c r="J2723" s="4">
        <v>64.3</v>
      </c>
      <c r="K2723" s="4" t="s">
        <v>332</v>
      </c>
      <c r="L2723" s="4">
        <v>203708.98815217291</v>
      </c>
      <c r="M2723" s="4" t="s">
        <v>332</v>
      </c>
      <c r="N2723" s="17">
        <v>1</v>
      </c>
      <c r="O2723" s="4">
        <v>15990.24</v>
      </c>
      <c r="P2723">
        <f t="shared" si="126"/>
        <v>2012</v>
      </c>
      <c r="Q2723">
        <f t="shared" si="127"/>
        <v>8</v>
      </c>
      <c r="R2723" t="str">
        <f t="shared" si="128"/>
        <v>17</v>
      </c>
      <c r="T2723" t="s">
        <v>574</v>
      </c>
      <c r="U2723" t="s">
        <v>575</v>
      </c>
    </row>
    <row r="2724" spans="1:21" x14ac:dyDescent="0.35">
      <c r="A2724" s="1" t="s">
        <v>2</v>
      </c>
      <c r="B2724" s="18">
        <v>41128</v>
      </c>
      <c r="C2724" s="3" t="s">
        <v>46</v>
      </c>
      <c r="D2724" s="4" t="s">
        <v>47</v>
      </c>
      <c r="E2724" s="5" t="s">
        <v>7</v>
      </c>
      <c r="F2724" s="6">
        <v>0.61932741075394449</v>
      </c>
      <c r="G2724" s="16" t="s">
        <v>4</v>
      </c>
      <c r="H2724" s="7">
        <v>14544.414559998175</v>
      </c>
      <c r="I2724" s="4" t="s">
        <v>332</v>
      </c>
      <c r="J2724" s="4">
        <v>14.1</v>
      </c>
      <c r="K2724" s="4" t="s">
        <v>332</v>
      </c>
      <c r="L2724" s="4">
        <v>1467.7630833314388</v>
      </c>
      <c r="M2724" s="4" t="s">
        <v>332</v>
      </c>
      <c r="N2724" s="17">
        <v>15.999999999999996</v>
      </c>
      <c r="O2724" s="4">
        <v>15990.24</v>
      </c>
      <c r="P2724">
        <f t="shared" si="126"/>
        <v>2012</v>
      </c>
      <c r="Q2724">
        <f t="shared" si="127"/>
        <v>8</v>
      </c>
      <c r="R2724" t="str">
        <f t="shared" si="128"/>
        <v>17</v>
      </c>
      <c r="T2724" t="s">
        <v>47</v>
      </c>
    </row>
    <row r="2725" spans="1:21" x14ac:dyDescent="0.35">
      <c r="A2725" s="1" t="s">
        <v>2</v>
      </c>
      <c r="B2725" s="18">
        <v>41128</v>
      </c>
      <c r="C2725" s="3" t="s">
        <v>8</v>
      </c>
      <c r="D2725" s="4" t="s">
        <v>9</v>
      </c>
      <c r="E2725" s="5" t="s">
        <v>7</v>
      </c>
      <c r="F2725" s="6">
        <v>5.7310150095683738</v>
      </c>
      <c r="G2725" s="16" t="s">
        <v>4</v>
      </c>
      <c r="H2725" s="7">
        <v>4984.7539324816789</v>
      </c>
      <c r="I2725" s="4" t="s">
        <v>332</v>
      </c>
      <c r="J2725" s="4">
        <v>4.7</v>
      </c>
      <c r="K2725" s="4" t="s">
        <v>332</v>
      </c>
      <c r="L2725" s="4">
        <v>54.361595678942187</v>
      </c>
      <c r="M2725" s="4" t="s">
        <v>332</v>
      </c>
      <c r="N2725" s="17">
        <v>16</v>
      </c>
      <c r="O2725" s="4">
        <v>1152</v>
      </c>
      <c r="P2725">
        <f t="shared" si="126"/>
        <v>2012</v>
      </c>
      <c r="Q2725">
        <f t="shared" si="127"/>
        <v>8</v>
      </c>
      <c r="R2725" t="str">
        <f t="shared" si="128"/>
        <v>17</v>
      </c>
      <c r="T2725" t="s">
        <v>490</v>
      </c>
      <c r="U2725" t="s">
        <v>491</v>
      </c>
    </row>
    <row r="2726" spans="1:21" x14ac:dyDescent="0.35">
      <c r="A2726" s="1" t="s">
        <v>2</v>
      </c>
      <c r="B2726" s="18">
        <v>41128</v>
      </c>
      <c r="C2726" s="3" t="s">
        <v>12</v>
      </c>
      <c r="D2726" s="4" t="s">
        <v>13</v>
      </c>
      <c r="E2726" s="5" t="s">
        <v>4</v>
      </c>
      <c r="F2726" s="6">
        <v>99.031939365341501</v>
      </c>
      <c r="G2726" s="16" t="s">
        <v>4</v>
      </c>
      <c r="H2726" s="7">
        <v>2825.3145306980105</v>
      </c>
      <c r="I2726" s="4">
        <v>20.6</v>
      </c>
      <c r="J2726" s="4">
        <v>2.2999999999999998</v>
      </c>
      <c r="K2726" s="4" t="s">
        <v>332</v>
      </c>
      <c r="L2726" s="4">
        <v>28.529326486024512</v>
      </c>
      <c r="M2726" s="4" t="s">
        <v>332</v>
      </c>
      <c r="N2726" s="17">
        <v>0.99999999999999989</v>
      </c>
      <c r="O2726" s="4">
        <v>100</v>
      </c>
      <c r="P2726">
        <f t="shared" si="126"/>
        <v>2012</v>
      </c>
      <c r="Q2726">
        <f t="shared" si="127"/>
        <v>8</v>
      </c>
      <c r="R2726" t="str">
        <f t="shared" si="128"/>
        <v>17</v>
      </c>
      <c r="T2726" t="s">
        <v>250</v>
      </c>
      <c r="U2726" t="s">
        <v>472</v>
      </c>
    </row>
    <row r="2727" spans="1:21" x14ac:dyDescent="0.35">
      <c r="A2727" s="1" t="s">
        <v>2</v>
      </c>
      <c r="B2727" s="18">
        <v>41128</v>
      </c>
      <c r="C2727" s="3" t="s">
        <v>129</v>
      </c>
      <c r="D2727" s="4" t="s">
        <v>14</v>
      </c>
      <c r="E2727" s="5" t="s">
        <v>4</v>
      </c>
      <c r="F2727" s="6">
        <v>33.010646455113829</v>
      </c>
      <c r="G2727" s="16" t="s">
        <v>4</v>
      </c>
      <c r="H2727" s="7">
        <v>1029.0055442617834</v>
      </c>
      <c r="I2727" s="4">
        <v>10.3</v>
      </c>
      <c r="J2727" s="4">
        <v>3.4</v>
      </c>
      <c r="K2727" s="4" t="s">
        <v>332</v>
      </c>
      <c r="L2727" s="4">
        <v>31.171929506469127</v>
      </c>
      <c r="M2727" s="4" t="s">
        <v>332</v>
      </c>
      <c r="N2727" s="17">
        <v>1.0000000000000002</v>
      </c>
      <c r="O2727" s="4">
        <v>100</v>
      </c>
      <c r="P2727">
        <f t="shared" si="126"/>
        <v>2012</v>
      </c>
      <c r="Q2727">
        <f t="shared" si="127"/>
        <v>8</v>
      </c>
      <c r="R2727" t="str">
        <f t="shared" si="128"/>
        <v>17</v>
      </c>
      <c r="T2727" t="s">
        <v>250</v>
      </c>
      <c r="U2727" t="s">
        <v>521</v>
      </c>
    </row>
    <row r="2728" spans="1:21" x14ac:dyDescent="0.35">
      <c r="A2728" s="1" t="s">
        <v>2</v>
      </c>
      <c r="B2728" s="18">
        <v>41128</v>
      </c>
      <c r="C2728" s="3" t="s">
        <v>85</v>
      </c>
      <c r="D2728" s="4" t="s">
        <v>86</v>
      </c>
      <c r="E2728" s="5" t="s">
        <v>7</v>
      </c>
      <c r="F2728" s="6">
        <v>33.010646455113829</v>
      </c>
      <c r="G2728" s="16" t="s">
        <v>4</v>
      </c>
      <c r="H2728" s="7">
        <v>68008.185286585795</v>
      </c>
      <c r="I2728" s="4">
        <v>13.3</v>
      </c>
      <c r="J2728" s="4">
        <v>8.6</v>
      </c>
      <c r="K2728" s="4" t="s">
        <v>332</v>
      </c>
      <c r="L2728" s="4">
        <v>515.04736039522743</v>
      </c>
      <c r="M2728" s="4" t="s">
        <v>332</v>
      </c>
      <c r="N2728" s="17">
        <v>4</v>
      </c>
      <c r="O2728" s="4">
        <v>100</v>
      </c>
      <c r="P2728">
        <f t="shared" si="126"/>
        <v>2012</v>
      </c>
      <c r="Q2728">
        <f t="shared" si="127"/>
        <v>8</v>
      </c>
      <c r="R2728" t="str">
        <f t="shared" si="128"/>
        <v>17</v>
      </c>
      <c r="T2728" t="s">
        <v>86</v>
      </c>
    </row>
    <row r="2729" spans="1:21" x14ac:dyDescent="0.35">
      <c r="A2729" s="1" t="s">
        <v>2</v>
      </c>
      <c r="B2729" s="18">
        <v>41128</v>
      </c>
      <c r="C2729" s="3" t="s">
        <v>15</v>
      </c>
      <c r="D2729" s="4" t="s">
        <v>16</v>
      </c>
      <c r="E2729" s="5" t="s">
        <v>7</v>
      </c>
      <c r="F2729" s="6">
        <v>2.0644247025131479</v>
      </c>
      <c r="G2729" s="16" t="s">
        <v>7</v>
      </c>
      <c r="H2729" s="7">
        <v>11400.436194090116</v>
      </c>
      <c r="I2729" s="4" t="s">
        <v>332</v>
      </c>
      <c r="J2729" s="4">
        <v>37.5</v>
      </c>
      <c r="K2729" s="4">
        <v>5</v>
      </c>
      <c r="L2729" s="4">
        <v>5522.3308363883079</v>
      </c>
      <c r="M2729" s="4" t="s">
        <v>332</v>
      </c>
      <c r="N2729" s="17">
        <v>1</v>
      </c>
      <c r="O2729" s="4">
        <v>15990.24</v>
      </c>
      <c r="P2729">
        <f t="shared" si="126"/>
        <v>2012</v>
      </c>
      <c r="Q2729">
        <f t="shared" si="127"/>
        <v>8</v>
      </c>
      <c r="R2729" t="str">
        <f t="shared" si="128"/>
        <v>17</v>
      </c>
      <c r="T2729" t="s">
        <v>73</v>
      </c>
      <c r="U2729" t="s">
        <v>475</v>
      </c>
    </row>
    <row r="2730" spans="1:21" x14ac:dyDescent="0.35">
      <c r="A2730" s="1" t="s">
        <v>2</v>
      </c>
      <c r="B2730" s="18">
        <v>41128</v>
      </c>
      <c r="C2730" s="3" t="s">
        <v>174</v>
      </c>
      <c r="D2730" s="4" t="s">
        <v>175</v>
      </c>
      <c r="E2730" s="5" t="s">
        <v>7</v>
      </c>
      <c r="F2730" s="6">
        <v>0.20644247025131479</v>
      </c>
      <c r="G2730" s="16" t="s">
        <v>7</v>
      </c>
      <c r="H2730" s="7">
        <v>2774.4101521937705</v>
      </c>
      <c r="I2730" s="4" t="s">
        <v>332</v>
      </c>
      <c r="J2730" s="4">
        <v>58.5</v>
      </c>
      <c r="K2730" s="4">
        <v>5</v>
      </c>
      <c r="L2730" s="4">
        <v>13439.144323434586</v>
      </c>
      <c r="M2730" s="4" t="s">
        <v>332</v>
      </c>
      <c r="N2730" s="17">
        <v>1</v>
      </c>
      <c r="O2730" s="4">
        <v>15990.24</v>
      </c>
      <c r="P2730">
        <f t="shared" si="126"/>
        <v>2012</v>
      </c>
      <c r="Q2730">
        <f t="shared" si="127"/>
        <v>8</v>
      </c>
      <c r="R2730" t="str">
        <f t="shared" si="128"/>
        <v>17</v>
      </c>
      <c r="T2730" t="s">
        <v>73</v>
      </c>
      <c r="U2730" t="s">
        <v>550</v>
      </c>
    </row>
    <row r="2731" spans="1:21" x14ac:dyDescent="0.35">
      <c r="A2731" s="1" t="s">
        <v>2</v>
      </c>
      <c r="B2731" s="18">
        <v>41128</v>
      </c>
      <c r="C2731" s="3" t="s">
        <v>54</v>
      </c>
      <c r="D2731" s="4" t="s">
        <v>218</v>
      </c>
      <c r="E2731" s="5" t="s">
        <v>7</v>
      </c>
      <c r="F2731" s="6">
        <v>66.021292910227658</v>
      </c>
      <c r="G2731" s="16" t="s">
        <v>4</v>
      </c>
      <c r="H2731" s="7">
        <v>7587.8572234691328</v>
      </c>
      <c r="I2731" s="4">
        <v>8.6999999999999993</v>
      </c>
      <c r="J2731" s="4">
        <v>2.9</v>
      </c>
      <c r="K2731" s="4" t="s">
        <v>332</v>
      </c>
      <c r="L2731" s="4">
        <v>38.310151614200727</v>
      </c>
      <c r="M2731" s="4" t="s">
        <v>332</v>
      </c>
      <c r="N2731" s="17">
        <v>3.0000000000000004</v>
      </c>
      <c r="O2731" s="4">
        <v>100</v>
      </c>
      <c r="P2731">
        <f t="shared" si="126"/>
        <v>2012</v>
      </c>
      <c r="Q2731">
        <f t="shared" si="127"/>
        <v>8</v>
      </c>
      <c r="R2731" t="str">
        <f t="shared" si="128"/>
        <v>17</v>
      </c>
      <c r="T2731" t="s">
        <v>218</v>
      </c>
    </row>
    <row r="2732" spans="1:21" x14ac:dyDescent="0.35">
      <c r="A2732" s="1" t="s">
        <v>2</v>
      </c>
      <c r="B2732" s="18">
        <v>41128</v>
      </c>
      <c r="C2732" s="3" t="s">
        <v>87</v>
      </c>
      <c r="D2732" s="4" t="s">
        <v>88</v>
      </c>
      <c r="E2732" s="5" t="s">
        <v>7</v>
      </c>
      <c r="F2732" s="6">
        <v>2.8655075047841869</v>
      </c>
      <c r="G2732" s="16" t="s">
        <v>4</v>
      </c>
      <c r="H2732" s="7">
        <v>8750.1941207130003</v>
      </c>
      <c r="I2732" s="4" t="s">
        <v>332</v>
      </c>
      <c r="J2732" s="4">
        <v>4.5</v>
      </c>
      <c r="K2732" s="4" t="s">
        <v>332</v>
      </c>
      <c r="L2732" s="4">
        <v>47.712938426394977</v>
      </c>
      <c r="M2732" s="4" t="s">
        <v>332</v>
      </c>
      <c r="N2732" s="17">
        <v>7.3333333333333321</v>
      </c>
      <c r="O2732" s="4">
        <v>1152</v>
      </c>
      <c r="P2732">
        <f t="shared" si="126"/>
        <v>2012</v>
      </c>
      <c r="Q2732">
        <f t="shared" si="127"/>
        <v>8</v>
      </c>
      <c r="R2732" t="str">
        <f t="shared" si="128"/>
        <v>17</v>
      </c>
      <c r="T2732" t="s">
        <v>237</v>
      </c>
      <c r="U2732" t="s">
        <v>492</v>
      </c>
    </row>
    <row r="2733" spans="1:21" x14ac:dyDescent="0.35">
      <c r="A2733" s="1" t="s">
        <v>2</v>
      </c>
      <c r="B2733" s="18">
        <v>41128</v>
      </c>
      <c r="C2733" s="3" t="s">
        <v>87</v>
      </c>
      <c r="D2733" s="4" t="s">
        <v>88</v>
      </c>
      <c r="E2733" s="5" t="s">
        <v>7</v>
      </c>
      <c r="F2733" s="6">
        <v>1.238654821507889</v>
      </c>
      <c r="G2733" s="16" t="s">
        <v>4</v>
      </c>
      <c r="H2733" s="7">
        <v>13332.38001333166</v>
      </c>
      <c r="I2733" s="4" t="s">
        <v>332</v>
      </c>
      <c r="J2733" s="4">
        <v>14.1</v>
      </c>
      <c r="K2733" s="4" t="s">
        <v>332</v>
      </c>
      <c r="L2733" s="4">
        <v>1467.7630833314388</v>
      </c>
      <c r="M2733" s="4" t="s">
        <v>332</v>
      </c>
      <c r="N2733" s="17">
        <v>64</v>
      </c>
      <c r="O2733" s="4">
        <v>15990.24</v>
      </c>
      <c r="P2733">
        <f t="shared" si="126"/>
        <v>2012</v>
      </c>
      <c r="Q2733">
        <f t="shared" si="127"/>
        <v>8</v>
      </c>
      <c r="R2733" t="str">
        <f t="shared" si="128"/>
        <v>17</v>
      </c>
      <c r="T2733" t="s">
        <v>237</v>
      </c>
      <c r="U2733" t="s">
        <v>492</v>
      </c>
    </row>
    <row r="2734" spans="1:21" x14ac:dyDescent="0.35">
      <c r="A2734" s="1" t="s">
        <v>2</v>
      </c>
      <c r="B2734" s="18">
        <v>41128</v>
      </c>
      <c r="C2734" s="3" t="s">
        <v>142</v>
      </c>
      <c r="D2734" s="4" t="s">
        <v>143</v>
      </c>
      <c r="E2734" s="5" t="s">
        <v>4</v>
      </c>
      <c r="F2734" s="6">
        <v>33.010646455113829</v>
      </c>
      <c r="G2734" s="16" t="s">
        <v>4</v>
      </c>
      <c r="H2734" s="7">
        <v>14598.133128612715</v>
      </c>
      <c r="I2734" s="4">
        <v>9.8000000000000007</v>
      </c>
      <c r="J2734" s="4">
        <v>9.5</v>
      </c>
      <c r="K2734" s="4">
        <v>4.75</v>
      </c>
      <c r="L2734" s="4">
        <v>442.22500000000002</v>
      </c>
      <c r="M2734" s="4" t="s">
        <v>332</v>
      </c>
      <c r="N2734" s="17">
        <v>1</v>
      </c>
      <c r="O2734" s="4">
        <v>100</v>
      </c>
      <c r="P2734">
        <f t="shared" si="126"/>
        <v>2012</v>
      </c>
      <c r="Q2734">
        <f t="shared" si="127"/>
        <v>8</v>
      </c>
      <c r="R2734" t="str">
        <f t="shared" si="128"/>
        <v>17</v>
      </c>
      <c r="T2734" t="s">
        <v>484</v>
      </c>
      <c r="U2734" t="s">
        <v>531</v>
      </c>
    </row>
    <row r="2735" spans="1:21" x14ac:dyDescent="0.35">
      <c r="A2735" s="1" t="s">
        <v>2</v>
      </c>
      <c r="B2735" s="18">
        <v>41128</v>
      </c>
      <c r="C2735" s="3" t="s">
        <v>127</v>
      </c>
      <c r="D2735" s="4" t="s">
        <v>128</v>
      </c>
      <c r="E2735" s="5" t="s">
        <v>7</v>
      </c>
      <c r="F2735" s="6">
        <v>33.010646455113829</v>
      </c>
      <c r="G2735" s="16" t="s">
        <v>4</v>
      </c>
      <c r="H2735" s="7">
        <v>1056.9715967799334</v>
      </c>
      <c r="I2735" s="4">
        <v>2.5</v>
      </c>
      <c r="J2735" s="4">
        <v>2.8</v>
      </c>
      <c r="K2735" s="4" t="s">
        <v>332</v>
      </c>
      <c r="L2735" s="4">
        <v>8.0047780813467924</v>
      </c>
      <c r="M2735" s="4" t="s">
        <v>332</v>
      </c>
      <c r="N2735" s="17">
        <v>4</v>
      </c>
      <c r="O2735" s="4">
        <v>100</v>
      </c>
      <c r="P2735">
        <f t="shared" si="126"/>
        <v>2012</v>
      </c>
      <c r="Q2735">
        <f t="shared" si="127"/>
        <v>8</v>
      </c>
      <c r="R2735" t="str">
        <f t="shared" si="128"/>
        <v>17</v>
      </c>
      <c r="T2735" t="s">
        <v>501</v>
      </c>
      <c r="U2735" t="s">
        <v>520</v>
      </c>
    </row>
    <row r="2736" spans="1:21" x14ac:dyDescent="0.35">
      <c r="A2736" s="1" t="s">
        <v>2</v>
      </c>
      <c r="B2736" s="18">
        <v>41128</v>
      </c>
      <c r="C2736" s="3" t="s">
        <v>111</v>
      </c>
      <c r="D2736" s="4" t="s">
        <v>112</v>
      </c>
      <c r="E2736" s="5" t="s">
        <v>7</v>
      </c>
      <c r="F2736" s="6">
        <v>2.8655075047841869</v>
      </c>
      <c r="G2736" s="16" t="s">
        <v>4</v>
      </c>
      <c r="H2736" s="7">
        <v>563.33500686697619</v>
      </c>
      <c r="I2736" s="4">
        <v>28.9</v>
      </c>
      <c r="J2736" s="4">
        <v>3.5</v>
      </c>
      <c r="K2736" s="4" t="s">
        <v>332</v>
      </c>
      <c r="L2736" s="4">
        <v>98.295852641538133</v>
      </c>
      <c r="M2736" s="4" t="s">
        <v>332</v>
      </c>
      <c r="N2736" s="17">
        <v>2.0000000000000004</v>
      </c>
      <c r="O2736" s="4">
        <v>1152</v>
      </c>
      <c r="P2736">
        <f t="shared" si="126"/>
        <v>2012</v>
      </c>
      <c r="Q2736">
        <f t="shared" si="127"/>
        <v>8</v>
      </c>
      <c r="R2736" t="str">
        <f t="shared" si="128"/>
        <v>25</v>
      </c>
      <c r="T2736" t="s">
        <v>320</v>
      </c>
      <c r="U2736" t="s">
        <v>513</v>
      </c>
    </row>
    <row r="2737" spans="1:27" x14ac:dyDescent="0.35">
      <c r="A2737" s="1" t="s">
        <v>2</v>
      </c>
      <c r="B2737" s="18">
        <v>41128</v>
      </c>
      <c r="C2737" s="3" t="s">
        <v>326</v>
      </c>
      <c r="D2737" s="4" t="s">
        <v>327</v>
      </c>
      <c r="E2737" s="5" t="s">
        <v>23</v>
      </c>
      <c r="F2737" s="6">
        <v>2.8655075047841869</v>
      </c>
      <c r="G2737" s="16" t="s">
        <v>4</v>
      </c>
      <c r="H2737" s="7">
        <v>41661.132574401381</v>
      </c>
      <c r="I2737" s="4">
        <v>58.3</v>
      </c>
      <c r="J2737" s="4">
        <v>6.3</v>
      </c>
      <c r="K2737" s="4" t="s">
        <v>332</v>
      </c>
      <c r="L2737" s="4">
        <v>1817.354016035767</v>
      </c>
      <c r="M2737" s="4" t="s">
        <v>332</v>
      </c>
      <c r="N2737" s="17">
        <v>8.0000000000000018</v>
      </c>
      <c r="O2737" s="4">
        <v>1152</v>
      </c>
      <c r="P2737">
        <f t="shared" si="126"/>
        <v>2012</v>
      </c>
      <c r="Q2737">
        <f t="shared" si="127"/>
        <v>8</v>
      </c>
      <c r="R2737" t="str">
        <f t="shared" si="128"/>
        <v>27</v>
      </c>
      <c r="T2737" t="s">
        <v>327</v>
      </c>
    </row>
    <row r="2738" spans="1:27" x14ac:dyDescent="0.35">
      <c r="A2738" s="1" t="s">
        <v>2</v>
      </c>
      <c r="B2738" s="18">
        <v>41128</v>
      </c>
      <c r="C2738" s="3" t="s">
        <v>58</v>
      </c>
      <c r="D2738" s="4" t="s">
        <v>59</v>
      </c>
      <c r="E2738" s="5" t="s">
        <v>4</v>
      </c>
      <c r="F2738" s="6">
        <v>0.61932741075394449</v>
      </c>
      <c r="G2738" s="16" t="s">
        <v>4</v>
      </c>
      <c r="H2738" s="7">
        <v>4026.2474973113926</v>
      </c>
      <c r="I2738" s="4" t="s">
        <v>312</v>
      </c>
      <c r="J2738" s="4" t="s">
        <v>332</v>
      </c>
      <c r="K2738" s="4" t="s">
        <v>332</v>
      </c>
      <c r="L2738" s="4">
        <v>6501</v>
      </c>
      <c r="M2738" s="4">
        <v>6501</v>
      </c>
      <c r="N2738" s="17">
        <v>0.99999999999999978</v>
      </c>
      <c r="O2738" s="4">
        <v>15990.24</v>
      </c>
      <c r="P2738">
        <f t="shared" si="126"/>
        <v>2012</v>
      </c>
      <c r="Q2738">
        <f t="shared" si="127"/>
        <v>8</v>
      </c>
      <c r="R2738" t="str">
        <f t="shared" si="128"/>
        <v>27</v>
      </c>
      <c r="T2738" t="s">
        <v>59</v>
      </c>
    </row>
    <row r="2739" spans="1:27" x14ac:dyDescent="0.35">
      <c r="A2739" s="1" t="s">
        <v>2</v>
      </c>
      <c r="B2739" s="18">
        <v>41142</v>
      </c>
      <c r="C2739" s="8" t="s">
        <v>227</v>
      </c>
      <c r="D2739" s="4" t="s">
        <v>228</v>
      </c>
      <c r="E2739" s="9" t="s">
        <v>7</v>
      </c>
      <c r="F2739" s="6">
        <v>310.30759307448915</v>
      </c>
      <c r="G2739" s="16" t="s">
        <v>7</v>
      </c>
      <c r="H2739" s="7">
        <v>320977.23213439767</v>
      </c>
      <c r="I2739" s="4" t="s">
        <v>332</v>
      </c>
      <c r="J2739" s="4">
        <v>15.808999999999999</v>
      </c>
      <c r="K2739" s="4" t="s">
        <v>332</v>
      </c>
      <c r="L2739" s="4">
        <v>1034.3840734098546</v>
      </c>
      <c r="M2739" s="4" t="s">
        <v>332</v>
      </c>
      <c r="N2739" s="17">
        <v>1</v>
      </c>
      <c r="O2739" s="4">
        <v>576</v>
      </c>
      <c r="P2739">
        <f t="shared" si="126"/>
        <v>2012</v>
      </c>
      <c r="Q2739">
        <f t="shared" si="127"/>
        <v>8</v>
      </c>
      <c r="R2739" t="str">
        <f t="shared" si="128"/>
        <v>01</v>
      </c>
      <c r="T2739" t="s">
        <v>228</v>
      </c>
    </row>
    <row r="2740" spans="1:27" x14ac:dyDescent="0.35">
      <c r="A2740" s="1" t="s">
        <v>2</v>
      </c>
      <c r="B2740" s="18">
        <v>41142</v>
      </c>
      <c r="C2740" s="8" t="s">
        <v>35</v>
      </c>
      <c r="D2740" s="4" t="s">
        <v>36</v>
      </c>
      <c r="E2740" s="9" t="s">
        <v>7</v>
      </c>
      <c r="F2740" s="6">
        <v>17.239310726360507</v>
      </c>
      <c r="G2740" s="16" t="s">
        <v>4</v>
      </c>
      <c r="H2740" s="7">
        <v>4460.9596105632099</v>
      </c>
      <c r="I2740" s="4">
        <v>2.2000000000000002</v>
      </c>
      <c r="J2740" s="4">
        <v>1.8</v>
      </c>
      <c r="K2740" s="4" t="s">
        <v>332</v>
      </c>
      <c r="L2740" s="4">
        <v>3.7322120724646748</v>
      </c>
      <c r="M2740" s="4" t="s">
        <v>332</v>
      </c>
      <c r="N2740" s="17">
        <v>69.333333333333329</v>
      </c>
      <c r="O2740" s="4">
        <v>1152</v>
      </c>
      <c r="P2740">
        <f t="shared" si="126"/>
        <v>2012</v>
      </c>
      <c r="Q2740">
        <f t="shared" si="127"/>
        <v>8</v>
      </c>
      <c r="R2740" t="str">
        <f t="shared" si="128"/>
        <v>01</v>
      </c>
      <c r="T2740" t="s">
        <v>458</v>
      </c>
      <c r="U2740" t="s">
        <v>459</v>
      </c>
    </row>
    <row r="2741" spans="1:27" x14ac:dyDescent="0.35">
      <c r="A2741" s="1" t="s">
        <v>2</v>
      </c>
      <c r="B2741" s="18">
        <v>41142</v>
      </c>
      <c r="C2741" s="3" t="s">
        <v>60</v>
      </c>
      <c r="D2741" s="4" t="s">
        <v>61</v>
      </c>
      <c r="E2741" s="5" t="s">
        <v>7</v>
      </c>
      <c r="F2741" s="6">
        <v>189.63241798996557</v>
      </c>
      <c r="G2741" s="16" t="s">
        <v>4</v>
      </c>
      <c r="H2741" s="7">
        <v>697291.7800110447</v>
      </c>
      <c r="I2741" s="4">
        <v>5.8</v>
      </c>
      <c r="J2741" s="4">
        <v>3.9</v>
      </c>
      <c r="K2741" s="4" t="s">
        <v>332</v>
      </c>
      <c r="L2741" s="4">
        <v>46.190836785730717</v>
      </c>
      <c r="M2741" s="4" t="s">
        <v>332</v>
      </c>
      <c r="N2741" s="17">
        <v>1</v>
      </c>
      <c r="O2741" s="4">
        <v>576</v>
      </c>
      <c r="P2741">
        <f t="shared" si="126"/>
        <v>2012</v>
      </c>
      <c r="Q2741">
        <f t="shared" si="127"/>
        <v>8</v>
      </c>
      <c r="R2741" t="str">
        <f t="shared" si="128"/>
        <v>01</v>
      </c>
      <c r="T2741" t="s">
        <v>211</v>
      </c>
      <c r="U2741" t="s">
        <v>478</v>
      </c>
    </row>
    <row r="2742" spans="1:27" x14ac:dyDescent="0.35">
      <c r="A2742" s="1" t="s">
        <v>2</v>
      </c>
      <c r="B2742" s="18">
        <v>41142</v>
      </c>
      <c r="C2742" s="3" t="s">
        <v>60</v>
      </c>
      <c r="D2742" s="4" t="s">
        <v>61</v>
      </c>
      <c r="E2742" s="5" t="s">
        <v>4</v>
      </c>
      <c r="F2742" s="6">
        <v>99.298429783836511</v>
      </c>
      <c r="G2742" s="16" t="s">
        <v>4</v>
      </c>
      <c r="H2742" s="7">
        <v>4012.5239853754729</v>
      </c>
      <c r="I2742" s="4">
        <v>6.3</v>
      </c>
      <c r="J2742" s="4">
        <v>3.5</v>
      </c>
      <c r="K2742" s="4" t="s">
        <v>332</v>
      </c>
      <c r="L2742" s="4">
        <v>40.408735506798706</v>
      </c>
      <c r="M2742" s="4" t="s">
        <v>332</v>
      </c>
      <c r="N2742" s="17">
        <v>79.606060606060609</v>
      </c>
      <c r="O2742" s="4">
        <v>100</v>
      </c>
      <c r="P2742">
        <f t="shared" si="126"/>
        <v>2012</v>
      </c>
      <c r="Q2742">
        <f t="shared" si="127"/>
        <v>8</v>
      </c>
      <c r="R2742" t="str">
        <f t="shared" si="128"/>
        <v>01</v>
      </c>
      <c r="T2742" t="s">
        <v>211</v>
      </c>
      <c r="U2742" t="s">
        <v>478</v>
      </c>
    </row>
    <row r="2743" spans="1:27" x14ac:dyDescent="0.35">
      <c r="A2743" s="1" t="s">
        <v>2</v>
      </c>
      <c r="B2743" s="18">
        <v>41142</v>
      </c>
      <c r="C2743" s="3" t="s">
        <v>300</v>
      </c>
      <c r="D2743" s="4" t="s">
        <v>301</v>
      </c>
      <c r="E2743" s="5" t="s">
        <v>4</v>
      </c>
      <c r="F2743" s="6">
        <v>165.49738297306087</v>
      </c>
      <c r="G2743" s="16" t="s">
        <v>4</v>
      </c>
      <c r="H2743" s="7">
        <v>16171.758476335437</v>
      </c>
      <c r="I2743" s="4">
        <v>8</v>
      </c>
      <c r="J2743" s="4">
        <v>5.4</v>
      </c>
      <c r="K2743" s="4">
        <v>4.32</v>
      </c>
      <c r="L2743" s="4">
        <v>97.71609789725693</v>
      </c>
      <c r="M2743" s="4" t="s">
        <v>332</v>
      </c>
      <c r="N2743" s="17">
        <v>1</v>
      </c>
      <c r="O2743" s="4">
        <v>100</v>
      </c>
      <c r="P2743">
        <f t="shared" si="126"/>
        <v>2012</v>
      </c>
      <c r="Q2743">
        <f t="shared" si="127"/>
        <v>8</v>
      </c>
      <c r="R2743" t="str">
        <f t="shared" si="128"/>
        <v>05</v>
      </c>
      <c r="T2743" t="s">
        <v>301</v>
      </c>
    </row>
    <row r="2744" spans="1:27" x14ac:dyDescent="0.35">
      <c r="A2744" s="1" t="s">
        <v>2</v>
      </c>
      <c r="B2744" s="18">
        <v>41142</v>
      </c>
      <c r="C2744" s="3" t="s">
        <v>82</v>
      </c>
      <c r="D2744" s="4" t="s">
        <v>167</v>
      </c>
      <c r="E2744" s="5" t="s">
        <v>4</v>
      </c>
      <c r="F2744" s="6">
        <v>330.99476594612173</v>
      </c>
      <c r="G2744" s="16" t="s">
        <v>4</v>
      </c>
      <c r="H2744" s="7">
        <v>292183.07989507442</v>
      </c>
      <c r="I2744" s="4">
        <v>16.8</v>
      </c>
      <c r="J2744" s="4">
        <v>11.2</v>
      </c>
      <c r="K2744" s="4">
        <v>8.9599999999999991</v>
      </c>
      <c r="L2744" s="4">
        <v>882.74229672452009</v>
      </c>
      <c r="M2744" s="4" t="s">
        <v>332</v>
      </c>
      <c r="N2744" s="17">
        <v>0.99999999999999978</v>
      </c>
      <c r="O2744" s="4">
        <v>100</v>
      </c>
      <c r="P2744">
        <f t="shared" si="126"/>
        <v>2012</v>
      </c>
      <c r="Q2744">
        <f t="shared" si="127"/>
        <v>8</v>
      </c>
      <c r="R2744" t="str">
        <f t="shared" si="128"/>
        <v>05</v>
      </c>
      <c r="T2744" t="s">
        <v>460</v>
      </c>
      <c r="U2744" t="s">
        <v>488</v>
      </c>
      <c r="V2744" t="s">
        <v>536</v>
      </c>
      <c r="W2744" t="s">
        <v>544</v>
      </c>
      <c r="X2744" t="s">
        <v>510</v>
      </c>
    </row>
    <row r="2745" spans="1:27" x14ac:dyDescent="0.35">
      <c r="A2745" s="1" t="s">
        <v>2</v>
      </c>
      <c r="B2745" s="18">
        <v>41142</v>
      </c>
      <c r="C2745" s="3" t="s">
        <v>37</v>
      </c>
      <c r="D2745" s="4" t="s">
        <v>156</v>
      </c>
      <c r="E2745" s="5" t="s">
        <v>4</v>
      </c>
      <c r="F2745" s="6">
        <v>60.33758754226178</v>
      </c>
      <c r="G2745" s="16" t="s">
        <v>4</v>
      </c>
      <c r="H2745" s="7">
        <v>148237.73985155171</v>
      </c>
      <c r="I2745" s="4">
        <v>23.2</v>
      </c>
      <c r="J2745" s="4">
        <v>15.9</v>
      </c>
      <c r="K2745" s="4">
        <v>12.72</v>
      </c>
      <c r="L2745" s="4">
        <v>2456.8058798791503</v>
      </c>
      <c r="M2745" s="4" t="s">
        <v>332</v>
      </c>
      <c r="N2745" s="17">
        <v>1</v>
      </c>
      <c r="O2745" s="4">
        <v>1152</v>
      </c>
      <c r="P2745">
        <f t="shared" si="126"/>
        <v>2012</v>
      </c>
      <c r="Q2745">
        <f t="shared" si="127"/>
        <v>8</v>
      </c>
      <c r="R2745" t="str">
        <f t="shared" si="128"/>
        <v>05</v>
      </c>
      <c r="T2745" t="s">
        <v>460</v>
      </c>
      <c r="U2745" t="s">
        <v>461</v>
      </c>
      <c r="V2745" t="s">
        <v>536</v>
      </c>
      <c r="W2745" t="s">
        <v>537</v>
      </c>
      <c r="X2745" t="s">
        <v>510</v>
      </c>
    </row>
    <row r="2746" spans="1:27" x14ac:dyDescent="0.35">
      <c r="A2746" s="1" t="s">
        <v>2</v>
      </c>
      <c r="B2746" s="18">
        <v>41142</v>
      </c>
      <c r="C2746" s="3" t="s">
        <v>62</v>
      </c>
      <c r="D2746" s="4" t="s">
        <v>63</v>
      </c>
      <c r="E2746" s="5" t="s">
        <v>4</v>
      </c>
      <c r="F2746" s="6">
        <v>529.59162551379472</v>
      </c>
      <c r="G2746" s="16" t="s">
        <v>4</v>
      </c>
      <c r="H2746" s="7">
        <v>68751.602419507137</v>
      </c>
      <c r="I2746" s="4">
        <v>9.8000000000000007</v>
      </c>
      <c r="J2746" s="4">
        <v>6.2</v>
      </c>
      <c r="K2746" s="4" t="s">
        <v>332</v>
      </c>
      <c r="L2746" s="4">
        <v>129.82003322429105</v>
      </c>
      <c r="M2746" s="4" t="s">
        <v>332</v>
      </c>
      <c r="N2746" s="17">
        <v>1</v>
      </c>
      <c r="O2746" s="4">
        <v>100</v>
      </c>
      <c r="P2746">
        <f t="shared" si="126"/>
        <v>2012</v>
      </c>
      <c r="Q2746">
        <f t="shared" si="127"/>
        <v>8</v>
      </c>
      <c r="R2746" t="str">
        <f t="shared" si="128"/>
        <v>05</v>
      </c>
      <c r="T2746" t="s">
        <v>84</v>
      </c>
      <c r="U2746" t="s">
        <v>459</v>
      </c>
      <c r="V2746" t="s">
        <v>479</v>
      </c>
      <c r="W2746" t="s">
        <v>480</v>
      </c>
    </row>
    <row r="2747" spans="1:27" x14ac:dyDescent="0.35">
      <c r="A2747" s="1" t="s">
        <v>2</v>
      </c>
      <c r="B2747" s="18">
        <v>41142</v>
      </c>
      <c r="C2747" s="3" t="s">
        <v>302</v>
      </c>
      <c r="D2747" s="4" t="s">
        <v>303</v>
      </c>
      <c r="E2747" s="5" t="s">
        <v>4</v>
      </c>
      <c r="F2747" s="6">
        <v>66.198953189224341</v>
      </c>
      <c r="G2747" s="16" t="s">
        <v>4</v>
      </c>
      <c r="H2747" s="7">
        <v>3062.7070022483699</v>
      </c>
      <c r="I2747" s="4">
        <v>4</v>
      </c>
      <c r="J2747" s="4">
        <v>4.7</v>
      </c>
      <c r="K2747" s="4">
        <v>4.7</v>
      </c>
      <c r="L2747" s="4">
        <v>46.265187811865694</v>
      </c>
      <c r="M2747" s="4" t="s">
        <v>332</v>
      </c>
      <c r="N2747" s="17">
        <v>1.0000000000000002</v>
      </c>
      <c r="O2747" s="4">
        <v>100</v>
      </c>
      <c r="P2747">
        <f t="shared" si="126"/>
        <v>2012</v>
      </c>
      <c r="Q2747">
        <f t="shared" si="127"/>
        <v>8</v>
      </c>
      <c r="R2747" t="str">
        <f t="shared" si="128"/>
        <v>08</v>
      </c>
      <c r="T2747" t="s">
        <v>303</v>
      </c>
    </row>
    <row r="2748" spans="1:27" x14ac:dyDescent="0.35">
      <c r="A2748" s="1" t="s">
        <v>2</v>
      </c>
      <c r="B2748" s="18">
        <v>41142</v>
      </c>
      <c r="C2748" s="3" t="s">
        <v>40</v>
      </c>
      <c r="D2748" s="4" t="s">
        <v>169</v>
      </c>
      <c r="E2748" s="5" t="s">
        <v>4</v>
      </c>
      <c r="F2748" s="6">
        <v>198.59685956767302</v>
      </c>
      <c r="G2748" s="16" t="s">
        <v>4</v>
      </c>
      <c r="H2748" s="7">
        <v>32908.6238292118</v>
      </c>
      <c r="I2748" s="4" t="s">
        <v>332</v>
      </c>
      <c r="J2748" s="4">
        <v>6.7</v>
      </c>
      <c r="K2748" s="4">
        <v>4.7</v>
      </c>
      <c r="L2748" s="4">
        <v>165.70566070808385</v>
      </c>
      <c r="M2748" s="4" t="s">
        <v>332</v>
      </c>
      <c r="N2748" s="17">
        <v>0.99999999999999989</v>
      </c>
      <c r="O2748" s="4">
        <v>100</v>
      </c>
      <c r="P2748">
        <f t="shared" si="126"/>
        <v>2012</v>
      </c>
      <c r="Q2748">
        <f t="shared" si="127"/>
        <v>8</v>
      </c>
      <c r="R2748" t="str">
        <f t="shared" si="128"/>
        <v>12</v>
      </c>
      <c r="T2748" t="s">
        <v>662</v>
      </c>
      <c r="U2748" t="s">
        <v>463</v>
      </c>
      <c r="V2748" t="s">
        <v>464</v>
      </c>
      <c r="W2748" t="s">
        <v>546</v>
      </c>
      <c r="X2748" t="s">
        <v>468</v>
      </c>
      <c r="Y2748" t="s">
        <v>547</v>
      </c>
      <c r="Z2748" t="s">
        <v>510</v>
      </c>
      <c r="AA2748" t="s">
        <v>466</v>
      </c>
    </row>
    <row r="2749" spans="1:27" x14ac:dyDescent="0.35">
      <c r="A2749" s="1" t="s">
        <v>2</v>
      </c>
      <c r="B2749" s="18">
        <v>41142</v>
      </c>
      <c r="C2749" s="3" t="s">
        <v>196</v>
      </c>
      <c r="D2749" s="4" t="s">
        <v>197</v>
      </c>
      <c r="E2749" s="5" t="s">
        <v>23</v>
      </c>
      <c r="F2749" s="6">
        <v>735.54392432471502</v>
      </c>
      <c r="G2749" s="16" t="s">
        <v>4</v>
      </c>
      <c r="H2749" s="7">
        <v>10506004.11216094</v>
      </c>
      <c r="I2749" s="4">
        <v>30.8</v>
      </c>
      <c r="J2749" s="4">
        <v>7.9</v>
      </c>
      <c r="K2749" s="4" t="s">
        <v>332</v>
      </c>
      <c r="L2749" s="4">
        <v>1509.7143408311504</v>
      </c>
      <c r="M2749" s="4" t="s">
        <v>332</v>
      </c>
      <c r="N2749" s="17">
        <v>9.4609375</v>
      </c>
      <c r="O2749" s="4">
        <v>576</v>
      </c>
      <c r="P2749">
        <f t="shared" si="126"/>
        <v>2012</v>
      </c>
      <c r="Q2749">
        <f t="shared" si="127"/>
        <v>8</v>
      </c>
      <c r="R2749" t="str">
        <f t="shared" si="128"/>
        <v>12</v>
      </c>
      <c r="T2749" t="s">
        <v>107</v>
      </c>
      <c r="U2749" t="s">
        <v>559</v>
      </c>
    </row>
    <row r="2750" spans="1:27" x14ac:dyDescent="0.35">
      <c r="A2750" s="1" t="s">
        <v>2</v>
      </c>
      <c r="B2750" s="18">
        <v>41142</v>
      </c>
      <c r="C2750" s="3" t="s">
        <v>64</v>
      </c>
      <c r="D2750" s="4" t="s">
        <v>65</v>
      </c>
      <c r="E2750" s="5" t="s">
        <v>7</v>
      </c>
      <c r="F2750" s="6">
        <v>8.6196553631802537</v>
      </c>
      <c r="G2750" s="16" t="s">
        <v>4</v>
      </c>
      <c r="H2750" s="7">
        <v>52350.132182038607</v>
      </c>
      <c r="I2750" s="4">
        <v>65.900000000000006</v>
      </c>
      <c r="J2750" s="4">
        <v>4.8</v>
      </c>
      <c r="K2750" s="4">
        <v>4.8</v>
      </c>
      <c r="L2750" s="4">
        <v>1518.336</v>
      </c>
      <c r="M2750" s="4" t="s">
        <v>332</v>
      </c>
      <c r="N2750" s="17">
        <v>3.9999999999999991</v>
      </c>
      <c r="O2750" s="4">
        <v>1152</v>
      </c>
      <c r="P2750">
        <f t="shared" si="126"/>
        <v>2012</v>
      </c>
      <c r="Q2750">
        <f t="shared" si="127"/>
        <v>8</v>
      </c>
      <c r="R2750" t="str">
        <f t="shared" si="128"/>
        <v>13</v>
      </c>
      <c r="T2750" t="s">
        <v>481</v>
      </c>
      <c r="U2750" t="s">
        <v>482</v>
      </c>
    </row>
    <row r="2751" spans="1:27" x14ac:dyDescent="0.35">
      <c r="A2751" s="1" t="s">
        <v>2</v>
      </c>
      <c r="B2751" s="18">
        <v>41142</v>
      </c>
      <c r="C2751" s="3" t="s">
        <v>159</v>
      </c>
      <c r="D2751" s="4" t="s">
        <v>160</v>
      </c>
      <c r="E2751" s="5" t="s">
        <v>7</v>
      </c>
      <c r="F2751" s="6">
        <v>20.112529180753924</v>
      </c>
      <c r="G2751" s="16" t="s">
        <v>4</v>
      </c>
      <c r="H2751" s="7">
        <v>423208.26138453698</v>
      </c>
      <c r="I2751" s="4">
        <v>50.7</v>
      </c>
      <c r="J2751" s="4">
        <v>7.7</v>
      </c>
      <c r="K2751" s="4">
        <v>7.7</v>
      </c>
      <c r="L2751" s="4">
        <v>3006.0030000000006</v>
      </c>
      <c r="M2751" s="4" t="s">
        <v>332</v>
      </c>
      <c r="N2751" s="17">
        <v>7.0000000000000009</v>
      </c>
      <c r="O2751" s="4">
        <v>1152</v>
      </c>
      <c r="P2751">
        <f t="shared" si="126"/>
        <v>2012</v>
      </c>
      <c r="Q2751">
        <f t="shared" si="127"/>
        <v>8</v>
      </c>
      <c r="R2751" t="str">
        <f t="shared" si="128"/>
        <v>13</v>
      </c>
      <c r="T2751" t="s">
        <v>67</v>
      </c>
      <c r="U2751" t="s">
        <v>540</v>
      </c>
    </row>
    <row r="2752" spans="1:27" x14ac:dyDescent="0.35">
      <c r="A2752" s="1" t="s">
        <v>2</v>
      </c>
      <c r="B2752" s="18">
        <v>41142</v>
      </c>
      <c r="C2752" s="3" t="s">
        <v>101</v>
      </c>
      <c r="D2752" s="4" t="s">
        <v>102</v>
      </c>
      <c r="E2752" s="5" t="s">
        <v>7</v>
      </c>
      <c r="F2752" s="6">
        <v>3.3119679599167671</v>
      </c>
      <c r="G2752" s="16" t="s">
        <v>4</v>
      </c>
      <c r="H2752" s="7">
        <v>119537.95541002284</v>
      </c>
      <c r="I2752" s="4">
        <v>75.900000000000006</v>
      </c>
      <c r="J2752" s="4">
        <v>4.4000000000000004</v>
      </c>
      <c r="K2752" s="4">
        <v>4.4000000000000004</v>
      </c>
      <c r="L2752" s="4">
        <v>1469.4240000000002</v>
      </c>
      <c r="M2752" s="4" t="s">
        <v>332</v>
      </c>
      <c r="N2752" s="17">
        <v>24.5625</v>
      </c>
      <c r="O2752" s="4">
        <v>15990.24</v>
      </c>
      <c r="P2752">
        <f t="shared" si="126"/>
        <v>2012</v>
      </c>
      <c r="Q2752">
        <f t="shared" si="127"/>
        <v>8</v>
      </c>
      <c r="R2752" t="str">
        <f t="shared" si="128"/>
        <v>13</v>
      </c>
      <c r="T2752" t="s">
        <v>499</v>
      </c>
      <c r="U2752" t="s">
        <v>500</v>
      </c>
    </row>
    <row r="2753" spans="1:21" x14ac:dyDescent="0.35">
      <c r="A2753" s="1" t="s">
        <v>2</v>
      </c>
      <c r="B2753" s="18">
        <v>41142</v>
      </c>
      <c r="C2753" s="3" t="s">
        <v>68</v>
      </c>
      <c r="D2753" s="4" t="s">
        <v>69</v>
      </c>
      <c r="E2753" s="5" t="s">
        <v>4</v>
      </c>
      <c r="F2753" s="6">
        <v>5.7464369087868361</v>
      </c>
      <c r="G2753" s="16" t="s">
        <v>4</v>
      </c>
      <c r="H2753" s="7">
        <v>42578.546076122955</v>
      </c>
      <c r="I2753" s="4">
        <v>254.1</v>
      </c>
      <c r="J2753" s="4">
        <v>5.4</v>
      </c>
      <c r="K2753" s="4">
        <v>5.4</v>
      </c>
      <c r="L2753" s="4">
        <v>7409.5560000000014</v>
      </c>
      <c r="M2753" s="4" t="s">
        <v>332</v>
      </c>
      <c r="N2753" s="17">
        <v>0.99999999999999989</v>
      </c>
      <c r="O2753" s="4">
        <v>1152</v>
      </c>
      <c r="P2753">
        <f t="shared" si="126"/>
        <v>2012</v>
      </c>
      <c r="Q2753">
        <f t="shared" si="127"/>
        <v>8</v>
      </c>
      <c r="R2753" t="str">
        <f t="shared" si="128"/>
        <v>13</v>
      </c>
      <c r="T2753" t="s">
        <v>217</v>
      </c>
      <c r="U2753" t="s">
        <v>483</v>
      </c>
    </row>
    <row r="2754" spans="1:21" x14ac:dyDescent="0.35">
      <c r="A2754" s="1" t="s">
        <v>2</v>
      </c>
      <c r="B2754" s="18">
        <v>41142</v>
      </c>
      <c r="C2754" s="3" t="s">
        <v>184</v>
      </c>
      <c r="D2754" s="4" t="s">
        <v>185</v>
      </c>
      <c r="E2754" s="5" t="s">
        <v>7</v>
      </c>
      <c r="F2754" s="6">
        <v>5.7464369087868361</v>
      </c>
      <c r="G2754" s="16" t="s">
        <v>4</v>
      </c>
      <c r="H2754" s="7">
        <v>34268.280644781014</v>
      </c>
      <c r="I2754" s="4" t="s">
        <v>332</v>
      </c>
      <c r="J2754" s="4">
        <v>7.8</v>
      </c>
      <c r="K2754" s="4" t="s">
        <v>332</v>
      </c>
      <c r="L2754" s="4">
        <v>248.47484615772393</v>
      </c>
      <c r="M2754" s="4" t="s">
        <v>332</v>
      </c>
      <c r="N2754" s="17">
        <v>24</v>
      </c>
      <c r="O2754" s="4">
        <v>1152</v>
      </c>
      <c r="P2754">
        <f t="shared" ref="P2754:P2817" si="129">YEAR(B2754)</f>
        <v>2012</v>
      </c>
      <c r="Q2754">
        <f t="shared" ref="Q2754:Q2817" si="130">MONTH(B2754)</f>
        <v>8</v>
      </c>
      <c r="R2754" t="str">
        <f t="shared" ref="R2754:R2817" si="131">LEFT(C2754,2)</f>
        <v>16</v>
      </c>
      <c r="T2754" t="s">
        <v>553</v>
      </c>
      <c r="U2754" t="s">
        <v>530</v>
      </c>
    </row>
    <row r="2755" spans="1:21" x14ac:dyDescent="0.35">
      <c r="A2755" s="1" t="s">
        <v>2</v>
      </c>
      <c r="B2755" s="18">
        <v>41142</v>
      </c>
      <c r="C2755" s="3" t="s">
        <v>363</v>
      </c>
      <c r="D2755" s="4" t="s">
        <v>364</v>
      </c>
      <c r="E2755" s="5" t="s">
        <v>7</v>
      </c>
      <c r="F2755" s="6">
        <v>2.8732184543934181</v>
      </c>
      <c r="G2755" s="16" t="s">
        <v>4</v>
      </c>
      <c r="H2755" s="7">
        <v>1734.9665632829465</v>
      </c>
      <c r="I2755" s="4">
        <v>70.599999999999994</v>
      </c>
      <c r="J2755" s="4">
        <v>3.3</v>
      </c>
      <c r="K2755" s="4" t="s">
        <v>332</v>
      </c>
      <c r="L2755" s="4">
        <v>201.28027051917124</v>
      </c>
      <c r="M2755" s="4" t="s">
        <v>332</v>
      </c>
      <c r="N2755" s="17">
        <v>2.9999999999999991</v>
      </c>
      <c r="O2755" s="4">
        <v>1152</v>
      </c>
      <c r="P2755">
        <f t="shared" si="129"/>
        <v>2012</v>
      </c>
      <c r="Q2755">
        <f t="shared" si="130"/>
        <v>8</v>
      </c>
      <c r="R2755" t="str">
        <f t="shared" si="131"/>
        <v>17</v>
      </c>
      <c r="T2755" t="s">
        <v>364</v>
      </c>
    </row>
    <row r="2756" spans="1:21" x14ac:dyDescent="0.35">
      <c r="A2756" s="1" t="s">
        <v>2</v>
      </c>
      <c r="B2756" s="18">
        <v>41142</v>
      </c>
      <c r="C2756" s="3" t="s">
        <v>8</v>
      </c>
      <c r="D2756" s="4" t="s">
        <v>9</v>
      </c>
      <c r="E2756" s="5" t="s">
        <v>7</v>
      </c>
      <c r="F2756" s="6">
        <v>66.198953189224341</v>
      </c>
      <c r="G2756" s="16" t="s">
        <v>4</v>
      </c>
      <c r="H2756" s="7">
        <v>270516.47289392655</v>
      </c>
      <c r="I2756" s="4" t="s">
        <v>332</v>
      </c>
      <c r="J2756" s="4">
        <v>5.8</v>
      </c>
      <c r="K2756" s="4" t="s">
        <v>332</v>
      </c>
      <c r="L2756" s="4">
        <v>102.16040430453528</v>
      </c>
      <c r="M2756" s="4" t="s">
        <v>332</v>
      </c>
      <c r="N2756" s="17">
        <v>40</v>
      </c>
      <c r="O2756" s="4">
        <v>100</v>
      </c>
      <c r="P2756">
        <f t="shared" si="129"/>
        <v>2012</v>
      </c>
      <c r="Q2756">
        <f t="shared" si="130"/>
        <v>8</v>
      </c>
      <c r="R2756" t="str">
        <f t="shared" si="131"/>
        <v>17</v>
      </c>
      <c r="T2756" t="s">
        <v>490</v>
      </c>
      <c r="U2756" t="s">
        <v>491</v>
      </c>
    </row>
    <row r="2757" spans="1:21" x14ac:dyDescent="0.35">
      <c r="A2757" s="1" t="s">
        <v>2</v>
      </c>
      <c r="B2757" s="18">
        <v>41142</v>
      </c>
      <c r="C2757" s="3" t="s">
        <v>188</v>
      </c>
      <c r="D2757" s="4" t="s">
        <v>189</v>
      </c>
      <c r="E2757" s="5" t="s">
        <v>7</v>
      </c>
      <c r="F2757" s="6">
        <v>99.298429783836511</v>
      </c>
      <c r="G2757" s="16" t="s">
        <v>4</v>
      </c>
      <c r="H2757" s="7">
        <v>41088.245610244841</v>
      </c>
      <c r="I2757" s="4">
        <v>8.4</v>
      </c>
      <c r="J2757" s="4">
        <v>2.8</v>
      </c>
      <c r="K2757" s="4" t="s">
        <v>332</v>
      </c>
      <c r="L2757" s="4">
        <v>17.241060482900782</v>
      </c>
      <c r="M2757" s="4" t="s">
        <v>332</v>
      </c>
      <c r="N2757" s="17">
        <v>24</v>
      </c>
      <c r="O2757" s="4">
        <v>100</v>
      </c>
      <c r="P2757">
        <f t="shared" si="129"/>
        <v>2012</v>
      </c>
      <c r="Q2757">
        <f t="shared" si="130"/>
        <v>8</v>
      </c>
      <c r="R2757" t="str">
        <f t="shared" si="131"/>
        <v>17</v>
      </c>
      <c r="T2757" t="s">
        <v>269</v>
      </c>
      <c r="U2757" t="s">
        <v>554</v>
      </c>
    </row>
    <row r="2758" spans="1:21" x14ac:dyDescent="0.35">
      <c r="A2758" s="1" t="s">
        <v>2</v>
      </c>
      <c r="B2758" s="18">
        <v>41142</v>
      </c>
      <c r="C2758" s="3" t="s">
        <v>70</v>
      </c>
      <c r="D2758" s="4" t="s">
        <v>71</v>
      </c>
      <c r="E2758" s="5" t="s">
        <v>7</v>
      </c>
      <c r="F2758" s="6">
        <v>33.09947659461217</v>
      </c>
      <c r="G2758" s="16" t="s">
        <v>4</v>
      </c>
      <c r="H2758" s="7">
        <v>4436.6964269781711</v>
      </c>
      <c r="I2758" s="4" t="s">
        <v>332</v>
      </c>
      <c r="J2758" s="4">
        <v>4</v>
      </c>
      <c r="K2758" s="4" t="s">
        <v>332</v>
      </c>
      <c r="L2758" s="4">
        <v>33.510321638291124</v>
      </c>
      <c r="M2758" s="4" t="s">
        <v>332</v>
      </c>
      <c r="N2758" s="17">
        <v>4</v>
      </c>
      <c r="O2758" s="4">
        <v>100</v>
      </c>
      <c r="P2758">
        <f t="shared" si="129"/>
        <v>2012</v>
      </c>
      <c r="Q2758">
        <f t="shared" si="130"/>
        <v>8</v>
      </c>
      <c r="R2758" t="str">
        <f t="shared" si="131"/>
        <v>17</v>
      </c>
      <c r="T2758" t="s">
        <v>164</v>
      </c>
      <c r="U2758" t="s">
        <v>474</v>
      </c>
    </row>
    <row r="2759" spans="1:21" x14ac:dyDescent="0.35">
      <c r="A2759" s="1" t="s">
        <v>2</v>
      </c>
      <c r="B2759" s="18">
        <v>41142</v>
      </c>
      <c r="C2759" s="3" t="s">
        <v>12</v>
      </c>
      <c r="D2759" s="4" t="s">
        <v>13</v>
      </c>
      <c r="E2759" s="5" t="s">
        <v>4</v>
      </c>
      <c r="F2759" s="6">
        <v>264.79581275689736</v>
      </c>
      <c r="G2759" s="16" t="s">
        <v>4</v>
      </c>
      <c r="H2759" s="7">
        <v>2303.9625898534296</v>
      </c>
      <c r="I2759" s="4">
        <v>11.5</v>
      </c>
      <c r="J2759" s="4">
        <v>1.7</v>
      </c>
      <c r="K2759" s="4" t="s">
        <v>332</v>
      </c>
      <c r="L2759" s="4">
        <v>8.7009026535047287</v>
      </c>
      <c r="M2759" s="4" t="s">
        <v>332</v>
      </c>
      <c r="N2759" s="17">
        <v>1</v>
      </c>
      <c r="O2759" s="4">
        <v>100</v>
      </c>
      <c r="P2759">
        <f t="shared" si="129"/>
        <v>2012</v>
      </c>
      <c r="Q2759">
        <f t="shared" si="130"/>
        <v>8</v>
      </c>
      <c r="R2759" t="str">
        <f t="shared" si="131"/>
        <v>17</v>
      </c>
      <c r="T2759" t="s">
        <v>250</v>
      </c>
      <c r="U2759" t="s">
        <v>472</v>
      </c>
    </row>
    <row r="2760" spans="1:21" x14ac:dyDescent="0.35">
      <c r="A2760" s="1" t="s">
        <v>2</v>
      </c>
      <c r="B2760" s="18">
        <v>41142</v>
      </c>
      <c r="C2760" s="3" t="s">
        <v>129</v>
      </c>
      <c r="D2760" s="4" t="s">
        <v>14</v>
      </c>
      <c r="E2760" s="5" t="s">
        <v>4</v>
      </c>
      <c r="F2760" s="6">
        <v>66.198953189224341</v>
      </c>
      <c r="G2760" s="16" t="s">
        <v>4</v>
      </c>
      <c r="H2760" s="7">
        <v>4364.3574782039268</v>
      </c>
      <c r="I2760" s="4">
        <v>11.4</v>
      </c>
      <c r="J2760" s="4">
        <v>4.7</v>
      </c>
      <c r="K2760" s="4" t="s">
        <v>332</v>
      </c>
      <c r="L2760" s="4">
        <v>65.92789263190862</v>
      </c>
      <c r="M2760" s="4" t="s">
        <v>332</v>
      </c>
      <c r="N2760" s="17">
        <v>1</v>
      </c>
      <c r="O2760" s="4">
        <v>100</v>
      </c>
      <c r="P2760">
        <f t="shared" si="129"/>
        <v>2012</v>
      </c>
      <c r="Q2760">
        <f t="shared" si="130"/>
        <v>8</v>
      </c>
      <c r="R2760" t="str">
        <f t="shared" si="131"/>
        <v>17</v>
      </c>
      <c r="T2760" t="s">
        <v>250</v>
      </c>
      <c r="U2760" t="s">
        <v>521</v>
      </c>
    </row>
    <row r="2761" spans="1:21" x14ac:dyDescent="0.35">
      <c r="A2761" s="1" t="s">
        <v>2</v>
      </c>
      <c r="B2761" s="18">
        <v>41142</v>
      </c>
      <c r="C2761" s="3" t="s">
        <v>85</v>
      </c>
      <c r="D2761" s="4" t="s">
        <v>86</v>
      </c>
      <c r="E2761" s="5" t="s">
        <v>4</v>
      </c>
      <c r="F2761" s="6">
        <v>33.09947659461217</v>
      </c>
      <c r="G2761" s="16" t="s">
        <v>4</v>
      </c>
      <c r="H2761" s="7">
        <v>18657.088363487015</v>
      </c>
      <c r="I2761" s="4">
        <v>14.9</v>
      </c>
      <c r="J2761" s="4">
        <v>8.5</v>
      </c>
      <c r="K2761" s="4" t="s">
        <v>332</v>
      </c>
      <c r="L2761" s="4">
        <v>563.66717190095869</v>
      </c>
      <c r="M2761" s="4" t="s">
        <v>332</v>
      </c>
      <c r="N2761" s="17">
        <v>1</v>
      </c>
      <c r="O2761" s="4">
        <v>100</v>
      </c>
      <c r="P2761">
        <f t="shared" si="129"/>
        <v>2012</v>
      </c>
      <c r="Q2761">
        <f t="shared" si="130"/>
        <v>8</v>
      </c>
      <c r="R2761" t="str">
        <f t="shared" si="131"/>
        <v>17</v>
      </c>
      <c r="T2761" t="s">
        <v>86</v>
      </c>
    </row>
    <row r="2762" spans="1:21" x14ac:dyDescent="0.35">
      <c r="A2762" s="1" t="s">
        <v>2</v>
      </c>
      <c r="B2762" s="18">
        <v>41142</v>
      </c>
      <c r="C2762" s="3" t="s">
        <v>15</v>
      </c>
      <c r="D2762" s="4" t="s">
        <v>16</v>
      </c>
      <c r="E2762" s="5" t="s">
        <v>7</v>
      </c>
      <c r="F2762" s="6">
        <v>5.7464369087868361</v>
      </c>
      <c r="G2762" s="16" t="s">
        <v>4</v>
      </c>
      <c r="H2762" s="7">
        <v>51741.202949987353</v>
      </c>
      <c r="I2762" s="4">
        <v>7.1</v>
      </c>
      <c r="J2762" s="4">
        <v>10.4</v>
      </c>
      <c r="K2762" s="4">
        <v>10.4</v>
      </c>
      <c r="L2762" s="4">
        <v>514.51712000000009</v>
      </c>
      <c r="M2762" s="4" t="s">
        <v>332</v>
      </c>
      <c r="N2762" s="17">
        <v>17.499999999999996</v>
      </c>
      <c r="O2762" s="4">
        <v>1152</v>
      </c>
      <c r="P2762">
        <f t="shared" si="129"/>
        <v>2012</v>
      </c>
      <c r="Q2762">
        <f t="shared" si="130"/>
        <v>8</v>
      </c>
      <c r="R2762" t="str">
        <f t="shared" si="131"/>
        <v>17</v>
      </c>
      <c r="T2762" t="s">
        <v>73</v>
      </c>
      <c r="U2762" t="s">
        <v>475</v>
      </c>
    </row>
    <row r="2763" spans="1:21" x14ac:dyDescent="0.35">
      <c r="A2763" s="1" t="s">
        <v>2</v>
      </c>
      <c r="B2763" s="18">
        <v>41142</v>
      </c>
      <c r="C2763" s="3" t="s">
        <v>174</v>
      </c>
      <c r="D2763" s="4" t="s">
        <v>175</v>
      </c>
      <c r="E2763" s="5" t="s">
        <v>7</v>
      </c>
      <c r="F2763" s="6">
        <v>5.7464369087868361</v>
      </c>
      <c r="G2763" s="16" t="s">
        <v>4</v>
      </c>
      <c r="H2763" s="7">
        <v>137417.60750140459</v>
      </c>
      <c r="I2763" s="4">
        <v>10.199999999999999</v>
      </c>
      <c r="J2763" s="4">
        <v>10.8</v>
      </c>
      <c r="K2763" s="4">
        <v>10.8</v>
      </c>
      <c r="L2763" s="4">
        <v>797.11776000000009</v>
      </c>
      <c r="M2763" s="4" t="s">
        <v>332</v>
      </c>
      <c r="N2763" s="17">
        <v>29.999999999999989</v>
      </c>
      <c r="O2763" s="4">
        <v>1152</v>
      </c>
      <c r="P2763">
        <f t="shared" si="129"/>
        <v>2012</v>
      </c>
      <c r="Q2763">
        <f t="shared" si="130"/>
        <v>8</v>
      </c>
      <c r="R2763" t="str">
        <f t="shared" si="131"/>
        <v>17</v>
      </c>
      <c r="T2763" t="s">
        <v>73</v>
      </c>
      <c r="U2763" t="s">
        <v>550</v>
      </c>
    </row>
    <row r="2764" spans="1:21" x14ac:dyDescent="0.35">
      <c r="A2764" s="1" t="s">
        <v>2</v>
      </c>
      <c r="B2764" s="18">
        <v>41142</v>
      </c>
      <c r="C2764" s="3" t="s">
        <v>54</v>
      </c>
      <c r="D2764" s="4" t="s">
        <v>218</v>
      </c>
      <c r="E2764" s="5" t="s">
        <v>7</v>
      </c>
      <c r="F2764" s="6">
        <v>66.198953189224341</v>
      </c>
      <c r="G2764" s="16" t="s">
        <v>4</v>
      </c>
      <c r="H2764" s="7">
        <v>2053.6358586375209</v>
      </c>
      <c r="I2764" s="4">
        <v>5.6</v>
      </c>
      <c r="J2764" s="4">
        <v>2.2999999999999998</v>
      </c>
      <c r="K2764" s="4" t="s">
        <v>332</v>
      </c>
      <c r="L2764" s="4">
        <v>15.511090128324005</v>
      </c>
      <c r="M2764" s="4" t="s">
        <v>332</v>
      </c>
      <c r="N2764" s="17">
        <v>1.9999999999999996</v>
      </c>
      <c r="O2764" s="4">
        <v>100</v>
      </c>
      <c r="P2764">
        <f t="shared" si="129"/>
        <v>2012</v>
      </c>
      <c r="Q2764">
        <f t="shared" si="130"/>
        <v>8</v>
      </c>
      <c r="R2764" t="str">
        <f t="shared" si="131"/>
        <v>17</v>
      </c>
      <c r="T2764" t="s">
        <v>218</v>
      </c>
    </row>
    <row r="2765" spans="1:21" x14ac:dyDescent="0.35">
      <c r="A2765" s="1" t="s">
        <v>2</v>
      </c>
      <c r="B2765" s="18">
        <v>41142</v>
      </c>
      <c r="C2765" s="3" t="s">
        <v>19</v>
      </c>
      <c r="D2765" s="4" t="s">
        <v>20</v>
      </c>
      <c r="E2765" s="5" t="s">
        <v>4</v>
      </c>
      <c r="F2765" s="6">
        <v>66.198953189224341</v>
      </c>
      <c r="G2765" s="16" t="s">
        <v>4</v>
      </c>
      <c r="H2765" s="7">
        <v>12035.267585090336</v>
      </c>
      <c r="I2765" s="4">
        <v>8.1</v>
      </c>
      <c r="J2765" s="4">
        <v>6.7</v>
      </c>
      <c r="K2765" s="4">
        <v>3.35</v>
      </c>
      <c r="L2765" s="4">
        <v>181.80449999999999</v>
      </c>
      <c r="M2765" s="4" t="s">
        <v>332</v>
      </c>
      <c r="N2765" s="17">
        <v>1</v>
      </c>
      <c r="O2765" s="4">
        <v>100</v>
      </c>
      <c r="P2765">
        <f t="shared" si="129"/>
        <v>2012</v>
      </c>
      <c r="Q2765">
        <f t="shared" si="130"/>
        <v>8</v>
      </c>
      <c r="R2765" t="str">
        <f t="shared" si="131"/>
        <v>17</v>
      </c>
      <c r="T2765" t="s">
        <v>484</v>
      </c>
      <c r="U2765" t="s">
        <v>485</v>
      </c>
    </row>
    <row r="2766" spans="1:21" x14ac:dyDescent="0.35">
      <c r="A2766" s="1" t="s">
        <v>2</v>
      </c>
      <c r="B2766" s="18">
        <v>41142</v>
      </c>
      <c r="C2766" s="3" t="s">
        <v>139</v>
      </c>
      <c r="D2766" s="4" t="s">
        <v>140</v>
      </c>
      <c r="E2766" s="5" t="s">
        <v>7</v>
      </c>
      <c r="F2766" s="6">
        <v>33.09947659461217</v>
      </c>
      <c r="G2766" s="16" t="s">
        <v>4</v>
      </c>
      <c r="H2766" s="7">
        <v>1174.9793267962466</v>
      </c>
      <c r="I2766" s="4">
        <v>3.3</v>
      </c>
      <c r="J2766" s="4">
        <v>2.7</v>
      </c>
      <c r="K2766" s="4" t="s">
        <v>332</v>
      </c>
      <c r="L2766" s="4">
        <v>8.8746065473094671</v>
      </c>
      <c r="M2766" s="4" t="s">
        <v>332</v>
      </c>
      <c r="N2766" s="17">
        <v>4</v>
      </c>
      <c r="O2766" s="4">
        <v>100</v>
      </c>
      <c r="P2766">
        <f t="shared" si="129"/>
        <v>2012</v>
      </c>
      <c r="Q2766">
        <f t="shared" si="130"/>
        <v>8</v>
      </c>
      <c r="R2766" t="str">
        <f t="shared" si="131"/>
        <v>17</v>
      </c>
      <c r="T2766" t="s">
        <v>501</v>
      </c>
      <c r="U2766" t="s">
        <v>530</v>
      </c>
    </row>
    <row r="2767" spans="1:21" x14ac:dyDescent="0.35">
      <c r="A2767" s="1" t="s">
        <v>2</v>
      </c>
      <c r="B2767" s="18">
        <v>41142</v>
      </c>
      <c r="C2767" s="3" t="s">
        <v>281</v>
      </c>
      <c r="D2767" s="4" t="s">
        <v>282</v>
      </c>
      <c r="E2767" s="5" t="s">
        <v>4</v>
      </c>
      <c r="F2767" s="6">
        <v>33.09947659461217</v>
      </c>
      <c r="G2767" s="16" t="s">
        <v>4</v>
      </c>
      <c r="H2767" s="7">
        <v>3870.2464099173581</v>
      </c>
      <c r="I2767" s="4" t="s">
        <v>332</v>
      </c>
      <c r="J2767" s="4">
        <v>5.3</v>
      </c>
      <c r="K2767" s="4">
        <v>5.3</v>
      </c>
      <c r="L2767" s="4">
        <v>116.92772237212189</v>
      </c>
      <c r="M2767" s="4" t="s">
        <v>332</v>
      </c>
      <c r="N2767" s="17">
        <v>1</v>
      </c>
      <c r="O2767" s="4">
        <v>100</v>
      </c>
      <c r="P2767">
        <f t="shared" si="129"/>
        <v>2012</v>
      </c>
      <c r="Q2767">
        <f t="shared" si="130"/>
        <v>8</v>
      </c>
      <c r="R2767" t="str">
        <f t="shared" si="131"/>
        <v>18</v>
      </c>
      <c r="T2767" t="s">
        <v>590</v>
      </c>
      <c r="U2767" t="s">
        <v>571</v>
      </c>
    </row>
    <row r="2768" spans="1:21" x14ac:dyDescent="0.35">
      <c r="A2768" s="1" t="s">
        <v>2</v>
      </c>
      <c r="B2768" s="18">
        <v>41142</v>
      </c>
      <c r="C2768" s="3" t="s">
        <v>315</v>
      </c>
      <c r="D2768" s="4" t="s">
        <v>316</v>
      </c>
      <c r="E2768" s="5" t="s">
        <v>7</v>
      </c>
      <c r="F2768" s="6">
        <v>132.39790637844868</v>
      </c>
      <c r="G2768" s="16" t="s">
        <v>4</v>
      </c>
      <c r="H2768" s="7">
        <v>7276.0434934808591</v>
      </c>
      <c r="I2768" s="4">
        <v>6.8</v>
      </c>
      <c r="J2768" s="4">
        <v>2.1</v>
      </c>
      <c r="K2768" s="4" t="s">
        <v>332</v>
      </c>
      <c r="L2768" s="4">
        <v>15.701680082641786</v>
      </c>
      <c r="M2768" s="4" t="s">
        <v>332</v>
      </c>
      <c r="N2768" s="17">
        <v>3.5</v>
      </c>
      <c r="O2768" s="4">
        <v>100</v>
      </c>
      <c r="P2768">
        <f t="shared" si="129"/>
        <v>2012</v>
      </c>
      <c r="Q2768">
        <f t="shared" si="130"/>
        <v>8</v>
      </c>
      <c r="R2768" t="str">
        <f t="shared" si="131"/>
        <v>18</v>
      </c>
      <c r="T2768" t="s">
        <v>291</v>
      </c>
      <c r="U2768" t="s">
        <v>610</v>
      </c>
    </row>
    <row r="2769" spans="1:26" x14ac:dyDescent="0.35">
      <c r="A2769" s="1" t="s">
        <v>2</v>
      </c>
      <c r="B2769" s="18">
        <v>41142</v>
      </c>
      <c r="C2769" s="3" t="s">
        <v>80</v>
      </c>
      <c r="D2769" s="4" t="s">
        <v>81</v>
      </c>
      <c r="E2769" s="5" t="s">
        <v>4</v>
      </c>
      <c r="F2769" s="6">
        <v>0.41399599498959588</v>
      </c>
      <c r="G2769" s="16" t="s">
        <v>4</v>
      </c>
      <c r="H2769" s="7">
        <v>25530.751697872387</v>
      </c>
      <c r="I2769" s="4">
        <v>61.5</v>
      </c>
      <c r="J2769" s="4">
        <v>51.9</v>
      </c>
      <c r="K2769" s="4">
        <v>36.9</v>
      </c>
      <c r="L2769" s="4">
        <v>61669.078944867564</v>
      </c>
      <c r="M2769" s="4" t="s">
        <v>332</v>
      </c>
      <c r="N2769" s="17">
        <v>1.0000000000000002</v>
      </c>
      <c r="O2769" s="4">
        <v>15990.24</v>
      </c>
      <c r="P2769">
        <f t="shared" si="129"/>
        <v>2012</v>
      </c>
      <c r="Q2769">
        <f t="shared" si="130"/>
        <v>8</v>
      </c>
      <c r="R2769" t="str">
        <f t="shared" si="131"/>
        <v>27</v>
      </c>
      <c r="T2769" t="s">
        <v>81</v>
      </c>
    </row>
    <row r="2770" spans="1:26" x14ac:dyDescent="0.35">
      <c r="A2770" s="1" t="s">
        <v>2</v>
      </c>
      <c r="B2770" s="18">
        <v>41142</v>
      </c>
      <c r="C2770" s="3" t="s">
        <v>58</v>
      </c>
      <c r="D2770" s="4" t="s">
        <v>59</v>
      </c>
      <c r="E2770" s="5" t="s">
        <v>4</v>
      </c>
      <c r="F2770" s="6">
        <v>0.82799198997919177</v>
      </c>
      <c r="G2770" s="16" t="s">
        <v>4</v>
      </c>
      <c r="H2770" s="7">
        <v>2199.4804246194244</v>
      </c>
      <c r="I2770" s="4">
        <v>24.2</v>
      </c>
      <c r="J2770" s="4">
        <v>19.5</v>
      </c>
      <c r="K2770" s="4" t="s">
        <v>332</v>
      </c>
      <c r="L2770" s="4">
        <v>2656.4030222981978</v>
      </c>
      <c r="M2770" s="4" t="s">
        <v>332</v>
      </c>
      <c r="N2770" s="17">
        <v>1.0000000000000002</v>
      </c>
      <c r="O2770" s="4">
        <v>15990.24</v>
      </c>
      <c r="P2770">
        <f t="shared" si="129"/>
        <v>2012</v>
      </c>
      <c r="Q2770">
        <f t="shared" si="130"/>
        <v>8</v>
      </c>
      <c r="R2770" t="str">
        <f t="shared" si="131"/>
        <v>27</v>
      </c>
      <c r="T2770" t="s">
        <v>59</v>
      </c>
    </row>
    <row r="2771" spans="1:26" x14ac:dyDescent="0.35">
      <c r="A2771" s="1" t="s">
        <v>2</v>
      </c>
      <c r="B2771" s="18">
        <v>41142</v>
      </c>
      <c r="C2771" s="3" t="s">
        <v>132</v>
      </c>
      <c r="D2771" s="4" t="s">
        <v>298</v>
      </c>
      <c r="E2771" s="5" t="s">
        <v>4</v>
      </c>
      <c r="F2771" s="6">
        <v>165.49738297306087</v>
      </c>
      <c r="G2771" s="16" t="s">
        <v>4</v>
      </c>
      <c r="H2771" s="7">
        <v>7381.5536803849354</v>
      </c>
      <c r="I2771" s="4" t="s">
        <v>332</v>
      </c>
      <c r="J2771" s="4">
        <v>4.4000000000000004</v>
      </c>
      <c r="K2771" s="4" t="s">
        <v>332</v>
      </c>
      <c r="L2771" s="4">
        <v>44.602238100565501</v>
      </c>
      <c r="M2771" s="4" t="s">
        <v>332</v>
      </c>
      <c r="N2771" s="17">
        <v>1</v>
      </c>
      <c r="O2771" s="4">
        <v>100</v>
      </c>
      <c r="P2771">
        <f t="shared" si="129"/>
        <v>2012</v>
      </c>
      <c r="Q2771">
        <f t="shared" si="130"/>
        <v>8</v>
      </c>
      <c r="R2771" t="str">
        <f t="shared" si="131"/>
        <v>90</v>
      </c>
      <c r="T2771" t="s">
        <v>563</v>
      </c>
      <c r="U2771" t="s">
        <v>468</v>
      </c>
      <c r="V2771" t="s">
        <v>564</v>
      </c>
      <c r="W2771" t="s">
        <v>524</v>
      </c>
      <c r="X2771" t="s">
        <v>567</v>
      </c>
      <c r="Y2771" t="s">
        <v>510</v>
      </c>
      <c r="Z2771" t="s">
        <v>568</v>
      </c>
    </row>
    <row r="2772" spans="1:26" x14ac:dyDescent="0.35">
      <c r="A2772" s="1" t="s">
        <v>2</v>
      </c>
      <c r="B2772" s="18">
        <v>41142</v>
      </c>
      <c r="C2772" s="3" t="s">
        <v>365</v>
      </c>
      <c r="D2772" s="4" t="s">
        <v>366</v>
      </c>
      <c r="E2772" s="5" t="s">
        <v>4</v>
      </c>
      <c r="F2772" s="6">
        <v>33.09947659461217</v>
      </c>
      <c r="G2772" s="16" t="s">
        <v>4</v>
      </c>
      <c r="H2772" s="7">
        <v>2884.9618516425558</v>
      </c>
      <c r="I2772" s="4">
        <v>7.2</v>
      </c>
      <c r="J2772" s="4">
        <v>6.8</v>
      </c>
      <c r="K2772" s="4">
        <v>3.4</v>
      </c>
      <c r="L2772" s="4">
        <v>87.160346581195199</v>
      </c>
      <c r="M2772" s="4" t="s">
        <v>332</v>
      </c>
      <c r="N2772" s="17">
        <v>1.0000000000000002</v>
      </c>
      <c r="O2772" s="4">
        <v>100</v>
      </c>
      <c r="P2772">
        <f t="shared" si="129"/>
        <v>2012</v>
      </c>
      <c r="Q2772">
        <f t="shared" si="130"/>
        <v>8</v>
      </c>
      <c r="R2772" t="str">
        <f t="shared" si="131"/>
        <v>99</v>
      </c>
      <c r="T2772" t="s">
        <v>618</v>
      </c>
      <c r="U2772" t="s">
        <v>619</v>
      </c>
    </row>
    <row r="2773" spans="1:26" x14ac:dyDescent="0.35">
      <c r="A2773" s="1" t="s">
        <v>2</v>
      </c>
      <c r="B2773" s="18">
        <v>41156</v>
      </c>
      <c r="C2773" s="8" t="s">
        <v>74</v>
      </c>
      <c r="D2773" s="4" t="s">
        <v>75</v>
      </c>
      <c r="E2773" s="9" t="s">
        <v>7</v>
      </c>
      <c r="F2773" s="6">
        <v>2.8655075047841869</v>
      </c>
      <c r="G2773" s="16" t="s">
        <v>4</v>
      </c>
      <c r="H2773" s="7">
        <v>3072.7705005521648</v>
      </c>
      <c r="I2773" s="4" t="s">
        <v>332</v>
      </c>
      <c r="J2773" s="4">
        <v>8</v>
      </c>
      <c r="K2773" s="4" t="s">
        <v>332</v>
      </c>
      <c r="L2773" s="4">
        <v>268.08257310632899</v>
      </c>
      <c r="M2773" s="4" t="s">
        <v>332</v>
      </c>
      <c r="N2773" s="17">
        <v>4</v>
      </c>
      <c r="O2773" s="4">
        <v>1152</v>
      </c>
      <c r="P2773">
        <f t="shared" si="129"/>
        <v>2012</v>
      </c>
      <c r="Q2773">
        <f t="shared" si="130"/>
        <v>9</v>
      </c>
      <c r="R2773" t="str">
        <f t="shared" si="131"/>
        <v>01</v>
      </c>
      <c r="T2773" t="s">
        <v>75</v>
      </c>
    </row>
    <row r="2774" spans="1:26" x14ac:dyDescent="0.35">
      <c r="A2774" s="1" t="s">
        <v>2</v>
      </c>
      <c r="B2774" s="18">
        <v>41156</v>
      </c>
      <c r="C2774" s="8" t="s">
        <v>186</v>
      </c>
      <c r="D2774" s="4" t="s">
        <v>187</v>
      </c>
      <c r="E2774" s="9" t="s">
        <v>4</v>
      </c>
      <c r="F2774" s="6">
        <v>99.031939365341501</v>
      </c>
      <c r="G2774" s="16" t="s">
        <v>4</v>
      </c>
      <c r="H2774" s="7">
        <v>6878.3525944100738</v>
      </c>
      <c r="I2774" s="4" t="s">
        <v>332</v>
      </c>
      <c r="J2774" s="4">
        <v>5.0999999999999996</v>
      </c>
      <c r="K2774" s="4" t="s">
        <v>332</v>
      </c>
      <c r="L2774" s="4">
        <v>69.455901181889928</v>
      </c>
      <c r="M2774" s="4" t="s">
        <v>332</v>
      </c>
      <c r="N2774" s="17">
        <v>0.99999999999999989</v>
      </c>
      <c r="O2774" s="4">
        <v>100</v>
      </c>
      <c r="P2774">
        <f t="shared" si="129"/>
        <v>2012</v>
      </c>
      <c r="Q2774">
        <f t="shared" si="130"/>
        <v>9</v>
      </c>
      <c r="R2774" t="str">
        <f t="shared" si="131"/>
        <v>01</v>
      </c>
      <c r="T2774" t="s">
        <v>187</v>
      </c>
    </row>
    <row r="2775" spans="1:26" x14ac:dyDescent="0.35">
      <c r="A2775" s="1" t="s">
        <v>2</v>
      </c>
      <c r="B2775" s="18">
        <v>41156</v>
      </c>
      <c r="C2775" s="3" t="s">
        <v>97</v>
      </c>
      <c r="D2775" s="4" t="s">
        <v>98</v>
      </c>
      <c r="E2775" s="5" t="s">
        <v>7</v>
      </c>
      <c r="F2775" s="6">
        <v>2.8655075047841869</v>
      </c>
      <c r="G2775" s="16" t="s">
        <v>4</v>
      </c>
      <c r="H2775" s="7">
        <v>32408.126373011117</v>
      </c>
      <c r="I2775" s="4" t="s">
        <v>332</v>
      </c>
      <c r="J2775" s="4">
        <v>6</v>
      </c>
      <c r="K2775" s="4" t="s">
        <v>332</v>
      </c>
      <c r="L2775" s="4">
        <v>113.09733552923255</v>
      </c>
      <c r="M2775" s="4" t="s">
        <v>332</v>
      </c>
      <c r="N2775" s="17">
        <v>100</v>
      </c>
      <c r="O2775" s="4">
        <v>1152</v>
      </c>
      <c r="P2775">
        <f t="shared" si="129"/>
        <v>2012</v>
      </c>
      <c r="Q2775">
        <f t="shared" si="130"/>
        <v>9</v>
      </c>
      <c r="R2775" t="str">
        <f t="shared" si="131"/>
        <v>01</v>
      </c>
      <c r="T2775" t="s">
        <v>187</v>
      </c>
      <c r="U2775" t="s">
        <v>497</v>
      </c>
    </row>
    <row r="2776" spans="1:26" x14ac:dyDescent="0.35">
      <c r="A2776" s="1" t="s">
        <v>2</v>
      </c>
      <c r="B2776" s="18">
        <v>41156</v>
      </c>
      <c r="C2776" s="3" t="s">
        <v>24</v>
      </c>
      <c r="D2776" s="4" t="s">
        <v>299</v>
      </c>
      <c r="E2776" s="5" t="s">
        <v>23</v>
      </c>
      <c r="F2776" s="6">
        <v>66.021292910227658</v>
      </c>
      <c r="G2776" s="16" t="s">
        <v>23</v>
      </c>
      <c r="H2776" s="7">
        <v>5595.7685850717862</v>
      </c>
      <c r="I2776" s="4">
        <v>20.399999999999999</v>
      </c>
      <c r="J2776" s="4">
        <v>2.2999999999999998</v>
      </c>
      <c r="K2776" s="4" t="s">
        <v>332</v>
      </c>
      <c r="L2776" s="4">
        <v>84.757028201199006</v>
      </c>
      <c r="M2776" s="4" t="s">
        <v>332</v>
      </c>
      <c r="N2776" s="17">
        <v>1.0000000000000002</v>
      </c>
      <c r="O2776" s="4">
        <v>100</v>
      </c>
      <c r="P2776">
        <f t="shared" si="129"/>
        <v>2012</v>
      </c>
      <c r="Q2776">
        <f t="shared" si="130"/>
        <v>9</v>
      </c>
      <c r="R2776" t="str">
        <f t="shared" si="131"/>
        <v>01</v>
      </c>
      <c r="T2776" t="s">
        <v>222</v>
      </c>
      <c r="U2776" t="s">
        <v>504</v>
      </c>
      <c r="V2776" t="s">
        <v>596</v>
      </c>
      <c r="W2776" t="s">
        <v>597</v>
      </c>
    </row>
    <row r="2777" spans="1:26" x14ac:dyDescent="0.35">
      <c r="A2777" s="1" t="s">
        <v>2</v>
      </c>
      <c r="B2777" s="18">
        <v>41156</v>
      </c>
      <c r="C2777" s="3" t="s">
        <v>210</v>
      </c>
      <c r="D2777" s="4" t="s">
        <v>211</v>
      </c>
      <c r="E2777" s="5" t="s">
        <v>4</v>
      </c>
      <c r="F2777" s="6">
        <v>33.010646455113829</v>
      </c>
      <c r="G2777" s="16" t="s">
        <v>4</v>
      </c>
      <c r="H2777" s="7">
        <v>1209.6268352473653</v>
      </c>
      <c r="I2777" s="4">
        <v>5.4</v>
      </c>
      <c r="J2777" s="4">
        <v>3.6</v>
      </c>
      <c r="K2777" s="4" t="s">
        <v>332</v>
      </c>
      <c r="L2777" s="4">
        <v>36.643536711471349</v>
      </c>
      <c r="M2777" s="4" t="s">
        <v>332</v>
      </c>
      <c r="N2777" s="17">
        <v>1.0000000000000002</v>
      </c>
      <c r="O2777" s="4">
        <v>100</v>
      </c>
      <c r="P2777">
        <f t="shared" si="129"/>
        <v>2012</v>
      </c>
      <c r="Q2777">
        <f t="shared" si="130"/>
        <v>9</v>
      </c>
      <c r="R2777" t="str">
        <f t="shared" si="131"/>
        <v>01</v>
      </c>
      <c r="T2777" t="s">
        <v>211</v>
      </c>
    </row>
    <row r="2778" spans="1:26" x14ac:dyDescent="0.35">
      <c r="A2778" s="1" t="s">
        <v>2</v>
      </c>
      <c r="B2778" s="18">
        <v>41156</v>
      </c>
      <c r="C2778" s="3" t="s">
        <v>60</v>
      </c>
      <c r="D2778" s="4" t="s">
        <v>61</v>
      </c>
      <c r="E2778" s="5" t="s">
        <v>7</v>
      </c>
      <c r="F2778" s="6">
        <v>126.08233021050422</v>
      </c>
      <c r="G2778" s="16" t="s">
        <v>4</v>
      </c>
      <c r="H2778" s="7">
        <v>130517.89550455514</v>
      </c>
      <c r="I2778" s="4">
        <v>4.8</v>
      </c>
      <c r="J2778" s="4">
        <v>2.7</v>
      </c>
      <c r="K2778" s="4" t="s">
        <v>332</v>
      </c>
      <c r="L2778" s="4">
        <v>18.321768355735674</v>
      </c>
      <c r="M2778" s="4" t="s">
        <v>332</v>
      </c>
      <c r="N2778" s="17">
        <v>56.500000000000007</v>
      </c>
      <c r="O2778" s="4">
        <v>576</v>
      </c>
      <c r="P2778">
        <f t="shared" si="129"/>
        <v>2012</v>
      </c>
      <c r="Q2778">
        <f t="shared" si="130"/>
        <v>9</v>
      </c>
      <c r="R2778" t="str">
        <f t="shared" si="131"/>
        <v>01</v>
      </c>
      <c r="T2778" t="s">
        <v>211</v>
      </c>
      <c r="U2778" t="s">
        <v>478</v>
      </c>
    </row>
    <row r="2779" spans="1:26" x14ac:dyDescent="0.35">
      <c r="A2779" s="1" t="s">
        <v>2</v>
      </c>
      <c r="B2779" s="18">
        <v>41156</v>
      </c>
      <c r="C2779" s="3" t="s">
        <v>300</v>
      </c>
      <c r="D2779" s="4" t="s">
        <v>301</v>
      </c>
      <c r="E2779" s="5" t="s">
        <v>4</v>
      </c>
      <c r="F2779" s="6">
        <v>99.031939365341501</v>
      </c>
      <c r="G2779" s="16" t="s">
        <v>4</v>
      </c>
      <c r="H2779" s="7">
        <v>6722.4824698064422</v>
      </c>
      <c r="I2779" s="4">
        <v>6.7</v>
      </c>
      <c r="J2779" s="4">
        <v>4.3</v>
      </c>
      <c r="K2779" s="4">
        <v>4.5</v>
      </c>
      <c r="L2779" s="4">
        <v>67.88196326244146</v>
      </c>
      <c r="M2779" s="4" t="s">
        <v>332</v>
      </c>
      <c r="N2779" s="17">
        <v>1</v>
      </c>
      <c r="O2779" s="4">
        <v>100</v>
      </c>
      <c r="P2779">
        <f t="shared" si="129"/>
        <v>2012</v>
      </c>
      <c r="Q2779">
        <f t="shared" si="130"/>
        <v>9</v>
      </c>
      <c r="R2779" t="str">
        <f t="shared" si="131"/>
        <v>05</v>
      </c>
      <c r="T2779" t="s">
        <v>301</v>
      </c>
    </row>
    <row r="2780" spans="1:26" x14ac:dyDescent="0.35">
      <c r="A2780" s="1" t="s">
        <v>2</v>
      </c>
      <c r="B2780" s="18">
        <v>41156</v>
      </c>
      <c r="C2780" s="3" t="s">
        <v>82</v>
      </c>
      <c r="D2780" s="4" t="s">
        <v>167</v>
      </c>
      <c r="E2780" s="5" t="s">
        <v>4</v>
      </c>
      <c r="F2780" s="6">
        <v>99.031939365341501</v>
      </c>
      <c r="G2780" s="16" t="s">
        <v>4</v>
      </c>
      <c r="H2780" s="7">
        <v>27433.695028929727</v>
      </c>
      <c r="I2780" s="4">
        <v>12.4</v>
      </c>
      <c r="J2780" s="4">
        <v>8</v>
      </c>
      <c r="K2780" s="4">
        <v>5.333333333333333</v>
      </c>
      <c r="L2780" s="4">
        <v>277.01865887653997</v>
      </c>
      <c r="M2780" s="4" t="s">
        <v>332</v>
      </c>
      <c r="N2780" s="17">
        <v>1</v>
      </c>
      <c r="O2780" s="4">
        <v>100</v>
      </c>
      <c r="P2780">
        <f t="shared" si="129"/>
        <v>2012</v>
      </c>
      <c r="Q2780">
        <f t="shared" si="130"/>
        <v>9</v>
      </c>
      <c r="R2780" t="str">
        <f t="shared" si="131"/>
        <v>05</v>
      </c>
      <c r="T2780" t="s">
        <v>460</v>
      </c>
      <c r="U2780" t="s">
        <v>488</v>
      </c>
      <c r="V2780" t="s">
        <v>536</v>
      </c>
      <c r="W2780" t="s">
        <v>544</v>
      </c>
      <c r="X2780" t="s">
        <v>510</v>
      </c>
    </row>
    <row r="2781" spans="1:26" x14ac:dyDescent="0.35">
      <c r="A2781" s="1" t="s">
        <v>2</v>
      </c>
      <c r="B2781" s="18">
        <v>41156</v>
      </c>
      <c r="C2781" s="3" t="s">
        <v>37</v>
      </c>
      <c r="D2781" s="4" t="s">
        <v>156</v>
      </c>
      <c r="E2781" s="5" t="s">
        <v>4</v>
      </c>
      <c r="F2781" s="6">
        <v>22.924060038273495</v>
      </c>
      <c r="G2781" s="16" t="s">
        <v>4</v>
      </c>
      <c r="H2781" s="7">
        <v>36646.277093923731</v>
      </c>
      <c r="I2781" s="4">
        <v>24.4</v>
      </c>
      <c r="J2781" s="4">
        <v>13.7</v>
      </c>
      <c r="K2781" s="4">
        <v>9.1333333333333329</v>
      </c>
      <c r="L2781" s="4">
        <v>1598.5945348572604</v>
      </c>
      <c r="M2781" s="4" t="s">
        <v>332</v>
      </c>
      <c r="N2781" s="17">
        <v>1</v>
      </c>
      <c r="O2781" s="4">
        <v>1152</v>
      </c>
      <c r="P2781">
        <f t="shared" si="129"/>
        <v>2012</v>
      </c>
      <c r="Q2781">
        <f t="shared" si="130"/>
        <v>9</v>
      </c>
      <c r="R2781" t="str">
        <f t="shared" si="131"/>
        <v>05</v>
      </c>
      <c r="T2781" t="s">
        <v>460</v>
      </c>
      <c r="U2781" t="s">
        <v>461</v>
      </c>
      <c r="V2781" t="s">
        <v>536</v>
      </c>
      <c r="W2781" t="s">
        <v>537</v>
      </c>
      <c r="X2781" t="s">
        <v>510</v>
      </c>
    </row>
    <row r="2782" spans="1:26" x14ac:dyDescent="0.35">
      <c r="A2782" s="1" t="s">
        <v>2</v>
      </c>
      <c r="B2782" s="18">
        <v>41156</v>
      </c>
      <c r="C2782" s="3" t="s">
        <v>62</v>
      </c>
      <c r="D2782" s="4" t="s">
        <v>63</v>
      </c>
      <c r="E2782" s="5" t="s">
        <v>4</v>
      </c>
      <c r="F2782" s="6">
        <v>165.05323227556917</v>
      </c>
      <c r="G2782" s="16" t="s">
        <v>4</v>
      </c>
      <c r="H2782" s="7">
        <v>18667.080790854401</v>
      </c>
      <c r="I2782" s="4">
        <v>9</v>
      </c>
      <c r="J2782" s="4">
        <v>6</v>
      </c>
      <c r="K2782" s="4" t="s">
        <v>332</v>
      </c>
      <c r="L2782" s="4">
        <v>113.09733552923255</v>
      </c>
      <c r="M2782" s="4" t="s">
        <v>332</v>
      </c>
      <c r="N2782" s="17">
        <v>1</v>
      </c>
      <c r="O2782" s="4">
        <v>100</v>
      </c>
      <c r="P2782">
        <f t="shared" si="129"/>
        <v>2012</v>
      </c>
      <c r="Q2782">
        <f t="shared" si="130"/>
        <v>9</v>
      </c>
      <c r="R2782" t="str">
        <f t="shared" si="131"/>
        <v>05</v>
      </c>
      <c r="T2782" t="s">
        <v>84</v>
      </c>
      <c r="U2782" t="s">
        <v>459</v>
      </c>
      <c r="V2782" t="s">
        <v>479</v>
      </c>
      <c r="W2782" t="s">
        <v>480</v>
      </c>
    </row>
    <row r="2783" spans="1:26" x14ac:dyDescent="0.35">
      <c r="A2783" s="1" t="s">
        <v>2</v>
      </c>
      <c r="B2783" s="18">
        <v>41156</v>
      </c>
      <c r="C2783" s="3" t="s">
        <v>359</v>
      </c>
      <c r="D2783" s="4" t="s">
        <v>360</v>
      </c>
      <c r="E2783" s="5" t="s">
        <v>4</v>
      </c>
      <c r="F2783" s="6">
        <v>0.20644247025131479</v>
      </c>
      <c r="G2783" s="16" t="s">
        <v>4</v>
      </c>
      <c r="H2783" s="7">
        <v>25751.427296678754</v>
      </c>
      <c r="I2783" s="4" t="s">
        <v>312</v>
      </c>
      <c r="J2783" s="4" t="s">
        <v>332</v>
      </c>
      <c r="K2783" s="4" t="s">
        <v>332</v>
      </c>
      <c r="L2783" s="4">
        <v>124739</v>
      </c>
      <c r="M2783" s="4" t="s">
        <v>332</v>
      </c>
      <c r="N2783" s="17">
        <v>0.99999999999999989</v>
      </c>
      <c r="O2783" s="4">
        <v>15990.24</v>
      </c>
      <c r="P2783">
        <f t="shared" si="129"/>
        <v>2012</v>
      </c>
      <c r="Q2783">
        <f t="shared" si="130"/>
        <v>9</v>
      </c>
      <c r="R2783" t="str">
        <f t="shared" si="131"/>
        <v>06</v>
      </c>
      <c r="T2783" t="s">
        <v>533</v>
      </c>
      <c r="U2783" t="s">
        <v>616</v>
      </c>
    </row>
    <row r="2784" spans="1:26" x14ac:dyDescent="0.35">
      <c r="A2784" s="1" t="s">
        <v>2</v>
      </c>
      <c r="B2784" s="18">
        <v>41156</v>
      </c>
      <c r="C2784" s="3" t="s">
        <v>27</v>
      </c>
      <c r="D2784" s="4" t="s">
        <v>39</v>
      </c>
      <c r="E2784" s="5" t="s">
        <v>4</v>
      </c>
      <c r="F2784" s="6">
        <v>2.8655075047841869</v>
      </c>
      <c r="G2784" s="16" t="s">
        <v>4</v>
      </c>
      <c r="H2784" s="7">
        <v>7943.1877629892078</v>
      </c>
      <c r="I2784" s="4">
        <v>21.1</v>
      </c>
      <c r="J2784" s="4">
        <v>19.399999999999999</v>
      </c>
      <c r="K2784" s="4">
        <v>12.933333333333332</v>
      </c>
      <c r="L2784" s="4">
        <v>2772.0003349240719</v>
      </c>
      <c r="M2784" s="4" t="s">
        <v>332</v>
      </c>
      <c r="N2784" s="17">
        <v>1</v>
      </c>
      <c r="O2784" s="4">
        <v>1152</v>
      </c>
      <c r="P2784">
        <f t="shared" si="129"/>
        <v>2012</v>
      </c>
      <c r="Q2784">
        <f t="shared" si="130"/>
        <v>9</v>
      </c>
      <c r="R2784" t="str">
        <f t="shared" si="131"/>
        <v>06</v>
      </c>
      <c r="T2784" t="s">
        <v>39</v>
      </c>
    </row>
    <row r="2785" spans="1:27" x14ac:dyDescent="0.35">
      <c r="A2785" s="1" t="s">
        <v>2</v>
      </c>
      <c r="B2785" s="18">
        <v>41156</v>
      </c>
      <c r="C2785" s="3" t="s">
        <v>176</v>
      </c>
      <c r="D2785" s="4" t="s">
        <v>177</v>
      </c>
      <c r="E2785" s="5" t="s">
        <v>4</v>
      </c>
      <c r="F2785" s="6">
        <v>33.010646455113829</v>
      </c>
      <c r="G2785" s="16" t="s">
        <v>4</v>
      </c>
      <c r="H2785" s="7">
        <v>9097.6092354316806</v>
      </c>
      <c r="I2785" s="4">
        <v>17.399999999999999</v>
      </c>
      <c r="J2785" s="4">
        <v>5.5</v>
      </c>
      <c r="K2785" s="4" t="s">
        <v>332</v>
      </c>
      <c r="L2785" s="4">
        <v>275.59621553616461</v>
      </c>
      <c r="M2785" s="4" t="s">
        <v>332</v>
      </c>
      <c r="N2785" s="17">
        <v>1.0000000000000002</v>
      </c>
      <c r="O2785" s="4">
        <v>100</v>
      </c>
      <c r="P2785">
        <f t="shared" si="129"/>
        <v>2012</v>
      </c>
      <c r="Q2785">
        <f t="shared" si="130"/>
        <v>9</v>
      </c>
      <c r="R2785" t="str">
        <f t="shared" si="131"/>
        <v>09</v>
      </c>
      <c r="T2785" t="s">
        <v>177</v>
      </c>
    </row>
    <row r="2786" spans="1:27" x14ac:dyDescent="0.35">
      <c r="A2786" s="1" t="s">
        <v>2</v>
      </c>
      <c r="B2786" s="18">
        <v>41156</v>
      </c>
      <c r="C2786" s="3" t="s">
        <v>40</v>
      </c>
      <c r="D2786" s="4" t="s">
        <v>169</v>
      </c>
      <c r="E2786" s="5" t="s">
        <v>4</v>
      </c>
      <c r="F2786" s="6">
        <v>165.05323227556917</v>
      </c>
      <c r="G2786" s="16" t="s">
        <v>4</v>
      </c>
      <c r="H2786" s="7">
        <v>34944.775240479445</v>
      </c>
      <c r="I2786" s="4" t="s">
        <v>332</v>
      </c>
      <c r="J2786" s="4">
        <v>7.2</v>
      </c>
      <c r="K2786" s="4">
        <v>5.2</v>
      </c>
      <c r="L2786" s="4">
        <v>211.71821211072336</v>
      </c>
      <c r="M2786" s="4" t="s">
        <v>332</v>
      </c>
      <c r="N2786" s="17">
        <v>1</v>
      </c>
      <c r="O2786" s="4">
        <v>100</v>
      </c>
      <c r="P2786">
        <f t="shared" si="129"/>
        <v>2012</v>
      </c>
      <c r="Q2786">
        <f t="shared" si="130"/>
        <v>9</v>
      </c>
      <c r="R2786" t="str">
        <f t="shared" si="131"/>
        <v>12</v>
      </c>
      <c r="T2786" t="s">
        <v>662</v>
      </c>
      <c r="U2786" t="s">
        <v>463</v>
      </c>
      <c r="V2786" t="s">
        <v>464</v>
      </c>
      <c r="W2786" t="s">
        <v>546</v>
      </c>
      <c r="X2786" t="s">
        <v>468</v>
      </c>
      <c r="Y2786" t="s">
        <v>547</v>
      </c>
      <c r="Z2786" t="s">
        <v>510</v>
      </c>
      <c r="AA2786" t="s">
        <v>466</v>
      </c>
    </row>
    <row r="2787" spans="1:27" x14ac:dyDescent="0.35">
      <c r="A2787" s="1" t="s">
        <v>2</v>
      </c>
      <c r="B2787" s="18">
        <v>41156</v>
      </c>
      <c r="C2787" s="3" t="s">
        <v>42</v>
      </c>
      <c r="D2787" s="4" t="s">
        <v>168</v>
      </c>
      <c r="E2787" s="5" t="s">
        <v>4</v>
      </c>
      <c r="F2787" s="6">
        <v>33.010646455113829</v>
      </c>
      <c r="G2787" s="16" t="s">
        <v>4</v>
      </c>
      <c r="H2787" s="7">
        <v>12963.250549204446</v>
      </c>
      <c r="I2787" s="4" t="s">
        <v>332</v>
      </c>
      <c r="J2787" s="4">
        <v>10</v>
      </c>
      <c r="K2787" s="4">
        <v>5</v>
      </c>
      <c r="L2787" s="4">
        <v>392.69908169872417</v>
      </c>
      <c r="M2787" s="4" t="s">
        <v>332</v>
      </c>
      <c r="N2787" s="17">
        <v>1</v>
      </c>
      <c r="O2787" s="4">
        <v>100</v>
      </c>
      <c r="P2787">
        <f t="shared" si="129"/>
        <v>2012</v>
      </c>
      <c r="Q2787">
        <f t="shared" si="130"/>
        <v>9</v>
      </c>
      <c r="R2787" t="str">
        <f t="shared" si="131"/>
        <v>12</v>
      </c>
      <c r="T2787" t="s">
        <v>663</v>
      </c>
      <c r="U2787" t="s">
        <v>463</v>
      </c>
      <c r="V2787" t="s">
        <v>464</v>
      </c>
      <c r="W2787" t="s">
        <v>545</v>
      </c>
      <c r="X2787" t="s">
        <v>510</v>
      </c>
      <c r="Y2787" t="s">
        <v>466</v>
      </c>
    </row>
    <row r="2788" spans="1:27" x14ac:dyDescent="0.35">
      <c r="A2788" s="1" t="s">
        <v>2</v>
      </c>
      <c r="B2788" s="18">
        <v>41156</v>
      </c>
      <c r="C2788" s="3" t="s">
        <v>196</v>
      </c>
      <c r="D2788" s="4" t="s">
        <v>197</v>
      </c>
      <c r="E2788" s="5" t="s">
        <v>23</v>
      </c>
      <c r="F2788" s="6">
        <v>825.26616137784595</v>
      </c>
      <c r="G2788" s="16" t="s">
        <v>4</v>
      </c>
      <c r="H2788" s="7">
        <v>12377133.163631182</v>
      </c>
      <c r="I2788" s="4">
        <v>29.4</v>
      </c>
      <c r="J2788" s="4">
        <v>7.4</v>
      </c>
      <c r="K2788" s="4" t="s">
        <v>332</v>
      </c>
      <c r="L2788" s="4">
        <v>1264.4470607727417</v>
      </c>
      <c r="M2788" s="4" t="s">
        <v>332</v>
      </c>
      <c r="N2788" s="17">
        <v>11.861111111111111</v>
      </c>
      <c r="O2788" s="4">
        <v>288</v>
      </c>
      <c r="P2788">
        <f t="shared" si="129"/>
        <v>2012</v>
      </c>
      <c r="Q2788">
        <f t="shared" si="130"/>
        <v>9</v>
      </c>
      <c r="R2788" t="str">
        <f t="shared" si="131"/>
        <v>12</v>
      </c>
      <c r="T2788" t="s">
        <v>107</v>
      </c>
      <c r="U2788" t="s">
        <v>559</v>
      </c>
    </row>
    <row r="2789" spans="1:27" x14ac:dyDescent="0.35">
      <c r="A2789" s="1" t="s">
        <v>2</v>
      </c>
      <c r="B2789" s="18">
        <v>41156</v>
      </c>
      <c r="C2789" s="3" t="s">
        <v>286</v>
      </c>
      <c r="D2789" s="4" t="s">
        <v>287</v>
      </c>
      <c r="E2789" s="5" t="s">
        <v>4</v>
      </c>
      <c r="F2789" s="6">
        <v>99.031939365341501</v>
      </c>
      <c r="G2789" s="16" t="s">
        <v>4</v>
      </c>
      <c r="H2789" s="7">
        <v>10398.353633360857</v>
      </c>
      <c r="I2789" s="4">
        <v>16.8</v>
      </c>
      <c r="J2789" s="4">
        <v>2.5</v>
      </c>
      <c r="K2789" s="4">
        <v>2.5</v>
      </c>
      <c r="L2789" s="4">
        <v>105</v>
      </c>
      <c r="M2789" s="4" t="s">
        <v>332</v>
      </c>
      <c r="N2789" s="17">
        <v>1</v>
      </c>
      <c r="O2789" s="4">
        <v>100</v>
      </c>
      <c r="P2789">
        <f t="shared" si="129"/>
        <v>2012</v>
      </c>
      <c r="Q2789">
        <f t="shared" si="130"/>
        <v>9</v>
      </c>
      <c r="R2789" t="str">
        <f t="shared" si="131"/>
        <v>13</v>
      </c>
      <c r="T2789" t="s">
        <v>666</v>
      </c>
      <c r="U2789" t="s">
        <v>561</v>
      </c>
      <c r="V2789" t="s">
        <v>464</v>
      </c>
      <c r="W2789" t="s">
        <v>547</v>
      </c>
      <c r="X2789" t="s">
        <v>510</v>
      </c>
      <c r="Y2789" t="s">
        <v>562</v>
      </c>
    </row>
    <row r="2790" spans="1:27" x14ac:dyDescent="0.35">
      <c r="A2790" s="1" t="s">
        <v>2</v>
      </c>
      <c r="B2790" s="18">
        <v>41156</v>
      </c>
      <c r="C2790" s="3" t="s">
        <v>247</v>
      </c>
      <c r="D2790" s="4" t="s">
        <v>248</v>
      </c>
      <c r="E2790" s="5" t="s">
        <v>4</v>
      </c>
      <c r="F2790" s="6">
        <v>0.20644247025131479</v>
      </c>
      <c r="G2790" s="16" t="s">
        <v>4</v>
      </c>
      <c r="H2790" s="7">
        <v>56642.581139667331</v>
      </c>
      <c r="I2790" s="4">
        <v>183.4</v>
      </c>
      <c r="J2790" s="4">
        <v>54.7</v>
      </c>
      <c r="K2790" s="4">
        <v>27.35</v>
      </c>
      <c r="L2790" s="4">
        <v>274374.65300000005</v>
      </c>
      <c r="M2790" s="4" t="s">
        <v>332</v>
      </c>
      <c r="N2790" s="17">
        <v>1</v>
      </c>
      <c r="O2790" s="4">
        <v>15990.24</v>
      </c>
      <c r="P2790">
        <f t="shared" si="129"/>
        <v>2012</v>
      </c>
      <c r="Q2790">
        <f t="shared" si="130"/>
        <v>9</v>
      </c>
      <c r="R2790" t="str">
        <f t="shared" si="131"/>
        <v>13</v>
      </c>
      <c r="T2790" t="s">
        <v>668</v>
      </c>
      <c r="U2790" t="s">
        <v>561</v>
      </c>
      <c r="V2790" t="s">
        <v>464</v>
      </c>
      <c r="W2790" t="s">
        <v>580</v>
      </c>
      <c r="X2790" t="s">
        <v>510</v>
      </c>
      <c r="Y2790" t="s">
        <v>562</v>
      </c>
    </row>
    <row r="2791" spans="1:27" x14ac:dyDescent="0.35">
      <c r="A2791" s="1" t="s">
        <v>2</v>
      </c>
      <c r="B2791" s="18">
        <v>41156</v>
      </c>
      <c r="C2791" s="3" t="s">
        <v>64</v>
      </c>
      <c r="D2791" s="4" t="s">
        <v>65</v>
      </c>
      <c r="E2791" s="5" t="s">
        <v>7</v>
      </c>
      <c r="F2791" s="6">
        <v>2.8655075047841869</v>
      </c>
      <c r="G2791" s="16" t="s">
        <v>4</v>
      </c>
      <c r="H2791" s="7">
        <v>13730.365759923909</v>
      </c>
      <c r="I2791" s="4">
        <v>52.8</v>
      </c>
      <c r="J2791" s="4">
        <v>5.5</v>
      </c>
      <c r="K2791" s="4">
        <v>5.5</v>
      </c>
      <c r="L2791" s="4">
        <v>1597.1999999999998</v>
      </c>
      <c r="M2791" s="4" t="s">
        <v>332</v>
      </c>
      <c r="N2791" s="17">
        <v>3</v>
      </c>
      <c r="O2791" s="4">
        <v>1152</v>
      </c>
      <c r="P2791">
        <f t="shared" si="129"/>
        <v>2012</v>
      </c>
      <c r="Q2791">
        <f t="shared" si="130"/>
        <v>9</v>
      </c>
      <c r="R2791" t="str">
        <f t="shared" si="131"/>
        <v>13</v>
      </c>
      <c r="T2791" t="s">
        <v>481</v>
      </c>
      <c r="U2791" t="s">
        <v>482</v>
      </c>
    </row>
    <row r="2792" spans="1:27" x14ac:dyDescent="0.35">
      <c r="A2792" s="1" t="s">
        <v>2</v>
      </c>
      <c r="B2792" s="18">
        <v>41156</v>
      </c>
      <c r="C2792" s="3" t="s">
        <v>66</v>
      </c>
      <c r="D2792" s="4" t="s">
        <v>67</v>
      </c>
      <c r="E2792" s="5" t="s">
        <v>7</v>
      </c>
      <c r="F2792" s="6">
        <v>5.7310150095683738</v>
      </c>
      <c r="G2792" s="16" t="s">
        <v>4</v>
      </c>
      <c r="H2792" s="7">
        <v>70593.588381101479</v>
      </c>
      <c r="I2792" s="4">
        <v>39.200000000000003</v>
      </c>
      <c r="J2792" s="4">
        <v>6.7</v>
      </c>
      <c r="K2792" s="4">
        <v>6.7</v>
      </c>
      <c r="L2792" s="4">
        <v>1759.6880000000003</v>
      </c>
      <c r="M2792" s="4" t="s">
        <v>332</v>
      </c>
      <c r="N2792" s="17">
        <v>7</v>
      </c>
      <c r="O2792" s="4">
        <v>1152</v>
      </c>
      <c r="P2792">
        <f t="shared" si="129"/>
        <v>2012</v>
      </c>
      <c r="Q2792">
        <f t="shared" si="130"/>
        <v>9</v>
      </c>
      <c r="R2792" t="str">
        <f t="shared" si="131"/>
        <v>13</v>
      </c>
      <c r="T2792" t="s">
        <v>67</v>
      </c>
    </row>
    <row r="2793" spans="1:27" x14ac:dyDescent="0.35">
      <c r="A2793" s="1" t="s">
        <v>2</v>
      </c>
      <c r="B2793" s="18">
        <v>41156</v>
      </c>
      <c r="C2793" s="3" t="s">
        <v>159</v>
      </c>
      <c r="D2793" s="4" t="s">
        <v>160</v>
      </c>
      <c r="E2793" s="5" t="s">
        <v>7</v>
      </c>
      <c r="F2793" s="6">
        <v>17.193045028705122</v>
      </c>
      <c r="G2793" s="16" t="s">
        <v>4</v>
      </c>
      <c r="H2793" s="7">
        <v>181122.81496991855</v>
      </c>
      <c r="I2793" s="4">
        <v>63.8</v>
      </c>
      <c r="J2793" s="4">
        <v>4.8</v>
      </c>
      <c r="K2793" s="4">
        <v>4.8</v>
      </c>
      <c r="L2793" s="4">
        <v>1469.9519999999998</v>
      </c>
      <c r="M2793" s="4" t="s">
        <v>332</v>
      </c>
      <c r="N2793" s="17">
        <v>7.1666666666666661</v>
      </c>
      <c r="O2793" s="4">
        <v>1152</v>
      </c>
      <c r="P2793">
        <f t="shared" si="129"/>
        <v>2012</v>
      </c>
      <c r="Q2793">
        <f t="shared" si="130"/>
        <v>9</v>
      </c>
      <c r="R2793" t="str">
        <f t="shared" si="131"/>
        <v>13</v>
      </c>
      <c r="T2793" t="s">
        <v>67</v>
      </c>
      <c r="U2793" t="s">
        <v>540</v>
      </c>
    </row>
    <row r="2794" spans="1:27" x14ac:dyDescent="0.35">
      <c r="A2794" s="1" t="s">
        <v>2</v>
      </c>
      <c r="B2794" s="18">
        <v>41156</v>
      </c>
      <c r="C2794" s="3" t="s">
        <v>101</v>
      </c>
      <c r="D2794" s="4" t="s">
        <v>102</v>
      </c>
      <c r="E2794" s="5" t="s">
        <v>7</v>
      </c>
      <c r="F2794" s="6">
        <v>8.5965225143525608</v>
      </c>
      <c r="G2794" s="16" t="s">
        <v>7</v>
      </c>
      <c r="H2794" s="7">
        <v>137307.78393004602</v>
      </c>
      <c r="I2794" s="4">
        <v>70.8</v>
      </c>
      <c r="J2794" s="4">
        <v>75.2</v>
      </c>
      <c r="K2794" s="4">
        <v>3</v>
      </c>
      <c r="L2794" s="4">
        <v>15972.48</v>
      </c>
      <c r="M2794" s="4" t="s">
        <v>332</v>
      </c>
      <c r="N2794" s="17">
        <v>1.0000000000000002</v>
      </c>
      <c r="O2794" s="4">
        <v>1152</v>
      </c>
      <c r="P2794">
        <f t="shared" si="129"/>
        <v>2012</v>
      </c>
      <c r="Q2794">
        <f t="shared" si="130"/>
        <v>9</v>
      </c>
      <c r="R2794" t="str">
        <f t="shared" si="131"/>
        <v>13</v>
      </c>
      <c r="T2794" t="s">
        <v>499</v>
      </c>
      <c r="U2794" t="s">
        <v>500</v>
      </c>
    </row>
    <row r="2795" spans="1:27" x14ac:dyDescent="0.35">
      <c r="A2795" s="1" t="s">
        <v>2</v>
      </c>
      <c r="B2795" s="18">
        <v>41156</v>
      </c>
      <c r="C2795" s="3" t="s">
        <v>68</v>
      </c>
      <c r="D2795" s="4" t="s">
        <v>69</v>
      </c>
      <c r="E2795" s="5" t="s">
        <v>4</v>
      </c>
      <c r="F2795" s="6">
        <v>2.8655075047841869</v>
      </c>
      <c r="G2795" s="16" t="s">
        <v>4</v>
      </c>
      <c r="H2795" s="7">
        <v>9230.3699089033162</v>
      </c>
      <c r="I2795" s="4">
        <v>63.9</v>
      </c>
      <c r="J2795" s="4">
        <v>7.1</v>
      </c>
      <c r="K2795" s="4">
        <v>7.1</v>
      </c>
      <c r="L2795" s="4">
        <v>3221.1989999999996</v>
      </c>
      <c r="M2795" s="4" t="s">
        <v>332</v>
      </c>
      <c r="N2795" s="17">
        <v>0.99999999999999989</v>
      </c>
      <c r="O2795" s="4">
        <v>1152</v>
      </c>
      <c r="P2795">
        <f t="shared" si="129"/>
        <v>2012</v>
      </c>
      <c r="Q2795">
        <f t="shared" si="130"/>
        <v>9</v>
      </c>
      <c r="R2795" t="str">
        <f t="shared" si="131"/>
        <v>13</v>
      </c>
      <c r="T2795" t="s">
        <v>217</v>
      </c>
      <c r="U2795" t="s">
        <v>483</v>
      </c>
    </row>
    <row r="2796" spans="1:27" x14ac:dyDescent="0.35">
      <c r="A2796" s="1" t="s">
        <v>2</v>
      </c>
      <c r="B2796" s="18">
        <v>41156</v>
      </c>
      <c r="C2796" s="3" t="s">
        <v>184</v>
      </c>
      <c r="D2796" s="4" t="s">
        <v>185</v>
      </c>
      <c r="E2796" s="5" t="s">
        <v>7</v>
      </c>
      <c r="F2796" s="6">
        <v>1.238654821507889</v>
      </c>
      <c r="G2796" s="16" t="s">
        <v>4</v>
      </c>
      <c r="H2796" s="7">
        <v>16220.578503556564</v>
      </c>
      <c r="I2796" s="4" t="s">
        <v>332</v>
      </c>
      <c r="J2796" s="4">
        <v>11.3</v>
      </c>
      <c r="K2796" s="4" t="s">
        <v>332</v>
      </c>
      <c r="L2796" s="4">
        <v>755.49910251445874</v>
      </c>
      <c r="M2796" s="4" t="s">
        <v>332</v>
      </c>
      <c r="N2796" s="17">
        <v>17.333333333333332</v>
      </c>
      <c r="O2796" s="4">
        <v>15990.24</v>
      </c>
      <c r="P2796">
        <f t="shared" si="129"/>
        <v>2012</v>
      </c>
      <c r="Q2796">
        <f t="shared" si="130"/>
        <v>9</v>
      </c>
      <c r="R2796" t="str">
        <f t="shared" si="131"/>
        <v>16</v>
      </c>
      <c r="T2796" t="s">
        <v>553</v>
      </c>
      <c r="U2796" t="s">
        <v>530</v>
      </c>
    </row>
    <row r="2797" spans="1:27" x14ac:dyDescent="0.35">
      <c r="A2797" s="1" t="s">
        <v>2</v>
      </c>
      <c r="B2797" s="18">
        <v>41156</v>
      </c>
      <c r="C2797" s="3" t="s">
        <v>367</v>
      </c>
      <c r="D2797" s="4" t="s">
        <v>368</v>
      </c>
      <c r="E2797" s="5" t="s">
        <v>7</v>
      </c>
      <c r="F2797" s="6">
        <v>5.7310150095683738</v>
      </c>
      <c r="G2797" s="16" t="s">
        <v>4</v>
      </c>
      <c r="H2797" s="7">
        <v>7718.3103747390014</v>
      </c>
      <c r="I2797" s="4" t="s">
        <v>332</v>
      </c>
      <c r="J2797" s="4">
        <v>9.5</v>
      </c>
      <c r="K2797" s="4" t="s">
        <v>332</v>
      </c>
      <c r="L2797" s="4">
        <v>448.92050022859144</v>
      </c>
      <c r="M2797" s="4" t="s">
        <v>332</v>
      </c>
      <c r="N2797" s="17">
        <v>3.0000000000000004</v>
      </c>
      <c r="O2797" s="4">
        <v>1152</v>
      </c>
      <c r="P2797">
        <f t="shared" si="129"/>
        <v>2012</v>
      </c>
      <c r="Q2797">
        <f t="shared" si="130"/>
        <v>9</v>
      </c>
      <c r="R2797" t="str">
        <f t="shared" si="131"/>
        <v>16</v>
      </c>
      <c r="T2797" t="s">
        <v>368</v>
      </c>
    </row>
    <row r="2798" spans="1:27" x14ac:dyDescent="0.35">
      <c r="A2798" s="1" t="s">
        <v>2</v>
      </c>
      <c r="B2798" s="18">
        <v>41156</v>
      </c>
      <c r="C2798" s="3" t="s">
        <v>8</v>
      </c>
      <c r="D2798" s="4" t="s">
        <v>9</v>
      </c>
      <c r="E2798" s="5" t="s">
        <v>7</v>
      </c>
      <c r="F2798" s="6">
        <v>33.010646455113829</v>
      </c>
      <c r="G2798" s="16" t="s">
        <v>4</v>
      </c>
      <c r="H2798" s="7">
        <v>100802.23627061376</v>
      </c>
      <c r="I2798" s="4" t="s">
        <v>332</v>
      </c>
      <c r="J2798" s="4">
        <v>4.5</v>
      </c>
      <c r="K2798" s="4" t="s">
        <v>332</v>
      </c>
      <c r="L2798" s="4">
        <v>47.712938426394977</v>
      </c>
      <c r="M2798" s="4" t="s">
        <v>332</v>
      </c>
      <c r="N2798" s="17">
        <v>64.000000000000014</v>
      </c>
      <c r="O2798" s="4">
        <v>100</v>
      </c>
      <c r="P2798">
        <f t="shared" si="129"/>
        <v>2012</v>
      </c>
      <c r="Q2798">
        <f t="shared" si="130"/>
        <v>9</v>
      </c>
      <c r="R2798" t="str">
        <f t="shared" si="131"/>
        <v>17</v>
      </c>
      <c r="T2798" t="s">
        <v>490</v>
      </c>
      <c r="U2798" t="s">
        <v>491</v>
      </c>
    </row>
    <row r="2799" spans="1:27" x14ac:dyDescent="0.35">
      <c r="A2799" s="1" t="s">
        <v>2</v>
      </c>
      <c r="B2799" s="18">
        <v>41156</v>
      </c>
      <c r="C2799" s="3" t="s">
        <v>10</v>
      </c>
      <c r="D2799" s="4" t="s">
        <v>11</v>
      </c>
      <c r="E2799" s="5" t="s">
        <v>4</v>
      </c>
      <c r="F2799" s="6">
        <v>33.010646455113829</v>
      </c>
      <c r="G2799" s="16" t="s">
        <v>4</v>
      </c>
      <c r="H2799" s="7">
        <v>945.02096503700409</v>
      </c>
      <c r="I2799" s="4">
        <v>5</v>
      </c>
      <c r="J2799" s="4">
        <v>2.7</v>
      </c>
      <c r="K2799" s="4" t="s">
        <v>332</v>
      </c>
      <c r="L2799" s="4">
        <v>28.627763055836994</v>
      </c>
      <c r="M2799" s="4" t="s">
        <v>332</v>
      </c>
      <c r="N2799" s="17">
        <v>1</v>
      </c>
      <c r="O2799" s="4">
        <v>100</v>
      </c>
      <c r="P2799">
        <f t="shared" si="129"/>
        <v>2012</v>
      </c>
      <c r="Q2799">
        <f t="shared" si="130"/>
        <v>9</v>
      </c>
      <c r="R2799" t="str">
        <f t="shared" si="131"/>
        <v>17</v>
      </c>
      <c r="T2799" t="s">
        <v>289</v>
      </c>
      <c r="U2799" t="s">
        <v>519</v>
      </c>
    </row>
    <row r="2800" spans="1:27" x14ac:dyDescent="0.35">
      <c r="A2800" s="1" t="s">
        <v>2</v>
      </c>
      <c r="B2800" s="18">
        <v>41156</v>
      </c>
      <c r="C2800" s="3" t="s">
        <v>12</v>
      </c>
      <c r="D2800" s="4" t="s">
        <v>13</v>
      </c>
      <c r="E2800" s="5" t="s">
        <v>4</v>
      </c>
      <c r="F2800" s="6">
        <v>231.0745251857968</v>
      </c>
      <c r="G2800" s="16" t="s">
        <v>4</v>
      </c>
      <c r="H2800" s="7">
        <v>11736.788772577182</v>
      </c>
      <c r="I2800" s="4">
        <v>28.7</v>
      </c>
      <c r="J2800" s="4">
        <v>2.6</v>
      </c>
      <c r="K2800" s="4" t="s">
        <v>332</v>
      </c>
      <c r="L2800" s="4">
        <v>50.792222825688583</v>
      </c>
      <c r="M2800" s="4" t="s">
        <v>332</v>
      </c>
      <c r="N2800" s="17">
        <v>1.0000000000000002</v>
      </c>
      <c r="O2800" s="4">
        <v>100</v>
      </c>
      <c r="P2800">
        <f t="shared" si="129"/>
        <v>2012</v>
      </c>
      <c r="Q2800">
        <f t="shared" si="130"/>
        <v>9</v>
      </c>
      <c r="R2800" t="str">
        <f t="shared" si="131"/>
        <v>17</v>
      </c>
      <c r="T2800" t="s">
        <v>250</v>
      </c>
      <c r="U2800" t="s">
        <v>472</v>
      </c>
    </row>
    <row r="2801" spans="1:27" x14ac:dyDescent="0.35">
      <c r="A2801" s="1" t="s">
        <v>2</v>
      </c>
      <c r="B2801" s="18">
        <v>41156</v>
      </c>
      <c r="C2801" s="3" t="s">
        <v>50</v>
      </c>
      <c r="D2801" s="4" t="s">
        <v>51</v>
      </c>
      <c r="E2801" s="5" t="s">
        <v>4</v>
      </c>
      <c r="F2801" s="6">
        <v>33.010646455113829</v>
      </c>
      <c r="G2801" s="16" t="s">
        <v>4</v>
      </c>
      <c r="H2801" s="7">
        <v>1099.2836465725368</v>
      </c>
      <c r="I2801" s="4">
        <v>31.8</v>
      </c>
      <c r="J2801" s="4">
        <v>2</v>
      </c>
      <c r="K2801" s="4" t="s">
        <v>332</v>
      </c>
      <c r="L2801" s="4">
        <v>33.300882128051803</v>
      </c>
      <c r="M2801" s="4" t="s">
        <v>332</v>
      </c>
      <c r="N2801" s="17">
        <v>1</v>
      </c>
      <c r="O2801" s="4">
        <v>100</v>
      </c>
      <c r="P2801">
        <f t="shared" si="129"/>
        <v>2012</v>
      </c>
      <c r="Q2801">
        <f t="shared" si="130"/>
        <v>9</v>
      </c>
      <c r="R2801" t="str">
        <f t="shared" si="131"/>
        <v>17</v>
      </c>
      <c r="T2801" t="s">
        <v>250</v>
      </c>
      <c r="U2801" t="s">
        <v>473</v>
      </c>
    </row>
    <row r="2802" spans="1:27" x14ac:dyDescent="0.35">
      <c r="A2802" s="1" t="s">
        <v>2</v>
      </c>
      <c r="B2802" s="18">
        <v>41156</v>
      </c>
      <c r="C2802" s="3" t="s">
        <v>129</v>
      </c>
      <c r="D2802" s="4" t="s">
        <v>14</v>
      </c>
      <c r="E2802" s="5" t="s">
        <v>4</v>
      </c>
      <c r="F2802" s="6">
        <v>66.021292910227658</v>
      </c>
      <c r="G2802" s="16" t="s">
        <v>4</v>
      </c>
      <c r="H2802" s="7">
        <v>4636.9028684482337</v>
      </c>
      <c r="I2802" s="4">
        <v>9.1999999999999993</v>
      </c>
      <c r="J2802" s="4">
        <v>5.4</v>
      </c>
      <c r="K2802" s="4" t="s">
        <v>332</v>
      </c>
      <c r="L2802" s="4">
        <v>70.233445363653416</v>
      </c>
      <c r="M2802" s="4" t="s">
        <v>332</v>
      </c>
      <c r="N2802" s="17">
        <v>1.0000000000000002</v>
      </c>
      <c r="O2802" s="4">
        <v>100</v>
      </c>
      <c r="P2802">
        <f t="shared" si="129"/>
        <v>2012</v>
      </c>
      <c r="Q2802">
        <f t="shared" si="130"/>
        <v>9</v>
      </c>
      <c r="R2802" t="str">
        <f t="shared" si="131"/>
        <v>17</v>
      </c>
      <c r="T2802" t="s">
        <v>250</v>
      </c>
      <c r="U2802" t="s">
        <v>521</v>
      </c>
    </row>
    <row r="2803" spans="1:27" x14ac:dyDescent="0.35">
      <c r="A2803" s="1" t="s">
        <v>2</v>
      </c>
      <c r="B2803" s="18">
        <v>41156</v>
      </c>
      <c r="C2803" s="3" t="s">
        <v>15</v>
      </c>
      <c r="D2803" s="4" t="s">
        <v>16</v>
      </c>
      <c r="E2803" s="5" t="s">
        <v>7</v>
      </c>
      <c r="F2803" s="6">
        <v>2.4773096430157779</v>
      </c>
      <c r="G2803" s="16" t="s">
        <v>7</v>
      </c>
      <c r="H2803" s="7">
        <v>21857.317566663602</v>
      </c>
      <c r="I2803" s="4" t="s">
        <v>332</v>
      </c>
      <c r="J2803" s="4">
        <v>47.4</v>
      </c>
      <c r="K2803" s="4">
        <v>5</v>
      </c>
      <c r="L2803" s="4">
        <v>8823.0058879742537</v>
      </c>
      <c r="M2803" s="4" t="s">
        <v>332</v>
      </c>
      <c r="N2803" s="17">
        <v>0.99999999999999978</v>
      </c>
      <c r="O2803" s="4">
        <v>15990.24</v>
      </c>
      <c r="P2803">
        <f t="shared" si="129"/>
        <v>2012</v>
      </c>
      <c r="Q2803">
        <f t="shared" si="130"/>
        <v>9</v>
      </c>
      <c r="R2803" t="str">
        <f t="shared" si="131"/>
        <v>17</v>
      </c>
      <c r="T2803" t="s">
        <v>73</v>
      </c>
      <c r="U2803" t="s">
        <v>475</v>
      </c>
    </row>
    <row r="2804" spans="1:27" x14ac:dyDescent="0.35">
      <c r="A2804" s="1" t="s">
        <v>2</v>
      </c>
      <c r="B2804" s="18">
        <v>41156</v>
      </c>
      <c r="C2804" s="3" t="s">
        <v>174</v>
      </c>
      <c r="D2804" s="4" t="s">
        <v>175</v>
      </c>
      <c r="E2804" s="5" t="s">
        <v>7</v>
      </c>
      <c r="F2804" s="6">
        <v>0.61932741075394449</v>
      </c>
      <c r="G2804" s="16" t="s">
        <v>7</v>
      </c>
      <c r="H2804" s="7">
        <v>11680.102574454579</v>
      </c>
      <c r="I2804" s="4" t="s">
        <v>332</v>
      </c>
      <c r="J2804" s="4">
        <v>69.3</v>
      </c>
      <c r="K2804" s="4">
        <v>5</v>
      </c>
      <c r="L2804" s="4">
        <v>18859.334128673054</v>
      </c>
      <c r="M2804" s="4" t="s">
        <v>332</v>
      </c>
      <c r="N2804" s="17">
        <v>0.99999999999999978</v>
      </c>
      <c r="O2804" s="4">
        <v>15990.24</v>
      </c>
      <c r="P2804">
        <f t="shared" si="129"/>
        <v>2012</v>
      </c>
      <c r="Q2804">
        <f t="shared" si="130"/>
        <v>9</v>
      </c>
      <c r="R2804" t="str">
        <f t="shared" si="131"/>
        <v>17</v>
      </c>
      <c r="T2804" t="s">
        <v>73</v>
      </c>
      <c r="U2804" t="s">
        <v>550</v>
      </c>
    </row>
    <row r="2805" spans="1:27" x14ac:dyDescent="0.35">
      <c r="A2805" s="1" t="s">
        <v>2</v>
      </c>
      <c r="B2805" s="18">
        <v>41156</v>
      </c>
      <c r="C2805" s="3" t="s">
        <v>369</v>
      </c>
      <c r="D2805" s="4" t="s">
        <v>370</v>
      </c>
      <c r="E2805" s="5" t="s">
        <v>7</v>
      </c>
      <c r="F2805" s="6">
        <v>2.8655075047841869</v>
      </c>
      <c r="G2805" s="16" t="s">
        <v>4</v>
      </c>
      <c r="H2805" s="7">
        <v>1350.9867614029233</v>
      </c>
      <c r="I2805" s="4">
        <v>14.8</v>
      </c>
      <c r="J2805" s="4">
        <v>3.9</v>
      </c>
      <c r="K2805" s="4" t="s">
        <v>332</v>
      </c>
      <c r="L2805" s="4">
        <v>58.933136588690928</v>
      </c>
      <c r="M2805" s="4" t="s">
        <v>332</v>
      </c>
      <c r="N2805" s="17">
        <v>8</v>
      </c>
      <c r="O2805" s="4">
        <v>1152</v>
      </c>
      <c r="P2805">
        <f t="shared" si="129"/>
        <v>2012</v>
      </c>
      <c r="Q2805">
        <f t="shared" si="130"/>
        <v>9</v>
      </c>
      <c r="R2805" t="str">
        <f t="shared" si="131"/>
        <v>17</v>
      </c>
      <c r="T2805" t="s">
        <v>370</v>
      </c>
    </row>
    <row r="2806" spans="1:27" x14ac:dyDescent="0.35">
      <c r="A2806" s="1" t="s">
        <v>2</v>
      </c>
      <c r="B2806" s="18">
        <v>41156</v>
      </c>
      <c r="C2806" s="3" t="s">
        <v>19</v>
      </c>
      <c r="D2806" s="4" t="s">
        <v>20</v>
      </c>
      <c r="E2806" s="5" t="s">
        <v>4</v>
      </c>
      <c r="F2806" s="6">
        <v>33.010646455113829</v>
      </c>
      <c r="G2806" s="16" t="s">
        <v>4</v>
      </c>
      <c r="H2806" s="7">
        <v>13276.172275348001</v>
      </c>
      <c r="I2806" s="4">
        <v>9.3000000000000007</v>
      </c>
      <c r="J2806" s="4">
        <v>9.3000000000000007</v>
      </c>
      <c r="K2806" s="4">
        <v>4.6500000000000004</v>
      </c>
      <c r="L2806" s="4">
        <v>402.1785000000001</v>
      </c>
      <c r="M2806" s="4" t="s">
        <v>332</v>
      </c>
      <c r="N2806" s="17">
        <v>1</v>
      </c>
      <c r="O2806" s="4">
        <v>100</v>
      </c>
      <c r="P2806">
        <f t="shared" si="129"/>
        <v>2012</v>
      </c>
      <c r="Q2806">
        <f t="shared" si="130"/>
        <v>9</v>
      </c>
      <c r="R2806" t="str">
        <f t="shared" si="131"/>
        <v>17</v>
      </c>
      <c r="T2806" t="s">
        <v>484</v>
      </c>
      <c r="U2806" t="s">
        <v>485</v>
      </c>
    </row>
    <row r="2807" spans="1:27" x14ac:dyDescent="0.35">
      <c r="A2807" s="1" t="s">
        <v>2</v>
      </c>
      <c r="B2807" s="18">
        <v>41156</v>
      </c>
      <c r="C2807" s="3" t="s">
        <v>127</v>
      </c>
      <c r="D2807" s="4" t="s">
        <v>128</v>
      </c>
      <c r="E2807" s="5" t="s">
        <v>7</v>
      </c>
      <c r="F2807" s="6">
        <v>33.010646455113829</v>
      </c>
      <c r="G2807" s="16" t="s">
        <v>4</v>
      </c>
      <c r="H2807" s="7">
        <v>2195.2487010044779</v>
      </c>
      <c r="I2807" s="4">
        <v>3.1</v>
      </c>
      <c r="J2807" s="4">
        <v>3.6</v>
      </c>
      <c r="K2807" s="4" t="s">
        <v>332</v>
      </c>
      <c r="L2807" s="4">
        <v>16.625308322797189</v>
      </c>
      <c r="M2807" s="4" t="s">
        <v>332</v>
      </c>
      <c r="N2807" s="17">
        <v>4</v>
      </c>
      <c r="O2807" s="4">
        <v>100</v>
      </c>
      <c r="P2807">
        <f t="shared" si="129"/>
        <v>2012</v>
      </c>
      <c r="Q2807">
        <f t="shared" si="130"/>
        <v>9</v>
      </c>
      <c r="R2807" t="str">
        <f t="shared" si="131"/>
        <v>17</v>
      </c>
      <c r="T2807" t="s">
        <v>501</v>
      </c>
      <c r="U2807" t="s">
        <v>520</v>
      </c>
    </row>
    <row r="2808" spans="1:27" x14ac:dyDescent="0.35">
      <c r="A2808" s="1" t="s">
        <v>2</v>
      </c>
      <c r="B2808" s="18">
        <v>41156</v>
      </c>
      <c r="C2808" s="3" t="s">
        <v>281</v>
      </c>
      <c r="D2808" s="4" t="s">
        <v>282</v>
      </c>
      <c r="E2808" s="5" t="s">
        <v>4</v>
      </c>
      <c r="F2808" s="6">
        <v>33.010646455113829</v>
      </c>
      <c r="G2808" s="16" t="s">
        <v>4</v>
      </c>
      <c r="H2808" s="7">
        <v>13223.811885243455</v>
      </c>
      <c r="I2808" s="4" t="s">
        <v>332</v>
      </c>
      <c r="J2808" s="4">
        <v>10.1</v>
      </c>
      <c r="K2808" s="4">
        <v>5</v>
      </c>
      <c r="L2808" s="4">
        <v>400.59233324086847</v>
      </c>
      <c r="M2808" s="4" t="s">
        <v>332</v>
      </c>
      <c r="N2808" s="17">
        <v>1.0000000000000002</v>
      </c>
      <c r="O2808" s="4">
        <v>100</v>
      </c>
      <c r="P2808">
        <f t="shared" si="129"/>
        <v>2012</v>
      </c>
      <c r="Q2808">
        <f t="shared" si="130"/>
        <v>9</v>
      </c>
      <c r="R2808" t="str">
        <f t="shared" si="131"/>
        <v>18</v>
      </c>
      <c r="T2808" t="s">
        <v>590</v>
      </c>
      <c r="U2808" t="s">
        <v>571</v>
      </c>
    </row>
    <row r="2809" spans="1:27" x14ac:dyDescent="0.35">
      <c r="A2809" s="1" t="s">
        <v>2</v>
      </c>
      <c r="B2809" s="18">
        <v>41156</v>
      </c>
      <c r="C2809" s="3" t="s">
        <v>290</v>
      </c>
      <c r="D2809" s="4" t="s">
        <v>291</v>
      </c>
      <c r="E2809" s="5" t="s">
        <v>7</v>
      </c>
      <c r="F2809" s="6">
        <v>165.05323227556917</v>
      </c>
      <c r="G2809" s="16" t="s">
        <v>4</v>
      </c>
      <c r="H2809" s="7">
        <v>4649.65870698865</v>
      </c>
      <c r="I2809" s="4">
        <v>6.1</v>
      </c>
      <c r="J2809" s="4">
        <v>2.1</v>
      </c>
      <c r="K2809" s="4" t="s">
        <v>332</v>
      </c>
      <c r="L2809" s="4">
        <v>14.085330662369836</v>
      </c>
      <c r="M2809" s="4" t="s">
        <v>332</v>
      </c>
      <c r="N2809" s="17">
        <v>2</v>
      </c>
      <c r="O2809" s="4">
        <v>100</v>
      </c>
      <c r="P2809">
        <f t="shared" si="129"/>
        <v>2012</v>
      </c>
      <c r="Q2809">
        <f t="shared" si="130"/>
        <v>9</v>
      </c>
      <c r="R2809" t="str">
        <f t="shared" si="131"/>
        <v>18</v>
      </c>
      <c r="T2809" t="s">
        <v>291</v>
      </c>
    </row>
    <row r="2810" spans="1:27" x14ac:dyDescent="0.35">
      <c r="A2810" s="1" t="s">
        <v>2</v>
      </c>
      <c r="B2810" s="18">
        <v>41156</v>
      </c>
      <c r="C2810" s="3" t="s">
        <v>315</v>
      </c>
      <c r="D2810" s="4" t="s">
        <v>316</v>
      </c>
      <c r="E2810" s="5" t="s">
        <v>7</v>
      </c>
      <c r="F2810" s="6">
        <v>33.010646455113829</v>
      </c>
      <c r="G2810" s="16" t="s">
        <v>4</v>
      </c>
      <c r="H2810" s="7">
        <v>4884.9676309578108</v>
      </c>
      <c r="I2810" s="4">
        <v>6.9</v>
      </c>
      <c r="J2810" s="4">
        <v>3.2</v>
      </c>
      <c r="K2810" s="4" t="s">
        <v>332</v>
      </c>
      <c r="L2810" s="4">
        <v>36.995395088673412</v>
      </c>
      <c r="M2810" s="4" t="s">
        <v>332</v>
      </c>
      <c r="N2810" s="17">
        <v>4.0000000000000009</v>
      </c>
      <c r="O2810" s="4">
        <v>100</v>
      </c>
      <c r="P2810">
        <f t="shared" si="129"/>
        <v>2012</v>
      </c>
      <c r="Q2810">
        <f t="shared" si="130"/>
        <v>9</v>
      </c>
      <c r="R2810" t="str">
        <f t="shared" si="131"/>
        <v>18</v>
      </c>
      <c r="T2810" t="s">
        <v>291</v>
      </c>
      <c r="U2810" t="s">
        <v>610</v>
      </c>
    </row>
    <row r="2811" spans="1:27" x14ac:dyDescent="0.35">
      <c r="A2811" s="1" t="s">
        <v>2</v>
      </c>
      <c r="B2811" s="18">
        <v>41156</v>
      </c>
      <c r="C2811" s="3" t="s">
        <v>326</v>
      </c>
      <c r="D2811" s="4" t="s">
        <v>327</v>
      </c>
      <c r="E2811" s="5" t="s">
        <v>23</v>
      </c>
      <c r="F2811" s="6">
        <v>2.8655075047841869</v>
      </c>
      <c r="G2811" s="16" t="s">
        <v>4</v>
      </c>
      <c r="H2811" s="7">
        <v>10336.200563557202</v>
      </c>
      <c r="I2811" s="4">
        <v>54.5</v>
      </c>
      <c r="J2811" s="4">
        <v>5.3</v>
      </c>
      <c r="K2811" s="4" t="s">
        <v>332</v>
      </c>
      <c r="L2811" s="4">
        <v>1202.3699753359704</v>
      </c>
      <c r="M2811" s="4" t="s">
        <v>332</v>
      </c>
      <c r="N2811" s="17">
        <v>3</v>
      </c>
      <c r="O2811" s="4">
        <v>1152</v>
      </c>
      <c r="P2811">
        <f t="shared" si="129"/>
        <v>2012</v>
      </c>
      <c r="Q2811">
        <f t="shared" si="130"/>
        <v>9</v>
      </c>
      <c r="R2811" t="str">
        <f t="shared" si="131"/>
        <v>27</v>
      </c>
      <c r="T2811" t="s">
        <v>327</v>
      </c>
    </row>
    <row r="2812" spans="1:27" x14ac:dyDescent="0.35">
      <c r="A2812" s="1" t="s">
        <v>2</v>
      </c>
      <c r="B2812" s="18">
        <v>41156</v>
      </c>
      <c r="C2812" s="3" t="s">
        <v>219</v>
      </c>
      <c r="D2812" s="4" t="s">
        <v>292</v>
      </c>
      <c r="E2812" s="5" t="s">
        <v>4</v>
      </c>
      <c r="F2812" s="6">
        <v>264.08517164091063</v>
      </c>
      <c r="G2812" s="16" t="s">
        <v>4</v>
      </c>
      <c r="H2812" s="7">
        <v>10993.804388433044</v>
      </c>
      <c r="I2812" s="4" t="s">
        <v>332</v>
      </c>
      <c r="J2812" s="4">
        <v>4.3</v>
      </c>
      <c r="K2812" s="4" t="s">
        <v>332</v>
      </c>
      <c r="L2812" s="4">
        <v>41.629767851493945</v>
      </c>
      <c r="M2812" s="4" t="s">
        <v>332</v>
      </c>
      <c r="N2812" s="17">
        <v>1.0000000000000002</v>
      </c>
      <c r="O2812" s="4">
        <v>100</v>
      </c>
      <c r="P2812">
        <f t="shared" si="129"/>
        <v>2012</v>
      </c>
      <c r="Q2812">
        <f t="shared" si="130"/>
        <v>9</v>
      </c>
      <c r="R2812" t="str">
        <f t="shared" si="131"/>
        <v>90</v>
      </c>
      <c r="T2812" t="s">
        <v>563</v>
      </c>
      <c r="U2812" t="s">
        <v>468</v>
      </c>
      <c r="V2812" t="s">
        <v>564</v>
      </c>
      <c r="W2812" t="s">
        <v>565</v>
      </c>
      <c r="X2812" t="s">
        <v>566</v>
      </c>
      <c r="Y2812" t="s">
        <v>567</v>
      </c>
      <c r="Z2812" t="s">
        <v>510</v>
      </c>
      <c r="AA2812" t="s">
        <v>568</v>
      </c>
    </row>
    <row r="2813" spans="1:27" x14ac:dyDescent="0.35">
      <c r="A2813" s="1" t="s">
        <v>2</v>
      </c>
      <c r="B2813" s="18">
        <v>41170</v>
      </c>
      <c r="C2813" s="8" t="s">
        <v>29</v>
      </c>
      <c r="D2813" s="4" t="s">
        <v>30</v>
      </c>
      <c r="E2813" s="9" t="s">
        <v>23</v>
      </c>
      <c r="F2813" s="6">
        <v>99.031939365341501</v>
      </c>
      <c r="G2813" s="16" t="s">
        <v>4</v>
      </c>
      <c r="H2813" s="7">
        <v>11216.841435215623</v>
      </c>
      <c r="I2813" s="4">
        <v>4</v>
      </c>
      <c r="J2813" s="4">
        <v>5.2</v>
      </c>
      <c r="K2813" s="4"/>
      <c r="L2813" s="4">
        <v>56.632443568712006</v>
      </c>
      <c r="M2813" s="4"/>
      <c r="N2813" s="17">
        <v>2</v>
      </c>
      <c r="O2813" s="4">
        <v>100</v>
      </c>
      <c r="P2813">
        <f t="shared" si="129"/>
        <v>2012</v>
      </c>
      <c r="Q2813">
        <f t="shared" si="130"/>
        <v>9</v>
      </c>
      <c r="R2813" t="str">
        <f t="shared" si="131"/>
        <v>01</v>
      </c>
      <c r="S2813" s="4"/>
      <c r="T2813" s="4" t="s">
        <v>30</v>
      </c>
      <c r="U2813" s="4"/>
    </row>
    <row r="2814" spans="1:27" x14ac:dyDescent="0.35">
      <c r="A2814" s="1" t="s">
        <v>2</v>
      </c>
      <c r="B2814" s="18">
        <v>41170</v>
      </c>
      <c r="C2814" s="8" t="s">
        <v>294</v>
      </c>
      <c r="D2814" s="4" t="s">
        <v>295</v>
      </c>
      <c r="E2814" s="9" t="s">
        <v>23</v>
      </c>
      <c r="F2814" s="6">
        <v>2.8655075047841869</v>
      </c>
      <c r="G2814" s="16" t="s">
        <v>23</v>
      </c>
      <c r="H2814" s="7">
        <v>16258.606363266583</v>
      </c>
      <c r="I2814" s="4">
        <v>311.3</v>
      </c>
      <c r="J2814" s="4">
        <v>5.9</v>
      </c>
      <c r="K2814" s="4"/>
      <c r="L2814" s="4">
        <v>5673.9011627509535</v>
      </c>
      <c r="M2814" s="4"/>
      <c r="N2814" s="17">
        <v>1</v>
      </c>
      <c r="O2814" s="4">
        <v>1152</v>
      </c>
      <c r="P2814">
        <f t="shared" si="129"/>
        <v>2012</v>
      </c>
      <c r="Q2814">
        <f t="shared" si="130"/>
        <v>9</v>
      </c>
      <c r="R2814" t="str">
        <f t="shared" si="131"/>
        <v>01</v>
      </c>
      <c r="S2814" s="4"/>
      <c r="T2814" s="4" t="s">
        <v>295</v>
      </c>
      <c r="U2814" s="4"/>
    </row>
    <row r="2815" spans="1:27" x14ac:dyDescent="0.35">
      <c r="A2815" s="1" t="s">
        <v>2</v>
      </c>
      <c r="B2815" s="18">
        <v>41170</v>
      </c>
      <c r="C2815" s="3" t="s">
        <v>227</v>
      </c>
      <c r="D2815" s="4" t="s">
        <v>228</v>
      </c>
      <c r="E2815" s="5" t="s">
        <v>7</v>
      </c>
      <c r="F2815" s="6">
        <v>33.010646455113829</v>
      </c>
      <c r="G2815" s="16" t="s">
        <v>4</v>
      </c>
      <c r="H2815" s="7">
        <v>8672.5874607584301</v>
      </c>
      <c r="I2815" s="4">
        <v>2</v>
      </c>
      <c r="J2815" s="4">
        <v>1.4</v>
      </c>
      <c r="K2815" s="4"/>
      <c r="L2815" s="4">
        <v>2.0525072003453313</v>
      </c>
      <c r="M2815" s="4"/>
      <c r="N2815" s="17">
        <v>128.00000000000003</v>
      </c>
      <c r="O2815" s="4">
        <v>100</v>
      </c>
      <c r="P2815">
        <f t="shared" si="129"/>
        <v>2012</v>
      </c>
      <c r="Q2815">
        <f t="shared" si="130"/>
        <v>9</v>
      </c>
      <c r="R2815" t="str">
        <f t="shared" si="131"/>
        <v>01</v>
      </c>
      <c r="S2815" s="4"/>
      <c r="T2815" s="4" t="s">
        <v>228</v>
      </c>
      <c r="U2815" s="4"/>
    </row>
    <row r="2816" spans="1:27" x14ac:dyDescent="0.35">
      <c r="A2816" s="1" t="s">
        <v>2</v>
      </c>
      <c r="B2816" s="18">
        <v>41170</v>
      </c>
      <c r="C2816" s="3" t="s">
        <v>328</v>
      </c>
      <c r="D2816" s="4" t="s">
        <v>329</v>
      </c>
      <c r="E2816" s="5" t="s">
        <v>7</v>
      </c>
      <c r="F2816" s="6">
        <v>33.010646455113829</v>
      </c>
      <c r="G2816" s="16" t="s">
        <v>4</v>
      </c>
      <c r="H2816" s="7">
        <v>45424.474396465099</v>
      </c>
      <c r="I2816" s="4"/>
      <c r="J2816" s="4">
        <v>6.9</v>
      </c>
      <c r="K2816" s="4"/>
      <c r="L2816" s="4">
        <v>172.00691017302157</v>
      </c>
      <c r="M2816" s="4"/>
      <c r="N2816" s="17">
        <v>8</v>
      </c>
      <c r="O2816" s="4">
        <v>100</v>
      </c>
      <c r="P2816">
        <f t="shared" si="129"/>
        <v>2012</v>
      </c>
      <c r="Q2816">
        <f t="shared" si="130"/>
        <v>9</v>
      </c>
      <c r="R2816" t="str">
        <f t="shared" si="131"/>
        <v>01</v>
      </c>
      <c r="S2816" s="4"/>
      <c r="T2816" s="4" t="s">
        <v>75</v>
      </c>
      <c r="U2816" s="4" t="s">
        <v>600</v>
      </c>
    </row>
    <row r="2817" spans="1:27" x14ac:dyDescent="0.35">
      <c r="A2817" s="1" t="s">
        <v>2</v>
      </c>
      <c r="B2817" s="18">
        <v>41170</v>
      </c>
      <c r="C2817" s="3" t="s">
        <v>97</v>
      </c>
      <c r="D2817" s="4" t="s">
        <v>98</v>
      </c>
      <c r="E2817" s="5" t="s">
        <v>7</v>
      </c>
      <c r="F2817" s="6">
        <v>1.238654821507889</v>
      </c>
      <c r="G2817" s="16" t="s">
        <v>4</v>
      </c>
      <c r="H2817" s="7">
        <v>58442.519659235273</v>
      </c>
      <c r="I2817" s="4"/>
      <c r="J2817" s="4">
        <v>6.1</v>
      </c>
      <c r="K2817" s="4"/>
      <c r="L2817" s="4">
        <v>118.84697368407744</v>
      </c>
      <c r="M2817" s="4"/>
      <c r="N2817" s="17">
        <v>397</v>
      </c>
      <c r="O2817" s="4">
        <v>15990.24</v>
      </c>
      <c r="P2817">
        <f t="shared" si="129"/>
        <v>2012</v>
      </c>
      <c r="Q2817">
        <f t="shared" si="130"/>
        <v>9</v>
      </c>
      <c r="R2817" t="str">
        <f t="shared" si="131"/>
        <v>01</v>
      </c>
      <c r="S2817" s="4"/>
      <c r="T2817" s="4" t="s">
        <v>187</v>
      </c>
      <c r="U2817" s="4" t="s">
        <v>497</v>
      </c>
    </row>
    <row r="2818" spans="1:27" x14ac:dyDescent="0.35">
      <c r="A2818" s="1" t="s">
        <v>2</v>
      </c>
      <c r="B2818" s="18">
        <v>41170</v>
      </c>
      <c r="C2818" s="3" t="s">
        <v>24</v>
      </c>
      <c r="D2818" s="4" t="s">
        <v>299</v>
      </c>
      <c r="E2818" s="5" t="s">
        <v>23</v>
      </c>
      <c r="F2818" s="6">
        <v>165.05323227556917</v>
      </c>
      <c r="G2818" s="16" t="s">
        <v>23</v>
      </c>
      <c r="H2818" s="7">
        <v>6371.6969099449707</v>
      </c>
      <c r="I2818" s="4">
        <v>19.2</v>
      </c>
      <c r="J2818" s="4">
        <v>1.6</v>
      </c>
      <c r="K2818" s="4"/>
      <c r="L2818" s="4">
        <v>38.603890527311385</v>
      </c>
      <c r="M2818" s="4"/>
      <c r="N2818" s="17">
        <v>1</v>
      </c>
      <c r="O2818" s="4">
        <v>100</v>
      </c>
      <c r="P2818">
        <f t="shared" ref="P2818:P2881" si="132">YEAR(B2818)</f>
        <v>2012</v>
      </c>
      <c r="Q2818">
        <f t="shared" ref="Q2818:Q2881" si="133">MONTH(B2818)</f>
        <v>9</v>
      </c>
      <c r="R2818" t="str">
        <f t="shared" ref="R2818:R2881" si="134">LEFT(C2818,2)</f>
        <v>01</v>
      </c>
      <c r="S2818" s="4"/>
      <c r="T2818" s="4" t="s">
        <v>222</v>
      </c>
      <c r="U2818" s="4" t="s">
        <v>504</v>
      </c>
      <c r="V2818" t="s">
        <v>596</v>
      </c>
      <c r="W2818" t="s">
        <v>597</v>
      </c>
    </row>
    <row r="2819" spans="1:27" x14ac:dyDescent="0.35">
      <c r="A2819" s="1" t="s">
        <v>2</v>
      </c>
      <c r="B2819" s="18">
        <v>41170</v>
      </c>
      <c r="C2819" s="3" t="s">
        <v>60</v>
      </c>
      <c r="D2819" s="4" t="s">
        <v>61</v>
      </c>
      <c r="E2819" s="5" t="s">
        <v>7</v>
      </c>
      <c r="F2819" s="6">
        <v>189.12349531575634</v>
      </c>
      <c r="G2819" s="16" t="s">
        <v>4</v>
      </c>
      <c r="H2819" s="7">
        <v>930378.02830465871</v>
      </c>
      <c r="I2819" s="4">
        <v>5.9</v>
      </c>
      <c r="J2819" s="4">
        <v>3.9</v>
      </c>
      <c r="K2819" s="4"/>
      <c r="L2819" s="4">
        <v>46.987230523415747</v>
      </c>
      <c r="M2819" s="4"/>
      <c r="N2819" s="17">
        <v>104.6969696969697</v>
      </c>
      <c r="O2819" s="4">
        <v>576</v>
      </c>
      <c r="P2819">
        <f t="shared" si="132"/>
        <v>2012</v>
      </c>
      <c r="Q2819">
        <f t="shared" si="133"/>
        <v>9</v>
      </c>
      <c r="R2819" t="str">
        <f t="shared" si="134"/>
        <v>01</v>
      </c>
      <c r="S2819" s="4"/>
      <c r="T2819" s="4" t="s">
        <v>211</v>
      </c>
      <c r="U2819" s="4" t="s">
        <v>478</v>
      </c>
    </row>
    <row r="2820" spans="1:27" x14ac:dyDescent="0.35">
      <c r="A2820" s="1" t="s">
        <v>2</v>
      </c>
      <c r="B2820" s="18">
        <v>41170</v>
      </c>
      <c r="C2820" s="3" t="s">
        <v>82</v>
      </c>
      <c r="D2820" s="4" t="s">
        <v>167</v>
      </c>
      <c r="E2820" s="5" t="s">
        <v>4</v>
      </c>
      <c r="F2820" s="6">
        <v>363.11711100625212</v>
      </c>
      <c r="G2820" s="16" t="s">
        <v>4</v>
      </c>
      <c r="H2820" s="7">
        <v>231066.72615343309</v>
      </c>
      <c r="I2820" s="4">
        <v>15.5</v>
      </c>
      <c r="J2820" s="4">
        <v>9.9</v>
      </c>
      <c r="K2820" s="4">
        <v>7.9200000000000008</v>
      </c>
      <c r="L2820" s="4">
        <v>636.34215835522707</v>
      </c>
      <c r="M2820" s="4"/>
      <c r="N2820" s="17">
        <v>1.0000000000000002</v>
      </c>
      <c r="O2820" s="4">
        <v>100</v>
      </c>
      <c r="P2820">
        <f t="shared" si="132"/>
        <v>2012</v>
      </c>
      <c r="Q2820">
        <f t="shared" si="133"/>
        <v>9</v>
      </c>
      <c r="R2820" t="str">
        <f t="shared" si="134"/>
        <v>05</v>
      </c>
      <c r="S2820" s="4"/>
      <c r="T2820" s="4" t="s">
        <v>460</v>
      </c>
      <c r="U2820" s="4" t="s">
        <v>488</v>
      </c>
      <c r="V2820" t="s">
        <v>536</v>
      </c>
      <c r="W2820" t="s">
        <v>544</v>
      </c>
      <c r="X2820" t="s">
        <v>510</v>
      </c>
    </row>
    <row r="2821" spans="1:27" x14ac:dyDescent="0.35">
      <c r="A2821" s="1" t="s">
        <v>2</v>
      </c>
      <c r="B2821" s="18">
        <v>41170</v>
      </c>
      <c r="C2821" s="3" t="s">
        <v>37</v>
      </c>
      <c r="D2821" s="4" t="s">
        <v>156</v>
      </c>
      <c r="E2821" s="5" t="s">
        <v>4</v>
      </c>
      <c r="F2821" s="6">
        <v>51.579135086115372</v>
      </c>
      <c r="G2821" s="16" t="s">
        <v>4</v>
      </c>
      <c r="H2821" s="7">
        <v>115308.63216519549</v>
      </c>
      <c r="I2821" s="4">
        <v>23.1</v>
      </c>
      <c r="J2821" s="4">
        <v>15.2</v>
      </c>
      <c r="K2821" s="4">
        <v>12.16</v>
      </c>
      <c r="L2821" s="4">
        <v>2235.567385390988</v>
      </c>
      <c r="M2821" s="4"/>
      <c r="N2821" s="17">
        <v>0.99999999999999989</v>
      </c>
      <c r="O2821" s="4">
        <v>1152</v>
      </c>
      <c r="P2821">
        <f t="shared" si="132"/>
        <v>2012</v>
      </c>
      <c r="Q2821">
        <f t="shared" si="133"/>
        <v>9</v>
      </c>
      <c r="R2821" t="str">
        <f t="shared" si="134"/>
        <v>05</v>
      </c>
      <c r="S2821" s="4"/>
      <c r="T2821" s="4" t="s">
        <v>460</v>
      </c>
      <c r="U2821" s="4" t="s">
        <v>461</v>
      </c>
      <c r="V2821" t="s">
        <v>536</v>
      </c>
      <c r="W2821" t="s">
        <v>537</v>
      </c>
      <c r="X2821" t="s">
        <v>510</v>
      </c>
    </row>
    <row r="2822" spans="1:27" x14ac:dyDescent="0.35">
      <c r="A2822" s="1" t="s">
        <v>2</v>
      </c>
      <c r="B2822" s="18">
        <v>41170</v>
      </c>
      <c r="C2822" s="3" t="s">
        <v>62</v>
      </c>
      <c r="D2822" s="4" t="s">
        <v>63</v>
      </c>
      <c r="E2822" s="5" t="s">
        <v>4</v>
      </c>
      <c r="F2822" s="6">
        <v>1056.3406865636425</v>
      </c>
      <c r="G2822" s="16" t="s">
        <v>4</v>
      </c>
      <c r="H2822" s="7">
        <v>94949.760755999581</v>
      </c>
      <c r="I2822" s="4">
        <v>8.6</v>
      </c>
      <c r="J2822" s="4">
        <v>5.5</v>
      </c>
      <c r="K2822" s="4"/>
      <c r="L2822" s="4">
        <v>89.885547308490459</v>
      </c>
      <c r="M2822" s="4"/>
      <c r="N2822" s="17">
        <v>1</v>
      </c>
      <c r="O2822" s="4">
        <v>100</v>
      </c>
      <c r="P2822">
        <f t="shared" si="132"/>
        <v>2012</v>
      </c>
      <c r="Q2822">
        <f t="shared" si="133"/>
        <v>9</v>
      </c>
      <c r="R2822" t="str">
        <f t="shared" si="134"/>
        <v>05</v>
      </c>
      <c r="S2822" s="4"/>
      <c r="T2822" s="4" t="s">
        <v>84</v>
      </c>
      <c r="U2822" s="4" t="s">
        <v>459</v>
      </c>
      <c r="V2822" t="s">
        <v>479</v>
      </c>
      <c r="W2822" t="s">
        <v>480</v>
      </c>
    </row>
    <row r="2823" spans="1:27" x14ac:dyDescent="0.35">
      <c r="A2823" s="1" t="s">
        <v>2</v>
      </c>
      <c r="B2823" s="18">
        <v>41170</v>
      </c>
      <c r="C2823" s="3" t="s">
        <v>302</v>
      </c>
      <c r="D2823" s="4" t="s">
        <v>303</v>
      </c>
      <c r="E2823" s="5" t="s">
        <v>4</v>
      </c>
      <c r="F2823" s="6">
        <v>264.08517164091063</v>
      </c>
      <c r="G2823" s="16" t="s">
        <v>4</v>
      </c>
      <c r="H2823" s="7">
        <v>10482.464649436155</v>
      </c>
      <c r="I2823" s="4">
        <v>4.0999999999999996</v>
      </c>
      <c r="J2823" s="4">
        <v>4.3</v>
      </c>
      <c r="K2823" s="4">
        <v>4.3</v>
      </c>
      <c r="L2823" s="4">
        <v>39.69349957933143</v>
      </c>
      <c r="M2823" s="4"/>
      <c r="N2823" s="17">
        <v>1</v>
      </c>
      <c r="O2823" s="4">
        <v>100</v>
      </c>
      <c r="P2823">
        <f t="shared" si="132"/>
        <v>2012</v>
      </c>
      <c r="Q2823">
        <f t="shared" si="133"/>
        <v>9</v>
      </c>
      <c r="R2823" t="str">
        <f t="shared" si="134"/>
        <v>08</v>
      </c>
      <c r="S2823" s="4"/>
      <c r="T2823" s="4" t="s">
        <v>303</v>
      </c>
      <c r="U2823" s="4"/>
    </row>
    <row r="2824" spans="1:27" x14ac:dyDescent="0.35">
      <c r="A2824" s="1" t="s">
        <v>2</v>
      </c>
      <c r="B2824" s="18">
        <v>41170</v>
      </c>
      <c r="C2824" s="3" t="s">
        <v>154</v>
      </c>
      <c r="D2824" s="4" t="s">
        <v>155</v>
      </c>
      <c r="E2824" s="5" t="s">
        <v>4</v>
      </c>
      <c r="F2824" s="6">
        <v>66.021292910227658</v>
      </c>
      <c r="G2824" s="16" t="s">
        <v>4</v>
      </c>
      <c r="H2824" s="7">
        <v>8337.9627532482991</v>
      </c>
      <c r="I2824" s="4">
        <v>6.7</v>
      </c>
      <c r="J2824" s="4">
        <v>6</v>
      </c>
      <c r="K2824" s="4"/>
      <c r="L2824" s="4">
        <v>126.29202467430969</v>
      </c>
      <c r="M2824" s="4"/>
      <c r="N2824" s="17">
        <v>1</v>
      </c>
      <c r="O2824" s="4">
        <v>100</v>
      </c>
      <c r="P2824">
        <f t="shared" si="132"/>
        <v>2012</v>
      </c>
      <c r="Q2824">
        <f t="shared" si="133"/>
        <v>9</v>
      </c>
      <c r="R2824" t="str">
        <f t="shared" si="134"/>
        <v>09</v>
      </c>
      <c r="S2824" s="4"/>
      <c r="T2824" s="4" t="s">
        <v>155</v>
      </c>
      <c r="U2824" s="4"/>
    </row>
    <row r="2825" spans="1:27" x14ac:dyDescent="0.35">
      <c r="A2825" s="1" t="s">
        <v>2</v>
      </c>
      <c r="B2825" s="18">
        <v>41170</v>
      </c>
      <c r="C2825" s="3" t="s">
        <v>40</v>
      </c>
      <c r="D2825" s="4" t="s">
        <v>169</v>
      </c>
      <c r="E2825" s="5" t="s">
        <v>4</v>
      </c>
      <c r="F2825" s="6">
        <v>297.09581809602452</v>
      </c>
      <c r="G2825" s="16" t="s">
        <v>4</v>
      </c>
      <c r="H2825" s="7">
        <v>54435.307632720418</v>
      </c>
      <c r="I2825" s="4"/>
      <c r="J2825" s="4">
        <v>6.9</v>
      </c>
      <c r="K2825" s="4">
        <v>4.9000000000000004</v>
      </c>
      <c r="L2825" s="4">
        <v>183.22475214082735</v>
      </c>
      <c r="M2825" s="4"/>
      <c r="N2825" s="17">
        <v>1</v>
      </c>
      <c r="O2825" s="4">
        <v>100</v>
      </c>
      <c r="P2825">
        <f t="shared" si="132"/>
        <v>2012</v>
      </c>
      <c r="Q2825">
        <f t="shared" si="133"/>
        <v>9</v>
      </c>
      <c r="R2825" t="str">
        <f t="shared" si="134"/>
        <v>12</v>
      </c>
      <c r="S2825" s="4"/>
      <c r="T2825" s="4" t="s">
        <v>662</v>
      </c>
      <c r="U2825" s="4" t="s">
        <v>463</v>
      </c>
      <c r="V2825" t="s">
        <v>464</v>
      </c>
      <c r="W2825" t="s">
        <v>546</v>
      </c>
      <c r="X2825" t="s">
        <v>468</v>
      </c>
      <c r="Y2825" t="s">
        <v>547</v>
      </c>
      <c r="Z2825" t="s">
        <v>510</v>
      </c>
      <c r="AA2825" t="s">
        <v>466</v>
      </c>
    </row>
    <row r="2826" spans="1:27" x14ac:dyDescent="0.35">
      <c r="A2826" s="1" t="s">
        <v>2</v>
      </c>
      <c r="B2826" s="18">
        <v>41170</v>
      </c>
      <c r="C2826" s="3" t="s">
        <v>42</v>
      </c>
      <c r="D2826" s="4" t="s">
        <v>168</v>
      </c>
      <c r="E2826" s="5" t="s">
        <v>4</v>
      </c>
      <c r="F2826" s="6">
        <v>33.010646455113829</v>
      </c>
      <c r="G2826" s="16" t="s">
        <v>4</v>
      </c>
      <c r="H2826" s="7">
        <v>81172.634126480916</v>
      </c>
      <c r="I2826" s="4"/>
      <c r="J2826" s="4">
        <v>16.5</v>
      </c>
      <c r="K2826" s="4">
        <v>11.5</v>
      </c>
      <c r="L2826" s="4">
        <v>2458.9834748269855</v>
      </c>
      <c r="M2826" s="4"/>
      <c r="N2826" s="17">
        <v>1</v>
      </c>
      <c r="O2826" s="4">
        <v>100</v>
      </c>
      <c r="P2826">
        <f t="shared" si="132"/>
        <v>2012</v>
      </c>
      <c r="Q2826">
        <f t="shared" si="133"/>
        <v>9</v>
      </c>
      <c r="R2826" t="str">
        <f t="shared" si="134"/>
        <v>12</v>
      </c>
      <c r="S2826" s="4"/>
      <c r="T2826" s="4" t="s">
        <v>663</v>
      </c>
      <c r="U2826" s="4" t="s">
        <v>463</v>
      </c>
      <c r="V2826" t="s">
        <v>464</v>
      </c>
      <c r="W2826" t="s">
        <v>545</v>
      </c>
      <c r="X2826" t="s">
        <v>510</v>
      </c>
      <c r="Y2826" t="s">
        <v>466</v>
      </c>
    </row>
    <row r="2827" spans="1:27" x14ac:dyDescent="0.35">
      <c r="A2827" s="1" t="s">
        <v>2</v>
      </c>
      <c r="B2827" s="18">
        <v>41170</v>
      </c>
      <c r="C2827" s="3" t="s">
        <v>89</v>
      </c>
      <c r="D2827" s="4" t="s">
        <v>246</v>
      </c>
      <c r="E2827" s="5" t="s">
        <v>4</v>
      </c>
      <c r="F2827" s="6">
        <v>33.010646455113829</v>
      </c>
      <c r="G2827" s="16" t="s">
        <v>4</v>
      </c>
      <c r="H2827" s="7">
        <v>123442.00889827622</v>
      </c>
      <c r="I2827" s="4"/>
      <c r="J2827" s="4">
        <v>20.9</v>
      </c>
      <c r="K2827" s="4">
        <v>10.899999999999999</v>
      </c>
      <c r="L2827" s="4">
        <v>3739.4605121146678</v>
      </c>
      <c r="M2827" s="4"/>
      <c r="N2827" s="17">
        <v>1.0000000000000002</v>
      </c>
      <c r="O2827" s="4">
        <v>100</v>
      </c>
      <c r="P2827">
        <f t="shared" si="132"/>
        <v>2012</v>
      </c>
      <c r="Q2827">
        <f t="shared" si="133"/>
        <v>9</v>
      </c>
      <c r="R2827" t="str">
        <f t="shared" si="134"/>
        <v>12</v>
      </c>
      <c r="S2827" s="4"/>
      <c r="T2827" s="4" t="s">
        <v>664</v>
      </c>
      <c r="U2827" s="4" t="s">
        <v>463</v>
      </c>
      <c r="V2827" t="s">
        <v>464</v>
      </c>
      <c r="W2827" t="s">
        <v>579</v>
      </c>
      <c r="X2827" t="s">
        <v>510</v>
      </c>
      <c r="Y2827" t="s">
        <v>466</v>
      </c>
    </row>
    <row r="2828" spans="1:27" x14ac:dyDescent="0.35">
      <c r="A2828" s="1" t="s">
        <v>2</v>
      </c>
      <c r="B2828" s="18">
        <v>41170</v>
      </c>
      <c r="C2828" s="3" t="s">
        <v>196</v>
      </c>
      <c r="D2828" s="4" t="s">
        <v>197</v>
      </c>
      <c r="E2828" s="5" t="s">
        <v>23</v>
      </c>
      <c r="F2828" s="6">
        <v>372.51597562194428</v>
      </c>
      <c r="G2828" s="16" t="s">
        <v>4</v>
      </c>
      <c r="H2828" s="7">
        <v>3586215.1848663837</v>
      </c>
      <c r="I2828" s="4">
        <v>27.5</v>
      </c>
      <c r="J2828" s="4">
        <v>8.5</v>
      </c>
      <c r="K2828" s="4"/>
      <c r="L2828" s="4">
        <v>1560.4879759003052</v>
      </c>
      <c r="M2828" s="4"/>
      <c r="N2828" s="17">
        <v>6.1692307692307695</v>
      </c>
      <c r="O2828" s="4">
        <v>576</v>
      </c>
      <c r="P2828">
        <f t="shared" si="132"/>
        <v>2012</v>
      </c>
      <c r="Q2828">
        <f t="shared" si="133"/>
        <v>9</v>
      </c>
      <c r="R2828" t="str">
        <f t="shared" si="134"/>
        <v>12</v>
      </c>
      <c r="S2828" s="4"/>
      <c r="T2828" s="4" t="s">
        <v>107</v>
      </c>
      <c r="U2828" s="4" t="s">
        <v>559</v>
      </c>
    </row>
    <row r="2829" spans="1:27" x14ac:dyDescent="0.35">
      <c r="A2829" s="1" t="s">
        <v>2</v>
      </c>
      <c r="B2829" s="18">
        <v>41170</v>
      </c>
      <c r="C2829" s="3" t="s">
        <v>159</v>
      </c>
      <c r="D2829" s="4" t="s">
        <v>160</v>
      </c>
      <c r="E2829" s="5" t="s">
        <v>7</v>
      </c>
      <c r="F2829" s="6">
        <v>71.637687619604677</v>
      </c>
      <c r="G2829" s="16" t="s">
        <v>4</v>
      </c>
      <c r="H2829" s="7">
        <v>437708.02218086994</v>
      </c>
      <c r="I2829" s="4">
        <v>61.1</v>
      </c>
      <c r="J2829" s="4">
        <v>5.3</v>
      </c>
      <c r="K2829" s="4">
        <v>5.3</v>
      </c>
      <c r="L2829" s="4">
        <v>1716.2989999999998</v>
      </c>
      <c r="M2829" s="4"/>
      <c r="N2829" s="17">
        <v>3.56</v>
      </c>
      <c r="O2829" s="4">
        <v>1152</v>
      </c>
      <c r="P2829">
        <f t="shared" si="132"/>
        <v>2012</v>
      </c>
      <c r="Q2829">
        <f t="shared" si="133"/>
        <v>9</v>
      </c>
      <c r="R2829" t="str">
        <f t="shared" si="134"/>
        <v>13</v>
      </c>
      <c r="S2829" s="4"/>
      <c r="T2829" s="4" t="s">
        <v>67</v>
      </c>
      <c r="U2829" s="4" t="s">
        <v>540</v>
      </c>
    </row>
    <row r="2830" spans="1:27" x14ac:dyDescent="0.35">
      <c r="A2830" s="1" t="s">
        <v>2</v>
      </c>
      <c r="B2830" s="18">
        <v>41170</v>
      </c>
      <c r="C2830" s="3" t="s">
        <v>101</v>
      </c>
      <c r="D2830" s="4" t="s">
        <v>102</v>
      </c>
      <c r="E2830" s="5" t="s">
        <v>7</v>
      </c>
      <c r="F2830" s="6">
        <v>25.789567543057686</v>
      </c>
      <c r="G2830" s="16" t="s">
        <v>4</v>
      </c>
      <c r="H2830" s="7">
        <v>280153.40181571775</v>
      </c>
      <c r="I2830" s="4">
        <v>69.8</v>
      </c>
      <c r="J2830" s="4">
        <v>3.8</v>
      </c>
      <c r="K2830" s="4">
        <v>3.8</v>
      </c>
      <c r="L2830" s="4">
        <v>1007.9119999999998</v>
      </c>
      <c r="M2830" s="4"/>
      <c r="N2830" s="17">
        <v>10.777777777777775</v>
      </c>
      <c r="O2830" s="4">
        <v>1152</v>
      </c>
      <c r="P2830">
        <f t="shared" si="132"/>
        <v>2012</v>
      </c>
      <c r="Q2830">
        <f t="shared" si="133"/>
        <v>9</v>
      </c>
      <c r="R2830" t="str">
        <f t="shared" si="134"/>
        <v>13</v>
      </c>
      <c r="S2830" s="4"/>
      <c r="T2830" s="4" t="s">
        <v>499</v>
      </c>
      <c r="U2830" s="4" t="s">
        <v>500</v>
      </c>
    </row>
    <row r="2831" spans="1:27" x14ac:dyDescent="0.35">
      <c r="A2831" s="1" t="s">
        <v>2</v>
      </c>
      <c r="B2831" s="18">
        <v>41170</v>
      </c>
      <c r="C2831" s="3" t="s">
        <v>3</v>
      </c>
      <c r="D2831" s="4" t="s">
        <v>119</v>
      </c>
      <c r="E2831" s="5" t="s">
        <v>4</v>
      </c>
      <c r="F2831" s="6">
        <v>66.021292910227658</v>
      </c>
      <c r="G2831" s="16" t="s">
        <v>4</v>
      </c>
      <c r="H2831" s="7">
        <v>17256.679131100958</v>
      </c>
      <c r="I2831" s="4">
        <v>7.8</v>
      </c>
      <c r="J2831" s="4">
        <v>8</v>
      </c>
      <c r="K2831" s="4"/>
      <c r="L2831" s="4">
        <v>261.38050877867079</v>
      </c>
      <c r="M2831" s="4"/>
      <c r="N2831" s="17">
        <v>1.0000000000000002</v>
      </c>
      <c r="O2831" s="4">
        <v>100</v>
      </c>
      <c r="P2831">
        <f t="shared" si="132"/>
        <v>2012</v>
      </c>
      <c r="Q2831">
        <f t="shared" si="133"/>
        <v>9</v>
      </c>
      <c r="R2831" t="str">
        <f t="shared" si="134"/>
        <v>16</v>
      </c>
      <c r="S2831" s="4"/>
      <c r="T2831" s="4" t="s">
        <v>119</v>
      </c>
      <c r="U2831" s="4"/>
    </row>
    <row r="2832" spans="1:27" x14ac:dyDescent="0.35">
      <c r="A2832" s="1" t="s">
        <v>2</v>
      </c>
      <c r="B2832" s="18">
        <v>41170</v>
      </c>
      <c r="C2832" s="3" t="s">
        <v>184</v>
      </c>
      <c r="D2832" s="4" t="s">
        <v>185</v>
      </c>
      <c r="E2832" s="5" t="s">
        <v>7</v>
      </c>
      <c r="F2832" s="6">
        <v>1.238654821507889</v>
      </c>
      <c r="G2832" s="16" t="s">
        <v>4</v>
      </c>
      <c r="H2832" s="7">
        <v>22732.838206090237</v>
      </c>
      <c r="I2832" s="4"/>
      <c r="J2832" s="4">
        <v>11.8</v>
      </c>
      <c r="K2832" s="4"/>
      <c r="L2832" s="4">
        <v>860.28954346882438</v>
      </c>
      <c r="M2832" s="4"/>
      <c r="N2832" s="17">
        <v>21.333333333333332</v>
      </c>
      <c r="O2832" s="4">
        <v>15990.24</v>
      </c>
      <c r="P2832">
        <f t="shared" si="132"/>
        <v>2012</v>
      </c>
      <c r="Q2832">
        <f t="shared" si="133"/>
        <v>9</v>
      </c>
      <c r="R2832" t="str">
        <f t="shared" si="134"/>
        <v>16</v>
      </c>
      <c r="S2832" s="4"/>
      <c r="T2832" s="4" t="s">
        <v>553</v>
      </c>
      <c r="U2832" s="4" t="s">
        <v>530</v>
      </c>
    </row>
    <row r="2833" spans="1:27" x14ac:dyDescent="0.35">
      <c r="A2833" s="1" t="s">
        <v>2</v>
      </c>
      <c r="B2833" s="18">
        <v>41170</v>
      </c>
      <c r="C2833" s="3" t="s">
        <v>259</v>
      </c>
      <c r="D2833" s="4" t="s">
        <v>260</v>
      </c>
      <c r="E2833" s="5" t="s">
        <v>4</v>
      </c>
      <c r="F2833" s="6">
        <v>198.063878730683</v>
      </c>
      <c r="G2833" s="16" t="s">
        <v>4</v>
      </c>
      <c r="H2833" s="7">
        <v>53097.47424954141</v>
      </c>
      <c r="I2833" s="4"/>
      <c r="J2833" s="4">
        <v>8</v>
      </c>
      <c r="K2833" s="4"/>
      <c r="L2833" s="4">
        <v>268.08257310632899</v>
      </c>
      <c r="M2833" s="4"/>
      <c r="N2833" s="17">
        <v>1.0000000000000002</v>
      </c>
      <c r="O2833" s="4">
        <v>100</v>
      </c>
      <c r="P2833">
        <f t="shared" si="132"/>
        <v>2012</v>
      </c>
      <c r="Q2833">
        <f t="shared" si="133"/>
        <v>9</v>
      </c>
      <c r="R2833" t="str">
        <f t="shared" si="134"/>
        <v>17</v>
      </c>
      <c r="S2833" s="4"/>
      <c r="T2833" t="s">
        <v>260</v>
      </c>
      <c r="U2833" s="4" t="s">
        <v>583</v>
      </c>
    </row>
    <row r="2834" spans="1:27" x14ac:dyDescent="0.35">
      <c r="A2834" s="1" t="s">
        <v>2</v>
      </c>
      <c r="B2834" s="18">
        <v>41170</v>
      </c>
      <c r="C2834" s="3" t="s">
        <v>240</v>
      </c>
      <c r="D2834" s="4" t="s">
        <v>241</v>
      </c>
      <c r="E2834" s="5" t="s">
        <v>7</v>
      </c>
      <c r="F2834" s="6">
        <v>0.20644247025131479</v>
      </c>
      <c r="G2834" s="16" t="s">
        <v>4</v>
      </c>
      <c r="H2834" s="7">
        <v>14865.585094760374</v>
      </c>
      <c r="I2834" s="4">
        <v>9.9</v>
      </c>
      <c r="J2834" s="4">
        <v>6.3</v>
      </c>
      <c r="K2834" s="4"/>
      <c r="L2834" s="4">
        <v>205.73819049461517</v>
      </c>
      <c r="M2834" s="4"/>
      <c r="N2834" s="17">
        <v>349.99999999999994</v>
      </c>
      <c r="O2834" s="4">
        <v>15990.24</v>
      </c>
      <c r="P2834">
        <f t="shared" si="132"/>
        <v>2012</v>
      </c>
      <c r="Q2834">
        <f t="shared" si="133"/>
        <v>9</v>
      </c>
      <c r="R2834" t="str">
        <f t="shared" si="134"/>
        <v>17</v>
      </c>
      <c r="S2834" s="4"/>
      <c r="T2834" s="4" t="s">
        <v>574</v>
      </c>
      <c r="U2834" s="4" t="s">
        <v>575</v>
      </c>
    </row>
    <row r="2835" spans="1:27" x14ac:dyDescent="0.35">
      <c r="A2835" s="1" t="s">
        <v>2</v>
      </c>
      <c r="B2835" s="18">
        <v>41170</v>
      </c>
      <c r="C2835" s="3" t="s">
        <v>8</v>
      </c>
      <c r="D2835" s="4" t="s">
        <v>9</v>
      </c>
      <c r="E2835" s="5" t="s">
        <v>7</v>
      </c>
      <c r="F2835" s="6">
        <v>33.010646455113829</v>
      </c>
      <c r="G2835" s="16" t="s">
        <v>4</v>
      </c>
      <c r="H2835" s="7">
        <v>141593.26466544374</v>
      </c>
      <c r="I2835" s="4"/>
      <c r="J2835" s="4">
        <v>8</v>
      </c>
      <c r="K2835" s="4"/>
      <c r="L2835" s="4">
        <v>268.08257310632899</v>
      </c>
      <c r="M2835" s="4"/>
      <c r="N2835" s="17">
        <v>16</v>
      </c>
      <c r="O2835" s="4">
        <v>100</v>
      </c>
      <c r="P2835">
        <f t="shared" si="132"/>
        <v>2012</v>
      </c>
      <c r="Q2835">
        <f t="shared" si="133"/>
        <v>9</v>
      </c>
      <c r="R2835" t="str">
        <f t="shared" si="134"/>
        <v>17</v>
      </c>
      <c r="S2835" s="4"/>
      <c r="T2835" s="4" t="s">
        <v>490</v>
      </c>
      <c r="U2835" s="4" t="s">
        <v>491</v>
      </c>
    </row>
    <row r="2836" spans="1:27" x14ac:dyDescent="0.35">
      <c r="A2836" s="1" t="s">
        <v>2</v>
      </c>
      <c r="B2836" s="18">
        <v>41170</v>
      </c>
      <c r="C2836" s="3" t="s">
        <v>70</v>
      </c>
      <c r="D2836" s="4" t="s">
        <v>71</v>
      </c>
      <c r="E2836" s="5" t="s">
        <v>7</v>
      </c>
      <c r="F2836" s="6">
        <v>5.7310150095683738</v>
      </c>
      <c r="G2836" s="16" t="s">
        <v>4</v>
      </c>
      <c r="H2836" s="7">
        <v>20589.494838272123</v>
      </c>
      <c r="I2836" s="4"/>
      <c r="J2836" s="4">
        <v>8.3000000000000007</v>
      </c>
      <c r="K2836" s="4"/>
      <c r="L2836" s="4">
        <v>299.38697310302456</v>
      </c>
      <c r="M2836" s="4"/>
      <c r="N2836" s="17">
        <v>12</v>
      </c>
      <c r="O2836" s="4">
        <v>1152</v>
      </c>
      <c r="P2836">
        <f t="shared" si="132"/>
        <v>2012</v>
      </c>
      <c r="Q2836">
        <f t="shared" si="133"/>
        <v>9</v>
      </c>
      <c r="R2836" t="str">
        <f t="shared" si="134"/>
        <v>17</v>
      </c>
      <c r="S2836" s="4"/>
      <c r="T2836" s="4" t="s">
        <v>164</v>
      </c>
      <c r="U2836" s="4" t="s">
        <v>474</v>
      </c>
    </row>
    <row r="2837" spans="1:27" x14ac:dyDescent="0.35">
      <c r="A2837" s="1" t="s">
        <v>2</v>
      </c>
      <c r="B2837" s="18">
        <v>41170</v>
      </c>
      <c r="C2837" s="3" t="s">
        <v>12</v>
      </c>
      <c r="D2837" s="4" t="s">
        <v>13</v>
      </c>
      <c r="E2837" s="5" t="s">
        <v>4</v>
      </c>
      <c r="F2837" s="6">
        <v>660.21292910227669</v>
      </c>
      <c r="G2837" s="16" t="s">
        <v>4</v>
      </c>
      <c r="H2837" s="7">
        <v>10072.445676731853</v>
      </c>
      <c r="I2837" s="4">
        <v>25.9</v>
      </c>
      <c r="J2837" s="4">
        <v>1.5</v>
      </c>
      <c r="K2837" s="4"/>
      <c r="L2837" s="4">
        <v>15.256359323995431</v>
      </c>
      <c r="M2837" s="4"/>
      <c r="N2837" s="17">
        <v>1</v>
      </c>
      <c r="O2837" s="4">
        <v>100</v>
      </c>
      <c r="P2837">
        <f t="shared" si="132"/>
        <v>2012</v>
      </c>
      <c r="Q2837">
        <f t="shared" si="133"/>
        <v>9</v>
      </c>
      <c r="R2837" t="str">
        <f t="shared" si="134"/>
        <v>17</v>
      </c>
      <c r="S2837" s="4"/>
      <c r="T2837" s="4" t="s">
        <v>250</v>
      </c>
      <c r="U2837" s="4" t="s">
        <v>472</v>
      </c>
    </row>
    <row r="2838" spans="1:27" x14ac:dyDescent="0.35">
      <c r="A2838" s="1" t="s">
        <v>2</v>
      </c>
      <c r="B2838" s="18">
        <v>41170</v>
      </c>
      <c r="C2838" s="3" t="s">
        <v>129</v>
      </c>
      <c r="D2838" s="4" t="s">
        <v>14</v>
      </c>
      <c r="E2838" s="5" t="s">
        <v>4</v>
      </c>
      <c r="F2838" s="6">
        <v>264.08517164091063</v>
      </c>
      <c r="G2838" s="16" t="s">
        <v>4</v>
      </c>
      <c r="H2838" s="7">
        <v>10629.727175675122</v>
      </c>
      <c r="I2838" s="4">
        <v>13.3</v>
      </c>
      <c r="J2838" s="4">
        <v>3.4</v>
      </c>
      <c r="K2838" s="4"/>
      <c r="L2838" s="4">
        <v>40.251132275343629</v>
      </c>
      <c r="M2838" s="4"/>
      <c r="N2838" s="17">
        <v>1.0000000000000002</v>
      </c>
      <c r="O2838" s="4">
        <v>100</v>
      </c>
      <c r="P2838">
        <f t="shared" si="132"/>
        <v>2012</v>
      </c>
      <c r="Q2838">
        <f t="shared" si="133"/>
        <v>9</v>
      </c>
      <c r="R2838" t="str">
        <f t="shared" si="134"/>
        <v>17</v>
      </c>
      <c r="S2838" s="4"/>
      <c r="T2838" s="4" t="s">
        <v>250</v>
      </c>
      <c r="U2838" s="4" t="s">
        <v>521</v>
      </c>
    </row>
    <row r="2839" spans="1:27" x14ac:dyDescent="0.35">
      <c r="A2839" s="1" t="s">
        <v>2</v>
      </c>
      <c r="B2839" s="18">
        <v>41170</v>
      </c>
      <c r="C2839" s="3" t="s">
        <v>15</v>
      </c>
      <c r="D2839" s="4" t="s">
        <v>16</v>
      </c>
      <c r="E2839" s="5" t="s">
        <v>7</v>
      </c>
      <c r="F2839" s="6">
        <v>17.193045028705122</v>
      </c>
      <c r="G2839" s="16" t="s">
        <v>4</v>
      </c>
      <c r="H2839" s="7">
        <v>462552.19289142685</v>
      </c>
      <c r="I2839" s="4">
        <v>9.9</v>
      </c>
      <c r="J2839" s="4">
        <v>10.4</v>
      </c>
      <c r="K2839" s="4">
        <v>10.4</v>
      </c>
      <c r="L2839" s="4">
        <v>717.42528000000016</v>
      </c>
      <c r="M2839" s="4"/>
      <c r="N2839" s="17">
        <v>37.5</v>
      </c>
      <c r="O2839" s="4">
        <v>1152</v>
      </c>
      <c r="P2839">
        <f t="shared" si="132"/>
        <v>2012</v>
      </c>
      <c r="Q2839">
        <f t="shared" si="133"/>
        <v>9</v>
      </c>
      <c r="R2839" t="str">
        <f t="shared" si="134"/>
        <v>17</v>
      </c>
      <c r="S2839" s="4"/>
      <c r="T2839" s="4" t="s">
        <v>73</v>
      </c>
      <c r="U2839" s="4" t="s">
        <v>475</v>
      </c>
    </row>
    <row r="2840" spans="1:27" x14ac:dyDescent="0.35">
      <c r="A2840" s="1" t="s">
        <v>2</v>
      </c>
      <c r="B2840" s="18">
        <v>41170</v>
      </c>
      <c r="C2840" s="3" t="s">
        <v>150</v>
      </c>
      <c r="D2840" s="4" t="s">
        <v>151</v>
      </c>
      <c r="E2840" s="5" t="s">
        <v>7</v>
      </c>
      <c r="F2840" s="6">
        <v>5.7310150095683738</v>
      </c>
      <c r="G2840" s="16" t="s">
        <v>4</v>
      </c>
      <c r="H2840" s="7">
        <v>5643.1865168249387</v>
      </c>
      <c r="I2840" s="4">
        <v>6.3</v>
      </c>
      <c r="J2840" s="4">
        <v>5.4</v>
      </c>
      <c r="K2840" s="4">
        <v>5.4</v>
      </c>
      <c r="L2840" s="4">
        <v>123.08436000000003</v>
      </c>
      <c r="M2840" s="4"/>
      <c r="N2840" s="17">
        <v>8</v>
      </c>
      <c r="O2840" s="4">
        <v>1152</v>
      </c>
      <c r="P2840">
        <f t="shared" si="132"/>
        <v>2012</v>
      </c>
      <c r="Q2840">
        <f t="shared" si="133"/>
        <v>9</v>
      </c>
      <c r="R2840" t="str">
        <f t="shared" si="134"/>
        <v>17</v>
      </c>
      <c r="S2840" s="4"/>
      <c r="T2840" s="4" t="s">
        <v>73</v>
      </c>
      <c r="U2840" s="4" t="s">
        <v>535</v>
      </c>
    </row>
    <row r="2841" spans="1:27" x14ac:dyDescent="0.35">
      <c r="A2841" s="1" t="s">
        <v>2</v>
      </c>
      <c r="B2841" s="18">
        <v>41170</v>
      </c>
      <c r="C2841" s="3" t="s">
        <v>54</v>
      </c>
      <c r="D2841" s="4" t="s">
        <v>218</v>
      </c>
      <c r="E2841" s="5" t="s">
        <v>7</v>
      </c>
      <c r="F2841" s="6">
        <v>330.10646455113834</v>
      </c>
      <c r="G2841" s="16" t="s">
        <v>4</v>
      </c>
      <c r="H2841" s="7">
        <v>18144.402528710481</v>
      </c>
      <c r="I2841" s="4">
        <v>6</v>
      </c>
      <c r="J2841" s="4">
        <v>2.7</v>
      </c>
      <c r="K2841" s="4"/>
      <c r="L2841" s="4">
        <v>22.902210444669596</v>
      </c>
      <c r="M2841" s="4"/>
      <c r="N2841" s="17">
        <v>2.4</v>
      </c>
      <c r="O2841" s="4">
        <v>100</v>
      </c>
      <c r="P2841">
        <f t="shared" si="132"/>
        <v>2012</v>
      </c>
      <c r="Q2841">
        <f t="shared" si="133"/>
        <v>9</v>
      </c>
      <c r="R2841" t="str">
        <f t="shared" si="134"/>
        <v>17</v>
      </c>
      <c r="S2841" s="4"/>
      <c r="T2841" s="4" t="s">
        <v>218</v>
      </c>
      <c r="U2841" s="4"/>
    </row>
    <row r="2842" spans="1:27" x14ac:dyDescent="0.35">
      <c r="A2842" s="1" t="s">
        <v>2</v>
      </c>
      <c r="B2842" s="18">
        <v>41170</v>
      </c>
      <c r="C2842" s="3" t="s">
        <v>139</v>
      </c>
      <c r="D2842" s="4" t="s">
        <v>140</v>
      </c>
      <c r="E2842" s="5" t="s">
        <v>7</v>
      </c>
      <c r="F2842" s="6">
        <v>33.010646455113829</v>
      </c>
      <c r="G2842" s="16" t="s">
        <v>4</v>
      </c>
      <c r="H2842" s="7">
        <v>1293.7151204765378</v>
      </c>
      <c r="I2842" s="4">
        <v>3</v>
      </c>
      <c r="J2842" s="4">
        <v>2.9</v>
      </c>
      <c r="K2842" s="4"/>
      <c r="L2842" s="4">
        <v>9.7977111886892665</v>
      </c>
      <c r="M2842" s="4"/>
      <c r="N2842" s="17">
        <v>4</v>
      </c>
      <c r="O2842" s="4">
        <v>100</v>
      </c>
      <c r="P2842">
        <f t="shared" si="132"/>
        <v>2012</v>
      </c>
      <c r="Q2842">
        <f t="shared" si="133"/>
        <v>9</v>
      </c>
      <c r="R2842" t="str">
        <f t="shared" si="134"/>
        <v>17</v>
      </c>
      <c r="S2842" s="4"/>
      <c r="T2842" s="4" t="s">
        <v>501</v>
      </c>
      <c r="U2842" s="4" t="s">
        <v>530</v>
      </c>
    </row>
    <row r="2843" spans="1:27" x14ac:dyDescent="0.35">
      <c r="A2843" s="1" t="s">
        <v>2</v>
      </c>
      <c r="B2843" s="18">
        <v>41170</v>
      </c>
      <c r="C2843" s="3" t="s">
        <v>645</v>
      </c>
      <c r="D2843" s="4" t="s">
        <v>646</v>
      </c>
      <c r="E2843" s="5" t="s">
        <v>7</v>
      </c>
      <c r="F2843" s="6">
        <v>66.021292910227658</v>
      </c>
      <c r="G2843" s="16" t="s">
        <v>4</v>
      </c>
      <c r="H2843" s="7">
        <v>8583.1237476348524</v>
      </c>
      <c r="I2843" s="4">
        <v>7.6</v>
      </c>
      <c r="J2843" s="4">
        <v>3.3</v>
      </c>
      <c r="K2843" s="4"/>
      <c r="L2843" s="4">
        <v>43.335129063617607</v>
      </c>
      <c r="M2843" s="4"/>
      <c r="N2843" s="17">
        <v>3</v>
      </c>
      <c r="O2843" s="4">
        <v>100</v>
      </c>
      <c r="P2843">
        <f t="shared" si="132"/>
        <v>2012</v>
      </c>
      <c r="Q2843">
        <f t="shared" si="133"/>
        <v>9</v>
      </c>
      <c r="R2843" t="str">
        <f t="shared" si="134"/>
        <v>18</v>
      </c>
      <c r="S2843" s="4"/>
      <c r="T2843" s="4" t="s">
        <v>291</v>
      </c>
      <c r="U2843" s="4" t="s">
        <v>655</v>
      </c>
    </row>
    <row r="2844" spans="1:27" x14ac:dyDescent="0.35">
      <c r="A2844" s="1" t="s">
        <v>2</v>
      </c>
      <c r="B2844" s="18">
        <v>41170</v>
      </c>
      <c r="C2844" s="3" t="s">
        <v>58</v>
      </c>
      <c r="D2844" s="4" t="s">
        <v>59</v>
      </c>
      <c r="E2844" s="5" t="s">
        <v>4</v>
      </c>
      <c r="F2844" s="6">
        <v>0.20644247025131479</v>
      </c>
      <c r="G2844" s="16" t="s">
        <v>4</v>
      </c>
      <c r="H2844" s="7">
        <v>542.74117883543568</v>
      </c>
      <c r="I2844" s="4">
        <v>22.1</v>
      </c>
      <c r="J2844" s="4">
        <v>20.3</v>
      </c>
      <c r="K2844" s="4"/>
      <c r="L2844" s="4">
        <v>2629.0190103553996</v>
      </c>
      <c r="M2844" s="4"/>
      <c r="N2844" s="17">
        <v>1.0000000000000002</v>
      </c>
      <c r="O2844" s="4">
        <v>15990.24</v>
      </c>
      <c r="P2844">
        <f t="shared" si="132"/>
        <v>2012</v>
      </c>
      <c r="Q2844">
        <f t="shared" si="133"/>
        <v>9</v>
      </c>
      <c r="R2844" t="str">
        <f t="shared" si="134"/>
        <v>27</v>
      </c>
      <c r="S2844" s="4"/>
      <c r="T2844" s="4" t="s">
        <v>59</v>
      </c>
      <c r="U2844" s="4"/>
    </row>
    <row r="2845" spans="1:27" x14ac:dyDescent="0.35">
      <c r="A2845" s="1" t="s">
        <v>2</v>
      </c>
      <c r="B2845" s="18">
        <v>41170</v>
      </c>
      <c r="C2845" s="3" t="s">
        <v>219</v>
      </c>
      <c r="D2845" s="4" t="s">
        <v>292</v>
      </c>
      <c r="E2845" s="5" t="s">
        <v>4</v>
      </c>
      <c r="F2845" s="6">
        <v>99.031939365341501</v>
      </c>
      <c r="G2845" s="16" t="s">
        <v>4</v>
      </c>
      <c r="H2845" s="7">
        <v>7290.9469328901541</v>
      </c>
      <c r="I2845" s="4"/>
      <c r="J2845" s="4">
        <v>5.2</v>
      </c>
      <c r="K2845" s="4"/>
      <c r="L2845" s="4">
        <v>73.622176639325616</v>
      </c>
      <c r="M2845" s="4"/>
      <c r="N2845" s="17">
        <v>0.99999999999999967</v>
      </c>
      <c r="O2845" s="4">
        <v>100</v>
      </c>
      <c r="P2845">
        <f t="shared" si="132"/>
        <v>2012</v>
      </c>
      <c r="Q2845">
        <f t="shared" si="133"/>
        <v>9</v>
      </c>
      <c r="R2845" t="str">
        <f t="shared" si="134"/>
        <v>90</v>
      </c>
      <c r="S2845" s="4"/>
      <c r="T2845" s="4" t="s">
        <v>563</v>
      </c>
      <c r="U2845" s="4" t="s">
        <v>468</v>
      </c>
      <c r="V2845" t="s">
        <v>564</v>
      </c>
      <c r="W2845" t="s">
        <v>565</v>
      </c>
      <c r="X2845" t="s">
        <v>566</v>
      </c>
      <c r="Y2845" t="s">
        <v>567</v>
      </c>
      <c r="Z2845" t="s">
        <v>510</v>
      </c>
      <c r="AA2845" t="s">
        <v>568</v>
      </c>
    </row>
    <row r="2846" spans="1:27" x14ac:dyDescent="0.35">
      <c r="A2846" s="1" t="s">
        <v>2</v>
      </c>
      <c r="B2846" s="18">
        <v>41184</v>
      </c>
      <c r="C2846" s="8" t="s">
        <v>74</v>
      </c>
      <c r="D2846" s="4" t="s">
        <v>75</v>
      </c>
      <c r="E2846" s="9" t="s">
        <v>7</v>
      </c>
      <c r="F2846" s="6">
        <v>66.353149955634422</v>
      </c>
      <c r="G2846" s="16" t="s">
        <v>4</v>
      </c>
      <c r="H2846" s="7">
        <v>38164.557239135764</v>
      </c>
      <c r="I2846" s="4" t="s">
        <v>332</v>
      </c>
      <c r="J2846" s="4">
        <v>6.5</v>
      </c>
      <c r="K2846" s="4" t="s">
        <v>332</v>
      </c>
      <c r="L2846" s="4">
        <v>143.79331374868283</v>
      </c>
      <c r="M2846" s="4" t="s">
        <v>332</v>
      </c>
      <c r="N2846" s="17">
        <v>4</v>
      </c>
      <c r="O2846" s="4">
        <v>100</v>
      </c>
      <c r="P2846">
        <f t="shared" si="132"/>
        <v>2012</v>
      </c>
      <c r="Q2846">
        <f t="shared" si="133"/>
        <v>10</v>
      </c>
      <c r="R2846" t="str">
        <f t="shared" si="134"/>
        <v>01</v>
      </c>
      <c r="T2846" t="s">
        <v>75</v>
      </c>
    </row>
    <row r="2847" spans="1:27" x14ac:dyDescent="0.35">
      <c r="A2847" s="1" t="s">
        <v>2</v>
      </c>
      <c r="B2847" s="18">
        <v>41184</v>
      </c>
      <c r="C2847" s="8" t="s">
        <v>186</v>
      </c>
      <c r="D2847" s="4" t="s">
        <v>187</v>
      </c>
      <c r="E2847" s="9" t="s">
        <v>7</v>
      </c>
      <c r="F2847" s="6">
        <v>0.20703941130470269</v>
      </c>
      <c r="G2847" s="16" t="s">
        <v>4</v>
      </c>
      <c r="H2847" s="7">
        <v>11930.164414382538</v>
      </c>
      <c r="I2847" s="4" t="s">
        <v>332</v>
      </c>
      <c r="J2847" s="4">
        <v>6.8</v>
      </c>
      <c r="K2847" s="4" t="s">
        <v>332</v>
      </c>
      <c r="L2847" s="4">
        <v>164.6362102089243</v>
      </c>
      <c r="M2847" s="4" t="s">
        <v>332</v>
      </c>
      <c r="N2847" s="17">
        <v>349.99999999999994</v>
      </c>
      <c r="O2847" s="4">
        <v>16024.28</v>
      </c>
      <c r="P2847">
        <f t="shared" si="132"/>
        <v>2012</v>
      </c>
      <c r="Q2847">
        <f t="shared" si="133"/>
        <v>10</v>
      </c>
      <c r="R2847" t="str">
        <f t="shared" si="134"/>
        <v>01</v>
      </c>
      <c r="T2847" t="s">
        <v>187</v>
      </c>
    </row>
    <row r="2848" spans="1:27" x14ac:dyDescent="0.35">
      <c r="A2848" s="1" t="s">
        <v>2</v>
      </c>
      <c r="B2848" s="18">
        <v>41184</v>
      </c>
      <c r="C2848" s="3" t="s">
        <v>24</v>
      </c>
      <c r="D2848" s="4" t="s">
        <v>299</v>
      </c>
      <c r="E2848" s="5" t="s">
        <v>23</v>
      </c>
      <c r="F2848" s="6">
        <v>5.7598220447599333</v>
      </c>
      <c r="G2848" s="16" t="s">
        <v>23</v>
      </c>
      <c r="H2848" s="7">
        <v>6492.2560111126004</v>
      </c>
      <c r="I2848" s="4">
        <v>212.3</v>
      </c>
      <c r="J2848" s="4">
        <v>2.6</v>
      </c>
      <c r="K2848" s="4" t="s">
        <v>332</v>
      </c>
      <c r="L2848" s="4">
        <v>1127.1626034035214</v>
      </c>
      <c r="M2848" s="4" t="s">
        <v>332</v>
      </c>
      <c r="N2848" s="17">
        <v>1</v>
      </c>
      <c r="O2848" s="4">
        <v>1152</v>
      </c>
      <c r="P2848">
        <f t="shared" si="132"/>
        <v>2012</v>
      </c>
      <c r="Q2848">
        <f t="shared" si="133"/>
        <v>10</v>
      </c>
      <c r="R2848" t="str">
        <f t="shared" si="134"/>
        <v>01</v>
      </c>
      <c r="T2848" t="s">
        <v>222</v>
      </c>
      <c r="U2848" t="s">
        <v>504</v>
      </c>
      <c r="V2848" t="s">
        <v>596</v>
      </c>
      <c r="W2848" t="s">
        <v>597</v>
      </c>
    </row>
    <row r="2849" spans="1:27" x14ac:dyDescent="0.35">
      <c r="A2849" s="1" t="s">
        <v>2</v>
      </c>
      <c r="B2849" s="18">
        <v>41184</v>
      </c>
      <c r="C2849" s="3" t="s">
        <v>60</v>
      </c>
      <c r="D2849" s="4" t="s">
        <v>61</v>
      </c>
      <c r="E2849" s="5" t="s">
        <v>7</v>
      </c>
      <c r="F2849" s="6">
        <v>63.35804249235926</v>
      </c>
      <c r="G2849" s="16" t="s">
        <v>4</v>
      </c>
      <c r="H2849" s="7">
        <v>117701.18194592492</v>
      </c>
      <c r="I2849" s="4">
        <v>4.9000000000000004</v>
      </c>
      <c r="J2849" s="4">
        <v>3.4</v>
      </c>
      <c r="K2849" s="4" t="s">
        <v>332</v>
      </c>
      <c r="L2849" s="4">
        <v>29.658729044990043</v>
      </c>
      <c r="M2849" s="4" t="s">
        <v>332</v>
      </c>
      <c r="N2849" s="17">
        <v>62.636363636363647</v>
      </c>
      <c r="O2849" s="4">
        <v>576</v>
      </c>
      <c r="P2849">
        <f t="shared" si="132"/>
        <v>2012</v>
      </c>
      <c r="Q2849">
        <f t="shared" si="133"/>
        <v>10</v>
      </c>
      <c r="R2849" t="str">
        <f t="shared" si="134"/>
        <v>01</v>
      </c>
      <c r="T2849" t="s">
        <v>211</v>
      </c>
      <c r="U2849" t="s">
        <v>478</v>
      </c>
    </row>
    <row r="2850" spans="1:27" x14ac:dyDescent="0.35">
      <c r="A2850" s="1" t="s">
        <v>2</v>
      </c>
      <c r="B2850" s="18">
        <v>41184</v>
      </c>
      <c r="C2850" s="3" t="s">
        <v>212</v>
      </c>
      <c r="D2850" s="4" t="s">
        <v>213</v>
      </c>
      <c r="E2850" s="5" t="s">
        <v>4</v>
      </c>
      <c r="F2850" s="6">
        <v>5.7598220447599333</v>
      </c>
      <c r="G2850" s="16" t="s">
        <v>4</v>
      </c>
      <c r="H2850" s="7">
        <v>23939.592758721003</v>
      </c>
      <c r="I2850" s="4">
        <v>22.7</v>
      </c>
      <c r="J2850" s="4">
        <v>18.7</v>
      </c>
      <c r="K2850" s="4" t="s">
        <v>332</v>
      </c>
      <c r="L2850" s="4">
        <v>4156.307707544599</v>
      </c>
      <c r="M2850" s="4" t="s">
        <v>332</v>
      </c>
      <c r="N2850" s="17">
        <v>1</v>
      </c>
      <c r="O2850" s="4">
        <v>1152</v>
      </c>
      <c r="P2850">
        <f t="shared" si="132"/>
        <v>2012</v>
      </c>
      <c r="Q2850">
        <f t="shared" si="133"/>
        <v>10</v>
      </c>
      <c r="R2850" t="str">
        <f t="shared" si="134"/>
        <v>04</v>
      </c>
      <c r="T2850" t="s">
        <v>213</v>
      </c>
    </row>
    <row r="2851" spans="1:27" x14ac:dyDescent="0.35">
      <c r="A2851" s="1" t="s">
        <v>2</v>
      </c>
      <c r="B2851" s="18">
        <v>41184</v>
      </c>
      <c r="C2851" s="3" t="s">
        <v>300</v>
      </c>
      <c r="D2851" s="4" t="s">
        <v>301</v>
      </c>
      <c r="E2851" s="5" t="s">
        <v>4</v>
      </c>
      <c r="F2851" s="6">
        <v>1194.3566992014198</v>
      </c>
      <c r="G2851" s="16" t="s">
        <v>4</v>
      </c>
      <c r="H2851" s="7">
        <v>133587.69327766416</v>
      </c>
      <c r="I2851" s="4">
        <v>7.9</v>
      </c>
      <c r="J2851" s="4">
        <v>5.2</v>
      </c>
      <c r="K2851" s="4">
        <v>5.2</v>
      </c>
      <c r="L2851" s="4">
        <v>111.84907604820621</v>
      </c>
      <c r="M2851" s="4" t="s">
        <v>332</v>
      </c>
      <c r="N2851" s="17">
        <v>1</v>
      </c>
      <c r="O2851" s="4">
        <v>100</v>
      </c>
      <c r="P2851">
        <f t="shared" si="132"/>
        <v>2012</v>
      </c>
      <c r="Q2851">
        <f t="shared" si="133"/>
        <v>10</v>
      </c>
      <c r="R2851" t="str">
        <f t="shared" si="134"/>
        <v>05</v>
      </c>
      <c r="T2851" t="s">
        <v>301</v>
      </c>
    </row>
    <row r="2852" spans="1:27" x14ac:dyDescent="0.35">
      <c r="A2852" s="1" t="s">
        <v>2</v>
      </c>
      <c r="B2852" s="18">
        <v>41184</v>
      </c>
      <c r="C2852" s="3" t="s">
        <v>82</v>
      </c>
      <c r="D2852" s="4" t="s">
        <v>167</v>
      </c>
      <c r="E2852" s="5" t="s">
        <v>4</v>
      </c>
      <c r="F2852" s="6">
        <v>99.529724933451632</v>
      </c>
      <c r="G2852" s="16" t="s">
        <v>4</v>
      </c>
      <c r="H2852" s="7">
        <v>37515.429713003752</v>
      </c>
      <c r="I2852" s="4">
        <v>14.6</v>
      </c>
      <c r="J2852" s="4">
        <v>8.6</v>
      </c>
      <c r="K2852" s="4">
        <v>5.7333333333333334</v>
      </c>
      <c r="L2852" s="4">
        <v>376.92689031430177</v>
      </c>
      <c r="M2852" s="4" t="s">
        <v>332</v>
      </c>
      <c r="N2852" s="17">
        <v>1</v>
      </c>
      <c r="O2852" s="4">
        <v>100</v>
      </c>
      <c r="P2852">
        <f t="shared" si="132"/>
        <v>2012</v>
      </c>
      <c r="Q2852">
        <f t="shared" si="133"/>
        <v>10</v>
      </c>
      <c r="R2852" t="str">
        <f t="shared" si="134"/>
        <v>05</v>
      </c>
      <c r="T2852" t="s">
        <v>460</v>
      </c>
      <c r="U2852" t="s">
        <v>488</v>
      </c>
      <c r="V2852" t="s">
        <v>536</v>
      </c>
      <c r="W2852" t="s">
        <v>544</v>
      </c>
      <c r="X2852" t="s">
        <v>510</v>
      </c>
    </row>
    <row r="2853" spans="1:27" x14ac:dyDescent="0.35">
      <c r="A2853" s="1" t="s">
        <v>2</v>
      </c>
      <c r="B2853" s="18">
        <v>41184</v>
      </c>
      <c r="C2853" s="3" t="s">
        <v>37</v>
      </c>
      <c r="D2853" s="4" t="s">
        <v>156</v>
      </c>
      <c r="E2853" s="5" t="s">
        <v>4</v>
      </c>
      <c r="F2853" s="6">
        <v>20.159377156659765</v>
      </c>
      <c r="G2853" s="16" t="s">
        <v>4</v>
      </c>
      <c r="H2853" s="7">
        <v>32630.619234065365</v>
      </c>
      <c r="I2853" s="4">
        <v>24</v>
      </c>
      <c r="J2853" s="4">
        <v>13.9</v>
      </c>
      <c r="K2853" s="4">
        <v>9.2666666666666675</v>
      </c>
      <c r="L2853" s="4">
        <v>1618.6323109335574</v>
      </c>
      <c r="M2853" s="4" t="s">
        <v>332</v>
      </c>
      <c r="N2853" s="17">
        <v>1</v>
      </c>
      <c r="O2853" s="4">
        <v>1152</v>
      </c>
      <c r="P2853">
        <f t="shared" si="132"/>
        <v>2012</v>
      </c>
      <c r="Q2853">
        <f t="shared" si="133"/>
        <v>10</v>
      </c>
      <c r="R2853" t="str">
        <f t="shared" si="134"/>
        <v>05</v>
      </c>
      <c r="T2853" t="s">
        <v>460</v>
      </c>
      <c r="U2853" t="s">
        <v>461</v>
      </c>
      <c r="V2853" t="s">
        <v>536</v>
      </c>
      <c r="W2853" t="s">
        <v>537</v>
      </c>
      <c r="X2853" t="s">
        <v>510</v>
      </c>
    </row>
    <row r="2854" spans="1:27" x14ac:dyDescent="0.35">
      <c r="A2854" s="1" t="s">
        <v>2</v>
      </c>
      <c r="B2854" s="18">
        <v>41184</v>
      </c>
      <c r="C2854" s="3" t="s">
        <v>62</v>
      </c>
      <c r="D2854" s="4" t="s">
        <v>63</v>
      </c>
      <c r="E2854" s="5" t="s">
        <v>4</v>
      </c>
      <c r="F2854" s="6">
        <v>1061.6503992901507</v>
      </c>
      <c r="G2854" s="16" t="s">
        <v>4</v>
      </c>
      <c r="H2854" s="7">
        <v>119451.55517325946</v>
      </c>
      <c r="I2854" s="4">
        <v>8.5</v>
      </c>
      <c r="J2854" s="4">
        <v>6.1</v>
      </c>
      <c r="K2854" s="4" t="s">
        <v>332</v>
      </c>
      <c r="L2854" s="4">
        <v>112.51496279107334</v>
      </c>
      <c r="M2854" s="4" t="s">
        <v>332</v>
      </c>
      <c r="N2854" s="17">
        <v>1</v>
      </c>
      <c r="O2854" s="4">
        <v>100</v>
      </c>
      <c r="P2854">
        <f t="shared" si="132"/>
        <v>2012</v>
      </c>
      <c r="Q2854">
        <f t="shared" si="133"/>
        <v>10</v>
      </c>
      <c r="R2854" t="str">
        <f t="shared" si="134"/>
        <v>05</v>
      </c>
      <c r="T2854" t="s">
        <v>84</v>
      </c>
      <c r="U2854" t="s">
        <v>459</v>
      </c>
      <c r="V2854" t="s">
        <v>479</v>
      </c>
      <c r="W2854" t="s">
        <v>480</v>
      </c>
    </row>
    <row r="2855" spans="1:27" x14ac:dyDescent="0.35">
      <c r="A2855" s="1" t="s">
        <v>2</v>
      </c>
      <c r="B2855" s="18">
        <v>41184</v>
      </c>
      <c r="C2855" s="3" t="s">
        <v>27</v>
      </c>
      <c r="D2855" s="4" t="s">
        <v>39</v>
      </c>
      <c r="E2855" s="5" t="s">
        <v>4</v>
      </c>
      <c r="F2855" s="6">
        <v>33.176574977817211</v>
      </c>
      <c r="G2855" s="16" t="s">
        <v>4</v>
      </c>
      <c r="H2855" s="7">
        <v>31901.655538354506</v>
      </c>
      <c r="I2855" s="4">
        <v>16.3</v>
      </c>
      <c r="J2855" s="4">
        <v>13</v>
      </c>
      <c r="K2855" s="4">
        <v>8.6666666666666661</v>
      </c>
      <c r="L2855" s="4">
        <v>961.57169809375591</v>
      </c>
      <c r="M2855" s="4" t="s">
        <v>332</v>
      </c>
      <c r="N2855" s="17">
        <v>1</v>
      </c>
      <c r="O2855" s="4">
        <v>100</v>
      </c>
      <c r="P2855">
        <f t="shared" si="132"/>
        <v>2012</v>
      </c>
      <c r="Q2855">
        <f t="shared" si="133"/>
        <v>10</v>
      </c>
      <c r="R2855" t="str">
        <f t="shared" si="134"/>
        <v>06</v>
      </c>
      <c r="T2855" t="s">
        <v>39</v>
      </c>
    </row>
    <row r="2856" spans="1:27" x14ac:dyDescent="0.35">
      <c r="A2856" s="1" t="s">
        <v>2</v>
      </c>
      <c r="B2856" s="18">
        <v>41184</v>
      </c>
      <c r="C2856" s="3" t="s">
        <v>302</v>
      </c>
      <c r="D2856" s="4" t="s">
        <v>303</v>
      </c>
      <c r="E2856" s="5" t="s">
        <v>4</v>
      </c>
      <c r="F2856" s="6">
        <v>232.23602484472045</v>
      </c>
      <c r="G2856" s="16" t="s">
        <v>4</v>
      </c>
      <c r="H2856" s="7">
        <v>6613.7423202804557</v>
      </c>
      <c r="I2856" s="4">
        <v>4.9000000000000004</v>
      </c>
      <c r="J2856" s="4">
        <v>3.7</v>
      </c>
      <c r="K2856" s="4">
        <v>3</v>
      </c>
      <c r="L2856" s="4">
        <v>28.478537404791478</v>
      </c>
      <c r="M2856" s="4" t="s">
        <v>332</v>
      </c>
      <c r="N2856" s="17">
        <v>1.0000000000000002</v>
      </c>
      <c r="O2856" s="4">
        <v>100</v>
      </c>
      <c r="P2856">
        <f t="shared" si="132"/>
        <v>2012</v>
      </c>
      <c r="Q2856">
        <f t="shared" si="133"/>
        <v>10</v>
      </c>
      <c r="R2856" t="str">
        <f t="shared" si="134"/>
        <v>08</v>
      </c>
      <c r="T2856" t="s">
        <v>303</v>
      </c>
    </row>
    <row r="2857" spans="1:27" x14ac:dyDescent="0.35">
      <c r="A2857" s="1" t="s">
        <v>2</v>
      </c>
      <c r="B2857" s="18">
        <v>41184</v>
      </c>
      <c r="C2857" s="3" t="s">
        <v>40</v>
      </c>
      <c r="D2857" s="4" t="s">
        <v>169</v>
      </c>
      <c r="E2857" s="5" t="s">
        <v>4</v>
      </c>
      <c r="F2857" s="6">
        <v>298.58917480035495</v>
      </c>
      <c r="G2857" s="16" t="s">
        <v>4</v>
      </c>
      <c r="H2857" s="7">
        <v>33769.640087792402</v>
      </c>
      <c r="I2857" s="4" t="s">
        <v>332</v>
      </c>
      <c r="J2857" s="4">
        <v>6</v>
      </c>
      <c r="K2857" s="4">
        <v>4</v>
      </c>
      <c r="L2857" s="4">
        <v>113.09733552923255</v>
      </c>
      <c r="M2857" s="4" t="s">
        <v>332</v>
      </c>
      <c r="N2857" s="17">
        <v>0.99999999999999967</v>
      </c>
      <c r="O2857" s="4">
        <v>100</v>
      </c>
      <c r="P2857">
        <f t="shared" si="132"/>
        <v>2012</v>
      </c>
      <c r="Q2857">
        <f t="shared" si="133"/>
        <v>10</v>
      </c>
      <c r="R2857" t="str">
        <f t="shared" si="134"/>
        <v>12</v>
      </c>
      <c r="T2857" t="s">
        <v>662</v>
      </c>
      <c r="U2857" t="s">
        <v>463</v>
      </c>
      <c r="V2857" t="s">
        <v>464</v>
      </c>
      <c r="W2857" t="s">
        <v>546</v>
      </c>
      <c r="X2857" t="s">
        <v>468</v>
      </c>
      <c r="Y2857" t="s">
        <v>547</v>
      </c>
      <c r="Z2857" t="s">
        <v>510</v>
      </c>
      <c r="AA2857" t="s">
        <v>466</v>
      </c>
    </row>
    <row r="2858" spans="1:27" x14ac:dyDescent="0.35">
      <c r="A2858" s="1" t="s">
        <v>2</v>
      </c>
      <c r="B2858" s="18">
        <v>41184</v>
      </c>
      <c r="C2858" s="3" t="s">
        <v>42</v>
      </c>
      <c r="D2858" s="4" t="s">
        <v>168</v>
      </c>
      <c r="E2858" s="5" t="s">
        <v>4</v>
      </c>
      <c r="F2858" s="6">
        <v>232.23602484472045</v>
      </c>
      <c r="G2858" s="16" t="s">
        <v>4</v>
      </c>
      <c r="H2858" s="7">
        <v>290132.07126883691</v>
      </c>
      <c r="I2858" s="4" t="s">
        <v>332</v>
      </c>
      <c r="J2858" s="4">
        <v>13.6</v>
      </c>
      <c r="K2858" s="4">
        <v>8.6</v>
      </c>
      <c r="L2858" s="4">
        <v>1249.2983009971315</v>
      </c>
      <c r="M2858" s="4" t="s">
        <v>332</v>
      </c>
      <c r="N2858" s="17">
        <v>1.0000000000000002</v>
      </c>
      <c r="O2858" s="4">
        <v>100</v>
      </c>
      <c r="P2858">
        <f t="shared" si="132"/>
        <v>2012</v>
      </c>
      <c r="Q2858">
        <f t="shared" si="133"/>
        <v>10</v>
      </c>
      <c r="R2858" t="str">
        <f t="shared" si="134"/>
        <v>12</v>
      </c>
      <c r="T2858" t="s">
        <v>663</v>
      </c>
      <c r="U2858" t="s">
        <v>463</v>
      </c>
      <c r="V2858" t="s">
        <v>464</v>
      </c>
      <c r="W2858" t="s">
        <v>545</v>
      </c>
      <c r="X2858" t="s">
        <v>510</v>
      </c>
      <c r="Y2858" t="s">
        <v>466</v>
      </c>
    </row>
    <row r="2859" spans="1:27" x14ac:dyDescent="0.35">
      <c r="A2859" s="1" t="s">
        <v>2</v>
      </c>
      <c r="B2859" s="18">
        <v>41184</v>
      </c>
      <c r="C2859" s="3" t="s">
        <v>28</v>
      </c>
      <c r="D2859" s="4" t="s">
        <v>107</v>
      </c>
      <c r="E2859" s="5" t="s">
        <v>23</v>
      </c>
      <c r="F2859" s="6">
        <v>328.30985655131622</v>
      </c>
      <c r="G2859" s="16" t="s">
        <v>4</v>
      </c>
      <c r="H2859" s="7">
        <v>1680324.9165582291</v>
      </c>
      <c r="I2859" s="4">
        <v>22.8</v>
      </c>
      <c r="J2859" s="4">
        <v>6.6</v>
      </c>
      <c r="K2859" s="4" t="s">
        <v>332</v>
      </c>
      <c r="L2859" s="4">
        <v>780.03232314511695</v>
      </c>
      <c r="M2859" s="4" t="s">
        <v>332</v>
      </c>
      <c r="N2859" s="17">
        <v>6.5614035087719298</v>
      </c>
      <c r="O2859" s="4">
        <v>576</v>
      </c>
      <c r="P2859">
        <f t="shared" si="132"/>
        <v>2012</v>
      </c>
      <c r="Q2859">
        <f t="shared" si="133"/>
        <v>10</v>
      </c>
      <c r="R2859" t="str">
        <f t="shared" si="134"/>
        <v>12</v>
      </c>
      <c r="T2859" t="s">
        <v>107</v>
      </c>
    </row>
    <row r="2860" spans="1:27" x14ac:dyDescent="0.35">
      <c r="A2860" s="1" t="s">
        <v>2</v>
      </c>
      <c r="B2860" s="18">
        <v>41184</v>
      </c>
      <c r="C2860" s="3" t="s">
        <v>286</v>
      </c>
      <c r="D2860" s="4" t="s">
        <v>287</v>
      </c>
      <c r="E2860" s="5" t="s">
        <v>4</v>
      </c>
      <c r="F2860" s="6">
        <v>364.94232475598932</v>
      </c>
      <c r="G2860" s="16" t="s">
        <v>4</v>
      </c>
      <c r="H2860" s="7">
        <v>177503.20251109137</v>
      </c>
      <c r="I2860" s="4">
        <v>18.7</v>
      </c>
      <c r="J2860" s="4">
        <v>5.0999999999999996</v>
      </c>
      <c r="K2860" s="4">
        <v>5.0999999999999996</v>
      </c>
      <c r="L2860" s="4">
        <v>486.38699999999994</v>
      </c>
      <c r="M2860" s="4" t="s">
        <v>332</v>
      </c>
      <c r="N2860" s="17">
        <v>1</v>
      </c>
      <c r="O2860" s="4">
        <v>100</v>
      </c>
      <c r="P2860">
        <f t="shared" si="132"/>
        <v>2012</v>
      </c>
      <c r="Q2860">
        <f t="shared" si="133"/>
        <v>10</v>
      </c>
      <c r="R2860" t="str">
        <f t="shared" si="134"/>
        <v>13</v>
      </c>
      <c r="T2860" t="s">
        <v>666</v>
      </c>
      <c r="U2860" t="s">
        <v>561</v>
      </c>
      <c r="V2860" t="s">
        <v>464</v>
      </c>
      <c r="W2860" t="s">
        <v>547</v>
      </c>
      <c r="X2860" t="s">
        <v>510</v>
      </c>
      <c r="Y2860" t="s">
        <v>562</v>
      </c>
    </row>
    <row r="2861" spans="1:27" x14ac:dyDescent="0.35">
      <c r="A2861" s="1" t="s">
        <v>2</v>
      </c>
      <c r="B2861" s="18">
        <v>41184</v>
      </c>
      <c r="C2861" s="3" t="s">
        <v>64</v>
      </c>
      <c r="D2861" s="4" t="s">
        <v>65</v>
      </c>
      <c r="E2861" s="5" t="s">
        <v>7</v>
      </c>
      <c r="F2861" s="6">
        <v>40.318754313319531</v>
      </c>
      <c r="G2861" s="16" t="s">
        <v>4</v>
      </c>
      <c r="H2861" s="7">
        <v>256473.35600907027</v>
      </c>
      <c r="I2861" s="4">
        <v>73.599999999999994</v>
      </c>
      <c r="J2861" s="4">
        <v>5.5</v>
      </c>
      <c r="K2861" s="4">
        <v>5.5</v>
      </c>
      <c r="L2861" s="4">
        <v>2226.3999999999996</v>
      </c>
      <c r="M2861" s="4" t="s">
        <v>332</v>
      </c>
      <c r="N2861" s="17">
        <v>2.8571428571428572</v>
      </c>
      <c r="O2861" s="4">
        <v>1152</v>
      </c>
      <c r="P2861">
        <f t="shared" si="132"/>
        <v>2012</v>
      </c>
      <c r="Q2861">
        <f t="shared" si="133"/>
        <v>10</v>
      </c>
      <c r="R2861" t="str">
        <f t="shared" si="134"/>
        <v>13</v>
      </c>
      <c r="T2861" t="s">
        <v>481</v>
      </c>
      <c r="U2861" t="s">
        <v>482</v>
      </c>
    </row>
    <row r="2862" spans="1:27" x14ac:dyDescent="0.35">
      <c r="A2862" s="1" t="s">
        <v>2</v>
      </c>
      <c r="B2862" s="18">
        <v>41184</v>
      </c>
      <c r="C2862" s="3" t="s">
        <v>159</v>
      </c>
      <c r="D2862" s="4" t="s">
        <v>160</v>
      </c>
      <c r="E2862" s="5" t="s">
        <v>7</v>
      </c>
      <c r="F2862" s="6">
        <v>115.19644089519866</v>
      </c>
      <c r="G2862" s="16" t="s">
        <v>4</v>
      </c>
      <c r="H2862" s="7">
        <v>843705.44330911699</v>
      </c>
      <c r="I2862" s="4">
        <v>63.5</v>
      </c>
      <c r="J2862" s="4">
        <v>5.7</v>
      </c>
      <c r="K2862" s="4">
        <v>5.7</v>
      </c>
      <c r="L2862" s="4">
        <v>2063.1149999999998</v>
      </c>
      <c r="M2862" s="4" t="s">
        <v>332</v>
      </c>
      <c r="N2862" s="17">
        <v>3.5499999999999994</v>
      </c>
      <c r="O2862" s="4">
        <v>1152</v>
      </c>
      <c r="P2862">
        <f t="shared" si="132"/>
        <v>2012</v>
      </c>
      <c r="Q2862">
        <f t="shared" si="133"/>
        <v>10</v>
      </c>
      <c r="R2862" t="str">
        <f t="shared" si="134"/>
        <v>13</v>
      </c>
      <c r="T2862" t="s">
        <v>67</v>
      </c>
      <c r="U2862" t="s">
        <v>540</v>
      </c>
    </row>
    <row r="2863" spans="1:27" x14ac:dyDescent="0.35">
      <c r="A2863" s="1" t="s">
        <v>2</v>
      </c>
      <c r="B2863" s="18">
        <v>41184</v>
      </c>
      <c r="C2863" s="3" t="s">
        <v>101</v>
      </c>
      <c r="D2863" s="4" t="s">
        <v>102</v>
      </c>
      <c r="E2863" s="5" t="s">
        <v>7</v>
      </c>
      <c r="F2863" s="6">
        <v>34.558932268559595</v>
      </c>
      <c r="G2863" s="16" t="s">
        <v>7</v>
      </c>
      <c r="H2863" s="7">
        <v>152076.02850488023</v>
      </c>
      <c r="I2863" s="4">
        <v>18.7</v>
      </c>
      <c r="J2863" s="4">
        <v>63.6</v>
      </c>
      <c r="K2863" s="4">
        <v>3.7</v>
      </c>
      <c r="L2863" s="4">
        <v>4400.4840000000004</v>
      </c>
      <c r="M2863" s="4" t="s">
        <v>332</v>
      </c>
      <c r="N2863" s="17">
        <v>1.0000000000000002</v>
      </c>
      <c r="O2863" s="4">
        <v>1152</v>
      </c>
      <c r="P2863">
        <f t="shared" si="132"/>
        <v>2012</v>
      </c>
      <c r="Q2863">
        <f t="shared" si="133"/>
        <v>10</v>
      </c>
      <c r="R2863" t="str">
        <f t="shared" si="134"/>
        <v>13</v>
      </c>
      <c r="T2863" t="s">
        <v>499</v>
      </c>
      <c r="U2863" t="s">
        <v>500</v>
      </c>
    </row>
    <row r="2864" spans="1:27" x14ac:dyDescent="0.35">
      <c r="A2864" s="1" t="s">
        <v>2</v>
      </c>
      <c r="B2864" s="18">
        <v>41184</v>
      </c>
      <c r="C2864" s="3" t="s">
        <v>317</v>
      </c>
      <c r="D2864" s="4" t="s">
        <v>318</v>
      </c>
      <c r="E2864" s="5" t="s">
        <v>4</v>
      </c>
      <c r="F2864" s="6">
        <v>2.8799110223799667</v>
      </c>
      <c r="G2864" s="16" t="s">
        <v>4</v>
      </c>
      <c r="H2864" s="7">
        <v>8591.2296057009753</v>
      </c>
      <c r="I2864" s="4">
        <v>106.2</v>
      </c>
      <c r="J2864" s="4">
        <v>5.3</v>
      </c>
      <c r="K2864" s="4">
        <v>5.3</v>
      </c>
      <c r="L2864" s="4">
        <v>2983.1579999999999</v>
      </c>
      <c r="M2864" s="4" t="s">
        <v>332</v>
      </c>
      <c r="N2864" s="17">
        <v>0.99999999999999989</v>
      </c>
      <c r="O2864" s="4">
        <v>1152</v>
      </c>
      <c r="P2864">
        <f t="shared" si="132"/>
        <v>2012</v>
      </c>
      <c r="Q2864">
        <f t="shared" si="133"/>
        <v>10</v>
      </c>
      <c r="R2864" t="str">
        <f t="shared" si="134"/>
        <v>13</v>
      </c>
      <c r="T2864" t="s">
        <v>217</v>
      </c>
      <c r="U2864" t="s">
        <v>591</v>
      </c>
    </row>
    <row r="2865" spans="1:21" x14ac:dyDescent="0.35">
      <c r="A2865" s="1" t="s">
        <v>2</v>
      </c>
      <c r="B2865" s="18">
        <v>41184</v>
      </c>
      <c r="C2865" s="3" t="s">
        <v>3</v>
      </c>
      <c r="D2865" s="4" t="s">
        <v>119</v>
      </c>
      <c r="E2865" s="5" t="s">
        <v>4</v>
      </c>
      <c r="F2865" s="6">
        <v>33.176574977817211</v>
      </c>
      <c r="G2865" s="16" t="s">
        <v>4</v>
      </c>
      <c r="H2865" s="7">
        <v>1532.4537599099124</v>
      </c>
      <c r="I2865" s="4">
        <v>5.8</v>
      </c>
      <c r="J2865" s="4">
        <v>3.9</v>
      </c>
      <c r="K2865" s="4" t="s">
        <v>332</v>
      </c>
      <c r="L2865" s="4">
        <v>46.190836785730717</v>
      </c>
      <c r="M2865" s="4" t="s">
        <v>332</v>
      </c>
      <c r="N2865" s="17">
        <v>1</v>
      </c>
      <c r="O2865" s="4">
        <v>100</v>
      </c>
      <c r="P2865">
        <f t="shared" si="132"/>
        <v>2012</v>
      </c>
      <c r="Q2865">
        <f t="shared" si="133"/>
        <v>10</v>
      </c>
      <c r="R2865" t="str">
        <f t="shared" si="134"/>
        <v>16</v>
      </c>
      <c r="T2865" t="s">
        <v>119</v>
      </c>
    </row>
    <row r="2866" spans="1:21" x14ac:dyDescent="0.35">
      <c r="A2866" s="1" t="s">
        <v>2</v>
      </c>
      <c r="B2866" s="18">
        <v>41184</v>
      </c>
      <c r="C2866" s="3" t="s">
        <v>184</v>
      </c>
      <c r="D2866" s="4" t="s">
        <v>185</v>
      </c>
      <c r="E2866" s="5" t="s">
        <v>7</v>
      </c>
      <c r="F2866" s="6">
        <v>1.4492758791329188</v>
      </c>
      <c r="G2866" s="16" t="s">
        <v>4</v>
      </c>
      <c r="H2866" s="7">
        <v>23689.377561764763</v>
      </c>
      <c r="I2866" s="4" t="s">
        <v>332</v>
      </c>
      <c r="J2866" s="4">
        <v>11.6</v>
      </c>
      <c r="K2866" s="4" t="s">
        <v>332</v>
      </c>
      <c r="L2866" s="4">
        <v>817.28323443628221</v>
      </c>
      <c r="M2866" s="4" t="s">
        <v>332</v>
      </c>
      <c r="N2866" s="17">
        <v>19.999999999999996</v>
      </c>
      <c r="O2866" s="4">
        <v>16024.28</v>
      </c>
      <c r="P2866">
        <f t="shared" si="132"/>
        <v>2012</v>
      </c>
      <c r="Q2866">
        <f t="shared" si="133"/>
        <v>10</v>
      </c>
      <c r="R2866" t="str">
        <f t="shared" si="134"/>
        <v>16</v>
      </c>
      <c r="T2866" t="s">
        <v>553</v>
      </c>
      <c r="U2866" t="s">
        <v>530</v>
      </c>
    </row>
    <row r="2867" spans="1:21" x14ac:dyDescent="0.35">
      <c r="A2867" s="1" t="s">
        <v>2</v>
      </c>
      <c r="B2867" s="18">
        <v>41184</v>
      </c>
      <c r="C2867" s="3" t="s">
        <v>46</v>
      </c>
      <c r="D2867" s="4" t="s">
        <v>47</v>
      </c>
      <c r="E2867" s="5" t="s">
        <v>7</v>
      </c>
      <c r="F2867" s="6">
        <v>33.176574977817211</v>
      </c>
      <c r="G2867" s="16" t="s">
        <v>4</v>
      </c>
      <c r="H2867" s="7">
        <v>48810.609988952674</v>
      </c>
      <c r="I2867" s="4" t="s">
        <v>332</v>
      </c>
      <c r="J2867" s="4">
        <v>5.6</v>
      </c>
      <c r="K2867" s="4" t="s">
        <v>332</v>
      </c>
      <c r="L2867" s="4">
        <v>91.952322575470831</v>
      </c>
      <c r="M2867" s="4" t="s">
        <v>332</v>
      </c>
      <c r="N2867" s="17">
        <v>16</v>
      </c>
      <c r="O2867" s="4">
        <v>100</v>
      </c>
      <c r="P2867">
        <f t="shared" si="132"/>
        <v>2012</v>
      </c>
      <c r="Q2867">
        <f t="shared" si="133"/>
        <v>10</v>
      </c>
      <c r="R2867" t="str">
        <f t="shared" si="134"/>
        <v>17</v>
      </c>
      <c r="T2867" t="s">
        <v>47</v>
      </c>
    </row>
    <row r="2868" spans="1:21" x14ac:dyDescent="0.35">
      <c r="A2868" s="1" t="s">
        <v>2</v>
      </c>
      <c r="B2868" s="18">
        <v>41184</v>
      </c>
      <c r="C2868" s="3" t="s">
        <v>8</v>
      </c>
      <c r="D2868" s="4" t="s">
        <v>9</v>
      </c>
      <c r="E2868" s="5" t="s">
        <v>7</v>
      </c>
      <c r="F2868" s="6">
        <v>165.88287488908605</v>
      </c>
      <c r="G2868" s="16" t="s">
        <v>4</v>
      </c>
      <c r="H2868" s="7">
        <v>371038.98703983269</v>
      </c>
      <c r="I2868" s="4" t="s">
        <v>332</v>
      </c>
      <c r="J2868" s="4">
        <v>5.9</v>
      </c>
      <c r="K2868" s="4" t="s">
        <v>332</v>
      </c>
      <c r="L2868" s="4">
        <v>107.53619293360305</v>
      </c>
      <c r="M2868" s="4" t="s">
        <v>332</v>
      </c>
      <c r="N2868" s="17">
        <v>20.8</v>
      </c>
      <c r="O2868" s="4">
        <v>100</v>
      </c>
      <c r="P2868">
        <f t="shared" si="132"/>
        <v>2012</v>
      </c>
      <c r="Q2868">
        <f t="shared" si="133"/>
        <v>10</v>
      </c>
      <c r="R2868" t="str">
        <f t="shared" si="134"/>
        <v>17</v>
      </c>
      <c r="T2868" t="s">
        <v>490</v>
      </c>
      <c r="U2868" t="s">
        <v>491</v>
      </c>
    </row>
    <row r="2869" spans="1:21" x14ac:dyDescent="0.35">
      <c r="A2869" s="1" t="s">
        <v>2</v>
      </c>
      <c r="B2869" s="18">
        <v>41184</v>
      </c>
      <c r="C2869" s="3" t="s">
        <v>268</v>
      </c>
      <c r="D2869" s="4" t="s">
        <v>269</v>
      </c>
      <c r="E2869" s="5" t="s">
        <v>7</v>
      </c>
      <c r="F2869" s="6">
        <v>33.176574977817211</v>
      </c>
      <c r="G2869" s="16" t="s">
        <v>4</v>
      </c>
      <c r="H2869" s="7">
        <v>3189.3548971803939</v>
      </c>
      <c r="I2869" s="4">
        <v>10.199999999999999</v>
      </c>
      <c r="J2869" s="4">
        <v>3</v>
      </c>
      <c r="K2869" s="4" t="s">
        <v>332</v>
      </c>
      <c r="L2869" s="4">
        <v>24.033183799961915</v>
      </c>
      <c r="M2869" s="4" t="s">
        <v>332</v>
      </c>
      <c r="N2869" s="17">
        <v>4</v>
      </c>
      <c r="O2869" s="4">
        <v>100</v>
      </c>
      <c r="P2869">
        <f t="shared" si="132"/>
        <v>2012</v>
      </c>
      <c r="Q2869">
        <f t="shared" si="133"/>
        <v>10</v>
      </c>
      <c r="R2869" t="str">
        <f t="shared" si="134"/>
        <v>17</v>
      </c>
      <c r="T2869" t="s">
        <v>269</v>
      </c>
    </row>
    <row r="2870" spans="1:21" x14ac:dyDescent="0.35">
      <c r="A2870" s="1" t="s">
        <v>2</v>
      </c>
      <c r="B2870" s="18">
        <v>41184</v>
      </c>
      <c r="C2870" s="3" t="s">
        <v>10</v>
      </c>
      <c r="D2870" s="4" t="s">
        <v>11</v>
      </c>
      <c r="E2870" s="5" t="s">
        <v>4</v>
      </c>
      <c r="F2870" s="6">
        <v>298.58917480035495</v>
      </c>
      <c r="G2870" s="16" t="s">
        <v>4</v>
      </c>
      <c r="H2870" s="7">
        <v>21681.750516089207</v>
      </c>
      <c r="I2870" s="4">
        <v>5.5</v>
      </c>
      <c r="J2870" s="4">
        <v>4.0999999999999996</v>
      </c>
      <c r="K2870" s="4" t="s">
        <v>332</v>
      </c>
      <c r="L2870" s="4">
        <v>72.613987196911054</v>
      </c>
      <c r="M2870" s="4" t="s">
        <v>332</v>
      </c>
      <c r="N2870" s="17">
        <v>0.99999999999999978</v>
      </c>
      <c r="O2870" s="4">
        <v>100</v>
      </c>
      <c r="P2870">
        <f t="shared" si="132"/>
        <v>2012</v>
      </c>
      <c r="Q2870">
        <f t="shared" si="133"/>
        <v>10</v>
      </c>
      <c r="R2870" t="str">
        <f t="shared" si="134"/>
        <v>17</v>
      </c>
      <c r="T2870" t="s">
        <v>289</v>
      </c>
      <c r="U2870" t="s">
        <v>519</v>
      </c>
    </row>
    <row r="2871" spans="1:21" x14ac:dyDescent="0.35">
      <c r="A2871" s="1" t="s">
        <v>2</v>
      </c>
      <c r="B2871" s="18">
        <v>41184</v>
      </c>
      <c r="C2871" s="3" t="s">
        <v>12</v>
      </c>
      <c r="D2871" s="4" t="s">
        <v>13</v>
      </c>
      <c r="E2871" s="5" t="s">
        <v>4</v>
      </c>
      <c r="F2871" s="6">
        <v>962.12067435669906</v>
      </c>
      <c r="G2871" s="16" t="s">
        <v>4</v>
      </c>
      <c r="H2871" s="7">
        <v>35340.640571650263</v>
      </c>
      <c r="I2871" s="4">
        <v>14.6</v>
      </c>
      <c r="J2871" s="4">
        <v>3.1</v>
      </c>
      <c r="K2871" s="4" t="s">
        <v>332</v>
      </c>
      <c r="L2871" s="4">
        <v>36.732024904547458</v>
      </c>
      <c r="M2871" s="4" t="s">
        <v>332</v>
      </c>
      <c r="N2871" s="17">
        <v>1</v>
      </c>
      <c r="O2871" s="4">
        <v>100</v>
      </c>
      <c r="P2871">
        <f t="shared" si="132"/>
        <v>2012</v>
      </c>
      <c r="Q2871">
        <f t="shared" si="133"/>
        <v>10</v>
      </c>
      <c r="R2871" t="str">
        <f t="shared" si="134"/>
        <v>17</v>
      </c>
      <c r="T2871" t="s">
        <v>250</v>
      </c>
      <c r="U2871" t="s">
        <v>472</v>
      </c>
    </row>
    <row r="2872" spans="1:21" x14ac:dyDescent="0.35">
      <c r="A2872" s="1" t="s">
        <v>2</v>
      </c>
      <c r="B2872" s="18">
        <v>41184</v>
      </c>
      <c r="C2872" s="3" t="s">
        <v>129</v>
      </c>
      <c r="D2872" s="4" t="s">
        <v>14</v>
      </c>
      <c r="E2872" s="5" t="s">
        <v>4</v>
      </c>
      <c r="F2872" s="6">
        <v>199.05944986690326</v>
      </c>
      <c r="G2872" s="16" t="s">
        <v>4</v>
      </c>
      <c r="H2872" s="7">
        <v>5065.3938995267508</v>
      </c>
      <c r="I2872" s="4">
        <v>7.1</v>
      </c>
      <c r="J2872" s="4">
        <v>3.7</v>
      </c>
      <c r="K2872" s="4" t="s">
        <v>332</v>
      </c>
      <c r="L2872" s="4">
        <v>25.446638694689526</v>
      </c>
      <c r="M2872" s="4" t="s">
        <v>332</v>
      </c>
      <c r="N2872" s="17">
        <v>1.0000000000000002</v>
      </c>
      <c r="O2872" s="4">
        <v>100</v>
      </c>
      <c r="P2872">
        <f t="shared" si="132"/>
        <v>2012</v>
      </c>
      <c r="Q2872">
        <f t="shared" si="133"/>
        <v>10</v>
      </c>
      <c r="R2872" t="str">
        <f t="shared" si="134"/>
        <v>17</v>
      </c>
      <c r="T2872" t="s">
        <v>250</v>
      </c>
      <c r="U2872" t="s">
        <v>521</v>
      </c>
    </row>
    <row r="2873" spans="1:21" x14ac:dyDescent="0.35">
      <c r="A2873" s="1" t="s">
        <v>2</v>
      </c>
      <c r="B2873" s="18">
        <v>41184</v>
      </c>
      <c r="C2873" s="3" t="s">
        <v>85</v>
      </c>
      <c r="D2873" s="4" t="s">
        <v>86</v>
      </c>
      <c r="E2873" s="5" t="s">
        <v>7</v>
      </c>
      <c r="F2873" s="6">
        <v>66.353149955634422</v>
      </c>
      <c r="G2873" s="16" t="s">
        <v>4</v>
      </c>
      <c r="H2873" s="7">
        <v>87629.85354271227</v>
      </c>
      <c r="I2873" s="4">
        <v>14.9</v>
      </c>
      <c r="J2873" s="4">
        <v>9.1999999999999993</v>
      </c>
      <c r="K2873" s="4" t="s">
        <v>332</v>
      </c>
      <c r="L2873" s="4">
        <v>660.32926546293618</v>
      </c>
      <c r="M2873" s="4" t="s">
        <v>332</v>
      </c>
      <c r="N2873" s="17">
        <v>2</v>
      </c>
      <c r="O2873" s="4">
        <v>100</v>
      </c>
      <c r="P2873">
        <f t="shared" si="132"/>
        <v>2012</v>
      </c>
      <c r="Q2873">
        <f t="shared" si="133"/>
        <v>10</v>
      </c>
      <c r="R2873" t="str">
        <f t="shared" si="134"/>
        <v>17</v>
      </c>
      <c r="T2873" t="s">
        <v>86</v>
      </c>
    </row>
    <row r="2874" spans="1:21" x14ac:dyDescent="0.35">
      <c r="A2874" s="1" t="s">
        <v>2</v>
      </c>
      <c r="B2874" s="18">
        <v>41184</v>
      </c>
      <c r="C2874" s="3" t="s">
        <v>15</v>
      </c>
      <c r="D2874" s="4" t="s">
        <v>16</v>
      </c>
      <c r="E2874" s="5" t="s">
        <v>7</v>
      </c>
      <c r="F2874" s="6">
        <v>2.8799110223799667</v>
      </c>
      <c r="G2874" s="16" t="s">
        <v>7</v>
      </c>
      <c r="H2874" s="7">
        <v>6788.457829210538</v>
      </c>
      <c r="I2874" s="4" t="s">
        <v>332</v>
      </c>
      <c r="J2874" s="4">
        <v>24.5</v>
      </c>
      <c r="K2874" s="4">
        <v>5</v>
      </c>
      <c r="L2874" s="4">
        <v>2357.1762378965918</v>
      </c>
      <c r="M2874" s="4" t="s">
        <v>332</v>
      </c>
      <c r="N2874" s="17">
        <v>1.0000000000000002</v>
      </c>
      <c r="O2874" s="4">
        <v>1152</v>
      </c>
      <c r="P2874">
        <f t="shared" si="132"/>
        <v>2012</v>
      </c>
      <c r="Q2874">
        <f t="shared" si="133"/>
        <v>10</v>
      </c>
      <c r="R2874" t="str">
        <f t="shared" si="134"/>
        <v>17</v>
      </c>
      <c r="T2874" t="s">
        <v>73</v>
      </c>
      <c r="U2874" t="s">
        <v>475</v>
      </c>
    </row>
    <row r="2875" spans="1:21" x14ac:dyDescent="0.35">
      <c r="A2875" s="1" t="s">
        <v>2</v>
      </c>
      <c r="B2875" s="18">
        <v>41184</v>
      </c>
      <c r="C2875" s="3" t="s">
        <v>174</v>
      </c>
      <c r="D2875" s="4" t="s">
        <v>175</v>
      </c>
      <c r="E2875" s="5" t="s">
        <v>7</v>
      </c>
      <c r="F2875" s="6">
        <v>2.8799110223799667</v>
      </c>
      <c r="G2875" s="16" t="s">
        <v>7</v>
      </c>
      <c r="H2875" s="7">
        <v>31290.351659386168</v>
      </c>
      <c r="I2875" s="4" t="s">
        <v>332</v>
      </c>
      <c r="J2875" s="4">
        <v>52.6</v>
      </c>
      <c r="K2875" s="4">
        <v>5</v>
      </c>
      <c r="L2875" s="4">
        <v>10865.041112807621</v>
      </c>
      <c r="M2875" s="4" t="s">
        <v>332</v>
      </c>
      <c r="N2875" s="17">
        <v>1</v>
      </c>
      <c r="O2875" s="4">
        <v>1152</v>
      </c>
      <c r="P2875">
        <f t="shared" si="132"/>
        <v>2012</v>
      </c>
      <c r="Q2875">
        <f t="shared" si="133"/>
        <v>10</v>
      </c>
      <c r="R2875" t="str">
        <f t="shared" si="134"/>
        <v>17</v>
      </c>
      <c r="T2875" t="s">
        <v>73</v>
      </c>
      <c r="U2875" t="s">
        <v>550</v>
      </c>
    </row>
    <row r="2876" spans="1:21" x14ac:dyDescent="0.35">
      <c r="A2876" s="1" t="s">
        <v>2</v>
      </c>
      <c r="B2876" s="18">
        <v>41184</v>
      </c>
      <c r="C2876" s="3" t="s">
        <v>142</v>
      </c>
      <c r="D2876" s="4" t="s">
        <v>143</v>
      </c>
      <c r="E2876" s="5" t="s">
        <v>4</v>
      </c>
      <c r="F2876" s="6">
        <v>33.176574977817211</v>
      </c>
      <c r="G2876" s="16" t="s">
        <v>4</v>
      </c>
      <c r="H2876" s="7">
        <v>6152.2640638864223</v>
      </c>
      <c r="I2876" s="4">
        <v>7.6</v>
      </c>
      <c r="J2876" s="4">
        <v>6.1</v>
      </c>
      <c r="K2876" s="4">
        <v>4</v>
      </c>
      <c r="L2876" s="4">
        <v>185.43999999999997</v>
      </c>
      <c r="M2876" s="4" t="s">
        <v>332</v>
      </c>
      <c r="N2876" s="17">
        <v>1</v>
      </c>
      <c r="O2876" s="4">
        <v>100</v>
      </c>
      <c r="P2876">
        <f t="shared" si="132"/>
        <v>2012</v>
      </c>
      <c r="Q2876">
        <f t="shared" si="133"/>
        <v>10</v>
      </c>
      <c r="R2876" t="str">
        <f t="shared" si="134"/>
        <v>17</v>
      </c>
      <c r="T2876" t="s">
        <v>484</v>
      </c>
      <c r="U2876" t="s">
        <v>531</v>
      </c>
    </row>
    <row r="2877" spans="1:21" x14ac:dyDescent="0.35">
      <c r="A2877" s="1" t="s">
        <v>2</v>
      </c>
      <c r="B2877" s="18">
        <v>41184</v>
      </c>
      <c r="C2877" s="3" t="s">
        <v>19</v>
      </c>
      <c r="D2877" s="4" t="s">
        <v>20</v>
      </c>
      <c r="E2877" s="5" t="s">
        <v>4</v>
      </c>
      <c r="F2877" s="6">
        <v>66.353149955634422</v>
      </c>
      <c r="G2877" s="16" t="s">
        <v>4</v>
      </c>
      <c r="H2877" s="7">
        <v>10648.353504880213</v>
      </c>
      <c r="I2877" s="4">
        <v>6.8</v>
      </c>
      <c r="J2877" s="4">
        <v>5.9</v>
      </c>
      <c r="K2877" s="4">
        <v>4</v>
      </c>
      <c r="L2877" s="4">
        <v>160.48000000000002</v>
      </c>
      <c r="M2877" s="4" t="s">
        <v>332</v>
      </c>
      <c r="N2877" s="17">
        <v>1</v>
      </c>
      <c r="O2877" s="4">
        <v>100</v>
      </c>
      <c r="P2877">
        <f t="shared" si="132"/>
        <v>2012</v>
      </c>
      <c r="Q2877">
        <f t="shared" si="133"/>
        <v>10</v>
      </c>
      <c r="R2877" t="str">
        <f t="shared" si="134"/>
        <v>17</v>
      </c>
      <c r="T2877" t="s">
        <v>484</v>
      </c>
      <c r="U2877" t="s">
        <v>485</v>
      </c>
    </row>
    <row r="2878" spans="1:21" x14ac:dyDescent="0.35">
      <c r="A2878" s="1" t="s">
        <v>2</v>
      </c>
      <c r="B2878" s="18">
        <v>41184</v>
      </c>
      <c r="C2878" s="3" t="s">
        <v>103</v>
      </c>
      <c r="D2878" s="4" t="s">
        <v>104</v>
      </c>
      <c r="E2878" s="5" t="s">
        <v>7</v>
      </c>
      <c r="F2878" s="6">
        <v>33.176574977817211</v>
      </c>
      <c r="G2878" s="16" t="s">
        <v>4</v>
      </c>
      <c r="H2878" s="7">
        <v>939.43525511718804</v>
      </c>
      <c r="I2878" s="4">
        <v>2.7</v>
      </c>
      <c r="J2878" s="4">
        <v>2.6</v>
      </c>
      <c r="K2878" s="4" t="s">
        <v>332</v>
      </c>
      <c r="L2878" s="4">
        <v>7.0790554460890007</v>
      </c>
      <c r="M2878" s="4" t="s">
        <v>332</v>
      </c>
      <c r="N2878" s="17">
        <v>4</v>
      </c>
      <c r="O2878" s="4">
        <v>100</v>
      </c>
      <c r="P2878">
        <f t="shared" si="132"/>
        <v>2012</v>
      </c>
      <c r="Q2878">
        <f t="shared" si="133"/>
        <v>10</v>
      </c>
      <c r="R2878" t="str">
        <f t="shared" si="134"/>
        <v>17</v>
      </c>
      <c r="T2878" t="s">
        <v>501</v>
      </c>
      <c r="U2878" t="s">
        <v>502</v>
      </c>
    </row>
    <row r="2879" spans="1:21" x14ac:dyDescent="0.35">
      <c r="A2879" s="1" t="s">
        <v>2</v>
      </c>
      <c r="B2879" s="18">
        <v>41184</v>
      </c>
      <c r="C2879" s="3" t="s">
        <v>290</v>
      </c>
      <c r="D2879" s="4" t="s">
        <v>291</v>
      </c>
      <c r="E2879" s="5" t="s">
        <v>7</v>
      </c>
      <c r="F2879" s="6">
        <v>132.70629991126884</v>
      </c>
      <c r="G2879" s="16" t="s">
        <v>4</v>
      </c>
      <c r="H2879" s="7">
        <v>42235.397021406134</v>
      </c>
      <c r="I2879" s="4">
        <v>11.1</v>
      </c>
      <c r="J2879" s="4">
        <v>3.7</v>
      </c>
      <c r="K2879" s="4" t="s">
        <v>332</v>
      </c>
      <c r="L2879" s="4">
        <v>79.565546341141882</v>
      </c>
      <c r="M2879" s="4" t="s">
        <v>332</v>
      </c>
      <c r="N2879" s="17">
        <v>4</v>
      </c>
      <c r="O2879" s="4">
        <v>100</v>
      </c>
      <c r="P2879">
        <f t="shared" si="132"/>
        <v>2012</v>
      </c>
      <c r="Q2879">
        <f t="shared" si="133"/>
        <v>10</v>
      </c>
      <c r="R2879" t="str">
        <f t="shared" si="134"/>
        <v>18</v>
      </c>
      <c r="T2879" t="s">
        <v>291</v>
      </c>
    </row>
    <row r="2880" spans="1:21" x14ac:dyDescent="0.35">
      <c r="A2880" s="1" t="s">
        <v>2</v>
      </c>
      <c r="B2880" s="18">
        <v>41184</v>
      </c>
      <c r="C2880" s="3" t="s">
        <v>80</v>
      </c>
      <c r="D2880" s="4" t="s">
        <v>81</v>
      </c>
      <c r="E2880" s="5" t="s">
        <v>4</v>
      </c>
      <c r="F2880" s="6">
        <v>0.41407882260940537</v>
      </c>
      <c r="G2880" s="16" t="s">
        <v>4</v>
      </c>
      <c r="H2880" s="7">
        <v>7561.4518264491235</v>
      </c>
      <c r="I2880" s="4">
        <v>37.4</v>
      </c>
      <c r="J2880" s="4">
        <v>37.4</v>
      </c>
      <c r="K2880" s="4">
        <v>24.933333333333334</v>
      </c>
      <c r="L2880" s="4">
        <v>18260.899649006522</v>
      </c>
      <c r="M2880" s="4" t="s">
        <v>332</v>
      </c>
      <c r="N2880" s="17">
        <v>0.99999999999999989</v>
      </c>
      <c r="O2880" s="4">
        <v>16024.28</v>
      </c>
      <c r="P2880">
        <f t="shared" si="132"/>
        <v>2012</v>
      </c>
      <c r="Q2880">
        <f t="shared" si="133"/>
        <v>10</v>
      </c>
      <c r="R2880" t="str">
        <f t="shared" si="134"/>
        <v>27</v>
      </c>
      <c r="T2880" t="s">
        <v>81</v>
      </c>
    </row>
    <row r="2881" spans="1:28" x14ac:dyDescent="0.35">
      <c r="A2881" s="1" t="s">
        <v>2</v>
      </c>
      <c r="B2881" s="18">
        <v>41184</v>
      </c>
      <c r="C2881" s="3" t="s">
        <v>371</v>
      </c>
      <c r="D2881" s="4" t="s">
        <v>372</v>
      </c>
      <c r="E2881" s="5" t="s">
        <v>4</v>
      </c>
      <c r="F2881" s="6">
        <v>7615.5319835444052</v>
      </c>
      <c r="G2881" s="16" t="s">
        <v>4</v>
      </c>
      <c r="H2881" s="7">
        <v>6890.3710078121885</v>
      </c>
      <c r="I2881" s="4" t="s">
        <v>332</v>
      </c>
      <c r="J2881" s="4">
        <v>1.2</v>
      </c>
      <c r="K2881" s="4" t="s">
        <v>332</v>
      </c>
      <c r="L2881" s="4">
        <v>0.90477868423386043</v>
      </c>
      <c r="M2881" s="4" t="s">
        <v>332</v>
      </c>
      <c r="N2881" s="17">
        <v>1</v>
      </c>
      <c r="O2881" s="4">
        <v>44</v>
      </c>
      <c r="P2881">
        <f t="shared" si="132"/>
        <v>2012</v>
      </c>
      <c r="Q2881">
        <f t="shared" si="133"/>
        <v>10</v>
      </c>
      <c r="R2881" t="str">
        <f t="shared" si="134"/>
        <v>90</v>
      </c>
      <c r="T2881" t="s">
        <v>577</v>
      </c>
      <c r="V2881" t="s">
        <v>468</v>
      </c>
      <c r="W2881" t="s">
        <v>564</v>
      </c>
      <c r="X2881" t="s">
        <v>565</v>
      </c>
      <c r="Y2881" t="s">
        <v>566</v>
      </c>
      <c r="Z2881" t="s">
        <v>578</v>
      </c>
      <c r="AA2881" t="s">
        <v>510</v>
      </c>
      <c r="AB2881" t="s">
        <v>526</v>
      </c>
    </row>
    <row r="2882" spans="1:28" x14ac:dyDescent="0.35">
      <c r="A2882" s="1" t="s">
        <v>2</v>
      </c>
      <c r="B2882" s="18">
        <v>41184</v>
      </c>
      <c r="C2882" s="3" t="s">
        <v>132</v>
      </c>
      <c r="D2882" s="4" t="s">
        <v>298</v>
      </c>
      <c r="E2882" s="5" t="s">
        <v>4</v>
      </c>
      <c r="F2882" s="6">
        <v>398.11889973380653</v>
      </c>
      <c r="G2882" s="16" t="s">
        <v>4</v>
      </c>
      <c r="H2882" s="7">
        <v>8937.4896220006121</v>
      </c>
      <c r="I2882" s="4" t="s">
        <v>332</v>
      </c>
      <c r="J2882" s="4">
        <v>3.5</v>
      </c>
      <c r="K2882" s="4" t="s">
        <v>332</v>
      </c>
      <c r="L2882" s="4">
        <v>22.449297503777061</v>
      </c>
      <c r="M2882" s="4" t="s">
        <v>332</v>
      </c>
      <c r="N2882" s="17">
        <v>1</v>
      </c>
      <c r="O2882" s="4">
        <v>100</v>
      </c>
      <c r="P2882">
        <f t="shared" ref="P2882:P2945" si="135">YEAR(B2882)</f>
        <v>2012</v>
      </c>
      <c r="Q2882">
        <f t="shared" ref="Q2882:Q2945" si="136">MONTH(B2882)</f>
        <v>10</v>
      </c>
      <c r="R2882" t="str">
        <f t="shared" ref="R2882:R2945" si="137">LEFT(C2882,2)</f>
        <v>90</v>
      </c>
      <c r="T2882" t="s">
        <v>563</v>
      </c>
      <c r="U2882" t="s">
        <v>468</v>
      </c>
      <c r="V2882" t="s">
        <v>564</v>
      </c>
      <c r="W2882" t="s">
        <v>524</v>
      </c>
      <c r="X2882" t="s">
        <v>567</v>
      </c>
      <c r="Y2882" t="s">
        <v>510</v>
      </c>
      <c r="Z2882" t="s">
        <v>568</v>
      </c>
    </row>
    <row r="2883" spans="1:28" x14ac:dyDescent="0.35">
      <c r="A2883" s="1" t="s">
        <v>2</v>
      </c>
      <c r="B2883" s="18">
        <v>41198</v>
      </c>
      <c r="C2883" s="8" t="s">
        <v>29</v>
      </c>
      <c r="D2883" s="4" t="s">
        <v>30</v>
      </c>
      <c r="E2883" s="9" t="s">
        <v>23</v>
      </c>
      <c r="F2883" s="6">
        <v>0.20703941130470269</v>
      </c>
      <c r="G2883" s="16" t="s">
        <v>4</v>
      </c>
      <c r="H2883" s="7">
        <v>487.23192482268178</v>
      </c>
      <c r="I2883" s="4">
        <v>7.2</v>
      </c>
      <c r="J2883" s="4">
        <v>5.0999999999999996</v>
      </c>
      <c r="K2883" s="4" t="s">
        <v>332</v>
      </c>
      <c r="L2883" s="4">
        <v>98.055389903844613</v>
      </c>
      <c r="M2883" s="4" t="s">
        <v>332</v>
      </c>
      <c r="N2883" s="17">
        <v>24</v>
      </c>
      <c r="O2883" s="4">
        <v>16024.28</v>
      </c>
      <c r="P2883">
        <f t="shared" si="135"/>
        <v>2012</v>
      </c>
      <c r="Q2883">
        <f t="shared" si="136"/>
        <v>10</v>
      </c>
      <c r="R2883" t="str">
        <f t="shared" si="137"/>
        <v>01</v>
      </c>
      <c r="T2883" t="s">
        <v>30</v>
      </c>
    </row>
    <row r="2884" spans="1:28" x14ac:dyDescent="0.35">
      <c r="A2884" s="1" t="s">
        <v>2</v>
      </c>
      <c r="B2884" s="18">
        <v>41198</v>
      </c>
      <c r="C2884" s="8" t="s">
        <v>227</v>
      </c>
      <c r="D2884" s="4" t="s">
        <v>228</v>
      </c>
      <c r="E2884" s="9" t="s">
        <v>7</v>
      </c>
      <c r="F2884" s="6">
        <v>33.176574977817211</v>
      </c>
      <c r="G2884" s="16" t="s">
        <v>4</v>
      </c>
      <c r="H2884" s="7">
        <v>6165.0438617065447</v>
      </c>
      <c r="I2884" s="4">
        <v>2.1</v>
      </c>
      <c r="J2884" s="4">
        <v>1.3</v>
      </c>
      <c r="K2884" s="4" t="s">
        <v>332</v>
      </c>
      <c r="L2884" s="4">
        <v>1.8582520545983625</v>
      </c>
      <c r="M2884" s="4" t="s">
        <v>332</v>
      </c>
      <c r="N2884" s="17">
        <v>100</v>
      </c>
      <c r="O2884" s="4">
        <v>100</v>
      </c>
      <c r="P2884">
        <f t="shared" si="135"/>
        <v>2012</v>
      </c>
      <c r="Q2884">
        <f t="shared" si="136"/>
        <v>10</v>
      </c>
      <c r="R2884" t="str">
        <f t="shared" si="137"/>
        <v>01</v>
      </c>
      <c r="T2884" t="s">
        <v>228</v>
      </c>
    </row>
    <row r="2885" spans="1:28" x14ac:dyDescent="0.35">
      <c r="A2885" s="1" t="s">
        <v>2</v>
      </c>
      <c r="B2885" s="18">
        <v>41198</v>
      </c>
      <c r="C2885" s="3" t="s">
        <v>74</v>
      </c>
      <c r="D2885" s="4" t="s">
        <v>75</v>
      </c>
      <c r="E2885" s="5" t="s">
        <v>7</v>
      </c>
      <c r="F2885" s="6">
        <v>99.529724933451632</v>
      </c>
      <c r="G2885" s="16" t="s">
        <v>4</v>
      </c>
      <c r="H2885" s="7">
        <v>25861.742321760648</v>
      </c>
      <c r="I2885" s="4" t="s">
        <v>332</v>
      </c>
      <c r="J2885" s="4">
        <v>5.3</v>
      </c>
      <c r="K2885" s="4" t="s">
        <v>332</v>
      </c>
      <c r="L2885" s="4">
        <v>77.951814914747928</v>
      </c>
      <c r="M2885" s="4" t="s">
        <v>332</v>
      </c>
      <c r="N2885" s="17">
        <v>3.3333333333333339</v>
      </c>
      <c r="O2885" s="4">
        <v>100</v>
      </c>
      <c r="P2885">
        <f t="shared" si="135"/>
        <v>2012</v>
      </c>
      <c r="Q2885">
        <f t="shared" si="136"/>
        <v>10</v>
      </c>
      <c r="R2885" t="str">
        <f t="shared" si="137"/>
        <v>01</v>
      </c>
      <c r="T2885" t="s">
        <v>75</v>
      </c>
    </row>
    <row r="2886" spans="1:28" x14ac:dyDescent="0.35">
      <c r="A2886" s="1" t="s">
        <v>2</v>
      </c>
      <c r="B2886" s="18">
        <v>41198</v>
      </c>
      <c r="C2886" s="3" t="s">
        <v>97</v>
      </c>
      <c r="D2886" s="4" t="s">
        <v>98</v>
      </c>
      <c r="E2886" s="5" t="s">
        <v>7</v>
      </c>
      <c r="F2886" s="6">
        <v>0.82815764521881075</v>
      </c>
      <c r="G2886" s="16" t="s">
        <v>4</v>
      </c>
      <c r="H2886" s="7">
        <v>19101.30382093558</v>
      </c>
      <c r="I2886" s="4" t="s">
        <v>332</v>
      </c>
      <c r="J2886" s="4">
        <v>5.4</v>
      </c>
      <c r="K2886" s="4" t="s">
        <v>332</v>
      </c>
      <c r="L2886" s="4">
        <v>82.44795760081054</v>
      </c>
      <c r="M2886" s="4" t="s">
        <v>332</v>
      </c>
      <c r="N2886" s="17">
        <v>279.74999999999994</v>
      </c>
      <c r="O2886" s="4">
        <v>16024.28</v>
      </c>
      <c r="P2886">
        <f t="shared" si="135"/>
        <v>2012</v>
      </c>
      <c r="Q2886">
        <f t="shared" si="136"/>
        <v>10</v>
      </c>
      <c r="R2886" t="str">
        <f t="shared" si="137"/>
        <v>01</v>
      </c>
      <c r="T2886" t="s">
        <v>187</v>
      </c>
      <c r="U2886" t="s">
        <v>497</v>
      </c>
    </row>
    <row r="2887" spans="1:28" x14ac:dyDescent="0.35">
      <c r="A2887" s="1" t="s">
        <v>2</v>
      </c>
      <c r="B2887" s="18">
        <v>41198</v>
      </c>
      <c r="C2887" s="3" t="s">
        <v>60</v>
      </c>
      <c r="D2887" s="4" t="s">
        <v>61</v>
      </c>
      <c r="E2887" s="5" t="s">
        <v>7</v>
      </c>
      <c r="F2887" s="6">
        <v>51.838398402839402</v>
      </c>
      <c r="G2887" s="16" t="s">
        <v>4</v>
      </c>
      <c r="H2887" s="7">
        <v>252702.27150782704</v>
      </c>
      <c r="I2887" s="4">
        <v>5.8</v>
      </c>
      <c r="J2887" s="4">
        <v>4.7</v>
      </c>
      <c r="K2887" s="4" t="s">
        <v>332</v>
      </c>
      <c r="L2887" s="4">
        <v>67.084522327205249</v>
      </c>
      <c r="M2887" s="4" t="s">
        <v>332</v>
      </c>
      <c r="N2887" s="17">
        <v>72.666666666666643</v>
      </c>
      <c r="O2887" s="4">
        <v>1152</v>
      </c>
      <c r="P2887">
        <f t="shared" si="135"/>
        <v>2012</v>
      </c>
      <c r="Q2887">
        <f t="shared" si="136"/>
        <v>10</v>
      </c>
      <c r="R2887" t="str">
        <f t="shared" si="137"/>
        <v>01</v>
      </c>
      <c r="T2887" t="s">
        <v>211</v>
      </c>
      <c r="U2887" t="s">
        <v>478</v>
      </c>
    </row>
    <row r="2888" spans="1:28" x14ac:dyDescent="0.35">
      <c r="A2888" s="1" t="s">
        <v>2</v>
      </c>
      <c r="B2888" s="18">
        <v>41198</v>
      </c>
      <c r="C2888" s="3" t="s">
        <v>212</v>
      </c>
      <c r="D2888" s="4" t="s">
        <v>213</v>
      </c>
      <c r="E2888" s="5" t="s">
        <v>4</v>
      </c>
      <c r="F2888" s="6">
        <v>2.8799110223799667</v>
      </c>
      <c r="G2888" s="16" t="s">
        <v>4</v>
      </c>
      <c r="H2888" s="7">
        <v>9731.761241317321</v>
      </c>
      <c r="I2888" s="4">
        <v>20.6</v>
      </c>
      <c r="J2888" s="4">
        <v>17.7</v>
      </c>
      <c r="K2888" s="4" t="s">
        <v>332</v>
      </c>
      <c r="L2888" s="4">
        <v>3379.1881643881366</v>
      </c>
      <c r="M2888" s="4" t="s">
        <v>332</v>
      </c>
      <c r="N2888" s="17">
        <v>1</v>
      </c>
      <c r="O2888" s="4">
        <v>1152</v>
      </c>
      <c r="P2888">
        <f t="shared" si="135"/>
        <v>2012</v>
      </c>
      <c r="Q2888">
        <f t="shared" si="136"/>
        <v>10</v>
      </c>
      <c r="R2888" t="str">
        <f t="shared" si="137"/>
        <v>04</v>
      </c>
      <c r="T2888" t="s">
        <v>213</v>
      </c>
    </row>
    <row r="2889" spans="1:28" x14ac:dyDescent="0.35">
      <c r="A2889" s="1" t="s">
        <v>2</v>
      </c>
      <c r="B2889" s="18">
        <v>41198</v>
      </c>
      <c r="C2889" s="3" t="s">
        <v>82</v>
      </c>
      <c r="D2889" s="4" t="s">
        <v>167</v>
      </c>
      <c r="E2889" s="5" t="s">
        <v>4</v>
      </c>
      <c r="F2889" s="6">
        <v>132.70629991126884</v>
      </c>
      <c r="G2889" s="16" t="s">
        <v>4</v>
      </c>
      <c r="H2889" s="7">
        <v>84173.398858500048</v>
      </c>
      <c r="I2889" s="4">
        <v>16.8</v>
      </c>
      <c r="J2889" s="4">
        <v>10.4</v>
      </c>
      <c r="K2889" s="4">
        <v>6.9333333333333336</v>
      </c>
      <c r="L2889" s="4">
        <v>634.28336796957444</v>
      </c>
      <c r="M2889" s="4" t="s">
        <v>332</v>
      </c>
      <c r="N2889" s="17">
        <v>1</v>
      </c>
      <c r="O2889" s="4">
        <v>100</v>
      </c>
      <c r="P2889">
        <f t="shared" si="135"/>
        <v>2012</v>
      </c>
      <c r="Q2889">
        <f t="shared" si="136"/>
        <v>10</v>
      </c>
      <c r="R2889" t="str">
        <f t="shared" si="137"/>
        <v>05</v>
      </c>
      <c r="T2889" t="s">
        <v>460</v>
      </c>
      <c r="U2889" t="s">
        <v>488</v>
      </c>
      <c r="V2889" t="s">
        <v>536</v>
      </c>
      <c r="W2889" t="s">
        <v>544</v>
      </c>
      <c r="X2889" t="s">
        <v>510</v>
      </c>
    </row>
    <row r="2890" spans="1:28" x14ac:dyDescent="0.35">
      <c r="A2890" s="1" t="s">
        <v>2</v>
      </c>
      <c r="B2890" s="18">
        <v>41198</v>
      </c>
      <c r="C2890" s="3" t="s">
        <v>37</v>
      </c>
      <c r="D2890" s="4" t="s">
        <v>156</v>
      </c>
      <c r="E2890" s="5" t="s">
        <v>4</v>
      </c>
      <c r="F2890" s="6">
        <v>46.078576358079467</v>
      </c>
      <c r="G2890" s="16" t="s">
        <v>4</v>
      </c>
      <c r="H2890" s="7">
        <v>79867.325172902827</v>
      </c>
      <c r="I2890" s="4">
        <v>25.7</v>
      </c>
      <c r="J2890" s="4">
        <v>13.9</v>
      </c>
      <c r="K2890" s="4">
        <v>9.2666666666666675</v>
      </c>
      <c r="L2890" s="4">
        <v>1733.2854329580175</v>
      </c>
      <c r="M2890" s="4" t="s">
        <v>332</v>
      </c>
      <c r="N2890" s="17">
        <v>0.99999999999999989</v>
      </c>
      <c r="O2890" s="4">
        <v>1152</v>
      </c>
      <c r="P2890">
        <f t="shared" si="135"/>
        <v>2012</v>
      </c>
      <c r="Q2890">
        <f t="shared" si="136"/>
        <v>10</v>
      </c>
      <c r="R2890" t="str">
        <f t="shared" si="137"/>
        <v>05</v>
      </c>
      <c r="T2890" t="s">
        <v>460</v>
      </c>
      <c r="U2890" t="s">
        <v>461</v>
      </c>
      <c r="V2890" t="s">
        <v>536</v>
      </c>
      <c r="W2890" t="s">
        <v>537</v>
      </c>
      <c r="X2890" t="s">
        <v>510</v>
      </c>
    </row>
    <row r="2891" spans="1:28" x14ac:dyDescent="0.35">
      <c r="A2891" s="1" t="s">
        <v>2</v>
      </c>
      <c r="B2891" s="18">
        <v>41198</v>
      </c>
      <c r="C2891" s="3" t="s">
        <v>62</v>
      </c>
      <c r="D2891" s="4" t="s">
        <v>63</v>
      </c>
      <c r="E2891" s="5" t="s">
        <v>4</v>
      </c>
      <c r="F2891" s="6">
        <v>2388.7133984028396</v>
      </c>
      <c r="G2891" s="16" t="s">
        <v>4</v>
      </c>
      <c r="H2891" s="7">
        <v>254397.95532803616</v>
      </c>
      <c r="I2891" s="4">
        <v>8.3000000000000007</v>
      </c>
      <c r="J2891" s="4">
        <v>6</v>
      </c>
      <c r="K2891" s="4" t="s">
        <v>332</v>
      </c>
      <c r="L2891" s="4">
        <v>106.49999095669399</v>
      </c>
      <c r="M2891" s="4" t="s">
        <v>332</v>
      </c>
      <c r="N2891" s="17">
        <v>0.99999999999999978</v>
      </c>
      <c r="O2891" s="4">
        <v>100</v>
      </c>
      <c r="P2891">
        <f t="shared" si="135"/>
        <v>2012</v>
      </c>
      <c r="Q2891">
        <f t="shared" si="136"/>
        <v>10</v>
      </c>
      <c r="R2891" t="str">
        <f t="shared" si="137"/>
        <v>05</v>
      </c>
      <c r="T2891" t="s">
        <v>84</v>
      </c>
      <c r="U2891" t="s">
        <v>459</v>
      </c>
      <c r="V2891" t="s">
        <v>479</v>
      </c>
      <c r="W2891" t="s">
        <v>480</v>
      </c>
    </row>
    <row r="2892" spans="1:28" x14ac:dyDescent="0.35">
      <c r="A2892" s="1" t="s">
        <v>2</v>
      </c>
      <c r="B2892" s="18">
        <v>41198</v>
      </c>
      <c r="C2892" s="3" t="s">
        <v>27</v>
      </c>
      <c r="D2892" s="4" t="s">
        <v>39</v>
      </c>
      <c r="E2892" s="5" t="s">
        <v>4</v>
      </c>
      <c r="F2892" s="6">
        <v>2.8799110223799667</v>
      </c>
      <c r="G2892" s="16" t="s">
        <v>4</v>
      </c>
      <c r="H2892" s="7">
        <v>10315.204829439632</v>
      </c>
      <c r="I2892" s="4">
        <v>24.9</v>
      </c>
      <c r="J2892" s="4">
        <v>20.3</v>
      </c>
      <c r="K2892" s="4">
        <v>13.533333333333333</v>
      </c>
      <c r="L2892" s="4">
        <v>3581.7790026426296</v>
      </c>
      <c r="M2892" s="4" t="s">
        <v>332</v>
      </c>
      <c r="N2892" s="17">
        <v>0.99999999999999989</v>
      </c>
      <c r="O2892" s="4">
        <v>1152</v>
      </c>
      <c r="P2892">
        <f t="shared" si="135"/>
        <v>2012</v>
      </c>
      <c r="Q2892">
        <f t="shared" si="136"/>
        <v>10</v>
      </c>
      <c r="R2892" t="str">
        <f t="shared" si="137"/>
        <v>06</v>
      </c>
      <c r="T2892" t="s">
        <v>39</v>
      </c>
    </row>
    <row r="2893" spans="1:28" x14ac:dyDescent="0.35">
      <c r="A2893" s="1" t="s">
        <v>2</v>
      </c>
      <c r="B2893" s="18">
        <v>41198</v>
      </c>
      <c r="C2893" s="3" t="s">
        <v>302</v>
      </c>
      <c r="D2893" s="4" t="s">
        <v>303</v>
      </c>
      <c r="E2893" s="5" t="s">
        <v>4</v>
      </c>
      <c r="F2893" s="6">
        <v>99.529724933451632</v>
      </c>
      <c r="G2893" s="16" t="s">
        <v>4</v>
      </c>
      <c r="H2893" s="7">
        <v>3804.7127832246119</v>
      </c>
      <c r="I2893" s="4">
        <v>4.8</v>
      </c>
      <c r="J2893" s="4">
        <v>3.9</v>
      </c>
      <c r="K2893" s="4">
        <v>3.9</v>
      </c>
      <c r="L2893" s="4">
        <v>38.226899408880605</v>
      </c>
      <c r="M2893" s="4" t="s">
        <v>332</v>
      </c>
      <c r="N2893" s="17">
        <v>1.0000000000000002</v>
      </c>
      <c r="O2893" s="4">
        <v>100</v>
      </c>
      <c r="P2893">
        <f t="shared" si="135"/>
        <v>2012</v>
      </c>
      <c r="Q2893">
        <f t="shared" si="136"/>
        <v>10</v>
      </c>
      <c r="R2893" t="str">
        <f t="shared" si="137"/>
        <v>08</v>
      </c>
      <c r="T2893" t="s">
        <v>303</v>
      </c>
    </row>
    <row r="2894" spans="1:28" x14ac:dyDescent="0.35">
      <c r="A2894" s="1" t="s">
        <v>2</v>
      </c>
      <c r="B2894" s="18">
        <v>41198</v>
      </c>
      <c r="C2894" s="3" t="s">
        <v>373</v>
      </c>
      <c r="D2894" s="4" t="s">
        <v>374</v>
      </c>
      <c r="E2894" s="5" t="s">
        <v>4</v>
      </c>
      <c r="F2894" s="6">
        <v>33.176574977817211</v>
      </c>
      <c r="G2894" s="16" t="s">
        <v>4</v>
      </c>
      <c r="H2894" s="7">
        <v>30697.297688364775</v>
      </c>
      <c r="I2894" s="4">
        <v>18.399999999999999</v>
      </c>
      <c r="J2894" s="4">
        <v>9.8000000000000007</v>
      </c>
      <c r="K2894" s="4" t="s">
        <v>332</v>
      </c>
      <c r="L2894" s="4">
        <v>925.27024591567545</v>
      </c>
      <c r="M2894" s="4" t="s">
        <v>332</v>
      </c>
      <c r="N2894" s="17">
        <v>1</v>
      </c>
      <c r="O2894" s="4">
        <v>100</v>
      </c>
      <c r="P2894">
        <f t="shared" si="135"/>
        <v>2012</v>
      </c>
      <c r="Q2894">
        <f t="shared" si="136"/>
        <v>10</v>
      </c>
      <c r="R2894" t="str">
        <f t="shared" si="137"/>
        <v>09</v>
      </c>
      <c r="T2894" t="s">
        <v>374</v>
      </c>
    </row>
    <row r="2895" spans="1:28" x14ac:dyDescent="0.35">
      <c r="A2895" s="1" t="s">
        <v>2</v>
      </c>
      <c r="B2895" s="18">
        <v>41198</v>
      </c>
      <c r="C2895" s="3" t="s">
        <v>40</v>
      </c>
      <c r="D2895" s="4" t="s">
        <v>169</v>
      </c>
      <c r="E2895" s="5" t="s">
        <v>4</v>
      </c>
      <c r="F2895" s="6">
        <v>165.88287488908605</v>
      </c>
      <c r="G2895" s="16" t="s">
        <v>4</v>
      </c>
      <c r="H2895" s="7">
        <v>68606.567566013837</v>
      </c>
      <c r="I2895" s="4" t="s">
        <v>332</v>
      </c>
      <c r="J2895" s="4">
        <v>8.8000000000000007</v>
      </c>
      <c r="K2895" s="4">
        <v>6.8000000000000007</v>
      </c>
      <c r="L2895" s="4">
        <v>413.58438965978922</v>
      </c>
      <c r="M2895" s="4" t="s">
        <v>332</v>
      </c>
      <c r="N2895" s="17">
        <v>1</v>
      </c>
      <c r="O2895" s="4">
        <v>100</v>
      </c>
      <c r="P2895">
        <f t="shared" si="135"/>
        <v>2012</v>
      </c>
      <c r="Q2895">
        <f t="shared" si="136"/>
        <v>10</v>
      </c>
      <c r="R2895" t="str">
        <f t="shared" si="137"/>
        <v>12</v>
      </c>
      <c r="T2895" t="s">
        <v>662</v>
      </c>
      <c r="U2895" t="s">
        <v>463</v>
      </c>
      <c r="V2895" t="s">
        <v>464</v>
      </c>
      <c r="W2895" t="s">
        <v>546</v>
      </c>
      <c r="X2895" t="s">
        <v>468</v>
      </c>
      <c r="Y2895" t="s">
        <v>547</v>
      </c>
      <c r="Z2895" t="s">
        <v>510</v>
      </c>
      <c r="AA2895" t="s">
        <v>466</v>
      </c>
    </row>
    <row r="2896" spans="1:28" x14ac:dyDescent="0.35">
      <c r="A2896" s="1" t="s">
        <v>2</v>
      </c>
      <c r="B2896" s="18">
        <v>41198</v>
      </c>
      <c r="C2896" s="3" t="s">
        <v>42</v>
      </c>
      <c r="D2896" s="4" t="s">
        <v>168</v>
      </c>
      <c r="E2896" s="5" t="s">
        <v>4</v>
      </c>
      <c r="F2896" s="6">
        <v>431.2954747116238</v>
      </c>
      <c r="G2896" s="16" t="s">
        <v>4</v>
      </c>
      <c r="H2896" s="7">
        <v>445319.07128077105</v>
      </c>
      <c r="I2896" s="4" t="s">
        <v>332</v>
      </c>
      <c r="J2896" s="4">
        <v>12.9</v>
      </c>
      <c r="K2896" s="4">
        <v>7.9</v>
      </c>
      <c r="L2896" s="4">
        <v>1032.5150561306582</v>
      </c>
      <c r="M2896" s="4" t="s">
        <v>332</v>
      </c>
      <c r="N2896" s="17">
        <v>0.99999999999999989</v>
      </c>
      <c r="O2896" s="4">
        <v>100</v>
      </c>
      <c r="P2896">
        <f t="shared" si="135"/>
        <v>2012</v>
      </c>
      <c r="Q2896">
        <f t="shared" si="136"/>
        <v>10</v>
      </c>
      <c r="R2896" t="str">
        <f t="shared" si="137"/>
        <v>12</v>
      </c>
      <c r="T2896" t="s">
        <v>663</v>
      </c>
      <c r="U2896" t="s">
        <v>463</v>
      </c>
      <c r="V2896" t="s">
        <v>464</v>
      </c>
      <c r="W2896" t="s">
        <v>545</v>
      </c>
      <c r="X2896" t="s">
        <v>510</v>
      </c>
      <c r="Y2896" t="s">
        <v>466</v>
      </c>
    </row>
    <row r="2897" spans="1:21" x14ac:dyDescent="0.35">
      <c r="A2897" s="1" t="s">
        <v>2</v>
      </c>
      <c r="B2897" s="18">
        <v>41198</v>
      </c>
      <c r="C2897" s="3" t="s">
        <v>28</v>
      </c>
      <c r="D2897" s="4" t="s">
        <v>107</v>
      </c>
      <c r="E2897" s="5" t="s">
        <v>23</v>
      </c>
      <c r="F2897" s="6">
        <v>218.87323770087744</v>
      </c>
      <c r="G2897" s="16" t="s">
        <v>4</v>
      </c>
      <c r="H2897" s="7">
        <v>1010091.4875126978</v>
      </c>
      <c r="I2897" s="4">
        <v>19.3</v>
      </c>
      <c r="J2897" s="4">
        <v>6.9</v>
      </c>
      <c r="K2897" s="4" t="s">
        <v>332</v>
      </c>
      <c r="L2897" s="4">
        <v>721.68116659550356</v>
      </c>
      <c r="M2897" s="4" t="s">
        <v>332</v>
      </c>
      <c r="N2897" s="17">
        <v>6.3947368421052628</v>
      </c>
      <c r="O2897" s="4">
        <v>576</v>
      </c>
      <c r="P2897">
        <f t="shared" si="135"/>
        <v>2012</v>
      </c>
      <c r="Q2897">
        <f t="shared" si="136"/>
        <v>10</v>
      </c>
      <c r="R2897" t="str">
        <f t="shared" si="137"/>
        <v>12</v>
      </c>
      <c r="T2897" t="s">
        <v>107</v>
      </c>
    </row>
    <row r="2898" spans="1:21" x14ac:dyDescent="0.35">
      <c r="A2898" s="1" t="s">
        <v>2</v>
      </c>
      <c r="B2898" s="18">
        <v>41198</v>
      </c>
      <c r="C2898" s="3" t="s">
        <v>64</v>
      </c>
      <c r="D2898" s="4" t="s">
        <v>65</v>
      </c>
      <c r="E2898" s="5" t="s">
        <v>7</v>
      </c>
      <c r="F2898" s="6">
        <v>40.318754313319531</v>
      </c>
      <c r="G2898" s="16" t="s">
        <v>4</v>
      </c>
      <c r="H2898" s="7">
        <v>400801.72116545908</v>
      </c>
      <c r="I2898" s="4">
        <v>67.400000000000006</v>
      </c>
      <c r="J2898" s="4">
        <v>4.9000000000000004</v>
      </c>
      <c r="K2898" s="4">
        <v>4.9000000000000004</v>
      </c>
      <c r="L2898" s="4">
        <v>1618.2740000000003</v>
      </c>
      <c r="M2898" s="4" t="s">
        <v>332</v>
      </c>
      <c r="N2898" s="17">
        <v>6.1428571428571441</v>
      </c>
      <c r="O2898" s="4">
        <v>576</v>
      </c>
      <c r="P2898">
        <f t="shared" si="135"/>
        <v>2012</v>
      </c>
      <c r="Q2898">
        <f t="shared" si="136"/>
        <v>10</v>
      </c>
      <c r="R2898" t="str">
        <f t="shared" si="137"/>
        <v>13</v>
      </c>
      <c r="T2898" t="s">
        <v>481</v>
      </c>
      <c r="U2898" t="s">
        <v>482</v>
      </c>
    </row>
    <row r="2899" spans="1:21" x14ac:dyDescent="0.35">
      <c r="A2899" s="1" t="s">
        <v>2</v>
      </c>
      <c r="B2899" s="18">
        <v>41198</v>
      </c>
      <c r="C2899" s="3" t="s">
        <v>159</v>
      </c>
      <c r="D2899" s="4" t="s">
        <v>160</v>
      </c>
      <c r="E2899" s="5" t="s">
        <v>7</v>
      </c>
      <c r="F2899" s="6">
        <v>575.98220447599329</v>
      </c>
      <c r="G2899" s="16" t="s">
        <v>4</v>
      </c>
      <c r="H2899" s="7">
        <v>4146006.9041703646</v>
      </c>
      <c r="I2899" s="4">
        <v>57.6</v>
      </c>
      <c r="J2899" s="4">
        <v>5.9</v>
      </c>
      <c r="K2899" s="4">
        <v>5.9</v>
      </c>
      <c r="L2899" s="4">
        <v>2005.0560000000003</v>
      </c>
      <c r="M2899" s="4" t="s">
        <v>332</v>
      </c>
      <c r="N2899" s="17">
        <v>3.5900000000000007</v>
      </c>
      <c r="O2899" s="4">
        <v>576</v>
      </c>
      <c r="P2899">
        <f t="shared" si="135"/>
        <v>2012</v>
      </c>
      <c r="Q2899">
        <f t="shared" si="136"/>
        <v>10</v>
      </c>
      <c r="R2899" t="str">
        <f t="shared" si="137"/>
        <v>13</v>
      </c>
      <c r="T2899" t="s">
        <v>67</v>
      </c>
      <c r="U2899" t="s">
        <v>540</v>
      </c>
    </row>
    <row r="2900" spans="1:21" x14ac:dyDescent="0.35">
      <c r="A2900" s="1" t="s">
        <v>2</v>
      </c>
      <c r="B2900" s="18">
        <v>41198</v>
      </c>
      <c r="C2900" s="3" t="s">
        <v>101</v>
      </c>
      <c r="D2900" s="4" t="s">
        <v>102</v>
      </c>
      <c r="E2900" s="5" t="s">
        <v>7</v>
      </c>
      <c r="F2900" s="6">
        <v>2.0703941130470267</v>
      </c>
      <c r="G2900" s="16" t="s">
        <v>4</v>
      </c>
      <c r="H2900" s="7">
        <v>61939.430783351469</v>
      </c>
      <c r="I2900" s="4">
        <v>67.3</v>
      </c>
      <c r="J2900" s="4">
        <v>3.6</v>
      </c>
      <c r="K2900" s="4">
        <v>3.6</v>
      </c>
      <c r="L2900" s="4">
        <v>872.20799999999997</v>
      </c>
      <c r="M2900" s="4" t="s">
        <v>332</v>
      </c>
      <c r="N2900" s="17">
        <v>34.299999999999997</v>
      </c>
      <c r="O2900" s="4">
        <v>16024.28</v>
      </c>
      <c r="P2900">
        <f t="shared" si="135"/>
        <v>2012</v>
      </c>
      <c r="Q2900">
        <f t="shared" si="136"/>
        <v>10</v>
      </c>
      <c r="R2900" t="str">
        <f t="shared" si="137"/>
        <v>13</v>
      </c>
      <c r="T2900" t="s">
        <v>499</v>
      </c>
      <c r="U2900" t="s">
        <v>500</v>
      </c>
    </row>
    <row r="2901" spans="1:21" x14ac:dyDescent="0.35">
      <c r="A2901" s="1" t="s">
        <v>2</v>
      </c>
      <c r="B2901" s="18">
        <v>41198</v>
      </c>
      <c r="C2901" s="3" t="s">
        <v>68</v>
      </c>
      <c r="D2901" s="4" t="s">
        <v>69</v>
      </c>
      <c r="E2901" s="5" t="s">
        <v>4</v>
      </c>
      <c r="F2901" s="6">
        <v>8.6397330671398986</v>
      </c>
      <c r="G2901" s="16" t="s">
        <v>4</v>
      </c>
      <c r="H2901" s="7">
        <v>48033.045252883763</v>
      </c>
      <c r="I2901" s="4">
        <v>241.3</v>
      </c>
      <c r="J2901" s="4">
        <v>4.8</v>
      </c>
      <c r="K2901" s="4">
        <v>4.8</v>
      </c>
      <c r="L2901" s="4">
        <v>5559.5519999999997</v>
      </c>
      <c r="M2901" s="4" t="s">
        <v>332</v>
      </c>
      <c r="N2901" s="17">
        <v>1.0000000000000002</v>
      </c>
      <c r="O2901" s="4">
        <v>1152</v>
      </c>
      <c r="P2901">
        <f t="shared" si="135"/>
        <v>2012</v>
      </c>
      <c r="Q2901">
        <f t="shared" si="136"/>
        <v>10</v>
      </c>
      <c r="R2901" t="str">
        <f t="shared" si="137"/>
        <v>13</v>
      </c>
      <c r="T2901" t="s">
        <v>217</v>
      </c>
      <c r="U2901" t="s">
        <v>483</v>
      </c>
    </row>
    <row r="2902" spans="1:21" x14ac:dyDescent="0.35">
      <c r="A2902" s="1" t="s">
        <v>2</v>
      </c>
      <c r="B2902" s="18">
        <v>41198</v>
      </c>
      <c r="C2902" s="3" t="s">
        <v>317</v>
      </c>
      <c r="D2902" s="4" t="s">
        <v>318</v>
      </c>
      <c r="E2902" s="5" t="s">
        <v>4</v>
      </c>
      <c r="F2902" s="6">
        <v>8.6397330671398986</v>
      </c>
      <c r="G2902" s="16" t="s">
        <v>4</v>
      </c>
      <c r="H2902" s="7">
        <v>261561.00682120674</v>
      </c>
      <c r="I2902" s="4">
        <v>250.2</v>
      </c>
      <c r="J2902" s="4">
        <v>11</v>
      </c>
      <c r="K2902" s="4">
        <v>11</v>
      </c>
      <c r="L2902" s="4">
        <v>30274.199999999997</v>
      </c>
      <c r="M2902" s="4" t="s">
        <v>332</v>
      </c>
      <c r="N2902" s="17">
        <v>1.0000000000000002</v>
      </c>
      <c r="O2902" s="4">
        <v>1152</v>
      </c>
      <c r="P2902">
        <f t="shared" si="135"/>
        <v>2012</v>
      </c>
      <c r="Q2902">
        <f t="shared" si="136"/>
        <v>10</v>
      </c>
      <c r="R2902" t="str">
        <f t="shared" si="137"/>
        <v>13</v>
      </c>
      <c r="T2902" t="s">
        <v>217</v>
      </c>
      <c r="U2902" t="s">
        <v>591</v>
      </c>
    </row>
    <row r="2903" spans="1:21" x14ac:dyDescent="0.35">
      <c r="A2903" s="1" t="s">
        <v>2</v>
      </c>
      <c r="B2903" s="18">
        <v>41198</v>
      </c>
      <c r="C2903" s="3" t="s">
        <v>3</v>
      </c>
      <c r="D2903" s="4" t="s">
        <v>119</v>
      </c>
      <c r="E2903" s="5" t="s">
        <v>4</v>
      </c>
      <c r="F2903" s="6">
        <v>33.176574977817211</v>
      </c>
      <c r="G2903" s="16" t="s">
        <v>4</v>
      </c>
      <c r="H2903" s="7">
        <v>12885.306466461458</v>
      </c>
      <c r="I2903" s="4">
        <v>9.8000000000000007</v>
      </c>
      <c r="J2903" s="4">
        <v>8.6999999999999993</v>
      </c>
      <c r="K2903" s="4" t="s">
        <v>332</v>
      </c>
      <c r="L2903" s="4">
        <v>388.38567498534536</v>
      </c>
      <c r="M2903" s="4" t="s">
        <v>332</v>
      </c>
      <c r="N2903" s="17">
        <v>1</v>
      </c>
      <c r="O2903" s="4">
        <v>100</v>
      </c>
      <c r="P2903">
        <f t="shared" si="135"/>
        <v>2012</v>
      </c>
      <c r="Q2903">
        <f t="shared" si="136"/>
        <v>10</v>
      </c>
      <c r="R2903" t="str">
        <f t="shared" si="137"/>
        <v>16</v>
      </c>
      <c r="T2903" t="s">
        <v>119</v>
      </c>
    </row>
    <row r="2904" spans="1:21" x14ac:dyDescent="0.35">
      <c r="A2904" s="1" t="s">
        <v>2</v>
      </c>
      <c r="B2904" s="18">
        <v>41198</v>
      </c>
      <c r="C2904" s="3" t="s">
        <v>367</v>
      </c>
      <c r="D2904" s="4" t="s">
        <v>368</v>
      </c>
      <c r="E2904" s="5" t="s">
        <v>7</v>
      </c>
      <c r="F2904" s="6">
        <v>99.529724933451632</v>
      </c>
      <c r="G2904" s="16" t="s">
        <v>4</v>
      </c>
      <c r="H2904" s="7">
        <v>57470.802921281793</v>
      </c>
      <c r="I2904" s="4" t="s">
        <v>332</v>
      </c>
      <c r="J2904" s="4">
        <v>6.7</v>
      </c>
      <c r="K2904" s="4" t="s">
        <v>332</v>
      </c>
      <c r="L2904" s="4">
        <v>157.47913854527118</v>
      </c>
      <c r="M2904" s="4" t="s">
        <v>332</v>
      </c>
      <c r="N2904" s="17">
        <v>3.6666666666666665</v>
      </c>
      <c r="O2904" s="4">
        <v>100</v>
      </c>
      <c r="P2904">
        <f t="shared" si="135"/>
        <v>2012</v>
      </c>
      <c r="Q2904">
        <f t="shared" si="136"/>
        <v>10</v>
      </c>
      <c r="R2904" t="str">
        <f t="shared" si="137"/>
        <v>16</v>
      </c>
      <c r="T2904" t="s">
        <v>368</v>
      </c>
    </row>
    <row r="2905" spans="1:21" x14ac:dyDescent="0.35">
      <c r="A2905" s="1" t="s">
        <v>2</v>
      </c>
      <c r="B2905" s="18">
        <v>41198</v>
      </c>
      <c r="C2905" s="3" t="s">
        <v>190</v>
      </c>
      <c r="D2905" s="4" t="s">
        <v>191</v>
      </c>
      <c r="E2905" s="5" t="s">
        <v>7</v>
      </c>
      <c r="F2905" s="6">
        <v>0.41407882260940537</v>
      </c>
      <c r="G2905" s="16" t="s">
        <v>4</v>
      </c>
      <c r="H2905" s="7">
        <v>18996.258811725893</v>
      </c>
      <c r="I2905" s="4" t="s">
        <v>332</v>
      </c>
      <c r="J2905" s="4">
        <v>19.399999999999999</v>
      </c>
      <c r="K2905" s="4" t="s">
        <v>332</v>
      </c>
      <c r="L2905" s="4">
        <v>3822.9957225730091</v>
      </c>
      <c r="M2905" s="4" t="s">
        <v>332</v>
      </c>
      <c r="N2905" s="17">
        <v>12</v>
      </c>
      <c r="O2905" s="4">
        <v>16024.28</v>
      </c>
      <c r="P2905">
        <f t="shared" si="135"/>
        <v>2012</v>
      </c>
      <c r="Q2905">
        <f t="shared" si="136"/>
        <v>10</v>
      </c>
      <c r="R2905" t="str">
        <f t="shared" si="137"/>
        <v>16</v>
      </c>
      <c r="T2905" t="s">
        <v>336</v>
      </c>
      <c r="U2905" t="s">
        <v>555</v>
      </c>
    </row>
    <row r="2906" spans="1:21" x14ac:dyDescent="0.35">
      <c r="A2906" s="1" t="s">
        <v>2</v>
      </c>
      <c r="B2906" s="18">
        <v>41198</v>
      </c>
      <c r="C2906" s="3" t="s">
        <v>46</v>
      </c>
      <c r="D2906" s="4" t="s">
        <v>47</v>
      </c>
      <c r="E2906" s="5" t="s">
        <v>7</v>
      </c>
      <c r="F2906" s="6">
        <v>2.8799110223799667</v>
      </c>
      <c r="G2906" s="16" t="s">
        <v>4</v>
      </c>
      <c r="H2906" s="7">
        <v>6784.8101758463599</v>
      </c>
      <c r="I2906" s="4" t="s">
        <v>332</v>
      </c>
      <c r="J2906" s="4">
        <v>5.2</v>
      </c>
      <c r="K2906" s="4" t="s">
        <v>332</v>
      </c>
      <c r="L2906" s="4">
        <v>73.622176639325616</v>
      </c>
      <c r="M2906" s="4" t="s">
        <v>332</v>
      </c>
      <c r="N2906" s="17">
        <v>32</v>
      </c>
      <c r="O2906" s="4">
        <v>1152</v>
      </c>
      <c r="P2906">
        <f t="shared" si="135"/>
        <v>2012</v>
      </c>
      <c r="Q2906">
        <f t="shared" si="136"/>
        <v>10</v>
      </c>
      <c r="R2906" t="str">
        <f t="shared" si="137"/>
        <v>17</v>
      </c>
      <c r="T2906" t="s">
        <v>47</v>
      </c>
    </row>
    <row r="2907" spans="1:21" x14ac:dyDescent="0.35">
      <c r="A2907" s="1" t="s">
        <v>2</v>
      </c>
      <c r="B2907" s="18">
        <v>41198</v>
      </c>
      <c r="C2907" s="3" t="s">
        <v>8</v>
      </c>
      <c r="D2907" s="4" t="s">
        <v>9</v>
      </c>
      <c r="E2907" s="5" t="s">
        <v>7</v>
      </c>
      <c r="F2907" s="6">
        <v>66.353149955634422</v>
      </c>
      <c r="G2907" s="16" t="s">
        <v>4</v>
      </c>
      <c r="H2907" s="7">
        <v>63582.986178673942</v>
      </c>
      <c r="I2907" s="4" t="s">
        <v>332</v>
      </c>
      <c r="J2907" s="4">
        <v>5.5</v>
      </c>
      <c r="K2907" s="4" t="s">
        <v>332</v>
      </c>
      <c r="L2907" s="4">
        <v>87.113746290166958</v>
      </c>
      <c r="M2907" s="4" t="s">
        <v>332</v>
      </c>
      <c r="N2907" s="17">
        <v>11</v>
      </c>
      <c r="O2907" s="4">
        <v>100</v>
      </c>
      <c r="P2907">
        <f t="shared" si="135"/>
        <v>2012</v>
      </c>
      <c r="Q2907">
        <f t="shared" si="136"/>
        <v>10</v>
      </c>
      <c r="R2907" t="str">
        <f t="shared" si="137"/>
        <v>17</v>
      </c>
      <c r="T2907" t="s">
        <v>490</v>
      </c>
      <c r="U2907" t="s">
        <v>491</v>
      </c>
    </row>
    <row r="2908" spans="1:21" x14ac:dyDescent="0.35">
      <c r="A2908" s="1" t="s">
        <v>2</v>
      </c>
      <c r="B2908" s="18">
        <v>41198</v>
      </c>
      <c r="C2908" s="3" t="s">
        <v>268</v>
      </c>
      <c r="D2908" s="4" t="s">
        <v>269</v>
      </c>
      <c r="E2908" s="5" t="s">
        <v>4</v>
      </c>
      <c r="F2908" s="6">
        <v>165.88287488908605</v>
      </c>
      <c r="G2908" s="16" t="s">
        <v>4</v>
      </c>
      <c r="H2908" s="7">
        <v>7662.2687995495626</v>
      </c>
      <c r="I2908" s="4">
        <v>11.6</v>
      </c>
      <c r="J2908" s="4">
        <v>3.9</v>
      </c>
      <c r="K2908" s="4" t="s">
        <v>332</v>
      </c>
      <c r="L2908" s="4">
        <v>46.190836785730717</v>
      </c>
      <c r="M2908" s="4" t="s">
        <v>332</v>
      </c>
      <c r="N2908" s="17">
        <v>1</v>
      </c>
      <c r="O2908" s="4">
        <v>100</v>
      </c>
      <c r="P2908">
        <f t="shared" si="135"/>
        <v>2012</v>
      </c>
      <c r="Q2908">
        <f t="shared" si="136"/>
        <v>10</v>
      </c>
      <c r="R2908" t="str">
        <f t="shared" si="137"/>
        <v>17</v>
      </c>
      <c r="T2908" t="s">
        <v>269</v>
      </c>
    </row>
    <row r="2909" spans="1:21" x14ac:dyDescent="0.35">
      <c r="A2909" s="1" t="s">
        <v>2</v>
      </c>
      <c r="B2909" s="18">
        <v>41198</v>
      </c>
      <c r="C2909" s="3" t="s">
        <v>10</v>
      </c>
      <c r="D2909" s="4" t="s">
        <v>11</v>
      </c>
      <c r="E2909" s="5" t="s">
        <v>4</v>
      </c>
      <c r="F2909" s="6">
        <v>132.70629991126884</v>
      </c>
      <c r="G2909" s="16" t="s">
        <v>4</v>
      </c>
      <c r="H2909" s="7">
        <v>14331.251580467455</v>
      </c>
      <c r="I2909" s="4">
        <v>5.5</v>
      </c>
      <c r="J2909" s="4">
        <v>5</v>
      </c>
      <c r="K2909" s="4" t="s">
        <v>332</v>
      </c>
      <c r="L2909" s="4">
        <v>107.99224746714913</v>
      </c>
      <c r="M2909" s="4" t="s">
        <v>332</v>
      </c>
      <c r="N2909" s="17">
        <v>1</v>
      </c>
      <c r="O2909" s="4">
        <v>100</v>
      </c>
      <c r="P2909">
        <f t="shared" si="135"/>
        <v>2012</v>
      </c>
      <c r="Q2909">
        <f t="shared" si="136"/>
        <v>10</v>
      </c>
      <c r="R2909" t="str">
        <f t="shared" si="137"/>
        <v>17</v>
      </c>
      <c r="T2909" t="s">
        <v>289</v>
      </c>
      <c r="U2909" t="s">
        <v>519</v>
      </c>
    </row>
    <row r="2910" spans="1:21" x14ac:dyDescent="0.35">
      <c r="A2910" s="1" t="s">
        <v>2</v>
      </c>
      <c r="B2910" s="18">
        <v>41198</v>
      </c>
      <c r="C2910" s="3" t="s">
        <v>12</v>
      </c>
      <c r="D2910" s="4" t="s">
        <v>13</v>
      </c>
      <c r="E2910" s="5" t="s">
        <v>4</v>
      </c>
      <c r="F2910" s="6">
        <v>165.88287488908605</v>
      </c>
      <c r="G2910" s="16" t="s">
        <v>4</v>
      </c>
      <c r="H2910" s="7">
        <v>2590.3954371870391</v>
      </c>
      <c r="I2910" s="4">
        <v>23.3</v>
      </c>
      <c r="J2910" s="4">
        <v>1.6</v>
      </c>
      <c r="K2910" s="4" t="s">
        <v>332</v>
      </c>
      <c r="L2910" s="4">
        <v>15.615809883443667</v>
      </c>
      <c r="M2910" s="4" t="s">
        <v>332</v>
      </c>
      <c r="N2910" s="17">
        <v>0.99999999999999978</v>
      </c>
      <c r="O2910" s="4">
        <v>100</v>
      </c>
      <c r="P2910">
        <f t="shared" si="135"/>
        <v>2012</v>
      </c>
      <c r="Q2910">
        <f t="shared" si="136"/>
        <v>10</v>
      </c>
      <c r="R2910" t="str">
        <f t="shared" si="137"/>
        <v>17</v>
      </c>
      <c r="T2910" t="s">
        <v>250</v>
      </c>
      <c r="U2910" t="s">
        <v>472</v>
      </c>
    </row>
    <row r="2911" spans="1:21" x14ac:dyDescent="0.35">
      <c r="A2911" s="1" t="s">
        <v>2</v>
      </c>
      <c r="B2911" s="18">
        <v>41198</v>
      </c>
      <c r="C2911" s="3" t="s">
        <v>85</v>
      </c>
      <c r="D2911" s="4" t="s">
        <v>86</v>
      </c>
      <c r="E2911" s="5" t="s">
        <v>7</v>
      </c>
      <c r="F2911" s="6">
        <v>5.7598220447599333</v>
      </c>
      <c r="G2911" s="16" t="s">
        <v>4</v>
      </c>
      <c r="H2911" s="7">
        <v>10469.630700057865</v>
      </c>
      <c r="I2911" s="4">
        <v>12.3</v>
      </c>
      <c r="J2911" s="4">
        <v>8.4</v>
      </c>
      <c r="K2911" s="4" t="s">
        <v>332</v>
      </c>
      <c r="L2911" s="4">
        <v>454.42509415645645</v>
      </c>
      <c r="M2911" s="4" t="s">
        <v>332</v>
      </c>
      <c r="N2911" s="17">
        <v>4</v>
      </c>
      <c r="O2911" s="4">
        <v>1152</v>
      </c>
      <c r="P2911">
        <f t="shared" si="135"/>
        <v>2012</v>
      </c>
      <c r="Q2911">
        <f t="shared" si="136"/>
        <v>10</v>
      </c>
      <c r="R2911" t="str">
        <f t="shared" si="137"/>
        <v>17</v>
      </c>
      <c r="T2911" t="s">
        <v>86</v>
      </c>
    </row>
    <row r="2912" spans="1:21" x14ac:dyDescent="0.35">
      <c r="A2912" s="1" t="s">
        <v>2</v>
      </c>
      <c r="B2912" s="18">
        <v>41198</v>
      </c>
      <c r="C2912" s="3" t="s">
        <v>15</v>
      </c>
      <c r="D2912" s="4" t="s">
        <v>16</v>
      </c>
      <c r="E2912" s="5" t="s">
        <v>7</v>
      </c>
      <c r="F2912" s="6">
        <v>5.7598220447599333</v>
      </c>
      <c r="G2912" s="16" t="s">
        <v>7</v>
      </c>
      <c r="H2912" s="7">
        <v>14592.724541752499</v>
      </c>
      <c r="I2912" s="4" t="s">
        <v>332</v>
      </c>
      <c r="J2912" s="4">
        <v>25.4</v>
      </c>
      <c r="K2912" s="4">
        <v>5</v>
      </c>
      <c r="L2912" s="4">
        <v>2533.5373954874881</v>
      </c>
      <c r="M2912" s="4" t="s">
        <v>332</v>
      </c>
      <c r="N2912" s="17">
        <v>1</v>
      </c>
      <c r="O2912" s="4">
        <v>1152</v>
      </c>
      <c r="P2912">
        <f t="shared" si="135"/>
        <v>2012</v>
      </c>
      <c r="Q2912">
        <f t="shared" si="136"/>
        <v>10</v>
      </c>
      <c r="R2912" t="str">
        <f t="shared" si="137"/>
        <v>17</v>
      </c>
      <c r="T2912" t="s">
        <v>73</v>
      </c>
      <c r="U2912" t="s">
        <v>475</v>
      </c>
    </row>
    <row r="2913" spans="1:27" x14ac:dyDescent="0.35">
      <c r="A2913" s="1" t="s">
        <v>2</v>
      </c>
      <c r="B2913" s="18">
        <v>41198</v>
      </c>
      <c r="C2913" s="3" t="s">
        <v>54</v>
      </c>
      <c r="D2913" s="4" t="s">
        <v>218</v>
      </c>
      <c r="E2913" s="5" t="s">
        <v>7</v>
      </c>
      <c r="F2913" s="6">
        <v>66.353149955634422</v>
      </c>
      <c r="G2913" s="16" t="s">
        <v>4</v>
      </c>
      <c r="H2913" s="7">
        <v>4407.1464860253527</v>
      </c>
      <c r="I2913" s="4">
        <v>6.6</v>
      </c>
      <c r="J2913" s="4">
        <v>3.1</v>
      </c>
      <c r="K2913" s="4" t="s">
        <v>332</v>
      </c>
      <c r="L2913" s="4">
        <v>33.209775941097703</v>
      </c>
      <c r="M2913" s="4" t="s">
        <v>332</v>
      </c>
      <c r="N2913" s="17">
        <v>2</v>
      </c>
      <c r="O2913" s="4">
        <v>100</v>
      </c>
      <c r="P2913">
        <f t="shared" si="135"/>
        <v>2012</v>
      </c>
      <c r="Q2913">
        <f t="shared" si="136"/>
        <v>10</v>
      </c>
      <c r="R2913" t="str">
        <f t="shared" si="137"/>
        <v>17</v>
      </c>
      <c r="T2913" t="s">
        <v>218</v>
      </c>
    </row>
    <row r="2914" spans="1:27" x14ac:dyDescent="0.35">
      <c r="A2914" s="1" t="s">
        <v>2</v>
      </c>
      <c r="B2914" s="18">
        <v>41198</v>
      </c>
      <c r="C2914" s="3" t="s">
        <v>19</v>
      </c>
      <c r="D2914" s="4" t="s">
        <v>20</v>
      </c>
      <c r="E2914" s="5" t="s">
        <v>4</v>
      </c>
      <c r="F2914" s="6">
        <v>33.176574977817211</v>
      </c>
      <c r="G2914" s="16" t="s">
        <v>4</v>
      </c>
      <c r="H2914" s="7">
        <v>4432.0586512866003</v>
      </c>
      <c r="I2914" s="4">
        <v>7.3</v>
      </c>
      <c r="J2914" s="4">
        <v>6.1</v>
      </c>
      <c r="K2914" s="4">
        <v>3</v>
      </c>
      <c r="L2914" s="4">
        <v>133.58999999999997</v>
      </c>
      <c r="M2914" s="4" t="s">
        <v>332</v>
      </c>
      <c r="N2914" s="17">
        <v>1</v>
      </c>
      <c r="O2914" s="4">
        <v>100</v>
      </c>
      <c r="P2914">
        <f t="shared" si="135"/>
        <v>2012</v>
      </c>
      <c r="Q2914">
        <f t="shared" si="136"/>
        <v>10</v>
      </c>
      <c r="R2914" t="str">
        <f t="shared" si="137"/>
        <v>17</v>
      </c>
      <c r="T2914" t="s">
        <v>484</v>
      </c>
      <c r="U2914" t="s">
        <v>485</v>
      </c>
    </row>
    <row r="2915" spans="1:27" x14ac:dyDescent="0.35">
      <c r="A2915" s="1" t="s">
        <v>2</v>
      </c>
      <c r="B2915" s="18">
        <v>41198</v>
      </c>
      <c r="C2915" s="3" t="s">
        <v>306</v>
      </c>
      <c r="D2915" s="4" t="s">
        <v>307</v>
      </c>
      <c r="E2915" s="5" t="s">
        <v>23</v>
      </c>
      <c r="F2915" s="6">
        <v>0.20703941130470269</v>
      </c>
      <c r="G2915" s="16" t="s">
        <v>4</v>
      </c>
      <c r="H2915" s="7">
        <v>175.61704326077054</v>
      </c>
      <c r="I2915" s="4">
        <v>7</v>
      </c>
      <c r="J2915" s="4">
        <v>5.5</v>
      </c>
      <c r="K2915" s="4" t="s">
        <v>332</v>
      </c>
      <c r="L2915" s="4">
        <v>14.137166941154069</v>
      </c>
      <c r="M2915" s="4" t="s">
        <v>332</v>
      </c>
      <c r="N2915" s="17">
        <v>59.999999999999993</v>
      </c>
      <c r="O2915" s="4">
        <v>16024.28</v>
      </c>
      <c r="P2915">
        <f t="shared" si="135"/>
        <v>2012</v>
      </c>
      <c r="Q2915">
        <f t="shared" si="136"/>
        <v>10</v>
      </c>
      <c r="R2915" t="str">
        <f t="shared" si="137"/>
        <v>24</v>
      </c>
      <c r="T2915" t="s">
        <v>307</v>
      </c>
    </row>
    <row r="2916" spans="1:27" x14ac:dyDescent="0.35">
      <c r="A2916" s="1" t="s">
        <v>2</v>
      </c>
      <c r="B2916" s="18">
        <v>41198</v>
      </c>
      <c r="C2916" s="3" t="s">
        <v>80</v>
      </c>
      <c r="D2916" s="4" t="s">
        <v>81</v>
      </c>
      <c r="E2916" s="5" t="s">
        <v>4</v>
      </c>
      <c r="F2916" s="6">
        <v>2.8799110223799667</v>
      </c>
      <c r="G2916" s="16" t="s">
        <v>4</v>
      </c>
      <c r="H2916" s="7">
        <v>12337.58308058088</v>
      </c>
      <c r="I2916" s="4">
        <v>23.2</v>
      </c>
      <c r="J2916" s="4">
        <v>23</v>
      </c>
      <c r="K2916" s="4">
        <v>15.333333333333334</v>
      </c>
      <c r="L2916" s="4">
        <v>4284.0153687752018</v>
      </c>
      <c r="M2916" s="4" t="s">
        <v>332</v>
      </c>
      <c r="N2916" s="17">
        <v>0.99999999999999989</v>
      </c>
      <c r="O2916" s="4">
        <v>1152</v>
      </c>
      <c r="P2916">
        <f t="shared" si="135"/>
        <v>2012</v>
      </c>
      <c r="Q2916">
        <f t="shared" si="136"/>
        <v>10</v>
      </c>
      <c r="R2916" t="str">
        <f t="shared" si="137"/>
        <v>27</v>
      </c>
      <c r="T2916" t="s">
        <v>81</v>
      </c>
    </row>
    <row r="2917" spans="1:27" x14ac:dyDescent="0.35">
      <c r="A2917" s="1" t="s">
        <v>2</v>
      </c>
      <c r="B2917" s="18">
        <v>41198</v>
      </c>
      <c r="C2917" s="3" t="s">
        <v>322</v>
      </c>
      <c r="D2917" s="4" t="s">
        <v>323</v>
      </c>
      <c r="E2917" s="5" t="s">
        <v>23</v>
      </c>
      <c r="F2917" s="6">
        <v>0.20703941130470269</v>
      </c>
      <c r="G2917" s="16" t="s">
        <v>4</v>
      </c>
      <c r="H2917" s="7">
        <v>68157.713381953741</v>
      </c>
      <c r="I2917" s="4">
        <v>197.2</v>
      </c>
      <c r="J2917" s="4">
        <v>16.3</v>
      </c>
      <c r="K2917" s="4">
        <v>16</v>
      </c>
      <c r="L2917" s="4">
        <v>41150.204780121014</v>
      </c>
      <c r="M2917" s="4" t="s">
        <v>332</v>
      </c>
      <c r="N2917" s="17">
        <v>8</v>
      </c>
      <c r="O2917" s="4">
        <v>16024.28</v>
      </c>
      <c r="P2917">
        <f t="shared" si="135"/>
        <v>2012</v>
      </c>
      <c r="Q2917">
        <f t="shared" si="136"/>
        <v>10</v>
      </c>
      <c r="R2917" t="str">
        <f t="shared" si="137"/>
        <v>27</v>
      </c>
      <c r="T2917" t="s">
        <v>323</v>
      </c>
    </row>
    <row r="2918" spans="1:27" x14ac:dyDescent="0.35">
      <c r="A2918" s="1" t="s">
        <v>2</v>
      </c>
      <c r="B2918" s="18">
        <v>41198</v>
      </c>
      <c r="C2918" s="3" t="s">
        <v>219</v>
      </c>
      <c r="D2918" s="4" t="s">
        <v>292</v>
      </c>
      <c r="E2918" s="5" t="s">
        <v>4</v>
      </c>
      <c r="F2918" s="6">
        <v>199.05944986690326</v>
      </c>
      <c r="G2918" s="16" t="s">
        <v>4</v>
      </c>
      <c r="H2918" s="7">
        <v>3415.3196493727833</v>
      </c>
      <c r="I2918" s="4" t="s">
        <v>332</v>
      </c>
      <c r="J2918" s="4">
        <v>3.2</v>
      </c>
      <c r="K2918" s="4" t="s">
        <v>332</v>
      </c>
      <c r="L2918" s="4">
        <v>17.157284678805059</v>
      </c>
      <c r="M2918" s="4" t="s">
        <v>332</v>
      </c>
      <c r="N2918" s="17">
        <v>1</v>
      </c>
      <c r="O2918" s="4">
        <v>100</v>
      </c>
      <c r="P2918">
        <f t="shared" si="135"/>
        <v>2012</v>
      </c>
      <c r="Q2918">
        <f t="shared" si="136"/>
        <v>10</v>
      </c>
      <c r="R2918" t="str">
        <f t="shared" si="137"/>
        <v>90</v>
      </c>
      <c r="T2918" t="s">
        <v>563</v>
      </c>
      <c r="U2918" t="s">
        <v>468</v>
      </c>
      <c r="V2918" t="s">
        <v>564</v>
      </c>
      <c r="W2918" t="s">
        <v>565</v>
      </c>
      <c r="X2918" t="s">
        <v>566</v>
      </c>
      <c r="Y2918" t="s">
        <v>567</v>
      </c>
      <c r="Z2918" t="s">
        <v>510</v>
      </c>
      <c r="AA2918" t="s">
        <v>568</v>
      </c>
    </row>
    <row r="2919" spans="1:27" x14ac:dyDescent="0.35">
      <c r="A2919" s="1" t="s">
        <v>2</v>
      </c>
      <c r="B2919" s="18">
        <v>41214</v>
      </c>
      <c r="C2919" s="8" t="s">
        <v>29</v>
      </c>
      <c r="D2919" s="4" t="s">
        <v>30</v>
      </c>
      <c r="E2919" s="9" t="s">
        <v>23</v>
      </c>
      <c r="F2919" s="6">
        <v>11.519644089519867</v>
      </c>
      <c r="G2919" s="16" t="s">
        <v>4</v>
      </c>
      <c r="H2919" s="7">
        <v>38405.148553547238</v>
      </c>
      <c r="I2919" s="4">
        <v>6.4</v>
      </c>
      <c r="J2919" s="4">
        <v>5.0999999999999996</v>
      </c>
      <c r="K2919" s="4" t="s">
        <v>332</v>
      </c>
      <c r="L2919" s="4">
        <v>87.160346581195199</v>
      </c>
      <c r="M2919" s="4" t="s">
        <v>332</v>
      </c>
      <c r="N2919" s="17">
        <v>38.25</v>
      </c>
      <c r="O2919" s="4">
        <v>1152</v>
      </c>
      <c r="P2919">
        <f t="shared" si="135"/>
        <v>2012</v>
      </c>
      <c r="Q2919">
        <f t="shared" si="136"/>
        <v>11</v>
      </c>
      <c r="R2919" t="str">
        <f t="shared" si="137"/>
        <v>01</v>
      </c>
      <c r="T2919" t="s">
        <v>30</v>
      </c>
    </row>
    <row r="2920" spans="1:27" x14ac:dyDescent="0.35">
      <c r="A2920" s="1" t="s">
        <v>2</v>
      </c>
      <c r="B2920" s="18">
        <v>41214</v>
      </c>
      <c r="C2920" s="8" t="s">
        <v>294</v>
      </c>
      <c r="D2920" s="4" t="s">
        <v>295</v>
      </c>
      <c r="E2920" s="9" t="s">
        <v>23</v>
      </c>
      <c r="F2920" s="6">
        <v>8.6397330671398986</v>
      </c>
      <c r="G2920" s="16" t="s">
        <v>23</v>
      </c>
      <c r="H2920" s="7">
        <v>22803.961704399768</v>
      </c>
      <c r="I2920" s="4">
        <v>228.2</v>
      </c>
      <c r="J2920" s="4">
        <v>4.7</v>
      </c>
      <c r="K2920" s="4" t="s">
        <v>332</v>
      </c>
      <c r="L2920" s="4">
        <v>2639.4289646669372</v>
      </c>
      <c r="M2920" s="4" t="s">
        <v>332</v>
      </c>
      <c r="N2920" s="17">
        <v>1.0000000000000002</v>
      </c>
      <c r="O2920" s="4">
        <v>1152</v>
      </c>
      <c r="P2920">
        <f t="shared" si="135"/>
        <v>2012</v>
      </c>
      <c r="Q2920">
        <f t="shared" si="136"/>
        <v>11</v>
      </c>
      <c r="R2920" t="str">
        <f t="shared" si="137"/>
        <v>01</v>
      </c>
      <c r="T2920" t="s">
        <v>295</v>
      </c>
    </row>
    <row r="2921" spans="1:27" x14ac:dyDescent="0.35">
      <c r="A2921" s="1" t="s">
        <v>2</v>
      </c>
      <c r="B2921" s="18">
        <v>41214</v>
      </c>
      <c r="C2921" s="3" t="s">
        <v>97</v>
      </c>
      <c r="D2921" s="4" t="s">
        <v>98</v>
      </c>
      <c r="E2921" s="5" t="s">
        <v>7</v>
      </c>
      <c r="F2921" s="6">
        <v>14.399555111899833</v>
      </c>
      <c r="G2921" s="16" t="s">
        <v>4</v>
      </c>
      <c r="H2921" s="7">
        <v>61636.143555514238</v>
      </c>
      <c r="I2921" s="4" t="s">
        <v>332</v>
      </c>
      <c r="J2921" s="4">
        <v>5</v>
      </c>
      <c r="K2921" s="4" t="s">
        <v>332</v>
      </c>
      <c r="L2921" s="4">
        <v>65.449846949787357</v>
      </c>
      <c r="M2921" s="4" t="s">
        <v>332</v>
      </c>
      <c r="N2921" s="17">
        <v>65.399999999999991</v>
      </c>
      <c r="O2921" s="4">
        <v>1152</v>
      </c>
      <c r="P2921">
        <f t="shared" si="135"/>
        <v>2012</v>
      </c>
      <c r="Q2921">
        <f t="shared" si="136"/>
        <v>11</v>
      </c>
      <c r="R2921" t="str">
        <f t="shared" si="137"/>
        <v>01</v>
      </c>
      <c r="T2921" t="s">
        <v>187</v>
      </c>
      <c r="U2921" t="s">
        <v>497</v>
      </c>
    </row>
    <row r="2922" spans="1:27" x14ac:dyDescent="0.35">
      <c r="A2922" s="1" t="s">
        <v>2</v>
      </c>
      <c r="B2922" s="18">
        <v>41214</v>
      </c>
      <c r="C2922" s="3" t="s">
        <v>105</v>
      </c>
      <c r="D2922" s="4" t="s">
        <v>106</v>
      </c>
      <c r="E2922" s="5" t="s">
        <v>23</v>
      </c>
      <c r="F2922" s="6">
        <v>11.519644089519867</v>
      </c>
      <c r="G2922" s="16" t="s">
        <v>23</v>
      </c>
      <c r="H2922" s="7">
        <v>13396.680265280615</v>
      </c>
      <c r="I2922" s="4">
        <v>144.6</v>
      </c>
      <c r="J2922" s="4">
        <v>3.2</v>
      </c>
      <c r="K2922" s="4" t="s">
        <v>332</v>
      </c>
      <c r="L2922" s="4">
        <v>1162.9422021352555</v>
      </c>
      <c r="M2922" s="4" t="s">
        <v>332</v>
      </c>
      <c r="N2922" s="17">
        <v>1</v>
      </c>
      <c r="O2922" s="4">
        <v>1152</v>
      </c>
      <c r="P2922">
        <f t="shared" si="135"/>
        <v>2012</v>
      </c>
      <c r="Q2922">
        <f t="shared" si="136"/>
        <v>11</v>
      </c>
      <c r="R2922" t="str">
        <f t="shared" si="137"/>
        <v>01</v>
      </c>
      <c r="T2922" t="s">
        <v>222</v>
      </c>
      <c r="U2922" t="s">
        <v>503</v>
      </c>
    </row>
    <row r="2923" spans="1:27" x14ac:dyDescent="0.35">
      <c r="A2923" s="1" t="s">
        <v>2</v>
      </c>
      <c r="B2923" s="18">
        <v>41214</v>
      </c>
      <c r="C2923" s="3" t="s">
        <v>210</v>
      </c>
      <c r="D2923" s="4" t="s">
        <v>211</v>
      </c>
      <c r="E2923" s="5" t="s">
        <v>4</v>
      </c>
      <c r="F2923" s="6">
        <v>331.76574977817211</v>
      </c>
      <c r="G2923" s="16" t="s">
        <v>4</v>
      </c>
      <c r="H2923" s="7">
        <v>24995.092453458197</v>
      </c>
      <c r="I2923" s="4">
        <v>6.8</v>
      </c>
      <c r="J2923" s="4">
        <v>4.5999999999999996</v>
      </c>
      <c r="K2923" s="4" t="s">
        <v>332</v>
      </c>
      <c r="L2923" s="4">
        <v>75.339580623288015</v>
      </c>
      <c r="M2923" s="4" t="s">
        <v>332</v>
      </c>
      <c r="N2923" s="17">
        <v>1</v>
      </c>
      <c r="O2923" s="4">
        <v>100</v>
      </c>
      <c r="P2923">
        <f t="shared" si="135"/>
        <v>2012</v>
      </c>
      <c r="Q2923">
        <f t="shared" si="136"/>
        <v>11</v>
      </c>
      <c r="R2923" t="str">
        <f t="shared" si="137"/>
        <v>01</v>
      </c>
      <c r="T2923" t="s">
        <v>211</v>
      </c>
    </row>
    <row r="2924" spans="1:27" x14ac:dyDescent="0.35">
      <c r="A2924" s="1" t="s">
        <v>2</v>
      </c>
      <c r="B2924" s="18">
        <v>41214</v>
      </c>
      <c r="C2924" s="3" t="s">
        <v>60</v>
      </c>
      <c r="D2924" s="4" t="s">
        <v>61</v>
      </c>
      <c r="E2924" s="5" t="s">
        <v>7</v>
      </c>
      <c r="F2924" s="6">
        <v>5.7598220447599333</v>
      </c>
      <c r="G2924" s="16" t="s">
        <v>4</v>
      </c>
      <c r="H2924" s="7">
        <v>29183.639582042822</v>
      </c>
      <c r="I2924" s="4">
        <v>5.4</v>
      </c>
      <c r="J2924" s="4">
        <v>4</v>
      </c>
      <c r="K2924" s="4" t="s">
        <v>332</v>
      </c>
      <c r="L2924" s="4">
        <v>45.238934211693021</v>
      </c>
      <c r="M2924" s="4" t="s">
        <v>332</v>
      </c>
      <c r="N2924" s="17">
        <v>111.99999999999999</v>
      </c>
      <c r="O2924" s="4">
        <v>1152</v>
      </c>
      <c r="P2924">
        <f t="shared" si="135"/>
        <v>2012</v>
      </c>
      <c r="Q2924">
        <f t="shared" si="136"/>
        <v>11</v>
      </c>
      <c r="R2924" t="str">
        <f t="shared" si="137"/>
        <v>01</v>
      </c>
      <c r="T2924" t="s">
        <v>211</v>
      </c>
      <c r="U2924" t="s">
        <v>478</v>
      </c>
    </row>
    <row r="2925" spans="1:27" x14ac:dyDescent="0.35">
      <c r="A2925" s="1" t="s">
        <v>2</v>
      </c>
      <c r="B2925" s="18">
        <v>41214</v>
      </c>
      <c r="C2925" s="3" t="s">
        <v>212</v>
      </c>
      <c r="D2925" s="4" t="s">
        <v>213</v>
      </c>
      <c r="E2925" s="5" t="s">
        <v>4</v>
      </c>
      <c r="F2925" s="6">
        <v>99.529724933451632</v>
      </c>
      <c r="G2925" s="16" t="s">
        <v>4</v>
      </c>
      <c r="H2925" s="7">
        <v>139616.35573796675</v>
      </c>
      <c r="I2925" s="4">
        <v>14.7</v>
      </c>
      <c r="J2925" s="4">
        <v>13.5</v>
      </c>
      <c r="K2925" s="4" t="s">
        <v>332</v>
      </c>
      <c r="L2925" s="4">
        <v>1402.7603897360125</v>
      </c>
      <c r="M2925" s="4" t="s">
        <v>332</v>
      </c>
      <c r="N2925" s="17">
        <v>1.0000000000000002</v>
      </c>
      <c r="O2925" s="4">
        <v>100</v>
      </c>
      <c r="P2925">
        <f t="shared" si="135"/>
        <v>2012</v>
      </c>
      <c r="Q2925">
        <f t="shared" si="136"/>
        <v>11</v>
      </c>
      <c r="R2925" t="str">
        <f t="shared" si="137"/>
        <v>04</v>
      </c>
      <c r="T2925" t="s">
        <v>213</v>
      </c>
    </row>
    <row r="2926" spans="1:27" x14ac:dyDescent="0.35">
      <c r="A2926" s="1" t="s">
        <v>2</v>
      </c>
      <c r="B2926" s="18">
        <v>41214</v>
      </c>
      <c r="C2926" s="3" t="s">
        <v>300</v>
      </c>
      <c r="D2926" s="4" t="s">
        <v>301</v>
      </c>
      <c r="E2926" s="5" t="s">
        <v>4</v>
      </c>
      <c r="F2926" s="6">
        <v>364.94232475598932</v>
      </c>
      <c r="G2926" s="16" t="s">
        <v>4</v>
      </c>
      <c r="H2926" s="7">
        <v>22583.75949056384</v>
      </c>
      <c r="I2926" s="4">
        <v>6.7</v>
      </c>
      <c r="J2926" s="4">
        <v>4.2</v>
      </c>
      <c r="K2926" s="4">
        <v>4.2</v>
      </c>
      <c r="L2926" s="4">
        <v>61.883092090411758</v>
      </c>
      <c r="M2926" s="4" t="s">
        <v>332</v>
      </c>
      <c r="N2926" s="17">
        <v>0.99999999999999989</v>
      </c>
      <c r="O2926" s="4">
        <v>100</v>
      </c>
      <c r="P2926">
        <f t="shared" si="135"/>
        <v>2012</v>
      </c>
      <c r="Q2926">
        <f t="shared" si="136"/>
        <v>11</v>
      </c>
      <c r="R2926" t="str">
        <f t="shared" si="137"/>
        <v>05</v>
      </c>
      <c r="T2926" t="s">
        <v>301</v>
      </c>
    </row>
    <row r="2927" spans="1:27" x14ac:dyDescent="0.35">
      <c r="A2927" s="1" t="s">
        <v>2</v>
      </c>
      <c r="B2927" s="18">
        <v>41214</v>
      </c>
      <c r="C2927" s="3" t="s">
        <v>82</v>
      </c>
      <c r="D2927" s="4" t="s">
        <v>167</v>
      </c>
      <c r="E2927" s="5" t="s">
        <v>4</v>
      </c>
      <c r="F2927" s="6">
        <v>298.58917480035495</v>
      </c>
      <c r="G2927" s="16" t="s">
        <v>4</v>
      </c>
      <c r="H2927" s="7">
        <v>134091.3195150228</v>
      </c>
      <c r="I2927" s="4">
        <v>15.2</v>
      </c>
      <c r="J2927" s="4">
        <v>9.1999999999999993</v>
      </c>
      <c r="K2927" s="4">
        <v>6.1333333333333329</v>
      </c>
      <c r="L2927" s="4">
        <v>449.08299038195213</v>
      </c>
      <c r="M2927" s="4" t="s">
        <v>332</v>
      </c>
      <c r="N2927" s="17">
        <v>0.99999999999999978</v>
      </c>
      <c r="O2927" s="4">
        <v>100</v>
      </c>
      <c r="P2927">
        <f t="shared" si="135"/>
        <v>2012</v>
      </c>
      <c r="Q2927">
        <f t="shared" si="136"/>
        <v>11</v>
      </c>
      <c r="R2927" t="str">
        <f t="shared" si="137"/>
        <v>05</v>
      </c>
      <c r="T2927" t="s">
        <v>460</v>
      </c>
      <c r="U2927" t="s">
        <v>488</v>
      </c>
      <c r="V2927" t="s">
        <v>536</v>
      </c>
      <c r="W2927" t="s">
        <v>544</v>
      </c>
      <c r="X2927" t="s">
        <v>510</v>
      </c>
    </row>
    <row r="2928" spans="1:27" x14ac:dyDescent="0.35">
      <c r="A2928" s="1" t="s">
        <v>2</v>
      </c>
      <c r="B2928" s="18">
        <v>41214</v>
      </c>
      <c r="C2928" s="3" t="s">
        <v>37</v>
      </c>
      <c r="D2928" s="4" t="s">
        <v>156</v>
      </c>
      <c r="E2928" s="5" t="s">
        <v>4</v>
      </c>
      <c r="F2928" s="6">
        <v>23.039288179039733</v>
      </c>
      <c r="G2928" s="16" t="s">
        <v>4</v>
      </c>
      <c r="H2928" s="7">
        <v>23158.273148759148</v>
      </c>
      <c r="I2928" s="4">
        <v>21.4</v>
      </c>
      <c r="J2928" s="4">
        <v>11.6</v>
      </c>
      <c r="K2928" s="4">
        <v>7.7333333333333334</v>
      </c>
      <c r="L2928" s="4">
        <v>1005.1644377549677</v>
      </c>
      <c r="M2928" s="4" t="s">
        <v>332</v>
      </c>
      <c r="N2928" s="17">
        <v>1</v>
      </c>
      <c r="O2928" s="4">
        <v>1152</v>
      </c>
      <c r="P2928">
        <f t="shared" si="135"/>
        <v>2012</v>
      </c>
      <c r="Q2928">
        <f t="shared" si="136"/>
        <v>11</v>
      </c>
      <c r="R2928" t="str">
        <f t="shared" si="137"/>
        <v>05</v>
      </c>
      <c r="T2928" t="s">
        <v>460</v>
      </c>
      <c r="U2928" t="s">
        <v>461</v>
      </c>
      <c r="V2928" t="s">
        <v>536</v>
      </c>
      <c r="W2928" t="s">
        <v>537</v>
      </c>
      <c r="X2928" t="s">
        <v>510</v>
      </c>
    </row>
    <row r="2929" spans="1:27" x14ac:dyDescent="0.35">
      <c r="A2929" s="1" t="s">
        <v>2</v>
      </c>
      <c r="B2929" s="18">
        <v>41214</v>
      </c>
      <c r="C2929" s="3" t="s">
        <v>76</v>
      </c>
      <c r="D2929" s="4" t="s">
        <v>229</v>
      </c>
      <c r="E2929" s="5" t="s">
        <v>4</v>
      </c>
      <c r="F2929" s="6">
        <v>2.8799110223799667</v>
      </c>
      <c r="G2929" s="16" t="s">
        <v>4</v>
      </c>
      <c r="H2929" s="7">
        <v>6503.782535426687</v>
      </c>
      <c r="I2929" s="4">
        <v>31.2</v>
      </c>
      <c r="J2929" s="4">
        <v>14.4</v>
      </c>
      <c r="K2929" s="4">
        <v>9.6</v>
      </c>
      <c r="L2929" s="4">
        <v>2258.3275958477157</v>
      </c>
      <c r="M2929" s="4" t="s">
        <v>332</v>
      </c>
      <c r="N2929" s="17">
        <v>1</v>
      </c>
      <c r="O2929" s="4">
        <v>1152</v>
      </c>
      <c r="P2929">
        <f t="shared" si="135"/>
        <v>2012</v>
      </c>
      <c r="Q2929">
        <f t="shared" si="136"/>
        <v>11</v>
      </c>
      <c r="R2929" t="str">
        <f t="shared" si="137"/>
        <v>05</v>
      </c>
      <c r="T2929" t="s">
        <v>460</v>
      </c>
      <c r="U2929" t="s">
        <v>486</v>
      </c>
      <c r="V2929" t="s">
        <v>536</v>
      </c>
      <c r="W2929" t="s">
        <v>570</v>
      </c>
      <c r="X2929" t="s">
        <v>510</v>
      </c>
    </row>
    <row r="2930" spans="1:27" x14ac:dyDescent="0.35">
      <c r="A2930" s="1" t="s">
        <v>2</v>
      </c>
      <c r="B2930" s="18">
        <v>41214</v>
      </c>
      <c r="C2930" s="3" t="s">
        <v>62</v>
      </c>
      <c r="D2930" s="4" t="s">
        <v>63</v>
      </c>
      <c r="E2930" s="5" t="s">
        <v>4</v>
      </c>
      <c r="F2930" s="6">
        <v>895.76752440106475</v>
      </c>
      <c r="G2930" s="16" t="s">
        <v>4</v>
      </c>
      <c r="H2930" s="7">
        <v>95102.928107382133</v>
      </c>
      <c r="I2930" s="4">
        <v>8.6999999999999993</v>
      </c>
      <c r="J2930" s="4">
        <v>5.9</v>
      </c>
      <c r="K2930" s="4" t="s">
        <v>332</v>
      </c>
      <c r="L2930" s="4">
        <v>106.16920743020978</v>
      </c>
      <c r="M2930" s="4" t="s">
        <v>332</v>
      </c>
      <c r="N2930" s="17">
        <v>0.99999999999999989</v>
      </c>
      <c r="O2930" s="4">
        <v>100</v>
      </c>
      <c r="P2930">
        <f t="shared" si="135"/>
        <v>2012</v>
      </c>
      <c r="Q2930">
        <f t="shared" si="136"/>
        <v>11</v>
      </c>
      <c r="R2930" t="str">
        <f t="shared" si="137"/>
        <v>05</v>
      </c>
      <c r="T2930" t="s">
        <v>84</v>
      </c>
      <c r="U2930" t="s">
        <v>459</v>
      </c>
      <c r="V2930" t="s">
        <v>479</v>
      </c>
      <c r="W2930" t="s">
        <v>480</v>
      </c>
    </row>
    <row r="2931" spans="1:27" x14ac:dyDescent="0.35">
      <c r="A2931" s="1" t="s">
        <v>2</v>
      </c>
      <c r="B2931" s="18">
        <v>41214</v>
      </c>
      <c r="C2931" s="3" t="s">
        <v>134</v>
      </c>
      <c r="D2931" s="4" t="s">
        <v>135</v>
      </c>
      <c r="E2931" s="5" t="s">
        <v>4</v>
      </c>
      <c r="F2931" s="6">
        <v>0.20703941130470269</v>
      </c>
      <c r="G2931" s="16" t="s">
        <v>4</v>
      </c>
      <c r="H2931" s="7">
        <v>2060.5263318407287</v>
      </c>
      <c r="I2931" s="4">
        <v>40.6</v>
      </c>
      <c r="J2931" s="4">
        <v>26.5</v>
      </c>
      <c r="K2931" s="4">
        <v>17.666666666666668</v>
      </c>
      <c r="L2931" s="4">
        <v>9952.3386337697066</v>
      </c>
      <c r="M2931" s="4" t="s">
        <v>332</v>
      </c>
      <c r="N2931" s="17">
        <v>0.99999999999999989</v>
      </c>
      <c r="O2931" s="4">
        <v>16024.28</v>
      </c>
      <c r="P2931">
        <f t="shared" si="135"/>
        <v>2012</v>
      </c>
      <c r="Q2931">
        <f t="shared" si="136"/>
        <v>11</v>
      </c>
      <c r="R2931" t="str">
        <f t="shared" si="137"/>
        <v>06</v>
      </c>
      <c r="T2931" t="s">
        <v>39</v>
      </c>
      <c r="U2931" t="s">
        <v>527</v>
      </c>
    </row>
    <row r="2932" spans="1:27" x14ac:dyDescent="0.35">
      <c r="A2932" s="1" t="s">
        <v>2</v>
      </c>
      <c r="B2932" s="18">
        <v>41214</v>
      </c>
      <c r="C2932" s="3" t="s">
        <v>117</v>
      </c>
      <c r="D2932" s="4" t="s">
        <v>118</v>
      </c>
      <c r="E2932" s="5" t="s">
        <v>4</v>
      </c>
      <c r="F2932" s="6">
        <v>8.6397330671398986</v>
      </c>
      <c r="G2932" s="16" t="s">
        <v>4</v>
      </c>
      <c r="H2932" s="7">
        <v>43060.103128348979</v>
      </c>
      <c r="I2932" s="4">
        <v>29.5</v>
      </c>
      <c r="J2932" s="4">
        <v>22</v>
      </c>
      <c r="K2932" s="4">
        <v>14.666666666666666</v>
      </c>
      <c r="L2932" s="4">
        <v>4983.9622119950072</v>
      </c>
      <c r="M2932" s="4" t="s">
        <v>332</v>
      </c>
      <c r="N2932" s="17">
        <v>1</v>
      </c>
      <c r="O2932" s="4">
        <v>1152</v>
      </c>
      <c r="P2932">
        <f t="shared" si="135"/>
        <v>2012</v>
      </c>
      <c r="Q2932">
        <f t="shared" si="136"/>
        <v>11</v>
      </c>
      <c r="R2932" t="str">
        <f t="shared" si="137"/>
        <v>06</v>
      </c>
      <c r="T2932" t="s">
        <v>118</v>
      </c>
    </row>
    <row r="2933" spans="1:27" x14ac:dyDescent="0.35">
      <c r="A2933" s="1" t="s">
        <v>2</v>
      </c>
      <c r="B2933" s="18">
        <v>41214</v>
      </c>
      <c r="C2933" s="3" t="s">
        <v>361</v>
      </c>
      <c r="D2933" s="4" t="s">
        <v>362</v>
      </c>
      <c r="E2933" s="5" t="s">
        <v>4</v>
      </c>
      <c r="F2933" s="6">
        <v>199.05944986690326</v>
      </c>
      <c r="G2933" s="16" t="s">
        <v>4</v>
      </c>
      <c r="H2933" s="7">
        <v>7337.6008091993381</v>
      </c>
      <c r="I2933" s="4">
        <v>4.4000000000000004</v>
      </c>
      <c r="J2933" s="4">
        <v>4</v>
      </c>
      <c r="K2933" s="4">
        <v>4</v>
      </c>
      <c r="L2933" s="4">
        <v>36.861353802120242</v>
      </c>
      <c r="M2933" s="4" t="s">
        <v>332</v>
      </c>
      <c r="N2933" s="17">
        <v>1</v>
      </c>
      <c r="O2933" s="4">
        <v>100</v>
      </c>
      <c r="P2933">
        <f t="shared" si="135"/>
        <v>2012</v>
      </c>
      <c r="Q2933">
        <f t="shared" si="136"/>
        <v>11</v>
      </c>
      <c r="R2933" t="str">
        <f t="shared" si="137"/>
        <v>08</v>
      </c>
      <c r="T2933" t="s">
        <v>303</v>
      </c>
      <c r="U2933" t="s">
        <v>617</v>
      </c>
    </row>
    <row r="2934" spans="1:27" x14ac:dyDescent="0.35">
      <c r="A2934" s="1" t="s">
        <v>2</v>
      </c>
      <c r="B2934" s="18">
        <v>41214</v>
      </c>
      <c r="C2934" s="3" t="s">
        <v>373</v>
      </c>
      <c r="D2934" s="4" t="s">
        <v>374</v>
      </c>
      <c r="E2934" s="5" t="s">
        <v>4</v>
      </c>
      <c r="F2934" s="6">
        <v>33.176574977817211</v>
      </c>
      <c r="G2934" s="16" t="s">
        <v>4</v>
      </c>
      <c r="H2934" s="7">
        <v>64037.243425739674</v>
      </c>
      <c r="I2934" s="4">
        <v>25.6</v>
      </c>
      <c r="J2934" s="4">
        <v>12</v>
      </c>
      <c r="K2934" s="4" t="s">
        <v>332</v>
      </c>
      <c r="L2934" s="4">
        <v>1930.1945263655689</v>
      </c>
      <c r="M2934" s="4" t="s">
        <v>332</v>
      </c>
      <c r="N2934" s="17">
        <v>1</v>
      </c>
      <c r="O2934" s="4">
        <v>100</v>
      </c>
      <c r="P2934">
        <f t="shared" si="135"/>
        <v>2012</v>
      </c>
      <c r="Q2934">
        <f t="shared" si="136"/>
        <v>11</v>
      </c>
      <c r="R2934" t="str">
        <f t="shared" si="137"/>
        <v>09</v>
      </c>
      <c r="T2934" t="s">
        <v>374</v>
      </c>
    </row>
    <row r="2935" spans="1:27" x14ac:dyDescent="0.35">
      <c r="A2935" s="1" t="s">
        <v>2</v>
      </c>
      <c r="B2935" s="18">
        <v>41214</v>
      </c>
      <c r="C2935" s="3" t="s">
        <v>40</v>
      </c>
      <c r="D2935" s="4" t="s">
        <v>169</v>
      </c>
      <c r="E2935" s="5" t="s">
        <v>4</v>
      </c>
      <c r="F2935" s="6">
        <v>1227.5332741792367</v>
      </c>
      <c r="G2935" s="16" t="s">
        <v>4</v>
      </c>
      <c r="H2935" s="7">
        <v>246687.76803456573</v>
      </c>
      <c r="I2935" s="4" t="s">
        <v>332</v>
      </c>
      <c r="J2935" s="4">
        <v>6.7</v>
      </c>
      <c r="K2935" s="4">
        <v>5.7</v>
      </c>
      <c r="L2935" s="4">
        <v>200.96218426299529</v>
      </c>
      <c r="M2935" s="4" t="s">
        <v>332</v>
      </c>
      <c r="N2935" s="17">
        <v>1.0000000000000002</v>
      </c>
      <c r="O2935" s="4">
        <v>100</v>
      </c>
      <c r="P2935">
        <f t="shared" si="135"/>
        <v>2012</v>
      </c>
      <c r="Q2935">
        <f t="shared" si="136"/>
        <v>11</v>
      </c>
      <c r="R2935" t="str">
        <f t="shared" si="137"/>
        <v>12</v>
      </c>
      <c r="T2935" t="s">
        <v>662</v>
      </c>
      <c r="U2935" t="s">
        <v>463</v>
      </c>
      <c r="V2935" t="s">
        <v>464</v>
      </c>
      <c r="W2935" t="s">
        <v>546</v>
      </c>
      <c r="X2935" t="s">
        <v>468</v>
      </c>
      <c r="Y2935" t="s">
        <v>547</v>
      </c>
      <c r="Z2935" t="s">
        <v>510</v>
      </c>
      <c r="AA2935" t="s">
        <v>466</v>
      </c>
    </row>
    <row r="2936" spans="1:27" x14ac:dyDescent="0.35">
      <c r="A2936" s="1" t="s">
        <v>2</v>
      </c>
      <c r="B2936" s="18">
        <v>41214</v>
      </c>
      <c r="C2936" s="3" t="s">
        <v>42</v>
      </c>
      <c r="D2936" s="4" t="s">
        <v>168</v>
      </c>
      <c r="E2936" s="5" t="s">
        <v>4</v>
      </c>
      <c r="F2936" s="6">
        <v>763.06122448979579</v>
      </c>
      <c r="G2936" s="16" t="s">
        <v>4</v>
      </c>
      <c r="H2936" s="7">
        <v>681905.75629228645</v>
      </c>
      <c r="I2936" s="4" t="s">
        <v>332</v>
      </c>
      <c r="J2936" s="4">
        <v>12.4</v>
      </c>
      <c r="K2936" s="4">
        <v>7.4</v>
      </c>
      <c r="L2936" s="4">
        <v>893.64487986953827</v>
      </c>
      <c r="M2936" s="4" t="s">
        <v>332</v>
      </c>
      <c r="N2936" s="17">
        <v>1.0000000000000002</v>
      </c>
      <c r="O2936" s="4">
        <v>100</v>
      </c>
      <c r="P2936">
        <f t="shared" si="135"/>
        <v>2012</v>
      </c>
      <c r="Q2936">
        <f t="shared" si="136"/>
        <v>11</v>
      </c>
      <c r="R2936" t="str">
        <f t="shared" si="137"/>
        <v>12</v>
      </c>
      <c r="T2936" t="s">
        <v>663</v>
      </c>
      <c r="U2936" t="s">
        <v>463</v>
      </c>
      <c r="V2936" t="s">
        <v>464</v>
      </c>
      <c r="W2936" t="s">
        <v>545</v>
      </c>
      <c r="X2936" t="s">
        <v>510</v>
      </c>
      <c r="Y2936" t="s">
        <v>466</v>
      </c>
    </row>
    <row r="2937" spans="1:27" x14ac:dyDescent="0.35">
      <c r="A2937" s="1" t="s">
        <v>2</v>
      </c>
      <c r="B2937" s="18">
        <v>41214</v>
      </c>
      <c r="C2937" s="3" t="s">
        <v>28</v>
      </c>
      <c r="D2937" s="4" t="s">
        <v>107</v>
      </c>
      <c r="E2937" s="5" t="s">
        <v>23</v>
      </c>
      <c r="F2937" s="6">
        <v>437.74647540175488</v>
      </c>
      <c r="G2937" s="16" t="s">
        <v>4</v>
      </c>
      <c r="H2937" s="7">
        <v>1130218.2322806991</v>
      </c>
      <c r="I2937" s="4">
        <v>23.2</v>
      </c>
      <c r="J2937" s="4">
        <v>5.5</v>
      </c>
      <c r="K2937" s="4" t="s">
        <v>332</v>
      </c>
      <c r="L2937" s="4">
        <v>551.19243107232921</v>
      </c>
      <c r="M2937" s="4" t="s">
        <v>332</v>
      </c>
      <c r="N2937" s="17">
        <v>4.6842105263157903</v>
      </c>
      <c r="O2937" s="4">
        <v>576</v>
      </c>
      <c r="P2937">
        <f t="shared" si="135"/>
        <v>2012</v>
      </c>
      <c r="Q2937">
        <f t="shared" si="136"/>
        <v>11</v>
      </c>
      <c r="R2937" t="str">
        <f t="shared" si="137"/>
        <v>12</v>
      </c>
      <c r="T2937" t="s">
        <v>107</v>
      </c>
    </row>
    <row r="2938" spans="1:27" x14ac:dyDescent="0.35">
      <c r="A2938" s="1" t="s">
        <v>2</v>
      </c>
      <c r="B2938" s="18">
        <v>41214</v>
      </c>
      <c r="C2938" s="3" t="s">
        <v>286</v>
      </c>
      <c r="D2938" s="4" t="s">
        <v>287</v>
      </c>
      <c r="E2938" s="5" t="s">
        <v>4</v>
      </c>
      <c r="F2938" s="6">
        <v>33.176574977817211</v>
      </c>
      <c r="G2938" s="16" t="s">
        <v>4</v>
      </c>
      <c r="H2938" s="7">
        <v>12120.464489795917</v>
      </c>
      <c r="I2938" s="4">
        <v>25.3</v>
      </c>
      <c r="J2938" s="4">
        <v>3.8</v>
      </c>
      <c r="K2938" s="4">
        <v>3.8</v>
      </c>
      <c r="L2938" s="4">
        <v>365.33199999999999</v>
      </c>
      <c r="M2938" s="4" t="s">
        <v>332</v>
      </c>
      <c r="N2938" s="17">
        <v>1</v>
      </c>
      <c r="O2938" s="4">
        <v>100</v>
      </c>
      <c r="P2938">
        <f t="shared" si="135"/>
        <v>2012</v>
      </c>
      <c r="Q2938">
        <f t="shared" si="136"/>
        <v>11</v>
      </c>
      <c r="R2938" t="str">
        <f t="shared" si="137"/>
        <v>13</v>
      </c>
      <c r="T2938" t="s">
        <v>666</v>
      </c>
      <c r="U2938" t="s">
        <v>561</v>
      </c>
      <c r="V2938" t="s">
        <v>464</v>
      </c>
      <c r="W2938" t="s">
        <v>547</v>
      </c>
      <c r="X2938" t="s">
        <v>510</v>
      </c>
      <c r="Y2938" t="s">
        <v>562</v>
      </c>
    </row>
    <row r="2939" spans="1:27" x14ac:dyDescent="0.35">
      <c r="A2939" s="1" t="s">
        <v>2</v>
      </c>
      <c r="B2939" s="18">
        <v>41214</v>
      </c>
      <c r="C2939" s="3" t="s">
        <v>64</v>
      </c>
      <c r="D2939" s="4" t="s">
        <v>65</v>
      </c>
      <c r="E2939" s="5" t="s">
        <v>4</v>
      </c>
      <c r="F2939" s="6">
        <v>1393.8769348319038</v>
      </c>
      <c r="G2939" s="16" t="s">
        <v>4</v>
      </c>
      <c r="H2939" s="7">
        <v>1457540.8699534163</v>
      </c>
      <c r="I2939" s="4">
        <v>57.9</v>
      </c>
      <c r="J2939" s="4">
        <v>4.2</v>
      </c>
      <c r="K2939" s="4">
        <v>4.3</v>
      </c>
      <c r="L2939" s="4">
        <v>1045.674</v>
      </c>
      <c r="M2939" s="4" t="s">
        <v>332</v>
      </c>
      <c r="N2939" s="17">
        <v>1.0000000000000002</v>
      </c>
      <c r="O2939" s="4">
        <v>288</v>
      </c>
      <c r="P2939">
        <f t="shared" si="135"/>
        <v>2012</v>
      </c>
      <c r="Q2939">
        <f t="shared" si="136"/>
        <v>11</v>
      </c>
      <c r="R2939" t="str">
        <f t="shared" si="137"/>
        <v>13</v>
      </c>
      <c r="T2939" t="s">
        <v>481</v>
      </c>
      <c r="U2939" t="s">
        <v>482</v>
      </c>
    </row>
    <row r="2940" spans="1:27" x14ac:dyDescent="0.35">
      <c r="A2940" s="1" t="s">
        <v>2</v>
      </c>
      <c r="B2940" s="18">
        <v>41214</v>
      </c>
      <c r="C2940" s="3" t="s">
        <v>66</v>
      </c>
      <c r="D2940" s="4" t="s">
        <v>67</v>
      </c>
      <c r="E2940" s="5" t="s">
        <v>4</v>
      </c>
      <c r="F2940" s="6">
        <v>2119.6145124716554</v>
      </c>
      <c r="G2940" s="16" t="s">
        <v>4</v>
      </c>
      <c r="H2940" s="7">
        <v>4180182.9234693884</v>
      </c>
      <c r="I2940" s="4">
        <v>60.7</v>
      </c>
      <c r="J2940" s="4">
        <v>5.7</v>
      </c>
      <c r="K2940" s="4">
        <v>5.7</v>
      </c>
      <c r="L2940" s="4">
        <v>1972.143</v>
      </c>
      <c r="M2940" s="4" t="s">
        <v>332</v>
      </c>
      <c r="N2940" s="17">
        <v>1</v>
      </c>
      <c r="O2940" s="4">
        <v>288</v>
      </c>
      <c r="P2940">
        <f t="shared" si="135"/>
        <v>2012</v>
      </c>
      <c r="Q2940">
        <f t="shared" si="136"/>
        <v>11</v>
      </c>
      <c r="R2940" t="str">
        <f t="shared" si="137"/>
        <v>13</v>
      </c>
      <c r="T2940" t="s">
        <v>67</v>
      </c>
    </row>
    <row r="2941" spans="1:27" x14ac:dyDescent="0.35">
      <c r="A2941" s="1" t="s">
        <v>2</v>
      </c>
      <c r="B2941" s="18">
        <v>41214</v>
      </c>
      <c r="C2941" s="3" t="s">
        <v>101</v>
      </c>
      <c r="D2941" s="4" t="s">
        <v>102</v>
      </c>
      <c r="E2941" s="5" t="s">
        <v>7</v>
      </c>
      <c r="F2941" s="6">
        <v>1.4492758791329188</v>
      </c>
      <c r="G2941" s="16" t="s">
        <v>7</v>
      </c>
      <c r="H2941" s="7">
        <v>93739.316036284494</v>
      </c>
      <c r="I2941" s="4">
        <v>288.3</v>
      </c>
      <c r="J2941" s="4">
        <v>64.099999999999994</v>
      </c>
      <c r="K2941" s="4">
        <v>3.5</v>
      </c>
      <c r="L2941" s="4">
        <v>64680.104999999996</v>
      </c>
      <c r="M2941" s="4" t="s">
        <v>332</v>
      </c>
      <c r="N2941" s="17">
        <v>1</v>
      </c>
      <c r="O2941" s="4">
        <v>16024.28</v>
      </c>
      <c r="P2941">
        <f t="shared" si="135"/>
        <v>2012</v>
      </c>
      <c r="Q2941">
        <f t="shared" si="136"/>
        <v>11</v>
      </c>
      <c r="R2941" t="str">
        <f t="shared" si="137"/>
        <v>13</v>
      </c>
      <c r="T2941" t="s">
        <v>499</v>
      </c>
      <c r="U2941" t="s">
        <v>500</v>
      </c>
    </row>
    <row r="2942" spans="1:27" x14ac:dyDescent="0.35">
      <c r="A2942" s="1" t="s">
        <v>2</v>
      </c>
      <c r="B2942" s="18">
        <v>41214</v>
      </c>
      <c r="C2942" s="3" t="s">
        <v>68</v>
      </c>
      <c r="D2942" s="4" t="s">
        <v>69</v>
      </c>
      <c r="E2942" s="5" t="s">
        <v>4</v>
      </c>
      <c r="F2942" s="6">
        <v>31.67902124617963</v>
      </c>
      <c r="G2942" s="16" t="s">
        <v>4</v>
      </c>
      <c r="H2942" s="7">
        <v>49844.278893078954</v>
      </c>
      <c r="I2942" s="4">
        <v>93.6</v>
      </c>
      <c r="J2942" s="4">
        <v>4.0999999999999996</v>
      </c>
      <c r="K2942" s="4">
        <v>4.0999999999999996</v>
      </c>
      <c r="L2942" s="4">
        <v>1573.4159999999995</v>
      </c>
      <c r="M2942" s="4" t="s">
        <v>332</v>
      </c>
      <c r="N2942" s="17">
        <v>1</v>
      </c>
      <c r="O2942" s="4">
        <v>1152</v>
      </c>
      <c r="P2942">
        <f t="shared" si="135"/>
        <v>2012</v>
      </c>
      <c r="Q2942">
        <f t="shared" si="136"/>
        <v>11</v>
      </c>
      <c r="R2942" t="str">
        <f t="shared" si="137"/>
        <v>13</v>
      </c>
      <c r="T2942" t="s">
        <v>217</v>
      </c>
      <c r="U2942" t="s">
        <v>483</v>
      </c>
    </row>
    <row r="2943" spans="1:27" x14ac:dyDescent="0.35">
      <c r="A2943" s="1" t="s">
        <v>2</v>
      </c>
      <c r="B2943" s="18">
        <v>41214</v>
      </c>
      <c r="C2943" s="3" t="s">
        <v>317</v>
      </c>
      <c r="D2943" s="4" t="s">
        <v>318</v>
      </c>
      <c r="E2943" s="5" t="s">
        <v>4</v>
      </c>
      <c r="F2943" s="6">
        <v>5.7598220447599333</v>
      </c>
      <c r="G2943" s="16" t="s">
        <v>4</v>
      </c>
      <c r="H2943" s="7">
        <v>76025.112251059836</v>
      </c>
      <c r="I2943" s="4">
        <v>196.3</v>
      </c>
      <c r="J2943" s="4">
        <v>8.1999999999999993</v>
      </c>
      <c r="K2943" s="4">
        <v>8.1999999999999993</v>
      </c>
      <c r="L2943" s="4">
        <v>13199.211999999998</v>
      </c>
      <c r="M2943" s="4" t="s">
        <v>332</v>
      </c>
      <c r="N2943" s="17">
        <v>1</v>
      </c>
      <c r="O2943" s="4">
        <v>1152</v>
      </c>
      <c r="P2943">
        <f t="shared" si="135"/>
        <v>2012</v>
      </c>
      <c r="Q2943">
        <f t="shared" si="136"/>
        <v>11</v>
      </c>
      <c r="R2943" t="str">
        <f t="shared" si="137"/>
        <v>13</v>
      </c>
      <c r="T2943" t="s">
        <v>217</v>
      </c>
      <c r="U2943" t="s">
        <v>591</v>
      </c>
    </row>
    <row r="2944" spans="1:27" x14ac:dyDescent="0.35">
      <c r="A2944" s="1" t="s">
        <v>2</v>
      </c>
      <c r="B2944" s="18">
        <v>41214</v>
      </c>
      <c r="C2944" s="3" t="s">
        <v>3</v>
      </c>
      <c r="D2944" s="4" t="s">
        <v>119</v>
      </c>
      <c r="E2944" s="5" t="s">
        <v>4</v>
      </c>
      <c r="F2944" s="6">
        <v>165.88287488908605</v>
      </c>
      <c r="G2944" s="16" t="s">
        <v>4</v>
      </c>
      <c r="H2944" s="7">
        <v>6253.6370532948895</v>
      </c>
      <c r="I2944" s="4">
        <v>4.5</v>
      </c>
      <c r="J2944" s="4">
        <v>4</v>
      </c>
      <c r="K2944" s="4" t="s">
        <v>332</v>
      </c>
      <c r="L2944" s="4">
        <v>37.699111843077517</v>
      </c>
      <c r="M2944" s="4" t="s">
        <v>332</v>
      </c>
      <c r="N2944" s="17">
        <v>0.99999999999999978</v>
      </c>
      <c r="O2944" s="4">
        <v>100</v>
      </c>
      <c r="P2944">
        <f t="shared" si="135"/>
        <v>2012</v>
      </c>
      <c r="Q2944">
        <f t="shared" si="136"/>
        <v>11</v>
      </c>
      <c r="R2944" t="str">
        <f t="shared" si="137"/>
        <v>16</v>
      </c>
      <c r="T2944" t="s">
        <v>119</v>
      </c>
    </row>
    <row r="2945" spans="1:27" x14ac:dyDescent="0.35">
      <c r="A2945" s="1" t="s">
        <v>2</v>
      </c>
      <c r="B2945" s="18">
        <v>41214</v>
      </c>
      <c r="C2945" s="3" t="s">
        <v>375</v>
      </c>
      <c r="D2945" s="4" t="s">
        <v>376</v>
      </c>
      <c r="E2945" s="5" t="s">
        <v>7</v>
      </c>
      <c r="F2945" s="6">
        <v>2.8799110223799667</v>
      </c>
      <c r="G2945" s="16" t="s">
        <v>4</v>
      </c>
      <c r="H2945" s="7">
        <v>3519.634151564841</v>
      </c>
      <c r="I2945" s="4" t="s">
        <v>332</v>
      </c>
      <c r="J2945" s="4">
        <v>7.3</v>
      </c>
      <c r="K2945" s="4" t="s">
        <v>332</v>
      </c>
      <c r="L2945" s="4">
        <v>203.68882488692338</v>
      </c>
      <c r="M2945" s="4" t="s">
        <v>332</v>
      </c>
      <c r="N2945" s="17">
        <v>6</v>
      </c>
      <c r="O2945" s="4">
        <v>1152</v>
      </c>
      <c r="P2945">
        <f t="shared" si="135"/>
        <v>2012</v>
      </c>
      <c r="Q2945">
        <f t="shared" si="136"/>
        <v>11</v>
      </c>
      <c r="R2945" t="str">
        <f t="shared" si="137"/>
        <v>16</v>
      </c>
      <c r="T2945" t="s">
        <v>352</v>
      </c>
      <c r="U2945" t="s">
        <v>620</v>
      </c>
    </row>
    <row r="2946" spans="1:27" x14ac:dyDescent="0.35">
      <c r="A2946" s="1" t="s">
        <v>2</v>
      </c>
      <c r="B2946" s="18">
        <v>41214</v>
      </c>
      <c r="C2946" s="3" t="s">
        <v>8</v>
      </c>
      <c r="D2946" s="4" t="s">
        <v>9</v>
      </c>
      <c r="E2946" s="5" t="s">
        <v>7</v>
      </c>
      <c r="F2946" s="6">
        <v>33.176574977817211</v>
      </c>
      <c r="G2946" s="16" t="s">
        <v>4</v>
      </c>
      <c r="H2946" s="7">
        <v>27030.790284017974</v>
      </c>
      <c r="I2946" s="4" t="s">
        <v>332</v>
      </c>
      <c r="J2946" s="4">
        <v>7.3</v>
      </c>
      <c r="K2946" s="4" t="s">
        <v>332</v>
      </c>
      <c r="L2946" s="4">
        <v>203.68882488692338</v>
      </c>
      <c r="M2946" s="4" t="s">
        <v>332</v>
      </c>
      <c r="N2946" s="17">
        <v>4</v>
      </c>
      <c r="O2946" s="4">
        <v>100</v>
      </c>
      <c r="P2946">
        <f t="shared" ref="P2946:P3009" si="138">YEAR(B2946)</f>
        <v>2012</v>
      </c>
      <c r="Q2946">
        <f t="shared" ref="Q2946:Q3009" si="139">MONTH(B2946)</f>
        <v>11</v>
      </c>
      <c r="R2946" t="str">
        <f t="shared" ref="R2946:R3009" si="140">LEFT(C2946,2)</f>
        <v>17</v>
      </c>
      <c r="T2946" t="s">
        <v>490</v>
      </c>
      <c r="U2946" t="s">
        <v>491</v>
      </c>
    </row>
    <row r="2947" spans="1:27" x14ac:dyDescent="0.35">
      <c r="A2947" s="1" t="s">
        <v>2</v>
      </c>
      <c r="B2947" s="18">
        <v>41214</v>
      </c>
      <c r="C2947" s="3" t="s">
        <v>10</v>
      </c>
      <c r="D2947" s="4" t="s">
        <v>11</v>
      </c>
      <c r="E2947" s="5" t="s">
        <v>4</v>
      </c>
      <c r="F2947" s="6">
        <v>99.529724933451632</v>
      </c>
      <c r="G2947" s="16" t="s">
        <v>4</v>
      </c>
      <c r="H2947" s="7">
        <v>8389.6449593109264</v>
      </c>
      <c r="I2947" s="4">
        <v>5.3</v>
      </c>
      <c r="J2947" s="4">
        <v>4.5</v>
      </c>
      <c r="K2947" s="4" t="s">
        <v>332</v>
      </c>
      <c r="L2947" s="4">
        <v>84.292857886631126</v>
      </c>
      <c r="M2947" s="4" t="s">
        <v>332</v>
      </c>
      <c r="N2947" s="17">
        <v>1.0000000000000002</v>
      </c>
      <c r="O2947" s="4">
        <v>100</v>
      </c>
      <c r="P2947">
        <f t="shared" si="138"/>
        <v>2012</v>
      </c>
      <c r="Q2947">
        <f t="shared" si="139"/>
        <v>11</v>
      </c>
      <c r="R2947" t="str">
        <f t="shared" si="140"/>
        <v>17</v>
      </c>
      <c r="T2947" t="s">
        <v>289</v>
      </c>
      <c r="U2947" t="s">
        <v>519</v>
      </c>
    </row>
    <row r="2948" spans="1:27" x14ac:dyDescent="0.35">
      <c r="A2948" s="1" t="s">
        <v>2</v>
      </c>
      <c r="B2948" s="18">
        <v>41214</v>
      </c>
      <c r="C2948" s="3" t="s">
        <v>163</v>
      </c>
      <c r="D2948" s="4" t="s">
        <v>164</v>
      </c>
      <c r="E2948" s="5" t="s">
        <v>7</v>
      </c>
      <c r="F2948" s="6">
        <v>99.529724933451632</v>
      </c>
      <c r="G2948" s="16" t="s">
        <v>4</v>
      </c>
      <c r="H2948" s="7">
        <v>34580.111449899428</v>
      </c>
      <c r="I2948" s="4" t="s">
        <v>332</v>
      </c>
      <c r="J2948" s="4">
        <v>4.8</v>
      </c>
      <c r="K2948" s="4" t="s">
        <v>332</v>
      </c>
      <c r="L2948" s="4">
        <v>57.905835790967068</v>
      </c>
      <c r="M2948" s="4" t="s">
        <v>332</v>
      </c>
      <c r="N2948" s="17">
        <v>6</v>
      </c>
      <c r="O2948" s="4">
        <v>100</v>
      </c>
      <c r="P2948">
        <f t="shared" si="138"/>
        <v>2012</v>
      </c>
      <c r="Q2948">
        <f t="shared" si="139"/>
        <v>11</v>
      </c>
      <c r="R2948" t="str">
        <f t="shared" si="140"/>
        <v>17</v>
      </c>
      <c r="T2948" t="s">
        <v>164</v>
      </c>
    </row>
    <row r="2949" spans="1:27" x14ac:dyDescent="0.35">
      <c r="A2949" s="1" t="s">
        <v>2</v>
      </c>
      <c r="B2949" s="18">
        <v>41214</v>
      </c>
      <c r="C2949" s="3" t="s">
        <v>12</v>
      </c>
      <c r="D2949" s="4" t="s">
        <v>13</v>
      </c>
      <c r="E2949" s="5" t="s">
        <v>4</v>
      </c>
      <c r="F2949" s="6">
        <v>1128.0035492457853</v>
      </c>
      <c r="G2949" s="16" t="s">
        <v>4</v>
      </c>
      <c r="H2949" s="7">
        <v>31638.400580029509</v>
      </c>
      <c r="I2949" s="4">
        <v>18.600000000000001</v>
      </c>
      <c r="J2949" s="4">
        <v>2.4</v>
      </c>
      <c r="K2949" s="4" t="s">
        <v>332</v>
      </c>
      <c r="L2949" s="4">
        <v>28.048139211249673</v>
      </c>
      <c r="M2949" s="4" t="s">
        <v>332</v>
      </c>
      <c r="N2949" s="17">
        <v>1</v>
      </c>
      <c r="O2949" s="4">
        <v>100</v>
      </c>
      <c r="P2949">
        <f t="shared" si="138"/>
        <v>2012</v>
      </c>
      <c r="Q2949">
        <f t="shared" si="139"/>
        <v>11</v>
      </c>
      <c r="R2949" t="str">
        <f t="shared" si="140"/>
        <v>17</v>
      </c>
      <c r="T2949" t="s">
        <v>250</v>
      </c>
      <c r="U2949" t="s">
        <v>472</v>
      </c>
    </row>
    <row r="2950" spans="1:27" x14ac:dyDescent="0.35">
      <c r="A2950" s="1" t="s">
        <v>2</v>
      </c>
      <c r="B2950" s="18">
        <v>41214</v>
      </c>
      <c r="C2950" s="3" t="s">
        <v>129</v>
      </c>
      <c r="D2950" s="4" t="s">
        <v>14</v>
      </c>
      <c r="E2950" s="5" t="s">
        <v>4</v>
      </c>
      <c r="F2950" s="6">
        <v>66.353149955634422</v>
      </c>
      <c r="G2950" s="16" t="s">
        <v>4</v>
      </c>
      <c r="H2950" s="7">
        <v>1285.1918993082477</v>
      </c>
      <c r="I2950" s="4">
        <v>6.4</v>
      </c>
      <c r="J2950" s="4">
        <v>3.4</v>
      </c>
      <c r="K2950" s="4" t="s">
        <v>332</v>
      </c>
      <c r="L2950" s="4">
        <v>19.368965906932271</v>
      </c>
      <c r="M2950" s="4" t="s">
        <v>332</v>
      </c>
      <c r="N2950" s="17">
        <v>1</v>
      </c>
      <c r="O2950" s="4">
        <v>100</v>
      </c>
      <c r="P2950">
        <f t="shared" si="138"/>
        <v>2012</v>
      </c>
      <c r="Q2950">
        <f t="shared" si="139"/>
        <v>11</v>
      </c>
      <c r="R2950" t="str">
        <f t="shared" si="140"/>
        <v>17</v>
      </c>
      <c r="T2950" t="s">
        <v>250</v>
      </c>
      <c r="U2950" t="s">
        <v>521</v>
      </c>
    </row>
    <row r="2951" spans="1:27" x14ac:dyDescent="0.35">
      <c r="A2951" s="1" t="s">
        <v>2</v>
      </c>
      <c r="B2951" s="18">
        <v>41214</v>
      </c>
      <c r="C2951" s="3" t="s">
        <v>15</v>
      </c>
      <c r="D2951" s="4" t="s">
        <v>16</v>
      </c>
      <c r="E2951" s="5" t="s">
        <v>7</v>
      </c>
      <c r="F2951" s="6">
        <v>4.761906460008162</v>
      </c>
      <c r="G2951" s="16" t="s">
        <v>7</v>
      </c>
      <c r="H2951" s="7">
        <v>26389.387700651794</v>
      </c>
      <c r="I2951" s="4" t="s">
        <v>332</v>
      </c>
      <c r="J2951" s="4">
        <v>42</v>
      </c>
      <c r="K2951" s="4">
        <v>4</v>
      </c>
      <c r="L2951" s="4">
        <v>5541.7694409323958</v>
      </c>
      <c r="M2951" s="4" t="s">
        <v>332</v>
      </c>
      <c r="N2951" s="17">
        <v>1</v>
      </c>
      <c r="O2951" s="4">
        <v>16024.28</v>
      </c>
      <c r="P2951">
        <f t="shared" si="138"/>
        <v>2012</v>
      </c>
      <c r="Q2951">
        <f t="shared" si="139"/>
        <v>11</v>
      </c>
      <c r="R2951" t="str">
        <f t="shared" si="140"/>
        <v>17</v>
      </c>
      <c r="T2951" t="s">
        <v>73</v>
      </c>
      <c r="U2951" t="s">
        <v>475</v>
      </c>
    </row>
    <row r="2952" spans="1:27" x14ac:dyDescent="0.35">
      <c r="A2952" s="1" t="s">
        <v>2</v>
      </c>
      <c r="B2952" s="18">
        <v>41214</v>
      </c>
      <c r="C2952" s="3" t="s">
        <v>139</v>
      </c>
      <c r="D2952" s="4" t="s">
        <v>140</v>
      </c>
      <c r="E2952" s="5" t="s">
        <v>7</v>
      </c>
      <c r="F2952" s="6">
        <v>99.529724933451632</v>
      </c>
      <c r="G2952" s="16" t="s">
        <v>4</v>
      </c>
      <c r="H2952" s="7">
        <v>1539.801783447534</v>
      </c>
      <c r="I2952" s="4">
        <v>2.2999999999999998</v>
      </c>
      <c r="J2952" s="4">
        <v>2.1</v>
      </c>
      <c r="K2952" s="4" t="s">
        <v>332</v>
      </c>
      <c r="L2952" s="4">
        <v>3.8676932556507335</v>
      </c>
      <c r="M2952" s="4" t="s">
        <v>332</v>
      </c>
      <c r="N2952" s="17">
        <v>4</v>
      </c>
      <c r="O2952" s="4">
        <v>100</v>
      </c>
      <c r="P2952">
        <f t="shared" si="138"/>
        <v>2012</v>
      </c>
      <c r="Q2952">
        <f t="shared" si="139"/>
        <v>11</v>
      </c>
      <c r="R2952" t="str">
        <f t="shared" si="140"/>
        <v>17</v>
      </c>
      <c r="T2952" t="s">
        <v>501</v>
      </c>
      <c r="U2952" t="s">
        <v>530</v>
      </c>
    </row>
    <row r="2953" spans="1:27" x14ac:dyDescent="0.35">
      <c r="A2953" s="1" t="s">
        <v>2</v>
      </c>
      <c r="B2953" s="18">
        <v>41214</v>
      </c>
      <c r="C2953" s="3" t="s">
        <v>290</v>
      </c>
      <c r="D2953" s="4" t="s">
        <v>291</v>
      </c>
      <c r="E2953" s="5" t="s">
        <v>7</v>
      </c>
      <c r="F2953" s="6">
        <v>66.353149955634422</v>
      </c>
      <c r="G2953" s="16" t="s">
        <v>4</v>
      </c>
      <c r="H2953" s="7">
        <v>4438.8315804287131</v>
      </c>
      <c r="I2953" s="4">
        <v>6.3</v>
      </c>
      <c r="J2953" s="4">
        <v>2.6</v>
      </c>
      <c r="K2953" s="4" t="s">
        <v>332</v>
      </c>
      <c r="L2953" s="4">
        <v>22.29902465518035</v>
      </c>
      <c r="M2953" s="4" t="s">
        <v>332</v>
      </c>
      <c r="N2953" s="17">
        <v>3.0000000000000004</v>
      </c>
      <c r="O2953" s="4">
        <v>100</v>
      </c>
      <c r="P2953">
        <f t="shared" si="138"/>
        <v>2012</v>
      </c>
      <c r="Q2953">
        <f t="shared" si="139"/>
        <v>11</v>
      </c>
      <c r="R2953" t="str">
        <f t="shared" si="140"/>
        <v>18</v>
      </c>
      <c r="T2953" t="s">
        <v>291</v>
      </c>
    </row>
    <row r="2954" spans="1:27" x14ac:dyDescent="0.35">
      <c r="A2954" s="1" t="s">
        <v>2</v>
      </c>
      <c r="B2954" s="18">
        <v>41214</v>
      </c>
      <c r="C2954" s="3" t="s">
        <v>111</v>
      </c>
      <c r="D2954" s="4" t="s">
        <v>112</v>
      </c>
      <c r="E2954" s="5" t="s">
        <v>7</v>
      </c>
      <c r="F2954" s="6">
        <v>33.176574977817211</v>
      </c>
      <c r="G2954" s="16" t="s">
        <v>4</v>
      </c>
      <c r="H2954" s="7">
        <v>2442.6706330169841</v>
      </c>
      <c r="I2954" s="4">
        <v>19.899999999999999</v>
      </c>
      <c r="J2954" s="4">
        <v>3.6</v>
      </c>
      <c r="K2954" s="4" t="s">
        <v>332</v>
      </c>
      <c r="L2954" s="4">
        <v>73.626365429530395</v>
      </c>
      <c r="M2954" s="4" t="s">
        <v>332</v>
      </c>
      <c r="N2954" s="17">
        <v>1</v>
      </c>
      <c r="O2954" s="4">
        <v>100</v>
      </c>
      <c r="P2954">
        <f t="shared" si="138"/>
        <v>2012</v>
      </c>
      <c r="Q2954">
        <f t="shared" si="139"/>
        <v>11</v>
      </c>
      <c r="R2954" t="str">
        <f t="shared" si="140"/>
        <v>25</v>
      </c>
      <c r="T2954" t="s">
        <v>320</v>
      </c>
      <c r="U2954" t="s">
        <v>513</v>
      </c>
    </row>
    <row r="2955" spans="1:27" x14ac:dyDescent="0.35">
      <c r="A2955" s="1" t="s">
        <v>2</v>
      </c>
      <c r="B2955" s="18">
        <v>41214</v>
      </c>
      <c r="C2955" s="3" t="s">
        <v>56</v>
      </c>
      <c r="D2955" s="4" t="s">
        <v>57</v>
      </c>
      <c r="E2955" s="5" t="s">
        <v>4</v>
      </c>
      <c r="F2955" s="6">
        <v>0.20703941130470269</v>
      </c>
      <c r="G2955" s="16" t="s">
        <v>4</v>
      </c>
      <c r="H2955" s="7">
        <v>1900.3476346987172</v>
      </c>
      <c r="I2955" s="4">
        <v>119.9</v>
      </c>
      <c r="J2955" s="4">
        <v>17.100000000000001</v>
      </c>
      <c r="K2955" s="4" t="s">
        <v>332</v>
      </c>
      <c r="L2955" s="4">
        <v>9178.6758024632818</v>
      </c>
      <c r="M2955" s="4" t="s">
        <v>332</v>
      </c>
      <c r="N2955" s="17">
        <v>0.99999999999999989</v>
      </c>
      <c r="O2955" s="4">
        <v>16024.28</v>
      </c>
      <c r="P2955">
        <f t="shared" si="138"/>
        <v>2012</v>
      </c>
      <c r="Q2955">
        <f t="shared" si="139"/>
        <v>11</v>
      </c>
      <c r="R2955" t="str">
        <f t="shared" si="140"/>
        <v>27</v>
      </c>
      <c r="T2955" t="s">
        <v>57</v>
      </c>
    </row>
    <row r="2956" spans="1:27" x14ac:dyDescent="0.35">
      <c r="A2956" s="1" t="s">
        <v>2</v>
      </c>
      <c r="B2956" s="18">
        <v>41214</v>
      </c>
      <c r="C2956" s="3" t="s">
        <v>80</v>
      </c>
      <c r="D2956" s="4" t="s">
        <v>81</v>
      </c>
      <c r="E2956" s="5" t="s">
        <v>4</v>
      </c>
      <c r="F2956" s="6">
        <v>0.62111823391410803</v>
      </c>
      <c r="G2956" s="16" t="s">
        <v>4</v>
      </c>
      <c r="H2956" s="7">
        <v>2253.9020885057362</v>
      </c>
      <c r="I2956" s="4">
        <v>22.7</v>
      </c>
      <c r="J2956" s="4">
        <v>21.4</v>
      </c>
      <c r="K2956" s="4">
        <v>14.266666666666666</v>
      </c>
      <c r="L2956" s="4">
        <v>3628.7810684646865</v>
      </c>
      <c r="M2956" s="4" t="s">
        <v>332</v>
      </c>
      <c r="N2956" s="17">
        <v>1</v>
      </c>
      <c r="O2956" s="4">
        <v>16024.28</v>
      </c>
      <c r="P2956">
        <f t="shared" si="138"/>
        <v>2012</v>
      </c>
      <c r="Q2956">
        <f t="shared" si="139"/>
        <v>11</v>
      </c>
      <c r="R2956" t="str">
        <f t="shared" si="140"/>
        <v>27</v>
      </c>
      <c r="T2956" t="s">
        <v>81</v>
      </c>
    </row>
    <row r="2957" spans="1:27" x14ac:dyDescent="0.35">
      <c r="A2957" s="1" t="s">
        <v>2</v>
      </c>
      <c r="B2957" s="18">
        <v>41214</v>
      </c>
      <c r="C2957" s="3" t="s">
        <v>219</v>
      </c>
      <c r="D2957" s="4" t="s">
        <v>292</v>
      </c>
      <c r="E2957" s="5" t="s">
        <v>4</v>
      </c>
      <c r="F2957" s="6">
        <v>66.353149955634422</v>
      </c>
      <c r="G2957" s="16" t="s">
        <v>4</v>
      </c>
      <c r="H2957" s="7">
        <v>11916.652829334151</v>
      </c>
      <c r="I2957" s="4" t="s">
        <v>332</v>
      </c>
      <c r="J2957" s="4">
        <v>7</v>
      </c>
      <c r="K2957" s="4" t="s">
        <v>332</v>
      </c>
      <c r="L2957" s="4">
        <v>179.59438003021648</v>
      </c>
      <c r="M2957" s="4" t="s">
        <v>332</v>
      </c>
      <c r="N2957" s="17">
        <v>1</v>
      </c>
      <c r="O2957" s="4">
        <v>100</v>
      </c>
      <c r="P2957">
        <f t="shared" si="138"/>
        <v>2012</v>
      </c>
      <c r="Q2957">
        <f t="shared" si="139"/>
        <v>11</v>
      </c>
      <c r="R2957" t="str">
        <f t="shared" si="140"/>
        <v>90</v>
      </c>
      <c r="T2957" t="s">
        <v>563</v>
      </c>
      <c r="U2957" t="s">
        <v>468</v>
      </c>
      <c r="V2957" t="s">
        <v>564</v>
      </c>
      <c r="W2957" t="s">
        <v>565</v>
      </c>
      <c r="X2957" t="s">
        <v>566</v>
      </c>
      <c r="Y2957" t="s">
        <v>567</v>
      </c>
      <c r="Z2957" t="s">
        <v>510</v>
      </c>
      <c r="AA2957" t="s">
        <v>568</v>
      </c>
    </row>
    <row r="2958" spans="1:27" x14ac:dyDescent="0.35">
      <c r="A2958" s="1" t="s">
        <v>2</v>
      </c>
      <c r="B2958" s="18">
        <v>41214</v>
      </c>
      <c r="C2958" s="3" t="s">
        <v>132</v>
      </c>
      <c r="D2958" s="4" t="s">
        <v>298</v>
      </c>
      <c r="E2958" s="5" t="s">
        <v>4</v>
      </c>
      <c r="F2958" s="6">
        <v>398.11889973380653</v>
      </c>
      <c r="G2958" s="16" t="s">
        <v>4</v>
      </c>
      <c r="H2958" s="7">
        <v>29310.379959656271</v>
      </c>
      <c r="I2958" s="4" t="s">
        <v>332</v>
      </c>
      <c r="J2958" s="4">
        <v>5.2</v>
      </c>
      <c r="K2958" s="4" t="s">
        <v>332</v>
      </c>
      <c r="L2958" s="4">
        <v>73.622176639325616</v>
      </c>
      <c r="M2958" s="4" t="s">
        <v>332</v>
      </c>
      <c r="N2958" s="17">
        <v>1.0000000000000002</v>
      </c>
      <c r="O2958" s="4">
        <v>100</v>
      </c>
      <c r="P2958">
        <f t="shared" si="138"/>
        <v>2012</v>
      </c>
      <c r="Q2958">
        <f t="shared" si="139"/>
        <v>11</v>
      </c>
      <c r="R2958" t="str">
        <f t="shared" si="140"/>
        <v>90</v>
      </c>
      <c r="T2958" t="s">
        <v>563</v>
      </c>
      <c r="U2958" t="s">
        <v>468</v>
      </c>
      <c r="V2958" t="s">
        <v>564</v>
      </c>
      <c r="W2958" t="s">
        <v>524</v>
      </c>
      <c r="X2958" t="s">
        <v>567</v>
      </c>
      <c r="Y2958" t="s">
        <v>510</v>
      </c>
      <c r="Z2958" t="s">
        <v>568</v>
      </c>
    </row>
    <row r="2959" spans="1:27" x14ac:dyDescent="0.35">
      <c r="A2959" s="1" t="s">
        <v>2</v>
      </c>
      <c r="B2959" s="18">
        <v>41226</v>
      </c>
      <c r="C2959" s="8" t="s">
        <v>328</v>
      </c>
      <c r="D2959" s="4" t="s">
        <v>329</v>
      </c>
      <c r="E2959" s="9" t="s">
        <v>7</v>
      </c>
      <c r="F2959" s="6">
        <v>33.09947659461217</v>
      </c>
      <c r="G2959" s="16" t="s">
        <v>4</v>
      </c>
      <c r="H2959" s="7">
        <v>23777.919913336136</v>
      </c>
      <c r="I2959" s="4"/>
      <c r="J2959" s="4">
        <v>7</v>
      </c>
      <c r="K2959" s="4"/>
      <c r="L2959" s="4">
        <v>179.59438003021648</v>
      </c>
      <c r="M2959" s="4"/>
      <c r="N2959" s="17">
        <v>4</v>
      </c>
      <c r="O2959" s="4">
        <v>100</v>
      </c>
      <c r="P2959">
        <f t="shared" si="138"/>
        <v>2012</v>
      </c>
      <c r="Q2959">
        <f t="shared" si="139"/>
        <v>11</v>
      </c>
      <c r="R2959" t="str">
        <f t="shared" si="140"/>
        <v>01</v>
      </c>
      <c r="S2959" s="4"/>
      <c r="T2959" s="4" t="s">
        <v>75</v>
      </c>
      <c r="U2959" s="4" t="s">
        <v>600</v>
      </c>
    </row>
    <row r="2960" spans="1:27" x14ac:dyDescent="0.35">
      <c r="A2960" s="1" t="s">
        <v>2</v>
      </c>
      <c r="B2960" s="18">
        <v>41226</v>
      </c>
      <c r="C2960" s="8" t="s">
        <v>97</v>
      </c>
      <c r="D2960" s="4" t="s">
        <v>98</v>
      </c>
      <c r="E2960" s="9" t="s">
        <v>7</v>
      </c>
      <c r="F2960" s="6">
        <v>5.7464369087868361</v>
      </c>
      <c r="G2960" s="16" t="s">
        <v>4</v>
      </c>
      <c r="H2960" s="7">
        <v>82187.343097842459</v>
      </c>
      <c r="I2960" s="4"/>
      <c r="J2960" s="4">
        <v>5.9</v>
      </c>
      <c r="K2960" s="4"/>
      <c r="L2960" s="4">
        <v>107.53619293360305</v>
      </c>
      <c r="M2960" s="4"/>
      <c r="N2960" s="17">
        <v>132.99999999999997</v>
      </c>
      <c r="O2960" s="4">
        <v>1152</v>
      </c>
      <c r="P2960">
        <f t="shared" si="138"/>
        <v>2012</v>
      </c>
      <c r="Q2960">
        <f t="shared" si="139"/>
        <v>11</v>
      </c>
      <c r="R2960" t="str">
        <f t="shared" si="140"/>
        <v>01</v>
      </c>
      <c r="S2960" s="4"/>
      <c r="T2960" s="4" t="s">
        <v>187</v>
      </c>
      <c r="U2960" s="4" t="s">
        <v>497</v>
      </c>
    </row>
    <row r="2961" spans="1:27" x14ac:dyDescent="0.35">
      <c r="A2961" s="1" t="s">
        <v>2</v>
      </c>
      <c r="B2961" s="18">
        <v>41226</v>
      </c>
      <c r="C2961" s="3" t="s">
        <v>24</v>
      </c>
      <c r="D2961" s="4" t="s">
        <v>299</v>
      </c>
      <c r="E2961" s="5" t="s">
        <v>23</v>
      </c>
      <c r="F2961" s="6">
        <v>48.844713724688106</v>
      </c>
      <c r="G2961" s="16" t="s">
        <v>23</v>
      </c>
      <c r="H2961" s="7">
        <v>38436.434719360877</v>
      </c>
      <c r="I2961" s="4">
        <v>189.4</v>
      </c>
      <c r="J2961" s="4">
        <v>2.2999999999999998</v>
      </c>
      <c r="K2961" s="4"/>
      <c r="L2961" s="4">
        <v>786.91084026015164</v>
      </c>
      <c r="M2961" s="4"/>
      <c r="N2961" s="17">
        <v>1</v>
      </c>
      <c r="O2961" s="4">
        <v>1152</v>
      </c>
      <c r="P2961">
        <f t="shared" si="138"/>
        <v>2012</v>
      </c>
      <c r="Q2961">
        <f t="shared" si="139"/>
        <v>11</v>
      </c>
      <c r="R2961" t="str">
        <f t="shared" si="140"/>
        <v>01</v>
      </c>
      <c r="S2961" s="4"/>
      <c r="T2961" s="4" t="s">
        <v>222</v>
      </c>
      <c r="U2961" s="4" t="s">
        <v>504</v>
      </c>
      <c r="V2961" t="s">
        <v>596</v>
      </c>
      <c r="W2961" t="s">
        <v>597</v>
      </c>
    </row>
    <row r="2962" spans="1:27" x14ac:dyDescent="0.35">
      <c r="A2962" s="1" t="s">
        <v>2</v>
      </c>
      <c r="B2962" s="18">
        <v>41226</v>
      </c>
      <c r="C2962" s="3" t="s">
        <v>35</v>
      </c>
      <c r="D2962" s="4" t="s">
        <v>36</v>
      </c>
      <c r="E2962" s="5" t="s">
        <v>7</v>
      </c>
      <c r="F2962" s="6">
        <v>33.09947659461217</v>
      </c>
      <c r="G2962" s="16" t="s">
        <v>4</v>
      </c>
      <c r="H2962" s="7">
        <v>16610.991422606272</v>
      </c>
      <c r="I2962" s="4">
        <v>2.6</v>
      </c>
      <c r="J2962" s="4">
        <v>2.4</v>
      </c>
      <c r="K2962" s="4"/>
      <c r="L2962" s="4">
        <v>7.8414152633601226</v>
      </c>
      <c r="M2962" s="4"/>
      <c r="N2962" s="17">
        <v>64</v>
      </c>
      <c r="O2962" s="4">
        <v>100</v>
      </c>
      <c r="P2962">
        <f t="shared" si="138"/>
        <v>2012</v>
      </c>
      <c r="Q2962">
        <f t="shared" si="139"/>
        <v>11</v>
      </c>
      <c r="R2962" t="str">
        <f t="shared" si="140"/>
        <v>01</v>
      </c>
      <c r="S2962" s="4"/>
      <c r="T2962" s="4" t="s">
        <v>458</v>
      </c>
      <c r="U2962" s="4" t="s">
        <v>459</v>
      </c>
    </row>
    <row r="2963" spans="1:27" x14ac:dyDescent="0.35">
      <c r="A2963" s="1" t="s">
        <v>2</v>
      </c>
      <c r="B2963" s="18">
        <v>41226</v>
      </c>
      <c r="C2963" s="3" t="s">
        <v>60</v>
      </c>
      <c r="D2963" s="4" t="s">
        <v>61</v>
      </c>
      <c r="E2963" s="5" t="s">
        <v>7</v>
      </c>
      <c r="F2963" s="6">
        <v>17.239310726360507</v>
      </c>
      <c r="G2963" s="16" t="s">
        <v>4</v>
      </c>
      <c r="H2963" s="7">
        <v>95627.874069992497</v>
      </c>
      <c r="I2963" s="4">
        <v>6.2</v>
      </c>
      <c r="J2963" s="4">
        <v>3.8</v>
      </c>
      <c r="K2963" s="4"/>
      <c r="L2963" s="4">
        <v>46.876751181764497</v>
      </c>
      <c r="M2963" s="4"/>
      <c r="N2963" s="17">
        <v>118.33333333333334</v>
      </c>
      <c r="O2963" s="4">
        <v>1152</v>
      </c>
      <c r="P2963">
        <f t="shared" si="138"/>
        <v>2012</v>
      </c>
      <c r="Q2963">
        <f t="shared" si="139"/>
        <v>11</v>
      </c>
      <c r="R2963" t="str">
        <f t="shared" si="140"/>
        <v>01</v>
      </c>
      <c r="S2963" s="4"/>
      <c r="T2963" s="4" t="s">
        <v>211</v>
      </c>
      <c r="U2963" s="4" t="s">
        <v>478</v>
      </c>
    </row>
    <row r="2964" spans="1:27" x14ac:dyDescent="0.35">
      <c r="A2964" s="1" t="s">
        <v>2</v>
      </c>
      <c r="B2964" s="18">
        <v>41226</v>
      </c>
      <c r="C2964" s="3" t="s">
        <v>82</v>
      </c>
      <c r="D2964" s="4" t="s">
        <v>167</v>
      </c>
      <c r="E2964" s="5" t="s">
        <v>4</v>
      </c>
      <c r="F2964" s="6">
        <v>264.79581275689736</v>
      </c>
      <c r="G2964" s="16" t="s">
        <v>4</v>
      </c>
      <c r="H2964" s="7">
        <v>194417.81210875424</v>
      </c>
      <c r="I2964" s="4">
        <v>15.6</v>
      </c>
      <c r="J2964" s="4">
        <v>10.6</v>
      </c>
      <c r="K2964" s="4">
        <v>8.48</v>
      </c>
      <c r="L2964" s="4">
        <v>734.21784915928617</v>
      </c>
      <c r="M2964" s="4"/>
      <c r="N2964" s="17">
        <v>1</v>
      </c>
      <c r="O2964" s="4">
        <v>100</v>
      </c>
      <c r="P2964">
        <f t="shared" si="138"/>
        <v>2012</v>
      </c>
      <c r="Q2964">
        <f t="shared" si="139"/>
        <v>11</v>
      </c>
      <c r="R2964" t="str">
        <f t="shared" si="140"/>
        <v>05</v>
      </c>
      <c r="S2964" s="4"/>
      <c r="T2964" s="4" t="s">
        <v>460</v>
      </c>
      <c r="U2964" s="4" t="s">
        <v>488</v>
      </c>
      <c r="V2964" t="s">
        <v>536</v>
      </c>
      <c r="W2964" t="s">
        <v>544</v>
      </c>
      <c r="X2964" t="s">
        <v>510</v>
      </c>
    </row>
    <row r="2965" spans="1:27" x14ac:dyDescent="0.35">
      <c r="A2965" s="1" t="s">
        <v>2</v>
      </c>
      <c r="B2965" s="18">
        <v>41226</v>
      </c>
      <c r="C2965" s="3" t="s">
        <v>37</v>
      </c>
      <c r="D2965" s="4" t="s">
        <v>156</v>
      </c>
      <c r="E2965" s="5" t="s">
        <v>4</v>
      </c>
      <c r="F2965" s="6">
        <v>20.112529180753924</v>
      </c>
      <c r="G2965" s="16" t="s">
        <v>4</v>
      </c>
      <c r="H2965" s="7">
        <v>38789.551597398451</v>
      </c>
      <c r="I2965" s="4">
        <v>21.6</v>
      </c>
      <c r="J2965" s="4">
        <v>14.6</v>
      </c>
      <c r="K2965" s="4">
        <v>11.68</v>
      </c>
      <c r="L2965" s="4">
        <v>1928.6262433128968</v>
      </c>
      <c r="M2965" s="4"/>
      <c r="N2965" s="17">
        <v>0.99999999999999978</v>
      </c>
      <c r="O2965" s="4">
        <v>1152</v>
      </c>
      <c r="P2965">
        <f t="shared" si="138"/>
        <v>2012</v>
      </c>
      <c r="Q2965">
        <f t="shared" si="139"/>
        <v>11</v>
      </c>
      <c r="R2965" t="str">
        <f t="shared" si="140"/>
        <v>05</v>
      </c>
      <c r="S2965" s="4"/>
      <c r="T2965" s="4" t="s">
        <v>460</v>
      </c>
      <c r="U2965" s="4" t="s">
        <v>461</v>
      </c>
      <c r="V2965" t="s">
        <v>536</v>
      </c>
      <c r="W2965" t="s">
        <v>537</v>
      </c>
      <c r="X2965" t="s">
        <v>510</v>
      </c>
    </row>
    <row r="2966" spans="1:27" x14ac:dyDescent="0.35">
      <c r="A2966" s="1" t="s">
        <v>2</v>
      </c>
      <c r="B2966" s="18">
        <v>41226</v>
      </c>
      <c r="C2966" s="3" t="s">
        <v>62</v>
      </c>
      <c r="D2966" s="4" t="s">
        <v>63</v>
      </c>
      <c r="E2966" s="5" t="s">
        <v>4</v>
      </c>
      <c r="F2966" s="6">
        <v>364.09424254073389</v>
      </c>
      <c r="G2966" s="16" t="s">
        <v>4</v>
      </c>
      <c r="H2966" s="7">
        <v>29318.942143053202</v>
      </c>
      <c r="I2966" s="4">
        <v>8.3000000000000007</v>
      </c>
      <c r="J2966" s="4">
        <v>5.3</v>
      </c>
      <c r="K2966" s="4"/>
      <c r="L2966" s="4">
        <v>80.525695595895272</v>
      </c>
      <c r="M2966" s="4"/>
      <c r="N2966" s="17">
        <v>1.0000000000000002</v>
      </c>
      <c r="O2966" s="4">
        <v>100</v>
      </c>
      <c r="P2966">
        <f t="shared" si="138"/>
        <v>2012</v>
      </c>
      <c r="Q2966">
        <f t="shared" si="139"/>
        <v>11</v>
      </c>
      <c r="R2966" t="str">
        <f t="shared" si="140"/>
        <v>05</v>
      </c>
      <c r="S2966" s="4"/>
      <c r="T2966" s="4" t="s">
        <v>84</v>
      </c>
      <c r="U2966" s="4" t="s">
        <v>459</v>
      </c>
      <c r="V2966" t="s">
        <v>479</v>
      </c>
      <c r="W2966" t="s">
        <v>480</v>
      </c>
    </row>
    <row r="2967" spans="1:27" x14ac:dyDescent="0.35">
      <c r="A2967" s="1" t="s">
        <v>2</v>
      </c>
      <c r="B2967" s="18">
        <v>41226</v>
      </c>
      <c r="C2967" s="3" t="s">
        <v>27</v>
      </c>
      <c r="D2967" s="4" t="s">
        <v>39</v>
      </c>
      <c r="E2967" s="5" t="s">
        <v>4</v>
      </c>
      <c r="F2967" s="6">
        <v>33.09947659461217</v>
      </c>
      <c r="G2967" s="16" t="s">
        <v>4</v>
      </c>
      <c r="H2967" s="7">
        <v>132838.95025229634</v>
      </c>
      <c r="I2967" s="4">
        <v>22.8</v>
      </c>
      <c r="J2967" s="4">
        <v>22.4</v>
      </c>
      <c r="K2967" s="4">
        <v>15.007999999999999</v>
      </c>
      <c r="L2967" s="4">
        <v>4013.3247990368363</v>
      </c>
      <c r="M2967" s="4"/>
      <c r="N2967" s="17">
        <v>1</v>
      </c>
      <c r="O2967" s="4">
        <v>100</v>
      </c>
      <c r="P2967">
        <f t="shared" si="138"/>
        <v>2012</v>
      </c>
      <c r="Q2967">
        <f t="shared" si="139"/>
        <v>11</v>
      </c>
      <c r="R2967" t="str">
        <f t="shared" si="140"/>
        <v>06</v>
      </c>
      <c r="S2967" s="4"/>
      <c r="T2967" s="4" t="s">
        <v>39</v>
      </c>
      <c r="U2967" s="4"/>
    </row>
    <row r="2968" spans="1:27" x14ac:dyDescent="0.35">
      <c r="A2968" s="1" t="s">
        <v>2</v>
      </c>
      <c r="B2968" s="18">
        <v>41226</v>
      </c>
      <c r="C2968" s="3" t="s">
        <v>373</v>
      </c>
      <c r="D2968" s="4" t="s">
        <v>374</v>
      </c>
      <c r="E2968" s="5" t="s">
        <v>4</v>
      </c>
      <c r="F2968" s="6">
        <v>66.198953189224341</v>
      </c>
      <c r="G2968" s="16" t="s">
        <v>4</v>
      </c>
      <c r="H2968" s="7">
        <v>51202.70030457581</v>
      </c>
      <c r="I2968" s="4">
        <v>15.7</v>
      </c>
      <c r="J2968" s="4">
        <v>9.6999999999999993</v>
      </c>
      <c r="K2968" s="4"/>
      <c r="L2968" s="4">
        <v>773.46691809788956</v>
      </c>
      <c r="M2968" s="4"/>
      <c r="N2968" s="17">
        <v>1</v>
      </c>
      <c r="O2968" s="4">
        <v>100</v>
      </c>
      <c r="P2968">
        <f t="shared" si="138"/>
        <v>2012</v>
      </c>
      <c r="Q2968">
        <f t="shared" si="139"/>
        <v>11</v>
      </c>
      <c r="R2968" t="str">
        <f t="shared" si="140"/>
        <v>09</v>
      </c>
      <c r="S2968" s="4"/>
      <c r="T2968" s="4" t="s">
        <v>374</v>
      </c>
      <c r="U2968" s="4"/>
    </row>
    <row r="2969" spans="1:27" x14ac:dyDescent="0.35">
      <c r="A2969" s="1" t="s">
        <v>2</v>
      </c>
      <c r="B2969" s="18">
        <v>41226</v>
      </c>
      <c r="C2969" s="3" t="s">
        <v>40</v>
      </c>
      <c r="D2969" s="4" t="s">
        <v>169</v>
      </c>
      <c r="E2969" s="5" t="s">
        <v>4</v>
      </c>
      <c r="F2969" s="6">
        <v>628.89005529763131</v>
      </c>
      <c r="G2969" s="16" t="s">
        <v>4</v>
      </c>
      <c r="H2969" s="7">
        <v>166924.81924303432</v>
      </c>
      <c r="I2969" s="4"/>
      <c r="J2969" s="4">
        <v>7.7</v>
      </c>
      <c r="K2969" s="4">
        <v>5.7</v>
      </c>
      <c r="L2969" s="4">
        <v>265.42766551465786</v>
      </c>
      <c r="M2969" s="4"/>
      <c r="N2969" s="17">
        <v>0.99999999999999967</v>
      </c>
      <c r="O2969" s="4">
        <v>100</v>
      </c>
      <c r="P2969">
        <f t="shared" si="138"/>
        <v>2012</v>
      </c>
      <c r="Q2969">
        <f t="shared" si="139"/>
        <v>11</v>
      </c>
      <c r="R2969" t="str">
        <f t="shared" si="140"/>
        <v>12</v>
      </c>
      <c r="S2969" s="4"/>
      <c r="T2969" s="4" t="s">
        <v>662</v>
      </c>
      <c r="U2969" s="4" t="s">
        <v>463</v>
      </c>
      <c r="V2969" t="s">
        <v>464</v>
      </c>
      <c r="W2969" t="s">
        <v>546</v>
      </c>
      <c r="X2969" t="s">
        <v>468</v>
      </c>
      <c r="Y2969" t="s">
        <v>547</v>
      </c>
      <c r="Z2969" t="s">
        <v>510</v>
      </c>
      <c r="AA2969" t="s">
        <v>466</v>
      </c>
    </row>
    <row r="2970" spans="1:27" x14ac:dyDescent="0.35">
      <c r="A2970" s="1" t="s">
        <v>2</v>
      </c>
      <c r="B2970" s="18">
        <v>41226</v>
      </c>
      <c r="C2970" s="3" t="s">
        <v>42</v>
      </c>
      <c r="D2970" s="4" t="s">
        <v>168</v>
      </c>
      <c r="E2970" s="5" t="s">
        <v>4</v>
      </c>
      <c r="F2970" s="6">
        <v>99.298429783836511</v>
      </c>
      <c r="G2970" s="16" t="s">
        <v>4</v>
      </c>
      <c r="H2970" s="7">
        <v>159591.29800072507</v>
      </c>
      <c r="I2970" s="4"/>
      <c r="J2970" s="4">
        <v>14.6</v>
      </c>
      <c r="K2970" s="4">
        <v>9.6</v>
      </c>
      <c r="L2970" s="4">
        <v>1607.1885360940807</v>
      </c>
      <c r="M2970" s="4"/>
      <c r="N2970" s="17">
        <v>1</v>
      </c>
      <c r="O2970" s="4">
        <v>100</v>
      </c>
      <c r="P2970">
        <f t="shared" si="138"/>
        <v>2012</v>
      </c>
      <c r="Q2970">
        <f t="shared" si="139"/>
        <v>11</v>
      </c>
      <c r="R2970" t="str">
        <f t="shared" si="140"/>
        <v>12</v>
      </c>
      <c r="S2970" s="4"/>
      <c r="T2970" s="4" t="s">
        <v>663</v>
      </c>
      <c r="U2970" s="4" t="s">
        <v>463</v>
      </c>
      <c r="V2970" t="s">
        <v>464</v>
      </c>
      <c r="W2970" t="s">
        <v>545</v>
      </c>
      <c r="X2970" t="s">
        <v>510</v>
      </c>
      <c r="Y2970" t="s">
        <v>466</v>
      </c>
    </row>
    <row r="2971" spans="1:27" x14ac:dyDescent="0.35">
      <c r="A2971" s="1" t="s">
        <v>2</v>
      </c>
      <c r="B2971" s="18">
        <v>41226</v>
      </c>
      <c r="C2971" s="3" t="s">
        <v>28</v>
      </c>
      <c r="D2971" s="4" t="s">
        <v>107</v>
      </c>
      <c r="E2971" s="5" t="s">
        <v>23</v>
      </c>
      <c r="F2971" s="6">
        <v>379.26483597993115</v>
      </c>
      <c r="G2971" s="16" t="s">
        <v>4</v>
      </c>
      <c r="H2971" s="7">
        <v>1191850.9048105562</v>
      </c>
      <c r="I2971" s="4">
        <v>25.4</v>
      </c>
      <c r="J2971" s="4">
        <v>5.7</v>
      </c>
      <c r="K2971" s="4"/>
      <c r="L2971" s="4">
        <v>648.14669275109065</v>
      </c>
      <c r="M2971" s="4"/>
      <c r="N2971" s="17">
        <v>4.8484848484848486</v>
      </c>
      <c r="O2971" s="4">
        <v>576</v>
      </c>
      <c r="P2971">
        <f t="shared" si="138"/>
        <v>2012</v>
      </c>
      <c r="Q2971">
        <f t="shared" si="139"/>
        <v>11</v>
      </c>
      <c r="R2971" t="str">
        <f t="shared" si="140"/>
        <v>12</v>
      </c>
      <c r="S2971" s="4"/>
      <c r="T2971" s="4" t="s">
        <v>107</v>
      </c>
      <c r="U2971" s="4"/>
    </row>
    <row r="2972" spans="1:27" x14ac:dyDescent="0.35">
      <c r="A2972" s="1" t="s">
        <v>2</v>
      </c>
      <c r="B2972" s="18">
        <v>41226</v>
      </c>
      <c r="C2972" s="3" t="s">
        <v>64</v>
      </c>
      <c r="D2972" s="4" t="s">
        <v>65</v>
      </c>
      <c r="E2972" s="5" t="s">
        <v>7</v>
      </c>
      <c r="F2972" s="6">
        <v>68.95724290544203</v>
      </c>
      <c r="G2972" s="16" t="s">
        <v>4</v>
      </c>
      <c r="H2972" s="7">
        <v>691211.87601162342</v>
      </c>
      <c r="I2972" s="4">
        <v>67.7</v>
      </c>
      <c r="J2972" s="4">
        <v>4.9000000000000004</v>
      </c>
      <c r="K2972" s="4">
        <v>4.9000000000000004</v>
      </c>
      <c r="L2972" s="4">
        <v>1625.4770000000003</v>
      </c>
      <c r="M2972" s="4"/>
      <c r="N2972" s="17">
        <v>6.1666666666666661</v>
      </c>
      <c r="O2972" s="4">
        <v>576</v>
      </c>
      <c r="P2972">
        <f t="shared" si="138"/>
        <v>2012</v>
      </c>
      <c r="Q2972">
        <f t="shared" si="139"/>
        <v>11</v>
      </c>
      <c r="R2972" t="str">
        <f t="shared" si="140"/>
        <v>13</v>
      </c>
      <c r="S2972" s="4"/>
      <c r="T2972" s="4" t="s">
        <v>481</v>
      </c>
      <c r="U2972" s="4" t="s">
        <v>482</v>
      </c>
    </row>
    <row r="2973" spans="1:27" x14ac:dyDescent="0.35">
      <c r="A2973" s="1" t="s">
        <v>2</v>
      </c>
      <c r="B2973" s="18">
        <v>41226</v>
      </c>
      <c r="C2973" s="3" t="s">
        <v>159</v>
      </c>
      <c r="D2973" s="4" t="s">
        <v>160</v>
      </c>
      <c r="E2973" s="5" t="s">
        <v>7</v>
      </c>
      <c r="F2973" s="6">
        <v>890.69772086195962</v>
      </c>
      <c r="G2973" s="16" t="s">
        <v>4</v>
      </c>
      <c r="H2973" s="7">
        <v>2787505.5208918587</v>
      </c>
      <c r="I2973" s="4">
        <v>58</v>
      </c>
      <c r="J2973" s="4">
        <v>4.8</v>
      </c>
      <c r="K2973" s="4">
        <v>4.8</v>
      </c>
      <c r="L2973" s="4">
        <v>1336.32</v>
      </c>
      <c r="M2973" s="4"/>
      <c r="N2973" s="17">
        <v>2.3419354838709672</v>
      </c>
      <c r="O2973" s="4">
        <v>576</v>
      </c>
      <c r="P2973">
        <f t="shared" si="138"/>
        <v>2012</v>
      </c>
      <c r="Q2973">
        <f t="shared" si="139"/>
        <v>11</v>
      </c>
      <c r="R2973" t="str">
        <f t="shared" si="140"/>
        <v>13</v>
      </c>
      <c r="S2973" s="4"/>
      <c r="T2973" s="4" t="s">
        <v>67</v>
      </c>
      <c r="U2973" s="4" t="s">
        <v>540</v>
      </c>
    </row>
    <row r="2974" spans="1:27" x14ac:dyDescent="0.35">
      <c r="A2974" s="1" t="s">
        <v>2</v>
      </c>
      <c r="B2974" s="18">
        <v>41226</v>
      </c>
      <c r="C2974" s="3" t="s">
        <v>68</v>
      </c>
      <c r="D2974" s="4" t="s">
        <v>69</v>
      </c>
      <c r="E2974" s="5" t="s">
        <v>4</v>
      </c>
      <c r="F2974" s="6">
        <v>22.985747635147344</v>
      </c>
      <c r="G2974" s="16" t="s">
        <v>4</v>
      </c>
      <c r="H2974" s="7">
        <v>116635.56785213226</v>
      </c>
      <c r="I2974" s="4">
        <v>262.10000000000002</v>
      </c>
      <c r="J2974" s="4">
        <v>4.4000000000000004</v>
      </c>
      <c r="K2974" s="4">
        <v>4.4000000000000004</v>
      </c>
      <c r="L2974" s="4">
        <v>5074.2560000000012</v>
      </c>
      <c r="M2974" s="4"/>
      <c r="N2974" s="17">
        <v>1</v>
      </c>
      <c r="O2974" s="4">
        <v>1152</v>
      </c>
      <c r="P2974">
        <f t="shared" si="138"/>
        <v>2012</v>
      </c>
      <c r="Q2974">
        <f t="shared" si="139"/>
        <v>11</v>
      </c>
      <c r="R2974" t="str">
        <f t="shared" si="140"/>
        <v>13</v>
      </c>
      <c r="S2974" s="4"/>
      <c r="T2974" s="4" t="s">
        <v>217</v>
      </c>
      <c r="U2974" s="4" t="s">
        <v>483</v>
      </c>
    </row>
    <row r="2975" spans="1:27" x14ac:dyDescent="0.35">
      <c r="A2975" s="1" t="s">
        <v>2</v>
      </c>
      <c r="B2975" s="18">
        <v>41226</v>
      </c>
      <c r="C2975" s="3" t="s">
        <v>259</v>
      </c>
      <c r="D2975" s="4" t="s">
        <v>260</v>
      </c>
      <c r="E2975" s="5" t="s">
        <v>4</v>
      </c>
      <c r="F2975" s="6">
        <v>66.198953189224341</v>
      </c>
      <c r="G2975" s="16" t="s">
        <v>4</v>
      </c>
      <c r="H2975" s="7">
        <v>150111.01360192531</v>
      </c>
      <c r="I2975" s="4"/>
      <c r="J2975" s="4">
        <v>16.3</v>
      </c>
      <c r="K2975" s="4"/>
      <c r="L2975" s="4">
        <v>2267.5738266260064</v>
      </c>
      <c r="M2975" s="4"/>
      <c r="N2975" s="17">
        <v>1</v>
      </c>
      <c r="O2975" s="4">
        <v>100</v>
      </c>
      <c r="P2975">
        <f t="shared" si="138"/>
        <v>2012</v>
      </c>
      <c r="Q2975">
        <f t="shared" si="139"/>
        <v>11</v>
      </c>
      <c r="R2975" t="str">
        <f t="shared" si="140"/>
        <v>17</v>
      </c>
      <c r="S2975" s="4"/>
      <c r="T2975" t="s">
        <v>260</v>
      </c>
      <c r="U2975" s="4" t="s">
        <v>583</v>
      </c>
    </row>
    <row r="2976" spans="1:27" x14ac:dyDescent="0.35">
      <c r="A2976" s="1" t="s">
        <v>2</v>
      </c>
      <c r="B2976" s="18">
        <v>41226</v>
      </c>
      <c r="C2976" s="3" t="s">
        <v>261</v>
      </c>
      <c r="D2976" s="4" t="s">
        <v>262</v>
      </c>
      <c r="E2976" s="5" t="s">
        <v>7</v>
      </c>
      <c r="F2976" s="6">
        <v>11.492873817573672</v>
      </c>
      <c r="G2976" s="16" t="s">
        <v>4</v>
      </c>
      <c r="H2976" s="7">
        <v>5742.4131525399016</v>
      </c>
      <c r="I2976" s="4">
        <v>74.8</v>
      </c>
      <c r="J2976" s="4">
        <v>2.7</v>
      </c>
      <c r="K2976" s="4"/>
      <c r="L2976" s="4">
        <v>142.75711177177382</v>
      </c>
      <c r="M2976" s="4"/>
      <c r="N2976" s="17">
        <v>3.5000000000000004</v>
      </c>
      <c r="O2976" s="4">
        <v>1152</v>
      </c>
      <c r="P2976">
        <f t="shared" si="138"/>
        <v>2012</v>
      </c>
      <c r="Q2976">
        <f t="shared" si="139"/>
        <v>11</v>
      </c>
      <c r="R2976" t="str">
        <f t="shared" si="140"/>
        <v>17</v>
      </c>
      <c r="S2976" s="4"/>
      <c r="T2976" s="4" t="s">
        <v>364</v>
      </c>
      <c r="U2976" s="4" t="s">
        <v>551</v>
      </c>
    </row>
    <row r="2977" spans="1:27" x14ac:dyDescent="0.35">
      <c r="A2977" s="1" t="s">
        <v>2</v>
      </c>
      <c r="B2977" s="18">
        <v>41226</v>
      </c>
      <c r="C2977" s="3" t="s">
        <v>46</v>
      </c>
      <c r="D2977" s="4" t="s">
        <v>47</v>
      </c>
      <c r="E2977" s="5" t="s">
        <v>7</v>
      </c>
      <c r="F2977" s="6">
        <v>33.09947659461217</v>
      </c>
      <c r="G2977" s="16" t="s">
        <v>4</v>
      </c>
      <c r="H2977" s="7">
        <v>38989.688200284181</v>
      </c>
      <c r="I2977" s="4"/>
      <c r="J2977" s="4">
        <v>5.2</v>
      </c>
      <c r="K2977" s="4"/>
      <c r="L2977" s="4">
        <v>73.622176639325616</v>
      </c>
      <c r="M2977" s="4"/>
      <c r="N2977" s="17">
        <v>16</v>
      </c>
      <c r="O2977" s="4">
        <v>100</v>
      </c>
      <c r="P2977">
        <f t="shared" si="138"/>
        <v>2012</v>
      </c>
      <c r="Q2977">
        <f t="shared" si="139"/>
        <v>11</v>
      </c>
      <c r="R2977" t="str">
        <f t="shared" si="140"/>
        <v>17</v>
      </c>
      <c r="S2977" s="4"/>
      <c r="T2977" s="4" t="s">
        <v>47</v>
      </c>
      <c r="U2977" s="4"/>
    </row>
    <row r="2978" spans="1:27" x14ac:dyDescent="0.35">
      <c r="A2978" s="1" t="s">
        <v>2</v>
      </c>
      <c r="B2978" s="18">
        <v>41226</v>
      </c>
      <c r="C2978" s="3" t="s">
        <v>8</v>
      </c>
      <c r="D2978" s="4" t="s">
        <v>9</v>
      </c>
      <c r="E2978" s="5" t="s">
        <v>7</v>
      </c>
      <c r="F2978" s="6">
        <v>14.366092271967089</v>
      </c>
      <c r="G2978" s="16" t="s">
        <v>4</v>
      </c>
      <c r="H2978" s="7">
        <v>63099.682517022891</v>
      </c>
      <c r="I2978" s="4"/>
      <c r="J2978" s="4">
        <v>6.4</v>
      </c>
      <c r="K2978" s="4"/>
      <c r="L2978" s="4">
        <v>137.25827743044047</v>
      </c>
      <c r="M2978" s="4"/>
      <c r="N2978" s="17">
        <v>31.999999999999996</v>
      </c>
      <c r="O2978" s="4">
        <v>1152</v>
      </c>
      <c r="P2978">
        <f t="shared" si="138"/>
        <v>2012</v>
      </c>
      <c r="Q2978">
        <f t="shared" si="139"/>
        <v>11</v>
      </c>
      <c r="R2978" t="str">
        <f t="shared" si="140"/>
        <v>17</v>
      </c>
      <c r="S2978" s="4"/>
      <c r="T2978" s="4" t="s">
        <v>490</v>
      </c>
      <c r="U2978" s="4" t="s">
        <v>491</v>
      </c>
    </row>
    <row r="2979" spans="1:27" x14ac:dyDescent="0.35">
      <c r="A2979" s="1" t="s">
        <v>2</v>
      </c>
      <c r="B2979" s="18">
        <v>41226</v>
      </c>
      <c r="C2979" s="3" t="s">
        <v>163</v>
      </c>
      <c r="D2979" s="4" t="s">
        <v>164</v>
      </c>
      <c r="E2979" s="5" t="s">
        <v>7</v>
      </c>
      <c r="F2979" s="6">
        <v>33.09947659461217</v>
      </c>
      <c r="G2979" s="16" t="s">
        <v>4</v>
      </c>
      <c r="H2979" s="7">
        <v>15735.09049518644</v>
      </c>
      <c r="I2979" s="4"/>
      <c r="J2979" s="4">
        <v>6.1</v>
      </c>
      <c r="K2979" s="4"/>
      <c r="L2979" s="4">
        <v>118.84697368407744</v>
      </c>
      <c r="M2979" s="4"/>
      <c r="N2979" s="17">
        <v>4</v>
      </c>
      <c r="O2979" s="4">
        <v>100</v>
      </c>
      <c r="P2979">
        <f t="shared" si="138"/>
        <v>2012</v>
      </c>
      <c r="Q2979">
        <f t="shared" si="139"/>
        <v>11</v>
      </c>
      <c r="R2979" t="str">
        <f t="shared" si="140"/>
        <v>17</v>
      </c>
      <c r="S2979" s="4"/>
      <c r="T2979" s="4" t="s">
        <v>164</v>
      </c>
      <c r="U2979" s="4"/>
    </row>
    <row r="2980" spans="1:27" x14ac:dyDescent="0.35">
      <c r="A2980" s="1" t="s">
        <v>2</v>
      </c>
      <c r="B2980" s="18">
        <v>41226</v>
      </c>
      <c r="C2980" s="3" t="s">
        <v>12</v>
      </c>
      <c r="D2980" s="4" t="s">
        <v>13</v>
      </c>
      <c r="E2980" s="5" t="s">
        <v>4</v>
      </c>
      <c r="F2980" s="6">
        <v>1522.5759233521599</v>
      </c>
      <c r="G2980" s="16" t="s">
        <v>4</v>
      </c>
      <c r="H2980" s="7">
        <v>29962.674732543714</v>
      </c>
      <c r="I2980" s="4">
        <v>23.2</v>
      </c>
      <c r="J2980" s="4">
        <v>1.8</v>
      </c>
      <c r="K2980" s="4"/>
      <c r="L2980" s="4">
        <v>19.678936382086466</v>
      </c>
      <c r="M2980" s="4"/>
      <c r="N2980" s="17">
        <v>1</v>
      </c>
      <c r="O2980" s="4">
        <v>100</v>
      </c>
      <c r="P2980">
        <f t="shared" si="138"/>
        <v>2012</v>
      </c>
      <c r="Q2980">
        <f t="shared" si="139"/>
        <v>11</v>
      </c>
      <c r="R2980" t="str">
        <f t="shared" si="140"/>
        <v>17</v>
      </c>
      <c r="S2980" s="4"/>
      <c r="T2980" s="4" t="s">
        <v>250</v>
      </c>
      <c r="U2980" s="4" t="s">
        <v>472</v>
      </c>
    </row>
    <row r="2981" spans="1:27" x14ac:dyDescent="0.35">
      <c r="A2981" s="1" t="s">
        <v>2</v>
      </c>
      <c r="B2981" s="18">
        <v>41226</v>
      </c>
      <c r="C2981" s="3" t="s">
        <v>129</v>
      </c>
      <c r="D2981" s="4" t="s">
        <v>14</v>
      </c>
      <c r="E2981" s="5" t="s">
        <v>4</v>
      </c>
      <c r="F2981" s="6">
        <v>364.09424254073389</v>
      </c>
      <c r="G2981" s="16" t="s">
        <v>4</v>
      </c>
      <c r="H2981" s="7">
        <v>7771.9829659590114</v>
      </c>
      <c r="I2981" s="4">
        <v>10.4</v>
      </c>
      <c r="J2981" s="4">
        <v>2.8</v>
      </c>
      <c r="K2981" s="4"/>
      <c r="L2981" s="4">
        <v>21.346074883591445</v>
      </c>
      <c r="M2981" s="4"/>
      <c r="N2981" s="17">
        <v>1</v>
      </c>
      <c r="O2981" s="4">
        <v>100</v>
      </c>
      <c r="P2981">
        <f t="shared" si="138"/>
        <v>2012</v>
      </c>
      <c r="Q2981">
        <f t="shared" si="139"/>
        <v>11</v>
      </c>
      <c r="R2981" t="str">
        <f t="shared" si="140"/>
        <v>17</v>
      </c>
      <c r="S2981" s="4"/>
      <c r="T2981" s="4" t="s">
        <v>250</v>
      </c>
      <c r="U2981" s="4" t="s">
        <v>521</v>
      </c>
    </row>
    <row r="2982" spans="1:27" x14ac:dyDescent="0.35">
      <c r="A2982" s="1" t="s">
        <v>2</v>
      </c>
      <c r="B2982" s="18">
        <v>41226</v>
      </c>
      <c r="C2982" s="3" t="s">
        <v>15</v>
      </c>
      <c r="D2982" s="4" t="s">
        <v>16</v>
      </c>
      <c r="E2982" s="5" t="s">
        <v>7</v>
      </c>
      <c r="F2982" s="6">
        <v>2.8732184543934181</v>
      </c>
      <c r="G2982" s="16" t="s">
        <v>4</v>
      </c>
      <c r="H2982" s="7">
        <v>106706.25929238107</v>
      </c>
      <c r="I2982" s="4">
        <v>13.7</v>
      </c>
      <c r="J2982" s="4">
        <v>17</v>
      </c>
      <c r="K2982" s="4">
        <v>17</v>
      </c>
      <c r="L2982" s="4">
        <v>2652.7309999999998</v>
      </c>
      <c r="M2982" s="4"/>
      <c r="N2982" s="17">
        <v>13.999999999999998</v>
      </c>
      <c r="O2982" s="4">
        <v>1152</v>
      </c>
      <c r="P2982">
        <f t="shared" si="138"/>
        <v>2012</v>
      </c>
      <c r="Q2982">
        <f t="shared" si="139"/>
        <v>11</v>
      </c>
      <c r="R2982" t="str">
        <f t="shared" si="140"/>
        <v>17</v>
      </c>
      <c r="S2982" s="4"/>
      <c r="T2982" s="4" t="s">
        <v>73</v>
      </c>
      <c r="U2982" s="4" t="s">
        <v>475</v>
      </c>
    </row>
    <row r="2983" spans="1:27" x14ac:dyDescent="0.35">
      <c r="A2983" s="1" t="s">
        <v>2</v>
      </c>
      <c r="B2983" s="18">
        <v>41226</v>
      </c>
      <c r="C2983" s="3" t="s">
        <v>54</v>
      </c>
      <c r="D2983" s="4" t="s">
        <v>218</v>
      </c>
      <c r="E2983" s="5" t="s">
        <v>7</v>
      </c>
      <c r="F2983" s="6">
        <v>99.298429783836511</v>
      </c>
      <c r="G2983" s="16" t="s">
        <v>4</v>
      </c>
      <c r="H2983" s="7">
        <v>6388.8428548485681</v>
      </c>
      <c r="I2983" s="4">
        <v>6</v>
      </c>
      <c r="J2983" s="4">
        <v>3.2</v>
      </c>
      <c r="K2983" s="4"/>
      <c r="L2983" s="4">
        <v>32.169908772759484</v>
      </c>
      <c r="M2983" s="4"/>
      <c r="N2983" s="17">
        <v>2</v>
      </c>
      <c r="O2983" s="4">
        <v>100</v>
      </c>
      <c r="P2983">
        <f t="shared" si="138"/>
        <v>2012</v>
      </c>
      <c r="Q2983">
        <f t="shared" si="139"/>
        <v>11</v>
      </c>
      <c r="R2983" t="str">
        <f t="shared" si="140"/>
        <v>17</v>
      </c>
      <c r="S2983" s="4"/>
      <c r="T2983" s="4" t="s">
        <v>218</v>
      </c>
      <c r="U2983" s="4"/>
    </row>
    <row r="2984" spans="1:27" x14ac:dyDescent="0.35">
      <c r="A2984" s="1" t="s">
        <v>2</v>
      </c>
      <c r="B2984" s="18">
        <v>41226</v>
      </c>
      <c r="C2984" s="3" t="s">
        <v>19</v>
      </c>
      <c r="D2984" s="4" t="s">
        <v>20</v>
      </c>
      <c r="E2984" s="5" t="s">
        <v>4</v>
      </c>
      <c r="F2984" s="6">
        <v>33.09947659461217</v>
      </c>
      <c r="G2984" s="16" t="s">
        <v>4</v>
      </c>
      <c r="H2984" s="7">
        <v>5352.1853653487869</v>
      </c>
      <c r="I2984" s="4">
        <v>6.6</v>
      </c>
      <c r="J2984" s="4">
        <v>7</v>
      </c>
      <c r="K2984" s="4">
        <v>3.5</v>
      </c>
      <c r="L2984" s="4">
        <v>161.69999999999999</v>
      </c>
      <c r="M2984" s="4"/>
      <c r="N2984" s="17">
        <v>0.99999999999999978</v>
      </c>
      <c r="O2984" s="4">
        <v>100</v>
      </c>
      <c r="P2984">
        <f t="shared" si="138"/>
        <v>2012</v>
      </c>
      <c r="Q2984">
        <f t="shared" si="139"/>
        <v>11</v>
      </c>
      <c r="R2984" t="str">
        <f t="shared" si="140"/>
        <v>17</v>
      </c>
      <c r="S2984" s="4"/>
      <c r="T2984" s="4" t="s">
        <v>484</v>
      </c>
      <c r="U2984" s="4" t="s">
        <v>485</v>
      </c>
    </row>
    <row r="2985" spans="1:27" x14ac:dyDescent="0.35">
      <c r="A2985" s="1" t="s">
        <v>2</v>
      </c>
      <c r="B2985" s="18">
        <v>41226</v>
      </c>
      <c r="C2985" s="3" t="s">
        <v>315</v>
      </c>
      <c r="D2985" s="4" t="s">
        <v>316</v>
      </c>
      <c r="E2985" s="5" t="s">
        <v>7</v>
      </c>
      <c r="F2985" s="6">
        <v>165.49738297306087</v>
      </c>
      <c r="G2985" s="16" t="s">
        <v>4</v>
      </c>
      <c r="H2985" s="7">
        <v>12078.906022448073</v>
      </c>
      <c r="I2985" s="4">
        <v>7.2</v>
      </c>
      <c r="J2985" s="4">
        <v>2.2000000000000002</v>
      </c>
      <c r="K2985" s="4"/>
      <c r="L2985" s="4">
        <v>18.24637013204952</v>
      </c>
      <c r="M2985" s="4"/>
      <c r="N2985" s="17">
        <v>3.9999999999999991</v>
      </c>
      <c r="O2985" s="4">
        <v>100</v>
      </c>
      <c r="P2985">
        <f t="shared" si="138"/>
        <v>2012</v>
      </c>
      <c r="Q2985">
        <f t="shared" si="139"/>
        <v>11</v>
      </c>
      <c r="R2985" t="str">
        <f t="shared" si="140"/>
        <v>18</v>
      </c>
      <c r="S2985" s="4"/>
      <c r="T2985" s="4" t="s">
        <v>291</v>
      </c>
      <c r="U2985" s="4" t="s">
        <v>610</v>
      </c>
    </row>
    <row r="2986" spans="1:27" x14ac:dyDescent="0.35">
      <c r="A2986" s="1" t="s">
        <v>2</v>
      </c>
      <c r="B2986" s="18">
        <v>41226</v>
      </c>
      <c r="C2986" s="3" t="s">
        <v>219</v>
      </c>
      <c r="D2986" s="4" t="s">
        <v>292</v>
      </c>
      <c r="E2986" s="5" t="s">
        <v>4</v>
      </c>
      <c r="F2986" s="6">
        <v>165.49738297306087</v>
      </c>
      <c r="G2986" s="16" t="s">
        <v>4</v>
      </c>
      <c r="H2986" s="7">
        <v>3715.2999864587709</v>
      </c>
      <c r="I2986" s="4"/>
      <c r="J2986" s="4">
        <v>3.5</v>
      </c>
      <c r="K2986" s="4"/>
      <c r="L2986" s="4">
        <v>22.449297503777061</v>
      </c>
      <c r="M2986" s="4"/>
      <c r="N2986" s="17">
        <v>0.99999999999999978</v>
      </c>
      <c r="O2986" s="4">
        <v>100</v>
      </c>
      <c r="P2986">
        <f t="shared" si="138"/>
        <v>2012</v>
      </c>
      <c r="Q2986">
        <f t="shared" si="139"/>
        <v>11</v>
      </c>
      <c r="R2986" t="str">
        <f t="shared" si="140"/>
        <v>90</v>
      </c>
      <c r="S2986" s="4"/>
      <c r="T2986" s="4" t="s">
        <v>563</v>
      </c>
      <c r="U2986" s="4" t="s">
        <v>468</v>
      </c>
      <c r="V2986" t="s">
        <v>564</v>
      </c>
      <c r="W2986" t="s">
        <v>565</v>
      </c>
      <c r="X2986" t="s">
        <v>566</v>
      </c>
      <c r="Y2986" t="s">
        <v>567</v>
      </c>
      <c r="Z2986" t="s">
        <v>510</v>
      </c>
      <c r="AA2986" t="s">
        <v>568</v>
      </c>
    </row>
    <row r="2987" spans="1:27" x14ac:dyDescent="0.35">
      <c r="A2987" s="1" t="s">
        <v>2</v>
      </c>
      <c r="B2987" s="18">
        <v>41240</v>
      </c>
      <c r="C2987" s="8" t="s">
        <v>29</v>
      </c>
      <c r="D2987" s="4" t="s">
        <v>30</v>
      </c>
      <c r="E2987" s="9" t="s">
        <v>23</v>
      </c>
      <c r="F2987" s="6">
        <v>20.159377156659765</v>
      </c>
      <c r="G2987" s="16" t="s">
        <v>4</v>
      </c>
      <c r="H2987" s="7">
        <v>80201.266657191009</v>
      </c>
      <c r="I2987" s="4">
        <v>7.4</v>
      </c>
      <c r="J2987" s="4">
        <v>6.6</v>
      </c>
      <c r="K2987" s="4" t="s">
        <v>332</v>
      </c>
      <c r="L2987" s="4">
        <v>168.77892372145803</v>
      </c>
      <c r="M2987" s="4" t="s">
        <v>332</v>
      </c>
      <c r="N2987" s="17">
        <v>23.571428571428573</v>
      </c>
      <c r="O2987" s="4">
        <v>1152</v>
      </c>
      <c r="P2987">
        <f t="shared" si="138"/>
        <v>2012</v>
      </c>
      <c r="Q2987">
        <f t="shared" si="139"/>
        <v>11</v>
      </c>
      <c r="R2987" t="str">
        <f t="shared" si="140"/>
        <v>01</v>
      </c>
      <c r="T2987" t="s">
        <v>30</v>
      </c>
    </row>
    <row r="2988" spans="1:27" x14ac:dyDescent="0.35">
      <c r="A2988" s="1" t="s">
        <v>2</v>
      </c>
      <c r="B2988" s="18">
        <v>41240</v>
      </c>
      <c r="C2988" s="8" t="s">
        <v>294</v>
      </c>
      <c r="D2988" s="4" t="s">
        <v>295</v>
      </c>
      <c r="E2988" s="9" t="s">
        <v>23</v>
      </c>
      <c r="F2988" s="6">
        <v>5.7598220447599333</v>
      </c>
      <c r="G2988" s="16" t="s">
        <v>23</v>
      </c>
      <c r="H2988" s="7">
        <v>14491.549283330467</v>
      </c>
      <c r="I2988" s="4">
        <v>248.2</v>
      </c>
      <c r="J2988" s="4">
        <v>4.4000000000000004</v>
      </c>
      <c r="K2988" s="4" t="s">
        <v>332</v>
      </c>
      <c r="L2988" s="4">
        <v>2515.971703763717</v>
      </c>
      <c r="M2988" s="4" t="s">
        <v>332</v>
      </c>
      <c r="N2988" s="17">
        <v>1.0000000000000002</v>
      </c>
      <c r="O2988" s="4">
        <v>1152</v>
      </c>
      <c r="P2988">
        <f t="shared" si="138"/>
        <v>2012</v>
      </c>
      <c r="Q2988">
        <f t="shared" si="139"/>
        <v>11</v>
      </c>
      <c r="R2988" t="str">
        <f t="shared" si="140"/>
        <v>01</v>
      </c>
      <c r="T2988" t="s">
        <v>295</v>
      </c>
    </row>
    <row r="2989" spans="1:27" x14ac:dyDescent="0.35">
      <c r="A2989" s="1" t="s">
        <v>2</v>
      </c>
      <c r="B2989" s="18">
        <v>41240</v>
      </c>
      <c r="C2989" s="3" t="s">
        <v>186</v>
      </c>
      <c r="D2989" s="4" t="s">
        <v>187</v>
      </c>
      <c r="E2989" s="5" t="s">
        <v>4</v>
      </c>
      <c r="F2989" s="6">
        <v>265.41259982253769</v>
      </c>
      <c r="G2989" s="16" t="s">
        <v>4</v>
      </c>
      <c r="H2989" s="7">
        <v>31543.484266531712</v>
      </c>
      <c r="I2989" s="4" t="s">
        <v>332</v>
      </c>
      <c r="J2989" s="4">
        <v>6.1</v>
      </c>
      <c r="K2989" s="4" t="s">
        <v>332</v>
      </c>
      <c r="L2989" s="4">
        <v>118.84697368407744</v>
      </c>
      <c r="M2989" s="4" t="s">
        <v>332</v>
      </c>
      <c r="N2989" s="17">
        <v>1</v>
      </c>
      <c r="O2989" s="4">
        <v>100</v>
      </c>
      <c r="P2989">
        <f t="shared" si="138"/>
        <v>2012</v>
      </c>
      <c r="Q2989">
        <f t="shared" si="139"/>
        <v>11</v>
      </c>
      <c r="R2989" t="str">
        <f t="shared" si="140"/>
        <v>01</v>
      </c>
      <c r="T2989" t="s">
        <v>187</v>
      </c>
    </row>
    <row r="2990" spans="1:27" x14ac:dyDescent="0.35">
      <c r="A2990" s="1" t="s">
        <v>2</v>
      </c>
      <c r="B2990" s="18">
        <v>41240</v>
      </c>
      <c r="C2990" s="3" t="s">
        <v>97</v>
      </c>
      <c r="D2990" s="4" t="s">
        <v>98</v>
      </c>
      <c r="E2990" s="5" t="s">
        <v>7</v>
      </c>
      <c r="F2990" s="6">
        <v>3.5196699921799453</v>
      </c>
      <c r="G2990" s="16" t="s">
        <v>4</v>
      </c>
      <c r="H2990" s="7">
        <v>41805.606686257808</v>
      </c>
      <c r="I2990" s="4" t="s">
        <v>332</v>
      </c>
      <c r="J2990" s="4">
        <v>6.1</v>
      </c>
      <c r="K2990" s="4" t="s">
        <v>332</v>
      </c>
      <c r="L2990" s="4">
        <v>118.84697368407744</v>
      </c>
      <c r="M2990" s="4" t="s">
        <v>332</v>
      </c>
      <c r="N2990" s="17">
        <v>99.941176470588232</v>
      </c>
      <c r="O2990" s="4">
        <v>16024.28</v>
      </c>
      <c r="P2990">
        <f t="shared" si="138"/>
        <v>2012</v>
      </c>
      <c r="Q2990">
        <f t="shared" si="139"/>
        <v>11</v>
      </c>
      <c r="R2990" t="str">
        <f t="shared" si="140"/>
        <v>01</v>
      </c>
      <c r="T2990" t="s">
        <v>187</v>
      </c>
      <c r="U2990" t="s">
        <v>497</v>
      </c>
    </row>
    <row r="2991" spans="1:27" x14ac:dyDescent="0.35">
      <c r="A2991" s="1" t="s">
        <v>2</v>
      </c>
      <c r="B2991" s="18">
        <v>41240</v>
      </c>
      <c r="C2991" s="3" t="s">
        <v>24</v>
      </c>
      <c r="D2991" s="4" t="s">
        <v>299</v>
      </c>
      <c r="E2991" s="5" t="s">
        <v>23</v>
      </c>
      <c r="F2991" s="6">
        <v>99.529724933451632</v>
      </c>
      <c r="G2991" s="16" t="s">
        <v>23</v>
      </c>
      <c r="H2991" s="7">
        <v>5459.4251475264391</v>
      </c>
      <c r="I2991" s="4">
        <v>48.5</v>
      </c>
      <c r="J2991" s="4">
        <v>1.2</v>
      </c>
      <c r="K2991" s="4" t="s">
        <v>332</v>
      </c>
      <c r="L2991" s="4">
        <v>54.85220773167778</v>
      </c>
      <c r="M2991" s="4" t="s">
        <v>332</v>
      </c>
      <c r="N2991" s="17">
        <v>1.0000000000000002</v>
      </c>
      <c r="O2991" s="4">
        <v>100</v>
      </c>
      <c r="P2991">
        <f t="shared" si="138"/>
        <v>2012</v>
      </c>
      <c r="Q2991">
        <f t="shared" si="139"/>
        <v>11</v>
      </c>
      <c r="R2991" t="str">
        <f t="shared" si="140"/>
        <v>01</v>
      </c>
      <c r="T2991" t="s">
        <v>222</v>
      </c>
      <c r="U2991" t="s">
        <v>504</v>
      </c>
      <c r="V2991" t="s">
        <v>596</v>
      </c>
      <c r="W2991" t="s">
        <v>597</v>
      </c>
    </row>
    <row r="2992" spans="1:27" x14ac:dyDescent="0.35">
      <c r="A2992" s="1" t="s">
        <v>2</v>
      </c>
      <c r="B2992" s="18">
        <v>41240</v>
      </c>
      <c r="C2992" s="3" t="s">
        <v>60</v>
      </c>
      <c r="D2992" s="4" t="s">
        <v>61</v>
      </c>
      <c r="E2992" s="5" t="s">
        <v>7</v>
      </c>
      <c r="F2992" s="6">
        <v>8.6397330671398986</v>
      </c>
      <c r="G2992" s="16" t="s">
        <v>4</v>
      </c>
      <c r="H2992" s="7">
        <v>16595.01028971342</v>
      </c>
      <c r="I2992" s="4">
        <v>6.2</v>
      </c>
      <c r="J2992" s="4">
        <v>4.3</v>
      </c>
      <c r="K2992" s="4" t="s">
        <v>332</v>
      </c>
      <c r="L2992" s="4">
        <v>60.024316437037783</v>
      </c>
      <c r="M2992" s="4" t="s">
        <v>332</v>
      </c>
      <c r="N2992" s="17">
        <v>32.000000000000007</v>
      </c>
      <c r="O2992" s="4">
        <v>1152</v>
      </c>
      <c r="P2992">
        <f t="shared" si="138"/>
        <v>2012</v>
      </c>
      <c r="Q2992">
        <f t="shared" si="139"/>
        <v>11</v>
      </c>
      <c r="R2992" t="str">
        <f t="shared" si="140"/>
        <v>01</v>
      </c>
      <c r="T2992" t="s">
        <v>211</v>
      </c>
      <c r="U2992" t="s">
        <v>478</v>
      </c>
    </row>
    <row r="2993" spans="1:27" x14ac:dyDescent="0.35">
      <c r="A2993" s="1" t="s">
        <v>2</v>
      </c>
      <c r="B2993" s="18">
        <v>41240</v>
      </c>
      <c r="C2993" s="3" t="s">
        <v>300</v>
      </c>
      <c r="D2993" s="4" t="s">
        <v>301</v>
      </c>
      <c r="E2993" s="5" t="s">
        <v>4</v>
      </c>
      <c r="F2993" s="6">
        <v>199.05944986690326</v>
      </c>
      <c r="G2993" s="16" t="s">
        <v>4</v>
      </c>
      <c r="H2993" s="7">
        <v>19931.592016261475</v>
      </c>
      <c r="I2993" s="4">
        <v>8.3000000000000007</v>
      </c>
      <c r="J2993" s="4">
        <v>4.8</v>
      </c>
      <c r="K2993" s="4">
        <v>4.8</v>
      </c>
      <c r="L2993" s="4">
        <v>100.1288410552139</v>
      </c>
      <c r="M2993" s="4" t="s">
        <v>332</v>
      </c>
      <c r="N2993" s="17">
        <v>1</v>
      </c>
      <c r="O2993" s="4">
        <v>100</v>
      </c>
      <c r="P2993">
        <f t="shared" si="138"/>
        <v>2012</v>
      </c>
      <c r="Q2993">
        <f t="shared" si="139"/>
        <v>11</v>
      </c>
      <c r="R2993" t="str">
        <f t="shared" si="140"/>
        <v>05</v>
      </c>
      <c r="T2993" t="s">
        <v>301</v>
      </c>
    </row>
    <row r="2994" spans="1:27" x14ac:dyDescent="0.35">
      <c r="A2994" s="1" t="s">
        <v>2</v>
      </c>
      <c r="B2994" s="18">
        <v>41240</v>
      </c>
      <c r="C2994" s="3" t="s">
        <v>82</v>
      </c>
      <c r="D2994" s="4" t="s">
        <v>167</v>
      </c>
      <c r="E2994" s="5" t="s">
        <v>4</v>
      </c>
      <c r="F2994" s="6">
        <v>464.47204968944089</v>
      </c>
      <c r="G2994" s="16" t="s">
        <v>4</v>
      </c>
      <c r="H2994" s="7">
        <v>326023.73254014319</v>
      </c>
      <c r="I2994" s="4">
        <v>14.2</v>
      </c>
      <c r="J2994" s="4">
        <v>11.9</v>
      </c>
      <c r="K2994" s="4">
        <v>7.9333333333333336</v>
      </c>
      <c r="L2994" s="4">
        <v>701.92325406476414</v>
      </c>
      <c r="M2994" s="4" t="s">
        <v>332</v>
      </c>
      <c r="N2994" s="17">
        <v>1</v>
      </c>
      <c r="O2994" s="4">
        <v>100</v>
      </c>
      <c r="P2994">
        <f t="shared" si="138"/>
        <v>2012</v>
      </c>
      <c r="Q2994">
        <f t="shared" si="139"/>
        <v>11</v>
      </c>
      <c r="R2994" t="str">
        <f t="shared" si="140"/>
        <v>05</v>
      </c>
      <c r="T2994" t="s">
        <v>460</v>
      </c>
      <c r="U2994" t="s">
        <v>488</v>
      </c>
      <c r="V2994" t="s">
        <v>536</v>
      </c>
      <c r="W2994" t="s">
        <v>544</v>
      </c>
      <c r="X2994" t="s">
        <v>510</v>
      </c>
    </row>
    <row r="2995" spans="1:27" x14ac:dyDescent="0.35">
      <c r="A2995" s="1" t="s">
        <v>2</v>
      </c>
      <c r="B2995" s="18">
        <v>41240</v>
      </c>
      <c r="C2995" s="3" t="s">
        <v>37</v>
      </c>
      <c r="D2995" s="4" t="s">
        <v>156</v>
      </c>
      <c r="E2995" s="5" t="s">
        <v>4</v>
      </c>
      <c r="F2995" s="6">
        <v>40.318754313319531</v>
      </c>
      <c r="G2995" s="16" t="s">
        <v>4</v>
      </c>
      <c r="H2995" s="7">
        <v>53117.517331979107</v>
      </c>
      <c r="I2995" s="4">
        <v>23.4</v>
      </c>
      <c r="J2995" s="4">
        <v>12.7</v>
      </c>
      <c r="K2995" s="4">
        <v>8.4666666666666668</v>
      </c>
      <c r="L2995" s="4">
        <v>1317.439445653494</v>
      </c>
      <c r="M2995" s="4" t="s">
        <v>332</v>
      </c>
      <c r="N2995" s="17">
        <v>1.0000000000000002</v>
      </c>
      <c r="O2995" s="4">
        <v>1152</v>
      </c>
      <c r="P2995">
        <f t="shared" si="138"/>
        <v>2012</v>
      </c>
      <c r="Q2995">
        <f t="shared" si="139"/>
        <v>11</v>
      </c>
      <c r="R2995" t="str">
        <f t="shared" si="140"/>
        <v>05</v>
      </c>
      <c r="T2995" t="s">
        <v>460</v>
      </c>
      <c r="U2995" t="s">
        <v>461</v>
      </c>
      <c r="V2995" t="s">
        <v>536</v>
      </c>
      <c r="W2995" t="s">
        <v>537</v>
      </c>
      <c r="X2995" t="s">
        <v>510</v>
      </c>
    </row>
    <row r="2996" spans="1:27" x14ac:dyDescent="0.35">
      <c r="A2996" s="1" t="s">
        <v>2</v>
      </c>
      <c r="B2996" s="18">
        <v>41240</v>
      </c>
      <c r="C2996" s="3" t="s">
        <v>62</v>
      </c>
      <c r="D2996" s="4" t="s">
        <v>63</v>
      </c>
      <c r="E2996" s="5" t="s">
        <v>4</v>
      </c>
      <c r="F2996" s="6">
        <v>99.529724933451632</v>
      </c>
      <c r="G2996" s="16" t="s">
        <v>4</v>
      </c>
      <c r="H2996" s="7">
        <v>18768.728206201289</v>
      </c>
      <c r="I2996" s="4">
        <v>11.2</v>
      </c>
      <c r="J2996" s="4">
        <v>7</v>
      </c>
      <c r="K2996" s="4" t="s">
        <v>332</v>
      </c>
      <c r="L2996" s="4">
        <v>188.57409903172731</v>
      </c>
      <c r="M2996" s="4" t="s">
        <v>332</v>
      </c>
      <c r="N2996" s="17">
        <v>1.0000000000000002</v>
      </c>
      <c r="O2996" s="4">
        <v>100</v>
      </c>
      <c r="P2996">
        <f t="shared" si="138"/>
        <v>2012</v>
      </c>
      <c r="Q2996">
        <f t="shared" si="139"/>
        <v>11</v>
      </c>
      <c r="R2996" t="str">
        <f t="shared" si="140"/>
        <v>05</v>
      </c>
      <c r="T2996" t="s">
        <v>84</v>
      </c>
      <c r="U2996" t="s">
        <v>459</v>
      </c>
      <c r="V2996" t="s">
        <v>479</v>
      </c>
      <c r="W2996" t="s">
        <v>480</v>
      </c>
    </row>
    <row r="2997" spans="1:27" x14ac:dyDescent="0.35">
      <c r="A2997" s="1" t="s">
        <v>2</v>
      </c>
      <c r="B2997" s="18">
        <v>41240</v>
      </c>
      <c r="C2997" s="3" t="s">
        <v>134</v>
      </c>
      <c r="D2997" s="4" t="s">
        <v>135</v>
      </c>
      <c r="E2997" s="5" t="s">
        <v>4</v>
      </c>
      <c r="F2997" s="6">
        <v>1.0351970565235133</v>
      </c>
      <c r="G2997" s="16" t="s">
        <v>4</v>
      </c>
      <c r="H2997" s="7">
        <v>11020.050768800045</v>
      </c>
      <c r="I2997" s="4">
        <v>46.9</v>
      </c>
      <c r="J2997" s="4">
        <v>25.5</v>
      </c>
      <c r="K2997" s="4">
        <v>17</v>
      </c>
      <c r="L2997" s="4">
        <v>10645.365246505353</v>
      </c>
      <c r="M2997" s="4" t="s">
        <v>332</v>
      </c>
      <c r="N2997" s="17">
        <v>1</v>
      </c>
      <c r="O2997" s="4">
        <v>16024.28</v>
      </c>
      <c r="P2997">
        <f t="shared" si="138"/>
        <v>2012</v>
      </c>
      <c r="Q2997">
        <f t="shared" si="139"/>
        <v>11</v>
      </c>
      <c r="R2997" t="str">
        <f t="shared" si="140"/>
        <v>06</v>
      </c>
      <c r="T2997" t="s">
        <v>39</v>
      </c>
      <c r="U2997" t="s">
        <v>527</v>
      </c>
    </row>
    <row r="2998" spans="1:27" x14ac:dyDescent="0.35">
      <c r="A2998" s="1" t="s">
        <v>2</v>
      </c>
      <c r="B2998" s="18">
        <v>41240</v>
      </c>
      <c r="C2998" s="3" t="s">
        <v>117</v>
      </c>
      <c r="D2998" s="4" t="s">
        <v>118</v>
      </c>
      <c r="E2998" s="5" t="s">
        <v>4</v>
      </c>
      <c r="F2998" s="6">
        <v>1.0351970565235133</v>
      </c>
      <c r="G2998" s="16" t="s">
        <v>4</v>
      </c>
      <c r="H2998" s="7">
        <v>4122.4344735033283</v>
      </c>
      <c r="I2998" s="4">
        <v>29.1</v>
      </c>
      <c r="J2998" s="4">
        <v>19.8</v>
      </c>
      <c r="K2998" s="4">
        <v>13.200000000000001</v>
      </c>
      <c r="L2998" s="4">
        <v>3982.270281319808</v>
      </c>
      <c r="M2998" s="4" t="s">
        <v>332</v>
      </c>
      <c r="N2998" s="17">
        <v>1</v>
      </c>
      <c r="O2998" s="4">
        <v>16024.28</v>
      </c>
      <c r="P2998">
        <f t="shared" si="138"/>
        <v>2012</v>
      </c>
      <c r="Q2998">
        <f t="shared" si="139"/>
        <v>11</v>
      </c>
      <c r="R2998" t="str">
        <f t="shared" si="140"/>
        <v>06</v>
      </c>
      <c r="T2998" t="s">
        <v>118</v>
      </c>
    </row>
    <row r="2999" spans="1:27" x14ac:dyDescent="0.35">
      <c r="A2999" s="1" t="s">
        <v>2</v>
      </c>
      <c r="B2999" s="18">
        <v>41240</v>
      </c>
      <c r="C2999" s="3" t="s">
        <v>373</v>
      </c>
      <c r="D2999" s="4" t="s">
        <v>374</v>
      </c>
      <c r="E2999" s="5" t="s">
        <v>4</v>
      </c>
      <c r="F2999" s="6">
        <v>23.039288179039733</v>
      </c>
      <c r="G2999" s="16" t="s">
        <v>4</v>
      </c>
      <c r="H2999" s="7">
        <v>25412.831548348506</v>
      </c>
      <c r="I2999" s="4">
        <v>18.399999999999999</v>
      </c>
      <c r="J2999" s="4">
        <v>10.7</v>
      </c>
      <c r="K2999" s="4" t="s">
        <v>332</v>
      </c>
      <c r="L2999" s="4">
        <v>1103.0215582557855</v>
      </c>
      <c r="M2999" s="4" t="s">
        <v>332</v>
      </c>
      <c r="N2999" s="17">
        <v>1</v>
      </c>
      <c r="O2999" s="4">
        <v>1152</v>
      </c>
      <c r="P2999">
        <f t="shared" si="138"/>
        <v>2012</v>
      </c>
      <c r="Q2999">
        <f t="shared" si="139"/>
        <v>11</v>
      </c>
      <c r="R2999" t="str">
        <f t="shared" si="140"/>
        <v>09</v>
      </c>
      <c r="T2999" t="s">
        <v>374</v>
      </c>
    </row>
    <row r="3000" spans="1:27" x14ac:dyDescent="0.35">
      <c r="A3000" s="1" t="s">
        <v>2</v>
      </c>
      <c r="B3000" s="18">
        <v>41240</v>
      </c>
      <c r="C3000" s="3" t="s">
        <v>40</v>
      </c>
      <c r="D3000" s="4" t="s">
        <v>169</v>
      </c>
      <c r="E3000" s="5" t="s">
        <v>4</v>
      </c>
      <c r="F3000" s="6">
        <v>1725.1818988464952</v>
      </c>
      <c r="G3000" s="16" t="s">
        <v>4</v>
      </c>
      <c r="H3000" s="7">
        <v>498920.06279422482</v>
      </c>
      <c r="I3000" s="4" t="s">
        <v>332</v>
      </c>
      <c r="J3000" s="4">
        <v>7.9</v>
      </c>
      <c r="K3000" s="4">
        <v>5.9</v>
      </c>
      <c r="L3000" s="4">
        <v>289.19852632804503</v>
      </c>
      <c r="M3000" s="4" t="s">
        <v>332</v>
      </c>
      <c r="N3000" s="17">
        <v>0.99999999999999989</v>
      </c>
      <c r="O3000" s="4">
        <v>100</v>
      </c>
      <c r="P3000">
        <f t="shared" si="138"/>
        <v>2012</v>
      </c>
      <c r="Q3000">
        <f t="shared" si="139"/>
        <v>11</v>
      </c>
      <c r="R3000" t="str">
        <f t="shared" si="140"/>
        <v>12</v>
      </c>
      <c r="T3000" t="s">
        <v>662</v>
      </c>
      <c r="U3000" t="s">
        <v>463</v>
      </c>
      <c r="V3000" t="s">
        <v>464</v>
      </c>
      <c r="W3000" t="s">
        <v>546</v>
      </c>
      <c r="X3000" t="s">
        <v>468</v>
      </c>
      <c r="Y3000" t="s">
        <v>547</v>
      </c>
      <c r="Z3000" t="s">
        <v>510</v>
      </c>
      <c r="AA3000" t="s">
        <v>466</v>
      </c>
    </row>
    <row r="3001" spans="1:27" x14ac:dyDescent="0.35">
      <c r="A3001" s="1" t="s">
        <v>2</v>
      </c>
      <c r="B3001" s="18">
        <v>41240</v>
      </c>
      <c r="C3001" s="3" t="s">
        <v>42</v>
      </c>
      <c r="D3001" s="4" t="s">
        <v>168</v>
      </c>
      <c r="E3001" s="5" t="s">
        <v>4</v>
      </c>
      <c r="F3001" s="6">
        <v>530.82519964507537</v>
      </c>
      <c r="G3001" s="16" t="s">
        <v>4</v>
      </c>
      <c r="H3001" s="7">
        <v>716904.02760648273</v>
      </c>
      <c r="I3001" s="4" t="s">
        <v>332</v>
      </c>
      <c r="J3001" s="4">
        <v>13.9</v>
      </c>
      <c r="K3001" s="4">
        <v>8.9</v>
      </c>
      <c r="L3001" s="4">
        <v>1350.5463344351867</v>
      </c>
      <c r="M3001" s="4" t="s">
        <v>332</v>
      </c>
      <c r="N3001" s="17">
        <v>1</v>
      </c>
      <c r="O3001" s="4">
        <v>100</v>
      </c>
      <c r="P3001">
        <f t="shared" si="138"/>
        <v>2012</v>
      </c>
      <c r="Q3001">
        <f t="shared" si="139"/>
        <v>11</v>
      </c>
      <c r="R3001" t="str">
        <f t="shared" si="140"/>
        <v>12</v>
      </c>
      <c r="T3001" t="s">
        <v>663</v>
      </c>
      <c r="U3001" t="s">
        <v>463</v>
      </c>
      <c r="V3001" t="s">
        <v>464</v>
      </c>
      <c r="W3001" t="s">
        <v>545</v>
      </c>
      <c r="X3001" t="s">
        <v>510</v>
      </c>
      <c r="Y3001" t="s">
        <v>466</v>
      </c>
    </row>
    <row r="3002" spans="1:27" x14ac:dyDescent="0.35">
      <c r="A3002" s="1" t="s">
        <v>2</v>
      </c>
      <c r="B3002" s="18">
        <v>41240</v>
      </c>
      <c r="C3002" s="3" t="s">
        <v>89</v>
      </c>
      <c r="D3002" s="4" t="s">
        <v>246</v>
      </c>
      <c r="E3002" s="5" t="s">
        <v>4</v>
      </c>
      <c r="F3002" s="6">
        <v>5.7598220447599333</v>
      </c>
      <c r="G3002" s="16" t="s">
        <v>4</v>
      </c>
      <c r="H3002" s="7">
        <v>48249.809114843643</v>
      </c>
      <c r="I3002" s="4" t="s">
        <v>332</v>
      </c>
      <c r="J3002" s="4">
        <v>25.9</v>
      </c>
      <c r="K3002" s="4">
        <v>15.899999999999999</v>
      </c>
      <c r="L3002" s="4">
        <v>8376.9617776194118</v>
      </c>
      <c r="M3002" s="4" t="s">
        <v>332</v>
      </c>
      <c r="N3002" s="17">
        <v>1</v>
      </c>
      <c r="O3002" s="4">
        <v>1152</v>
      </c>
      <c r="P3002">
        <f t="shared" si="138"/>
        <v>2012</v>
      </c>
      <c r="Q3002">
        <f t="shared" si="139"/>
        <v>11</v>
      </c>
      <c r="R3002" t="str">
        <f t="shared" si="140"/>
        <v>12</v>
      </c>
      <c r="T3002" t="s">
        <v>664</v>
      </c>
      <c r="U3002" t="s">
        <v>463</v>
      </c>
      <c r="V3002" t="s">
        <v>464</v>
      </c>
      <c r="W3002" t="s">
        <v>579</v>
      </c>
      <c r="X3002" t="s">
        <v>510</v>
      </c>
      <c r="Y3002" t="s">
        <v>466</v>
      </c>
    </row>
    <row r="3003" spans="1:27" x14ac:dyDescent="0.35">
      <c r="A3003" s="1" t="s">
        <v>2</v>
      </c>
      <c r="B3003" s="18">
        <v>41240</v>
      </c>
      <c r="C3003" s="3" t="s">
        <v>125</v>
      </c>
      <c r="D3003" s="4" t="s">
        <v>321</v>
      </c>
      <c r="E3003" s="5" t="s">
        <v>4</v>
      </c>
      <c r="F3003" s="6">
        <v>829.41437444543033</v>
      </c>
      <c r="G3003" s="16" t="s">
        <v>4</v>
      </c>
      <c r="H3003" s="7">
        <v>48179.06213142605</v>
      </c>
      <c r="I3003" s="4" t="s">
        <v>332</v>
      </c>
      <c r="J3003" s="4">
        <v>4.3</v>
      </c>
      <c r="K3003" s="4">
        <v>4</v>
      </c>
      <c r="L3003" s="4">
        <v>58.088048164875275</v>
      </c>
      <c r="M3003" s="4" t="s">
        <v>332</v>
      </c>
      <c r="N3003" s="17">
        <v>0.99999999999999989</v>
      </c>
      <c r="O3003" s="4">
        <v>100</v>
      </c>
      <c r="P3003">
        <f t="shared" si="138"/>
        <v>2012</v>
      </c>
      <c r="Q3003">
        <f t="shared" si="139"/>
        <v>11</v>
      </c>
      <c r="R3003" t="str">
        <f t="shared" si="140"/>
        <v>12</v>
      </c>
      <c r="T3003" t="s">
        <v>665</v>
      </c>
      <c r="U3003" t="s">
        <v>476</v>
      </c>
      <c r="V3003" t="s">
        <v>463</v>
      </c>
      <c r="W3003" t="s">
        <v>464</v>
      </c>
      <c r="X3003" t="s">
        <v>592</v>
      </c>
      <c r="Y3003" t="s">
        <v>510</v>
      </c>
      <c r="Z3003" t="s">
        <v>466</v>
      </c>
    </row>
    <row r="3004" spans="1:27" x14ac:dyDescent="0.35">
      <c r="A3004" s="1" t="s">
        <v>2</v>
      </c>
      <c r="B3004" s="18">
        <v>41240</v>
      </c>
      <c r="C3004" s="3" t="s">
        <v>28</v>
      </c>
      <c r="D3004" s="4" t="s">
        <v>107</v>
      </c>
      <c r="E3004" s="5" t="s">
        <v>23</v>
      </c>
      <c r="F3004" s="6">
        <v>529.90362811791385</v>
      </c>
      <c r="G3004" s="16" t="s">
        <v>4</v>
      </c>
      <c r="H3004" s="7">
        <v>963518.70625798823</v>
      </c>
      <c r="I3004" s="4">
        <v>24.2</v>
      </c>
      <c r="J3004" s="4">
        <v>4.8</v>
      </c>
      <c r="K3004" s="4" t="s">
        <v>332</v>
      </c>
      <c r="L3004" s="4">
        <v>437.91288316918843</v>
      </c>
      <c r="M3004" s="4" t="s">
        <v>332</v>
      </c>
      <c r="N3004" s="17">
        <v>4.1521739130434785</v>
      </c>
      <c r="O3004" s="4">
        <v>288</v>
      </c>
      <c r="P3004">
        <f t="shared" si="138"/>
        <v>2012</v>
      </c>
      <c r="Q3004">
        <f t="shared" si="139"/>
        <v>11</v>
      </c>
      <c r="R3004" t="str">
        <f t="shared" si="140"/>
        <v>12</v>
      </c>
      <c r="T3004" t="s">
        <v>107</v>
      </c>
    </row>
    <row r="3005" spans="1:27" x14ac:dyDescent="0.35">
      <c r="A3005" s="1" t="s">
        <v>2</v>
      </c>
      <c r="B3005" s="18">
        <v>41240</v>
      </c>
      <c r="C3005" s="3" t="s">
        <v>64</v>
      </c>
      <c r="D3005" s="4" t="s">
        <v>65</v>
      </c>
      <c r="E3005" s="5" t="s">
        <v>7</v>
      </c>
      <c r="F3005" s="6">
        <v>92.157152716158933</v>
      </c>
      <c r="G3005" s="16" t="s">
        <v>4</v>
      </c>
      <c r="H3005" s="7">
        <v>1832253.2813331853</v>
      </c>
      <c r="I3005" s="4">
        <v>53.1</v>
      </c>
      <c r="J3005" s="4">
        <v>4.3</v>
      </c>
      <c r="K3005" s="4">
        <v>4.3</v>
      </c>
      <c r="L3005" s="4">
        <v>981.81899999999985</v>
      </c>
      <c r="M3005" s="4" t="s">
        <v>332</v>
      </c>
      <c r="N3005" s="17">
        <v>20.25</v>
      </c>
      <c r="O3005" s="4">
        <v>288</v>
      </c>
      <c r="P3005">
        <f t="shared" si="138"/>
        <v>2012</v>
      </c>
      <c r="Q3005">
        <f t="shared" si="139"/>
        <v>11</v>
      </c>
      <c r="R3005" t="str">
        <f t="shared" si="140"/>
        <v>13</v>
      </c>
      <c r="T3005" t="s">
        <v>481</v>
      </c>
      <c r="U3005" t="s">
        <v>482</v>
      </c>
    </row>
    <row r="3006" spans="1:27" x14ac:dyDescent="0.35">
      <c r="A3006" s="1" t="s">
        <v>2</v>
      </c>
      <c r="B3006" s="18">
        <v>41240</v>
      </c>
      <c r="C3006" s="3" t="s">
        <v>66</v>
      </c>
      <c r="D3006" s="4" t="s">
        <v>67</v>
      </c>
      <c r="E3006" s="5" t="s">
        <v>7</v>
      </c>
      <c r="F3006" s="6">
        <v>656.61971310263243</v>
      </c>
      <c r="G3006" s="16" t="s">
        <v>4</v>
      </c>
      <c r="H3006" s="7">
        <v>2069361.2170955336</v>
      </c>
      <c r="I3006" s="4">
        <v>60</v>
      </c>
      <c r="J3006" s="4">
        <v>5.8</v>
      </c>
      <c r="K3006" s="4">
        <v>5.8</v>
      </c>
      <c r="L3006" s="4">
        <v>2018.3999999999999</v>
      </c>
      <c r="M3006" s="4" t="s">
        <v>332</v>
      </c>
      <c r="N3006" s="17">
        <v>1.5614035087719298</v>
      </c>
      <c r="O3006" s="4">
        <v>288</v>
      </c>
      <c r="P3006">
        <f t="shared" si="138"/>
        <v>2012</v>
      </c>
      <c r="Q3006">
        <f t="shared" si="139"/>
        <v>11</v>
      </c>
      <c r="R3006" t="str">
        <f t="shared" si="140"/>
        <v>13</v>
      </c>
      <c r="T3006" t="s">
        <v>67</v>
      </c>
    </row>
    <row r="3007" spans="1:27" x14ac:dyDescent="0.35">
      <c r="A3007" s="1" t="s">
        <v>2</v>
      </c>
      <c r="B3007" s="18">
        <v>41240</v>
      </c>
      <c r="C3007" s="3" t="s">
        <v>101</v>
      </c>
      <c r="D3007" s="4" t="s">
        <v>102</v>
      </c>
      <c r="E3007" s="5" t="s">
        <v>7</v>
      </c>
      <c r="F3007" s="6">
        <v>1.2422364678282161</v>
      </c>
      <c r="G3007" s="16" t="s">
        <v>7</v>
      </c>
      <c r="H3007" s="7">
        <v>23921.710393873924</v>
      </c>
      <c r="I3007" s="4">
        <v>98.3</v>
      </c>
      <c r="J3007" s="4">
        <v>65.3</v>
      </c>
      <c r="K3007" s="4">
        <v>3</v>
      </c>
      <c r="L3007" s="4">
        <v>19256.97</v>
      </c>
      <c r="M3007" s="4" t="s">
        <v>332</v>
      </c>
      <c r="N3007" s="17">
        <v>1</v>
      </c>
      <c r="O3007" s="4">
        <v>16024.28</v>
      </c>
      <c r="P3007">
        <f t="shared" si="138"/>
        <v>2012</v>
      </c>
      <c r="Q3007">
        <f t="shared" si="139"/>
        <v>11</v>
      </c>
      <c r="R3007" t="str">
        <f t="shared" si="140"/>
        <v>13</v>
      </c>
      <c r="T3007" t="s">
        <v>499</v>
      </c>
      <c r="U3007" t="s">
        <v>500</v>
      </c>
    </row>
    <row r="3008" spans="1:27" x14ac:dyDescent="0.35">
      <c r="A3008" s="1" t="s">
        <v>2</v>
      </c>
      <c r="B3008" s="18">
        <v>41240</v>
      </c>
      <c r="C3008" s="3" t="s">
        <v>68</v>
      </c>
      <c r="D3008" s="4" t="s">
        <v>69</v>
      </c>
      <c r="E3008" s="5" t="s">
        <v>4</v>
      </c>
      <c r="F3008" s="6">
        <v>92.157152716158933</v>
      </c>
      <c r="G3008" s="16" t="s">
        <v>4</v>
      </c>
      <c r="H3008" s="7">
        <v>177242.53416149068</v>
      </c>
      <c r="I3008" s="4">
        <v>148.4</v>
      </c>
      <c r="J3008" s="4">
        <v>3.6</v>
      </c>
      <c r="K3008" s="4">
        <v>3.6</v>
      </c>
      <c r="L3008" s="4">
        <v>1923.2640000000001</v>
      </c>
      <c r="M3008" s="4" t="s">
        <v>332</v>
      </c>
      <c r="N3008" s="17">
        <v>0.99999999999999989</v>
      </c>
      <c r="O3008" s="4">
        <v>1152</v>
      </c>
      <c r="P3008">
        <f t="shared" si="138"/>
        <v>2012</v>
      </c>
      <c r="Q3008">
        <f t="shared" si="139"/>
        <v>11</v>
      </c>
      <c r="R3008" t="str">
        <f t="shared" si="140"/>
        <v>13</v>
      </c>
      <c r="T3008" t="s">
        <v>217</v>
      </c>
      <c r="U3008" t="s">
        <v>483</v>
      </c>
    </row>
    <row r="3009" spans="1:21" x14ac:dyDescent="0.35">
      <c r="A3009" s="1" t="s">
        <v>2</v>
      </c>
      <c r="B3009" s="18">
        <v>41240</v>
      </c>
      <c r="C3009" s="3" t="s">
        <v>317</v>
      </c>
      <c r="D3009" s="4" t="s">
        <v>318</v>
      </c>
      <c r="E3009" s="5" t="s">
        <v>4</v>
      </c>
      <c r="F3009" s="6">
        <v>23.039288179039733</v>
      </c>
      <c r="G3009" s="16" t="s">
        <v>4</v>
      </c>
      <c r="H3009" s="7">
        <v>429682.72453909105</v>
      </c>
      <c r="I3009" s="4">
        <v>186.5</v>
      </c>
      <c r="J3009" s="4">
        <v>10</v>
      </c>
      <c r="K3009" s="4">
        <v>10</v>
      </c>
      <c r="L3009" s="4">
        <v>18650</v>
      </c>
      <c r="M3009" s="4" t="s">
        <v>332</v>
      </c>
      <c r="N3009" s="17">
        <v>1</v>
      </c>
      <c r="O3009" s="4">
        <v>1152</v>
      </c>
      <c r="P3009">
        <f t="shared" si="138"/>
        <v>2012</v>
      </c>
      <c r="Q3009">
        <f t="shared" si="139"/>
        <v>11</v>
      </c>
      <c r="R3009" t="str">
        <f t="shared" si="140"/>
        <v>13</v>
      </c>
      <c r="T3009" t="s">
        <v>217</v>
      </c>
      <c r="U3009" t="s">
        <v>591</v>
      </c>
    </row>
    <row r="3010" spans="1:21" x14ac:dyDescent="0.35">
      <c r="A3010" s="1" t="s">
        <v>2</v>
      </c>
      <c r="B3010" s="18">
        <v>41240</v>
      </c>
      <c r="C3010" s="3" t="s">
        <v>375</v>
      </c>
      <c r="D3010" s="4" t="s">
        <v>376</v>
      </c>
      <c r="E3010" s="5" t="s">
        <v>7</v>
      </c>
      <c r="F3010" s="6">
        <v>2.8799110223799667</v>
      </c>
      <c r="G3010" s="16" t="s">
        <v>4</v>
      </c>
      <c r="H3010" s="7">
        <v>3096.9466733426207</v>
      </c>
      <c r="I3010" s="4" t="s">
        <v>332</v>
      </c>
      <c r="J3010" s="4">
        <v>5.9</v>
      </c>
      <c r="K3010" s="4" t="s">
        <v>332</v>
      </c>
      <c r="L3010" s="4">
        <v>107.53619293360305</v>
      </c>
      <c r="M3010" s="4" t="s">
        <v>332</v>
      </c>
      <c r="N3010" s="17">
        <v>9.9999999999999982</v>
      </c>
      <c r="O3010" s="4">
        <v>1152</v>
      </c>
      <c r="P3010">
        <f t="shared" ref="P3010:P3073" si="141">YEAR(B3010)</f>
        <v>2012</v>
      </c>
      <c r="Q3010">
        <f t="shared" ref="Q3010:Q3073" si="142">MONTH(B3010)</f>
        <v>11</v>
      </c>
      <c r="R3010" t="str">
        <f t="shared" ref="R3010:R3073" si="143">LEFT(C3010,2)</f>
        <v>16</v>
      </c>
      <c r="T3010" t="s">
        <v>352</v>
      </c>
      <c r="U3010" t="s">
        <v>620</v>
      </c>
    </row>
    <row r="3011" spans="1:21" x14ac:dyDescent="0.35">
      <c r="A3011" s="1" t="s">
        <v>2</v>
      </c>
      <c r="B3011" s="18">
        <v>41240</v>
      </c>
      <c r="C3011" s="3" t="s">
        <v>259</v>
      </c>
      <c r="D3011" s="4" t="s">
        <v>260</v>
      </c>
      <c r="E3011" s="5" t="s">
        <v>4</v>
      </c>
      <c r="F3011" s="6">
        <v>33.176574977817211</v>
      </c>
      <c r="G3011" s="16" t="s">
        <v>4</v>
      </c>
      <c r="H3011" s="7">
        <v>16349.64768184646</v>
      </c>
      <c r="I3011" s="4" t="s">
        <v>332</v>
      </c>
      <c r="J3011" s="4">
        <v>9.8000000000000007</v>
      </c>
      <c r="K3011" s="4" t="s">
        <v>332</v>
      </c>
      <c r="L3011" s="4">
        <v>492.80697880291422</v>
      </c>
      <c r="M3011" s="4" t="s">
        <v>332</v>
      </c>
      <c r="N3011" s="17">
        <v>1</v>
      </c>
      <c r="O3011" s="4">
        <v>100</v>
      </c>
      <c r="P3011">
        <f t="shared" si="141"/>
        <v>2012</v>
      </c>
      <c r="Q3011">
        <f t="shared" si="142"/>
        <v>11</v>
      </c>
      <c r="R3011" t="str">
        <f t="shared" si="143"/>
        <v>17</v>
      </c>
      <c r="T3011" t="s">
        <v>260</v>
      </c>
      <c r="U3011" t="s">
        <v>583</v>
      </c>
    </row>
    <row r="3012" spans="1:21" x14ac:dyDescent="0.35">
      <c r="A3012" s="1" t="s">
        <v>2</v>
      </c>
      <c r="B3012" s="18">
        <v>41240</v>
      </c>
      <c r="C3012" s="3" t="s">
        <v>157</v>
      </c>
      <c r="D3012" s="4" t="s">
        <v>158</v>
      </c>
      <c r="E3012" s="5" t="s">
        <v>4</v>
      </c>
      <c r="F3012" s="6">
        <v>33.176574977817211</v>
      </c>
      <c r="G3012" s="16" t="s">
        <v>4</v>
      </c>
      <c r="H3012" s="7">
        <v>2110.9499297677635</v>
      </c>
      <c r="I3012" s="4">
        <v>31</v>
      </c>
      <c r="J3012" s="4">
        <v>2.8</v>
      </c>
      <c r="K3012" s="4" t="s">
        <v>332</v>
      </c>
      <c r="L3012" s="4">
        <v>63.627723210705263</v>
      </c>
      <c r="M3012" s="4" t="s">
        <v>332</v>
      </c>
      <c r="N3012" s="17">
        <v>1</v>
      </c>
      <c r="O3012" s="4">
        <v>100</v>
      </c>
      <c r="P3012">
        <f t="shared" si="141"/>
        <v>2012</v>
      </c>
      <c r="Q3012">
        <f t="shared" si="142"/>
        <v>11</v>
      </c>
      <c r="R3012" t="str">
        <f t="shared" si="143"/>
        <v>17</v>
      </c>
      <c r="T3012" t="s">
        <v>538</v>
      </c>
      <c r="U3012" t="s">
        <v>539</v>
      </c>
    </row>
    <row r="3013" spans="1:21" x14ac:dyDescent="0.35">
      <c r="A3013" s="1" t="s">
        <v>2</v>
      </c>
      <c r="B3013" s="18">
        <v>41240</v>
      </c>
      <c r="C3013" s="3" t="s">
        <v>46</v>
      </c>
      <c r="D3013" s="4" t="s">
        <v>47</v>
      </c>
      <c r="E3013" s="5" t="s">
        <v>7</v>
      </c>
      <c r="F3013" s="6">
        <v>8.6397330671398986</v>
      </c>
      <c r="G3013" s="16" t="s">
        <v>4</v>
      </c>
      <c r="H3013" s="7">
        <v>13872.651529892502</v>
      </c>
      <c r="I3013" s="4" t="s">
        <v>332</v>
      </c>
      <c r="J3013" s="4">
        <v>6.6</v>
      </c>
      <c r="K3013" s="4" t="s">
        <v>332</v>
      </c>
      <c r="L3013" s="4">
        <v>150.53255358940854</v>
      </c>
      <c r="M3013" s="4" t="s">
        <v>332</v>
      </c>
      <c r="N3013" s="17">
        <v>10.66666666666667</v>
      </c>
      <c r="O3013" s="4">
        <v>1152</v>
      </c>
      <c r="P3013">
        <f t="shared" si="141"/>
        <v>2012</v>
      </c>
      <c r="Q3013">
        <f t="shared" si="142"/>
        <v>11</v>
      </c>
      <c r="R3013" t="str">
        <f t="shared" si="143"/>
        <v>17</v>
      </c>
      <c r="T3013" t="s">
        <v>47</v>
      </c>
    </row>
    <row r="3014" spans="1:21" x14ac:dyDescent="0.35">
      <c r="A3014" s="1" t="s">
        <v>2</v>
      </c>
      <c r="B3014" s="18">
        <v>41240</v>
      </c>
      <c r="C3014" s="3" t="s">
        <v>192</v>
      </c>
      <c r="D3014" s="4" t="s">
        <v>193</v>
      </c>
      <c r="E3014" s="5" t="s">
        <v>7</v>
      </c>
      <c r="F3014" s="6">
        <v>33.176574977817211</v>
      </c>
      <c r="G3014" s="16" t="s">
        <v>4</v>
      </c>
      <c r="H3014" s="7">
        <v>21882.726776889482</v>
      </c>
      <c r="I3014" s="4">
        <v>5.4</v>
      </c>
      <c r="J3014" s="4">
        <v>5.4</v>
      </c>
      <c r="K3014" s="4" t="s">
        <v>332</v>
      </c>
      <c r="L3014" s="4">
        <v>82.44795760081054</v>
      </c>
      <c r="M3014" s="4" t="s">
        <v>332</v>
      </c>
      <c r="N3014" s="17">
        <v>8</v>
      </c>
      <c r="O3014" s="4">
        <v>100</v>
      </c>
      <c r="P3014">
        <f t="shared" si="141"/>
        <v>2012</v>
      </c>
      <c r="Q3014">
        <f t="shared" si="142"/>
        <v>11</v>
      </c>
      <c r="R3014" t="str">
        <f t="shared" si="143"/>
        <v>17</v>
      </c>
      <c r="T3014" t="s">
        <v>556</v>
      </c>
      <c r="U3014" t="s">
        <v>557</v>
      </c>
    </row>
    <row r="3015" spans="1:21" x14ac:dyDescent="0.35">
      <c r="A3015" s="1" t="s">
        <v>2</v>
      </c>
      <c r="B3015" s="18">
        <v>41240</v>
      </c>
      <c r="C3015" s="3" t="s">
        <v>8</v>
      </c>
      <c r="D3015" s="4" t="s">
        <v>9</v>
      </c>
      <c r="E3015" s="5" t="s">
        <v>7</v>
      </c>
      <c r="F3015" s="6">
        <v>8.6397330671398986</v>
      </c>
      <c r="G3015" s="16" t="s">
        <v>4</v>
      </c>
      <c r="H3015" s="7">
        <v>4967.3408755609908</v>
      </c>
      <c r="I3015" s="4" t="s">
        <v>332</v>
      </c>
      <c r="J3015" s="4">
        <v>4.9000000000000004</v>
      </c>
      <c r="K3015" s="4" t="s">
        <v>332</v>
      </c>
      <c r="L3015" s="4">
        <v>61.600872350364277</v>
      </c>
      <c r="M3015" s="4" t="s">
        <v>332</v>
      </c>
      <c r="N3015" s="17">
        <v>9.3333333333333339</v>
      </c>
      <c r="O3015" s="4">
        <v>1152</v>
      </c>
      <c r="P3015">
        <f t="shared" si="141"/>
        <v>2012</v>
      </c>
      <c r="Q3015">
        <f t="shared" si="142"/>
        <v>11</v>
      </c>
      <c r="R3015" t="str">
        <f t="shared" si="143"/>
        <v>17</v>
      </c>
      <c r="T3015" t="s">
        <v>490</v>
      </c>
      <c r="U3015" t="s">
        <v>491</v>
      </c>
    </row>
    <row r="3016" spans="1:21" x14ac:dyDescent="0.35">
      <c r="A3016" s="1" t="s">
        <v>2</v>
      </c>
      <c r="B3016" s="18">
        <v>41240</v>
      </c>
      <c r="C3016" s="3" t="s">
        <v>268</v>
      </c>
      <c r="D3016" s="4" t="s">
        <v>269</v>
      </c>
      <c r="E3016" s="5" t="s">
        <v>4</v>
      </c>
      <c r="F3016" s="6">
        <v>199.05944986690326</v>
      </c>
      <c r="G3016" s="16" t="s">
        <v>4</v>
      </c>
      <c r="H3016" s="7">
        <v>3517.670842478376</v>
      </c>
      <c r="I3016" s="4">
        <v>10.8</v>
      </c>
      <c r="J3016" s="4">
        <v>2.5</v>
      </c>
      <c r="K3016" s="4" t="s">
        <v>332</v>
      </c>
      <c r="L3016" s="4">
        <v>17.671458676442587</v>
      </c>
      <c r="M3016" s="4" t="s">
        <v>332</v>
      </c>
      <c r="N3016" s="17">
        <v>1</v>
      </c>
      <c r="O3016" s="4">
        <v>100</v>
      </c>
      <c r="P3016">
        <f t="shared" si="141"/>
        <v>2012</v>
      </c>
      <c r="Q3016">
        <f t="shared" si="142"/>
        <v>11</v>
      </c>
      <c r="R3016" t="str">
        <f t="shared" si="143"/>
        <v>17</v>
      </c>
      <c r="T3016" t="s">
        <v>269</v>
      </c>
    </row>
    <row r="3017" spans="1:21" x14ac:dyDescent="0.35">
      <c r="A3017" s="1" t="s">
        <v>2</v>
      </c>
      <c r="B3017" s="18">
        <v>41240</v>
      </c>
      <c r="C3017" s="3" t="s">
        <v>163</v>
      </c>
      <c r="D3017" s="4" t="s">
        <v>164</v>
      </c>
      <c r="E3017" s="5" t="s">
        <v>7</v>
      </c>
      <c r="F3017" s="6">
        <v>99.529724933451632</v>
      </c>
      <c r="G3017" s="16" t="s">
        <v>4</v>
      </c>
      <c r="H3017" s="7">
        <v>21982.784969742203</v>
      </c>
      <c r="I3017" s="4" t="s">
        <v>332</v>
      </c>
      <c r="J3017" s="4">
        <v>5.2</v>
      </c>
      <c r="K3017" s="4" t="s">
        <v>332</v>
      </c>
      <c r="L3017" s="4">
        <v>73.622176639325616</v>
      </c>
      <c r="M3017" s="4" t="s">
        <v>332</v>
      </c>
      <c r="N3017" s="17">
        <v>3</v>
      </c>
      <c r="O3017" s="4">
        <v>100</v>
      </c>
      <c r="P3017">
        <f t="shared" si="141"/>
        <v>2012</v>
      </c>
      <c r="Q3017">
        <f t="shared" si="142"/>
        <v>11</v>
      </c>
      <c r="R3017" t="str">
        <f t="shared" si="143"/>
        <v>17</v>
      </c>
      <c r="T3017" t="s">
        <v>164</v>
      </c>
    </row>
    <row r="3018" spans="1:21" x14ac:dyDescent="0.35">
      <c r="A3018" s="1" t="s">
        <v>2</v>
      </c>
      <c r="B3018" s="18">
        <v>41240</v>
      </c>
      <c r="C3018" s="3" t="s">
        <v>12</v>
      </c>
      <c r="D3018" s="4" t="s">
        <v>13</v>
      </c>
      <c r="E3018" s="5" t="s">
        <v>4</v>
      </c>
      <c r="F3018" s="6">
        <v>2322.3602484472049</v>
      </c>
      <c r="G3018" s="16" t="s">
        <v>4</v>
      </c>
      <c r="H3018" s="7">
        <v>31276.349737071811</v>
      </c>
      <c r="I3018" s="4">
        <v>17.8</v>
      </c>
      <c r="J3018" s="4">
        <v>1.7</v>
      </c>
      <c r="K3018" s="4" t="s">
        <v>332</v>
      </c>
      <c r="L3018" s="4">
        <v>13.467484107163846</v>
      </c>
      <c r="M3018" s="4" t="s">
        <v>332</v>
      </c>
      <c r="N3018" s="17">
        <v>1</v>
      </c>
      <c r="O3018" s="4">
        <v>100</v>
      </c>
      <c r="P3018">
        <f t="shared" si="141"/>
        <v>2012</v>
      </c>
      <c r="Q3018">
        <f t="shared" si="142"/>
        <v>11</v>
      </c>
      <c r="R3018" t="str">
        <f t="shared" si="143"/>
        <v>17</v>
      </c>
      <c r="T3018" t="s">
        <v>250</v>
      </c>
      <c r="U3018" t="s">
        <v>472</v>
      </c>
    </row>
    <row r="3019" spans="1:21" x14ac:dyDescent="0.35">
      <c r="A3019" s="1" t="s">
        <v>2</v>
      </c>
      <c r="B3019" s="18">
        <v>41240</v>
      </c>
      <c r="C3019" s="3" t="s">
        <v>50</v>
      </c>
      <c r="D3019" s="4" t="s">
        <v>51</v>
      </c>
      <c r="E3019" s="5" t="s">
        <v>4</v>
      </c>
      <c r="F3019" s="6">
        <v>33.176574977817211</v>
      </c>
      <c r="G3019" s="16" t="s">
        <v>4</v>
      </c>
      <c r="H3019" s="7">
        <v>3254.9486013838423</v>
      </c>
      <c r="I3019" s="4">
        <v>47.8</v>
      </c>
      <c r="J3019" s="4">
        <v>2.8</v>
      </c>
      <c r="K3019" s="4" t="s">
        <v>332</v>
      </c>
      <c r="L3019" s="4">
        <v>98.10984417650684</v>
      </c>
      <c r="M3019" s="4" t="s">
        <v>332</v>
      </c>
      <c r="N3019" s="17">
        <v>1</v>
      </c>
      <c r="O3019" s="4">
        <v>100</v>
      </c>
      <c r="P3019">
        <f t="shared" si="141"/>
        <v>2012</v>
      </c>
      <c r="Q3019">
        <f t="shared" si="142"/>
        <v>11</v>
      </c>
      <c r="R3019" t="str">
        <f t="shared" si="143"/>
        <v>17</v>
      </c>
      <c r="T3019" t="s">
        <v>250</v>
      </c>
      <c r="U3019" t="s">
        <v>473</v>
      </c>
    </row>
    <row r="3020" spans="1:21" x14ac:dyDescent="0.35">
      <c r="A3020" s="1" t="s">
        <v>2</v>
      </c>
      <c r="B3020" s="18">
        <v>41240</v>
      </c>
      <c r="C3020" s="3" t="s">
        <v>129</v>
      </c>
      <c r="D3020" s="4" t="s">
        <v>14</v>
      </c>
      <c r="E3020" s="5" t="s">
        <v>4</v>
      </c>
      <c r="F3020" s="6">
        <v>199.05944986690326</v>
      </c>
      <c r="G3020" s="16" t="s">
        <v>4</v>
      </c>
      <c r="H3020" s="7">
        <v>7292.3661678471699</v>
      </c>
      <c r="I3020" s="4">
        <v>9.1999999999999993</v>
      </c>
      <c r="J3020" s="4">
        <v>3.9</v>
      </c>
      <c r="K3020" s="4" t="s">
        <v>332</v>
      </c>
      <c r="L3020" s="4">
        <v>36.634111933510574</v>
      </c>
      <c r="M3020" s="4" t="s">
        <v>332</v>
      </c>
      <c r="N3020" s="17">
        <v>0.99999999999999989</v>
      </c>
      <c r="O3020" s="4">
        <v>100</v>
      </c>
      <c r="P3020">
        <f t="shared" si="141"/>
        <v>2012</v>
      </c>
      <c r="Q3020">
        <f t="shared" si="142"/>
        <v>11</v>
      </c>
      <c r="R3020" t="str">
        <f t="shared" si="143"/>
        <v>17</v>
      </c>
      <c r="T3020" t="s">
        <v>250</v>
      </c>
      <c r="U3020" t="s">
        <v>521</v>
      </c>
    </row>
    <row r="3021" spans="1:21" x14ac:dyDescent="0.35">
      <c r="A3021" s="1" t="s">
        <v>2</v>
      </c>
      <c r="B3021" s="18">
        <v>41240</v>
      </c>
      <c r="C3021" s="3" t="s">
        <v>15</v>
      </c>
      <c r="D3021" s="4" t="s">
        <v>16</v>
      </c>
      <c r="E3021" s="5" t="s">
        <v>7</v>
      </c>
      <c r="F3021" s="6">
        <v>11.519644089519867</v>
      </c>
      <c r="G3021" s="16" t="s">
        <v>7</v>
      </c>
      <c r="H3021" s="7">
        <v>35455.009749667086</v>
      </c>
      <c r="I3021" s="4" t="s">
        <v>332</v>
      </c>
      <c r="J3021" s="4">
        <v>31.3</v>
      </c>
      <c r="K3021" s="4">
        <v>4</v>
      </c>
      <c r="L3021" s="4">
        <v>3077.7869067953848</v>
      </c>
      <c r="M3021" s="4" t="s">
        <v>332</v>
      </c>
      <c r="N3021" s="17">
        <v>1</v>
      </c>
      <c r="O3021" s="4">
        <v>1152</v>
      </c>
      <c r="P3021">
        <f t="shared" si="141"/>
        <v>2012</v>
      </c>
      <c r="Q3021">
        <f t="shared" si="142"/>
        <v>11</v>
      </c>
      <c r="R3021" t="str">
        <f t="shared" si="143"/>
        <v>17</v>
      </c>
      <c r="T3021" t="s">
        <v>73</v>
      </c>
      <c r="U3021" t="s">
        <v>475</v>
      </c>
    </row>
    <row r="3022" spans="1:21" x14ac:dyDescent="0.35">
      <c r="A3022" s="1" t="s">
        <v>2</v>
      </c>
      <c r="B3022" s="18">
        <v>41240</v>
      </c>
      <c r="C3022" s="3" t="s">
        <v>150</v>
      </c>
      <c r="D3022" s="4" t="s">
        <v>151</v>
      </c>
      <c r="E3022" s="5" t="s">
        <v>7</v>
      </c>
      <c r="F3022" s="6">
        <v>2.8799110223799667</v>
      </c>
      <c r="G3022" s="16" t="s">
        <v>7</v>
      </c>
      <c r="H3022" s="7">
        <v>4499.2349106380452</v>
      </c>
      <c r="I3022" s="4" t="s">
        <v>332</v>
      </c>
      <c r="J3022" s="4">
        <v>22.3</v>
      </c>
      <c r="K3022" s="4">
        <v>4</v>
      </c>
      <c r="L3022" s="4">
        <v>1562.2826107036683</v>
      </c>
      <c r="M3022" s="4" t="s">
        <v>332</v>
      </c>
      <c r="N3022" s="17">
        <v>1.0000000000000002</v>
      </c>
      <c r="O3022" s="4">
        <v>1152</v>
      </c>
      <c r="P3022">
        <f t="shared" si="141"/>
        <v>2012</v>
      </c>
      <c r="Q3022">
        <f t="shared" si="142"/>
        <v>11</v>
      </c>
      <c r="R3022" t="str">
        <f t="shared" si="143"/>
        <v>17</v>
      </c>
      <c r="T3022" t="s">
        <v>73</v>
      </c>
      <c r="U3022" t="s">
        <v>535</v>
      </c>
    </row>
    <row r="3023" spans="1:21" x14ac:dyDescent="0.35">
      <c r="A3023" s="1" t="s">
        <v>2</v>
      </c>
      <c r="B3023" s="18">
        <v>41240</v>
      </c>
      <c r="C3023" s="3" t="s">
        <v>146</v>
      </c>
      <c r="D3023" s="4" t="s">
        <v>147</v>
      </c>
      <c r="E3023" s="5" t="s">
        <v>4</v>
      </c>
      <c r="F3023" s="6">
        <v>165.88287488908605</v>
      </c>
      <c r="G3023" s="16" t="s">
        <v>4</v>
      </c>
      <c r="H3023" s="7">
        <v>42823.42998777028</v>
      </c>
      <c r="I3023" s="4" t="s">
        <v>332</v>
      </c>
      <c r="J3023" s="4">
        <v>7.9</v>
      </c>
      <c r="K3023" s="4" t="s">
        <v>332</v>
      </c>
      <c r="L3023" s="4">
        <v>258.15461672220971</v>
      </c>
      <c r="M3023" s="4" t="s">
        <v>332</v>
      </c>
      <c r="N3023" s="17">
        <v>1.0000000000000002</v>
      </c>
      <c r="O3023" s="4">
        <v>100</v>
      </c>
      <c r="P3023">
        <f t="shared" si="141"/>
        <v>2012</v>
      </c>
      <c r="Q3023">
        <f t="shared" si="142"/>
        <v>11</v>
      </c>
      <c r="R3023" t="str">
        <f t="shared" si="143"/>
        <v>17</v>
      </c>
      <c r="T3023" t="s">
        <v>532</v>
      </c>
      <c r="U3023" t="s">
        <v>513</v>
      </c>
    </row>
    <row r="3024" spans="1:21" x14ac:dyDescent="0.35">
      <c r="A3024" s="1" t="s">
        <v>2</v>
      </c>
      <c r="B3024" s="18">
        <v>41240</v>
      </c>
      <c r="C3024" s="3" t="s">
        <v>17</v>
      </c>
      <c r="D3024" s="4" t="s">
        <v>18</v>
      </c>
      <c r="E3024" s="5" t="s">
        <v>7</v>
      </c>
      <c r="F3024" s="6">
        <v>66.353149955634422</v>
      </c>
      <c r="G3024" s="16" t="s">
        <v>4</v>
      </c>
      <c r="H3024" s="7">
        <v>20090.295427702869</v>
      </c>
      <c r="I3024" s="4">
        <v>8.6</v>
      </c>
      <c r="J3024" s="4">
        <v>4.0999999999999996</v>
      </c>
      <c r="K3024" s="4" t="s">
        <v>332</v>
      </c>
      <c r="L3024" s="4">
        <v>75.694580593143669</v>
      </c>
      <c r="M3024" s="4" t="s">
        <v>332</v>
      </c>
      <c r="N3024" s="17">
        <v>4</v>
      </c>
      <c r="O3024" s="4">
        <v>100</v>
      </c>
      <c r="P3024">
        <f t="shared" si="141"/>
        <v>2012</v>
      </c>
      <c r="Q3024">
        <f t="shared" si="142"/>
        <v>11</v>
      </c>
      <c r="R3024" t="str">
        <f t="shared" si="143"/>
        <v>17</v>
      </c>
      <c r="T3024" t="s">
        <v>218</v>
      </c>
      <c r="U3024" t="s">
        <v>522</v>
      </c>
    </row>
    <row r="3025" spans="1:24" x14ac:dyDescent="0.35">
      <c r="A3025" s="1" t="s">
        <v>2</v>
      </c>
      <c r="B3025" s="18">
        <v>41240</v>
      </c>
      <c r="C3025" s="3" t="s">
        <v>19</v>
      </c>
      <c r="D3025" s="4" t="s">
        <v>20</v>
      </c>
      <c r="E3025" s="5" t="s">
        <v>4</v>
      </c>
      <c r="F3025" s="6">
        <v>33.176574977817211</v>
      </c>
      <c r="G3025" s="16" t="s">
        <v>4</v>
      </c>
      <c r="H3025" s="7">
        <v>1790.1416326530609</v>
      </c>
      <c r="I3025" s="4">
        <v>5.0999999999999996</v>
      </c>
      <c r="J3025" s="4">
        <v>4.5999999999999996</v>
      </c>
      <c r="K3025" s="4">
        <v>2.2999999999999998</v>
      </c>
      <c r="L3025" s="4">
        <v>53.957999999999991</v>
      </c>
      <c r="M3025" s="4" t="s">
        <v>332</v>
      </c>
      <c r="N3025" s="17">
        <v>1</v>
      </c>
      <c r="O3025" s="4">
        <v>100</v>
      </c>
      <c r="P3025">
        <f t="shared" si="141"/>
        <v>2012</v>
      </c>
      <c r="Q3025">
        <f t="shared" si="142"/>
        <v>11</v>
      </c>
      <c r="R3025" t="str">
        <f t="shared" si="143"/>
        <v>17</v>
      </c>
      <c r="T3025" t="s">
        <v>484</v>
      </c>
      <c r="U3025" t="s">
        <v>485</v>
      </c>
    </row>
    <row r="3026" spans="1:24" x14ac:dyDescent="0.35">
      <c r="A3026" s="1" t="s">
        <v>2</v>
      </c>
      <c r="B3026" s="18">
        <v>41240</v>
      </c>
      <c r="C3026" s="3" t="s">
        <v>103</v>
      </c>
      <c r="D3026" s="4" t="s">
        <v>104</v>
      </c>
      <c r="E3026" s="5" t="s">
        <v>7</v>
      </c>
      <c r="F3026" s="6">
        <v>99.529724933451632</v>
      </c>
      <c r="G3026" s="16" t="s">
        <v>4</v>
      </c>
      <c r="H3026" s="7">
        <v>18276.740682247346</v>
      </c>
      <c r="I3026" s="4">
        <v>3.3</v>
      </c>
      <c r="J3026" s="4">
        <v>5.6</v>
      </c>
      <c r="K3026" s="4" t="s">
        <v>332</v>
      </c>
      <c r="L3026" s="4">
        <v>50.081175688426079</v>
      </c>
      <c r="M3026" s="4" t="s">
        <v>332</v>
      </c>
      <c r="N3026" s="17">
        <v>3.6666666666666665</v>
      </c>
      <c r="O3026" s="4">
        <v>100</v>
      </c>
      <c r="P3026">
        <f t="shared" si="141"/>
        <v>2012</v>
      </c>
      <c r="Q3026">
        <f t="shared" si="142"/>
        <v>11</v>
      </c>
      <c r="R3026" t="str">
        <f t="shared" si="143"/>
        <v>17</v>
      </c>
      <c r="T3026" t="s">
        <v>501</v>
      </c>
      <c r="U3026" t="s">
        <v>502</v>
      </c>
    </row>
    <row r="3027" spans="1:24" x14ac:dyDescent="0.35">
      <c r="A3027" s="1" t="s">
        <v>2</v>
      </c>
      <c r="B3027" s="18">
        <v>41240</v>
      </c>
      <c r="C3027" s="3" t="s">
        <v>326</v>
      </c>
      <c r="D3027" s="4" t="s">
        <v>327</v>
      </c>
      <c r="E3027" s="5" t="s">
        <v>23</v>
      </c>
      <c r="F3027" s="6">
        <v>8.6397330671398986</v>
      </c>
      <c r="G3027" s="16" t="s">
        <v>4</v>
      </c>
      <c r="H3027" s="7">
        <v>113556.78424034889</v>
      </c>
      <c r="I3027" s="4">
        <v>72.099999999999994</v>
      </c>
      <c r="J3027" s="4">
        <v>6.4</v>
      </c>
      <c r="K3027" s="4" t="s">
        <v>332</v>
      </c>
      <c r="L3027" s="4">
        <v>2319.450422515959</v>
      </c>
      <c r="M3027" s="4" t="s">
        <v>332</v>
      </c>
      <c r="N3027" s="17">
        <v>5.6666666666666679</v>
      </c>
      <c r="O3027" s="4">
        <v>1152</v>
      </c>
      <c r="P3027">
        <f t="shared" si="141"/>
        <v>2012</v>
      </c>
      <c r="Q3027">
        <f t="shared" si="142"/>
        <v>11</v>
      </c>
      <c r="R3027" t="str">
        <f t="shared" si="143"/>
        <v>27</v>
      </c>
      <c r="T3027" t="s">
        <v>327</v>
      </c>
    </row>
    <row r="3028" spans="1:24" x14ac:dyDescent="0.35">
      <c r="A3028" s="1" t="s">
        <v>138</v>
      </c>
      <c r="B3028" s="18">
        <v>41254</v>
      </c>
      <c r="C3028" s="8" t="s">
        <v>29</v>
      </c>
      <c r="D3028" s="4" t="s">
        <v>30</v>
      </c>
      <c r="E3028" s="9" t="s">
        <v>23</v>
      </c>
      <c r="F3028" s="6">
        <v>11.519644089519867</v>
      </c>
      <c r="G3028" s="16" t="s">
        <v>4</v>
      </c>
      <c r="H3028" s="7">
        <v>69868.759977937167</v>
      </c>
      <c r="I3028" s="4">
        <v>8.1999999999999993</v>
      </c>
      <c r="J3028" s="4">
        <v>7.2</v>
      </c>
      <c r="K3028" s="4" t="s">
        <v>332</v>
      </c>
      <c r="L3028" s="4">
        <v>222.57555632152966</v>
      </c>
      <c r="M3028" s="4" t="s">
        <v>332</v>
      </c>
      <c r="N3028" s="17">
        <v>27.249999999999996</v>
      </c>
      <c r="O3028" s="4">
        <v>1152</v>
      </c>
      <c r="P3028">
        <f t="shared" si="141"/>
        <v>2012</v>
      </c>
      <c r="Q3028">
        <f t="shared" si="142"/>
        <v>12</v>
      </c>
      <c r="R3028" t="str">
        <f t="shared" si="143"/>
        <v>01</v>
      </c>
      <c r="T3028" t="s">
        <v>30</v>
      </c>
    </row>
    <row r="3029" spans="1:24" x14ac:dyDescent="0.35">
      <c r="A3029" s="1" t="s">
        <v>138</v>
      </c>
      <c r="B3029" s="18">
        <v>41254</v>
      </c>
      <c r="C3029" s="8" t="s">
        <v>294</v>
      </c>
      <c r="D3029" s="4" t="s">
        <v>295</v>
      </c>
      <c r="E3029" s="9" t="s">
        <v>23</v>
      </c>
      <c r="F3029" s="6">
        <v>5.7598220447599333</v>
      </c>
      <c r="G3029" s="16" t="s">
        <v>23</v>
      </c>
      <c r="H3029" s="7">
        <v>30749.220247121157</v>
      </c>
      <c r="I3029" s="4">
        <v>392</v>
      </c>
      <c r="J3029" s="4">
        <v>5.0999999999999996</v>
      </c>
      <c r="K3029" s="4" t="s">
        <v>332</v>
      </c>
      <c r="L3029" s="4">
        <v>5338.5712280982061</v>
      </c>
      <c r="M3029" s="4" t="s">
        <v>332</v>
      </c>
      <c r="N3029" s="17">
        <v>1</v>
      </c>
      <c r="O3029" s="4">
        <v>1152</v>
      </c>
      <c r="P3029">
        <f t="shared" si="141"/>
        <v>2012</v>
      </c>
      <c r="Q3029">
        <f t="shared" si="142"/>
        <v>12</v>
      </c>
      <c r="R3029" t="str">
        <f t="shared" si="143"/>
        <v>01</v>
      </c>
      <c r="T3029" t="s">
        <v>295</v>
      </c>
    </row>
    <row r="3030" spans="1:24" x14ac:dyDescent="0.35">
      <c r="A3030" s="1" t="s">
        <v>138</v>
      </c>
      <c r="B3030" s="18">
        <v>41254</v>
      </c>
      <c r="C3030" s="3" t="s">
        <v>186</v>
      </c>
      <c r="D3030" s="4" t="s">
        <v>187</v>
      </c>
      <c r="E3030" s="5" t="s">
        <v>4</v>
      </c>
      <c r="F3030" s="6">
        <v>597.17834960070991</v>
      </c>
      <c r="G3030" s="16" t="s">
        <v>4</v>
      </c>
      <c r="H3030" s="7">
        <v>85870.253788055459</v>
      </c>
      <c r="I3030" s="4" t="s">
        <v>332</v>
      </c>
      <c r="J3030" s="4">
        <v>6.5</v>
      </c>
      <c r="K3030" s="4" t="s">
        <v>332</v>
      </c>
      <c r="L3030" s="4">
        <v>143.79331374868283</v>
      </c>
      <c r="M3030" s="4" t="s">
        <v>332</v>
      </c>
      <c r="N3030" s="17">
        <v>0.99999999999999967</v>
      </c>
      <c r="O3030" s="4">
        <v>100</v>
      </c>
      <c r="P3030">
        <f t="shared" si="141"/>
        <v>2012</v>
      </c>
      <c r="Q3030">
        <f t="shared" si="142"/>
        <v>12</v>
      </c>
      <c r="R3030" t="str">
        <f t="shared" si="143"/>
        <v>01</v>
      </c>
      <c r="T3030" t="s">
        <v>187</v>
      </c>
    </row>
    <row r="3031" spans="1:24" x14ac:dyDescent="0.35">
      <c r="A3031" s="1" t="s">
        <v>138</v>
      </c>
      <c r="B3031" s="18">
        <v>41254</v>
      </c>
      <c r="C3031" s="3" t="s">
        <v>97</v>
      </c>
      <c r="D3031" s="4" t="s">
        <v>98</v>
      </c>
      <c r="E3031" s="5" t="s">
        <v>7</v>
      </c>
      <c r="F3031" s="6">
        <v>1.4492758791329188</v>
      </c>
      <c r="G3031" s="16" t="s">
        <v>4</v>
      </c>
      <c r="H3031" s="7">
        <v>24616.313043574413</v>
      </c>
      <c r="I3031" s="4" t="s">
        <v>332</v>
      </c>
      <c r="J3031" s="4">
        <v>6.7</v>
      </c>
      <c r="K3031" s="4" t="s">
        <v>332</v>
      </c>
      <c r="L3031" s="4">
        <v>157.47913854527118</v>
      </c>
      <c r="M3031" s="4" t="s">
        <v>332</v>
      </c>
      <c r="N3031" s="17">
        <v>107.85714285714283</v>
      </c>
      <c r="O3031" s="4">
        <v>16024.28</v>
      </c>
      <c r="P3031">
        <f t="shared" si="141"/>
        <v>2012</v>
      </c>
      <c r="Q3031">
        <f t="shared" si="142"/>
        <v>12</v>
      </c>
      <c r="R3031" t="str">
        <f t="shared" si="143"/>
        <v>01</v>
      </c>
      <c r="T3031" t="s">
        <v>187</v>
      </c>
      <c r="U3031" t="s">
        <v>497</v>
      </c>
    </row>
    <row r="3032" spans="1:24" x14ac:dyDescent="0.35">
      <c r="A3032" s="1" t="s">
        <v>138</v>
      </c>
      <c r="B3032" s="18">
        <v>41254</v>
      </c>
      <c r="C3032" s="3" t="s">
        <v>24</v>
      </c>
      <c r="D3032" s="4" t="s">
        <v>299</v>
      </c>
      <c r="E3032" s="5" t="s">
        <v>23</v>
      </c>
      <c r="F3032" s="6">
        <v>199.05944986690326</v>
      </c>
      <c r="G3032" s="16" t="s">
        <v>23</v>
      </c>
      <c r="H3032" s="7">
        <v>90313.150232568805</v>
      </c>
      <c r="I3032" s="4">
        <v>109.2</v>
      </c>
      <c r="J3032" s="4">
        <v>2.2999999999999998</v>
      </c>
      <c r="K3032" s="4" t="s">
        <v>332</v>
      </c>
      <c r="L3032" s="4">
        <v>453.69938625347709</v>
      </c>
      <c r="M3032" s="4" t="s">
        <v>332</v>
      </c>
      <c r="N3032" s="17">
        <v>1</v>
      </c>
      <c r="O3032" s="4">
        <v>100</v>
      </c>
      <c r="P3032">
        <f t="shared" si="141"/>
        <v>2012</v>
      </c>
      <c r="Q3032">
        <f t="shared" si="142"/>
        <v>12</v>
      </c>
      <c r="R3032" t="str">
        <f t="shared" si="143"/>
        <v>01</v>
      </c>
      <c r="T3032" t="s">
        <v>222</v>
      </c>
      <c r="U3032" t="s">
        <v>504</v>
      </c>
      <c r="V3032" t="s">
        <v>596</v>
      </c>
      <c r="W3032" t="s">
        <v>597</v>
      </c>
    </row>
    <row r="3033" spans="1:24" x14ac:dyDescent="0.35">
      <c r="A3033" s="1" t="s">
        <v>138</v>
      </c>
      <c r="B3033" s="18">
        <v>41254</v>
      </c>
      <c r="C3033" s="3" t="s">
        <v>82</v>
      </c>
      <c r="D3033" s="4" t="s">
        <v>167</v>
      </c>
      <c r="E3033" s="5" t="s">
        <v>4</v>
      </c>
      <c r="F3033" s="6">
        <v>265.41259982253769</v>
      </c>
      <c r="G3033" s="16" t="s">
        <v>4</v>
      </c>
      <c r="H3033" s="7">
        <v>125458.52098722997</v>
      </c>
      <c r="I3033" s="4">
        <v>14.1</v>
      </c>
      <c r="J3033" s="4">
        <v>9.8000000000000007</v>
      </c>
      <c r="K3033" s="4">
        <v>6.5333333333333341</v>
      </c>
      <c r="L3033" s="4">
        <v>472.69240823952993</v>
      </c>
      <c r="M3033" s="4" t="s">
        <v>332</v>
      </c>
      <c r="N3033" s="17">
        <v>1</v>
      </c>
      <c r="O3033" s="4">
        <v>100</v>
      </c>
      <c r="P3033">
        <f t="shared" si="141"/>
        <v>2012</v>
      </c>
      <c r="Q3033">
        <f t="shared" si="142"/>
        <v>12</v>
      </c>
      <c r="R3033" t="str">
        <f t="shared" si="143"/>
        <v>05</v>
      </c>
      <c r="T3033" t="s">
        <v>460</v>
      </c>
      <c r="U3033" t="s">
        <v>488</v>
      </c>
      <c r="V3033" t="s">
        <v>536</v>
      </c>
      <c r="W3033" t="s">
        <v>544</v>
      </c>
      <c r="X3033" t="s">
        <v>510</v>
      </c>
    </row>
    <row r="3034" spans="1:24" x14ac:dyDescent="0.35">
      <c r="A3034" s="1" t="s">
        <v>138</v>
      </c>
      <c r="B3034" s="18">
        <v>41254</v>
      </c>
      <c r="C3034" s="3" t="s">
        <v>37</v>
      </c>
      <c r="D3034" s="4" t="s">
        <v>156</v>
      </c>
      <c r="E3034" s="5" t="s">
        <v>4</v>
      </c>
      <c r="F3034" s="6">
        <v>51.838398402839402</v>
      </c>
      <c r="G3034" s="16" t="s">
        <v>4</v>
      </c>
      <c r="H3034" s="7">
        <v>93057.340265630628</v>
      </c>
      <c r="I3034" s="4">
        <v>27.4</v>
      </c>
      <c r="J3034" s="4">
        <v>13.7</v>
      </c>
      <c r="K3034" s="4">
        <v>9.1333333333333329</v>
      </c>
      <c r="L3034" s="4">
        <v>1795.1430432413497</v>
      </c>
      <c r="M3034" s="4" t="s">
        <v>332</v>
      </c>
      <c r="N3034" s="17">
        <v>0.99999999999999989</v>
      </c>
      <c r="O3034" s="4">
        <v>1152</v>
      </c>
      <c r="P3034">
        <f t="shared" si="141"/>
        <v>2012</v>
      </c>
      <c r="Q3034">
        <f t="shared" si="142"/>
        <v>12</v>
      </c>
      <c r="R3034" t="str">
        <f t="shared" si="143"/>
        <v>05</v>
      </c>
      <c r="T3034" t="s">
        <v>460</v>
      </c>
      <c r="U3034" t="s">
        <v>461</v>
      </c>
      <c r="V3034" t="s">
        <v>536</v>
      </c>
      <c r="W3034" t="s">
        <v>537</v>
      </c>
      <c r="X3034" t="s">
        <v>510</v>
      </c>
    </row>
    <row r="3035" spans="1:24" x14ac:dyDescent="0.35">
      <c r="A3035" s="1" t="s">
        <v>138</v>
      </c>
      <c r="B3035" s="18">
        <v>41254</v>
      </c>
      <c r="C3035" s="3" t="s">
        <v>76</v>
      </c>
      <c r="D3035" s="4" t="s">
        <v>229</v>
      </c>
      <c r="E3035" s="5" t="s">
        <v>4</v>
      </c>
      <c r="F3035" s="6">
        <v>5.7598220447599333</v>
      </c>
      <c r="G3035" s="16" t="s">
        <v>4</v>
      </c>
      <c r="H3035" s="7">
        <v>19142.884855207831</v>
      </c>
      <c r="I3035" s="4">
        <v>35.4</v>
      </c>
      <c r="J3035" s="4">
        <v>16.399999999999999</v>
      </c>
      <c r="K3035" s="4">
        <v>10.933333333333332</v>
      </c>
      <c r="L3035" s="4">
        <v>3323.5201897640745</v>
      </c>
      <c r="M3035" s="4" t="s">
        <v>332</v>
      </c>
      <c r="N3035" s="17">
        <v>0.99999999999999989</v>
      </c>
      <c r="O3035" s="4">
        <v>1152</v>
      </c>
      <c r="P3035">
        <f t="shared" si="141"/>
        <v>2012</v>
      </c>
      <c r="Q3035">
        <f t="shared" si="142"/>
        <v>12</v>
      </c>
      <c r="R3035" t="str">
        <f t="shared" si="143"/>
        <v>05</v>
      </c>
      <c r="T3035" t="s">
        <v>460</v>
      </c>
      <c r="U3035" t="s">
        <v>486</v>
      </c>
      <c r="V3035" t="s">
        <v>536</v>
      </c>
      <c r="W3035" t="s">
        <v>570</v>
      </c>
      <c r="X3035" t="s">
        <v>510</v>
      </c>
    </row>
    <row r="3036" spans="1:24" x14ac:dyDescent="0.35">
      <c r="A3036" s="1" t="s">
        <v>138</v>
      </c>
      <c r="B3036" s="18">
        <v>41254</v>
      </c>
      <c r="C3036" s="3" t="s">
        <v>62</v>
      </c>
      <c r="D3036" s="4" t="s">
        <v>63</v>
      </c>
      <c r="E3036" s="5" t="s">
        <v>4</v>
      </c>
      <c r="F3036" s="6">
        <v>364.94232475598932</v>
      </c>
      <c r="G3036" s="16" t="s">
        <v>4</v>
      </c>
      <c r="H3036" s="7">
        <v>33381.067743803826</v>
      </c>
      <c r="I3036" s="4">
        <v>8.8000000000000007</v>
      </c>
      <c r="J3036" s="4">
        <v>5.5</v>
      </c>
      <c r="K3036" s="4" t="s">
        <v>332</v>
      </c>
      <c r="L3036" s="4">
        <v>91.469433604675316</v>
      </c>
      <c r="M3036" s="4" t="s">
        <v>332</v>
      </c>
      <c r="N3036" s="17">
        <v>1.0000000000000002</v>
      </c>
      <c r="O3036" s="4">
        <v>100</v>
      </c>
      <c r="P3036">
        <f t="shared" si="141"/>
        <v>2012</v>
      </c>
      <c r="Q3036">
        <f t="shared" si="142"/>
        <v>12</v>
      </c>
      <c r="R3036" t="str">
        <f t="shared" si="143"/>
        <v>05</v>
      </c>
      <c r="T3036" t="s">
        <v>84</v>
      </c>
      <c r="U3036" t="s">
        <v>459</v>
      </c>
      <c r="V3036" t="s">
        <v>479</v>
      </c>
      <c r="W3036" t="s">
        <v>480</v>
      </c>
    </row>
    <row r="3037" spans="1:24" x14ac:dyDescent="0.35">
      <c r="A3037" s="1" t="s">
        <v>138</v>
      </c>
      <c r="B3037" s="18">
        <v>41254</v>
      </c>
      <c r="C3037" s="3" t="s">
        <v>134</v>
      </c>
      <c r="D3037" s="4" t="s">
        <v>135</v>
      </c>
      <c r="E3037" s="5" t="s">
        <v>4</v>
      </c>
      <c r="F3037" s="6">
        <v>2.0703941130470267</v>
      </c>
      <c r="G3037" s="16" t="s">
        <v>4</v>
      </c>
      <c r="H3037" s="7">
        <v>15862.16063341854</v>
      </c>
      <c r="I3037" s="4">
        <v>35.4</v>
      </c>
      <c r="J3037" s="4">
        <v>24.9</v>
      </c>
      <c r="K3037" s="4">
        <v>16.599999999999998</v>
      </c>
      <c r="L3037" s="4">
        <v>7661.4208538653475</v>
      </c>
      <c r="M3037" s="4" t="s">
        <v>332</v>
      </c>
      <c r="N3037" s="17">
        <v>1</v>
      </c>
      <c r="O3037" s="4">
        <v>16024.28</v>
      </c>
      <c r="P3037">
        <f t="shared" si="141"/>
        <v>2012</v>
      </c>
      <c r="Q3037">
        <f t="shared" si="142"/>
        <v>12</v>
      </c>
      <c r="R3037" t="str">
        <f t="shared" si="143"/>
        <v>06</v>
      </c>
      <c r="T3037" t="s">
        <v>39</v>
      </c>
      <c r="U3037" t="s">
        <v>527</v>
      </c>
    </row>
    <row r="3038" spans="1:24" x14ac:dyDescent="0.35">
      <c r="A3038" s="1" t="s">
        <v>138</v>
      </c>
      <c r="B3038" s="18">
        <v>41254</v>
      </c>
      <c r="C3038" s="3" t="s">
        <v>117</v>
      </c>
      <c r="D3038" s="4" t="s">
        <v>118</v>
      </c>
      <c r="E3038" s="5" t="s">
        <v>4</v>
      </c>
      <c r="F3038" s="6">
        <v>11.519644089519867</v>
      </c>
      <c r="G3038" s="16" t="s">
        <v>4</v>
      </c>
      <c r="H3038" s="7">
        <v>45472.104239605469</v>
      </c>
      <c r="I3038" s="4">
        <v>25.4</v>
      </c>
      <c r="J3038" s="4">
        <v>21.1</v>
      </c>
      <c r="K3038" s="4">
        <v>14.066666666666668</v>
      </c>
      <c r="L3038" s="4">
        <v>3947.3532243044087</v>
      </c>
      <c r="M3038" s="4" t="s">
        <v>332</v>
      </c>
      <c r="N3038" s="17">
        <v>1</v>
      </c>
      <c r="O3038" s="4">
        <v>1152</v>
      </c>
      <c r="P3038">
        <f t="shared" si="141"/>
        <v>2012</v>
      </c>
      <c r="Q3038">
        <f t="shared" si="142"/>
        <v>12</v>
      </c>
      <c r="R3038" t="str">
        <f t="shared" si="143"/>
        <v>06</v>
      </c>
      <c r="T3038" t="s">
        <v>118</v>
      </c>
    </row>
    <row r="3039" spans="1:24" x14ac:dyDescent="0.35">
      <c r="A3039" s="1" t="s">
        <v>138</v>
      </c>
      <c r="B3039" s="18">
        <v>41254</v>
      </c>
      <c r="C3039" s="3" t="s">
        <v>176</v>
      </c>
      <c r="D3039" s="4" t="s">
        <v>177</v>
      </c>
      <c r="E3039" s="5" t="s">
        <v>4</v>
      </c>
      <c r="F3039" s="6">
        <v>33.176574977817211</v>
      </c>
      <c r="G3039" s="16" t="s">
        <v>4</v>
      </c>
      <c r="H3039" s="7">
        <v>8567.4827630139971</v>
      </c>
      <c r="I3039" s="4">
        <v>13.7</v>
      </c>
      <c r="J3039" s="4">
        <v>6</v>
      </c>
      <c r="K3039" s="4" t="s">
        <v>332</v>
      </c>
      <c r="L3039" s="4">
        <v>258.23891612508095</v>
      </c>
      <c r="M3039" s="4" t="s">
        <v>332</v>
      </c>
      <c r="N3039" s="17">
        <v>1</v>
      </c>
      <c r="O3039" s="4">
        <v>100</v>
      </c>
      <c r="P3039">
        <f t="shared" si="141"/>
        <v>2012</v>
      </c>
      <c r="Q3039">
        <f t="shared" si="142"/>
        <v>12</v>
      </c>
      <c r="R3039" t="str">
        <f t="shared" si="143"/>
        <v>09</v>
      </c>
      <c r="T3039" t="s">
        <v>177</v>
      </c>
    </row>
    <row r="3040" spans="1:24" x14ac:dyDescent="0.35">
      <c r="A3040" s="1" t="s">
        <v>138</v>
      </c>
      <c r="B3040" s="18">
        <v>41254</v>
      </c>
      <c r="C3040" s="3" t="s">
        <v>373</v>
      </c>
      <c r="D3040" s="4" t="s">
        <v>374</v>
      </c>
      <c r="E3040" s="5" t="s">
        <v>4</v>
      </c>
      <c r="F3040" s="6">
        <v>66.353149955634422</v>
      </c>
      <c r="G3040" s="16" t="s">
        <v>4</v>
      </c>
      <c r="H3040" s="7">
        <v>63477.890333750525</v>
      </c>
      <c r="I3040" s="4">
        <v>15.1</v>
      </c>
      <c r="J3040" s="4">
        <v>11</v>
      </c>
      <c r="K3040" s="4" t="s">
        <v>332</v>
      </c>
      <c r="L3040" s="4">
        <v>956.66732289565186</v>
      </c>
      <c r="M3040" s="4" t="s">
        <v>332</v>
      </c>
      <c r="N3040" s="17">
        <v>1</v>
      </c>
      <c r="O3040" s="4">
        <v>100</v>
      </c>
      <c r="P3040">
        <f t="shared" si="141"/>
        <v>2012</v>
      </c>
      <c r="Q3040">
        <f t="shared" si="142"/>
        <v>12</v>
      </c>
      <c r="R3040" t="str">
        <f t="shared" si="143"/>
        <v>09</v>
      </c>
      <c r="T3040" t="s">
        <v>374</v>
      </c>
    </row>
    <row r="3041" spans="1:27" x14ac:dyDescent="0.35">
      <c r="A3041" s="1" t="s">
        <v>138</v>
      </c>
      <c r="B3041" s="18">
        <v>41254</v>
      </c>
      <c r="C3041" s="3" t="s">
        <v>40</v>
      </c>
      <c r="D3041" s="4" t="s">
        <v>169</v>
      </c>
      <c r="E3041" s="5" t="s">
        <v>4</v>
      </c>
      <c r="F3041" s="6">
        <v>2919.5385980479145</v>
      </c>
      <c r="G3041" s="16" t="s">
        <v>4</v>
      </c>
      <c r="H3041" s="7">
        <v>844326.26011330343</v>
      </c>
      <c r="I3041" s="4" t="s">
        <v>332</v>
      </c>
      <c r="J3041" s="4">
        <v>7.9</v>
      </c>
      <c r="K3041" s="4">
        <v>5.9</v>
      </c>
      <c r="L3041" s="4">
        <v>289.19852632804503</v>
      </c>
      <c r="M3041" s="4" t="s">
        <v>332</v>
      </c>
      <c r="N3041" s="17">
        <v>0.99999999999999989</v>
      </c>
      <c r="O3041" s="4">
        <v>100</v>
      </c>
      <c r="P3041">
        <f t="shared" si="141"/>
        <v>2012</v>
      </c>
      <c r="Q3041">
        <f t="shared" si="142"/>
        <v>12</v>
      </c>
      <c r="R3041" t="str">
        <f t="shared" si="143"/>
        <v>12</v>
      </c>
      <c r="T3041" t="s">
        <v>662</v>
      </c>
      <c r="U3041" t="s">
        <v>463</v>
      </c>
      <c r="V3041" t="s">
        <v>464</v>
      </c>
      <c r="W3041" t="s">
        <v>546</v>
      </c>
      <c r="X3041" t="s">
        <v>468</v>
      </c>
      <c r="Y3041" t="s">
        <v>547</v>
      </c>
      <c r="Z3041" t="s">
        <v>510</v>
      </c>
      <c r="AA3041" t="s">
        <v>466</v>
      </c>
    </row>
    <row r="3042" spans="1:27" x14ac:dyDescent="0.35">
      <c r="A3042" s="1" t="s">
        <v>138</v>
      </c>
      <c r="B3042" s="18">
        <v>41254</v>
      </c>
      <c r="C3042" s="3" t="s">
        <v>42</v>
      </c>
      <c r="D3042" s="4" t="s">
        <v>168</v>
      </c>
      <c r="E3042" s="5" t="s">
        <v>4</v>
      </c>
      <c r="F3042" s="6">
        <v>265.41259982253769</v>
      </c>
      <c r="G3042" s="16" t="s">
        <v>4</v>
      </c>
      <c r="H3042" s="7">
        <v>458162.08752665966</v>
      </c>
      <c r="I3042" s="4" t="s">
        <v>332</v>
      </c>
      <c r="J3042" s="4">
        <v>14.9</v>
      </c>
      <c r="K3042" s="4">
        <v>9.9</v>
      </c>
      <c r="L3042" s="4">
        <v>1726.2258379330885</v>
      </c>
      <c r="M3042" s="4" t="s">
        <v>332</v>
      </c>
      <c r="N3042" s="17">
        <v>1</v>
      </c>
      <c r="O3042" s="4">
        <v>100</v>
      </c>
      <c r="P3042">
        <f t="shared" si="141"/>
        <v>2012</v>
      </c>
      <c r="Q3042">
        <f t="shared" si="142"/>
        <v>12</v>
      </c>
      <c r="R3042" t="str">
        <f t="shared" si="143"/>
        <v>12</v>
      </c>
      <c r="T3042" t="s">
        <v>663</v>
      </c>
      <c r="U3042" t="s">
        <v>463</v>
      </c>
      <c r="V3042" t="s">
        <v>464</v>
      </c>
      <c r="W3042" t="s">
        <v>545</v>
      </c>
      <c r="X3042" t="s">
        <v>510</v>
      </c>
      <c r="Y3042" t="s">
        <v>466</v>
      </c>
    </row>
    <row r="3043" spans="1:27" x14ac:dyDescent="0.35">
      <c r="A3043" s="1" t="s">
        <v>138</v>
      </c>
      <c r="B3043" s="18">
        <v>41254</v>
      </c>
      <c r="C3043" s="3" t="s">
        <v>89</v>
      </c>
      <c r="D3043" s="4" t="s">
        <v>246</v>
      </c>
      <c r="E3043" s="5" t="s">
        <v>4</v>
      </c>
      <c r="F3043" s="6">
        <v>66.353149955634422</v>
      </c>
      <c r="G3043" s="16" t="s">
        <v>4</v>
      </c>
      <c r="H3043" s="7">
        <v>474369.22176854702</v>
      </c>
      <c r="I3043" s="4" t="s">
        <v>332</v>
      </c>
      <c r="J3043" s="4">
        <v>24.8</v>
      </c>
      <c r="K3043" s="4">
        <v>14.8</v>
      </c>
      <c r="L3043" s="4">
        <v>7149.1590389563062</v>
      </c>
      <c r="M3043" s="4" t="s">
        <v>332</v>
      </c>
      <c r="N3043" s="17">
        <v>1</v>
      </c>
      <c r="O3043" s="4">
        <v>100</v>
      </c>
      <c r="P3043">
        <f t="shared" si="141"/>
        <v>2012</v>
      </c>
      <c r="Q3043">
        <f t="shared" si="142"/>
        <v>12</v>
      </c>
      <c r="R3043" t="str">
        <f t="shared" si="143"/>
        <v>12</v>
      </c>
      <c r="T3043" t="s">
        <v>664</v>
      </c>
      <c r="U3043" t="s">
        <v>463</v>
      </c>
      <c r="V3043" t="s">
        <v>464</v>
      </c>
      <c r="W3043" t="s">
        <v>579</v>
      </c>
      <c r="X3043" t="s">
        <v>510</v>
      </c>
      <c r="Y3043" t="s">
        <v>466</v>
      </c>
    </row>
    <row r="3044" spans="1:27" x14ac:dyDescent="0.35">
      <c r="A3044" s="1" t="s">
        <v>138</v>
      </c>
      <c r="B3044" s="18">
        <v>41254</v>
      </c>
      <c r="C3044" s="3" t="s">
        <v>28</v>
      </c>
      <c r="D3044" s="4" t="s">
        <v>107</v>
      </c>
      <c r="E3044" s="5" t="s">
        <v>23</v>
      </c>
      <c r="F3044" s="6">
        <v>1186.5233412205462</v>
      </c>
      <c r="G3044" s="16" t="s">
        <v>4</v>
      </c>
      <c r="H3044" s="7">
        <v>2084797.1327548148</v>
      </c>
      <c r="I3044" s="4">
        <v>19.600000000000001</v>
      </c>
      <c r="J3044" s="4">
        <v>5.0999999999999996</v>
      </c>
      <c r="K3044" s="4" t="s">
        <v>332</v>
      </c>
      <c r="L3044" s="4">
        <v>400.39284210736554</v>
      </c>
      <c r="M3044" s="4" t="s">
        <v>332</v>
      </c>
      <c r="N3044" s="17">
        <v>4.3883495145631075</v>
      </c>
      <c r="O3044" s="4">
        <v>288</v>
      </c>
      <c r="P3044">
        <f t="shared" si="141"/>
        <v>2012</v>
      </c>
      <c r="Q3044">
        <f t="shared" si="142"/>
        <v>12</v>
      </c>
      <c r="R3044" t="str">
        <f t="shared" si="143"/>
        <v>12</v>
      </c>
      <c r="T3044" t="s">
        <v>107</v>
      </c>
    </row>
    <row r="3045" spans="1:27" x14ac:dyDescent="0.35">
      <c r="A3045" s="1" t="s">
        <v>138</v>
      </c>
      <c r="B3045" s="18">
        <v>41254</v>
      </c>
      <c r="C3045" s="3" t="s">
        <v>223</v>
      </c>
      <c r="D3045" s="4" t="s">
        <v>224</v>
      </c>
      <c r="E3045" s="5" t="s">
        <v>23</v>
      </c>
      <c r="F3045" s="6">
        <v>0.20703941130470269</v>
      </c>
      <c r="G3045" s="16" t="s">
        <v>4</v>
      </c>
      <c r="H3045" s="7">
        <v>8681.2161587612754</v>
      </c>
      <c r="I3045" s="4">
        <v>26.6</v>
      </c>
      <c r="J3045" s="4">
        <v>22.4</v>
      </c>
      <c r="K3045" s="4" t="s">
        <v>332</v>
      </c>
      <c r="L3045" s="4">
        <v>10482.564773603677</v>
      </c>
      <c r="M3045" s="4" t="s">
        <v>332</v>
      </c>
      <c r="N3045" s="17">
        <v>3.9999999999999991</v>
      </c>
      <c r="O3045" s="4">
        <v>16024.28</v>
      </c>
      <c r="P3045">
        <f t="shared" si="141"/>
        <v>2012</v>
      </c>
      <c r="Q3045">
        <f t="shared" si="142"/>
        <v>12</v>
      </c>
      <c r="R3045" t="str">
        <f t="shared" si="143"/>
        <v>12</v>
      </c>
      <c r="T3045" t="s">
        <v>224</v>
      </c>
    </row>
    <row r="3046" spans="1:27" x14ac:dyDescent="0.35">
      <c r="A3046" s="1" t="s">
        <v>138</v>
      </c>
      <c r="B3046" s="18">
        <v>41254</v>
      </c>
      <c r="C3046" s="3" t="s">
        <v>286</v>
      </c>
      <c r="D3046" s="4" t="s">
        <v>287</v>
      </c>
      <c r="E3046" s="5" t="s">
        <v>4</v>
      </c>
      <c r="F3046" s="6">
        <v>33.176574977817211</v>
      </c>
      <c r="G3046" s="16" t="s">
        <v>4</v>
      </c>
      <c r="H3046" s="7">
        <v>22488.376406388641</v>
      </c>
      <c r="I3046" s="4">
        <v>15.1</v>
      </c>
      <c r="J3046" s="4">
        <v>6.7</v>
      </c>
      <c r="K3046" s="4">
        <v>6.7</v>
      </c>
      <c r="L3046" s="4">
        <v>677.83900000000006</v>
      </c>
      <c r="M3046" s="4" t="s">
        <v>332</v>
      </c>
      <c r="N3046" s="17">
        <v>1</v>
      </c>
      <c r="O3046" s="4">
        <v>100</v>
      </c>
      <c r="P3046">
        <f t="shared" si="141"/>
        <v>2012</v>
      </c>
      <c r="Q3046">
        <f t="shared" si="142"/>
        <v>12</v>
      </c>
      <c r="R3046" t="str">
        <f t="shared" si="143"/>
        <v>13</v>
      </c>
      <c r="T3046" t="s">
        <v>666</v>
      </c>
      <c r="U3046" t="s">
        <v>561</v>
      </c>
      <c r="V3046" t="s">
        <v>464</v>
      </c>
      <c r="W3046" t="s">
        <v>547</v>
      </c>
      <c r="X3046" t="s">
        <v>510</v>
      </c>
      <c r="Y3046" t="s">
        <v>562</v>
      </c>
    </row>
    <row r="3047" spans="1:27" x14ac:dyDescent="0.35">
      <c r="A3047" s="1" t="s">
        <v>138</v>
      </c>
      <c r="B3047" s="18">
        <v>41254</v>
      </c>
      <c r="C3047" s="3" t="s">
        <v>214</v>
      </c>
      <c r="D3047" s="4" t="s">
        <v>215</v>
      </c>
      <c r="E3047" s="5" t="s">
        <v>4</v>
      </c>
      <c r="F3047" s="6">
        <v>2.8799110223799667</v>
      </c>
      <c r="G3047" s="16" t="s">
        <v>4</v>
      </c>
      <c r="H3047" s="7">
        <v>34587.731378783399</v>
      </c>
      <c r="I3047" s="4">
        <v>120.1</v>
      </c>
      <c r="J3047" s="4">
        <v>10</v>
      </c>
      <c r="K3047" s="4">
        <v>10</v>
      </c>
      <c r="L3047" s="4">
        <v>12010</v>
      </c>
      <c r="M3047" s="4" t="s">
        <v>332</v>
      </c>
      <c r="N3047" s="17">
        <v>1</v>
      </c>
      <c r="O3047" s="4">
        <v>1152</v>
      </c>
      <c r="P3047">
        <f t="shared" si="141"/>
        <v>2012</v>
      </c>
      <c r="Q3047">
        <f t="shared" si="142"/>
        <v>12</v>
      </c>
      <c r="R3047" t="str">
        <f t="shared" si="143"/>
        <v>13</v>
      </c>
      <c r="T3047" t="s">
        <v>667</v>
      </c>
      <c r="U3047" t="s">
        <v>561</v>
      </c>
      <c r="V3047" t="s">
        <v>464</v>
      </c>
      <c r="W3047" s="24">
        <v>44105</v>
      </c>
      <c r="X3047" t="s">
        <v>510</v>
      </c>
      <c r="Y3047" t="s">
        <v>562</v>
      </c>
    </row>
    <row r="3048" spans="1:27" x14ac:dyDescent="0.35">
      <c r="A3048" s="1" t="s">
        <v>138</v>
      </c>
      <c r="B3048" s="18">
        <v>41254</v>
      </c>
      <c r="C3048" s="3" t="s">
        <v>64</v>
      </c>
      <c r="D3048" s="4" t="s">
        <v>65</v>
      </c>
      <c r="E3048" s="5" t="s">
        <v>7</v>
      </c>
      <c r="F3048" s="6">
        <v>1267.1608498471853</v>
      </c>
      <c r="G3048" s="16" t="s">
        <v>4</v>
      </c>
      <c r="H3048" s="7">
        <v>5546978.0966183571</v>
      </c>
      <c r="I3048" s="4">
        <v>65.900000000000006</v>
      </c>
      <c r="J3048" s="4">
        <v>5.6</v>
      </c>
      <c r="K3048" s="4">
        <v>5.6</v>
      </c>
      <c r="L3048" s="4">
        <v>2066.6239999999998</v>
      </c>
      <c r="M3048" s="4" t="s">
        <v>332</v>
      </c>
      <c r="N3048" s="17">
        <v>2.1181818181818182</v>
      </c>
      <c r="O3048" s="4">
        <v>288</v>
      </c>
      <c r="P3048">
        <f t="shared" si="141"/>
        <v>2012</v>
      </c>
      <c r="Q3048">
        <f t="shared" si="142"/>
        <v>12</v>
      </c>
      <c r="R3048" t="str">
        <f t="shared" si="143"/>
        <v>13</v>
      </c>
      <c r="T3048" t="s">
        <v>481</v>
      </c>
      <c r="U3048" t="s">
        <v>482</v>
      </c>
    </row>
    <row r="3049" spans="1:27" x14ac:dyDescent="0.35">
      <c r="A3049" s="1" t="s">
        <v>138</v>
      </c>
      <c r="B3049" s="18">
        <v>41254</v>
      </c>
      <c r="C3049" s="3" t="s">
        <v>159</v>
      </c>
      <c r="D3049" s="4" t="s">
        <v>160</v>
      </c>
      <c r="E3049" s="5" t="s">
        <v>7</v>
      </c>
      <c r="F3049" s="6">
        <v>184.31430543231787</v>
      </c>
      <c r="G3049" s="16" t="s">
        <v>4</v>
      </c>
      <c r="H3049" s="7">
        <v>701367.30978260876</v>
      </c>
      <c r="I3049" s="4">
        <v>59</v>
      </c>
      <c r="J3049" s="4">
        <v>6.3</v>
      </c>
      <c r="K3049" s="4">
        <v>6.3</v>
      </c>
      <c r="L3049" s="4">
        <v>2341.71</v>
      </c>
      <c r="M3049" s="4" t="s">
        <v>332</v>
      </c>
      <c r="N3049" s="17">
        <v>1.625</v>
      </c>
      <c r="O3049" s="4">
        <v>288</v>
      </c>
      <c r="P3049">
        <f t="shared" si="141"/>
        <v>2012</v>
      </c>
      <c r="Q3049">
        <f t="shared" si="142"/>
        <v>12</v>
      </c>
      <c r="R3049" t="str">
        <f t="shared" si="143"/>
        <v>13</v>
      </c>
      <c r="T3049" t="s">
        <v>67</v>
      </c>
      <c r="U3049" t="s">
        <v>540</v>
      </c>
    </row>
    <row r="3050" spans="1:27" x14ac:dyDescent="0.35">
      <c r="A3050" s="1" t="s">
        <v>138</v>
      </c>
      <c r="B3050" s="18">
        <v>41254</v>
      </c>
      <c r="C3050" s="3" t="s">
        <v>101</v>
      </c>
      <c r="D3050" s="4" t="s">
        <v>102</v>
      </c>
      <c r="E3050" s="5" t="s">
        <v>7</v>
      </c>
      <c r="F3050" s="6">
        <v>1.2422364678282161</v>
      </c>
      <c r="G3050" s="16" t="s">
        <v>7</v>
      </c>
      <c r="H3050" s="7">
        <v>32713.986821139115</v>
      </c>
      <c r="I3050" s="4">
        <v>109.5</v>
      </c>
      <c r="J3050" s="4">
        <v>65</v>
      </c>
      <c r="K3050" s="4">
        <v>3.7</v>
      </c>
      <c r="L3050" s="4">
        <v>26334.75</v>
      </c>
      <c r="M3050" s="4" t="s">
        <v>332</v>
      </c>
      <c r="N3050" s="17">
        <v>1</v>
      </c>
      <c r="O3050" s="4">
        <v>16024.28</v>
      </c>
      <c r="P3050">
        <f t="shared" si="141"/>
        <v>2012</v>
      </c>
      <c r="Q3050">
        <f t="shared" si="142"/>
        <v>12</v>
      </c>
      <c r="R3050" t="str">
        <f t="shared" si="143"/>
        <v>13</v>
      </c>
      <c r="T3050" t="s">
        <v>499</v>
      </c>
      <c r="U3050" t="s">
        <v>500</v>
      </c>
    </row>
    <row r="3051" spans="1:27" x14ac:dyDescent="0.35">
      <c r="A3051" s="1" t="s">
        <v>138</v>
      </c>
      <c r="B3051" s="18">
        <v>41254</v>
      </c>
      <c r="C3051" s="3" t="s">
        <v>68</v>
      </c>
      <c r="D3051" s="4" t="s">
        <v>69</v>
      </c>
      <c r="E3051" s="5" t="s">
        <v>4</v>
      </c>
      <c r="F3051" s="6">
        <v>109.43661885043872</v>
      </c>
      <c r="G3051" s="16" t="s">
        <v>4</v>
      </c>
      <c r="H3051" s="7">
        <v>158743.06860026618</v>
      </c>
      <c r="I3051" s="4">
        <v>133.19999999999999</v>
      </c>
      <c r="J3051" s="4">
        <v>3.3</v>
      </c>
      <c r="K3051" s="4">
        <v>3.3</v>
      </c>
      <c r="L3051" s="4">
        <v>1450.5479999999998</v>
      </c>
      <c r="M3051" s="4" t="s">
        <v>332</v>
      </c>
      <c r="N3051" s="17">
        <v>1.0000000000000002</v>
      </c>
      <c r="O3051" s="4">
        <v>576</v>
      </c>
      <c r="P3051">
        <f t="shared" si="141"/>
        <v>2012</v>
      </c>
      <c r="Q3051">
        <f t="shared" si="142"/>
        <v>12</v>
      </c>
      <c r="R3051" t="str">
        <f t="shared" si="143"/>
        <v>13</v>
      </c>
      <c r="T3051" t="s">
        <v>217</v>
      </c>
      <c r="U3051" t="s">
        <v>483</v>
      </c>
    </row>
    <row r="3052" spans="1:27" x14ac:dyDescent="0.35">
      <c r="A3052" s="1" t="s">
        <v>138</v>
      </c>
      <c r="B3052" s="18">
        <v>41254</v>
      </c>
      <c r="C3052" s="3" t="s">
        <v>317</v>
      </c>
      <c r="D3052" s="4" t="s">
        <v>318</v>
      </c>
      <c r="E3052" s="5" t="s">
        <v>4</v>
      </c>
      <c r="F3052" s="6">
        <v>34.558932268559595</v>
      </c>
      <c r="G3052" s="16" t="s">
        <v>4</v>
      </c>
      <c r="H3052" s="7">
        <v>657285.45637385407</v>
      </c>
      <c r="I3052" s="4">
        <v>245.6</v>
      </c>
      <c r="J3052" s="4">
        <v>8.8000000000000007</v>
      </c>
      <c r="K3052" s="4">
        <v>8.8000000000000007</v>
      </c>
      <c r="L3052" s="4">
        <v>19019.264000000003</v>
      </c>
      <c r="M3052" s="4" t="s">
        <v>332</v>
      </c>
      <c r="N3052" s="17">
        <v>1.0000000000000002</v>
      </c>
      <c r="O3052" s="4">
        <v>1152</v>
      </c>
      <c r="P3052">
        <f t="shared" si="141"/>
        <v>2012</v>
      </c>
      <c r="Q3052">
        <f t="shared" si="142"/>
        <v>12</v>
      </c>
      <c r="R3052" t="str">
        <f t="shared" si="143"/>
        <v>13</v>
      </c>
      <c r="T3052" t="s">
        <v>217</v>
      </c>
      <c r="U3052" t="s">
        <v>591</v>
      </c>
    </row>
    <row r="3053" spans="1:27" x14ac:dyDescent="0.35">
      <c r="A3053" s="1" t="s">
        <v>138</v>
      </c>
      <c r="B3053" s="18">
        <v>41254</v>
      </c>
      <c r="C3053" s="3" t="s">
        <v>3</v>
      </c>
      <c r="D3053" s="4" t="s">
        <v>119</v>
      </c>
      <c r="E3053" s="5" t="s">
        <v>4</v>
      </c>
      <c r="F3053" s="6">
        <v>33.176574977817211</v>
      </c>
      <c r="G3053" s="16" t="s">
        <v>4</v>
      </c>
      <c r="H3053" s="7">
        <v>8085.6052856295555</v>
      </c>
      <c r="I3053" s="4">
        <v>8.5</v>
      </c>
      <c r="J3053" s="4">
        <v>7.4</v>
      </c>
      <c r="K3053" s="4" t="s">
        <v>332</v>
      </c>
      <c r="L3053" s="4">
        <v>243.7142860899842</v>
      </c>
      <c r="M3053" s="4" t="s">
        <v>332</v>
      </c>
      <c r="N3053" s="17">
        <v>1</v>
      </c>
      <c r="O3053" s="4">
        <v>100</v>
      </c>
      <c r="P3053">
        <f t="shared" si="141"/>
        <v>2012</v>
      </c>
      <c r="Q3053">
        <f t="shared" si="142"/>
        <v>12</v>
      </c>
      <c r="R3053" t="str">
        <f t="shared" si="143"/>
        <v>16</v>
      </c>
      <c r="T3053" t="s">
        <v>119</v>
      </c>
    </row>
    <row r="3054" spans="1:27" x14ac:dyDescent="0.35">
      <c r="A3054" s="1" t="s">
        <v>138</v>
      </c>
      <c r="B3054" s="18">
        <v>41254</v>
      </c>
      <c r="C3054" s="3" t="s">
        <v>190</v>
      </c>
      <c r="D3054" s="4" t="s">
        <v>191</v>
      </c>
      <c r="E3054" s="5" t="s">
        <v>7</v>
      </c>
      <c r="F3054" s="6">
        <v>0.20703941130470269</v>
      </c>
      <c r="G3054" s="16" t="s">
        <v>4</v>
      </c>
      <c r="H3054" s="7">
        <v>7511.6344024736045</v>
      </c>
      <c r="I3054" s="4" t="s">
        <v>332</v>
      </c>
      <c r="J3054" s="4">
        <v>16.3</v>
      </c>
      <c r="K3054" s="4" t="s">
        <v>332</v>
      </c>
      <c r="L3054" s="4">
        <v>2267.5738266260064</v>
      </c>
      <c r="M3054" s="4" t="s">
        <v>332</v>
      </c>
      <c r="N3054" s="17">
        <v>15.999999999999998</v>
      </c>
      <c r="O3054" s="4">
        <v>16024.28</v>
      </c>
      <c r="P3054">
        <f t="shared" si="141"/>
        <v>2012</v>
      </c>
      <c r="Q3054">
        <f t="shared" si="142"/>
        <v>12</v>
      </c>
      <c r="R3054" t="str">
        <f t="shared" si="143"/>
        <v>16</v>
      </c>
      <c r="T3054" t="s">
        <v>336</v>
      </c>
      <c r="U3054" t="s">
        <v>555</v>
      </c>
    </row>
    <row r="3055" spans="1:27" x14ac:dyDescent="0.35">
      <c r="A3055" s="1" t="s">
        <v>138</v>
      </c>
      <c r="B3055" s="18">
        <v>41254</v>
      </c>
      <c r="C3055" s="3" t="s">
        <v>261</v>
      </c>
      <c r="D3055" s="4" t="s">
        <v>262</v>
      </c>
      <c r="E3055" s="5" t="s">
        <v>7</v>
      </c>
      <c r="F3055" s="6">
        <v>33.176574977817211</v>
      </c>
      <c r="G3055" s="16" t="s">
        <v>4</v>
      </c>
      <c r="H3055" s="7">
        <v>51712.193354397299</v>
      </c>
      <c r="I3055" s="4">
        <v>80.5</v>
      </c>
      <c r="J3055" s="4">
        <v>4.3</v>
      </c>
      <c r="K3055" s="4" t="s">
        <v>332</v>
      </c>
      <c r="L3055" s="4">
        <v>389.673989772705</v>
      </c>
      <c r="M3055" s="4" t="s">
        <v>332</v>
      </c>
      <c r="N3055" s="17">
        <v>4</v>
      </c>
      <c r="O3055" s="4">
        <v>100</v>
      </c>
      <c r="P3055">
        <f t="shared" si="141"/>
        <v>2012</v>
      </c>
      <c r="Q3055">
        <f t="shared" si="142"/>
        <v>12</v>
      </c>
      <c r="R3055" t="str">
        <f t="shared" si="143"/>
        <v>17</v>
      </c>
      <c r="T3055" t="s">
        <v>364</v>
      </c>
      <c r="U3055" t="s">
        <v>551</v>
      </c>
    </row>
    <row r="3056" spans="1:27" x14ac:dyDescent="0.35">
      <c r="A3056" s="1" t="s">
        <v>138</v>
      </c>
      <c r="B3056" s="18">
        <v>41254</v>
      </c>
      <c r="C3056" s="3" t="s">
        <v>377</v>
      </c>
      <c r="D3056" s="4" t="s">
        <v>378</v>
      </c>
      <c r="E3056" s="5" t="s">
        <v>7</v>
      </c>
      <c r="F3056" s="6">
        <v>33.176574977817211</v>
      </c>
      <c r="G3056" s="16" t="s">
        <v>4</v>
      </c>
      <c r="H3056" s="7">
        <v>3620.1610052962642</v>
      </c>
      <c r="I3056" s="4">
        <v>52.1</v>
      </c>
      <c r="J3056" s="4">
        <v>2</v>
      </c>
      <c r="K3056" s="4" t="s">
        <v>332</v>
      </c>
      <c r="L3056" s="4">
        <v>54.558992417342743</v>
      </c>
      <c r="M3056" s="4" t="s">
        <v>332</v>
      </c>
      <c r="N3056" s="17">
        <v>2</v>
      </c>
      <c r="O3056" s="4">
        <v>100</v>
      </c>
      <c r="P3056">
        <f t="shared" si="141"/>
        <v>2012</v>
      </c>
      <c r="Q3056">
        <f t="shared" si="142"/>
        <v>12</v>
      </c>
      <c r="R3056" t="str">
        <f t="shared" si="143"/>
        <v>17</v>
      </c>
      <c r="T3056" t="s">
        <v>364</v>
      </c>
      <c r="U3056" t="s">
        <v>621</v>
      </c>
    </row>
    <row r="3057" spans="1:26" x14ac:dyDescent="0.35">
      <c r="A3057" s="1" t="s">
        <v>138</v>
      </c>
      <c r="B3057" s="18">
        <v>41254</v>
      </c>
      <c r="C3057" s="3" t="s">
        <v>115</v>
      </c>
      <c r="D3057" s="4" t="s">
        <v>116</v>
      </c>
      <c r="E3057" s="5" t="s">
        <v>4</v>
      </c>
      <c r="F3057" s="6">
        <v>33.176574977817211</v>
      </c>
      <c r="G3057" s="16" t="s">
        <v>4</v>
      </c>
      <c r="H3057" s="7">
        <v>4672.7176062219423</v>
      </c>
      <c r="I3057" s="4">
        <v>93.4</v>
      </c>
      <c r="J3057" s="4">
        <v>2.4</v>
      </c>
      <c r="K3057" s="4" t="s">
        <v>332</v>
      </c>
      <c r="L3057" s="4">
        <v>140.8438818457376</v>
      </c>
      <c r="M3057" s="4" t="s">
        <v>332</v>
      </c>
      <c r="N3057" s="17">
        <v>1.0000000000000002</v>
      </c>
      <c r="O3057" s="4">
        <v>100</v>
      </c>
      <c r="P3057">
        <f t="shared" si="141"/>
        <v>2012</v>
      </c>
      <c r="Q3057">
        <f t="shared" si="142"/>
        <v>12</v>
      </c>
      <c r="R3057" t="str">
        <f t="shared" si="143"/>
        <v>17</v>
      </c>
      <c r="T3057" t="s">
        <v>6</v>
      </c>
      <c r="U3057" t="s">
        <v>515</v>
      </c>
    </row>
    <row r="3058" spans="1:26" x14ac:dyDescent="0.35">
      <c r="A3058" s="1" t="s">
        <v>138</v>
      </c>
      <c r="B3058" s="18">
        <v>41254</v>
      </c>
      <c r="C3058" s="3" t="s">
        <v>234</v>
      </c>
      <c r="D3058" s="4" t="s">
        <v>235</v>
      </c>
      <c r="E3058" s="5" t="s">
        <v>7</v>
      </c>
      <c r="F3058" s="6">
        <v>8.6397330671398986</v>
      </c>
      <c r="G3058" s="16" t="s">
        <v>4</v>
      </c>
      <c r="H3058" s="7">
        <v>13028.41052769769</v>
      </c>
      <c r="I3058" s="4" t="s">
        <v>332</v>
      </c>
      <c r="J3058" s="4">
        <v>6</v>
      </c>
      <c r="K3058" s="4" t="s">
        <v>332</v>
      </c>
      <c r="L3058" s="4">
        <v>113.09733552923255</v>
      </c>
      <c r="M3058" s="4" t="s">
        <v>332</v>
      </c>
      <c r="N3058" s="17">
        <v>13.333333333333336</v>
      </c>
      <c r="O3058" s="4">
        <v>1152</v>
      </c>
      <c r="P3058">
        <f t="shared" si="141"/>
        <v>2012</v>
      </c>
      <c r="Q3058">
        <f t="shared" si="142"/>
        <v>12</v>
      </c>
      <c r="R3058" t="str">
        <f t="shared" si="143"/>
        <v>17</v>
      </c>
      <c r="T3058" t="s">
        <v>47</v>
      </c>
      <c r="U3058" t="s">
        <v>572</v>
      </c>
    </row>
    <row r="3059" spans="1:26" x14ac:dyDescent="0.35">
      <c r="A3059" s="1" t="s">
        <v>138</v>
      </c>
      <c r="B3059" s="18">
        <v>41254</v>
      </c>
      <c r="C3059" s="3" t="s">
        <v>192</v>
      </c>
      <c r="D3059" s="4" t="s">
        <v>193</v>
      </c>
      <c r="E3059" s="5" t="s">
        <v>7</v>
      </c>
      <c r="F3059" s="6">
        <v>5.7598220447599333</v>
      </c>
      <c r="G3059" s="16" t="s">
        <v>4</v>
      </c>
      <c r="H3059" s="7">
        <v>10591.036184827075</v>
      </c>
      <c r="I3059" s="4">
        <v>7.6</v>
      </c>
      <c r="J3059" s="4">
        <v>7.6</v>
      </c>
      <c r="K3059" s="4" t="s">
        <v>332</v>
      </c>
      <c r="L3059" s="4">
        <v>229.84729611703881</v>
      </c>
      <c r="M3059" s="4" t="s">
        <v>332</v>
      </c>
      <c r="N3059" s="17">
        <v>8</v>
      </c>
      <c r="O3059" s="4">
        <v>1152</v>
      </c>
      <c r="P3059">
        <f t="shared" si="141"/>
        <v>2012</v>
      </c>
      <c r="Q3059">
        <f t="shared" si="142"/>
        <v>12</v>
      </c>
      <c r="R3059" t="str">
        <f t="shared" si="143"/>
        <v>17</v>
      </c>
      <c r="T3059" t="s">
        <v>556</v>
      </c>
      <c r="U3059" t="s">
        <v>557</v>
      </c>
    </row>
    <row r="3060" spans="1:26" x14ac:dyDescent="0.35">
      <c r="A3060" s="1" t="s">
        <v>138</v>
      </c>
      <c r="B3060" s="18">
        <v>41254</v>
      </c>
      <c r="C3060" s="3" t="s">
        <v>8</v>
      </c>
      <c r="D3060" s="4" t="s">
        <v>9</v>
      </c>
      <c r="E3060" s="5" t="s">
        <v>7</v>
      </c>
      <c r="F3060" s="6">
        <v>20.159377156659765</v>
      </c>
      <c r="G3060" s="16" t="s">
        <v>4</v>
      </c>
      <c r="H3060" s="7">
        <v>16146.109166975748</v>
      </c>
      <c r="I3060" s="4" t="s">
        <v>332</v>
      </c>
      <c r="J3060" s="4">
        <v>5.4</v>
      </c>
      <c r="K3060" s="4" t="s">
        <v>332</v>
      </c>
      <c r="L3060" s="4">
        <v>82.44795760081054</v>
      </c>
      <c r="M3060" s="4" t="s">
        <v>332</v>
      </c>
      <c r="N3060" s="17">
        <v>9.7142857142857153</v>
      </c>
      <c r="O3060" s="4">
        <v>1152</v>
      </c>
      <c r="P3060">
        <f t="shared" si="141"/>
        <v>2012</v>
      </c>
      <c r="Q3060">
        <f t="shared" si="142"/>
        <v>12</v>
      </c>
      <c r="R3060" t="str">
        <f t="shared" si="143"/>
        <v>17</v>
      </c>
      <c r="T3060" t="s">
        <v>490</v>
      </c>
      <c r="U3060" t="s">
        <v>491</v>
      </c>
    </row>
    <row r="3061" spans="1:26" x14ac:dyDescent="0.35">
      <c r="A3061" s="1" t="s">
        <v>138</v>
      </c>
      <c r="B3061" s="18">
        <v>41254</v>
      </c>
      <c r="C3061" s="3" t="s">
        <v>12</v>
      </c>
      <c r="D3061" s="4" t="s">
        <v>13</v>
      </c>
      <c r="E3061" s="5" t="s">
        <v>4</v>
      </c>
      <c r="F3061" s="6">
        <v>1957.4179236912153</v>
      </c>
      <c r="G3061" s="16" t="s">
        <v>4</v>
      </c>
      <c r="H3061" s="7">
        <v>56949.683871387919</v>
      </c>
      <c r="I3061" s="4">
        <v>25.2</v>
      </c>
      <c r="J3061" s="4">
        <v>2.1</v>
      </c>
      <c r="K3061" s="4" t="s">
        <v>332</v>
      </c>
      <c r="L3061" s="4">
        <v>29.094289564895075</v>
      </c>
      <c r="M3061" s="4" t="s">
        <v>332</v>
      </c>
      <c r="N3061" s="17">
        <v>1.0000000000000002</v>
      </c>
      <c r="O3061" s="4">
        <v>100</v>
      </c>
      <c r="P3061">
        <f t="shared" si="141"/>
        <v>2012</v>
      </c>
      <c r="Q3061">
        <f t="shared" si="142"/>
        <v>12</v>
      </c>
      <c r="R3061" t="str">
        <f t="shared" si="143"/>
        <v>17</v>
      </c>
      <c r="T3061" t="s">
        <v>250</v>
      </c>
      <c r="U3061" t="s">
        <v>472</v>
      </c>
    </row>
    <row r="3062" spans="1:26" x14ac:dyDescent="0.35">
      <c r="A3062" s="1" t="s">
        <v>138</v>
      </c>
      <c r="B3062" s="18">
        <v>41254</v>
      </c>
      <c r="C3062" s="3" t="s">
        <v>129</v>
      </c>
      <c r="D3062" s="4" t="s">
        <v>14</v>
      </c>
      <c r="E3062" s="5" t="s">
        <v>4</v>
      </c>
      <c r="F3062" s="6">
        <v>165.88287488908605</v>
      </c>
      <c r="G3062" s="16" t="s">
        <v>4</v>
      </c>
      <c r="H3062" s="7">
        <v>5350.3773514096083</v>
      </c>
      <c r="I3062" s="4">
        <v>8.1</v>
      </c>
      <c r="J3062" s="4">
        <v>3.9</v>
      </c>
      <c r="K3062" s="4" t="s">
        <v>332</v>
      </c>
      <c r="L3062" s="4">
        <v>32.253946376243</v>
      </c>
      <c r="M3062" s="4" t="s">
        <v>332</v>
      </c>
      <c r="N3062" s="17">
        <v>1</v>
      </c>
      <c r="O3062" s="4">
        <v>100</v>
      </c>
      <c r="P3062">
        <f t="shared" si="141"/>
        <v>2012</v>
      </c>
      <c r="Q3062">
        <f t="shared" si="142"/>
        <v>12</v>
      </c>
      <c r="R3062" t="str">
        <f t="shared" si="143"/>
        <v>17</v>
      </c>
      <c r="T3062" t="s">
        <v>250</v>
      </c>
      <c r="U3062" t="s">
        <v>521</v>
      </c>
    </row>
    <row r="3063" spans="1:26" x14ac:dyDescent="0.35">
      <c r="A3063" s="1" t="s">
        <v>138</v>
      </c>
      <c r="B3063" s="18">
        <v>41254</v>
      </c>
      <c r="C3063" s="3" t="s">
        <v>15</v>
      </c>
      <c r="D3063" s="4" t="s">
        <v>16</v>
      </c>
      <c r="E3063" s="5" t="s">
        <v>7</v>
      </c>
      <c r="F3063" s="6">
        <v>2.6915123469611348</v>
      </c>
      <c r="G3063" s="16" t="s">
        <v>7</v>
      </c>
      <c r="H3063" s="7">
        <v>12403.487035756636</v>
      </c>
      <c r="I3063" s="4" t="s">
        <v>332</v>
      </c>
      <c r="J3063" s="4">
        <v>38.299999999999997</v>
      </c>
      <c r="K3063" s="4">
        <v>4</v>
      </c>
      <c r="L3063" s="4">
        <v>4608.370847624331</v>
      </c>
      <c r="M3063" s="4" t="s">
        <v>332</v>
      </c>
      <c r="N3063" s="17">
        <v>0.99999999999999989</v>
      </c>
      <c r="O3063" s="4">
        <v>16024.28</v>
      </c>
      <c r="P3063">
        <f t="shared" si="141"/>
        <v>2012</v>
      </c>
      <c r="Q3063">
        <f t="shared" si="142"/>
        <v>12</v>
      </c>
      <c r="R3063" t="str">
        <f t="shared" si="143"/>
        <v>17</v>
      </c>
      <c r="T3063" t="s">
        <v>73</v>
      </c>
      <c r="U3063" t="s">
        <v>475</v>
      </c>
    </row>
    <row r="3064" spans="1:26" x14ac:dyDescent="0.35">
      <c r="A3064" s="1" t="s">
        <v>138</v>
      </c>
      <c r="B3064" s="18">
        <v>41254</v>
      </c>
      <c r="C3064" s="3" t="s">
        <v>17</v>
      </c>
      <c r="D3064" s="4" t="s">
        <v>18</v>
      </c>
      <c r="E3064" s="5" t="s">
        <v>7</v>
      </c>
      <c r="F3064" s="6">
        <v>265.41259982253769</v>
      </c>
      <c r="G3064" s="16" t="s">
        <v>4</v>
      </c>
      <c r="H3064" s="7">
        <v>36583.776761775109</v>
      </c>
      <c r="I3064" s="4">
        <v>7.8</v>
      </c>
      <c r="J3064" s="4">
        <v>3</v>
      </c>
      <c r="K3064" s="4" t="s">
        <v>332</v>
      </c>
      <c r="L3064" s="4">
        <v>36.756634047000581</v>
      </c>
      <c r="M3064" s="4" t="s">
        <v>332</v>
      </c>
      <c r="N3064" s="17">
        <v>3.75</v>
      </c>
      <c r="O3064" s="4">
        <v>100</v>
      </c>
      <c r="P3064">
        <f t="shared" si="141"/>
        <v>2012</v>
      </c>
      <c r="Q3064">
        <f t="shared" si="142"/>
        <v>12</v>
      </c>
      <c r="R3064" t="str">
        <f t="shared" si="143"/>
        <v>17</v>
      </c>
      <c r="T3064" t="s">
        <v>218</v>
      </c>
      <c r="U3064" t="s">
        <v>522</v>
      </c>
    </row>
    <row r="3065" spans="1:26" x14ac:dyDescent="0.35">
      <c r="A3065" s="1" t="s">
        <v>138</v>
      </c>
      <c r="B3065" s="18">
        <v>41254</v>
      </c>
      <c r="C3065" s="3" t="s">
        <v>290</v>
      </c>
      <c r="D3065" s="4" t="s">
        <v>291</v>
      </c>
      <c r="E3065" s="5" t="s">
        <v>7</v>
      </c>
      <c r="F3065" s="6">
        <v>66.353149955634422</v>
      </c>
      <c r="G3065" s="16" t="s">
        <v>4</v>
      </c>
      <c r="H3065" s="7">
        <v>52245.385398046841</v>
      </c>
      <c r="I3065" s="4">
        <v>10.8</v>
      </c>
      <c r="J3065" s="4">
        <v>5.9</v>
      </c>
      <c r="K3065" s="4" t="s">
        <v>332</v>
      </c>
      <c r="L3065" s="4">
        <v>196.8459124886293</v>
      </c>
      <c r="M3065" s="4" t="s">
        <v>332</v>
      </c>
      <c r="N3065" s="17">
        <v>4</v>
      </c>
      <c r="O3065" s="4">
        <v>100</v>
      </c>
      <c r="P3065">
        <f t="shared" si="141"/>
        <v>2012</v>
      </c>
      <c r="Q3065">
        <f t="shared" si="142"/>
        <v>12</v>
      </c>
      <c r="R3065" t="str">
        <f t="shared" si="143"/>
        <v>18</v>
      </c>
      <c r="T3065" t="s">
        <v>291</v>
      </c>
    </row>
    <row r="3066" spans="1:26" x14ac:dyDescent="0.35">
      <c r="A3066" s="1" t="s">
        <v>138</v>
      </c>
      <c r="B3066" s="18">
        <v>41254</v>
      </c>
      <c r="C3066" s="3" t="s">
        <v>80</v>
      </c>
      <c r="D3066" s="4" t="s">
        <v>81</v>
      </c>
      <c r="E3066" s="5" t="s">
        <v>4</v>
      </c>
      <c r="F3066" s="6">
        <v>0.41407882260940537</v>
      </c>
      <c r="G3066" s="16" t="s">
        <v>4</v>
      </c>
      <c r="H3066" s="7">
        <v>2491.7079453302845</v>
      </c>
      <c r="I3066" s="4">
        <v>26.1</v>
      </c>
      <c r="J3066" s="4">
        <v>25.7</v>
      </c>
      <c r="K3066" s="4">
        <v>17.133333333333333</v>
      </c>
      <c r="L3066" s="4">
        <v>6017.4725421316152</v>
      </c>
      <c r="M3066" s="4" t="s">
        <v>332</v>
      </c>
      <c r="N3066" s="17">
        <v>0.99999999999999989</v>
      </c>
      <c r="O3066" s="4">
        <v>16024.28</v>
      </c>
      <c r="P3066">
        <f t="shared" si="141"/>
        <v>2012</v>
      </c>
      <c r="Q3066">
        <f t="shared" si="142"/>
        <v>12</v>
      </c>
      <c r="R3066" t="str">
        <f t="shared" si="143"/>
        <v>27</v>
      </c>
      <c r="T3066" t="s">
        <v>81</v>
      </c>
    </row>
    <row r="3067" spans="1:26" x14ac:dyDescent="0.35">
      <c r="A3067" s="1" t="s">
        <v>138</v>
      </c>
      <c r="B3067" s="18">
        <v>41254</v>
      </c>
      <c r="C3067" s="3" t="s">
        <v>132</v>
      </c>
      <c r="D3067" s="4" t="s">
        <v>298</v>
      </c>
      <c r="E3067" s="5" t="s">
        <v>4</v>
      </c>
      <c r="F3067" s="6">
        <v>265.41259982253769</v>
      </c>
      <c r="G3067" s="16" t="s">
        <v>4</v>
      </c>
      <c r="H3067" s="7">
        <v>11049.064915473708</v>
      </c>
      <c r="I3067" s="4" t="s">
        <v>332</v>
      </c>
      <c r="J3067" s="4">
        <v>4.3</v>
      </c>
      <c r="K3067" s="4" t="s">
        <v>332</v>
      </c>
      <c r="L3067" s="4">
        <v>41.629767851493945</v>
      </c>
      <c r="M3067" s="4" t="s">
        <v>332</v>
      </c>
      <c r="N3067" s="17">
        <v>1</v>
      </c>
      <c r="O3067" s="4">
        <v>100</v>
      </c>
      <c r="P3067">
        <f t="shared" si="141"/>
        <v>2012</v>
      </c>
      <c r="Q3067">
        <f t="shared" si="142"/>
        <v>12</v>
      </c>
      <c r="R3067" t="str">
        <f t="shared" si="143"/>
        <v>90</v>
      </c>
      <c r="T3067" t="s">
        <v>563</v>
      </c>
      <c r="U3067" t="s">
        <v>468</v>
      </c>
      <c r="V3067" t="s">
        <v>564</v>
      </c>
      <c r="W3067" t="s">
        <v>524</v>
      </c>
      <c r="X3067" t="s">
        <v>567</v>
      </c>
      <c r="Y3067" t="s">
        <v>510</v>
      </c>
      <c r="Z3067" t="s">
        <v>568</v>
      </c>
    </row>
    <row r="3068" spans="1:26" x14ac:dyDescent="0.35">
      <c r="A3068" s="1" t="s">
        <v>2</v>
      </c>
      <c r="B3068" s="18">
        <v>41282</v>
      </c>
      <c r="C3068" s="8" t="s">
        <v>29</v>
      </c>
      <c r="D3068" s="4" t="s">
        <v>30</v>
      </c>
      <c r="E3068" s="9" t="s">
        <v>23</v>
      </c>
      <c r="F3068" s="6">
        <v>3.5196699921799453</v>
      </c>
      <c r="G3068" s="16" t="s">
        <v>4</v>
      </c>
      <c r="H3068" s="7">
        <v>10921.764414021929</v>
      </c>
      <c r="I3068" s="4">
        <v>5.7</v>
      </c>
      <c r="J3068" s="4">
        <v>4.2</v>
      </c>
      <c r="K3068" s="4" t="s">
        <v>332</v>
      </c>
      <c r="L3068" s="4">
        <v>52.646809688857758</v>
      </c>
      <c r="M3068" s="4" t="s">
        <v>332</v>
      </c>
      <c r="N3068" s="17">
        <v>58.941176470588232</v>
      </c>
      <c r="O3068" s="4">
        <v>16024.28</v>
      </c>
      <c r="P3068">
        <f t="shared" si="141"/>
        <v>2013</v>
      </c>
      <c r="Q3068">
        <f t="shared" si="142"/>
        <v>1</v>
      </c>
      <c r="R3068" t="str">
        <f t="shared" si="143"/>
        <v>01</v>
      </c>
      <c r="T3068" t="s">
        <v>30</v>
      </c>
    </row>
    <row r="3069" spans="1:26" x14ac:dyDescent="0.35">
      <c r="A3069" s="1" t="s">
        <v>2</v>
      </c>
      <c r="B3069" s="18">
        <v>41282</v>
      </c>
      <c r="C3069" s="8" t="s">
        <v>227</v>
      </c>
      <c r="D3069" s="4" t="s">
        <v>228</v>
      </c>
      <c r="E3069" s="9" t="s">
        <v>7</v>
      </c>
      <c r="F3069" s="6">
        <v>33.176574977817211</v>
      </c>
      <c r="G3069" s="16" t="s">
        <v>4</v>
      </c>
      <c r="H3069" s="7">
        <v>4502.6186783723206</v>
      </c>
      <c r="I3069" s="4">
        <v>1.8</v>
      </c>
      <c r="J3069" s="4">
        <v>1.5</v>
      </c>
      <c r="K3069" s="4" t="s">
        <v>332</v>
      </c>
      <c r="L3069" s="4">
        <v>2.1205750411731104</v>
      </c>
      <c r="M3069" s="4" t="s">
        <v>332</v>
      </c>
      <c r="N3069" s="17">
        <v>64</v>
      </c>
      <c r="O3069" s="4">
        <v>100</v>
      </c>
      <c r="P3069">
        <f t="shared" si="141"/>
        <v>2013</v>
      </c>
      <c r="Q3069">
        <f t="shared" si="142"/>
        <v>1</v>
      </c>
      <c r="R3069" t="str">
        <f t="shared" si="143"/>
        <v>01</v>
      </c>
      <c r="T3069" t="s">
        <v>228</v>
      </c>
    </row>
    <row r="3070" spans="1:26" x14ac:dyDescent="0.35">
      <c r="A3070" s="1" t="s">
        <v>2</v>
      </c>
      <c r="B3070" s="18">
        <v>41282</v>
      </c>
      <c r="C3070" s="3" t="s">
        <v>97</v>
      </c>
      <c r="D3070" s="4" t="s">
        <v>98</v>
      </c>
      <c r="E3070" s="5" t="s">
        <v>7</v>
      </c>
      <c r="F3070" s="6">
        <v>1.4492758791329188</v>
      </c>
      <c r="G3070" s="16" t="s">
        <v>4</v>
      </c>
      <c r="H3070" s="7">
        <v>21066.023178205247</v>
      </c>
      <c r="I3070" s="4" t="s">
        <v>332</v>
      </c>
      <c r="J3070" s="4">
        <v>5.5</v>
      </c>
      <c r="K3070" s="4" t="s">
        <v>332</v>
      </c>
      <c r="L3070" s="4">
        <v>87.113746290166958</v>
      </c>
      <c r="M3070" s="4" t="s">
        <v>332</v>
      </c>
      <c r="N3070" s="17">
        <v>166.85714285714289</v>
      </c>
      <c r="O3070" s="4">
        <v>16024.28</v>
      </c>
      <c r="P3070">
        <f t="shared" si="141"/>
        <v>2013</v>
      </c>
      <c r="Q3070">
        <f t="shared" si="142"/>
        <v>1</v>
      </c>
      <c r="R3070" t="str">
        <f t="shared" si="143"/>
        <v>01</v>
      </c>
      <c r="T3070" t="s">
        <v>187</v>
      </c>
      <c r="U3070" t="s">
        <v>497</v>
      </c>
    </row>
    <row r="3071" spans="1:26" x14ac:dyDescent="0.35">
      <c r="A3071" s="1" t="s">
        <v>2</v>
      </c>
      <c r="B3071" s="18">
        <v>41282</v>
      </c>
      <c r="C3071" s="3" t="s">
        <v>24</v>
      </c>
      <c r="D3071" s="4" t="s">
        <v>299</v>
      </c>
      <c r="E3071" s="5" t="s">
        <v>23</v>
      </c>
      <c r="F3071" s="6">
        <v>51.838398402839402</v>
      </c>
      <c r="G3071" s="16" t="s">
        <v>23</v>
      </c>
      <c r="H3071" s="7">
        <v>61889.021384853921</v>
      </c>
      <c r="I3071" s="4">
        <v>168.89999999999998</v>
      </c>
      <c r="J3071" s="4">
        <v>3</v>
      </c>
      <c r="K3071" s="4" t="s">
        <v>332</v>
      </c>
      <c r="L3071" s="4">
        <v>1193.883748180461</v>
      </c>
      <c r="M3071" s="4" t="s">
        <v>332</v>
      </c>
      <c r="N3071" s="17">
        <v>0.99999999999999989</v>
      </c>
      <c r="O3071" s="4">
        <v>576</v>
      </c>
      <c r="P3071">
        <f t="shared" si="141"/>
        <v>2013</v>
      </c>
      <c r="Q3071">
        <f t="shared" si="142"/>
        <v>1</v>
      </c>
      <c r="R3071" t="str">
        <f t="shared" si="143"/>
        <v>01</v>
      </c>
      <c r="T3071" t="s">
        <v>222</v>
      </c>
      <c r="U3071" t="s">
        <v>504</v>
      </c>
      <c r="V3071" t="s">
        <v>596</v>
      </c>
      <c r="W3071" t="s">
        <v>597</v>
      </c>
    </row>
    <row r="3072" spans="1:26" x14ac:dyDescent="0.35">
      <c r="A3072" s="1" t="s">
        <v>2</v>
      </c>
      <c r="B3072" s="18">
        <v>41282</v>
      </c>
      <c r="C3072" s="3" t="s">
        <v>60</v>
      </c>
      <c r="D3072" s="4" t="s">
        <v>61</v>
      </c>
      <c r="E3072" s="5" t="s">
        <v>7</v>
      </c>
      <c r="F3072" s="6">
        <v>0.20703941130470269</v>
      </c>
      <c r="G3072" s="16" t="s">
        <v>4</v>
      </c>
      <c r="H3072" s="7">
        <v>4349.5896986820217</v>
      </c>
      <c r="I3072" s="4">
        <v>6.2</v>
      </c>
      <c r="J3072" s="4">
        <v>4.3</v>
      </c>
      <c r="K3072" s="4" t="s">
        <v>332</v>
      </c>
      <c r="L3072" s="4">
        <v>60.024316437037783</v>
      </c>
      <c r="M3072" s="4" t="s">
        <v>332</v>
      </c>
      <c r="N3072" s="17">
        <v>349.99999999999994</v>
      </c>
      <c r="O3072" s="4">
        <v>16024.28</v>
      </c>
      <c r="P3072">
        <f t="shared" si="141"/>
        <v>2013</v>
      </c>
      <c r="Q3072">
        <f t="shared" si="142"/>
        <v>1</v>
      </c>
      <c r="R3072" t="str">
        <f t="shared" si="143"/>
        <v>01</v>
      </c>
      <c r="T3072" t="s">
        <v>211</v>
      </c>
      <c r="U3072" t="s">
        <v>478</v>
      </c>
    </row>
    <row r="3073" spans="1:27" x14ac:dyDescent="0.35">
      <c r="A3073" s="1" t="s">
        <v>2</v>
      </c>
      <c r="B3073" s="18">
        <v>41282</v>
      </c>
      <c r="C3073" s="3" t="s">
        <v>212</v>
      </c>
      <c r="D3073" s="4" t="s">
        <v>213</v>
      </c>
      <c r="E3073" s="5" t="s">
        <v>4</v>
      </c>
      <c r="F3073" s="6">
        <v>33.176574977817211</v>
      </c>
      <c r="G3073" s="16" t="s">
        <v>4</v>
      </c>
      <c r="H3073" s="7">
        <v>20640.615488392821</v>
      </c>
      <c r="I3073" s="4">
        <v>11.2</v>
      </c>
      <c r="J3073" s="4">
        <v>10.3</v>
      </c>
      <c r="K3073" s="4" t="s">
        <v>332</v>
      </c>
      <c r="L3073" s="4">
        <v>622.14425395610363</v>
      </c>
      <c r="M3073" s="4" t="s">
        <v>332</v>
      </c>
      <c r="N3073" s="17">
        <v>0.99999999999999978</v>
      </c>
      <c r="O3073" s="4">
        <v>100</v>
      </c>
      <c r="P3073">
        <f t="shared" si="141"/>
        <v>2013</v>
      </c>
      <c r="Q3073">
        <f t="shared" si="142"/>
        <v>1</v>
      </c>
      <c r="R3073" t="str">
        <f t="shared" si="143"/>
        <v>04</v>
      </c>
      <c r="T3073" t="s">
        <v>213</v>
      </c>
    </row>
    <row r="3074" spans="1:27" x14ac:dyDescent="0.35">
      <c r="A3074" s="1" t="s">
        <v>2</v>
      </c>
      <c r="B3074" s="18">
        <v>41282</v>
      </c>
      <c r="C3074" s="3" t="s">
        <v>82</v>
      </c>
      <c r="D3074" s="4" t="s">
        <v>167</v>
      </c>
      <c r="E3074" s="5" t="s">
        <v>4</v>
      </c>
      <c r="F3074" s="6">
        <v>298.58917480035495</v>
      </c>
      <c r="G3074" s="16" t="s">
        <v>4</v>
      </c>
      <c r="H3074" s="7">
        <v>102709.63073603106</v>
      </c>
      <c r="I3074" s="4">
        <v>11.9</v>
      </c>
      <c r="J3074" s="4">
        <v>9.1</v>
      </c>
      <c r="K3074" s="4">
        <v>6.0666666666666664</v>
      </c>
      <c r="L3074" s="4">
        <v>343.98310255120799</v>
      </c>
      <c r="M3074" s="4" t="s">
        <v>332</v>
      </c>
      <c r="N3074" s="17">
        <v>1</v>
      </c>
      <c r="O3074" s="4">
        <v>100</v>
      </c>
      <c r="P3074">
        <f t="shared" ref="P3074:P3137" si="144">YEAR(B3074)</f>
        <v>2013</v>
      </c>
      <c r="Q3074">
        <f t="shared" ref="Q3074:Q3137" si="145">MONTH(B3074)</f>
        <v>1</v>
      </c>
      <c r="R3074" t="str">
        <f t="shared" ref="R3074:R3137" si="146">LEFT(C3074,2)</f>
        <v>05</v>
      </c>
      <c r="T3074" t="s">
        <v>460</v>
      </c>
      <c r="U3074" t="s">
        <v>488</v>
      </c>
      <c r="V3074" t="s">
        <v>536</v>
      </c>
      <c r="W3074" t="s">
        <v>544</v>
      </c>
      <c r="X3074" t="s">
        <v>510</v>
      </c>
    </row>
    <row r="3075" spans="1:27" x14ac:dyDescent="0.35">
      <c r="A3075" s="1" t="s">
        <v>2</v>
      </c>
      <c r="B3075" s="18">
        <v>41282</v>
      </c>
      <c r="C3075" s="3" t="s">
        <v>37</v>
      </c>
      <c r="D3075" s="4" t="s">
        <v>156</v>
      </c>
      <c r="E3075" s="5" t="s">
        <v>4</v>
      </c>
      <c r="F3075" s="6">
        <v>11.519644089519867</v>
      </c>
      <c r="G3075" s="16" t="s">
        <v>4</v>
      </c>
      <c r="H3075" s="7">
        <v>23346.911665634259</v>
      </c>
      <c r="I3075" s="4">
        <v>28</v>
      </c>
      <c r="J3075" s="4">
        <v>14.4</v>
      </c>
      <c r="K3075" s="4">
        <v>9.6</v>
      </c>
      <c r="L3075" s="4">
        <v>2026.7042526838475</v>
      </c>
      <c r="M3075" s="4" t="s">
        <v>332</v>
      </c>
      <c r="N3075" s="17">
        <v>0.99999999999999989</v>
      </c>
      <c r="O3075" s="4">
        <v>1152</v>
      </c>
      <c r="P3075">
        <f t="shared" si="144"/>
        <v>2013</v>
      </c>
      <c r="Q3075">
        <f t="shared" si="145"/>
        <v>1</v>
      </c>
      <c r="R3075" t="str">
        <f t="shared" si="146"/>
        <v>05</v>
      </c>
      <c r="T3075" t="s">
        <v>460</v>
      </c>
      <c r="U3075" t="s">
        <v>461</v>
      </c>
      <c r="V3075" t="s">
        <v>536</v>
      </c>
      <c r="W3075" t="s">
        <v>537</v>
      </c>
      <c r="X3075" t="s">
        <v>510</v>
      </c>
    </row>
    <row r="3076" spans="1:27" x14ac:dyDescent="0.35">
      <c r="A3076" s="1" t="s">
        <v>2</v>
      </c>
      <c r="B3076" s="18">
        <v>41282</v>
      </c>
      <c r="C3076" s="3" t="s">
        <v>62</v>
      </c>
      <c r="D3076" s="4" t="s">
        <v>63</v>
      </c>
      <c r="E3076" s="5" t="s">
        <v>4</v>
      </c>
      <c r="F3076" s="6">
        <v>199.05944986690326</v>
      </c>
      <c r="G3076" s="16" t="s">
        <v>4</v>
      </c>
      <c r="H3076" s="7">
        <v>29283.906229463981</v>
      </c>
      <c r="I3076" s="4">
        <v>9.6</v>
      </c>
      <c r="J3076" s="4">
        <v>6.6</v>
      </c>
      <c r="K3076" s="4" t="s">
        <v>332</v>
      </c>
      <c r="L3076" s="4">
        <v>147.11135918964922</v>
      </c>
      <c r="M3076" s="4" t="s">
        <v>332</v>
      </c>
      <c r="N3076" s="17">
        <v>1.0000000000000002</v>
      </c>
      <c r="O3076" s="4">
        <v>100</v>
      </c>
      <c r="P3076">
        <f t="shared" si="144"/>
        <v>2013</v>
      </c>
      <c r="Q3076">
        <f t="shared" si="145"/>
        <v>1</v>
      </c>
      <c r="R3076" t="str">
        <f t="shared" si="146"/>
        <v>05</v>
      </c>
      <c r="T3076" t="s">
        <v>84</v>
      </c>
      <c r="U3076" t="s">
        <v>459</v>
      </c>
      <c r="V3076" t="s">
        <v>479</v>
      </c>
      <c r="W3076" t="s">
        <v>480</v>
      </c>
    </row>
    <row r="3077" spans="1:27" x14ac:dyDescent="0.35">
      <c r="A3077" s="1" t="s">
        <v>2</v>
      </c>
      <c r="B3077" s="18">
        <v>41282</v>
      </c>
      <c r="C3077" s="3" t="s">
        <v>27</v>
      </c>
      <c r="D3077" s="4" t="s">
        <v>39</v>
      </c>
      <c r="E3077" s="5" t="s">
        <v>4</v>
      </c>
      <c r="F3077" s="6">
        <v>33.176574977817211</v>
      </c>
      <c r="G3077" s="16" t="s">
        <v>4</v>
      </c>
      <c r="H3077" s="7">
        <v>17835.894012418135</v>
      </c>
      <c r="I3077" s="4">
        <v>12.5</v>
      </c>
      <c r="J3077" s="4">
        <v>11.1</v>
      </c>
      <c r="K3077" s="4">
        <v>7.3999999999999995</v>
      </c>
      <c r="L3077" s="4">
        <v>537.60504284555338</v>
      </c>
      <c r="M3077" s="4" t="s">
        <v>332</v>
      </c>
      <c r="N3077" s="17">
        <v>1</v>
      </c>
      <c r="O3077" s="4">
        <v>100</v>
      </c>
      <c r="P3077">
        <f t="shared" si="144"/>
        <v>2013</v>
      </c>
      <c r="Q3077">
        <f t="shared" si="145"/>
        <v>1</v>
      </c>
      <c r="R3077" t="str">
        <f t="shared" si="146"/>
        <v>06</v>
      </c>
      <c r="T3077" t="s">
        <v>39</v>
      </c>
    </row>
    <row r="3078" spans="1:27" x14ac:dyDescent="0.35">
      <c r="A3078" s="1" t="s">
        <v>2</v>
      </c>
      <c r="B3078" s="18">
        <v>41282</v>
      </c>
      <c r="C3078" s="3" t="s">
        <v>27</v>
      </c>
      <c r="D3078" s="4" t="s">
        <v>39</v>
      </c>
      <c r="E3078" s="5" t="s">
        <v>4</v>
      </c>
      <c r="F3078" s="6">
        <v>11.519644089519867</v>
      </c>
      <c r="G3078" s="16" t="s">
        <v>4</v>
      </c>
      <c r="H3078" s="7">
        <v>67500.16277508685</v>
      </c>
      <c r="I3078" s="4">
        <v>38.799999999999997</v>
      </c>
      <c r="J3078" s="4">
        <v>20.8</v>
      </c>
      <c r="K3078" s="4">
        <v>13.866666666666667</v>
      </c>
      <c r="L3078" s="4">
        <v>5859.5701612427356</v>
      </c>
      <c r="M3078" s="4" t="s">
        <v>332</v>
      </c>
      <c r="N3078" s="17">
        <v>1</v>
      </c>
      <c r="O3078" s="4">
        <v>1152</v>
      </c>
      <c r="P3078">
        <f t="shared" si="144"/>
        <v>2013</v>
      </c>
      <c r="Q3078">
        <f t="shared" si="145"/>
        <v>1</v>
      </c>
      <c r="R3078" t="str">
        <f t="shared" si="146"/>
        <v>06</v>
      </c>
      <c r="T3078" t="s">
        <v>39</v>
      </c>
    </row>
    <row r="3079" spans="1:27" x14ac:dyDescent="0.35">
      <c r="A3079" s="1" t="s">
        <v>2</v>
      </c>
      <c r="B3079" s="18">
        <v>41282</v>
      </c>
      <c r="C3079" s="3" t="s">
        <v>373</v>
      </c>
      <c r="D3079" s="4" t="s">
        <v>374</v>
      </c>
      <c r="E3079" s="5" t="s">
        <v>4</v>
      </c>
      <c r="F3079" s="6">
        <v>33.176574977817211</v>
      </c>
      <c r="G3079" s="16" t="s">
        <v>4</v>
      </c>
      <c r="H3079" s="7">
        <v>33810.115016498457</v>
      </c>
      <c r="I3079" s="4">
        <v>17</v>
      </c>
      <c r="J3079" s="4">
        <v>10.7</v>
      </c>
      <c r="K3079" s="4" t="s">
        <v>332</v>
      </c>
      <c r="L3079" s="4">
        <v>1019.096004910237</v>
      </c>
      <c r="M3079" s="4" t="s">
        <v>332</v>
      </c>
      <c r="N3079" s="17">
        <v>1.0000000000000002</v>
      </c>
      <c r="O3079" s="4">
        <v>100</v>
      </c>
      <c r="P3079">
        <f t="shared" si="144"/>
        <v>2013</v>
      </c>
      <c r="Q3079">
        <f t="shared" si="145"/>
        <v>1</v>
      </c>
      <c r="R3079" t="str">
        <f t="shared" si="146"/>
        <v>09</v>
      </c>
      <c r="T3079" t="s">
        <v>374</v>
      </c>
    </row>
    <row r="3080" spans="1:27" x14ac:dyDescent="0.35">
      <c r="A3080" s="1" t="s">
        <v>2</v>
      </c>
      <c r="B3080" s="18">
        <v>41282</v>
      </c>
      <c r="C3080" s="3" t="s">
        <v>40</v>
      </c>
      <c r="D3080" s="4" t="s">
        <v>169</v>
      </c>
      <c r="E3080" s="5" t="s">
        <v>4</v>
      </c>
      <c r="F3080" s="6">
        <v>763.06122448979579</v>
      </c>
      <c r="G3080" s="16" t="s">
        <v>4</v>
      </c>
      <c r="H3080" s="7">
        <v>220676.18162052249</v>
      </c>
      <c r="I3080" s="4" t="s">
        <v>332</v>
      </c>
      <c r="J3080" s="4">
        <v>7.9</v>
      </c>
      <c r="K3080" s="4">
        <v>5.9</v>
      </c>
      <c r="L3080" s="4">
        <v>289.19852632804503</v>
      </c>
      <c r="M3080" s="4" t="s">
        <v>332</v>
      </c>
      <c r="N3080" s="17">
        <v>1</v>
      </c>
      <c r="O3080" s="4">
        <v>100</v>
      </c>
      <c r="P3080">
        <f t="shared" si="144"/>
        <v>2013</v>
      </c>
      <c r="Q3080">
        <f t="shared" si="145"/>
        <v>1</v>
      </c>
      <c r="R3080" t="str">
        <f t="shared" si="146"/>
        <v>12</v>
      </c>
      <c r="T3080" t="s">
        <v>662</v>
      </c>
      <c r="U3080" t="s">
        <v>463</v>
      </c>
      <c r="V3080" t="s">
        <v>464</v>
      </c>
      <c r="W3080" t="s">
        <v>546</v>
      </c>
      <c r="X3080" t="s">
        <v>468</v>
      </c>
      <c r="Y3080" t="s">
        <v>547</v>
      </c>
      <c r="Z3080" t="s">
        <v>510</v>
      </c>
      <c r="AA3080" t="s">
        <v>466</v>
      </c>
    </row>
    <row r="3081" spans="1:27" x14ac:dyDescent="0.35">
      <c r="A3081" s="1" t="s">
        <v>2</v>
      </c>
      <c r="B3081" s="18">
        <v>41282</v>
      </c>
      <c r="C3081" s="3" t="s">
        <v>42</v>
      </c>
      <c r="D3081" s="4" t="s">
        <v>168</v>
      </c>
      <c r="E3081" s="5" t="s">
        <v>4</v>
      </c>
      <c r="F3081" s="6">
        <v>132.70629991126884</v>
      </c>
      <c r="G3081" s="16" t="s">
        <v>4</v>
      </c>
      <c r="H3081" s="7">
        <v>174671.58726299027</v>
      </c>
      <c r="I3081" s="4" t="s">
        <v>332</v>
      </c>
      <c r="J3081" s="4">
        <v>13.8</v>
      </c>
      <c r="K3081" s="4">
        <v>8.8000000000000007</v>
      </c>
      <c r="L3081" s="4">
        <v>1316.2267908892088</v>
      </c>
      <c r="M3081" s="4" t="s">
        <v>332</v>
      </c>
      <c r="N3081" s="17">
        <v>1</v>
      </c>
      <c r="O3081" s="4">
        <v>100</v>
      </c>
      <c r="P3081">
        <f t="shared" si="144"/>
        <v>2013</v>
      </c>
      <c r="Q3081">
        <f t="shared" si="145"/>
        <v>1</v>
      </c>
      <c r="R3081" t="str">
        <f t="shared" si="146"/>
        <v>12</v>
      </c>
      <c r="T3081" t="s">
        <v>663</v>
      </c>
      <c r="U3081" t="s">
        <v>463</v>
      </c>
      <c r="V3081" t="s">
        <v>464</v>
      </c>
      <c r="W3081" t="s">
        <v>545</v>
      </c>
      <c r="X3081" t="s">
        <v>510</v>
      </c>
      <c r="Y3081" t="s">
        <v>466</v>
      </c>
    </row>
    <row r="3082" spans="1:27" x14ac:dyDescent="0.35">
      <c r="A3082" s="1" t="s">
        <v>2</v>
      </c>
      <c r="B3082" s="18">
        <v>41282</v>
      </c>
      <c r="C3082" s="3" t="s">
        <v>28</v>
      </c>
      <c r="D3082" s="4" t="s">
        <v>107</v>
      </c>
      <c r="E3082" s="5" t="s">
        <v>23</v>
      </c>
      <c r="F3082" s="6">
        <v>967.65010351966873</v>
      </c>
      <c r="G3082" s="16" t="s">
        <v>4</v>
      </c>
      <c r="H3082" s="7">
        <v>2229784.3693052595</v>
      </c>
      <c r="I3082" s="4">
        <v>19.5</v>
      </c>
      <c r="J3082" s="4">
        <v>5.7</v>
      </c>
      <c r="K3082" s="4" t="s">
        <v>332</v>
      </c>
      <c r="L3082" s="4">
        <v>497.59293341127034</v>
      </c>
      <c r="M3082" s="4" t="s">
        <v>332</v>
      </c>
      <c r="N3082" s="17">
        <v>4.6309523809523814</v>
      </c>
      <c r="O3082" s="4">
        <v>288</v>
      </c>
      <c r="P3082">
        <f t="shared" si="144"/>
        <v>2013</v>
      </c>
      <c r="Q3082">
        <f t="shared" si="145"/>
        <v>1</v>
      </c>
      <c r="R3082" t="str">
        <f t="shared" si="146"/>
        <v>12</v>
      </c>
      <c r="T3082" t="s">
        <v>107</v>
      </c>
    </row>
    <row r="3083" spans="1:27" x14ac:dyDescent="0.35">
      <c r="A3083" s="1" t="s">
        <v>2</v>
      </c>
      <c r="B3083" s="18">
        <v>41282</v>
      </c>
      <c r="C3083" s="3" t="s">
        <v>64</v>
      </c>
      <c r="D3083" s="4" t="s">
        <v>65</v>
      </c>
      <c r="E3083" s="5" t="s">
        <v>7</v>
      </c>
      <c r="F3083" s="6">
        <v>564.46256038647346</v>
      </c>
      <c r="G3083" s="16" t="s">
        <v>4</v>
      </c>
      <c r="H3083" s="7">
        <v>2568247.3280094643</v>
      </c>
      <c r="I3083" s="4">
        <v>62.8</v>
      </c>
      <c r="J3083" s="4">
        <v>4.3</v>
      </c>
      <c r="K3083" s="4">
        <v>4.3</v>
      </c>
      <c r="L3083" s="4">
        <v>1161.1719999999998</v>
      </c>
      <c r="M3083" s="4" t="s">
        <v>332</v>
      </c>
      <c r="N3083" s="17">
        <v>3.9183673469387759</v>
      </c>
      <c r="O3083" s="4">
        <v>288</v>
      </c>
      <c r="P3083">
        <f t="shared" si="144"/>
        <v>2013</v>
      </c>
      <c r="Q3083">
        <f t="shared" si="145"/>
        <v>1</v>
      </c>
      <c r="R3083" t="str">
        <f t="shared" si="146"/>
        <v>13</v>
      </c>
      <c r="T3083" t="s">
        <v>481</v>
      </c>
      <c r="U3083" t="s">
        <v>482</v>
      </c>
    </row>
    <row r="3084" spans="1:27" x14ac:dyDescent="0.35">
      <c r="A3084" s="1" t="s">
        <v>2</v>
      </c>
      <c r="B3084" s="18">
        <v>41282</v>
      </c>
      <c r="C3084" s="3" t="s">
        <v>66</v>
      </c>
      <c r="D3084" s="4" t="s">
        <v>67</v>
      </c>
      <c r="E3084" s="5" t="s">
        <v>7</v>
      </c>
      <c r="F3084" s="6">
        <v>311.03039041703641</v>
      </c>
      <c r="G3084" s="16" t="s">
        <v>4</v>
      </c>
      <c r="H3084" s="7">
        <v>1475158.0459738243</v>
      </c>
      <c r="I3084" s="4">
        <v>53.4</v>
      </c>
      <c r="J3084" s="4">
        <v>7.3</v>
      </c>
      <c r="K3084" s="4">
        <v>7.3</v>
      </c>
      <c r="L3084" s="4">
        <v>2845.6859999999997</v>
      </c>
      <c r="M3084" s="4" t="s">
        <v>332</v>
      </c>
      <c r="N3084" s="17">
        <v>1.6666666666666667</v>
      </c>
      <c r="O3084" s="4">
        <v>288</v>
      </c>
      <c r="P3084">
        <f t="shared" si="144"/>
        <v>2013</v>
      </c>
      <c r="Q3084">
        <f t="shared" si="145"/>
        <v>1</v>
      </c>
      <c r="R3084" t="str">
        <f t="shared" si="146"/>
        <v>13</v>
      </c>
      <c r="T3084" t="s">
        <v>67</v>
      </c>
    </row>
    <row r="3085" spans="1:27" x14ac:dyDescent="0.35">
      <c r="A3085" s="1" t="s">
        <v>2</v>
      </c>
      <c r="B3085" s="18">
        <v>41282</v>
      </c>
      <c r="C3085" s="3" t="s">
        <v>101</v>
      </c>
      <c r="D3085" s="4" t="s">
        <v>102</v>
      </c>
      <c r="E3085" s="5" t="s">
        <v>7</v>
      </c>
      <c r="F3085" s="6">
        <v>0.20703941130470269</v>
      </c>
      <c r="G3085" s="16" t="s">
        <v>7</v>
      </c>
      <c r="H3085" s="7">
        <v>6037.254326807516</v>
      </c>
      <c r="I3085" s="4">
        <v>123.1</v>
      </c>
      <c r="J3085" s="4">
        <v>65.8</v>
      </c>
      <c r="K3085" s="4">
        <v>3.6</v>
      </c>
      <c r="L3085" s="4">
        <v>29159.928</v>
      </c>
      <c r="M3085" s="4" t="s">
        <v>332</v>
      </c>
      <c r="N3085" s="17">
        <v>1</v>
      </c>
      <c r="O3085" s="4">
        <v>16024.28</v>
      </c>
      <c r="P3085">
        <f t="shared" si="144"/>
        <v>2013</v>
      </c>
      <c r="Q3085">
        <f t="shared" si="145"/>
        <v>1</v>
      </c>
      <c r="R3085" t="str">
        <f t="shared" si="146"/>
        <v>13</v>
      </c>
      <c r="T3085" t="s">
        <v>499</v>
      </c>
      <c r="U3085" t="s">
        <v>500</v>
      </c>
    </row>
    <row r="3086" spans="1:27" x14ac:dyDescent="0.35">
      <c r="A3086" s="1" t="s">
        <v>2</v>
      </c>
      <c r="B3086" s="18">
        <v>41282</v>
      </c>
      <c r="C3086" s="3" t="s">
        <v>68</v>
      </c>
      <c r="D3086" s="4" t="s">
        <v>69</v>
      </c>
      <c r="E3086" s="5" t="s">
        <v>4</v>
      </c>
      <c r="F3086" s="6">
        <v>97.916974760918862</v>
      </c>
      <c r="G3086" s="16" t="s">
        <v>4</v>
      </c>
      <c r="H3086" s="7">
        <v>143285.82584664301</v>
      </c>
      <c r="I3086" s="4">
        <v>174</v>
      </c>
      <c r="J3086" s="4">
        <v>2.9</v>
      </c>
      <c r="K3086" s="4">
        <v>2.9</v>
      </c>
      <c r="L3086" s="4">
        <v>1463.34</v>
      </c>
      <c r="M3086" s="4" t="s">
        <v>332</v>
      </c>
      <c r="N3086" s="17">
        <v>1.0000000000000002</v>
      </c>
      <c r="O3086" s="4">
        <v>576</v>
      </c>
      <c r="P3086">
        <f t="shared" si="144"/>
        <v>2013</v>
      </c>
      <c r="Q3086">
        <f t="shared" si="145"/>
        <v>1</v>
      </c>
      <c r="R3086" t="str">
        <f t="shared" si="146"/>
        <v>13</v>
      </c>
      <c r="T3086" t="s">
        <v>217</v>
      </c>
      <c r="U3086" t="s">
        <v>483</v>
      </c>
    </row>
    <row r="3087" spans="1:27" x14ac:dyDescent="0.35">
      <c r="A3087" s="1" t="s">
        <v>2</v>
      </c>
      <c r="B3087" s="18">
        <v>41282</v>
      </c>
      <c r="C3087" s="3" t="s">
        <v>317</v>
      </c>
      <c r="D3087" s="4" t="s">
        <v>318</v>
      </c>
      <c r="E3087" s="5" t="s">
        <v>4</v>
      </c>
      <c r="F3087" s="6">
        <v>28.799110223799666</v>
      </c>
      <c r="G3087" s="16" t="s">
        <v>4</v>
      </c>
      <c r="H3087" s="7">
        <v>922048.90121265885</v>
      </c>
      <c r="I3087" s="4">
        <v>173.1</v>
      </c>
      <c r="J3087" s="4">
        <v>13.6</v>
      </c>
      <c r="K3087" s="4">
        <v>13.6</v>
      </c>
      <c r="L3087" s="4">
        <v>32016.575999999997</v>
      </c>
      <c r="M3087" s="4" t="s">
        <v>332</v>
      </c>
      <c r="N3087" s="17">
        <v>0.99999999999999989</v>
      </c>
      <c r="O3087" s="4">
        <v>1152</v>
      </c>
      <c r="P3087">
        <f t="shared" si="144"/>
        <v>2013</v>
      </c>
      <c r="Q3087">
        <f t="shared" si="145"/>
        <v>1</v>
      </c>
      <c r="R3087" t="str">
        <f t="shared" si="146"/>
        <v>13</v>
      </c>
      <c r="T3087" t="s">
        <v>217</v>
      </c>
      <c r="U3087" t="s">
        <v>591</v>
      </c>
    </row>
    <row r="3088" spans="1:27" x14ac:dyDescent="0.35">
      <c r="A3088" s="1" t="s">
        <v>2</v>
      </c>
      <c r="B3088" s="18">
        <v>41282</v>
      </c>
      <c r="C3088" s="3" t="s">
        <v>3</v>
      </c>
      <c r="D3088" s="4" t="s">
        <v>119</v>
      </c>
      <c r="E3088" s="5" t="s">
        <v>4</v>
      </c>
      <c r="F3088" s="6">
        <v>265.41259982253769</v>
      </c>
      <c r="G3088" s="16" t="s">
        <v>4</v>
      </c>
      <c r="H3088" s="7">
        <v>40851.397656655841</v>
      </c>
      <c r="I3088" s="4">
        <v>7.9</v>
      </c>
      <c r="J3088" s="4">
        <v>6.1</v>
      </c>
      <c r="K3088" s="4" t="s">
        <v>332</v>
      </c>
      <c r="L3088" s="4">
        <v>153.91657247610036</v>
      </c>
      <c r="M3088" s="4" t="s">
        <v>332</v>
      </c>
      <c r="N3088" s="17">
        <v>1</v>
      </c>
      <c r="O3088" s="4">
        <v>100</v>
      </c>
      <c r="P3088">
        <f t="shared" si="144"/>
        <v>2013</v>
      </c>
      <c r="Q3088">
        <f t="shared" si="145"/>
        <v>1</v>
      </c>
      <c r="R3088" t="str">
        <f t="shared" si="146"/>
        <v>16</v>
      </c>
      <c r="T3088" t="s">
        <v>119</v>
      </c>
    </row>
    <row r="3089" spans="1:23" x14ac:dyDescent="0.35">
      <c r="A3089" s="1" t="s">
        <v>2</v>
      </c>
      <c r="B3089" s="18">
        <v>41282</v>
      </c>
      <c r="C3089" s="3" t="s">
        <v>259</v>
      </c>
      <c r="D3089" s="4" t="s">
        <v>260</v>
      </c>
      <c r="E3089" s="5" t="s">
        <v>23</v>
      </c>
      <c r="F3089" s="6">
        <v>2.8799110223799667</v>
      </c>
      <c r="G3089" s="16" t="s">
        <v>4</v>
      </c>
      <c r="H3089" s="7">
        <v>30058.859249270161</v>
      </c>
      <c r="I3089" s="4" t="s">
        <v>332</v>
      </c>
      <c r="J3089" s="4">
        <v>9.4</v>
      </c>
      <c r="K3089" s="4" t="s">
        <v>332</v>
      </c>
      <c r="L3089" s="4">
        <v>434.8927654315375</v>
      </c>
      <c r="M3089" s="4" t="s">
        <v>332</v>
      </c>
      <c r="N3089" s="17">
        <v>23.999999999999996</v>
      </c>
      <c r="O3089" s="4">
        <v>1152</v>
      </c>
      <c r="P3089">
        <f t="shared" si="144"/>
        <v>2013</v>
      </c>
      <c r="Q3089">
        <f t="shared" si="145"/>
        <v>1</v>
      </c>
      <c r="R3089" t="str">
        <f t="shared" si="146"/>
        <v>17</v>
      </c>
      <c r="T3089" t="s">
        <v>260</v>
      </c>
      <c r="U3089" t="s">
        <v>583</v>
      </c>
    </row>
    <row r="3090" spans="1:23" x14ac:dyDescent="0.35">
      <c r="A3090" s="1" t="s">
        <v>2</v>
      </c>
      <c r="B3090" s="18">
        <v>41282</v>
      </c>
      <c r="C3090" s="3" t="s">
        <v>265</v>
      </c>
      <c r="D3090" s="4" t="s">
        <v>266</v>
      </c>
      <c r="E3090" s="5" t="s">
        <v>7</v>
      </c>
      <c r="F3090" s="6">
        <v>5.7598220447599333</v>
      </c>
      <c r="G3090" s="16" t="s">
        <v>4</v>
      </c>
      <c r="H3090" s="7">
        <v>4694.2810732464541</v>
      </c>
      <c r="I3090" s="4">
        <v>20.100000000000001</v>
      </c>
      <c r="J3090" s="4">
        <v>4.4000000000000004</v>
      </c>
      <c r="K3090" s="4" t="s">
        <v>332</v>
      </c>
      <c r="L3090" s="4">
        <v>101.87556657060985</v>
      </c>
      <c r="M3090" s="4" t="s">
        <v>332</v>
      </c>
      <c r="N3090" s="17">
        <v>8</v>
      </c>
      <c r="O3090" s="4">
        <v>1152</v>
      </c>
      <c r="P3090">
        <f t="shared" si="144"/>
        <v>2013</v>
      </c>
      <c r="Q3090">
        <f t="shared" si="145"/>
        <v>1</v>
      </c>
      <c r="R3090" t="str">
        <f t="shared" si="146"/>
        <v>17</v>
      </c>
      <c r="T3090" t="s">
        <v>585</v>
      </c>
      <c r="U3090" t="s">
        <v>586</v>
      </c>
    </row>
    <row r="3091" spans="1:23" x14ac:dyDescent="0.35">
      <c r="A3091" s="1" t="s">
        <v>2</v>
      </c>
      <c r="B3091" s="18">
        <v>41282</v>
      </c>
      <c r="C3091" s="3" t="s">
        <v>8</v>
      </c>
      <c r="D3091" s="4" t="s">
        <v>9</v>
      </c>
      <c r="E3091" s="5" t="s">
        <v>7</v>
      </c>
      <c r="F3091" s="6">
        <v>33.176574977817211</v>
      </c>
      <c r="G3091" s="16" t="s">
        <v>4</v>
      </c>
      <c r="H3091" s="7">
        <v>10295.988044544709</v>
      </c>
      <c r="I3091" s="4" t="s">
        <v>332</v>
      </c>
      <c r="J3091" s="4">
        <v>4.2</v>
      </c>
      <c r="K3091" s="4" t="s">
        <v>332</v>
      </c>
      <c r="L3091" s="4">
        <v>38.792386086526768</v>
      </c>
      <c r="M3091" s="4" t="s">
        <v>332</v>
      </c>
      <c r="N3091" s="17">
        <v>8</v>
      </c>
      <c r="O3091" s="4">
        <v>100</v>
      </c>
      <c r="P3091">
        <f t="shared" si="144"/>
        <v>2013</v>
      </c>
      <c r="Q3091">
        <f t="shared" si="145"/>
        <v>1</v>
      </c>
      <c r="R3091" t="str">
        <f t="shared" si="146"/>
        <v>17</v>
      </c>
      <c r="T3091" t="s">
        <v>490</v>
      </c>
      <c r="U3091" t="s">
        <v>491</v>
      </c>
    </row>
    <row r="3092" spans="1:23" x14ac:dyDescent="0.35">
      <c r="A3092" s="1" t="s">
        <v>2</v>
      </c>
      <c r="B3092" s="18">
        <v>41282</v>
      </c>
      <c r="C3092" s="3" t="s">
        <v>12</v>
      </c>
      <c r="D3092" s="4" t="s">
        <v>13</v>
      </c>
      <c r="E3092" s="5" t="s">
        <v>4</v>
      </c>
      <c r="F3092" s="6">
        <v>1327.0629991126884</v>
      </c>
      <c r="G3092" s="16" t="s">
        <v>4</v>
      </c>
      <c r="H3092" s="7">
        <v>33798.82372737446</v>
      </c>
      <c r="I3092" s="4">
        <v>20.100000000000001</v>
      </c>
      <c r="J3092" s="4">
        <v>2.2000000000000002</v>
      </c>
      <c r="K3092" s="4" t="s">
        <v>332</v>
      </c>
      <c r="L3092" s="4">
        <v>25.468891642652462</v>
      </c>
      <c r="M3092" s="4" t="s">
        <v>332</v>
      </c>
      <c r="N3092" s="17">
        <v>1</v>
      </c>
      <c r="O3092" s="4">
        <v>100</v>
      </c>
      <c r="P3092">
        <f t="shared" si="144"/>
        <v>2013</v>
      </c>
      <c r="Q3092">
        <f t="shared" si="145"/>
        <v>1</v>
      </c>
      <c r="R3092" t="str">
        <f t="shared" si="146"/>
        <v>17</v>
      </c>
      <c r="T3092" t="s">
        <v>250</v>
      </c>
      <c r="U3092" t="s">
        <v>472</v>
      </c>
    </row>
    <row r="3093" spans="1:23" x14ac:dyDescent="0.35">
      <c r="A3093" s="1" t="s">
        <v>2</v>
      </c>
      <c r="B3093" s="18">
        <v>41282</v>
      </c>
      <c r="C3093" s="3" t="s">
        <v>50</v>
      </c>
      <c r="D3093" s="4" t="s">
        <v>51</v>
      </c>
      <c r="E3093" s="5" t="s">
        <v>4</v>
      </c>
      <c r="F3093" s="6">
        <v>33.176574977817211</v>
      </c>
      <c r="G3093" s="16" t="s">
        <v>4</v>
      </c>
      <c r="H3093" s="7">
        <v>2542.8938524030523</v>
      </c>
      <c r="I3093" s="4">
        <v>81.099999999999994</v>
      </c>
      <c r="J3093" s="4">
        <v>1.9</v>
      </c>
      <c r="K3093" s="4" t="s">
        <v>332</v>
      </c>
      <c r="L3093" s="4">
        <v>76.64726856534476</v>
      </c>
      <c r="M3093" s="4" t="s">
        <v>332</v>
      </c>
      <c r="N3093" s="17">
        <v>0.99999999999999978</v>
      </c>
      <c r="O3093" s="4">
        <v>100</v>
      </c>
      <c r="P3093">
        <f t="shared" si="144"/>
        <v>2013</v>
      </c>
      <c r="Q3093">
        <f t="shared" si="145"/>
        <v>1</v>
      </c>
      <c r="R3093" t="str">
        <f t="shared" si="146"/>
        <v>17</v>
      </c>
      <c r="T3093" t="s">
        <v>250</v>
      </c>
      <c r="U3093" t="s">
        <v>473</v>
      </c>
    </row>
    <row r="3094" spans="1:23" x14ac:dyDescent="0.35">
      <c r="A3094" s="1" t="s">
        <v>2</v>
      </c>
      <c r="B3094" s="18">
        <v>41282</v>
      </c>
      <c r="C3094" s="3" t="s">
        <v>129</v>
      </c>
      <c r="D3094" s="4" t="s">
        <v>14</v>
      </c>
      <c r="E3094" s="5" t="s">
        <v>4</v>
      </c>
      <c r="F3094" s="6">
        <v>165.88287488908605</v>
      </c>
      <c r="G3094" s="16" t="s">
        <v>4</v>
      </c>
      <c r="H3094" s="7">
        <v>12375.296307944205</v>
      </c>
      <c r="I3094" s="4">
        <v>12.9</v>
      </c>
      <c r="J3094" s="4">
        <v>4.7</v>
      </c>
      <c r="K3094" s="4" t="s">
        <v>332</v>
      </c>
      <c r="L3094" s="4">
        <v>74.602615346633428</v>
      </c>
      <c r="M3094" s="4" t="s">
        <v>332</v>
      </c>
      <c r="N3094" s="17">
        <v>1.0000000000000002</v>
      </c>
      <c r="O3094" s="4">
        <v>100</v>
      </c>
      <c r="P3094">
        <f t="shared" si="144"/>
        <v>2013</v>
      </c>
      <c r="Q3094">
        <f t="shared" si="145"/>
        <v>1</v>
      </c>
      <c r="R3094" t="str">
        <f t="shared" si="146"/>
        <v>17</v>
      </c>
      <c r="T3094" t="s">
        <v>250</v>
      </c>
      <c r="U3094" t="s">
        <v>521</v>
      </c>
    </row>
    <row r="3095" spans="1:23" x14ac:dyDescent="0.35">
      <c r="A3095" s="1" t="s">
        <v>2</v>
      </c>
      <c r="B3095" s="18">
        <v>41282</v>
      </c>
      <c r="C3095" s="3" t="s">
        <v>15</v>
      </c>
      <c r="D3095" s="4" t="s">
        <v>16</v>
      </c>
      <c r="E3095" s="5" t="s">
        <v>7</v>
      </c>
      <c r="F3095" s="6">
        <v>2.8799110223799667</v>
      </c>
      <c r="G3095" s="16" t="s">
        <v>7</v>
      </c>
      <c r="H3095" s="7">
        <v>9380.4555799423379</v>
      </c>
      <c r="I3095" s="4" t="s">
        <v>332</v>
      </c>
      <c r="J3095" s="4">
        <v>28.8</v>
      </c>
      <c r="K3095" s="4">
        <v>5</v>
      </c>
      <c r="L3095" s="4">
        <v>3257.2032632418977</v>
      </c>
      <c r="M3095" s="4" t="s">
        <v>332</v>
      </c>
      <c r="N3095" s="17">
        <v>1</v>
      </c>
      <c r="O3095" s="4">
        <v>1152</v>
      </c>
      <c r="P3095">
        <f t="shared" si="144"/>
        <v>2013</v>
      </c>
      <c r="Q3095">
        <f t="shared" si="145"/>
        <v>1</v>
      </c>
      <c r="R3095" t="str">
        <f t="shared" si="146"/>
        <v>17</v>
      </c>
      <c r="T3095" t="s">
        <v>73</v>
      </c>
      <c r="U3095" t="s">
        <v>475</v>
      </c>
    </row>
    <row r="3096" spans="1:23" x14ac:dyDescent="0.35">
      <c r="A3096" s="1" t="s">
        <v>2</v>
      </c>
      <c r="B3096" s="18">
        <v>41282</v>
      </c>
      <c r="C3096" s="3" t="s">
        <v>17</v>
      </c>
      <c r="D3096" s="4" t="s">
        <v>18</v>
      </c>
      <c r="E3096" s="5" t="s">
        <v>7</v>
      </c>
      <c r="F3096" s="6">
        <v>165.88287488908605</v>
      </c>
      <c r="G3096" s="16" t="s">
        <v>4</v>
      </c>
      <c r="H3096" s="7">
        <v>40928.803786404402</v>
      </c>
      <c r="I3096" s="4">
        <v>10.1</v>
      </c>
      <c r="J3096" s="4">
        <v>3.6</v>
      </c>
      <c r="K3096" s="4" t="s">
        <v>332</v>
      </c>
      <c r="L3096" s="4">
        <v>68.536985330714927</v>
      </c>
      <c r="M3096" s="4" t="s">
        <v>332</v>
      </c>
      <c r="N3096" s="17">
        <v>3.6000000000000005</v>
      </c>
      <c r="O3096" s="4">
        <v>100</v>
      </c>
      <c r="P3096">
        <f t="shared" si="144"/>
        <v>2013</v>
      </c>
      <c r="Q3096">
        <f t="shared" si="145"/>
        <v>1</v>
      </c>
      <c r="R3096" t="str">
        <f t="shared" si="146"/>
        <v>17</v>
      </c>
      <c r="T3096" t="s">
        <v>218</v>
      </c>
      <c r="U3096" t="s">
        <v>522</v>
      </c>
    </row>
    <row r="3097" spans="1:23" x14ac:dyDescent="0.35">
      <c r="A3097" s="1" t="s">
        <v>2</v>
      </c>
      <c r="B3097" s="18">
        <v>41282</v>
      </c>
      <c r="C3097" s="3" t="s">
        <v>139</v>
      </c>
      <c r="D3097" s="4" t="s">
        <v>140</v>
      </c>
      <c r="E3097" s="5" t="s">
        <v>7</v>
      </c>
      <c r="F3097" s="6">
        <v>33.176574977817211</v>
      </c>
      <c r="G3097" s="16" t="s">
        <v>4</v>
      </c>
      <c r="H3097" s="7">
        <v>1500.8728927907737</v>
      </c>
      <c r="I3097" s="4">
        <v>3.3</v>
      </c>
      <c r="J3097" s="4">
        <v>3</v>
      </c>
      <c r="K3097" s="4" t="s">
        <v>332</v>
      </c>
      <c r="L3097" s="4">
        <v>11.309733552923255</v>
      </c>
      <c r="M3097" s="4" t="s">
        <v>332</v>
      </c>
      <c r="N3097" s="17">
        <v>4</v>
      </c>
      <c r="O3097" s="4">
        <v>100</v>
      </c>
      <c r="P3097">
        <f t="shared" si="144"/>
        <v>2013</v>
      </c>
      <c r="Q3097">
        <f t="shared" si="145"/>
        <v>1</v>
      </c>
      <c r="R3097" t="str">
        <f t="shared" si="146"/>
        <v>17</v>
      </c>
      <c r="T3097" t="s">
        <v>501</v>
      </c>
      <c r="U3097" t="s">
        <v>530</v>
      </c>
    </row>
    <row r="3098" spans="1:23" x14ac:dyDescent="0.35">
      <c r="A3098" s="1" t="s">
        <v>2</v>
      </c>
      <c r="B3098" s="18">
        <v>41298</v>
      </c>
      <c r="C3098" s="8" t="s">
        <v>21</v>
      </c>
      <c r="D3098" s="4" t="s">
        <v>22</v>
      </c>
      <c r="E3098" s="9" t="s">
        <v>23</v>
      </c>
      <c r="F3098" s="6">
        <v>5.7598220447599333</v>
      </c>
      <c r="G3098" s="16" t="s">
        <v>4</v>
      </c>
      <c r="H3098" s="7">
        <v>22907.609948153455</v>
      </c>
      <c r="I3098" s="4">
        <v>5.4</v>
      </c>
      <c r="J3098" s="4">
        <v>5.5</v>
      </c>
      <c r="K3098" s="4" t="s">
        <v>332</v>
      </c>
      <c r="L3098" s="4">
        <v>85.529859993982129</v>
      </c>
      <c r="M3098" s="4" t="s">
        <v>332</v>
      </c>
      <c r="N3098" s="17">
        <v>46.499999999999993</v>
      </c>
      <c r="O3098" s="4">
        <v>1152</v>
      </c>
      <c r="P3098">
        <f t="shared" si="144"/>
        <v>2013</v>
      </c>
      <c r="Q3098">
        <f t="shared" si="145"/>
        <v>1</v>
      </c>
      <c r="R3098" t="str">
        <f t="shared" si="146"/>
        <v>01</v>
      </c>
      <c r="T3098" t="s">
        <v>30</v>
      </c>
      <c r="U3098" t="s">
        <v>457</v>
      </c>
    </row>
    <row r="3099" spans="1:23" x14ac:dyDescent="0.35">
      <c r="A3099" s="1" t="s">
        <v>2</v>
      </c>
      <c r="B3099" s="18">
        <v>41298</v>
      </c>
      <c r="C3099" s="8" t="s">
        <v>294</v>
      </c>
      <c r="D3099" s="4" t="s">
        <v>295</v>
      </c>
      <c r="E3099" s="9" t="s">
        <v>23</v>
      </c>
      <c r="F3099" s="6">
        <v>2.8799110223799667</v>
      </c>
      <c r="G3099" s="16" t="s">
        <v>23</v>
      </c>
      <c r="H3099" s="7">
        <v>12457.410277963636</v>
      </c>
      <c r="I3099" s="4">
        <v>446.8</v>
      </c>
      <c r="J3099" s="4">
        <v>4.3</v>
      </c>
      <c r="K3099" s="4" t="s">
        <v>332</v>
      </c>
      <c r="L3099" s="4">
        <v>4325.6233200110455</v>
      </c>
      <c r="M3099" s="4" t="s">
        <v>332</v>
      </c>
      <c r="N3099" s="17">
        <v>1</v>
      </c>
      <c r="O3099" s="4">
        <v>1152</v>
      </c>
      <c r="P3099">
        <f t="shared" si="144"/>
        <v>2013</v>
      </c>
      <c r="Q3099">
        <f t="shared" si="145"/>
        <v>1</v>
      </c>
      <c r="R3099" t="str">
        <f t="shared" si="146"/>
        <v>01</v>
      </c>
      <c r="T3099" t="s">
        <v>295</v>
      </c>
    </row>
    <row r="3100" spans="1:23" x14ac:dyDescent="0.35">
      <c r="A3100" s="1" t="s">
        <v>2</v>
      </c>
      <c r="B3100" s="18">
        <v>41298</v>
      </c>
      <c r="C3100" s="3" t="s">
        <v>186</v>
      </c>
      <c r="D3100" s="4" t="s">
        <v>187</v>
      </c>
      <c r="E3100" s="5" t="s">
        <v>4</v>
      </c>
      <c r="F3100" s="6">
        <v>66.353149955634422</v>
      </c>
      <c r="G3100" s="16" t="s">
        <v>4</v>
      </c>
      <c r="H3100" s="7">
        <v>6101.3262486190843</v>
      </c>
      <c r="I3100" s="4" t="s">
        <v>332</v>
      </c>
      <c r="J3100" s="4">
        <v>5.6</v>
      </c>
      <c r="K3100" s="4" t="s">
        <v>332</v>
      </c>
      <c r="L3100" s="4">
        <v>91.952322575470831</v>
      </c>
      <c r="M3100" s="4" t="s">
        <v>332</v>
      </c>
      <c r="N3100" s="17">
        <v>1</v>
      </c>
      <c r="O3100" s="4">
        <v>100</v>
      </c>
      <c r="P3100">
        <f t="shared" si="144"/>
        <v>2013</v>
      </c>
      <c r="Q3100">
        <f t="shared" si="145"/>
        <v>1</v>
      </c>
      <c r="R3100" t="str">
        <f t="shared" si="146"/>
        <v>01</v>
      </c>
      <c r="T3100" t="s">
        <v>187</v>
      </c>
    </row>
    <row r="3101" spans="1:23" x14ac:dyDescent="0.35">
      <c r="A3101" s="1" t="s">
        <v>2</v>
      </c>
      <c r="B3101" s="18">
        <v>41298</v>
      </c>
      <c r="C3101" s="3" t="s">
        <v>97</v>
      </c>
      <c r="D3101" s="4" t="s">
        <v>98</v>
      </c>
      <c r="E3101" s="5" t="s">
        <v>7</v>
      </c>
      <c r="F3101" s="6">
        <v>2.0703941130470267</v>
      </c>
      <c r="G3101" s="16" t="s">
        <v>4</v>
      </c>
      <c r="H3101" s="7">
        <v>38646.642110274974</v>
      </c>
      <c r="I3101" s="4" t="s">
        <v>332</v>
      </c>
      <c r="J3101" s="4">
        <v>5.6</v>
      </c>
      <c r="K3101" s="4" t="s">
        <v>332</v>
      </c>
      <c r="L3101" s="4">
        <v>91.952322575470831</v>
      </c>
      <c r="M3101" s="4" t="s">
        <v>332</v>
      </c>
      <c r="N3101" s="17">
        <v>203</v>
      </c>
      <c r="O3101" s="4">
        <v>16024.28</v>
      </c>
      <c r="P3101">
        <f t="shared" si="144"/>
        <v>2013</v>
      </c>
      <c r="Q3101">
        <f t="shared" si="145"/>
        <v>1</v>
      </c>
      <c r="R3101" t="str">
        <f t="shared" si="146"/>
        <v>01</v>
      </c>
      <c r="T3101" t="s">
        <v>187</v>
      </c>
      <c r="U3101" t="s">
        <v>497</v>
      </c>
    </row>
    <row r="3102" spans="1:23" x14ac:dyDescent="0.35">
      <c r="A3102" s="1" t="s">
        <v>2</v>
      </c>
      <c r="B3102" s="18">
        <v>41298</v>
      </c>
      <c r="C3102" s="3" t="s">
        <v>24</v>
      </c>
      <c r="D3102" s="4" t="s">
        <v>299</v>
      </c>
      <c r="E3102" s="5" t="s">
        <v>23</v>
      </c>
      <c r="F3102" s="6">
        <v>33.176574977817211</v>
      </c>
      <c r="G3102" s="16" t="s">
        <v>23</v>
      </c>
      <c r="H3102" s="7">
        <v>19316.46864160676</v>
      </c>
      <c r="I3102" s="4">
        <v>168.1</v>
      </c>
      <c r="J3102" s="4">
        <v>2.1</v>
      </c>
      <c r="K3102" s="4" t="s">
        <v>332</v>
      </c>
      <c r="L3102" s="4">
        <v>582.23215188795984</v>
      </c>
      <c r="M3102" s="4" t="s">
        <v>332</v>
      </c>
      <c r="N3102" s="17">
        <v>1</v>
      </c>
      <c r="O3102" s="4">
        <v>100</v>
      </c>
      <c r="P3102">
        <f t="shared" si="144"/>
        <v>2013</v>
      </c>
      <c r="Q3102">
        <f t="shared" si="145"/>
        <v>1</v>
      </c>
      <c r="R3102" t="str">
        <f t="shared" si="146"/>
        <v>01</v>
      </c>
      <c r="T3102" t="s">
        <v>222</v>
      </c>
      <c r="U3102" t="s">
        <v>504</v>
      </c>
      <c r="V3102" t="s">
        <v>596</v>
      </c>
      <c r="W3102" t="s">
        <v>597</v>
      </c>
    </row>
    <row r="3103" spans="1:23" x14ac:dyDescent="0.35">
      <c r="A3103" s="1" t="s">
        <v>2</v>
      </c>
      <c r="B3103" s="18">
        <v>41298</v>
      </c>
      <c r="C3103" s="3" t="s">
        <v>35</v>
      </c>
      <c r="D3103" s="4" t="s">
        <v>36</v>
      </c>
      <c r="E3103" s="5" t="s">
        <v>7</v>
      </c>
      <c r="F3103" s="6">
        <v>33.176574977817211</v>
      </c>
      <c r="G3103" s="16" t="s">
        <v>4</v>
      </c>
      <c r="H3103" s="7">
        <v>2085.1015632808121</v>
      </c>
      <c r="I3103" s="4">
        <v>3.1</v>
      </c>
      <c r="J3103" s="4">
        <v>2.2000000000000002</v>
      </c>
      <c r="K3103" s="4" t="s">
        <v>332</v>
      </c>
      <c r="L3103" s="4">
        <v>7.8560760290768776</v>
      </c>
      <c r="M3103" s="4" t="s">
        <v>332</v>
      </c>
      <c r="N3103" s="17">
        <v>8</v>
      </c>
      <c r="O3103" s="4">
        <v>100</v>
      </c>
      <c r="P3103">
        <f t="shared" si="144"/>
        <v>2013</v>
      </c>
      <c r="Q3103">
        <f t="shared" si="145"/>
        <v>1</v>
      </c>
      <c r="R3103" t="str">
        <f t="shared" si="146"/>
        <v>01</v>
      </c>
      <c r="T3103" t="s">
        <v>458</v>
      </c>
      <c r="U3103" t="s">
        <v>459</v>
      </c>
    </row>
    <row r="3104" spans="1:23" x14ac:dyDescent="0.35">
      <c r="A3104" s="1" t="s">
        <v>2</v>
      </c>
      <c r="B3104" s="18">
        <v>41298</v>
      </c>
      <c r="C3104" s="3" t="s">
        <v>210</v>
      </c>
      <c r="D3104" s="4" t="s">
        <v>211</v>
      </c>
      <c r="E3104" s="5" t="s">
        <v>4</v>
      </c>
      <c r="F3104" s="6">
        <v>265.41259982253769</v>
      </c>
      <c r="G3104" s="16" t="s">
        <v>4</v>
      </c>
      <c r="H3104" s="7">
        <v>15564.607777089504</v>
      </c>
      <c r="I3104" s="4">
        <v>7</v>
      </c>
      <c r="J3104" s="4">
        <v>4</v>
      </c>
      <c r="K3104" s="4" t="s">
        <v>332</v>
      </c>
      <c r="L3104" s="4">
        <v>58.643062867009469</v>
      </c>
      <c r="M3104" s="4" t="s">
        <v>332</v>
      </c>
      <c r="N3104" s="17">
        <v>1</v>
      </c>
      <c r="O3104" s="4">
        <v>100</v>
      </c>
      <c r="P3104">
        <f t="shared" si="144"/>
        <v>2013</v>
      </c>
      <c r="Q3104">
        <f t="shared" si="145"/>
        <v>1</v>
      </c>
      <c r="R3104" t="str">
        <f t="shared" si="146"/>
        <v>01</v>
      </c>
      <c r="T3104" t="s">
        <v>211</v>
      </c>
    </row>
    <row r="3105" spans="1:27" x14ac:dyDescent="0.35">
      <c r="A3105" s="1" t="s">
        <v>2</v>
      </c>
      <c r="B3105" s="18">
        <v>41298</v>
      </c>
      <c r="C3105" s="3" t="s">
        <v>212</v>
      </c>
      <c r="D3105" s="4" t="s">
        <v>213</v>
      </c>
      <c r="E3105" s="5" t="s">
        <v>4</v>
      </c>
      <c r="F3105" s="6">
        <v>33.176574977817211</v>
      </c>
      <c r="G3105" s="16" t="s">
        <v>4</v>
      </c>
      <c r="H3105" s="7">
        <v>18179.479254854581</v>
      </c>
      <c r="I3105" s="4">
        <v>12.1</v>
      </c>
      <c r="J3105" s="4">
        <v>9.3000000000000007</v>
      </c>
      <c r="K3105" s="4" t="s">
        <v>332</v>
      </c>
      <c r="L3105" s="4">
        <v>547.96130302811218</v>
      </c>
      <c r="M3105" s="4" t="s">
        <v>332</v>
      </c>
      <c r="N3105" s="17">
        <v>1</v>
      </c>
      <c r="O3105" s="4">
        <v>100</v>
      </c>
      <c r="P3105">
        <f t="shared" si="144"/>
        <v>2013</v>
      </c>
      <c r="Q3105">
        <f t="shared" si="145"/>
        <v>1</v>
      </c>
      <c r="R3105" t="str">
        <f t="shared" si="146"/>
        <v>04</v>
      </c>
      <c r="T3105" t="s">
        <v>213</v>
      </c>
    </row>
    <row r="3106" spans="1:27" x14ac:dyDescent="0.35">
      <c r="A3106" s="1" t="s">
        <v>2</v>
      </c>
      <c r="B3106" s="18">
        <v>41298</v>
      </c>
      <c r="C3106" s="3" t="s">
        <v>82</v>
      </c>
      <c r="D3106" s="4" t="s">
        <v>167</v>
      </c>
      <c r="E3106" s="5" t="s">
        <v>4</v>
      </c>
      <c r="F3106" s="6">
        <v>431.2954747116238</v>
      </c>
      <c r="G3106" s="16" t="s">
        <v>4</v>
      </c>
      <c r="H3106" s="7">
        <v>157555.48687540638</v>
      </c>
      <c r="I3106" s="4">
        <v>12.1</v>
      </c>
      <c r="J3106" s="4">
        <v>9.3000000000000007</v>
      </c>
      <c r="K3106" s="4">
        <v>6.2</v>
      </c>
      <c r="L3106" s="4">
        <v>365.30753535207481</v>
      </c>
      <c r="M3106" s="4" t="s">
        <v>332</v>
      </c>
      <c r="N3106" s="17">
        <v>0.99999999999999989</v>
      </c>
      <c r="O3106" s="4">
        <v>100</v>
      </c>
      <c r="P3106">
        <f t="shared" si="144"/>
        <v>2013</v>
      </c>
      <c r="Q3106">
        <f t="shared" si="145"/>
        <v>1</v>
      </c>
      <c r="R3106" t="str">
        <f t="shared" si="146"/>
        <v>05</v>
      </c>
      <c r="T3106" t="s">
        <v>460</v>
      </c>
      <c r="U3106" t="s">
        <v>488</v>
      </c>
      <c r="V3106" t="s">
        <v>536</v>
      </c>
      <c r="W3106" t="s">
        <v>544</v>
      </c>
      <c r="X3106" t="s">
        <v>510</v>
      </c>
    </row>
    <row r="3107" spans="1:27" x14ac:dyDescent="0.35">
      <c r="A3107" s="1" t="s">
        <v>2</v>
      </c>
      <c r="B3107" s="18">
        <v>41298</v>
      </c>
      <c r="C3107" s="3" t="s">
        <v>37</v>
      </c>
      <c r="D3107" s="4" t="s">
        <v>156</v>
      </c>
      <c r="E3107" s="5" t="s">
        <v>4</v>
      </c>
      <c r="F3107" s="6">
        <v>28.799110223799666</v>
      </c>
      <c r="G3107" s="16" t="s">
        <v>4</v>
      </c>
      <c r="H3107" s="7">
        <v>47085.489922757428</v>
      </c>
      <c r="I3107" s="4">
        <v>25.7</v>
      </c>
      <c r="J3107" s="4">
        <v>13.5</v>
      </c>
      <c r="K3107" s="4">
        <v>9</v>
      </c>
      <c r="L3107" s="4">
        <v>1634.963356744468</v>
      </c>
      <c r="M3107" s="4" t="s">
        <v>332</v>
      </c>
      <c r="N3107" s="17">
        <v>1</v>
      </c>
      <c r="O3107" s="4">
        <v>1152</v>
      </c>
      <c r="P3107">
        <f t="shared" si="144"/>
        <v>2013</v>
      </c>
      <c r="Q3107">
        <f t="shared" si="145"/>
        <v>1</v>
      </c>
      <c r="R3107" t="str">
        <f t="shared" si="146"/>
        <v>05</v>
      </c>
      <c r="T3107" t="s">
        <v>460</v>
      </c>
      <c r="U3107" t="s">
        <v>461</v>
      </c>
      <c r="V3107" t="s">
        <v>536</v>
      </c>
      <c r="W3107" t="s">
        <v>537</v>
      </c>
      <c r="X3107" t="s">
        <v>510</v>
      </c>
    </row>
    <row r="3108" spans="1:27" x14ac:dyDescent="0.35">
      <c r="A3108" s="1" t="s">
        <v>2</v>
      </c>
      <c r="B3108" s="18">
        <v>41298</v>
      </c>
      <c r="C3108" s="3" t="s">
        <v>62</v>
      </c>
      <c r="D3108" s="4" t="s">
        <v>63</v>
      </c>
      <c r="E3108" s="5" t="s">
        <v>4</v>
      </c>
      <c r="F3108" s="6">
        <v>564.00177462289264</v>
      </c>
      <c r="G3108" s="16" t="s">
        <v>4</v>
      </c>
      <c r="H3108" s="7">
        <v>78327.012547086939</v>
      </c>
      <c r="I3108" s="4">
        <v>10.7</v>
      </c>
      <c r="J3108" s="4">
        <v>6.2</v>
      </c>
      <c r="K3108" s="4" t="s">
        <v>332</v>
      </c>
      <c r="L3108" s="4">
        <v>138.87724484459039</v>
      </c>
      <c r="M3108" s="4" t="s">
        <v>332</v>
      </c>
      <c r="N3108" s="17">
        <v>0.99999999999999978</v>
      </c>
      <c r="O3108" s="4">
        <v>100</v>
      </c>
      <c r="P3108">
        <f t="shared" si="144"/>
        <v>2013</v>
      </c>
      <c r="Q3108">
        <f t="shared" si="145"/>
        <v>1</v>
      </c>
      <c r="R3108" t="str">
        <f t="shared" si="146"/>
        <v>05</v>
      </c>
      <c r="T3108" t="s">
        <v>84</v>
      </c>
      <c r="U3108" t="s">
        <v>459</v>
      </c>
      <c r="V3108" t="s">
        <v>479</v>
      </c>
      <c r="W3108" t="s">
        <v>480</v>
      </c>
    </row>
    <row r="3109" spans="1:27" x14ac:dyDescent="0.35">
      <c r="A3109" s="1" t="s">
        <v>2</v>
      </c>
      <c r="B3109" s="18">
        <v>41298</v>
      </c>
      <c r="C3109" s="3" t="s">
        <v>27</v>
      </c>
      <c r="D3109" s="4" t="s">
        <v>39</v>
      </c>
      <c r="E3109" s="5" t="s">
        <v>4</v>
      </c>
      <c r="F3109" s="6">
        <v>5.7598220447599333</v>
      </c>
      <c r="G3109" s="16" t="s">
        <v>4</v>
      </c>
      <c r="H3109" s="7">
        <v>31338.812119100534</v>
      </c>
      <c r="I3109" s="4">
        <v>38.200000000000003</v>
      </c>
      <c r="J3109" s="4">
        <v>20.2</v>
      </c>
      <c r="K3109" s="4">
        <v>13.466666666666667</v>
      </c>
      <c r="L3109" s="4">
        <v>5440.9340905959743</v>
      </c>
      <c r="M3109" s="4" t="s">
        <v>332</v>
      </c>
      <c r="N3109" s="17">
        <v>1</v>
      </c>
      <c r="O3109" s="4">
        <v>1152</v>
      </c>
      <c r="P3109">
        <f t="shared" si="144"/>
        <v>2013</v>
      </c>
      <c r="Q3109">
        <f t="shared" si="145"/>
        <v>1</v>
      </c>
      <c r="R3109" t="str">
        <f t="shared" si="146"/>
        <v>06</v>
      </c>
      <c r="T3109" t="s">
        <v>39</v>
      </c>
    </row>
    <row r="3110" spans="1:27" x14ac:dyDescent="0.35">
      <c r="A3110" s="1" t="s">
        <v>2</v>
      </c>
      <c r="B3110" s="18">
        <v>41298</v>
      </c>
      <c r="C3110" s="3" t="s">
        <v>373</v>
      </c>
      <c r="D3110" s="4" t="s">
        <v>374</v>
      </c>
      <c r="E3110" s="5" t="s">
        <v>4</v>
      </c>
      <c r="F3110" s="6">
        <v>66.353149955634422</v>
      </c>
      <c r="G3110" s="16" t="s">
        <v>4</v>
      </c>
      <c r="H3110" s="7">
        <v>124328.55825655568</v>
      </c>
      <c r="I3110" s="4">
        <v>18</v>
      </c>
      <c r="J3110" s="4">
        <v>14.1</v>
      </c>
      <c r="K3110" s="4" t="s">
        <v>332</v>
      </c>
      <c r="L3110" s="4">
        <v>1873.7401063805601</v>
      </c>
      <c r="M3110" s="4" t="s">
        <v>332</v>
      </c>
      <c r="N3110" s="17">
        <v>1</v>
      </c>
      <c r="O3110" s="4">
        <v>100</v>
      </c>
      <c r="P3110">
        <f t="shared" si="144"/>
        <v>2013</v>
      </c>
      <c r="Q3110">
        <f t="shared" si="145"/>
        <v>1</v>
      </c>
      <c r="R3110" t="str">
        <f t="shared" si="146"/>
        <v>09</v>
      </c>
      <c r="T3110" t="s">
        <v>374</v>
      </c>
    </row>
    <row r="3111" spans="1:27" x14ac:dyDescent="0.35">
      <c r="A3111" s="1" t="s">
        <v>2</v>
      </c>
      <c r="B3111" s="18">
        <v>41298</v>
      </c>
      <c r="C3111" s="3" t="s">
        <v>40</v>
      </c>
      <c r="D3111" s="4" t="s">
        <v>169</v>
      </c>
      <c r="E3111" s="5" t="s">
        <v>4</v>
      </c>
      <c r="F3111" s="6">
        <v>530.82519964507537</v>
      </c>
      <c r="G3111" s="16" t="s">
        <v>4</v>
      </c>
      <c r="H3111" s="7">
        <v>160093.10856434918</v>
      </c>
      <c r="I3111" s="4" t="s">
        <v>332</v>
      </c>
      <c r="J3111" s="4">
        <v>8</v>
      </c>
      <c r="K3111" s="4">
        <v>6</v>
      </c>
      <c r="L3111" s="4">
        <v>301.59289474462014</v>
      </c>
      <c r="M3111" s="4" t="s">
        <v>332</v>
      </c>
      <c r="N3111" s="17">
        <v>1</v>
      </c>
      <c r="O3111" s="4">
        <v>100</v>
      </c>
      <c r="P3111">
        <f t="shared" si="144"/>
        <v>2013</v>
      </c>
      <c r="Q3111">
        <f t="shared" si="145"/>
        <v>1</v>
      </c>
      <c r="R3111" t="str">
        <f t="shared" si="146"/>
        <v>12</v>
      </c>
      <c r="T3111" t="s">
        <v>662</v>
      </c>
      <c r="U3111" t="s">
        <v>463</v>
      </c>
      <c r="V3111" t="s">
        <v>464</v>
      </c>
      <c r="W3111" t="s">
        <v>546</v>
      </c>
      <c r="X3111" t="s">
        <v>468</v>
      </c>
      <c r="Y3111" t="s">
        <v>547</v>
      </c>
      <c r="Z3111" t="s">
        <v>510</v>
      </c>
      <c r="AA3111" t="s">
        <v>466</v>
      </c>
    </row>
    <row r="3112" spans="1:27" x14ac:dyDescent="0.35">
      <c r="A3112" s="1" t="s">
        <v>2</v>
      </c>
      <c r="B3112" s="18">
        <v>41298</v>
      </c>
      <c r="C3112" s="3" t="s">
        <v>42</v>
      </c>
      <c r="D3112" s="4" t="s">
        <v>168</v>
      </c>
      <c r="E3112" s="5" t="s">
        <v>4</v>
      </c>
      <c r="F3112" s="6">
        <v>232.23602484472045</v>
      </c>
      <c r="G3112" s="16" t="s">
        <v>4</v>
      </c>
      <c r="H3112" s="7">
        <v>207536.53452373933</v>
      </c>
      <c r="I3112" s="4" t="s">
        <v>332</v>
      </c>
      <c r="J3112" s="4">
        <v>12.4</v>
      </c>
      <c r="K3112" s="4">
        <v>7.4</v>
      </c>
      <c r="L3112" s="4">
        <v>893.64487986953827</v>
      </c>
      <c r="M3112" s="4" t="s">
        <v>332</v>
      </c>
      <c r="N3112" s="17">
        <v>1.0000000000000002</v>
      </c>
      <c r="O3112" s="4">
        <v>100</v>
      </c>
      <c r="P3112">
        <f t="shared" si="144"/>
        <v>2013</v>
      </c>
      <c r="Q3112">
        <f t="shared" si="145"/>
        <v>1</v>
      </c>
      <c r="R3112" t="str">
        <f t="shared" si="146"/>
        <v>12</v>
      </c>
      <c r="T3112" t="s">
        <v>663</v>
      </c>
      <c r="U3112" t="s">
        <v>463</v>
      </c>
      <c r="V3112" t="s">
        <v>464</v>
      </c>
      <c r="W3112" t="s">
        <v>545</v>
      </c>
      <c r="X3112" t="s">
        <v>510</v>
      </c>
      <c r="Y3112" t="s">
        <v>466</v>
      </c>
    </row>
    <row r="3113" spans="1:27" x14ac:dyDescent="0.35">
      <c r="A3113" s="1" t="s">
        <v>2</v>
      </c>
      <c r="B3113" s="18">
        <v>41298</v>
      </c>
      <c r="C3113" s="3" t="s">
        <v>28</v>
      </c>
      <c r="D3113" s="4" t="s">
        <v>107</v>
      </c>
      <c r="E3113" s="5" t="s">
        <v>23</v>
      </c>
      <c r="F3113" s="6">
        <v>190.07412747707781</v>
      </c>
      <c r="G3113" s="16" t="s">
        <v>4</v>
      </c>
      <c r="H3113" s="7">
        <v>630319.71269422537</v>
      </c>
      <c r="I3113" s="4">
        <v>15.1</v>
      </c>
      <c r="J3113" s="4">
        <v>7.2</v>
      </c>
      <c r="K3113" s="4" t="s">
        <v>332</v>
      </c>
      <c r="L3113" s="4">
        <v>614.7971159369082</v>
      </c>
      <c r="M3113" s="4" t="s">
        <v>332</v>
      </c>
      <c r="N3113" s="17">
        <v>4.1917808219178081</v>
      </c>
      <c r="O3113" s="4">
        <v>576</v>
      </c>
      <c r="P3113">
        <f t="shared" si="144"/>
        <v>2013</v>
      </c>
      <c r="Q3113">
        <f t="shared" si="145"/>
        <v>1</v>
      </c>
      <c r="R3113" t="str">
        <f t="shared" si="146"/>
        <v>12</v>
      </c>
      <c r="T3113" t="s">
        <v>107</v>
      </c>
    </row>
    <row r="3114" spans="1:27" x14ac:dyDescent="0.35">
      <c r="A3114" s="1" t="s">
        <v>2</v>
      </c>
      <c r="B3114" s="18">
        <v>41298</v>
      </c>
      <c r="C3114" s="3" t="s">
        <v>28</v>
      </c>
      <c r="D3114" s="4" t="s">
        <v>107</v>
      </c>
      <c r="E3114" s="5" t="s">
        <v>23</v>
      </c>
      <c r="F3114" s="6">
        <v>420.46700926747513</v>
      </c>
      <c r="G3114" s="16" t="s">
        <v>4</v>
      </c>
      <c r="H3114" s="7">
        <v>882669.19474947813</v>
      </c>
      <c r="I3114" s="4">
        <v>22.7</v>
      </c>
      <c r="J3114" s="4">
        <v>5.3</v>
      </c>
      <c r="K3114" s="4" t="s">
        <v>332</v>
      </c>
      <c r="L3114" s="4">
        <v>500.80364110323899</v>
      </c>
      <c r="M3114" s="4" t="s">
        <v>332</v>
      </c>
      <c r="N3114" s="17">
        <v>5.3939393939393936</v>
      </c>
      <c r="O3114" s="4">
        <v>576</v>
      </c>
      <c r="P3114">
        <f t="shared" si="144"/>
        <v>2013</v>
      </c>
      <c r="Q3114">
        <f t="shared" si="145"/>
        <v>1</v>
      </c>
      <c r="R3114" t="str">
        <f t="shared" si="146"/>
        <v>12</v>
      </c>
      <c r="T3114" t="s">
        <v>107</v>
      </c>
    </row>
    <row r="3115" spans="1:27" x14ac:dyDescent="0.35">
      <c r="A3115" s="1" t="s">
        <v>2</v>
      </c>
      <c r="B3115" s="18">
        <v>41298</v>
      </c>
      <c r="C3115" s="3" t="s">
        <v>64</v>
      </c>
      <c r="D3115" s="4" t="s">
        <v>65</v>
      </c>
      <c r="E3115" s="5" t="s">
        <v>7</v>
      </c>
      <c r="F3115" s="6">
        <v>887.01259489302981</v>
      </c>
      <c r="G3115" s="16" t="s">
        <v>4</v>
      </c>
      <c r="H3115" s="7">
        <v>5802096.3738538902</v>
      </c>
      <c r="I3115" s="4">
        <v>54.2</v>
      </c>
      <c r="J3115" s="4">
        <v>4.4000000000000004</v>
      </c>
      <c r="K3115" s="4">
        <v>4.4000000000000004</v>
      </c>
      <c r="L3115" s="4">
        <v>1049.3120000000001</v>
      </c>
      <c r="M3115" s="4" t="s">
        <v>332</v>
      </c>
      <c r="N3115" s="17">
        <v>6.2337662337662323</v>
      </c>
      <c r="O3115" s="4">
        <v>288</v>
      </c>
      <c r="P3115">
        <f t="shared" si="144"/>
        <v>2013</v>
      </c>
      <c r="Q3115">
        <f t="shared" si="145"/>
        <v>1</v>
      </c>
      <c r="R3115" t="str">
        <f t="shared" si="146"/>
        <v>13</v>
      </c>
      <c r="T3115" t="s">
        <v>481</v>
      </c>
      <c r="U3115" t="s">
        <v>482</v>
      </c>
    </row>
    <row r="3116" spans="1:27" x14ac:dyDescent="0.35">
      <c r="A3116" s="1" t="s">
        <v>2</v>
      </c>
      <c r="B3116" s="18">
        <v>41298</v>
      </c>
      <c r="C3116" s="3" t="s">
        <v>66</v>
      </c>
      <c r="D3116" s="4" t="s">
        <v>67</v>
      </c>
      <c r="E3116" s="5" t="s">
        <v>7</v>
      </c>
      <c r="F3116" s="6">
        <v>230.39288179039733</v>
      </c>
      <c r="G3116" s="16" t="s">
        <v>4</v>
      </c>
      <c r="H3116" s="7">
        <v>686521.82924800366</v>
      </c>
      <c r="I3116" s="4">
        <v>65.400000000000006</v>
      </c>
      <c r="J3116" s="4">
        <v>4.5</v>
      </c>
      <c r="K3116" s="4">
        <v>4.5</v>
      </c>
      <c r="L3116" s="4">
        <v>1324.3500000000001</v>
      </c>
      <c r="M3116" s="4" t="s">
        <v>332</v>
      </c>
      <c r="N3116" s="17">
        <v>2.25</v>
      </c>
      <c r="O3116" s="4">
        <v>576</v>
      </c>
      <c r="P3116">
        <f t="shared" si="144"/>
        <v>2013</v>
      </c>
      <c r="Q3116">
        <f t="shared" si="145"/>
        <v>1</v>
      </c>
      <c r="R3116" t="str">
        <f t="shared" si="146"/>
        <v>13</v>
      </c>
      <c r="T3116" t="s">
        <v>67</v>
      </c>
    </row>
    <row r="3117" spans="1:27" x14ac:dyDescent="0.35">
      <c r="A3117" s="1" t="s">
        <v>2</v>
      </c>
      <c r="B3117" s="18">
        <v>41298</v>
      </c>
      <c r="C3117" s="3" t="s">
        <v>101</v>
      </c>
      <c r="D3117" s="4" t="s">
        <v>102</v>
      </c>
      <c r="E3117" s="5" t="s">
        <v>7</v>
      </c>
      <c r="F3117" s="6">
        <v>1.0351970565235133</v>
      </c>
      <c r="G3117" s="16" t="s">
        <v>7</v>
      </c>
      <c r="H3117" s="7">
        <v>31899.297089625667</v>
      </c>
      <c r="I3117" s="4">
        <v>106.5</v>
      </c>
      <c r="J3117" s="4">
        <v>62.9</v>
      </c>
      <c r="K3117" s="4">
        <v>4.5999999999999996</v>
      </c>
      <c r="L3117" s="4">
        <v>30814.709999999995</v>
      </c>
      <c r="M3117" s="4" t="s">
        <v>332</v>
      </c>
      <c r="N3117" s="17">
        <v>1</v>
      </c>
      <c r="O3117" s="4">
        <v>16024.28</v>
      </c>
      <c r="P3117">
        <f t="shared" si="144"/>
        <v>2013</v>
      </c>
      <c r="Q3117">
        <f t="shared" si="145"/>
        <v>1</v>
      </c>
      <c r="R3117" t="str">
        <f t="shared" si="146"/>
        <v>13</v>
      </c>
      <c r="T3117" t="s">
        <v>499</v>
      </c>
      <c r="U3117" t="s">
        <v>500</v>
      </c>
    </row>
    <row r="3118" spans="1:27" x14ac:dyDescent="0.35">
      <c r="A3118" s="1" t="s">
        <v>2</v>
      </c>
      <c r="B3118" s="18">
        <v>41298</v>
      </c>
      <c r="C3118" s="3" t="s">
        <v>68</v>
      </c>
      <c r="D3118" s="4" t="s">
        <v>69</v>
      </c>
      <c r="E3118" s="5" t="s">
        <v>4</v>
      </c>
      <c r="F3118" s="6">
        <v>103.6767968056788</v>
      </c>
      <c r="G3118" s="16" t="s">
        <v>4</v>
      </c>
      <c r="H3118" s="7">
        <v>140411.55944986691</v>
      </c>
      <c r="I3118" s="4">
        <v>104.5</v>
      </c>
      <c r="J3118" s="4">
        <v>3.6</v>
      </c>
      <c r="K3118" s="4">
        <v>3.6</v>
      </c>
      <c r="L3118" s="4">
        <v>1354.32</v>
      </c>
      <c r="M3118" s="4" t="s">
        <v>332</v>
      </c>
      <c r="N3118" s="17">
        <v>1</v>
      </c>
      <c r="O3118" s="4">
        <v>1152</v>
      </c>
      <c r="P3118">
        <f t="shared" si="144"/>
        <v>2013</v>
      </c>
      <c r="Q3118">
        <f t="shared" si="145"/>
        <v>1</v>
      </c>
      <c r="R3118" t="str">
        <f t="shared" si="146"/>
        <v>13</v>
      </c>
      <c r="T3118" t="s">
        <v>217</v>
      </c>
      <c r="U3118" t="s">
        <v>483</v>
      </c>
    </row>
    <row r="3119" spans="1:27" x14ac:dyDescent="0.35">
      <c r="A3119" s="1" t="s">
        <v>2</v>
      </c>
      <c r="B3119" s="18">
        <v>41298</v>
      </c>
      <c r="C3119" s="3" t="s">
        <v>317</v>
      </c>
      <c r="D3119" s="4" t="s">
        <v>318</v>
      </c>
      <c r="E3119" s="5" t="s">
        <v>4</v>
      </c>
      <c r="F3119" s="6">
        <v>20.159377156659765</v>
      </c>
      <c r="G3119" s="16" t="s">
        <v>4</v>
      </c>
      <c r="H3119" s="7">
        <v>275376.58797554346</v>
      </c>
      <c r="I3119" s="4">
        <v>123.9</v>
      </c>
      <c r="J3119" s="4">
        <v>10.5</v>
      </c>
      <c r="K3119" s="4">
        <v>10.5</v>
      </c>
      <c r="L3119" s="4">
        <v>13659.975</v>
      </c>
      <c r="M3119" s="4" t="s">
        <v>332</v>
      </c>
      <c r="N3119" s="17">
        <v>0.99999999999999978</v>
      </c>
      <c r="O3119" s="4">
        <v>1152</v>
      </c>
      <c r="P3119">
        <f t="shared" si="144"/>
        <v>2013</v>
      </c>
      <c r="Q3119">
        <f t="shared" si="145"/>
        <v>1</v>
      </c>
      <c r="R3119" t="str">
        <f t="shared" si="146"/>
        <v>13</v>
      </c>
      <c r="T3119" t="s">
        <v>217</v>
      </c>
      <c r="U3119" t="s">
        <v>591</v>
      </c>
    </row>
    <row r="3120" spans="1:27" x14ac:dyDescent="0.35">
      <c r="A3120" s="1" t="s">
        <v>2</v>
      </c>
      <c r="B3120" s="18">
        <v>41298</v>
      </c>
      <c r="C3120" s="3" t="s">
        <v>3</v>
      </c>
      <c r="D3120" s="4" t="s">
        <v>119</v>
      </c>
      <c r="E3120" s="5" t="s">
        <v>4</v>
      </c>
      <c r="F3120" s="6">
        <v>199.05944986690326</v>
      </c>
      <c r="G3120" s="16" t="s">
        <v>4</v>
      </c>
      <c r="H3120" s="7">
        <v>14774.217538409177</v>
      </c>
      <c r="I3120" s="4">
        <v>7</v>
      </c>
      <c r="J3120" s="4">
        <v>4.5</v>
      </c>
      <c r="K3120" s="4" t="s">
        <v>332</v>
      </c>
      <c r="L3120" s="4">
        <v>74.220126441058866</v>
      </c>
      <c r="M3120" s="4" t="s">
        <v>332</v>
      </c>
      <c r="N3120" s="17">
        <v>0.99999999999999989</v>
      </c>
      <c r="O3120" s="4">
        <v>100</v>
      </c>
      <c r="P3120">
        <f t="shared" si="144"/>
        <v>2013</v>
      </c>
      <c r="Q3120">
        <f t="shared" si="145"/>
        <v>1</v>
      </c>
      <c r="R3120" t="str">
        <f t="shared" si="146"/>
        <v>16</v>
      </c>
      <c r="T3120" t="s">
        <v>119</v>
      </c>
    </row>
    <row r="3121" spans="1:24" x14ac:dyDescent="0.35">
      <c r="A3121" s="1" t="s">
        <v>2</v>
      </c>
      <c r="B3121" s="18">
        <v>41298</v>
      </c>
      <c r="C3121" s="3" t="s">
        <v>115</v>
      </c>
      <c r="D3121" s="4" t="s">
        <v>116</v>
      </c>
      <c r="E3121" s="5" t="s">
        <v>4</v>
      </c>
      <c r="F3121" s="6">
        <v>132.70629991126884</v>
      </c>
      <c r="G3121" s="16" t="s">
        <v>4</v>
      </c>
      <c r="H3121" s="7">
        <v>34068.633423796055</v>
      </c>
      <c r="I3121" s="4">
        <v>116.6</v>
      </c>
      <c r="J3121" s="4">
        <v>2.9</v>
      </c>
      <c r="K3121" s="4" t="s">
        <v>332</v>
      </c>
      <c r="L3121" s="4">
        <v>256.72205047217273</v>
      </c>
      <c r="M3121" s="4" t="s">
        <v>332</v>
      </c>
      <c r="N3121" s="17">
        <v>1.0000000000000002</v>
      </c>
      <c r="O3121" s="4">
        <v>100</v>
      </c>
      <c r="P3121">
        <f t="shared" si="144"/>
        <v>2013</v>
      </c>
      <c r="Q3121">
        <f t="shared" si="145"/>
        <v>1</v>
      </c>
      <c r="R3121" t="str">
        <f t="shared" si="146"/>
        <v>17</v>
      </c>
      <c r="T3121" t="s">
        <v>6</v>
      </c>
      <c r="U3121" t="s">
        <v>515</v>
      </c>
    </row>
    <row r="3122" spans="1:24" x14ac:dyDescent="0.35">
      <c r="A3122" s="1" t="s">
        <v>2</v>
      </c>
      <c r="B3122" s="18">
        <v>41298</v>
      </c>
      <c r="C3122" s="3" t="s">
        <v>379</v>
      </c>
      <c r="D3122" s="4" t="s">
        <v>380</v>
      </c>
      <c r="E3122" s="5" t="s">
        <v>4</v>
      </c>
      <c r="F3122" s="6">
        <v>33.176574977817211</v>
      </c>
      <c r="G3122" s="16" t="s">
        <v>4</v>
      </c>
      <c r="H3122" s="7">
        <v>5462.0655720600525</v>
      </c>
      <c r="I3122" s="4" t="s">
        <v>332</v>
      </c>
      <c r="J3122" s="4">
        <v>6.8</v>
      </c>
      <c r="K3122" s="4" t="s">
        <v>332</v>
      </c>
      <c r="L3122" s="4">
        <v>164.6362102089243</v>
      </c>
      <c r="M3122" s="4" t="s">
        <v>332</v>
      </c>
      <c r="N3122" s="17">
        <v>1</v>
      </c>
      <c r="O3122" s="4">
        <v>100</v>
      </c>
      <c r="P3122">
        <f t="shared" si="144"/>
        <v>2013</v>
      </c>
      <c r="Q3122">
        <f t="shared" si="145"/>
        <v>1</v>
      </c>
      <c r="R3122" t="str">
        <f t="shared" si="146"/>
        <v>17</v>
      </c>
      <c r="T3122" t="s">
        <v>380</v>
      </c>
    </row>
    <row r="3123" spans="1:24" x14ac:dyDescent="0.35">
      <c r="A3123" s="1" t="s">
        <v>2</v>
      </c>
      <c r="B3123" s="18">
        <v>41298</v>
      </c>
      <c r="C3123" s="3" t="s">
        <v>12</v>
      </c>
      <c r="D3123" s="4" t="s">
        <v>13</v>
      </c>
      <c r="E3123" s="5" t="s">
        <v>4</v>
      </c>
      <c r="F3123" s="6">
        <v>1426.5927240461401</v>
      </c>
      <c r="G3123" s="16" t="s">
        <v>4</v>
      </c>
      <c r="H3123" s="7">
        <v>14537.751887331464</v>
      </c>
      <c r="I3123" s="4">
        <v>17.3</v>
      </c>
      <c r="J3123" s="4">
        <v>1.5</v>
      </c>
      <c r="K3123" s="4" t="s">
        <v>332</v>
      </c>
      <c r="L3123" s="4">
        <v>10.190541170081891</v>
      </c>
      <c r="M3123" s="4" t="s">
        <v>332</v>
      </c>
      <c r="N3123" s="17">
        <v>0.99999999999999989</v>
      </c>
      <c r="O3123" s="4">
        <v>100</v>
      </c>
      <c r="P3123">
        <f t="shared" si="144"/>
        <v>2013</v>
      </c>
      <c r="Q3123">
        <f t="shared" si="145"/>
        <v>1</v>
      </c>
      <c r="R3123" t="str">
        <f t="shared" si="146"/>
        <v>17</v>
      </c>
      <c r="T3123" t="s">
        <v>250</v>
      </c>
      <c r="U3123" t="s">
        <v>472</v>
      </c>
    </row>
    <row r="3124" spans="1:24" x14ac:dyDescent="0.35">
      <c r="A3124" s="1" t="s">
        <v>2</v>
      </c>
      <c r="B3124" s="18">
        <v>41298</v>
      </c>
      <c r="C3124" s="3" t="s">
        <v>129</v>
      </c>
      <c r="D3124" s="4" t="s">
        <v>14</v>
      </c>
      <c r="E3124" s="5" t="s">
        <v>4</v>
      </c>
      <c r="F3124" s="6">
        <v>199.05944986690326</v>
      </c>
      <c r="G3124" s="16" t="s">
        <v>4</v>
      </c>
      <c r="H3124" s="7">
        <v>18591.177027529822</v>
      </c>
      <c r="I3124" s="4">
        <v>12.7</v>
      </c>
      <c r="J3124" s="4">
        <v>5.3</v>
      </c>
      <c r="K3124" s="4" t="s">
        <v>332</v>
      </c>
      <c r="L3124" s="4">
        <v>93.395099001631948</v>
      </c>
      <c r="M3124" s="4" t="s">
        <v>332</v>
      </c>
      <c r="N3124" s="17">
        <v>1</v>
      </c>
      <c r="O3124" s="4">
        <v>100</v>
      </c>
      <c r="P3124">
        <f t="shared" si="144"/>
        <v>2013</v>
      </c>
      <c r="Q3124">
        <f t="shared" si="145"/>
        <v>1</v>
      </c>
      <c r="R3124" t="str">
        <f t="shared" si="146"/>
        <v>17</v>
      </c>
      <c r="T3124" t="s">
        <v>250</v>
      </c>
      <c r="U3124" t="s">
        <v>521</v>
      </c>
    </row>
    <row r="3125" spans="1:24" x14ac:dyDescent="0.35">
      <c r="A3125" s="1" t="s">
        <v>2</v>
      </c>
      <c r="B3125" s="18">
        <v>41298</v>
      </c>
      <c r="C3125" s="3" t="s">
        <v>15</v>
      </c>
      <c r="D3125" s="4" t="s">
        <v>16</v>
      </c>
      <c r="E3125" s="5" t="s">
        <v>7</v>
      </c>
      <c r="F3125" s="6">
        <v>2.8799110223799667</v>
      </c>
      <c r="G3125" s="16" t="s">
        <v>7</v>
      </c>
      <c r="H3125" s="7">
        <v>4478.6292127374663</v>
      </c>
      <c r="I3125" s="4" t="s">
        <v>332</v>
      </c>
      <c r="J3125" s="4">
        <v>19.899999999999999</v>
      </c>
      <c r="K3125" s="4">
        <v>5</v>
      </c>
      <c r="L3125" s="4">
        <v>1555.1276334351171</v>
      </c>
      <c r="M3125" s="4" t="s">
        <v>332</v>
      </c>
      <c r="N3125" s="17">
        <v>1</v>
      </c>
      <c r="O3125" s="4">
        <v>1152</v>
      </c>
      <c r="P3125">
        <f t="shared" si="144"/>
        <v>2013</v>
      </c>
      <c r="Q3125">
        <f t="shared" si="145"/>
        <v>1</v>
      </c>
      <c r="R3125" t="str">
        <f t="shared" si="146"/>
        <v>17</v>
      </c>
      <c r="T3125" t="s">
        <v>73</v>
      </c>
      <c r="U3125" t="s">
        <v>475</v>
      </c>
    </row>
    <row r="3126" spans="1:24" x14ac:dyDescent="0.35">
      <c r="A3126" s="1" t="s">
        <v>2</v>
      </c>
      <c r="B3126" s="18">
        <v>41298</v>
      </c>
      <c r="C3126" s="3" t="s">
        <v>54</v>
      </c>
      <c r="D3126" s="4" t="s">
        <v>218</v>
      </c>
      <c r="E3126" s="5" t="s">
        <v>7</v>
      </c>
      <c r="F3126" s="6">
        <v>66.353149955634422</v>
      </c>
      <c r="G3126" s="16" t="s">
        <v>4</v>
      </c>
      <c r="H3126" s="7">
        <v>25021.218759369749</v>
      </c>
      <c r="I3126" s="4">
        <v>12.4</v>
      </c>
      <c r="J3126" s="4">
        <v>4.4000000000000004</v>
      </c>
      <c r="K3126" s="4" t="s">
        <v>332</v>
      </c>
      <c r="L3126" s="4">
        <v>125.69721646523004</v>
      </c>
      <c r="M3126" s="4" t="s">
        <v>332</v>
      </c>
      <c r="N3126" s="17">
        <v>3.0000000000000004</v>
      </c>
      <c r="O3126" s="4">
        <v>100</v>
      </c>
      <c r="P3126">
        <f t="shared" si="144"/>
        <v>2013</v>
      </c>
      <c r="Q3126">
        <f t="shared" si="145"/>
        <v>1</v>
      </c>
      <c r="R3126" t="str">
        <f t="shared" si="146"/>
        <v>17</v>
      </c>
      <c r="T3126" t="s">
        <v>218</v>
      </c>
    </row>
    <row r="3127" spans="1:24" x14ac:dyDescent="0.35">
      <c r="A3127" s="1" t="s">
        <v>2</v>
      </c>
      <c r="B3127" s="18">
        <v>41298</v>
      </c>
      <c r="C3127" s="3" t="s">
        <v>17</v>
      </c>
      <c r="D3127" s="4" t="s">
        <v>18</v>
      </c>
      <c r="E3127" s="5" t="s">
        <v>7</v>
      </c>
      <c r="F3127" s="6">
        <v>132.70629991126884</v>
      </c>
      <c r="G3127" s="16" t="s">
        <v>4</v>
      </c>
      <c r="H3127" s="7">
        <v>22662.068923442323</v>
      </c>
      <c r="I3127" s="4">
        <v>9.1</v>
      </c>
      <c r="J3127" s="4">
        <v>3.2</v>
      </c>
      <c r="K3127" s="4" t="s">
        <v>332</v>
      </c>
      <c r="L3127" s="4">
        <v>48.79102830535188</v>
      </c>
      <c r="M3127" s="4" t="s">
        <v>332</v>
      </c>
      <c r="N3127" s="17">
        <v>3.5000000000000009</v>
      </c>
      <c r="O3127" s="4">
        <v>100</v>
      </c>
      <c r="P3127">
        <f t="shared" si="144"/>
        <v>2013</v>
      </c>
      <c r="Q3127">
        <f t="shared" si="145"/>
        <v>1</v>
      </c>
      <c r="R3127" t="str">
        <f t="shared" si="146"/>
        <v>17</v>
      </c>
      <c r="T3127" t="s">
        <v>218</v>
      </c>
      <c r="U3127" t="s">
        <v>522</v>
      </c>
    </row>
    <row r="3128" spans="1:24" x14ac:dyDescent="0.35">
      <c r="A3128" s="1" t="s">
        <v>2</v>
      </c>
      <c r="B3128" s="18">
        <v>41298</v>
      </c>
      <c r="C3128" s="3" t="s">
        <v>19</v>
      </c>
      <c r="D3128" s="4" t="s">
        <v>20</v>
      </c>
      <c r="E3128" s="5" t="s">
        <v>4</v>
      </c>
      <c r="F3128" s="6">
        <v>33.176574977817211</v>
      </c>
      <c r="G3128" s="16" t="s">
        <v>4</v>
      </c>
      <c r="H3128" s="7">
        <v>11174.550572315879</v>
      </c>
      <c r="I3128" s="4">
        <v>8.9</v>
      </c>
      <c r="J3128" s="4">
        <v>8.6999999999999993</v>
      </c>
      <c r="K3128" s="4">
        <v>4.3499999999999996</v>
      </c>
      <c r="L3128" s="4">
        <v>336.82049999999992</v>
      </c>
      <c r="M3128" s="4" t="s">
        <v>332</v>
      </c>
      <c r="N3128" s="17">
        <v>1</v>
      </c>
      <c r="O3128" s="4">
        <v>100</v>
      </c>
      <c r="P3128">
        <f t="shared" si="144"/>
        <v>2013</v>
      </c>
      <c r="Q3128">
        <f t="shared" si="145"/>
        <v>1</v>
      </c>
      <c r="R3128" t="str">
        <f t="shared" si="146"/>
        <v>17</v>
      </c>
      <c r="T3128" t="s">
        <v>484</v>
      </c>
      <c r="U3128" t="s">
        <v>485</v>
      </c>
    </row>
    <row r="3129" spans="1:24" x14ac:dyDescent="0.35">
      <c r="A3129" s="1" t="s">
        <v>2</v>
      </c>
      <c r="B3129" s="18">
        <v>41298</v>
      </c>
      <c r="C3129" s="3" t="s">
        <v>139</v>
      </c>
      <c r="D3129" s="4" t="s">
        <v>140</v>
      </c>
      <c r="E3129" s="5" t="s">
        <v>7</v>
      </c>
      <c r="F3129" s="6">
        <v>33.176574977817211</v>
      </c>
      <c r="G3129" s="16" t="s">
        <v>4</v>
      </c>
      <c r="H3129" s="7">
        <v>2208.9235769360507</v>
      </c>
      <c r="I3129" s="4">
        <v>3.8</v>
      </c>
      <c r="J3129" s="4">
        <v>3.4</v>
      </c>
      <c r="K3129" s="4" t="s">
        <v>332</v>
      </c>
      <c r="L3129" s="4">
        <v>16.645205076269921</v>
      </c>
      <c r="M3129" s="4" t="s">
        <v>332</v>
      </c>
      <c r="N3129" s="17">
        <v>4</v>
      </c>
      <c r="O3129" s="4">
        <v>100</v>
      </c>
      <c r="P3129">
        <f t="shared" si="144"/>
        <v>2013</v>
      </c>
      <c r="Q3129">
        <f t="shared" si="145"/>
        <v>1</v>
      </c>
      <c r="R3129" t="str">
        <f t="shared" si="146"/>
        <v>17</v>
      </c>
      <c r="T3129" t="s">
        <v>501</v>
      </c>
      <c r="U3129" t="s">
        <v>530</v>
      </c>
    </row>
    <row r="3130" spans="1:24" x14ac:dyDescent="0.35">
      <c r="A3130" s="1" t="s">
        <v>2</v>
      </c>
      <c r="B3130" s="18">
        <v>41298</v>
      </c>
      <c r="C3130" s="3" t="s">
        <v>80</v>
      </c>
      <c r="D3130" s="4" t="s">
        <v>81</v>
      </c>
      <c r="E3130" s="5" t="s">
        <v>4</v>
      </c>
      <c r="F3130" s="6">
        <v>0.41407882260940537</v>
      </c>
      <c r="G3130" s="16" t="s">
        <v>4</v>
      </c>
      <c r="H3130" s="7">
        <v>1690.3140413849167</v>
      </c>
      <c r="I3130" s="4">
        <v>23.1</v>
      </c>
      <c r="J3130" s="4">
        <v>22.5</v>
      </c>
      <c r="K3130" s="4">
        <v>15</v>
      </c>
      <c r="L3130" s="4">
        <v>4082.1069542582377</v>
      </c>
      <c r="M3130" s="4" t="s">
        <v>332</v>
      </c>
      <c r="N3130" s="17">
        <v>0.99999999999999989</v>
      </c>
      <c r="O3130" s="4">
        <v>16024.28</v>
      </c>
      <c r="P3130">
        <f t="shared" si="144"/>
        <v>2013</v>
      </c>
      <c r="Q3130">
        <f t="shared" si="145"/>
        <v>1</v>
      </c>
      <c r="R3130" t="str">
        <f t="shared" si="146"/>
        <v>27</v>
      </c>
      <c r="T3130" t="s">
        <v>81</v>
      </c>
    </row>
    <row r="3131" spans="1:24" x14ac:dyDescent="0.35">
      <c r="A3131" s="1" t="s">
        <v>2</v>
      </c>
      <c r="B3131" s="18">
        <v>41310</v>
      </c>
      <c r="C3131" s="8" t="s">
        <v>29</v>
      </c>
      <c r="D3131" s="4" t="s">
        <v>30</v>
      </c>
      <c r="E3131" s="9" t="s">
        <v>23</v>
      </c>
      <c r="F3131" s="6">
        <v>11.519644089519867</v>
      </c>
      <c r="G3131" s="16" t="s">
        <v>4</v>
      </c>
      <c r="H3131" s="7">
        <v>217666.06182407425</v>
      </c>
      <c r="I3131" s="4">
        <v>9.1</v>
      </c>
      <c r="J3131" s="4">
        <v>7.5</v>
      </c>
      <c r="K3131" s="4" t="s">
        <v>332</v>
      </c>
      <c r="L3131" s="4">
        <v>268.01712325937922</v>
      </c>
      <c r="M3131" s="4" t="s">
        <v>332</v>
      </c>
      <c r="N3131" s="17">
        <v>70.499999999999986</v>
      </c>
      <c r="O3131" s="4">
        <v>1152</v>
      </c>
      <c r="P3131">
        <f t="shared" si="144"/>
        <v>2013</v>
      </c>
      <c r="Q3131">
        <f t="shared" si="145"/>
        <v>2</v>
      </c>
      <c r="R3131" t="str">
        <f t="shared" si="146"/>
        <v>01</v>
      </c>
      <c r="T3131" t="s">
        <v>30</v>
      </c>
    </row>
    <row r="3132" spans="1:24" x14ac:dyDescent="0.35">
      <c r="A3132" s="1" t="s">
        <v>2</v>
      </c>
      <c r="B3132" s="18">
        <v>41310</v>
      </c>
      <c r="C3132" s="8" t="s">
        <v>97</v>
      </c>
      <c r="D3132" s="4" t="s">
        <v>98</v>
      </c>
      <c r="E3132" s="9" t="s">
        <v>7</v>
      </c>
      <c r="F3132" s="6">
        <v>3.1055911695705403</v>
      </c>
      <c r="G3132" s="16" t="s">
        <v>4</v>
      </c>
      <c r="H3132" s="7">
        <v>37192.168749319419</v>
      </c>
      <c r="I3132" s="4" t="s">
        <v>332</v>
      </c>
      <c r="J3132" s="4">
        <v>5.2</v>
      </c>
      <c r="K3132" s="4" t="s">
        <v>332</v>
      </c>
      <c r="L3132" s="4">
        <v>73.622176639325616</v>
      </c>
      <c r="M3132" s="4" t="s">
        <v>332</v>
      </c>
      <c r="N3132" s="17">
        <v>162.66666666666669</v>
      </c>
      <c r="O3132" s="4">
        <v>16024.28</v>
      </c>
      <c r="P3132">
        <f t="shared" si="144"/>
        <v>2013</v>
      </c>
      <c r="Q3132">
        <f t="shared" si="145"/>
        <v>2</v>
      </c>
      <c r="R3132" t="str">
        <f t="shared" si="146"/>
        <v>01</v>
      </c>
      <c r="T3132" t="s">
        <v>187</v>
      </c>
      <c r="U3132" t="s">
        <v>497</v>
      </c>
    </row>
    <row r="3133" spans="1:24" x14ac:dyDescent="0.35">
      <c r="A3133" s="1" t="s">
        <v>2</v>
      </c>
      <c r="B3133" s="18">
        <v>41310</v>
      </c>
      <c r="C3133" s="3" t="s">
        <v>24</v>
      </c>
      <c r="D3133" s="4" t="s">
        <v>299</v>
      </c>
      <c r="E3133" s="5" t="s">
        <v>23</v>
      </c>
      <c r="F3133" s="6">
        <v>99.529724933451632</v>
      </c>
      <c r="G3133" s="16" t="s">
        <v>23</v>
      </c>
      <c r="H3133" s="7">
        <v>23003.378536839929</v>
      </c>
      <c r="I3133" s="4">
        <v>60.8</v>
      </c>
      <c r="J3133" s="4">
        <v>2.2000000000000002</v>
      </c>
      <c r="K3133" s="4" t="s">
        <v>332</v>
      </c>
      <c r="L3133" s="4">
        <v>231.12068833929393</v>
      </c>
      <c r="M3133" s="4" t="s">
        <v>332</v>
      </c>
      <c r="N3133" s="17">
        <v>1.0000000000000002</v>
      </c>
      <c r="O3133" s="4">
        <v>100</v>
      </c>
      <c r="P3133">
        <f t="shared" si="144"/>
        <v>2013</v>
      </c>
      <c r="Q3133">
        <f t="shared" si="145"/>
        <v>2</v>
      </c>
      <c r="R3133" t="str">
        <f t="shared" si="146"/>
        <v>01</v>
      </c>
      <c r="T3133" t="s">
        <v>222</v>
      </c>
      <c r="U3133" t="s">
        <v>504</v>
      </c>
      <c r="V3133" t="s">
        <v>596</v>
      </c>
      <c r="W3133" t="s">
        <v>597</v>
      </c>
    </row>
    <row r="3134" spans="1:24" x14ac:dyDescent="0.35">
      <c r="A3134" s="1" t="s">
        <v>2</v>
      </c>
      <c r="B3134" s="18">
        <v>41310</v>
      </c>
      <c r="C3134" s="3" t="s">
        <v>60</v>
      </c>
      <c r="D3134" s="4" t="s">
        <v>61</v>
      </c>
      <c r="E3134" s="5" t="s">
        <v>7</v>
      </c>
      <c r="F3134" s="6">
        <v>0.82815764521881075</v>
      </c>
      <c r="G3134" s="16" t="s">
        <v>4</v>
      </c>
      <c r="H3134" s="7">
        <v>7602.6569328068254</v>
      </c>
      <c r="I3134" s="4">
        <v>6.3</v>
      </c>
      <c r="J3134" s="4">
        <v>4.4000000000000004</v>
      </c>
      <c r="K3134" s="4" t="s">
        <v>332</v>
      </c>
      <c r="L3134" s="4">
        <v>63.862295462173314</v>
      </c>
      <c r="M3134" s="4" t="s">
        <v>332</v>
      </c>
      <c r="N3134" s="17">
        <v>143.75</v>
      </c>
      <c r="O3134" s="4">
        <v>16024.28</v>
      </c>
      <c r="P3134">
        <f t="shared" si="144"/>
        <v>2013</v>
      </c>
      <c r="Q3134">
        <f t="shared" si="145"/>
        <v>2</v>
      </c>
      <c r="R3134" t="str">
        <f t="shared" si="146"/>
        <v>01</v>
      </c>
      <c r="T3134" t="s">
        <v>211</v>
      </c>
      <c r="U3134" t="s">
        <v>478</v>
      </c>
    </row>
    <row r="3135" spans="1:24" x14ac:dyDescent="0.35">
      <c r="A3135" s="1" t="s">
        <v>2</v>
      </c>
      <c r="B3135" s="18">
        <v>41310</v>
      </c>
      <c r="C3135" s="3" t="s">
        <v>212</v>
      </c>
      <c r="D3135" s="4" t="s">
        <v>213</v>
      </c>
      <c r="E3135" s="5" t="s">
        <v>4</v>
      </c>
      <c r="F3135" s="6">
        <v>11.519644089519867</v>
      </c>
      <c r="G3135" s="16" t="s">
        <v>4</v>
      </c>
      <c r="H3135" s="7">
        <v>28493.133824074848</v>
      </c>
      <c r="I3135" s="4">
        <v>18</v>
      </c>
      <c r="J3135" s="4">
        <v>16.2</v>
      </c>
      <c r="K3135" s="4" t="s">
        <v>332</v>
      </c>
      <c r="L3135" s="4">
        <v>2473.4387280243159</v>
      </c>
      <c r="M3135" s="4" t="s">
        <v>332</v>
      </c>
      <c r="N3135" s="17">
        <v>1</v>
      </c>
      <c r="O3135" s="4">
        <v>1152</v>
      </c>
      <c r="P3135">
        <f t="shared" si="144"/>
        <v>2013</v>
      </c>
      <c r="Q3135">
        <f t="shared" si="145"/>
        <v>2</v>
      </c>
      <c r="R3135" t="str">
        <f t="shared" si="146"/>
        <v>04</v>
      </c>
      <c r="T3135" t="s">
        <v>213</v>
      </c>
    </row>
    <row r="3136" spans="1:24" x14ac:dyDescent="0.35">
      <c r="A3136" s="1" t="s">
        <v>2</v>
      </c>
      <c r="B3136" s="18">
        <v>41310</v>
      </c>
      <c r="C3136" s="3" t="s">
        <v>82</v>
      </c>
      <c r="D3136" s="4" t="s">
        <v>167</v>
      </c>
      <c r="E3136" s="5" t="s">
        <v>4</v>
      </c>
      <c r="F3136" s="6">
        <v>398.11889973380653</v>
      </c>
      <c r="G3136" s="16" t="s">
        <v>4</v>
      </c>
      <c r="H3136" s="7">
        <v>134644.41896995864</v>
      </c>
      <c r="I3136" s="4">
        <v>13.1</v>
      </c>
      <c r="J3136" s="4">
        <v>8.6</v>
      </c>
      <c r="K3136" s="4">
        <v>5.7333333333333334</v>
      </c>
      <c r="L3136" s="4">
        <v>338.20152487105156</v>
      </c>
      <c r="M3136" s="4" t="s">
        <v>332</v>
      </c>
      <c r="N3136" s="17">
        <v>1</v>
      </c>
      <c r="O3136" s="4">
        <v>100</v>
      </c>
      <c r="P3136">
        <f t="shared" si="144"/>
        <v>2013</v>
      </c>
      <c r="Q3136">
        <f t="shared" si="145"/>
        <v>2</v>
      </c>
      <c r="R3136" t="str">
        <f t="shared" si="146"/>
        <v>05</v>
      </c>
      <c r="T3136" t="s">
        <v>460</v>
      </c>
      <c r="U3136" t="s">
        <v>488</v>
      </c>
      <c r="V3136" t="s">
        <v>536</v>
      </c>
      <c r="W3136" t="s">
        <v>544</v>
      </c>
      <c r="X3136" t="s">
        <v>510</v>
      </c>
    </row>
    <row r="3137" spans="1:27" x14ac:dyDescent="0.35">
      <c r="A3137" s="1" t="s">
        <v>2</v>
      </c>
      <c r="B3137" s="18">
        <v>41310</v>
      </c>
      <c r="C3137" s="3" t="s">
        <v>37</v>
      </c>
      <c r="D3137" s="4" t="s">
        <v>156</v>
      </c>
      <c r="E3137" s="5" t="s">
        <v>4</v>
      </c>
      <c r="F3137" s="6">
        <v>28.799110223799666</v>
      </c>
      <c r="G3137" s="16" t="s">
        <v>4</v>
      </c>
      <c r="H3137" s="7">
        <v>40123.433047018974</v>
      </c>
      <c r="I3137" s="4">
        <v>21.9</v>
      </c>
      <c r="J3137" s="4">
        <v>13.5</v>
      </c>
      <c r="K3137" s="4">
        <v>9</v>
      </c>
      <c r="L3137" s="4">
        <v>1393.2178020507333</v>
      </c>
      <c r="M3137" s="4" t="s">
        <v>332</v>
      </c>
      <c r="N3137" s="17">
        <v>1</v>
      </c>
      <c r="O3137" s="4">
        <v>1152</v>
      </c>
      <c r="P3137">
        <f t="shared" si="144"/>
        <v>2013</v>
      </c>
      <c r="Q3137">
        <f t="shared" si="145"/>
        <v>2</v>
      </c>
      <c r="R3137" t="str">
        <f t="shared" si="146"/>
        <v>05</v>
      </c>
      <c r="T3137" t="s">
        <v>460</v>
      </c>
      <c r="U3137" t="s">
        <v>461</v>
      </c>
      <c r="V3137" t="s">
        <v>536</v>
      </c>
      <c r="W3137" t="s">
        <v>537</v>
      </c>
      <c r="X3137" t="s">
        <v>510</v>
      </c>
    </row>
    <row r="3138" spans="1:27" x14ac:dyDescent="0.35">
      <c r="A3138" s="1" t="s">
        <v>2</v>
      </c>
      <c r="B3138" s="18">
        <v>41310</v>
      </c>
      <c r="C3138" s="3" t="s">
        <v>76</v>
      </c>
      <c r="D3138" s="4" t="s">
        <v>229</v>
      </c>
      <c r="E3138" s="5" t="s">
        <v>4</v>
      </c>
      <c r="F3138" s="6">
        <v>2.8799110223799667</v>
      </c>
      <c r="G3138" s="16" t="s">
        <v>4</v>
      </c>
      <c r="H3138" s="7">
        <v>6875.164615524558</v>
      </c>
      <c r="I3138" s="4">
        <v>34.4</v>
      </c>
      <c r="J3138" s="4">
        <v>14.1</v>
      </c>
      <c r="K3138" s="4">
        <v>9.4</v>
      </c>
      <c r="L3138" s="4">
        <v>2387.2836910922692</v>
      </c>
      <c r="M3138" s="4" t="s">
        <v>332</v>
      </c>
      <c r="N3138" s="17">
        <v>1</v>
      </c>
      <c r="O3138" s="4">
        <v>1152</v>
      </c>
      <c r="P3138">
        <f t="shared" ref="P3138:P3201" si="147">YEAR(B3138)</f>
        <v>2013</v>
      </c>
      <c r="Q3138">
        <f t="shared" ref="Q3138:Q3201" si="148">MONTH(B3138)</f>
        <v>2</v>
      </c>
      <c r="R3138" t="str">
        <f t="shared" ref="R3138:R3201" si="149">LEFT(C3138,2)</f>
        <v>05</v>
      </c>
      <c r="T3138" t="s">
        <v>460</v>
      </c>
      <c r="U3138" t="s">
        <v>486</v>
      </c>
      <c r="V3138" t="s">
        <v>536</v>
      </c>
      <c r="W3138" t="s">
        <v>570</v>
      </c>
      <c r="X3138" t="s">
        <v>510</v>
      </c>
    </row>
    <row r="3139" spans="1:27" x14ac:dyDescent="0.35">
      <c r="A3139" s="1" t="s">
        <v>2</v>
      </c>
      <c r="B3139" s="18">
        <v>41310</v>
      </c>
      <c r="C3139" s="3" t="s">
        <v>62</v>
      </c>
      <c r="D3139" s="4" t="s">
        <v>63</v>
      </c>
      <c r="E3139" s="5" t="s">
        <v>4</v>
      </c>
      <c r="F3139" s="6">
        <v>597.17834960070991</v>
      </c>
      <c r="G3139" s="16" t="s">
        <v>4</v>
      </c>
      <c r="H3139" s="7">
        <v>37349.769130340574</v>
      </c>
      <c r="I3139" s="4">
        <v>7.5</v>
      </c>
      <c r="J3139" s="4">
        <v>4.9000000000000004</v>
      </c>
      <c r="K3139" s="4" t="s">
        <v>332</v>
      </c>
      <c r="L3139" s="4">
        <v>62.543742845522907</v>
      </c>
      <c r="M3139" s="4" t="s">
        <v>332</v>
      </c>
      <c r="N3139" s="17">
        <v>0.99999999999999978</v>
      </c>
      <c r="O3139" s="4">
        <v>100</v>
      </c>
      <c r="P3139">
        <f t="shared" si="147"/>
        <v>2013</v>
      </c>
      <c r="Q3139">
        <f t="shared" si="148"/>
        <v>2</v>
      </c>
      <c r="R3139" t="str">
        <f t="shared" si="149"/>
        <v>05</v>
      </c>
      <c r="T3139" t="s">
        <v>84</v>
      </c>
      <c r="U3139" t="s">
        <v>459</v>
      </c>
      <c r="V3139" t="s">
        <v>479</v>
      </c>
      <c r="W3139" t="s">
        <v>480</v>
      </c>
    </row>
    <row r="3140" spans="1:27" x14ac:dyDescent="0.35">
      <c r="A3140" s="1" t="s">
        <v>2</v>
      </c>
      <c r="B3140" s="18">
        <v>41310</v>
      </c>
      <c r="C3140" s="3" t="s">
        <v>27</v>
      </c>
      <c r="D3140" s="4" t="s">
        <v>39</v>
      </c>
      <c r="E3140" s="5" t="s">
        <v>4</v>
      </c>
      <c r="F3140" s="6">
        <v>17.279466134279797</v>
      </c>
      <c r="G3140" s="16" t="s">
        <v>4</v>
      </c>
      <c r="H3140" s="7">
        <v>134246.04491844974</v>
      </c>
      <c r="I3140" s="4">
        <v>32.4</v>
      </c>
      <c r="J3140" s="4">
        <v>21.4</v>
      </c>
      <c r="K3140" s="4">
        <v>21.4</v>
      </c>
      <c r="L3140" s="4">
        <v>7769.1083668450992</v>
      </c>
      <c r="M3140" s="4" t="s">
        <v>332</v>
      </c>
      <c r="N3140" s="17">
        <v>1.0000000000000002</v>
      </c>
      <c r="O3140" s="4">
        <v>1152</v>
      </c>
      <c r="P3140">
        <f t="shared" si="147"/>
        <v>2013</v>
      </c>
      <c r="Q3140">
        <f t="shared" si="148"/>
        <v>2</v>
      </c>
      <c r="R3140" t="str">
        <f t="shared" si="149"/>
        <v>06</v>
      </c>
      <c r="T3140" t="s">
        <v>39</v>
      </c>
    </row>
    <row r="3141" spans="1:27" x14ac:dyDescent="0.35">
      <c r="A3141" s="1" t="s">
        <v>2</v>
      </c>
      <c r="B3141" s="18">
        <v>41310</v>
      </c>
      <c r="C3141" s="3" t="s">
        <v>40</v>
      </c>
      <c r="D3141" s="4" t="s">
        <v>169</v>
      </c>
      <c r="E3141" s="5" t="s">
        <v>4</v>
      </c>
      <c r="F3141" s="6">
        <v>1260.7098491570539</v>
      </c>
      <c r="G3141" s="16" t="s">
        <v>4</v>
      </c>
      <c r="H3141" s="7">
        <v>334627.27215309325</v>
      </c>
      <c r="I3141" s="4" t="s">
        <v>332</v>
      </c>
      <c r="J3141" s="4">
        <v>7.7</v>
      </c>
      <c r="K3141" s="4">
        <v>5.7</v>
      </c>
      <c r="L3141" s="4">
        <v>265.42766551465786</v>
      </c>
      <c r="M3141" s="4" t="s">
        <v>332</v>
      </c>
      <c r="N3141" s="17">
        <v>1</v>
      </c>
      <c r="O3141" s="4">
        <v>100</v>
      </c>
      <c r="P3141">
        <f t="shared" si="147"/>
        <v>2013</v>
      </c>
      <c r="Q3141">
        <f t="shared" si="148"/>
        <v>2</v>
      </c>
      <c r="R3141" t="str">
        <f t="shared" si="149"/>
        <v>12</v>
      </c>
      <c r="T3141" t="s">
        <v>662</v>
      </c>
      <c r="U3141" t="s">
        <v>463</v>
      </c>
      <c r="V3141" t="s">
        <v>464</v>
      </c>
      <c r="W3141" t="s">
        <v>546</v>
      </c>
      <c r="X3141" t="s">
        <v>468</v>
      </c>
      <c r="Y3141" t="s">
        <v>547</v>
      </c>
      <c r="Z3141" t="s">
        <v>510</v>
      </c>
      <c r="AA3141" t="s">
        <v>466</v>
      </c>
    </row>
    <row r="3142" spans="1:27" x14ac:dyDescent="0.35">
      <c r="A3142" s="1" t="s">
        <v>2</v>
      </c>
      <c r="B3142" s="18">
        <v>41310</v>
      </c>
      <c r="C3142" s="3" t="s">
        <v>42</v>
      </c>
      <c r="D3142" s="4" t="s">
        <v>168</v>
      </c>
      <c r="E3142" s="5" t="s">
        <v>4</v>
      </c>
      <c r="F3142" s="6">
        <v>66.353149955634422</v>
      </c>
      <c r="G3142" s="16" t="s">
        <v>4</v>
      </c>
      <c r="H3142" s="7">
        <v>101579.07738407956</v>
      </c>
      <c r="I3142" s="4" t="s">
        <v>332</v>
      </c>
      <c r="J3142" s="4">
        <v>14.4</v>
      </c>
      <c r="K3142" s="4">
        <v>9.4</v>
      </c>
      <c r="L3142" s="4">
        <v>1530.8855337236919</v>
      </c>
      <c r="M3142" s="4" t="s">
        <v>332</v>
      </c>
      <c r="N3142" s="17">
        <v>1</v>
      </c>
      <c r="O3142" s="4">
        <v>100</v>
      </c>
      <c r="P3142">
        <f t="shared" si="147"/>
        <v>2013</v>
      </c>
      <c r="Q3142">
        <f t="shared" si="148"/>
        <v>2</v>
      </c>
      <c r="R3142" t="str">
        <f t="shared" si="149"/>
        <v>12</v>
      </c>
      <c r="T3142" t="s">
        <v>663</v>
      </c>
      <c r="U3142" t="s">
        <v>463</v>
      </c>
      <c r="V3142" t="s">
        <v>464</v>
      </c>
      <c r="W3142" t="s">
        <v>545</v>
      </c>
      <c r="X3142" t="s">
        <v>510</v>
      </c>
      <c r="Y3142" t="s">
        <v>466</v>
      </c>
    </row>
    <row r="3143" spans="1:27" x14ac:dyDescent="0.35">
      <c r="A3143" s="1" t="s">
        <v>2</v>
      </c>
      <c r="B3143" s="18">
        <v>41310</v>
      </c>
      <c r="C3143" s="3" t="s">
        <v>89</v>
      </c>
      <c r="D3143" s="4" t="s">
        <v>246</v>
      </c>
      <c r="E3143" s="5" t="s">
        <v>4</v>
      </c>
      <c r="F3143" s="6">
        <v>2.8799110223799667</v>
      </c>
      <c r="G3143" s="16" t="s">
        <v>4</v>
      </c>
      <c r="H3143" s="7">
        <v>23788.411927391619</v>
      </c>
      <c r="I3143" s="4" t="s">
        <v>332</v>
      </c>
      <c r="J3143" s="4">
        <v>25.8</v>
      </c>
      <c r="K3143" s="4">
        <v>15.8</v>
      </c>
      <c r="L3143" s="4">
        <v>8260.1204490452656</v>
      </c>
      <c r="M3143" s="4" t="s">
        <v>332</v>
      </c>
      <c r="N3143" s="17">
        <v>1</v>
      </c>
      <c r="O3143" s="4">
        <v>1152</v>
      </c>
      <c r="P3143">
        <f t="shared" si="147"/>
        <v>2013</v>
      </c>
      <c r="Q3143">
        <f t="shared" si="148"/>
        <v>2</v>
      </c>
      <c r="R3143" t="str">
        <f t="shared" si="149"/>
        <v>12</v>
      </c>
      <c r="T3143" t="s">
        <v>664</v>
      </c>
      <c r="U3143" t="s">
        <v>463</v>
      </c>
      <c r="V3143" t="s">
        <v>464</v>
      </c>
      <c r="W3143" t="s">
        <v>579</v>
      </c>
      <c r="X3143" t="s">
        <v>510</v>
      </c>
      <c r="Y3143" t="s">
        <v>466</v>
      </c>
    </row>
    <row r="3144" spans="1:27" x14ac:dyDescent="0.35">
      <c r="A3144" s="1" t="s">
        <v>2</v>
      </c>
      <c r="B3144" s="18">
        <v>41310</v>
      </c>
      <c r="C3144" s="3" t="s">
        <v>28</v>
      </c>
      <c r="D3144" s="4" t="s">
        <v>107</v>
      </c>
      <c r="E3144" s="5" t="s">
        <v>23</v>
      </c>
      <c r="F3144" s="6">
        <v>691.17864537119203</v>
      </c>
      <c r="G3144" s="16" t="s">
        <v>4</v>
      </c>
      <c r="H3144" s="7">
        <v>1334279.3311736886</v>
      </c>
      <c r="I3144" s="4">
        <v>17.600000000000001</v>
      </c>
      <c r="J3144" s="4">
        <v>5.5</v>
      </c>
      <c r="K3144" s="4" t="s">
        <v>332</v>
      </c>
      <c r="L3144" s="4">
        <v>418.14598219280151</v>
      </c>
      <c r="M3144" s="4" t="s">
        <v>332</v>
      </c>
      <c r="N3144" s="17">
        <v>4.6166666666666671</v>
      </c>
      <c r="O3144" s="4">
        <v>288</v>
      </c>
      <c r="P3144">
        <f t="shared" si="147"/>
        <v>2013</v>
      </c>
      <c r="Q3144">
        <f t="shared" si="148"/>
        <v>2</v>
      </c>
      <c r="R3144" t="str">
        <f t="shared" si="149"/>
        <v>12</v>
      </c>
      <c r="T3144" t="s">
        <v>107</v>
      </c>
    </row>
    <row r="3145" spans="1:27" x14ac:dyDescent="0.35">
      <c r="A3145" s="1" t="s">
        <v>2</v>
      </c>
      <c r="B3145" s="18">
        <v>41310</v>
      </c>
      <c r="C3145" s="3" t="s">
        <v>64</v>
      </c>
      <c r="D3145" s="4" t="s">
        <v>65</v>
      </c>
      <c r="E3145" s="5" t="s">
        <v>7</v>
      </c>
      <c r="F3145" s="6">
        <v>1186.5233412205462</v>
      </c>
      <c r="G3145" s="16" t="s">
        <v>4</v>
      </c>
      <c r="H3145" s="7">
        <v>4491009.6926574986</v>
      </c>
      <c r="I3145" s="4">
        <v>55.6</v>
      </c>
      <c r="J3145" s="4">
        <v>3.9</v>
      </c>
      <c r="K3145" s="4">
        <v>3.9</v>
      </c>
      <c r="L3145" s="4">
        <v>845.67600000000004</v>
      </c>
      <c r="M3145" s="4" t="s">
        <v>332</v>
      </c>
      <c r="N3145" s="17">
        <v>4.4757281553398069</v>
      </c>
      <c r="O3145" s="4">
        <v>288</v>
      </c>
      <c r="P3145">
        <f t="shared" si="147"/>
        <v>2013</v>
      </c>
      <c r="Q3145">
        <f t="shared" si="148"/>
        <v>2</v>
      </c>
      <c r="R3145" t="str">
        <f t="shared" si="149"/>
        <v>13</v>
      </c>
      <c r="T3145" t="s">
        <v>481</v>
      </c>
      <c r="U3145" t="s">
        <v>482</v>
      </c>
    </row>
    <row r="3146" spans="1:27" x14ac:dyDescent="0.35">
      <c r="A3146" s="1" t="s">
        <v>2</v>
      </c>
      <c r="B3146" s="18">
        <v>41310</v>
      </c>
      <c r="C3146" s="3" t="s">
        <v>66</v>
      </c>
      <c r="D3146" s="4" t="s">
        <v>67</v>
      </c>
      <c r="E3146" s="5" t="s">
        <v>7</v>
      </c>
      <c r="F3146" s="6">
        <v>218.87323770087744</v>
      </c>
      <c r="G3146" s="16" t="s">
        <v>4</v>
      </c>
      <c r="H3146" s="7">
        <v>548698.25000000012</v>
      </c>
      <c r="I3146" s="4">
        <v>58.7</v>
      </c>
      <c r="J3146" s="4">
        <v>4.2</v>
      </c>
      <c r="K3146" s="4">
        <v>4.2</v>
      </c>
      <c r="L3146" s="4">
        <v>1035.4680000000001</v>
      </c>
      <c r="M3146" s="4" t="s">
        <v>332</v>
      </c>
      <c r="N3146" s="17">
        <v>2.4210526315789478</v>
      </c>
      <c r="O3146" s="4">
        <v>288</v>
      </c>
      <c r="P3146">
        <f t="shared" si="147"/>
        <v>2013</v>
      </c>
      <c r="Q3146">
        <f t="shared" si="148"/>
        <v>2</v>
      </c>
      <c r="R3146" t="str">
        <f t="shared" si="149"/>
        <v>13</v>
      </c>
      <c r="T3146" t="s">
        <v>67</v>
      </c>
    </row>
    <row r="3147" spans="1:27" x14ac:dyDescent="0.35">
      <c r="A3147" s="1" t="s">
        <v>2</v>
      </c>
      <c r="B3147" s="18">
        <v>41310</v>
      </c>
      <c r="C3147" s="3" t="s">
        <v>101</v>
      </c>
      <c r="D3147" s="4" t="s">
        <v>102</v>
      </c>
      <c r="E3147" s="5" t="s">
        <v>7</v>
      </c>
      <c r="F3147" s="6">
        <v>1.863354701742324</v>
      </c>
      <c r="G3147" s="16" t="s">
        <v>7</v>
      </c>
      <c r="H3147" s="7">
        <v>73391.698221285478</v>
      </c>
      <c r="I3147" s="4">
        <v>160.42222222222222</v>
      </c>
      <c r="J3147" s="4">
        <v>68.2</v>
      </c>
      <c r="K3147" s="4">
        <v>3.6</v>
      </c>
      <c r="L3147" s="4">
        <v>39386.864000000001</v>
      </c>
      <c r="M3147" s="4" t="s">
        <v>332</v>
      </c>
      <c r="N3147" s="17">
        <v>1</v>
      </c>
      <c r="O3147" s="4">
        <v>16024.28</v>
      </c>
      <c r="P3147">
        <f t="shared" si="147"/>
        <v>2013</v>
      </c>
      <c r="Q3147">
        <f t="shared" si="148"/>
        <v>2</v>
      </c>
      <c r="R3147" t="str">
        <f t="shared" si="149"/>
        <v>13</v>
      </c>
      <c r="T3147" t="s">
        <v>499</v>
      </c>
      <c r="U3147" t="s">
        <v>500</v>
      </c>
    </row>
    <row r="3148" spans="1:27" x14ac:dyDescent="0.35">
      <c r="A3148" s="1" t="s">
        <v>2</v>
      </c>
      <c r="B3148" s="18">
        <v>41310</v>
      </c>
      <c r="C3148" s="3" t="s">
        <v>68</v>
      </c>
      <c r="D3148" s="4" t="s">
        <v>69</v>
      </c>
      <c r="E3148" s="5" t="s">
        <v>4</v>
      </c>
      <c r="F3148" s="6">
        <v>207.35359361135761</v>
      </c>
      <c r="G3148" s="16" t="s">
        <v>4</v>
      </c>
      <c r="H3148" s="7">
        <v>464863.53327417927</v>
      </c>
      <c r="I3148" s="4">
        <v>115.8</v>
      </c>
      <c r="J3148" s="4">
        <v>4.4000000000000004</v>
      </c>
      <c r="K3148" s="4">
        <v>4.4000000000000004</v>
      </c>
      <c r="L3148" s="4">
        <v>2241.8880000000004</v>
      </c>
      <c r="M3148" s="4" t="s">
        <v>332</v>
      </c>
      <c r="N3148" s="17">
        <v>0.99999999999999978</v>
      </c>
      <c r="O3148" s="4">
        <v>576</v>
      </c>
      <c r="P3148">
        <f t="shared" si="147"/>
        <v>2013</v>
      </c>
      <c r="Q3148">
        <f t="shared" si="148"/>
        <v>2</v>
      </c>
      <c r="R3148" t="str">
        <f t="shared" si="149"/>
        <v>13</v>
      </c>
      <c r="T3148" t="s">
        <v>217</v>
      </c>
      <c r="U3148" t="s">
        <v>483</v>
      </c>
    </row>
    <row r="3149" spans="1:27" x14ac:dyDescent="0.35">
      <c r="A3149" s="1" t="s">
        <v>2</v>
      </c>
      <c r="B3149" s="18">
        <v>41310</v>
      </c>
      <c r="C3149" s="3" t="s">
        <v>317</v>
      </c>
      <c r="D3149" s="4" t="s">
        <v>318</v>
      </c>
      <c r="E3149" s="5" t="s">
        <v>4</v>
      </c>
      <c r="F3149" s="6">
        <v>43.198665335699502</v>
      </c>
      <c r="G3149" s="16" t="s">
        <v>4</v>
      </c>
      <c r="H3149" s="7">
        <v>443902.57320319425</v>
      </c>
      <c r="I3149" s="4">
        <v>111.5</v>
      </c>
      <c r="J3149" s="4">
        <v>9.6</v>
      </c>
      <c r="K3149" s="4">
        <v>9.6</v>
      </c>
      <c r="L3149" s="4">
        <v>10275.839999999998</v>
      </c>
      <c r="M3149" s="4" t="s">
        <v>332</v>
      </c>
      <c r="N3149" s="17">
        <v>0.99999999999999989</v>
      </c>
      <c r="O3149" s="4">
        <v>1152</v>
      </c>
      <c r="P3149">
        <f t="shared" si="147"/>
        <v>2013</v>
      </c>
      <c r="Q3149">
        <f t="shared" si="148"/>
        <v>2</v>
      </c>
      <c r="R3149" t="str">
        <f t="shared" si="149"/>
        <v>13</v>
      </c>
      <c r="T3149" t="s">
        <v>217</v>
      </c>
      <c r="U3149" t="s">
        <v>591</v>
      </c>
    </row>
    <row r="3150" spans="1:27" x14ac:dyDescent="0.35">
      <c r="A3150" s="1" t="s">
        <v>2</v>
      </c>
      <c r="B3150" s="18">
        <v>41310</v>
      </c>
      <c r="C3150" s="3" t="s">
        <v>3</v>
      </c>
      <c r="D3150" s="4" t="s">
        <v>119</v>
      </c>
      <c r="E3150" s="5" t="s">
        <v>4</v>
      </c>
      <c r="F3150" s="6">
        <v>298.58917480035495</v>
      </c>
      <c r="G3150" s="16" t="s">
        <v>4</v>
      </c>
      <c r="H3150" s="7">
        <v>19849.04400715798</v>
      </c>
      <c r="I3150" s="4">
        <v>6</v>
      </c>
      <c r="J3150" s="4">
        <v>4.5999999999999996</v>
      </c>
      <c r="K3150" s="4" t="s">
        <v>332</v>
      </c>
      <c r="L3150" s="4">
        <v>66.476100549960009</v>
      </c>
      <c r="M3150" s="4" t="s">
        <v>332</v>
      </c>
      <c r="N3150" s="17">
        <v>1</v>
      </c>
      <c r="O3150" s="4">
        <v>100</v>
      </c>
      <c r="P3150">
        <f t="shared" si="147"/>
        <v>2013</v>
      </c>
      <c r="Q3150">
        <f t="shared" si="148"/>
        <v>2</v>
      </c>
      <c r="R3150" t="str">
        <f t="shared" si="149"/>
        <v>16</v>
      </c>
      <c r="T3150" t="s">
        <v>119</v>
      </c>
    </row>
    <row r="3151" spans="1:27" x14ac:dyDescent="0.35">
      <c r="A3151" s="1" t="s">
        <v>2</v>
      </c>
      <c r="B3151" s="18">
        <v>41310</v>
      </c>
      <c r="C3151" s="3" t="s">
        <v>345</v>
      </c>
      <c r="D3151" s="4" t="s">
        <v>381</v>
      </c>
      <c r="E3151" s="5" t="s">
        <v>4</v>
      </c>
      <c r="F3151" s="6">
        <v>199.05944986690326</v>
      </c>
      <c r="G3151" s="16" t="s">
        <v>4</v>
      </c>
      <c r="H3151" s="7">
        <v>10780.019552469732</v>
      </c>
      <c r="I3151" s="4">
        <v>6.8</v>
      </c>
      <c r="J3151" s="4">
        <v>3.9</v>
      </c>
      <c r="K3151" s="4" t="s">
        <v>332</v>
      </c>
      <c r="L3151" s="4">
        <v>54.154774162580857</v>
      </c>
      <c r="M3151" s="4" t="s">
        <v>332</v>
      </c>
      <c r="N3151" s="17">
        <v>1</v>
      </c>
      <c r="O3151" s="4">
        <v>100</v>
      </c>
      <c r="P3151">
        <f t="shared" si="147"/>
        <v>2013</v>
      </c>
      <c r="Q3151">
        <f t="shared" si="148"/>
        <v>2</v>
      </c>
      <c r="R3151" t="str">
        <f t="shared" si="149"/>
        <v>16</v>
      </c>
      <c r="T3151" t="s">
        <v>622</v>
      </c>
      <c r="U3151" t="s">
        <v>611</v>
      </c>
    </row>
    <row r="3152" spans="1:27" x14ac:dyDescent="0.35">
      <c r="A3152" s="1" t="s">
        <v>2</v>
      </c>
      <c r="B3152" s="18">
        <v>41310</v>
      </c>
      <c r="C3152" s="3" t="s">
        <v>190</v>
      </c>
      <c r="D3152" s="4" t="s">
        <v>191</v>
      </c>
      <c r="E3152" s="5" t="s">
        <v>7</v>
      </c>
      <c r="F3152" s="6">
        <v>0.20703941130470269</v>
      </c>
      <c r="G3152" s="16" t="s">
        <v>4</v>
      </c>
      <c r="H3152" s="7">
        <v>1895.3233069749342</v>
      </c>
      <c r="I3152" s="4" t="s">
        <v>332</v>
      </c>
      <c r="J3152" s="4">
        <v>10.3</v>
      </c>
      <c r="K3152" s="4" t="s">
        <v>332</v>
      </c>
      <c r="L3152" s="4">
        <v>572.15051926320245</v>
      </c>
      <c r="M3152" s="4" t="s">
        <v>332</v>
      </c>
      <c r="N3152" s="17">
        <v>16</v>
      </c>
      <c r="O3152" s="4">
        <v>16024.28</v>
      </c>
      <c r="P3152">
        <f t="shared" si="147"/>
        <v>2013</v>
      </c>
      <c r="Q3152">
        <f t="shared" si="148"/>
        <v>2</v>
      </c>
      <c r="R3152" t="str">
        <f t="shared" si="149"/>
        <v>16</v>
      </c>
      <c r="T3152" t="s">
        <v>336</v>
      </c>
      <c r="U3152" t="s">
        <v>555</v>
      </c>
    </row>
    <row r="3153" spans="1:26" x14ac:dyDescent="0.35">
      <c r="A3153" s="1" t="s">
        <v>2</v>
      </c>
      <c r="B3153" s="18">
        <v>41310</v>
      </c>
      <c r="C3153" s="3" t="s">
        <v>115</v>
      </c>
      <c r="D3153" s="4" t="s">
        <v>116</v>
      </c>
      <c r="E3153" s="5" t="s">
        <v>4</v>
      </c>
      <c r="F3153" s="6">
        <v>165.88287488908605</v>
      </c>
      <c r="G3153" s="16" t="s">
        <v>4</v>
      </c>
      <c r="H3153" s="7">
        <v>26653.956537914855</v>
      </c>
      <c r="I3153" s="4">
        <v>98.2</v>
      </c>
      <c r="J3153" s="4">
        <v>2.5</v>
      </c>
      <c r="K3153" s="4" t="s">
        <v>332</v>
      </c>
      <c r="L3153" s="4">
        <v>160.67937426172799</v>
      </c>
      <c r="M3153" s="4" t="s">
        <v>332</v>
      </c>
      <c r="N3153" s="17">
        <v>1</v>
      </c>
      <c r="O3153" s="4">
        <v>100</v>
      </c>
      <c r="P3153">
        <f t="shared" si="147"/>
        <v>2013</v>
      </c>
      <c r="Q3153">
        <f t="shared" si="148"/>
        <v>2</v>
      </c>
      <c r="R3153" t="str">
        <f t="shared" si="149"/>
        <v>17</v>
      </c>
      <c r="T3153" t="s">
        <v>6</v>
      </c>
      <c r="U3153" t="s">
        <v>515</v>
      </c>
    </row>
    <row r="3154" spans="1:26" x14ac:dyDescent="0.35">
      <c r="A3154" s="1" t="s">
        <v>2</v>
      </c>
      <c r="B3154" s="18">
        <v>41310</v>
      </c>
      <c r="C3154" s="3" t="s">
        <v>46</v>
      </c>
      <c r="D3154" s="4" t="s">
        <v>47</v>
      </c>
      <c r="E3154" s="5" t="s">
        <v>7</v>
      </c>
      <c r="F3154" s="6">
        <v>5.7598220447599333</v>
      </c>
      <c r="G3154" s="16" t="s">
        <v>4</v>
      </c>
      <c r="H3154" s="7">
        <v>47581.588875300316</v>
      </c>
      <c r="I3154" s="4" t="s">
        <v>332</v>
      </c>
      <c r="J3154" s="4">
        <v>7.9</v>
      </c>
      <c r="K3154" s="4" t="s">
        <v>332</v>
      </c>
      <c r="L3154" s="4">
        <v>258.15461672220971</v>
      </c>
      <c r="M3154" s="4" t="s">
        <v>332</v>
      </c>
      <c r="N3154" s="17">
        <v>32</v>
      </c>
      <c r="O3154" s="4">
        <v>1152</v>
      </c>
      <c r="P3154">
        <f t="shared" si="147"/>
        <v>2013</v>
      </c>
      <c r="Q3154">
        <f t="shared" si="148"/>
        <v>2</v>
      </c>
      <c r="R3154" t="str">
        <f t="shared" si="149"/>
        <v>17</v>
      </c>
      <c r="T3154" t="s">
        <v>47</v>
      </c>
    </row>
    <row r="3155" spans="1:26" x14ac:dyDescent="0.35">
      <c r="A3155" s="1" t="s">
        <v>2</v>
      </c>
      <c r="B3155" s="18">
        <v>41310</v>
      </c>
      <c r="C3155" s="3" t="s">
        <v>163</v>
      </c>
      <c r="D3155" s="4" t="s">
        <v>164</v>
      </c>
      <c r="E3155" s="5" t="s">
        <v>7</v>
      </c>
      <c r="F3155" s="6">
        <v>99.529724933451632</v>
      </c>
      <c r="G3155" s="16" t="s">
        <v>4</v>
      </c>
      <c r="H3155" s="7">
        <v>11837.995972174935</v>
      </c>
      <c r="I3155" s="4" t="s">
        <v>332</v>
      </c>
      <c r="J3155" s="4">
        <v>4.4000000000000004</v>
      </c>
      <c r="K3155" s="4" t="s">
        <v>332</v>
      </c>
      <c r="L3155" s="4">
        <v>44.602238100565501</v>
      </c>
      <c r="M3155" s="4" t="s">
        <v>332</v>
      </c>
      <c r="N3155" s="17">
        <v>2.6666666666666665</v>
      </c>
      <c r="O3155" s="4">
        <v>100</v>
      </c>
      <c r="P3155">
        <f t="shared" si="147"/>
        <v>2013</v>
      </c>
      <c r="Q3155">
        <f t="shared" si="148"/>
        <v>2</v>
      </c>
      <c r="R3155" t="str">
        <f t="shared" si="149"/>
        <v>17</v>
      </c>
      <c r="T3155" t="s">
        <v>164</v>
      </c>
    </row>
    <row r="3156" spans="1:26" x14ac:dyDescent="0.35">
      <c r="A3156" s="1" t="s">
        <v>2</v>
      </c>
      <c r="B3156" s="18">
        <v>41310</v>
      </c>
      <c r="C3156" s="3" t="s">
        <v>12</v>
      </c>
      <c r="D3156" s="4" t="s">
        <v>13</v>
      </c>
      <c r="E3156" s="5" t="s">
        <v>4</v>
      </c>
      <c r="F3156" s="6">
        <v>1161.1801242236024</v>
      </c>
      <c r="G3156" s="16" t="s">
        <v>4</v>
      </c>
      <c r="H3156" s="7">
        <v>29493.715752602031</v>
      </c>
      <c r="I3156" s="4">
        <v>22</v>
      </c>
      <c r="J3156" s="4">
        <v>2.1</v>
      </c>
      <c r="K3156" s="4" t="s">
        <v>332</v>
      </c>
      <c r="L3156" s="4">
        <v>25.39977660427348</v>
      </c>
      <c r="M3156" s="4" t="s">
        <v>332</v>
      </c>
      <c r="N3156" s="17">
        <v>1</v>
      </c>
      <c r="O3156" s="4">
        <v>100</v>
      </c>
      <c r="P3156">
        <f t="shared" si="147"/>
        <v>2013</v>
      </c>
      <c r="Q3156">
        <f t="shared" si="148"/>
        <v>2</v>
      </c>
      <c r="R3156" t="str">
        <f t="shared" si="149"/>
        <v>17</v>
      </c>
      <c r="T3156" t="s">
        <v>250</v>
      </c>
      <c r="U3156" t="s">
        <v>472</v>
      </c>
    </row>
    <row r="3157" spans="1:26" x14ac:dyDescent="0.35">
      <c r="A3157" s="1" t="s">
        <v>2</v>
      </c>
      <c r="B3157" s="18">
        <v>41310</v>
      </c>
      <c r="C3157" s="3" t="s">
        <v>129</v>
      </c>
      <c r="D3157" s="4" t="s">
        <v>14</v>
      </c>
      <c r="E3157" s="5" t="s">
        <v>4</v>
      </c>
      <c r="F3157" s="6">
        <v>99.529724933451632</v>
      </c>
      <c r="G3157" s="16" t="s">
        <v>4</v>
      </c>
      <c r="H3157" s="7">
        <v>1829.1888380887558</v>
      </c>
      <c r="I3157" s="4">
        <v>7.8</v>
      </c>
      <c r="J3157" s="4">
        <v>3</v>
      </c>
      <c r="K3157" s="4" t="s">
        <v>332</v>
      </c>
      <c r="L3157" s="4">
        <v>18.378317023500291</v>
      </c>
      <c r="M3157" s="4" t="s">
        <v>332</v>
      </c>
      <c r="N3157" s="17">
        <v>1.0000000000000002</v>
      </c>
      <c r="O3157" s="4">
        <v>100</v>
      </c>
      <c r="P3157">
        <f t="shared" si="147"/>
        <v>2013</v>
      </c>
      <c r="Q3157">
        <f t="shared" si="148"/>
        <v>2</v>
      </c>
      <c r="R3157" t="str">
        <f t="shared" si="149"/>
        <v>17</v>
      </c>
      <c r="T3157" t="s">
        <v>250</v>
      </c>
      <c r="U3157" t="s">
        <v>521</v>
      </c>
    </row>
    <row r="3158" spans="1:26" x14ac:dyDescent="0.35">
      <c r="A3158" s="1" t="s">
        <v>2</v>
      </c>
      <c r="B3158" s="18">
        <v>41310</v>
      </c>
      <c r="C3158" s="3" t="s">
        <v>15</v>
      </c>
      <c r="D3158" s="4" t="s">
        <v>16</v>
      </c>
      <c r="E3158" s="5" t="s">
        <v>7</v>
      </c>
      <c r="F3158" s="6">
        <v>0.62111823391410803</v>
      </c>
      <c r="G3158" s="16" t="s">
        <v>7</v>
      </c>
      <c r="H3158" s="7">
        <v>1863.1212119535146</v>
      </c>
      <c r="I3158" s="4" t="s">
        <v>332</v>
      </c>
      <c r="J3158" s="4">
        <v>30.9</v>
      </c>
      <c r="K3158" s="4">
        <v>4</v>
      </c>
      <c r="L3158" s="4">
        <v>2999.6240815740703</v>
      </c>
      <c r="M3158" s="4" t="s">
        <v>332</v>
      </c>
      <c r="N3158" s="17">
        <v>0.99999999999999978</v>
      </c>
      <c r="O3158" s="4">
        <v>16024.28</v>
      </c>
      <c r="P3158">
        <f t="shared" si="147"/>
        <v>2013</v>
      </c>
      <c r="Q3158">
        <f t="shared" si="148"/>
        <v>2</v>
      </c>
      <c r="R3158" t="str">
        <f t="shared" si="149"/>
        <v>17</v>
      </c>
      <c r="T3158" t="s">
        <v>73</v>
      </c>
      <c r="U3158" t="s">
        <v>475</v>
      </c>
    </row>
    <row r="3159" spans="1:26" x14ac:dyDescent="0.35">
      <c r="A3159" s="1" t="s">
        <v>2</v>
      </c>
      <c r="B3159" s="18">
        <v>41310</v>
      </c>
      <c r="C3159" s="3" t="s">
        <v>127</v>
      </c>
      <c r="D3159" s="4" t="s">
        <v>128</v>
      </c>
      <c r="E3159" s="5" t="s">
        <v>7</v>
      </c>
      <c r="F3159" s="6">
        <v>66.353149955634422</v>
      </c>
      <c r="G3159" s="16" t="s">
        <v>4</v>
      </c>
      <c r="H3159" s="7">
        <v>5223.0376669118923</v>
      </c>
      <c r="I3159" s="4">
        <v>4</v>
      </c>
      <c r="J3159" s="4">
        <v>3.6</v>
      </c>
      <c r="K3159" s="4" t="s">
        <v>332</v>
      </c>
      <c r="L3159" s="4">
        <v>19.678936382086466</v>
      </c>
      <c r="M3159" s="4" t="s">
        <v>332</v>
      </c>
      <c r="N3159" s="17">
        <v>4</v>
      </c>
      <c r="O3159" s="4">
        <v>100</v>
      </c>
      <c r="P3159">
        <f t="shared" si="147"/>
        <v>2013</v>
      </c>
      <c r="Q3159">
        <f t="shared" si="148"/>
        <v>2</v>
      </c>
      <c r="R3159" t="str">
        <f t="shared" si="149"/>
        <v>17</v>
      </c>
      <c r="T3159" t="s">
        <v>501</v>
      </c>
      <c r="U3159" t="s">
        <v>520</v>
      </c>
    </row>
    <row r="3160" spans="1:26" x14ac:dyDescent="0.35">
      <c r="A3160" s="1" t="s">
        <v>2</v>
      </c>
      <c r="B3160" s="18">
        <v>41310</v>
      </c>
      <c r="C3160" s="3" t="s">
        <v>290</v>
      </c>
      <c r="D3160" s="4" t="s">
        <v>291</v>
      </c>
      <c r="E3160" s="5" t="s">
        <v>7</v>
      </c>
      <c r="F3160" s="6">
        <v>66.353149955634422</v>
      </c>
      <c r="G3160" s="16" t="s">
        <v>4</v>
      </c>
      <c r="H3160" s="7">
        <v>10051.123411480139</v>
      </c>
      <c r="I3160" s="4">
        <v>8.6</v>
      </c>
      <c r="J3160" s="4">
        <v>2.9</v>
      </c>
      <c r="K3160" s="4" t="s">
        <v>332</v>
      </c>
      <c r="L3160" s="4">
        <v>37.869805043922561</v>
      </c>
      <c r="M3160" s="4" t="s">
        <v>332</v>
      </c>
      <c r="N3160" s="17">
        <v>4.0000000000000009</v>
      </c>
      <c r="O3160" s="4">
        <v>100</v>
      </c>
      <c r="P3160">
        <f t="shared" si="147"/>
        <v>2013</v>
      </c>
      <c r="Q3160">
        <f t="shared" si="148"/>
        <v>2</v>
      </c>
      <c r="R3160" t="str">
        <f t="shared" si="149"/>
        <v>18</v>
      </c>
      <c r="T3160" t="s">
        <v>291</v>
      </c>
    </row>
    <row r="3161" spans="1:26" x14ac:dyDescent="0.35">
      <c r="A3161" s="1" t="s">
        <v>2</v>
      </c>
      <c r="B3161" s="18">
        <v>41310</v>
      </c>
      <c r="C3161" s="3" t="s">
        <v>80</v>
      </c>
      <c r="D3161" s="4" t="s">
        <v>81</v>
      </c>
      <c r="E3161" s="5" t="s">
        <v>4</v>
      </c>
      <c r="F3161" s="6">
        <v>0.20703941130470269</v>
      </c>
      <c r="G3161" s="16" t="s">
        <v>4</v>
      </c>
      <c r="H3161" s="7">
        <v>871.20391902355743</v>
      </c>
      <c r="I3161" s="4">
        <v>25.6</v>
      </c>
      <c r="J3161" s="4">
        <v>21.7</v>
      </c>
      <c r="K3161" s="4">
        <v>14.466666666666667</v>
      </c>
      <c r="L3161" s="4">
        <v>4207.913428334642</v>
      </c>
      <c r="M3161" s="4" t="s">
        <v>332</v>
      </c>
      <c r="N3161" s="17">
        <v>0.99999999999999989</v>
      </c>
      <c r="O3161" s="4">
        <v>16024.28</v>
      </c>
      <c r="P3161">
        <f t="shared" si="147"/>
        <v>2013</v>
      </c>
      <c r="Q3161">
        <f t="shared" si="148"/>
        <v>2</v>
      </c>
      <c r="R3161" t="str">
        <f t="shared" si="149"/>
        <v>27</v>
      </c>
      <c r="T3161" t="s">
        <v>81</v>
      </c>
    </row>
    <row r="3162" spans="1:26" x14ac:dyDescent="0.35">
      <c r="A3162" s="1" t="s">
        <v>2</v>
      </c>
      <c r="B3162" s="18">
        <v>41310</v>
      </c>
      <c r="C3162" s="3" t="s">
        <v>132</v>
      </c>
      <c r="D3162" s="4" t="s">
        <v>298</v>
      </c>
      <c r="E3162" s="5" t="s">
        <v>4</v>
      </c>
      <c r="F3162" s="6">
        <v>66.353149955634422</v>
      </c>
      <c r="G3162" s="16" t="s">
        <v>4</v>
      </c>
      <c r="H3162" s="7">
        <v>5172.3484643521288</v>
      </c>
      <c r="I3162" s="4" t="s">
        <v>332</v>
      </c>
      <c r="J3162" s="4">
        <v>5.3</v>
      </c>
      <c r="K3162" s="4" t="s">
        <v>332</v>
      </c>
      <c r="L3162" s="4">
        <v>77.951814914747928</v>
      </c>
      <c r="M3162" s="4" t="s">
        <v>332</v>
      </c>
      <c r="N3162" s="17">
        <v>1</v>
      </c>
      <c r="O3162" s="4">
        <v>100</v>
      </c>
      <c r="P3162">
        <f t="shared" si="147"/>
        <v>2013</v>
      </c>
      <c r="Q3162">
        <f t="shared" si="148"/>
        <v>2</v>
      </c>
      <c r="R3162" t="str">
        <f t="shared" si="149"/>
        <v>90</v>
      </c>
      <c r="T3162" t="s">
        <v>563</v>
      </c>
      <c r="U3162" t="s">
        <v>468</v>
      </c>
      <c r="V3162" t="s">
        <v>564</v>
      </c>
      <c r="W3162" t="s">
        <v>524</v>
      </c>
      <c r="X3162" t="s">
        <v>567</v>
      </c>
      <c r="Y3162" t="s">
        <v>510</v>
      </c>
      <c r="Z3162" t="s">
        <v>568</v>
      </c>
    </row>
    <row r="3163" spans="1:26" x14ac:dyDescent="0.35">
      <c r="A3163" s="1" t="s">
        <v>138</v>
      </c>
      <c r="B3163" s="18">
        <v>41324</v>
      </c>
      <c r="C3163" s="8" t="s">
        <v>29</v>
      </c>
      <c r="D3163" s="4" t="s">
        <v>30</v>
      </c>
      <c r="E3163" s="9" t="s">
        <v>23</v>
      </c>
      <c r="F3163" s="6">
        <v>0.20703941130470269</v>
      </c>
      <c r="G3163" s="16" t="s">
        <v>4</v>
      </c>
      <c r="H3163" s="7">
        <v>549.61630205685594</v>
      </c>
      <c r="I3163" s="4">
        <v>6</v>
      </c>
      <c r="J3163" s="4">
        <v>6.5</v>
      </c>
      <c r="K3163" s="4" t="s">
        <v>332</v>
      </c>
      <c r="L3163" s="4">
        <v>132.73228961416876</v>
      </c>
      <c r="M3163" s="4" t="s">
        <v>332</v>
      </c>
      <c r="N3163" s="17">
        <v>19.999999999999993</v>
      </c>
      <c r="O3163" s="4">
        <v>16024.28</v>
      </c>
      <c r="P3163">
        <f t="shared" si="147"/>
        <v>2013</v>
      </c>
      <c r="Q3163">
        <f t="shared" si="148"/>
        <v>2</v>
      </c>
      <c r="R3163" t="str">
        <f t="shared" si="149"/>
        <v>01</v>
      </c>
      <c r="T3163" t="s">
        <v>30</v>
      </c>
    </row>
    <row r="3164" spans="1:26" x14ac:dyDescent="0.35">
      <c r="A3164" s="1" t="s">
        <v>138</v>
      </c>
      <c r="B3164" s="18">
        <v>41324</v>
      </c>
      <c r="C3164" s="8" t="s">
        <v>186</v>
      </c>
      <c r="D3164" s="4" t="s">
        <v>187</v>
      </c>
      <c r="E3164" s="9" t="s">
        <v>7</v>
      </c>
      <c r="F3164" s="6">
        <v>0.20703941130470269</v>
      </c>
      <c r="G3164" s="16" t="s">
        <v>4</v>
      </c>
      <c r="H3164" s="7">
        <v>3387.6744456167162</v>
      </c>
      <c r="I3164" s="4" t="s">
        <v>332</v>
      </c>
      <c r="J3164" s="4">
        <v>5</v>
      </c>
      <c r="K3164" s="4" t="s">
        <v>332</v>
      </c>
      <c r="L3164" s="4">
        <v>65.449846949787357</v>
      </c>
      <c r="M3164" s="4" t="s">
        <v>332</v>
      </c>
      <c r="N3164" s="17">
        <v>249.99999999999997</v>
      </c>
      <c r="O3164" s="4">
        <v>16024.28</v>
      </c>
      <c r="P3164">
        <f t="shared" si="147"/>
        <v>2013</v>
      </c>
      <c r="Q3164">
        <f t="shared" si="148"/>
        <v>2</v>
      </c>
      <c r="R3164" t="str">
        <f t="shared" si="149"/>
        <v>01</v>
      </c>
      <c r="T3164" t="s">
        <v>187</v>
      </c>
    </row>
    <row r="3165" spans="1:26" x14ac:dyDescent="0.35">
      <c r="A3165" s="1" t="s">
        <v>138</v>
      </c>
      <c r="B3165" s="18">
        <v>41324</v>
      </c>
      <c r="C3165" s="3" t="s">
        <v>105</v>
      </c>
      <c r="D3165" s="4" t="s">
        <v>106</v>
      </c>
      <c r="E3165" s="5" t="s">
        <v>23</v>
      </c>
      <c r="F3165" s="6">
        <v>33.176574977817211</v>
      </c>
      <c r="G3165" s="16" t="s">
        <v>23</v>
      </c>
      <c r="H3165" s="7">
        <v>9852.2924956134357</v>
      </c>
      <c r="I3165" s="4">
        <v>116.7</v>
      </c>
      <c r="J3165" s="4">
        <v>1.8</v>
      </c>
      <c r="K3165" s="4" t="s">
        <v>332</v>
      </c>
      <c r="L3165" s="4">
        <v>296.96532876588236</v>
      </c>
      <c r="M3165" s="4" t="s">
        <v>332</v>
      </c>
      <c r="N3165" s="17">
        <v>1.0000000000000002</v>
      </c>
      <c r="O3165" s="4">
        <v>100</v>
      </c>
      <c r="P3165">
        <f t="shared" si="147"/>
        <v>2013</v>
      </c>
      <c r="Q3165">
        <f t="shared" si="148"/>
        <v>2</v>
      </c>
      <c r="R3165" t="str">
        <f t="shared" si="149"/>
        <v>01</v>
      </c>
      <c r="T3165" t="s">
        <v>222</v>
      </c>
      <c r="U3165" t="s">
        <v>503</v>
      </c>
    </row>
    <row r="3166" spans="1:26" x14ac:dyDescent="0.35">
      <c r="A3166" s="1" t="s">
        <v>138</v>
      </c>
      <c r="B3166" s="18">
        <v>41324</v>
      </c>
      <c r="C3166" s="3" t="s">
        <v>24</v>
      </c>
      <c r="D3166" s="4" t="s">
        <v>299</v>
      </c>
      <c r="E3166" s="5" t="s">
        <v>23</v>
      </c>
      <c r="F3166" s="6">
        <v>66.353149955634422</v>
      </c>
      <c r="G3166" s="16" t="s">
        <v>23</v>
      </c>
      <c r="H3166" s="7">
        <v>20259.178370569905</v>
      </c>
      <c r="I3166" s="4">
        <v>62.2</v>
      </c>
      <c r="J3166" s="4">
        <v>2.5</v>
      </c>
      <c r="K3166" s="4" t="s">
        <v>332</v>
      </c>
      <c r="L3166" s="4">
        <v>305.32353602075801</v>
      </c>
      <c r="M3166" s="4" t="s">
        <v>332</v>
      </c>
      <c r="N3166" s="17">
        <v>1</v>
      </c>
      <c r="O3166" s="4">
        <v>100</v>
      </c>
      <c r="P3166">
        <f t="shared" si="147"/>
        <v>2013</v>
      </c>
      <c r="Q3166">
        <f t="shared" si="148"/>
        <v>2</v>
      </c>
      <c r="R3166" t="str">
        <f t="shared" si="149"/>
        <v>01</v>
      </c>
      <c r="T3166" t="s">
        <v>222</v>
      </c>
      <c r="U3166" t="s">
        <v>504</v>
      </c>
      <c r="V3166" t="s">
        <v>596</v>
      </c>
      <c r="W3166" t="s">
        <v>597</v>
      </c>
    </row>
    <row r="3167" spans="1:26" x14ac:dyDescent="0.35">
      <c r="A3167" s="1" t="s">
        <v>138</v>
      </c>
      <c r="B3167" s="18">
        <v>41324</v>
      </c>
      <c r="C3167" s="3" t="s">
        <v>35</v>
      </c>
      <c r="D3167" s="4" t="s">
        <v>36</v>
      </c>
      <c r="E3167" s="5" t="s">
        <v>7</v>
      </c>
      <c r="F3167" s="6">
        <v>66.353149955634422</v>
      </c>
      <c r="G3167" s="16" t="s">
        <v>4</v>
      </c>
      <c r="H3167" s="7">
        <v>10786.273189523028</v>
      </c>
      <c r="I3167" s="4">
        <v>2.2000000000000002</v>
      </c>
      <c r="J3167" s="4">
        <v>2.1</v>
      </c>
      <c r="K3167" s="4" t="s">
        <v>332</v>
      </c>
      <c r="L3167" s="4">
        <v>5.0799553208546966</v>
      </c>
      <c r="M3167" s="4" t="s">
        <v>332</v>
      </c>
      <c r="N3167" s="17">
        <v>32</v>
      </c>
      <c r="O3167" s="4">
        <v>100</v>
      </c>
      <c r="P3167">
        <f t="shared" si="147"/>
        <v>2013</v>
      </c>
      <c r="Q3167">
        <f t="shared" si="148"/>
        <v>2</v>
      </c>
      <c r="R3167" t="str">
        <f t="shared" si="149"/>
        <v>01</v>
      </c>
      <c r="T3167" t="s">
        <v>458</v>
      </c>
      <c r="U3167" t="s">
        <v>459</v>
      </c>
    </row>
    <row r="3168" spans="1:26" x14ac:dyDescent="0.35">
      <c r="A3168" s="1" t="s">
        <v>138</v>
      </c>
      <c r="B3168" s="18">
        <v>41324</v>
      </c>
      <c r="C3168" s="3" t="s">
        <v>82</v>
      </c>
      <c r="D3168" s="4" t="s">
        <v>167</v>
      </c>
      <c r="E3168" s="5" t="s">
        <v>4</v>
      </c>
      <c r="F3168" s="6">
        <v>663.53149955634422</v>
      </c>
      <c r="G3168" s="16" t="s">
        <v>4</v>
      </c>
      <c r="H3168" s="7">
        <v>186886.46909491037</v>
      </c>
      <c r="I3168" s="4">
        <v>12</v>
      </c>
      <c r="J3168" s="4">
        <v>8.1999999999999993</v>
      </c>
      <c r="K3168" s="4">
        <v>5.4666666666666659</v>
      </c>
      <c r="L3168" s="4">
        <v>281.65425336983685</v>
      </c>
      <c r="M3168" s="4" t="s">
        <v>332</v>
      </c>
      <c r="N3168" s="17">
        <v>1</v>
      </c>
      <c r="O3168" s="4">
        <v>100</v>
      </c>
      <c r="P3168">
        <f t="shared" si="147"/>
        <v>2013</v>
      </c>
      <c r="Q3168">
        <f t="shared" si="148"/>
        <v>2</v>
      </c>
      <c r="R3168" t="str">
        <f t="shared" si="149"/>
        <v>05</v>
      </c>
      <c r="T3168" t="s">
        <v>460</v>
      </c>
      <c r="U3168" t="s">
        <v>488</v>
      </c>
      <c r="V3168" t="s">
        <v>536</v>
      </c>
      <c r="W3168" t="s">
        <v>544</v>
      </c>
      <c r="X3168" t="s">
        <v>510</v>
      </c>
    </row>
    <row r="3169" spans="1:27" x14ac:dyDescent="0.35">
      <c r="A3169" s="1" t="s">
        <v>138</v>
      </c>
      <c r="B3169" s="18">
        <v>41324</v>
      </c>
      <c r="C3169" s="3" t="s">
        <v>37</v>
      </c>
      <c r="D3169" s="4" t="s">
        <v>156</v>
      </c>
      <c r="E3169" s="5" t="s">
        <v>4</v>
      </c>
      <c r="F3169" s="6">
        <v>34.558932268559595</v>
      </c>
      <c r="G3169" s="16" t="s">
        <v>4</v>
      </c>
      <c r="H3169" s="7">
        <v>71055.792937127379</v>
      </c>
      <c r="I3169" s="4">
        <v>21.9</v>
      </c>
      <c r="J3169" s="4">
        <v>16.399999999999999</v>
      </c>
      <c r="K3169" s="4">
        <v>10.933333333333332</v>
      </c>
      <c r="L3169" s="4">
        <v>2056.0760495998088</v>
      </c>
      <c r="M3169" s="4" t="s">
        <v>332</v>
      </c>
      <c r="N3169" s="17">
        <v>1.0000000000000002</v>
      </c>
      <c r="O3169" s="4">
        <v>1152</v>
      </c>
      <c r="P3169">
        <f t="shared" si="147"/>
        <v>2013</v>
      </c>
      <c r="Q3169">
        <f t="shared" si="148"/>
        <v>2</v>
      </c>
      <c r="R3169" t="str">
        <f t="shared" si="149"/>
        <v>05</v>
      </c>
      <c r="T3169" t="s">
        <v>460</v>
      </c>
      <c r="U3169" t="s">
        <v>461</v>
      </c>
      <c r="V3169" t="s">
        <v>536</v>
      </c>
      <c r="W3169" t="s">
        <v>537</v>
      </c>
      <c r="X3169" t="s">
        <v>510</v>
      </c>
    </row>
    <row r="3170" spans="1:27" x14ac:dyDescent="0.35">
      <c r="A3170" s="1" t="s">
        <v>138</v>
      </c>
      <c r="B3170" s="18">
        <v>41324</v>
      </c>
      <c r="C3170" s="3" t="s">
        <v>62</v>
      </c>
      <c r="D3170" s="4" t="s">
        <v>63</v>
      </c>
      <c r="E3170" s="5" t="s">
        <v>4</v>
      </c>
      <c r="F3170" s="6">
        <v>630.35492457852695</v>
      </c>
      <c r="G3170" s="16" t="s">
        <v>4</v>
      </c>
      <c r="H3170" s="7">
        <v>93711.719688806494</v>
      </c>
      <c r="I3170" s="4">
        <v>9.3000000000000007</v>
      </c>
      <c r="J3170" s="4">
        <v>6.7</v>
      </c>
      <c r="K3170" s="4" t="s">
        <v>332</v>
      </c>
      <c r="L3170" s="4">
        <v>148.66500765654331</v>
      </c>
      <c r="M3170" s="4" t="s">
        <v>332</v>
      </c>
      <c r="N3170" s="17">
        <v>1</v>
      </c>
      <c r="O3170" s="4">
        <v>100</v>
      </c>
      <c r="P3170">
        <f t="shared" si="147"/>
        <v>2013</v>
      </c>
      <c r="Q3170">
        <f t="shared" si="148"/>
        <v>2</v>
      </c>
      <c r="R3170" t="str">
        <f t="shared" si="149"/>
        <v>05</v>
      </c>
      <c r="T3170" t="s">
        <v>84</v>
      </c>
      <c r="U3170" t="s">
        <v>459</v>
      </c>
      <c r="V3170" t="s">
        <v>479</v>
      </c>
      <c r="W3170" t="s">
        <v>480</v>
      </c>
    </row>
    <row r="3171" spans="1:27" x14ac:dyDescent="0.35">
      <c r="A3171" s="1" t="s">
        <v>138</v>
      </c>
      <c r="B3171" s="18">
        <v>41324</v>
      </c>
      <c r="C3171" s="3" t="s">
        <v>27</v>
      </c>
      <c r="D3171" s="4" t="s">
        <v>39</v>
      </c>
      <c r="E3171" s="5" t="s">
        <v>4</v>
      </c>
      <c r="F3171" s="6">
        <v>23.039288179039733</v>
      </c>
      <c r="G3171" s="16" t="s">
        <v>4</v>
      </c>
      <c r="H3171" s="7">
        <v>283286.5014116267</v>
      </c>
      <c r="I3171" s="4">
        <v>35.5</v>
      </c>
      <c r="J3171" s="4">
        <v>31.5</v>
      </c>
      <c r="K3171" s="4">
        <v>21</v>
      </c>
      <c r="L3171" s="4">
        <v>12295.800947068752</v>
      </c>
      <c r="M3171" s="4" t="s">
        <v>332</v>
      </c>
      <c r="N3171" s="17">
        <v>1.0000000000000002</v>
      </c>
      <c r="O3171" s="4">
        <v>1152</v>
      </c>
      <c r="P3171">
        <f t="shared" si="147"/>
        <v>2013</v>
      </c>
      <c r="Q3171">
        <f t="shared" si="148"/>
        <v>2</v>
      </c>
      <c r="R3171" t="str">
        <f t="shared" si="149"/>
        <v>06</v>
      </c>
      <c r="T3171" t="s">
        <v>39</v>
      </c>
    </row>
    <row r="3172" spans="1:27" x14ac:dyDescent="0.35">
      <c r="A3172" s="1" t="s">
        <v>138</v>
      </c>
      <c r="B3172" s="18">
        <v>41324</v>
      </c>
      <c r="C3172" s="3" t="s">
        <v>40</v>
      </c>
      <c r="D3172" s="4" t="s">
        <v>169</v>
      </c>
      <c r="E3172" s="5" t="s">
        <v>4</v>
      </c>
      <c r="F3172" s="6">
        <v>862.59094942324759</v>
      </c>
      <c r="G3172" s="16" t="s">
        <v>4</v>
      </c>
      <c r="H3172" s="7">
        <v>219134.11289364306</v>
      </c>
      <c r="I3172" s="4" t="s">
        <v>332</v>
      </c>
      <c r="J3172" s="4">
        <v>7.6</v>
      </c>
      <c r="K3172" s="4">
        <v>5.6</v>
      </c>
      <c r="L3172" s="4">
        <v>254.04174833988498</v>
      </c>
      <c r="M3172" s="4" t="s">
        <v>332</v>
      </c>
      <c r="N3172" s="17">
        <v>0.99999999999999978</v>
      </c>
      <c r="O3172" s="4">
        <v>100</v>
      </c>
      <c r="P3172">
        <f t="shared" si="147"/>
        <v>2013</v>
      </c>
      <c r="Q3172">
        <f t="shared" si="148"/>
        <v>2</v>
      </c>
      <c r="R3172" t="str">
        <f t="shared" si="149"/>
        <v>12</v>
      </c>
      <c r="T3172" t="s">
        <v>662</v>
      </c>
      <c r="U3172" t="s">
        <v>463</v>
      </c>
      <c r="V3172" t="s">
        <v>464</v>
      </c>
      <c r="W3172" t="s">
        <v>546</v>
      </c>
      <c r="X3172" t="s">
        <v>468</v>
      </c>
      <c r="Y3172" t="s">
        <v>547</v>
      </c>
      <c r="Z3172" t="s">
        <v>510</v>
      </c>
      <c r="AA3172" t="s">
        <v>466</v>
      </c>
    </row>
    <row r="3173" spans="1:27" x14ac:dyDescent="0.35">
      <c r="A3173" s="1" t="s">
        <v>138</v>
      </c>
      <c r="B3173" s="18">
        <v>41324</v>
      </c>
      <c r="C3173" s="3" t="s">
        <v>42</v>
      </c>
      <c r="D3173" s="4" t="s">
        <v>168</v>
      </c>
      <c r="E3173" s="5" t="s">
        <v>4</v>
      </c>
      <c r="F3173" s="6">
        <v>66.353149955634422</v>
      </c>
      <c r="G3173" s="16" t="s">
        <v>4</v>
      </c>
      <c r="H3173" s="7">
        <v>91928.464683434897</v>
      </c>
      <c r="I3173" s="4" t="s">
        <v>332</v>
      </c>
      <c r="J3173" s="4">
        <v>14</v>
      </c>
      <c r="K3173" s="4">
        <v>9</v>
      </c>
      <c r="L3173" s="4">
        <v>1385.442360233099</v>
      </c>
      <c r="M3173" s="4" t="s">
        <v>332</v>
      </c>
      <c r="N3173" s="17">
        <v>1</v>
      </c>
      <c r="O3173" s="4">
        <v>100</v>
      </c>
      <c r="P3173">
        <f t="shared" si="147"/>
        <v>2013</v>
      </c>
      <c r="Q3173">
        <f t="shared" si="148"/>
        <v>2</v>
      </c>
      <c r="R3173" t="str">
        <f t="shared" si="149"/>
        <v>12</v>
      </c>
      <c r="T3173" t="s">
        <v>663</v>
      </c>
      <c r="U3173" t="s">
        <v>463</v>
      </c>
      <c r="V3173" t="s">
        <v>464</v>
      </c>
      <c r="W3173" t="s">
        <v>545</v>
      </c>
      <c r="X3173" t="s">
        <v>510</v>
      </c>
      <c r="Y3173" t="s">
        <v>466</v>
      </c>
    </row>
    <row r="3174" spans="1:27" x14ac:dyDescent="0.35">
      <c r="A3174" s="1" t="s">
        <v>138</v>
      </c>
      <c r="B3174" s="18">
        <v>41324</v>
      </c>
      <c r="C3174" s="3" t="s">
        <v>89</v>
      </c>
      <c r="D3174" s="4" t="s">
        <v>246</v>
      </c>
      <c r="E3174" s="5" t="s">
        <v>4</v>
      </c>
      <c r="F3174" s="6">
        <v>33.176574977817211</v>
      </c>
      <c r="G3174" s="16" t="s">
        <v>4</v>
      </c>
      <c r="H3174" s="7">
        <v>170520.60538476045</v>
      </c>
      <c r="I3174" s="4" t="s">
        <v>332</v>
      </c>
      <c r="J3174" s="4">
        <v>22.7</v>
      </c>
      <c r="K3174" s="4">
        <v>12.7</v>
      </c>
      <c r="L3174" s="4">
        <v>5139.7893091368023</v>
      </c>
      <c r="M3174" s="4" t="s">
        <v>332</v>
      </c>
      <c r="N3174" s="17">
        <v>1</v>
      </c>
      <c r="O3174" s="4">
        <v>100</v>
      </c>
      <c r="P3174">
        <f t="shared" si="147"/>
        <v>2013</v>
      </c>
      <c r="Q3174">
        <f t="shared" si="148"/>
        <v>2</v>
      </c>
      <c r="R3174" t="str">
        <f t="shared" si="149"/>
        <v>12</v>
      </c>
      <c r="T3174" t="s">
        <v>664</v>
      </c>
      <c r="U3174" t="s">
        <v>463</v>
      </c>
      <c r="V3174" t="s">
        <v>464</v>
      </c>
      <c r="W3174" t="s">
        <v>579</v>
      </c>
      <c r="X3174" t="s">
        <v>510</v>
      </c>
      <c r="Y3174" t="s">
        <v>466</v>
      </c>
    </row>
    <row r="3175" spans="1:27" x14ac:dyDescent="0.35">
      <c r="A3175" s="1" t="s">
        <v>138</v>
      </c>
      <c r="B3175" s="18">
        <v>41324</v>
      </c>
      <c r="C3175" s="3" t="s">
        <v>28</v>
      </c>
      <c r="D3175" s="4" t="s">
        <v>107</v>
      </c>
      <c r="E3175" s="5" t="s">
        <v>23</v>
      </c>
      <c r="F3175" s="6">
        <v>737.25722172927146</v>
      </c>
      <c r="G3175" s="16" t="s">
        <v>4</v>
      </c>
      <c r="H3175" s="7">
        <v>3485800.1203675177</v>
      </c>
      <c r="I3175" s="4">
        <v>18.3</v>
      </c>
      <c r="J3175" s="4">
        <v>6.7</v>
      </c>
      <c r="K3175" s="4" t="s">
        <v>332</v>
      </c>
      <c r="L3175" s="4">
        <v>645.19438105487961</v>
      </c>
      <c r="M3175" s="4" t="s">
        <v>332</v>
      </c>
      <c r="N3175" s="17">
        <v>7.328125</v>
      </c>
      <c r="O3175" s="4">
        <v>288</v>
      </c>
      <c r="P3175">
        <f t="shared" si="147"/>
        <v>2013</v>
      </c>
      <c r="Q3175">
        <f t="shared" si="148"/>
        <v>2</v>
      </c>
      <c r="R3175" t="str">
        <f t="shared" si="149"/>
        <v>12</v>
      </c>
      <c r="T3175" t="s">
        <v>107</v>
      </c>
    </row>
    <row r="3176" spans="1:27" x14ac:dyDescent="0.35">
      <c r="A3176" s="1" t="s">
        <v>138</v>
      </c>
      <c r="B3176" s="18">
        <v>41324</v>
      </c>
      <c r="C3176" s="3" t="s">
        <v>64</v>
      </c>
      <c r="D3176" s="4" t="s">
        <v>65</v>
      </c>
      <c r="E3176" s="5" t="s">
        <v>7</v>
      </c>
      <c r="F3176" s="6">
        <v>2119.6145124716554</v>
      </c>
      <c r="G3176" s="16" t="s">
        <v>4</v>
      </c>
      <c r="H3176" s="7">
        <v>7682312.4075717255</v>
      </c>
      <c r="I3176" s="4">
        <v>55.5</v>
      </c>
      <c r="J3176" s="4">
        <v>4</v>
      </c>
      <c r="K3176" s="4">
        <v>4</v>
      </c>
      <c r="L3176" s="4">
        <v>888</v>
      </c>
      <c r="M3176" s="4" t="s">
        <v>332</v>
      </c>
      <c r="N3176" s="17">
        <v>4.0815217391304355</v>
      </c>
      <c r="O3176" s="4">
        <v>288</v>
      </c>
      <c r="P3176">
        <f t="shared" si="147"/>
        <v>2013</v>
      </c>
      <c r="Q3176">
        <f t="shared" si="148"/>
        <v>2</v>
      </c>
      <c r="R3176" t="str">
        <f t="shared" si="149"/>
        <v>13</v>
      </c>
      <c r="T3176" t="s">
        <v>481</v>
      </c>
      <c r="U3176" t="s">
        <v>482</v>
      </c>
    </row>
    <row r="3177" spans="1:27" x14ac:dyDescent="0.35">
      <c r="A3177" s="1" t="s">
        <v>138</v>
      </c>
      <c r="B3177" s="18">
        <v>41324</v>
      </c>
      <c r="C3177" s="3" t="s">
        <v>66</v>
      </c>
      <c r="D3177" s="4" t="s">
        <v>67</v>
      </c>
      <c r="E3177" s="5" t="s">
        <v>7</v>
      </c>
      <c r="F3177" s="6">
        <v>230.39288179039733</v>
      </c>
      <c r="G3177" s="16" t="s">
        <v>4</v>
      </c>
      <c r="H3177" s="7">
        <v>1141946.3735088238</v>
      </c>
      <c r="I3177" s="4">
        <v>42.4</v>
      </c>
      <c r="J3177" s="4">
        <v>5.8</v>
      </c>
      <c r="K3177" s="4">
        <v>5.8</v>
      </c>
      <c r="L3177" s="4">
        <v>1426.3359999999998</v>
      </c>
      <c r="M3177" s="4" t="s">
        <v>332</v>
      </c>
      <c r="N3177" s="17">
        <v>3.4750000000000005</v>
      </c>
      <c r="O3177" s="4">
        <v>576</v>
      </c>
      <c r="P3177">
        <f t="shared" si="147"/>
        <v>2013</v>
      </c>
      <c r="Q3177">
        <f t="shared" si="148"/>
        <v>2</v>
      </c>
      <c r="R3177" t="str">
        <f t="shared" si="149"/>
        <v>13</v>
      </c>
      <c r="T3177" t="s">
        <v>67</v>
      </c>
    </row>
    <row r="3178" spans="1:27" x14ac:dyDescent="0.35">
      <c r="A3178" s="1" t="s">
        <v>138</v>
      </c>
      <c r="B3178" s="18">
        <v>41324</v>
      </c>
      <c r="C3178" s="3" t="s">
        <v>68</v>
      </c>
      <c r="D3178" s="4" t="s">
        <v>69</v>
      </c>
      <c r="E3178" s="5" t="s">
        <v>4</v>
      </c>
      <c r="F3178" s="6">
        <v>178.55448338755792</v>
      </c>
      <c r="G3178" s="16" t="s">
        <v>4</v>
      </c>
      <c r="H3178" s="7">
        <v>154969.57878586216</v>
      </c>
      <c r="I3178" s="4">
        <v>103.2</v>
      </c>
      <c r="J3178" s="4">
        <v>2.9</v>
      </c>
      <c r="K3178" s="4">
        <v>2.9</v>
      </c>
      <c r="L3178" s="4">
        <v>867.91199999999992</v>
      </c>
      <c r="M3178" s="4" t="s">
        <v>332</v>
      </c>
      <c r="N3178" s="17">
        <v>1</v>
      </c>
      <c r="O3178" s="4">
        <v>576</v>
      </c>
      <c r="P3178">
        <f t="shared" si="147"/>
        <v>2013</v>
      </c>
      <c r="Q3178">
        <f t="shared" si="148"/>
        <v>2</v>
      </c>
      <c r="R3178" t="str">
        <f t="shared" si="149"/>
        <v>13</v>
      </c>
      <c r="T3178" t="s">
        <v>217</v>
      </c>
      <c r="U3178" t="s">
        <v>483</v>
      </c>
    </row>
    <row r="3179" spans="1:27" x14ac:dyDescent="0.35">
      <c r="A3179" s="1" t="s">
        <v>138</v>
      </c>
      <c r="B3179" s="18">
        <v>41324</v>
      </c>
      <c r="C3179" s="3" t="s">
        <v>317</v>
      </c>
      <c r="D3179" s="4" t="s">
        <v>318</v>
      </c>
      <c r="E3179" s="5" t="s">
        <v>4</v>
      </c>
      <c r="F3179" s="6">
        <v>11.519644089519867</v>
      </c>
      <c r="G3179" s="16" t="s">
        <v>4</v>
      </c>
      <c r="H3179" s="7">
        <v>128670.36956521744</v>
      </c>
      <c r="I3179" s="4">
        <v>158.30000000000001</v>
      </c>
      <c r="J3179" s="4">
        <v>8.4</v>
      </c>
      <c r="K3179" s="4">
        <v>8.4</v>
      </c>
      <c r="L3179" s="4">
        <v>11169.648000000003</v>
      </c>
      <c r="M3179" s="4" t="s">
        <v>332</v>
      </c>
      <c r="N3179" s="17">
        <v>1</v>
      </c>
      <c r="O3179" s="4">
        <v>1152</v>
      </c>
      <c r="P3179">
        <f t="shared" si="147"/>
        <v>2013</v>
      </c>
      <c r="Q3179">
        <f t="shared" si="148"/>
        <v>2</v>
      </c>
      <c r="R3179" t="str">
        <f t="shared" si="149"/>
        <v>13</v>
      </c>
      <c r="T3179" t="s">
        <v>217</v>
      </c>
      <c r="U3179" t="s">
        <v>591</v>
      </c>
    </row>
    <row r="3180" spans="1:27" x14ac:dyDescent="0.35">
      <c r="A3180" s="1" t="s">
        <v>138</v>
      </c>
      <c r="B3180" s="18">
        <v>41324</v>
      </c>
      <c r="C3180" s="3" t="s">
        <v>184</v>
      </c>
      <c r="D3180" s="4" t="s">
        <v>185</v>
      </c>
      <c r="E3180" s="5" t="s">
        <v>7</v>
      </c>
      <c r="F3180" s="6">
        <v>0.41407882260940537</v>
      </c>
      <c r="G3180" s="16" t="s">
        <v>4</v>
      </c>
      <c r="H3180" s="7">
        <v>14208.936477947975</v>
      </c>
      <c r="I3180" s="4" t="s">
        <v>332</v>
      </c>
      <c r="J3180" s="4">
        <v>16</v>
      </c>
      <c r="K3180" s="4" t="s">
        <v>332</v>
      </c>
      <c r="L3180" s="4">
        <v>2144.6605848506319</v>
      </c>
      <c r="M3180" s="4" t="s">
        <v>332</v>
      </c>
      <c r="N3180" s="17">
        <v>16</v>
      </c>
      <c r="O3180" s="4">
        <v>16024.28</v>
      </c>
      <c r="P3180">
        <f t="shared" si="147"/>
        <v>2013</v>
      </c>
      <c r="Q3180">
        <f t="shared" si="148"/>
        <v>2</v>
      </c>
      <c r="R3180" t="str">
        <f t="shared" si="149"/>
        <v>16</v>
      </c>
      <c r="T3180" t="s">
        <v>553</v>
      </c>
      <c r="U3180" t="s">
        <v>530</v>
      </c>
    </row>
    <row r="3181" spans="1:27" x14ac:dyDescent="0.35">
      <c r="A3181" s="1" t="s">
        <v>138</v>
      </c>
      <c r="B3181" s="18">
        <v>41324</v>
      </c>
      <c r="C3181" s="3" t="s">
        <v>115</v>
      </c>
      <c r="D3181" s="4" t="s">
        <v>116</v>
      </c>
      <c r="E3181" s="5" t="s">
        <v>4</v>
      </c>
      <c r="F3181" s="6">
        <v>66.353149955634422</v>
      </c>
      <c r="G3181" s="16" t="s">
        <v>4</v>
      </c>
      <c r="H3181" s="7">
        <v>22089.235769360508</v>
      </c>
      <c r="I3181" s="4">
        <v>110</v>
      </c>
      <c r="J3181" s="4">
        <v>3.4</v>
      </c>
      <c r="K3181" s="4" t="s">
        <v>332</v>
      </c>
      <c r="L3181" s="4">
        <v>332.9041015253984</v>
      </c>
      <c r="M3181" s="4" t="s">
        <v>332</v>
      </c>
      <c r="N3181" s="17">
        <v>1</v>
      </c>
      <c r="O3181" s="4">
        <v>100</v>
      </c>
      <c r="P3181">
        <f t="shared" si="147"/>
        <v>2013</v>
      </c>
      <c r="Q3181">
        <f t="shared" si="148"/>
        <v>2</v>
      </c>
      <c r="R3181" t="str">
        <f t="shared" si="149"/>
        <v>17</v>
      </c>
      <c r="T3181" t="s">
        <v>6</v>
      </c>
      <c r="U3181" t="s">
        <v>515</v>
      </c>
    </row>
    <row r="3182" spans="1:27" x14ac:dyDescent="0.35">
      <c r="A3182" s="1" t="s">
        <v>138</v>
      </c>
      <c r="B3182" s="18">
        <v>41324</v>
      </c>
      <c r="C3182" s="3" t="s">
        <v>46</v>
      </c>
      <c r="D3182" s="4" t="s">
        <v>47</v>
      </c>
      <c r="E3182" s="5" t="s">
        <v>7</v>
      </c>
      <c r="F3182" s="6">
        <v>0.62111823391410803</v>
      </c>
      <c r="G3182" s="16" t="s">
        <v>4</v>
      </c>
      <c r="H3182" s="7">
        <v>10408.892400883175</v>
      </c>
      <c r="I3182" s="4" t="s">
        <v>332</v>
      </c>
      <c r="J3182" s="4">
        <v>12.6</v>
      </c>
      <c r="K3182" s="4" t="s">
        <v>332</v>
      </c>
      <c r="L3182" s="4">
        <v>1047.3944243362225</v>
      </c>
      <c r="M3182" s="4" t="s">
        <v>332</v>
      </c>
      <c r="N3182" s="17">
        <v>16</v>
      </c>
      <c r="O3182" s="4">
        <v>16024.28</v>
      </c>
      <c r="P3182">
        <f t="shared" si="147"/>
        <v>2013</v>
      </c>
      <c r="Q3182">
        <f t="shared" si="148"/>
        <v>2</v>
      </c>
      <c r="R3182" t="str">
        <f t="shared" si="149"/>
        <v>17</v>
      </c>
      <c r="T3182" t="s">
        <v>47</v>
      </c>
    </row>
    <row r="3183" spans="1:27" x14ac:dyDescent="0.35">
      <c r="A3183" s="1" t="s">
        <v>138</v>
      </c>
      <c r="B3183" s="18">
        <v>41324</v>
      </c>
      <c r="C3183" s="3" t="s">
        <v>8</v>
      </c>
      <c r="D3183" s="4" t="s">
        <v>9</v>
      </c>
      <c r="E3183" s="5" t="s">
        <v>7</v>
      </c>
      <c r="F3183" s="6">
        <v>11.519644089519867</v>
      </c>
      <c r="G3183" s="16" t="s">
        <v>4</v>
      </c>
      <c r="H3183" s="7">
        <v>12078.092026036222</v>
      </c>
      <c r="I3183" s="4" t="s">
        <v>332</v>
      </c>
      <c r="J3183" s="4">
        <v>5.9</v>
      </c>
      <c r="K3183" s="4" t="s">
        <v>332</v>
      </c>
      <c r="L3183" s="4">
        <v>107.53619293360305</v>
      </c>
      <c r="M3183" s="4" t="s">
        <v>332</v>
      </c>
      <c r="N3183" s="17">
        <v>9.75</v>
      </c>
      <c r="O3183" s="4">
        <v>1152</v>
      </c>
      <c r="P3183">
        <f t="shared" si="147"/>
        <v>2013</v>
      </c>
      <c r="Q3183">
        <f t="shared" si="148"/>
        <v>2</v>
      </c>
      <c r="R3183" t="str">
        <f t="shared" si="149"/>
        <v>17</v>
      </c>
      <c r="T3183" t="s">
        <v>490</v>
      </c>
      <c r="U3183" t="s">
        <v>491</v>
      </c>
    </row>
    <row r="3184" spans="1:27" x14ac:dyDescent="0.35">
      <c r="A3184" s="1" t="s">
        <v>138</v>
      </c>
      <c r="B3184" s="18">
        <v>41324</v>
      </c>
      <c r="C3184" s="3" t="s">
        <v>163</v>
      </c>
      <c r="D3184" s="4" t="s">
        <v>164</v>
      </c>
      <c r="E3184" s="5" t="s">
        <v>7</v>
      </c>
      <c r="F3184" s="6">
        <v>33.176574977817211</v>
      </c>
      <c r="G3184" s="16" t="s">
        <v>4</v>
      </c>
      <c r="H3184" s="7">
        <v>14078.465673802049</v>
      </c>
      <c r="I3184" s="4" t="s">
        <v>332</v>
      </c>
      <c r="J3184" s="4">
        <v>7.4</v>
      </c>
      <c r="K3184" s="4" t="s">
        <v>332</v>
      </c>
      <c r="L3184" s="4">
        <v>212.17479024304507</v>
      </c>
      <c r="M3184" s="4" t="s">
        <v>332</v>
      </c>
      <c r="N3184" s="17">
        <v>2</v>
      </c>
      <c r="O3184" s="4">
        <v>100</v>
      </c>
      <c r="P3184">
        <f t="shared" si="147"/>
        <v>2013</v>
      </c>
      <c r="Q3184">
        <f t="shared" si="148"/>
        <v>2</v>
      </c>
      <c r="R3184" t="str">
        <f t="shared" si="149"/>
        <v>17</v>
      </c>
      <c r="T3184" t="s">
        <v>164</v>
      </c>
    </row>
    <row r="3185" spans="1:24" x14ac:dyDescent="0.35">
      <c r="A3185" s="1" t="s">
        <v>138</v>
      </c>
      <c r="B3185" s="18">
        <v>41324</v>
      </c>
      <c r="C3185" s="3" t="s">
        <v>12</v>
      </c>
      <c r="D3185" s="4" t="s">
        <v>13</v>
      </c>
      <c r="E3185" s="5" t="s">
        <v>4</v>
      </c>
      <c r="F3185" s="6">
        <v>1094.8269742679679</v>
      </c>
      <c r="G3185" s="16" t="s">
        <v>4</v>
      </c>
      <c r="H3185" s="7">
        <v>32106.016290689633</v>
      </c>
      <c r="I3185" s="4">
        <v>25.4</v>
      </c>
      <c r="J3185" s="4">
        <v>2.1</v>
      </c>
      <c r="K3185" s="4" t="s">
        <v>332</v>
      </c>
      <c r="L3185" s="4">
        <v>29.325196624933923</v>
      </c>
      <c r="M3185" s="4" t="s">
        <v>332</v>
      </c>
      <c r="N3185" s="17">
        <v>1</v>
      </c>
      <c r="O3185" s="4">
        <v>100</v>
      </c>
      <c r="P3185">
        <f t="shared" si="147"/>
        <v>2013</v>
      </c>
      <c r="Q3185">
        <f t="shared" si="148"/>
        <v>2</v>
      </c>
      <c r="R3185" t="str">
        <f t="shared" si="149"/>
        <v>17</v>
      </c>
      <c r="T3185" t="s">
        <v>250</v>
      </c>
      <c r="U3185" t="s">
        <v>472</v>
      </c>
    </row>
    <row r="3186" spans="1:24" x14ac:dyDescent="0.35">
      <c r="A3186" s="1" t="s">
        <v>138</v>
      </c>
      <c r="B3186" s="18">
        <v>41324</v>
      </c>
      <c r="C3186" s="3" t="s">
        <v>15</v>
      </c>
      <c r="D3186" s="4" t="s">
        <v>16</v>
      </c>
      <c r="E3186" s="5" t="s">
        <v>7</v>
      </c>
      <c r="F3186" s="6">
        <v>1.0351970565235133</v>
      </c>
      <c r="G3186" s="16" t="s">
        <v>7</v>
      </c>
      <c r="H3186" s="7">
        <v>5255.632714650661</v>
      </c>
      <c r="I3186" s="4" t="s">
        <v>332</v>
      </c>
      <c r="J3186" s="4">
        <v>40.200000000000003</v>
      </c>
      <c r="K3186" s="4">
        <v>4</v>
      </c>
      <c r="L3186" s="4">
        <v>5076.93939190725</v>
      </c>
      <c r="M3186" s="4" t="s">
        <v>332</v>
      </c>
      <c r="N3186" s="17">
        <v>1</v>
      </c>
      <c r="O3186" s="4">
        <v>16024.28</v>
      </c>
      <c r="P3186">
        <f t="shared" si="147"/>
        <v>2013</v>
      </c>
      <c r="Q3186">
        <f t="shared" si="148"/>
        <v>2</v>
      </c>
      <c r="R3186" t="str">
        <f t="shared" si="149"/>
        <v>17</v>
      </c>
      <c r="T3186" t="s">
        <v>73</v>
      </c>
      <c r="U3186" t="s">
        <v>475</v>
      </c>
    </row>
    <row r="3187" spans="1:24" x14ac:dyDescent="0.35">
      <c r="A3187" s="1" t="s">
        <v>138</v>
      </c>
      <c r="B3187" s="18">
        <v>41324</v>
      </c>
      <c r="C3187" s="3" t="s">
        <v>17</v>
      </c>
      <c r="D3187" s="4" t="s">
        <v>18</v>
      </c>
      <c r="E3187" s="5" t="s">
        <v>7</v>
      </c>
      <c r="F3187" s="6">
        <v>66.353149955634422</v>
      </c>
      <c r="G3187" s="16" t="s">
        <v>4</v>
      </c>
      <c r="H3187" s="7">
        <v>43775.459373064237</v>
      </c>
      <c r="I3187" s="4">
        <v>14</v>
      </c>
      <c r="J3187" s="4">
        <v>6</v>
      </c>
      <c r="K3187" s="4" t="s">
        <v>332</v>
      </c>
      <c r="L3187" s="4">
        <v>263.89378290154264</v>
      </c>
      <c r="M3187" s="4" t="s">
        <v>332</v>
      </c>
      <c r="N3187" s="17">
        <v>2.5</v>
      </c>
      <c r="O3187" s="4">
        <v>100</v>
      </c>
      <c r="P3187">
        <f t="shared" si="147"/>
        <v>2013</v>
      </c>
      <c r="Q3187">
        <f t="shared" si="148"/>
        <v>2</v>
      </c>
      <c r="R3187" t="str">
        <f t="shared" si="149"/>
        <v>17</v>
      </c>
      <c r="T3187" t="s">
        <v>218</v>
      </c>
      <c r="U3187" t="s">
        <v>522</v>
      </c>
    </row>
    <row r="3188" spans="1:24" x14ac:dyDescent="0.35">
      <c r="A3188" s="1" t="s">
        <v>138</v>
      </c>
      <c r="B3188" s="18">
        <v>41324</v>
      </c>
      <c r="C3188" s="3" t="s">
        <v>103</v>
      </c>
      <c r="D3188" s="4" t="s">
        <v>104</v>
      </c>
      <c r="E3188" s="5" t="s">
        <v>7</v>
      </c>
      <c r="F3188" s="6">
        <v>66.353149955634422</v>
      </c>
      <c r="G3188" s="16" t="s">
        <v>4</v>
      </c>
      <c r="H3188" s="7">
        <v>5234.8153500289309</v>
      </c>
      <c r="I3188" s="4">
        <v>4.4000000000000004</v>
      </c>
      <c r="J3188" s="4">
        <v>3.5</v>
      </c>
      <c r="K3188" s="4" t="s">
        <v>332</v>
      </c>
      <c r="L3188" s="4">
        <v>19.723311378318421</v>
      </c>
      <c r="M3188" s="4" t="s">
        <v>332</v>
      </c>
      <c r="N3188" s="17">
        <v>4</v>
      </c>
      <c r="O3188" s="4">
        <v>100</v>
      </c>
      <c r="P3188">
        <f t="shared" si="147"/>
        <v>2013</v>
      </c>
      <c r="Q3188">
        <f t="shared" si="148"/>
        <v>2</v>
      </c>
      <c r="R3188" t="str">
        <f t="shared" si="149"/>
        <v>17</v>
      </c>
      <c r="T3188" t="s">
        <v>501</v>
      </c>
      <c r="U3188" t="s">
        <v>502</v>
      </c>
    </row>
    <row r="3189" spans="1:24" x14ac:dyDescent="0.35">
      <c r="A3189" s="1" t="s">
        <v>138</v>
      </c>
      <c r="B3189" s="18">
        <v>41324</v>
      </c>
      <c r="C3189" s="3" t="s">
        <v>290</v>
      </c>
      <c r="D3189" s="4" t="s">
        <v>291</v>
      </c>
      <c r="E3189" s="5" t="s">
        <v>7</v>
      </c>
      <c r="F3189" s="6">
        <v>66.353149955634422</v>
      </c>
      <c r="G3189" s="16" t="s">
        <v>4</v>
      </c>
      <c r="H3189" s="7">
        <v>5120.6864738062986</v>
      </c>
      <c r="I3189" s="4">
        <v>8.5</v>
      </c>
      <c r="J3189" s="4">
        <v>3.4</v>
      </c>
      <c r="K3189" s="4" t="s">
        <v>332</v>
      </c>
      <c r="L3189" s="4">
        <v>25.724407845144423</v>
      </c>
      <c r="M3189" s="4" t="s">
        <v>332</v>
      </c>
      <c r="N3189" s="17">
        <v>2.9999999999999996</v>
      </c>
      <c r="O3189" s="4">
        <v>100</v>
      </c>
      <c r="P3189">
        <f t="shared" si="147"/>
        <v>2013</v>
      </c>
      <c r="Q3189">
        <f t="shared" si="148"/>
        <v>2</v>
      </c>
      <c r="R3189" t="str">
        <f t="shared" si="149"/>
        <v>18</v>
      </c>
      <c r="T3189" t="s">
        <v>291</v>
      </c>
    </row>
    <row r="3190" spans="1:24" x14ac:dyDescent="0.35">
      <c r="A3190" s="1" t="s">
        <v>138</v>
      </c>
      <c r="B3190" s="18">
        <v>41324</v>
      </c>
      <c r="C3190" s="3" t="s">
        <v>56</v>
      </c>
      <c r="D3190" s="4" t="s">
        <v>57</v>
      </c>
      <c r="E3190" s="5" t="s">
        <v>4</v>
      </c>
      <c r="F3190" s="6">
        <v>0.41407882260940537</v>
      </c>
      <c r="G3190" s="16" t="s">
        <v>4</v>
      </c>
      <c r="H3190" s="7">
        <v>2557.8202821327886</v>
      </c>
      <c r="I3190" s="4">
        <v>231.3</v>
      </c>
      <c r="J3190" s="4">
        <v>10.1</v>
      </c>
      <c r="K3190" s="4" t="s">
        <v>332</v>
      </c>
      <c r="L3190" s="4">
        <v>6177.1337785741925</v>
      </c>
      <c r="M3190" s="4" t="s">
        <v>332</v>
      </c>
      <c r="N3190" s="17">
        <v>0.99999999999999989</v>
      </c>
      <c r="O3190" s="4">
        <v>16024.28</v>
      </c>
      <c r="P3190">
        <f t="shared" si="147"/>
        <v>2013</v>
      </c>
      <c r="Q3190">
        <f t="shared" si="148"/>
        <v>2</v>
      </c>
      <c r="R3190" t="str">
        <f t="shared" si="149"/>
        <v>27</v>
      </c>
      <c r="T3190" t="s">
        <v>57</v>
      </c>
    </row>
    <row r="3191" spans="1:24" x14ac:dyDescent="0.35">
      <c r="A3191" s="1" t="s">
        <v>2</v>
      </c>
      <c r="B3191" s="18">
        <v>41338</v>
      </c>
      <c r="C3191" s="8" t="s">
        <v>29</v>
      </c>
      <c r="D3191" s="4" t="s">
        <v>30</v>
      </c>
      <c r="E3191" s="9" t="s">
        <v>23</v>
      </c>
      <c r="F3191" s="6">
        <v>5.1759852826175665</v>
      </c>
      <c r="G3191" s="16" t="s">
        <v>4</v>
      </c>
      <c r="H3191" s="7">
        <v>12771.53612895365</v>
      </c>
      <c r="I3191" s="4">
        <v>6.7</v>
      </c>
      <c r="J3191" s="4">
        <v>4.5999999999999996</v>
      </c>
      <c r="K3191" s="4" t="s">
        <v>332</v>
      </c>
      <c r="L3191" s="4">
        <v>74.231645614122016</v>
      </c>
      <c r="M3191" s="4" t="s">
        <v>332</v>
      </c>
      <c r="N3191" s="17">
        <v>33.24</v>
      </c>
      <c r="O3191" s="4">
        <v>16024.28</v>
      </c>
      <c r="P3191">
        <f t="shared" si="147"/>
        <v>2013</v>
      </c>
      <c r="Q3191">
        <f t="shared" si="148"/>
        <v>3</v>
      </c>
      <c r="R3191" t="str">
        <f t="shared" si="149"/>
        <v>01</v>
      </c>
      <c r="T3191" t="s">
        <v>30</v>
      </c>
    </row>
    <row r="3192" spans="1:24" x14ac:dyDescent="0.35">
      <c r="A3192" s="1" t="s">
        <v>2</v>
      </c>
      <c r="B3192" s="18">
        <v>41338</v>
      </c>
      <c r="C3192" s="8" t="s">
        <v>97</v>
      </c>
      <c r="D3192" s="4" t="s">
        <v>98</v>
      </c>
      <c r="E3192" s="9" t="s">
        <v>7</v>
      </c>
      <c r="F3192" s="6">
        <v>0.82815764521881075</v>
      </c>
      <c r="G3192" s="16" t="s">
        <v>4</v>
      </c>
      <c r="H3192" s="7">
        <v>7182.4317992458737</v>
      </c>
      <c r="I3192" s="4" t="s">
        <v>332</v>
      </c>
      <c r="J3192" s="4">
        <v>6.2</v>
      </c>
      <c r="K3192" s="4" t="s">
        <v>332</v>
      </c>
      <c r="L3192" s="4">
        <v>124.78824899079137</v>
      </c>
      <c r="M3192" s="4" t="s">
        <v>332</v>
      </c>
      <c r="N3192" s="17">
        <v>69.5</v>
      </c>
      <c r="O3192" s="4">
        <v>16024.28</v>
      </c>
      <c r="P3192">
        <f t="shared" si="147"/>
        <v>2013</v>
      </c>
      <c r="Q3192">
        <f t="shared" si="148"/>
        <v>3</v>
      </c>
      <c r="R3192" t="str">
        <f t="shared" si="149"/>
        <v>01</v>
      </c>
      <c r="T3192" t="s">
        <v>187</v>
      </c>
      <c r="U3192" t="s">
        <v>497</v>
      </c>
    </row>
    <row r="3193" spans="1:24" x14ac:dyDescent="0.35">
      <c r="A3193" s="1" t="s">
        <v>2</v>
      </c>
      <c r="B3193" s="18">
        <v>41338</v>
      </c>
      <c r="C3193" s="3" t="s">
        <v>105</v>
      </c>
      <c r="D3193" s="4" t="s">
        <v>106</v>
      </c>
      <c r="E3193" s="5" t="s">
        <v>23</v>
      </c>
      <c r="F3193" s="6">
        <v>149.75537316375826</v>
      </c>
      <c r="G3193" s="16" t="s">
        <v>23</v>
      </c>
      <c r="H3193" s="7">
        <v>201492.70156507808</v>
      </c>
      <c r="I3193" s="4">
        <v>203.7</v>
      </c>
      <c r="J3193" s="4">
        <v>2.9</v>
      </c>
      <c r="K3193" s="4" t="s">
        <v>332</v>
      </c>
      <c r="L3193" s="4">
        <v>1345.4789454849463</v>
      </c>
      <c r="M3193" s="4" t="s">
        <v>332</v>
      </c>
      <c r="N3193" s="17">
        <v>1</v>
      </c>
      <c r="O3193" s="4">
        <v>288</v>
      </c>
      <c r="P3193">
        <f t="shared" si="147"/>
        <v>2013</v>
      </c>
      <c r="Q3193">
        <f t="shared" si="148"/>
        <v>3</v>
      </c>
      <c r="R3193" t="str">
        <f t="shared" si="149"/>
        <v>01</v>
      </c>
      <c r="T3193" t="s">
        <v>222</v>
      </c>
      <c r="U3193" t="s">
        <v>503</v>
      </c>
    </row>
    <row r="3194" spans="1:24" x14ac:dyDescent="0.35">
      <c r="A3194" s="1" t="s">
        <v>2</v>
      </c>
      <c r="B3194" s="18">
        <v>41338</v>
      </c>
      <c r="C3194" s="3" t="s">
        <v>60</v>
      </c>
      <c r="D3194" s="4" t="s">
        <v>61</v>
      </c>
      <c r="E3194" s="5" t="s">
        <v>7</v>
      </c>
      <c r="F3194" s="6">
        <v>0.20703941130470269</v>
      </c>
      <c r="G3194" s="16" t="s">
        <v>4</v>
      </c>
      <c r="H3194" s="7">
        <v>860.76200425874731</v>
      </c>
      <c r="I3194" s="4">
        <v>5.8</v>
      </c>
      <c r="J3194" s="4">
        <v>3.7</v>
      </c>
      <c r="K3194" s="4" t="s">
        <v>332</v>
      </c>
      <c r="L3194" s="4">
        <v>41.574789980056131</v>
      </c>
      <c r="M3194" s="4" t="s">
        <v>332</v>
      </c>
      <c r="N3194" s="17">
        <v>100</v>
      </c>
      <c r="O3194" s="4">
        <v>16024.28</v>
      </c>
      <c r="P3194">
        <f t="shared" si="147"/>
        <v>2013</v>
      </c>
      <c r="Q3194">
        <f t="shared" si="148"/>
        <v>3</v>
      </c>
      <c r="R3194" t="str">
        <f t="shared" si="149"/>
        <v>01</v>
      </c>
      <c r="T3194" t="s">
        <v>211</v>
      </c>
      <c r="U3194" t="s">
        <v>478</v>
      </c>
    </row>
    <row r="3195" spans="1:24" x14ac:dyDescent="0.35">
      <c r="A3195" s="1" t="s">
        <v>2</v>
      </c>
      <c r="B3195" s="18">
        <v>41338</v>
      </c>
      <c r="C3195" s="3" t="s">
        <v>382</v>
      </c>
      <c r="D3195" s="4" t="s">
        <v>383</v>
      </c>
      <c r="E3195" s="5" t="s">
        <v>4</v>
      </c>
      <c r="F3195" s="6">
        <v>0.20703941130470269</v>
      </c>
      <c r="G3195" s="16" t="s">
        <v>4</v>
      </c>
      <c r="H3195" s="7">
        <v>781.26412557834885</v>
      </c>
      <c r="I3195" s="4">
        <v>72.5</v>
      </c>
      <c r="J3195" s="4">
        <v>14.1</v>
      </c>
      <c r="K3195" s="4">
        <v>7.05</v>
      </c>
      <c r="L3195" s="4">
        <v>3773.504380905295</v>
      </c>
      <c r="M3195" s="4" t="s">
        <v>332</v>
      </c>
      <c r="N3195" s="17">
        <v>1</v>
      </c>
      <c r="O3195" s="4">
        <v>16024.28</v>
      </c>
      <c r="P3195">
        <f t="shared" si="147"/>
        <v>2013</v>
      </c>
      <c r="Q3195">
        <f t="shared" si="148"/>
        <v>3</v>
      </c>
      <c r="R3195" t="str">
        <f t="shared" si="149"/>
        <v>04</v>
      </c>
      <c r="T3195" t="s">
        <v>383</v>
      </c>
    </row>
    <row r="3196" spans="1:24" x14ac:dyDescent="0.35">
      <c r="A3196" s="1" t="s">
        <v>2</v>
      </c>
      <c r="B3196" s="18">
        <v>41338</v>
      </c>
      <c r="C3196" s="3" t="s">
        <v>82</v>
      </c>
      <c r="D3196" s="4" t="s">
        <v>167</v>
      </c>
      <c r="E3196" s="5" t="s">
        <v>4</v>
      </c>
      <c r="F3196" s="6">
        <v>464.47204968944089</v>
      </c>
      <c r="G3196" s="16" t="s">
        <v>4</v>
      </c>
      <c r="H3196" s="7">
        <v>192098.38918483871</v>
      </c>
      <c r="I3196" s="4">
        <v>15.3</v>
      </c>
      <c r="J3196" s="4">
        <v>8.8000000000000007</v>
      </c>
      <c r="K3196" s="4">
        <v>5.8666666666666671</v>
      </c>
      <c r="L3196" s="4">
        <v>413.58438965978917</v>
      </c>
      <c r="M3196" s="4" t="s">
        <v>332</v>
      </c>
      <c r="N3196" s="17">
        <v>1.0000000000000002</v>
      </c>
      <c r="O3196" s="4">
        <v>100</v>
      </c>
      <c r="P3196">
        <f t="shared" si="147"/>
        <v>2013</v>
      </c>
      <c r="Q3196">
        <f t="shared" si="148"/>
        <v>3</v>
      </c>
      <c r="R3196" t="str">
        <f t="shared" si="149"/>
        <v>05</v>
      </c>
      <c r="T3196" t="s">
        <v>460</v>
      </c>
      <c r="U3196" t="s">
        <v>488</v>
      </c>
      <c r="V3196" t="s">
        <v>536</v>
      </c>
      <c r="W3196" t="s">
        <v>544</v>
      </c>
      <c r="X3196" t="s">
        <v>510</v>
      </c>
    </row>
    <row r="3197" spans="1:24" x14ac:dyDescent="0.35">
      <c r="A3197" s="1" t="s">
        <v>2</v>
      </c>
      <c r="B3197" s="18">
        <v>41338</v>
      </c>
      <c r="C3197" s="3" t="s">
        <v>37</v>
      </c>
      <c r="D3197" s="4" t="s">
        <v>156</v>
      </c>
      <c r="E3197" s="5" t="s">
        <v>4</v>
      </c>
      <c r="F3197" s="6">
        <v>43.198665335699502</v>
      </c>
      <c r="G3197" s="16" t="s">
        <v>4</v>
      </c>
      <c r="H3197" s="7">
        <v>76471.823826922147</v>
      </c>
      <c r="I3197" s="4">
        <v>24.8</v>
      </c>
      <c r="J3197" s="4">
        <v>14.3</v>
      </c>
      <c r="K3197" s="4">
        <v>9.5333333333333332</v>
      </c>
      <c r="L3197" s="4">
        <v>1770.2357985519893</v>
      </c>
      <c r="M3197" s="4" t="s">
        <v>332</v>
      </c>
      <c r="N3197" s="17">
        <v>1</v>
      </c>
      <c r="O3197" s="4">
        <v>1152</v>
      </c>
      <c r="P3197">
        <f t="shared" si="147"/>
        <v>2013</v>
      </c>
      <c r="Q3197">
        <f t="shared" si="148"/>
        <v>3</v>
      </c>
      <c r="R3197" t="str">
        <f t="shared" si="149"/>
        <v>05</v>
      </c>
      <c r="T3197" t="s">
        <v>460</v>
      </c>
      <c r="U3197" t="s">
        <v>461</v>
      </c>
      <c r="V3197" t="s">
        <v>536</v>
      </c>
      <c r="W3197" t="s">
        <v>537</v>
      </c>
      <c r="X3197" t="s">
        <v>510</v>
      </c>
    </row>
    <row r="3198" spans="1:24" x14ac:dyDescent="0.35">
      <c r="A3198" s="1" t="s">
        <v>2</v>
      </c>
      <c r="B3198" s="18">
        <v>41338</v>
      </c>
      <c r="C3198" s="3" t="s">
        <v>62</v>
      </c>
      <c r="D3198" s="4" t="s">
        <v>63</v>
      </c>
      <c r="E3198" s="5" t="s">
        <v>4</v>
      </c>
      <c r="F3198" s="6">
        <v>829.41437444543033</v>
      </c>
      <c r="G3198" s="16" t="s">
        <v>4</v>
      </c>
      <c r="H3198" s="7">
        <v>95745.463257787123</v>
      </c>
      <c r="I3198" s="4">
        <v>8.8000000000000007</v>
      </c>
      <c r="J3198" s="4">
        <v>6.1</v>
      </c>
      <c r="K3198" s="4" t="s">
        <v>332</v>
      </c>
      <c r="L3198" s="4">
        <v>115.43742935707525</v>
      </c>
      <c r="M3198" s="4" t="s">
        <v>332</v>
      </c>
      <c r="N3198" s="17">
        <v>1</v>
      </c>
      <c r="O3198" s="4">
        <v>100</v>
      </c>
      <c r="P3198">
        <f t="shared" si="147"/>
        <v>2013</v>
      </c>
      <c r="Q3198">
        <f t="shared" si="148"/>
        <v>3</v>
      </c>
      <c r="R3198" t="str">
        <f t="shared" si="149"/>
        <v>05</v>
      </c>
      <c r="T3198" t="s">
        <v>84</v>
      </c>
      <c r="U3198" t="s">
        <v>459</v>
      </c>
      <c r="V3198" t="s">
        <v>479</v>
      </c>
      <c r="W3198" t="s">
        <v>480</v>
      </c>
    </row>
    <row r="3199" spans="1:24" x14ac:dyDescent="0.35">
      <c r="A3199" s="1" t="s">
        <v>2</v>
      </c>
      <c r="B3199" s="18">
        <v>41338</v>
      </c>
      <c r="C3199" s="3" t="s">
        <v>27</v>
      </c>
      <c r="D3199" s="4" t="s">
        <v>39</v>
      </c>
      <c r="E3199" s="5" t="s">
        <v>4</v>
      </c>
      <c r="F3199" s="6">
        <v>37.438843290939566</v>
      </c>
      <c r="G3199" s="16" t="s">
        <v>4</v>
      </c>
      <c r="H3199" s="7">
        <v>285588.87689263263</v>
      </c>
      <c r="I3199" s="4">
        <v>30.2</v>
      </c>
      <c r="J3199" s="4">
        <v>26.9</v>
      </c>
      <c r="K3199" s="4">
        <v>17.933333333333334</v>
      </c>
      <c r="L3199" s="4">
        <v>7628.1437082151242</v>
      </c>
      <c r="M3199" s="4" t="s">
        <v>332</v>
      </c>
      <c r="N3199" s="17">
        <v>0.99999999999999978</v>
      </c>
      <c r="O3199" s="4">
        <v>1152</v>
      </c>
      <c r="P3199">
        <f t="shared" si="147"/>
        <v>2013</v>
      </c>
      <c r="Q3199">
        <f t="shared" si="148"/>
        <v>3</v>
      </c>
      <c r="R3199" t="str">
        <f t="shared" si="149"/>
        <v>06</v>
      </c>
      <c r="T3199" t="s">
        <v>39</v>
      </c>
    </row>
    <row r="3200" spans="1:24" x14ac:dyDescent="0.35">
      <c r="A3200" s="1" t="s">
        <v>2</v>
      </c>
      <c r="B3200" s="18">
        <v>41338</v>
      </c>
      <c r="C3200" s="3" t="s">
        <v>176</v>
      </c>
      <c r="D3200" s="4" t="s">
        <v>177</v>
      </c>
      <c r="E3200" s="5" t="s">
        <v>7</v>
      </c>
      <c r="F3200" s="6">
        <v>0.20703941130470269</v>
      </c>
      <c r="G3200" s="16" t="s">
        <v>4</v>
      </c>
      <c r="H3200" s="7">
        <v>2578.7242389655157</v>
      </c>
      <c r="I3200" s="4">
        <v>18.100000000000001</v>
      </c>
      <c r="J3200" s="4">
        <v>7.4</v>
      </c>
      <c r="K3200" s="4" t="s">
        <v>332</v>
      </c>
      <c r="L3200" s="4">
        <v>518.96806802690753</v>
      </c>
      <c r="M3200" s="4" t="s">
        <v>332</v>
      </c>
      <c r="N3200" s="17">
        <v>24</v>
      </c>
      <c r="O3200" s="4">
        <v>16024.28</v>
      </c>
      <c r="P3200">
        <f t="shared" si="147"/>
        <v>2013</v>
      </c>
      <c r="Q3200">
        <f t="shared" si="148"/>
        <v>3</v>
      </c>
      <c r="R3200" t="str">
        <f t="shared" si="149"/>
        <v>09</v>
      </c>
      <c r="T3200" t="s">
        <v>177</v>
      </c>
    </row>
    <row r="3201" spans="1:27" x14ac:dyDescent="0.35">
      <c r="A3201" s="1" t="s">
        <v>2</v>
      </c>
      <c r="B3201" s="18">
        <v>41338</v>
      </c>
      <c r="C3201" s="3" t="s">
        <v>373</v>
      </c>
      <c r="D3201" s="4" t="s">
        <v>374</v>
      </c>
      <c r="E3201" s="5" t="s">
        <v>4</v>
      </c>
      <c r="F3201" s="6">
        <v>66.353149955634422</v>
      </c>
      <c r="G3201" s="16" t="s">
        <v>4</v>
      </c>
      <c r="H3201" s="7">
        <v>51311.821613274114</v>
      </c>
      <c r="I3201" s="4">
        <v>12.9</v>
      </c>
      <c r="J3201" s="4">
        <v>10.7</v>
      </c>
      <c r="K3201" s="4" t="s">
        <v>332</v>
      </c>
      <c r="L3201" s="4">
        <v>773.314027255415</v>
      </c>
      <c r="M3201" s="4" t="s">
        <v>332</v>
      </c>
      <c r="N3201" s="17">
        <v>1</v>
      </c>
      <c r="O3201" s="4">
        <v>100</v>
      </c>
      <c r="P3201">
        <f t="shared" si="147"/>
        <v>2013</v>
      </c>
      <c r="Q3201">
        <f t="shared" si="148"/>
        <v>3</v>
      </c>
      <c r="R3201" t="str">
        <f t="shared" si="149"/>
        <v>09</v>
      </c>
      <c r="T3201" t="s">
        <v>374</v>
      </c>
    </row>
    <row r="3202" spans="1:27" x14ac:dyDescent="0.35">
      <c r="A3202" s="1" t="s">
        <v>2</v>
      </c>
      <c r="B3202" s="18">
        <v>41338</v>
      </c>
      <c r="C3202" s="3" t="s">
        <v>40</v>
      </c>
      <c r="D3202" s="4" t="s">
        <v>169</v>
      </c>
      <c r="E3202" s="5" t="s">
        <v>4</v>
      </c>
      <c r="F3202" s="6">
        <v>696.70807453416148</v>
      </c>
      <c r="G3202" s="16" t="s">
        <v>4</v>
      </c>
      <c r="H3202" s="7">
        <v>134062.34433000919</v>
      </c>
      <c r="I3202" s="4" t="s">
        <v>332</v>
      </c>
      <c r="J3202" s="4">
        <v>7</v>
      </c>
      <c r="K3202" s="4">
        <v>5</v>
      </c>
      <c r="L3202" s="4">
        <v>192.42255003237483</v>
      </c>
      <c r="M3202" s="4" t="s">
        <v>332</v>
      </c>
      <c r="N3202" s="17">
        <v>0.99999999999999989</v>
      </c>
      <c r="O3202" s="4">
        <v>100</v>
      </c>
      <c r="P3202">
        <f t="shared" ref="P3202:P3265" si="150">YEAR(B3202)</f>
        <v>2013</v>
      </c>
      <c r="Q3202">
        <f t="shared" ref="Q3202:Q3265" si="151">MONTH(B3202)</f>
        <v>3</v>
      </c>
      <c r="R3202" t="str">
        <f t="shared" ref="R3202:R3265" si="152">LEFT(C3202,2)</f>
        <v>12</v>
      </c>
      <c r="T3202" t="s">
        <v>662</v>
      </c>
      <c r="U3202" t="s">
        <v>463</v>
      </c>
      <c r="V3202" t="s">
        <v>464</v>
      </c>
      <c r="W3202" t="s">
        <v>546</v>
      </c>
      <c r="X3202" t="s">
        <v>468</v>
      </c>
      <c r="Y3202" t="s">
        <v>547</v>
      </c>
      <c r="Z3202" t="s">
        <v>510</v>
      </c>
      <c r="AA3202" t="s">
        <v>466</v>
      </c>
    </row>
    <row r="3203" spans="1:27" x14ac:dyDescent="0.35">
      <c r="A3203" s="1" t="s">
        <v>2</v>
      </c>
      <c r="B3203" s="18">
        <v>41338</v>
      </c>
      <c r="C3203" s="3" t="s">
        <v>28</v>
      </c>
      <c r="D3203" s="4" t="s">
        <v>107</v>
      </c>
      <c r="E3203" s="5" t="s">
        <v>23</v>
      </c>
      <c r="F3203" s="6">
        <v>748.77686581879129</v>
      </c>
      <c r="G3203" s="16" t="s">
        <v>4</v>
      </c>
      <c r="H3203" s="7">
        <v>1117824.5948659342</v>
      </c>
      <c r="I3203" s="4">
        <v>20.6</v>
      </c>
      <c r="J3203" s="4">
        <v>4.2</v>
      </c>
      <c r="K3203" s="4" t="s">
        <v>332</v>
      </c>
      <c r="L3203" s="4">
        <v>285.40112620801841</v>
      </c>
      <c r="M3203" s="4" t="s">
        <v>332</v>
      </c>
      <c r="N3203" s="17">
        <v>5.2307692307692308</v>
      </c>
      <c r="O3203" s="4">
        <v>288</v>
      </c>
      <c r="P3203">
        <f t="shared" si="150"/>
        <v>2013</v>
      </c>
      <c r="Q3203">
        <f t="shared" si="151"/>
        <v>3</v>
      </c>
      <c r="R3203" t="str">
        <f t="shared" si="152"/>
        <v>12</v>
      </c>
      <c r="T3203" t="s">
        <v>107</v>
      </c>
    </row>
    <row r="3204" spans="1:27" x14ac:dyDescent="0.35">
      <c r="A3204" s="1" t="s">
        <v>2</v>
      </c>
      <c r="B3204" s="18">
        <v>41338</v>
      </c>
      <c r="C3204" s="3" t="s">
        <v>64</v>
      </c>
      <c r="D3204" s="4" t="s">
        <v>65</v>
      </c>
      <c r="E3204" s="5" t="s">
        <v>7</v>
      </c>
      <c r="F3204" s="6">
        <v>1128.9251207729469</v>
      </c>
      <c r="G3204" s="16" t="s">
        <v>4</v>
      </c>
      <c r="H3204" s="7">
        <v>3389333.5066425116</v>
      </c>
      <c r="I3204" s="4">
        <v>65.8</v>
      </c>
      <c r="J3204" s="4">
        <v>4.0999999999999996</v>
      </c>
      <c r="K3204" s="4">
        <v>4.0999999999999996</v>
      </c>
      <c r="L3204" s="4">
        <v>1106.0979999999997</v>
      </c>
      <c r="M3204" s="4" t="s">
        <v>332</v>
      </c>
      <c r="N3204" s="17">
        <v>2.7142857142857144</v>
      </c>
      <c r="O3204" s="4">
        <v>288</v>
      </c>
      <c r="P3204">
        <f t="shared" si="150"/>
        <v>2013</v>
      </c>
      <c r="Q3204">
        <f t="shared" si="151"/>
        <v>3</v>
      </c>
      <c r="R3204" t="str">
        <f t="shared" si="152"/>
        <v>13</v>
      </c>
      <c r="T3204" t="s">
        <v>481</v>
      </c>
      <c r="U3204" t="s">
        <v>482</v>
      </c>
    </row>
    <row r="3205" spans="1:27" x14ac:dyDescent="0.35">
      <c r="A3205" s="1" t="s">
        <v>2</v>
      </c>
      <c r="B3205" s="18">
        <v>41338</v>
      </c>
      <c r="C3205" s="3" t="s">
        <v>101</v>
      </c>
      <c r="D3205" s="4" t="s">
        <v>102</v>
      </c>
      <c r="E3205" s="5" t="s">
        <v>7</v>
      </c>
      <c r="F3205" s="6">
        <v>3.5196699921799453</v>
      </c>
      <c r="G3205" s="16" t="s">
        <v>7</v>
      </c>
      <c r="H3205" s="7">
        <v>106402.61558309311</v>
      </c>
      <c r="I3205" s="4">
        <v>125.7</v>
      </c>
      <c r="J3205" s="4">
        <v>65</v>
      </c>
      <c r="K3205" s="4">
        <v>3.7</v>
      </c>
      <c r="L3205" s="4">
        <v>30230.850000000002</v>
      </c>
      <c r="M3205" s="4" t="s">
        <v>332</v>
      </c>
      <c r="N3205" s="17">
        <v>1</v>
      </c>
      <c r="O3205" s="4">
        <v>16024.28</v>
      </c>
      <c r="P3205">
        <f t="shared" si="150"/>
        <v>2013</v>
      </c>
      <c r="Q3205">
        <f t="shared" si="151"/>
        <v>3</v>
      </c>
      <c r="R3205" t="str">
        <f t="shared" si="152"/>
        <v>13</v>
      </c>
      <c r="T3205" t="s">
        <v>499</v>
      </c>
      <c r="U3205" t="s">
        <v>500</v>
      </c>
    </row>
    <row r="3206" spans="1:27" x14ac:dyDescent="0.35">
      <c r="A3206" s="1" t="s">
        <v>2</v>
      </c>
      <c r="B3206" s="18">
        <v>41338</v>
      </c>
      <c r="C3206" s="3" t="s">
        <v>68</v>
      </c>
      <c r="D3206" s="4" t="s">
        <v>69</v>
      </c>
      <c r="E3206" s="5" t="s">
        <v>4</v>
      </c>
      <c r="F3206" s="6">
        <v>178.55448338755792</v>
      </c>
      <c r="G3206" s="16" t="s">
        <v>4</v>
      </c>
      <c r="H3206" s="7">
        <v>186928.68865843437</v>
      </c>
      <c r="I3206" s="4">
        <v>72.5</v>
      </c>
      <c r="J3206" s="4">
        <v>3.8</v>
      </c>
      <c r="K3206" s="4">
        <v>3.8</v>
      </c>
      <c r="L3206" s="4">
        <v>1046.8999999999999</v>
      </c>
      <c r="M3206" s="4" t="s">
        <v>332</v>
      </c>
      <c r="N3206" s="17">
        <v>1</v>
      </c>
      <c r="O3206" s="4">
        <v>576</v>
      </c>
      <c r="P3206">
        <f t="shared" si="150"/>
        <v>2013</v>
      </c>
      <c r="Q3206">
        <f t="shared" si="151"/>
        <v>3</v>
      </c>
      <c r="R3206" t="str">
        <f t="shared" si="152"/>
        <v>13</v>
      </c>
      <c r="T3206" t="s">
        <v>217</v>
      </c>
      <c r="U3206" t="s">
        <v>483</v>
      </c>
    </row>
    <row r="3207" spans="1:27" x14ac:dyDescent="0.35">
      <c r="A3207" s="1" t="s">
        <v>2</v>
      </c>
      <c r="B3207" s="18">
        <v>41338</v>
      </c>
      <c r="C3207" s="3" t="s">
        <v>317</v>
      </c>
      <c r="D3207" s="4" t="s">
        <v>318</v>
      </c>
      <c r="E3207" s="5" t="s">
        <v>4</v>
      </c>
      <c r="F3207" s="6">
        <v>23.039288179039733</v>
      </c>
      <c r="G3207" s="16" t="s">
        <v>4</v>
      </c>
      <c r="H3207" s="7">
        <v>320257.16454697831</v>
      </c>
      <c r="I3207" s="4">
        <v>179.5</v>
      </c>
      <c r="J3207" s="4">
        <v>8.8000000000000007</v>
      </c>
      <c r="K3207" s="4">
        <v>8.8000000000000007</v>
      </c>
      <c r="L3207" s="4">
        <v>13900.480000000003</v>
      </c>
      <c r="M3207" s="4" t="s">
        <v>332</v>
      </c>
      <c r="N3207" s="17">
        <v>1</v>
      </c>
      <c r="O3207" s="4">
        <v>1152</v>
      </c>
      <c r="P3207">
        <f t="shared" si="150"/>
        <v>2013</v>
      </c>
      <c r="Q3207">
        <f t="shared" si="151"/>
        <v>3</v>
      </c>
      <c r="R3207" t="str">
        <f t="shared" si="152"/>
        <v>13</v>
      </c>
      <c r="T3207" t="s">
        <v>217</v>
      </c>
      <c r="U3207" t="s">
        <v>591</v>
      </c>
    </row>
    <row r="3208" spans="1:27" x14ac:dyDescent="0.35">
      <c r="A3208" s="1" t="s">
        <v>2</v>
      </c>
      <c r="B3208" s="18">
        <v>41338</v>
      </c>
      <c r="C3208" s="3" t="s">
        <v>3</v>
      </c>
      <c r="D3208" s="4" t="s">
        <v>119</v>
      </c>
      <c r="E3208" s="5" t="s">
        <v>4</v>
      </c>
      <c r="F3208" s="6">
        <v>431.2954747116238</v>
      </c>
      <c r="G3208" s="16" t="s">
        <v>4</v>
      </c>
      <c r="H3208" s="7">
        <v>49926.693119611416</v>
      </c>
      <c r="I3208" s="4">
        <v>8.5</v>
      </c>
      <c r="J3208" s="4">
        <v>5.0999999999999996</v>
      </c>
      <c r="K3208" s="4" t="s">
        <v>332</v>
      </c>
      <c r="L3208" s="4">
        <v>115.7598353031499</v>
      </c>
      <c r="M3208" s="4" t="s">
        <v>332</v>
      </c>
      <c r="N3208" s="17">
        <v>0.99999999999999989</v>
      </c>
      <c r="O3208" s="4">
        <v>100</v>
      </c>
      <c r="P3208">
        <f t="shared" si="150"/>
        <v>2013</v>
      </c>
      <c r="Q3208">
        <f t="shared" si="151"/>
        <v>3</v>
      </c>
      <c r="R3208" t="str">
        <f t="shared" si="152"/>
        <v>16</v>
      </c>
      <c r="T3208" t="s">
        <v>119</v>
      </c>
    </row>
    <row r="3209" spans="1:27" x14ac:dyDescent="0.35">
      <c r="A3209" s="1" t="s">
        <v>2</v>
      </c>
      <c r="B3209" s="18">
        <v>41338</v>
      </c>
      <c r="C3209" s="3" t="s">
        <v>384</v>
      </c>
      <c r="D3209" s="4" t="s">
        <v>385</v>
      </c>
      <c r="E3209" s="5" t="s">
        <v>7</v>
      </c>
      <c r="F3209" s="6">
        <v>2.8799110223799667</v>
      </c>
      <c r="G3209" s="16" t="s">
        <v>4</v>
      </c>
      <c r="H3209" s="7">
        <v>4317.6031855359324</v>
      </c>
      <c r="I3209" s="4" t="s">
        <v>332</v>
      </c>
      <c r="J3209" s="4">
        <v>7.1</v>
      </c>
      <c r="K3209" s="4" t="s">
        <v>332</v>
      </c>
      <c r="L3209" s="4">
        <v>187.40176137316269</v>
      </c>
      <c r="M3209" s="4" t="s">
        <v>332</v>
      </c>
      <c r="N3209" s="17">
        <v>8.0000000000000018</v>
      </c>
      <c r="O3209" s="4">
        <v>1152</v>
      </c>
      <c r="P3209">
        <f t="shared" si="150"/>
        <v>2013</v>
      </c>
      <c r="Q3209">
        <f t="shared" si="151"/>
        <v>3</v>
      </c>
      <c r="R3209" t="str">
        <f t="shared" si="152"/>
        <v>16</v>
      </c>
      <c r="T3209" t="s">
        <v>385</v>
      </c>
    </row>
    <row r="3210" spans="1:27" x14ac:dyDescent="0.35">
      <c r="A3210" s="1" t="s">
        <v>2</v>
      </c>
      <c r="B3210" s="18">
        <v>41338</v>
      </c>
      <c r="C3210" s="3" t="s">
        <v>8</v>
      </c>
      <c r="D3210" s="4" t="s">
        <v>9</v>
      </c>
      <c r="E3210" s="5" t="s">
        <v>7</v>
      </c>
      <c r="F3210" s="6">
        <v>5.7598220447599333</v>
      </c>
      <c r="G3210" s="16" t="s">
        <v>4</v>
      </c>
      <c r="H3210" s="7">
        <v>11208.701969352876</v>
      </c>
      <c r="I3210" s="4" t="s">
        <v>332</v>
      </c>
      <c r="J3210" s="4">
        <v>8.3000000000000007</v>
      </c>
      <c r="K3210" s="4" t="s">
        <v>332</v>
      </c>
      <c r="L3210" s="4">
        <v>299.38697310302456</v>
      </c>
      <c r="M3210" s="4" t="s">
        <v>332</v>
      </c>
      <c r="N3210" s="17">
        <v>6.5000000000000009</v>
      </c>
      <c r="O3210" s="4">
        <v>1152</v>
      </c>
      <c r="P3210">
        <f t="shared" si="150"/>
        <v>2013</v>
      </c>
      <c r="Q3210">
        <f t="shared" si="151"/>
        <v>3</v>
      </c>
      <c r="R3210" t="str">
        <f t="shared" si="152"/>
        <v>17</v>
      </c>
      <c r="T3210" t="s">
        <v>490</v>
      </c>
      <c r="U3210" t="s">
        <v>491</v>
      </c>
    </row>
    <row r="3211" spans="1:27" x14ac:dyDescent="0.35">
      <c r="A3211" s="1" t="s">
        <v>2</v>
      </c>
      <c r="B3211" s="18">
        <v>41338</v>
      </c>
      <c r="C3211" s="3" t="s">
        <v>10</v>
      </c>
      <c r="D3211" s="4" t="s">
        <v>11</v>
      </c>
      <c r="E3211" s="5" t="s">
        <v>4</v>
      </c>
      <c r="F3211" s="6">
        <v>99.529724933451632</v>
      </c>
      <c r="G3211" s="16" t="s">
        <v>4</v>
      </c>
      <c r="H3211" s="7">
        <v>16639.990153259707</v>
      </c>
      <c r="I3211" s="4">
        <v>7.3</v>
      </c>
      <c r="J3211" s="4">
        <v>5.4</v>
      </c>
      <c r="K3211" s="4" t="s">
        <v>332</v>
      </c>
      <c r="L3211" s="4">
        <v>167.18613624608801</v>
      </c>
      <c r="M3211" s="4" t="s">
        <v>332</v>
      </c>
      <c r="N3211" s="17">
        <v>1</v>
      </c>
      <c r="O3211" s="4">
        <v>100</v>
      </c>
      <c r="P3211">
        <f t="shared" si="150"/>
        <v>2013</v>
      </c>
      <c r="Q3211">
        <f t="shared" si="151"/>
        <v>3</v>
      </c>
      <c r="R3211" t="str">
        <f t="shared" si="152"/>
        <v>17</v>
      </c>
      <c r="T3211" t="s">
        <v>289</v>
      </c>
      <c r="U3211" t="s">
        <v>519</v>
      </c>
    </row>
    <row r="3212" spans="1:27" x14ac:dyDescent="0.35">
      <c r="A3212" s="1" t="s">
        <v>2</v>
      </c>
      <c r="B3212" s="18">
        <v>41338</v>
      </c>
      <c r="C3212" s="3" t="s">
        <v>163</v>
      </c>
      <c r="D3212" s="4" t="s">
        <v>164</v>
      </c>
      <c r="E3212" s="5" t="s">
        <v>7</v>
      </c>
      <c r="F3212" s="6">
        <v>66.353149955634422</v>
      </c>
      <c r="G3212" s="16" t="s">
        <v>4</v>
      </c>
      <c r="H3212" s="7">
        <v>15517.045393056387</v>
      </c>
      <c r="I3212" s="4" t="s">
        <v>332</v>
      </c>
      <c r="J3212" s="4">
        <v>5.3</v>
      </c>
      <c r="K3212" s="4" t="s">
        <v>332</v>
      </c>
      <c r="L3212" s="4">
        <v>77.951814914747928</v>
      </c>
      <c r="M3212" s="4" t="s">
        <v>332</v>
      </c>
      <c r="N3212" s="17">
        <v>3</v>
      </c>
      <c r="O3212" s="4">
        <v>100</v>
      </c>
      <c r="P3212">
        <f t="shared" si="150"/>
        <v>2013</v>
      </c>
      <c r="Q3212">
        <f t="shared" si="151"/>
        <v>3</v>
      </c>
      <c r="R3212" t="str">
        <f t="shared" si="152"/>
        <v>17</v>
      </c>
      <c r="T3212" t="s">
        <v>164</v>
      </c>
    </row>
    <row r="3213" spans="1:27" x14ac:dyDescent="0.35">
      <c r="A3213" s="1" t="s">
        <v>2</v>
      </c>
      <c r="B3213" s="18">
        <v>41338</v>
      </c>
      <c r="C3213" s="3" t="s">
        <v>12</v>
      </c>
      <c r="D3213" s="4" t="s">
        <v>13</v>
      </c>
      <c r="E3213" s="5" t="s">
        <v>4</v>
      </c>
      <c r="F3213" s="6">
        <v>1758.3584738243123</v>
      </c>
      <c r="G3213" s="16" t="s">
        <v>4</v>
      </c>
      <c r="H3213" s="7">
        <v>64734.914809497888</v>
      </c>
      <c r="I3213" s="4">
        <v>22.5</v>
      </c>
      <c r="J3213" s="4">
        <v>2.5</v>
      </c>
      <c r="K3213" s="4" t="s">
        <v>332</v>
      </c>
      <c r="L3213" s="4">
        <v>36.815538909255388</v>
      </c>
      <c r="M3213" s="4" t="s">
        <v>332</v>
      </c>
      <c r="N3213" s="17">
        <v>1</v>
      </c>
      <c r="O3213" s="4">
        <v>100</v>
      </c>
      <c r="P3213">
        <f t="shared" si="150"/>
        <v>2013</v>
      </c>
      <c r="Q3213">
        <f t="shared" si="151"/>
        <v>3</v>
      </c>
      <c r="R3213" t="str">
        <f t="shared" si="152"/>
        <v>17</v>
      </c>
      <c r="T3213" t="s">
        <v>250</v>
      </c>
      <c r="U3213" t="s">
        <v>472</v>
      </c>
    </row>
    <row r="3214" spans="1:27" x14ac:dyDescent="0.35">
      <c r="A3214" s="1" t="s">
        <v>2</v>
      </c>
      <c r="B3214" s="18">
        <v>41338</v>
      </c>
      <c r="C3214" s="3" t="s">
        <v>129</v>
      </c>
      <c r="D3214" s="4" t="s">
        <v>14</v>
      </c>
      <c r="E3214" s="5" t="s">
        <v>4</v>
      </c>
      <c r="F3214" s="6">
        <v>99.529724933451632</v>
      </c>
      <c r="G3214" s="16" t="s">
        <v>4</v>
      </c>
      <c r="H3214" s="7">
        <v>4555.3576841884405</v>
      </c>
      <c r="I3214" s="4">
        <v>10.4</v>
      </c>
      <c r="J3214" s="4">
        <v>4.0999999999999996</v>
      </c>
      <c r="K3214" s="4" t="s">
        <v>332</v>
      </c>
      <c r="L3214" s="4">
        <v>45.768816172598491</v>
      </c>
      <c r="M3214" s="4" t="s">
        <v>332</v>
      </c>
      <c r="N3214" s="17">
        <v>1</v>
      </c>
      <c r="O3214" s="4">
        <v>100</v>
      </c>
      <c r="P3214">
        <f t="shared" si="150"/>
        <v>2013</v>
      </c>
      <c r="Q3214">
        <f t="shared" si="151"/>
        <v>3</v>
      </c>
      <c r="R3214" t="str">
        <f t="shared" si="152"/>
        <v>17</v>
      </c>
      <c r="T3214" t="s">
        <v>250</v>
      </c>
      <c r="U3214" t="s">
        <v>521</v>
      </c>
    </row>
    <row r="3215" spans="1:27" x14ac:dyDescent="0.35">
      <c r="A3215" s="1" t="s">
        <v>2</v>
      </c>
      <c r="B3215" s="18">
        <v>41338</v>
      </c>
      <c r="C3215" s="3" t="s">
        <v>15</v>
      </c>
      <c r="D3215" s="4" t="s">
        <v>16</v>
      </c>
      <c r="E3215" s="5" t="s">
        <v>7</v>
      </c>
      <c r="F3215" s="6">
        <v>0.82815764521881075</v>
      </c>
      <c r="G3215" s="16" t="s">
        <v>7</v>
      </c>
      <c r="H3215" s="7">
        <v>5105.8769070937715</v>
      </c>
      <c r="I3215" s="4" t="s">
        <v>332</v>
      </c>
      <c r="J3215" s="4">
        <v>44.3</v>
      </c>
      <c r="K3215" s="4">
        <v>4</v>
      </c>
      <c r="L3215" s="4">
        <v>6165.3441667434317</v>
      </c>
      <c r="M3215" s="4" t="s">
        <v>332</v>
      </c>
      <c r="N3215" s="17">
        <v>1</v>
      </c>
      <c r="O3215" s="4">
        <v>16024.28</v>
      </c>
      <c r="P3215">
        <f t="shared" si="150"/>
        <v>2013</v>
      </c>
      <c r="Q3215">
        <f t="shared" si="151"/>
        <v>3</v>
      </c>
      <c r="R3215" t="str">
        <f t="shared" si="152"/>
        <v>17</v>
      </c>
      <c r="T3215" t="s">
        <v>73</v>
      </c>
      <c r="U3215" t="s">
        <v>475</v>
      </c>
    </row>
    <row r="3216" spans="1:27" x14ac:dyDescent="0.35">
      <c r="A3216" s="1" t="s">
        <v>2</v>
      </c>
      <c r="B3216" s="18">
        <v>41338</v>
      </c>
      <c r="C3216" s="3" t="s">
        <v>290</v>
      </c>
      <c r="D3216" s="4" t="s">
        <v>291</v>
      </c>
      <c r="E3216" s="5" t="s">
        <v>7</v>
      </c>
      <c r="F3216" s="6">
        <v>33.176574977817211</v>
      </c>
      <c r="G3216" s="16" t="s">
        <v>4</v>
      </c>
      <c r="H3216" s="7">
        <v>20186.809892892059</v>
      </c>
      <c r="I3216" s="4">
        <v>12.1</v>
      </c>
      <c r="J3216" s="4">
        <v>4.9000000000000004</v>
      </c>
      <c r="K3216" s="4" t="s">
        <v>332</v>
      </c>
      <c r="L3216" s="4">
        <v>152.11643988559342</v>
      </c>
      <c r="M3216" s="4" t="s">
        <v>332</v>
      </c>
      <c r="N3216" s="17">
        <v>2.9999999999999996</v>
      </c>
      <c r="O3216" s="4">
        <v>100</v>
      </c>
      <c r="P3216">
        <f t="shared" si="150"/>
        <v>2013</v>
      </c>
      <c r="Q3216">
        <f t="shared" si="151"/>
        <v>3</v>
      </c>
      <c r="R3216" t="str">
        <f t="shared" si="152"/>
        <v>18</v>
      </c>
      <c r="T3216" t="s">
        <v>291</v>
      </c>
    </row>
    <row r="3217" spans="1:27" x14ac:dyDescent="0.35">
      <c r="A3217" s="1" t="s">
        <v>2</v>
      </c>
      <c r="B3217" s="18">
        <v>41338</v>
      </c>
      <c r="C3217" s="3" t="s">
        <v>290</v>
      </c>
      <c r="D3217" s="4" t="s">
        <v>291</v>
      </c>
      <c r="E3217" s="5" t="s">
        <v>7</v>
      </c>
      <c r="F3217" s="6">
        <v>66.353149955634422</v>
      </c>
      <c r="G3217" s="16" t="s">
        <v>4</v>
      </c>
      <c r="H3217" s="7">
        <v>9703.5601610292379</v>
      </c>
      <c r="I3217" s="4">
        <v>7.6</v>
      </c>
      <c r="J3217" s="4">
        <v>3.5</v>
      </c>
      <c r="K3217" s="4" t="s">
        <v>332</v>
      </c>
      <c r="L3217" s="4">
        <v>48.747046008201629</v>
      </c>
      <c r="M3217" s="4" t="s">
        <v>332</v>
      </c>
      <c r="N3217" s="17">
        <v>4</v>
      </c>
      <c r="O3217" s="4">
        <v>100</v>
      </c>
      <c r="P3217">
        <f t="shared" si="150"/>
        <v>2013</v>
      </c>
      <c r="Q3217">
        <f t="shared" si="151"/>
        <v>3</v>
      </c>
      <c r="R3217" t="str">
        <f t="shared" si="152"/>
        <v>18</v>
      </c>
      <c r="T3217" t="s">
        <v>291</v>
      </c>
    </row>
    <row r="3218" spans="1:27" x14ac:dyDescent="0.35">
      <c r="A3218" s="1" t="s">
        <v>2</v>
      </c>
      <c r="B3218" s="18">
        <v>41338</v>
      </c>
      <c r="C3218" s="3" t="s">
        <v>306</v>
      </c>
      <c r="D3218" s="4" t="s">
        <v>307</v>
      </c>
      <c r="E3218" s="5" t="s">
        <v>23</v>
      </c>
      <c r="F3218" s="6">
        <v>0.20703941130470269</v>
      </c>
      <c r="G3218" s="16" t="s">
        <v>4</v>
      </c>
      <c r="H3218" s="7">
        <v>1549.9179718003338</v>
      </c>
      <c r="I3218" s="4">
        <v>9.4</v>
      </c>
      <c r="J3218" s="4">
        <v>6.5</v>
      </c>
      <c r="K3218" s="4" t="s">
        <v>332</v>
      </c>
      <c r="L3218" s="4">
        <v>311.92088059329654</v>
      </c>
      <c r="M3218" s="4" t="s">
        <v>332</v>
      </c>
      <c r="N3218" s="17">
        <v>24</v>
      </c>
      <c r="O3218" s="4">
        <v>16024.28</v>
      </c>
      <c r="P3218">
        <f t="shared" si="150"/>
        <v>2013</v>
      </c>
      <c r="Q3218">
        <f t="shared" si="151"/>
        <v>3</v>
      </c>
      <c r="R3218" t="str">
        <f t="shared" si="152"/>
        <v>24</v>
      </c>
      <c r="T3218" t="s">
        <v>307</v>
      </c>
    </row>
    <row r="3219" spans="1:27" x14ac:dyDescent="0.35">
      <c r="A3219" s="1" t="s">
        <v>2</v>
      </c>
      <c r="B3219" s="18">
        <v>41338</v>
      </c>
      <c r="C3219" s="3" t="s">
        <v>56</v>
      </c>
      <c r="D3219" s="4" t="s">
        <v>57</v>
      </c>
      <c r="E3219" s="5" t="s">
        <v>4</v>
      </c>
      <c r="F3219" s="6">
        <v>0.20703941130470269</v>
      </c>
      <c r="G3219" s="16" t="s">
        <v>4</v>
      </c>
      <c r="H3219" s="7">
        <v>1197.8168574318797</v>
      </c>
      <c r="I3219" s="4">
        <v>230.1</v>
      </c>
      <c r="J3219" s="4">
        <v>9.8000000000000007</v>
      </c>
      <c r="K3219" s="4" t="s">
        <v>332</v>
      </c>
      <c r="L3219" s="4">
        <v>5785.4533582933955</v>
      </c>
      <c r="M3219" s="4" t="s">
        <v>332</v>
      </c>
      <c r="N3219" s="17">
        <v>1</v>
      </c>
      <c r="O3219" s="4">
        <v>16024.28</v>
      </c>
      <c r="P3219">
        <f t="shared" si="150"/>
        <v>2013</v>
      </c>
      <c r="Q3219">
        <f t="shared" si="151"/>
        <v>3</v>
      </c>
      <c r="R3219" t="str">
        <f t="shared" si="152"/>
        <v>27</v>
      </c>
      <c r="T3219" t="s">
        <v>57</v>
      </c>
    </row>
    <row r="3220" spans="1:27" x14ac:dyDescent="0.35">
      <c r="A3220" s="1" t="s">
        <v>2</v>
      </c>
      <c r="B3220" s="18">
        <v>41338</v>
      </c>
      <c r="C3220" s="3" t="s">
        <v>330</v>
      </c>
      <c r="D3220" s="4" t="s">
        <v>331</v>
      </c>
      <c r="E3220" s="5" t="s">
        <v>23</v>
      </c>
      <c r="F3220" s="6">
        <v>0.20703941130470269</v>
      </c>
      <c r="G3220" s="16" t="s">
        <v>4</v>
      </c>
      <c r="H3220" s="7">
        <v>642.28139377247749</v>
      </c>
      <c r="I3220" s="4">
        <v>11.2</v>
      </c>
      <c r="J3220" s="4">
        <v>11.5</v>
      </c>
      <c r="K3220" s="4">
        <v>5.75</v>
      </c>
      <c r="L3220" s="4">
        <v>387.77725320810015</v>
      </c>
      <c r="M3220" s="4" t="s">
        <v>332</v>
      </c>
      <c r="N3220" s="17">
        <v>8</v>
      </c>
      <c r="O3220" s="4">
        <v>16024.28</v>
      </c>
      <c r="P3220">
        <f t="shared" si="150"/>
        <v>2013</v>
      </c>
      <c r="Q3220">
        <f t="shared" si="151"/>
        <v>3</v>
      </c>
      <c r="R3220" t="str">
        <f t="shared" si="152"/>
        <v>27</v>
      </c>
      <c r="T3220" t="s">
        <v>604</v>
      </c>
      <c r="U3220" t="s">
        <v>605</v>
      </c>
    </row>
    <row r="3221" spans="1:27" x14ac:dyDescent="0.35">
      <c r="A3221" s="1" t="s">
        <v>2</v>
      </c>
      <c r="B3221" s="18">
        <v>41338</v>
      </c>
      <c r="C3221" s="3" t="s">
        <v>219</v>
      </c>
      <c r="D3221" s="4" t="s">
        <v>292</v>
      </c>
      <c r="E3221" s="5" t="s">
        <v>4</v>
      </c>
      <c r="F3221" s="6">
        <v>763.06122448979579</v>
      </c>
      <c r="G3221" s="16" t="s">
        <v>4</v>
      </c>
      <c r="H3221" s="7">
        <v>34034.238420002934</v>
      </c>
      <c r="I3221" s="4" t="s">
        <v>332</v>
      </c>
      <c r="J3221" s="4">
        <v>4.4000000000000004</v>
      </c>
      <c r="K3221" s="4" t="s">
        <v>332</v>
      </c>
      <c r="L3221" s="4">
        <v>44.602238100565501</v>
      </c>
      <c r="M3221" s="4" t="s">
        <v>332</v>
      </c>
      <c r="N3221" s="17">
        <v>1</v>
      </c>
      <c r="O3221" s="4">
        <v>100</v>
      </c>
      <c r="P3221">
        <f t="shared" si="150"/>
        <v>2013</v>
      </c>
      <c r="Q3221">
        <f t="shared" si="151"/>
        <v>3</v>
      </c>
      <c r="R3221" t="str">
        <f t="shared" si="152"/>
        <v>90</v>
      </c>
      <c r="T3221" t="s">
        <v>563</v>
      </c>
      <c r="U3221" t="s">
        <v>468</v>
      </c>
      <c r="V3221" t="s">
        <v>564</v>
      </c>
      <c r="W3221" t="s">
        <v>565</v>
      </c>
      <c r="X3221" t="s">
        <v>566</v>
      </c>
      <c r="Y3221" t="s">
        <v>567</v>
      </c>
      <c r="Z3221" t="s">
        <v>510</v>
      </c>
      <c r="AA3221" t="s">
        <v>568</v>
      </c>
    </row>
    <row r="3222" spans="1:27" x14ac:dyDescent="0.35">
      <c r="A3222" s="1" t="s">
        <v>2</v>
      </c>
      <c r="B3222" s="18">
        <v>41359</v>
      </c>
      <c r="C3222" s="8" t="s">
        <v>227</v>
      </c>
      <c r="D3222" s="4" t="s">
        <v>228</v>
      </c>
      <c r="E3222" s="9" t="s">
        <v>7</v>
      </c>
      <c r="F3222" s="6">
        <v>33.010646455113829</v>
      </c>
      <c r="G3222" s="16" t="s">
        <v>4</v>
      </c>
      <c r="H3222" s="7">
        <v>8238.9580877205062</v>
      </c>
      <c r="I3222" s="4">
        <v>1.9</v>
      </c>
      <c r="J3222" s="4">
        <v>1.4</v>
      </c>
      <c r="K3222" s="4" t="s">
        <v>332</v>
      </c>
      <c r="L3222" s="4">
        <v>1.9498818403280644</v>
      </c>
      <c r="M3222" s="4" t="s">
        <v>332</v>
      </c>
      <c r="N3222" s="17">
        <v>128</v>
      </c>
      <c r="O3222" s="4">
        <v>100</v>
      </c>
      <c r="P3222">
        <f t="shared" si="150"/>
        <v>2013</v>
      </c>
      <c r="Q3222">
        <f t="shared" si="151"/>
        <v>3</v>
      </c>
      <c r="R3222" t="str">
        <f t="shared" si="152"/>
        <v>01</v>
      </c>
      <c r="T3222" t="s">
        <v>228</v>
      </c>
    </row>
    <row r="3223" spans="1:27" x14ac:dyDescent="0.35">
      <c r="A3223" s="1" t="s">
        <v>2</v>
      </c>
      <c r="B3223" s="18">
        <v>41359</v>
      </c>
      <c r="C3223" s="8" t="s">
        <v>186</v>
      </c>
      <c r="D3223" s="4" t="s">
        <v>187</v>
      </c>
      <c r="E3223" s="9" t="s">
        <v>4</v>
      </c>
      <c r="F3223" s="6">
        <v>132.04258582045532</v>
      </c>
      <c r="G3223" s="16" t="s">
        <v>4</v>
      </c>
      <c r="H3223" s="7">
        <v>10292.959210740853</v>
      </c>
      <c r="I3223" s="4" t="s">
        <v>332</v>
      </c>
      <c r="J3223" s="4">
        <v>5.3</v>
      </c>
      <c r="K3223" s="4" t="s">
        <v>332</v>
      </c>
      <c r="L3223" s="4">
        <v>77.951814914747928</v>
      </c>
      <c r="M3223" s="4" t="s">
        <v>332</v>
      </c>
      <c r="N3223" s="17">
        <v>1.0000000000000002</v>
      </c>
      <c r="O3223" s="4">
        <v>100</v>
      </c>
      <c r="P3223">
        <f t="shared" si="150"/>
        <v>2013</v>
      </c>
      <c r="Q3223">
        <f t="shared" si="151"/>
        <v>3</v>
      </c>
      <c r="R3223" t="str">
        <f t="shared" si="152"/>
        <v>01</v>
      </c>
      <c r="T3223" t="s">
        <v>187</v>
      </c>
    </row>
    <row r="3224" spans="1:27" x14ac:dyDescent="0.35">
      <c r="A3224" s="1" t="s">
        <v>2</v>
      </c>
      <c r="B3224" s="18">
        <v>41359</v>
      </c>
      <c r="C3224" s="3" t="s">
        <v>97</v>
      </c>
      <c r="D3224" s="4" t="s">
        <v>98</v>
      </c>
      <c r="E3224" s="5" t="s">
        <v>7</v>
      </c>
      <c r="F3224" s="6">
        <v>0.41288494050262958</v>
      </c>
      <c r="G3224" s="16" t="s">
        <v>4</v>
      </c>
      <c r="H3224" s="7">
        <v>4081.3158928325765</v>
      </c>
      <c r="I3224" s="4" t="s">
        <v>332</v>
      </c>
      <c r="J3224" s="4">
        <v>5.6</v>
      </c>
      <c r="K3224" s="4" t="s">
        <v>332</v>
      </c>
      <c r="L3224" s="4">
        <v>91.952322575470831</v>
      </c>
      <c r="M3224" s="4" t="s">
        <v>332</v>
      </c>
      <c r="N3224" s="17">
        <v>107.5</v>
      </c>
      <c r="O3224" s="4">
        <v>15990.24</v>
      </c>
      <c r="P3224">
        <f t="shared" si="150"/>
        <v>2013</v>
      </c>
      <c r="Q3224">
        <f t="shared" si="151"/>
        <v>3</v>
      </c>
      <c r="R3224" t="str">
        <f t="shared" si="152"/>
        <v>01</v>
      </c>
      <c r="T3224" t="s">
        <v>187</v>
      </c>
      <c r="U3224" t="s">
        <v>497</v>
      </c>
    </row>
    <row r="3225" spans="1:27" x14ac:dyDescent="0.35">
      <c r="A3225" s="1" t="s">
        <v>2</v>
      </c>
      <c r="B3225" s="18">
        <v>41359</v>
      </c>
      <c r="C3225" s="3" t="s">
        <v>24</v>
      </c>
      <c r="D3225" s="4" t="s">
        <v>299</v>
      </c>
      <c r="E3225" s="5" t="s">
        <v>23</v>
      </c>
      <c r="F3225" s="6">
        <v>198.063878730683</v>
      </c>
      <c r="G3225" s="16" t="s">
        <v>23</v>
      </c>
      <c r="H3225" s="7">
        <v>86107.510272053172</v>
      </c>
      <c r="I3225" s="4">
        <v>96.1</v>
      </c>
      <c r="J3225" s="4">
        <v>2.4</v>
      </c>
      <c r="K3225" s="4" t="s">
        <v>332</v>
      </c>
      <c r="L3225" s="4">
        <v>434.74615777436986</v>
      </c>
      <c r="M3225" s="4" t="s">
        <v>332</v>
      </c>
      <c r="N3225" s="17">
        <v>1</v>
      </c>
      <c r="O3225" s="4">
        <v>100</v>
      </c>
      <c r="P3225">
        <f t="shared" si="150"/>
        <v>2013</v>
      </c>
      <c r="Q3225">
        <f t="shared" si="151"/>
        <v>3</v>
      </c>
      <c r="R3225" t="str">
        <f t="shared" si="152"/>
        <v>01</v>
      </c>
      <c r="T3225" t="s">
        <v>222</v>
      </c>
      <c r="U3225" t="s">
        <v>504</v>
      </c>
      <c r="V3225" t="s">
        <v>596</v>
      </c>
      <c r="W3225" t="s">
        <v>597</v>
      </c>
    </row>
    <row r="3226" spans="1:27" x14ac:dyDescent="0.35">
      <c r="A3226" s="1" t="s">
        <v>2</v>
      </c>
      <c r="B3226" s="18">
        <v>41359</v>
      </c>
      <c r="C3226" s="3" t="s">
        <v>300</v>
      </c>
      <c r="D3226" s="4" t="s">
        <v>301</v>
      </c>
      <c r="E3226" s="5" t="s">
        <v>4</v>
      </c>
      <c r="F3226" s="6">
        <v>297.09581809602452</v>
      </c>
      <c r="G3226" s="16" t="s">
        <v>4</v>
      </c>
      <c r="H3226" s="7">
        <v>15615.946435589251</v>
      </c>
      <c r="I3226" s="4">
        <v>6.6</v>
      </c>
      <c r="J3226" s="4">
        <v>3.9</v>
      </c>
      <c r="K3226" s="4">
        <v>3.9</v>
      </c>
      <c r="L3226" s="4">
        <v>52.561986687210826</v>
      </c>
      <c r="M3226" s="4" t="s">
        <v>332</v>
      </c>
      <c r="N3226" s="17">
        <v>1</v>
      </c>
      <c r="O3226" s="4">
        <v>100</v>
      </c>
      <c r="P3226">
        <f t="shared" si="150"/>
        <v>2013</v>
      </c>
      <c r="Q3226">
        <f t="shared" si="151"/>
        <v>3</v>
      </c>
      <c r="R3226" t="str">
        <f t="shared" si="152"/>
        <v>05</v>
      </c>
      <c r="T3226" t="s">
        <v>301</v>
      </c>
    </row>
    <row r="3227" spans="1:27" x14ac:dyDescent="0.35">
      <c r="A3227" s="1" t="s">
        <v>2</v>
      </c>
      <c r="B3227" s="18">
        <v>41359</v>
      </c>
      <c r="C3227" s="3" t="s">
        <v>82</v>
      </c>
      <c r="D3227" s="4" t="s">
        <v>167</v>
      </c>
      <c r="E3227" s="5" t="s">
        <v>4</v>
      </c>
      <c r="F3227" s="6">
        <v>363.11711100625212</v>
      </c>
      <c r="G3227" s="16" t="s">
        <v>4</v>
      </c>
      <c r="H3227" s="7">
        <v>85557.453624749323</v>
      </c>
      <c r="I3227" s="4">
        <v>12</v>
      </c>
      <c r="J3227" s="4">
        <v>7.5</v>
      </c>
      <c r="K3227" s="4">
        <v>5</v>
      </c>
      <c r="L3227" s="4">
        <v>235.61944901923448</v>
      </c>
      <c r="M3227" s="4" t="s">
        <v>332</v>
      </c>
      <c r="N3227" s="17">
        <v>1</v>
      </c>
      <c r="O3227" s="4">
        <v>100</v>
      </c>
      <c r="P3227">
        <f t="shared" si="150"/>
        <v>2013</v>
      </c>
      <c r="Q3227">
        <f t="shared" si="151"/>
        <v>3</v>
      </c>
      <c r="R3227" t="str">
        <f t="shared" si="152"/>
        <v>05</v>
      </c>
      <c r="T3227" t="s">
        <v>460</v>
      </c>
      <c r="U3227" t="s">
        <v>488</v>
      </c>
      <c r="V3227" t="s">
        <v>536</v>
      </c>
      <c r="W3227" t="s">
        <v>544</v>
      </c>
      <c r="X3227" t="s">
        <v>510</v>
      </c>
    </row>
    <row r="3228" spans="1:27" x14ac:dyDescent="0.35">
      <c r="A3228" s="1" t="s">
        <v>2</v>
      </c>
      <c r="B3228" s="18">
        <v>41359</v>
      </c>
      <c r="C3228" s="3" t="s">
        <v>37</v>
      </c>
      <c r="D3228" s="4" t="s">
        <v>156</v>
      </c>
      <c r="E3228" s="5" t="s">
        <v>4</v>
      </c>
      <c r="F3228" s="6">
        <v>31.520582552626056</v>
      </c>
      <c r="G3228" s="16" t="s">
        <v>4</v>
      </c>
      <c r="H3228" s="7">
        <v>47824.151958229224</v>
      </c>
      <c r="I3228" s="4">
        <v>23.5</v>
      </c>
      <c r="J3228" s="4">
        <v>13.6</v>
      </c>
      <c r="K3228" s="4">
        <v>9.0666666666666664</v>
      </c>
      <c r="L3228" s="4">
        <v>1517.2356627096945</v>
      </c>
      <c r="M3228" s="4" t="s">
        <v>332</v>
      </c>
      <c r="N3228" s="17">
        <v>0.99999999999999989</v>
      </c>
      <c r="O3228" s="4">
        <v>1152</v>
      </c>
      <c r="P3228">
        <f t="shared" si="150"/>
        <v>2013</v>
      </c>
      <c r="Q3228">
        <f t="shared" si="151"/>
        <v>3</v>
      </c>
      <c r="R3228" t="str">
        <f t="shared" si="152"/>
        <v>05</v>
      </c>
      <c r="T3228" t="s">
        <v>460</v>
      </c>
      <c r="U3228" t="s">
        <v>461</v>
      </c>
      <c r="V3228" t="s">
        <v>536</v>
      </c>
      <c r="W3228" t="s">
        <v>537</v>
      </c>
      <c r="X3228" t="s">
        <v>510</v>
      </c>
    </row>
    <row r="3229" spans="1:27" x14ac:dyDescent="0.35">
      <c r="A3229" s="1" t="s">
        <v>2</v>
      </c>
      <c r="B3229" s="18">
        <v>41359</v>
      </c>
      <c r="C3229" s="3" t="s">
        <v>62</v>
      </c>
      <c r="D3229" s="4" t="s">
        <v>63</v>
      </c>
      <c r="E3229" s="5" t="s">
        <v>4</v>
      </c>
      <c r="F3229" s="6">
        <v>561.1809897369352</v>
      </c>
      <c r="G3229" s="16" t="s">
        <v>4</v>
      </c>
      <c r="H3229" s="7">
        <v>64182.898571772734</v>
      </c>
      <c r="I3229" s="4">
        <v>9.6</v>
      </c>
      <c r="J3229" s="4">
        <v>5.9</v>
      </c>
      <c r="K3229" s="4" t="s">
        <v>332</v>
      </c>
      <c r="L3229" s="4">
        <v>114.37112045056935</v>
      </c>
      <c r="M3229" s="4" t="s">
        <v>332</v>
      </c>
      <c r="N3229" s="17">
        <v>1</v>
      </c>
      <c r="O3229" s="4">
        <v>100</v>
      </c>
      <c r="P3229">
        <f t="shared" si="150"/>
        <v>2013</v>
      </c>
      <c r="Q3229">
        <f t="shared" si="151"/>
        <v>3</v>
      </c>
      <c r="R3229" t="str">
        <f t="shared" si="152"/>
        <v>05</v>
      </c>
      <c r="T3229" t="s">
        <v>84</v>
      </c>
      <c r="U3229" t="s">
        <v>459</v>
      </c>
      <c r="V3229" t="s">
        <v>479</v>
      </c>
      <c r="W3229" t="s">
        <v>480</v>
      </c>
    </row>
    <row r="3230" spans="1:27" x14ac:dyDescent="0.35">
      <c r="A3230" s="1" t="s">
        <v>2</v>
      </c>
      <c r="B3230" s="18">
        <v>41359</v>
      </c>
      <c r="C3230" s="3" t="s">
        <v>27</v>
      </c>
      <c r="D3230" s="4" t="s">
        <v>39</v>
      </c>
      <c r="E3230" s="5" t="s">
        <v>4</v>
      </c>
      <c r="F3230" s="6">
        <v>33.010646455113829</v>
      </c>
      <c r="G3230" s="16" t="s">
        <v>4</v>
      </c>
      <c r="H3230" s="7">
        <v>15133.402397145665</v>
      </c>
      <c r="I3230" s="4">
        <v>13.4</v>
      </c>
      <c r="J3230" s="4">
        <v>9.9</v>
      </c>
      <c r="K3230" s="4">
        <v>6.6000000000000005</v>
      </c>
      <c r="L3230" s="4">
        <v>458.44004956774421</v>
      </c>
      <c r="M3230" s="4" t="s">
        <v>332</v>
      </c>
      <c r="N3230" s="17">
        <v>1</v>
      </c>
      <c r="O3230" s="4">
        <v>100</v>
      </c>
      <c r="P3230">
        <f t="shared" si="150"/>
        <v>2013</v>
      </c>
      <c r="Q3230">
        <f t="shared" si="151"/>
        <v>3</v>
      </c>
      <c r="R3230" t="str">
        <f t="shared" si="152"/>
        <v>06</v>
      </c>
      <c r="T3230" t="s">
        <v>39</v>
      </c>
    </row>
    <row r="3231" spans="1:27" x14ac:dyDescent="0.35">
      <c r="A3231" s="1" t="s">
        <v>2</v>
      </c>
      <c r="B3231" s="18">
        <v>41359</v>
      </c>
      <c r="C3231" s="3" t="s">
        <v>134</v>
      </c>
      <c r="D3231" s="4" t="s">
        <v>135</v>
      </c>
      <c r="E3231" s="5" t="s">
        <v>4</v>
      </c>
      <c r="F3231" s="6">
        <v>8.2576988100525917</v>
      </c>
      <c r="G3231" s="16" t="s">
        <v>4</v>
      </c>
      <c r="H3231" s="7">
        <v>66143.568791731494</v>
      </c>
      <c r="I3231" s="4">
        <v>41.2</v>
      </c>
      <c r="J3231" s="4">
        <v>23.6</v>
      </c>
      <c r="K3231" s="4">
        <v>15.733333333333334</v>
      </c>
      <c r="L3231" s="4">
        <v>8009.9275007718788</v>
      </c>
      <c r="M3231" s="4" t="s">
        <v>332</v>
      </c>
      <c r="N3231" s="17">
        <v>1.0000000000000002</v>
      </c>
      <c r="O3231" s="4">
        <v>15990.24</v>
      </c>
      <c r="P3231">
        <f t="shared" si="150"/>
        <v>2013</v>
      </c>
      <c r="Q3231">
        <f t="shared" si="151"/>
        <v>3</v>
      </c>
      <c r="R3231" t="str">
        <f t="shared" si="152"/>
        <v>06</v>
      </c>
      <c r="T3231" t="s">
        <v>39</v>
      </c>
      <c r="U3231" t="s">
        <v>527</v>
      </c>
    </row>
    <row r="3232" spans="1:27" x14ac:dyDescent="0.35">
      <c r="A3232" s="1" t="s">
        <v>2</v>
      </c>
      <c r="B3232" s="18">
        <v>41359</v>
      </c>
      <c r="C3232" s="3" t="s">
        <v>117</v>
      </c>
      <c r="D3232" s="4" t="s">
        <v>118</v>
      </c>
      <c r="E3232" s="5" t="s">
        <v>4</v>
      </c>
      <c r="F3232" s="6">
        <v>28.655075047841869</v>
      </c>
      <c r="G3232" s="16" t="s">
        <v>4</v>
      </c>
      <c r="H3232" s="7">
        <v>141763.19727623113</v>
      </c>
      <c r="I3232" s="4">
        <v>28.5</v>
      </c>
      <c r="J3232" s="4">
        <v>22.3</v>
      </c>
      <c r="K3232" s="4">
        <v>14.866666666666667</v>
      </c>
      <c r="L3232" s="4">
        <v>4947.2282672282827</v>
      </c>
      <c r="M3232" s="4" t="s">
        <v>332</v>
      </c>
      <c r="N3232" s="17">
        <v>1</v>
      </c>
      <c r="O3232" s="4">
        <v>1152</v>
      </c>
      <c r="P3232">
        <f t="shared" si="150"/>
        <v>2013</v>
      </c>
      <c r="Q3232">
        <f t="shared" si="151"/>
        <v>3</v>
      </c>
      <c r="R3232" t="str">
        <f t="shared" si="152"/>
        <v>06</v>
      </c>
      <c r="T3232" t="s">
        <v>118</v>
      </c>
    </row>
    <row r="3233" spans="1:27" x14ac:dyDescent="0.35">
      <c r="A3233" s="1" t="s">
        <v>2</v>
      </c>
      <c r="B3233" s="18">
        <v>41359</v>
      </c>
      <c r="C3233" s="3" t="s">
        <v>361</v>
      </c>
      <c r="D3233" s="4" t="s">
        <v>362</v>
      </c>
      <c r="E3233" s="5" t="s">
        <v>4</v>
      </c>
      <c r="F3233" s="6">
        <v>132.04258582045532</v>
      </c>
      <c r="G3233" s="16" t="s">
        <v>4</v>
      </c>
      <c r="H3233" s="7">
        <v>4732.4506671629033</v>
      </c>
      <c r="I3233" s="4">
        <v>5</v>
      </c>
      <c r="J3233" s="4">
        <v>3.7</v>
      </c>
      <c r="K3233" s="4">
        <v>3.7</v>
      </c>
      <c r="L3233" s="4">
        <v>35.840336189703557</v>
      </c>
      <c r="M3233" s="4" t="s">
        <v>332</v>
      </c>
      <c r="N3233" s="17">
        <v>1.0000000000000002</v>
      </c>
      <c r="O3233" s="4">
        <v>100</v>
      </c>
      <c r="P3233">
        <f t="shared" si="150"/>
        <v>2013</v>
      </c>
      <c r="Q3233">
        <f t="shared" si="151"/>
        <v>3</v>
      </c>
      <c r="R3233" t="str">
        <f t="shared" si="152"/>
        <v>08</v>
      </c>
      <c r="T3233" t="s">
        <v>303</v>
      </c>
      <c r="U3233" t="s">
        <v>617</v>
      </c>
    </row>
    <row r="3234" spans="1:27" x14ac:dyDescent="0.35">
      <c r="A3234" s="1" t="s">
        <v>2</v>
      </c>
      <c r="B3234" s="18">
        <v>41359</v>
      </c>
      <c r="C3234" s="3" t="s">
        <v>176</v>
      </c>
      <c r="D3234" s="4" t="s">
        <v>177</v>
      </c>
      <c r="E3234" s="5" t="s">
        <v>7</v>
      </c>
      <c r="F3234" s="6">
        <v>0.20644247025131479</v>
      </c>
      <c r="G3234" s="16" t="s">
        <v>4</v>
      </c>
      <c r="H3234" s="7">
        <v>699.30263454083513</v>
      </c>
      <c r="I3234" s="4">
        <v>15.3</v>
      </c>
      <c r="J3234" s="4">
        <v>6.2</v>
      </c>
      <c r="K3234" s="4" t="s">
        <v>332</v>
      </c>
      <c r="L3234" s="4">
        <v>307.94519509017874</v>
      </c>
      <c r="M3234" s="4" t="s">
        <v>332</v>
      </c>
      <c r="N3234" s="17">
        <v>11</v>
      </c>
      <c r="O3234" s="4">
        <v>15990.24</v>
      </c>
      <c r="P3234">
        <f t="shared" si="150"/>
        <v>2013</v>
      </c>
      <c r="Q3234">
        <f t="shared" si="151"/>
        <v>3</v>
      </c>
      <c r="R3234" t="str">
        <f t="shared" si="152"/>
        <v>09</v>
      </c>
      <c r="T3234" t="s">
        <v>177</v>
      </c>
    </row>
    <row r="3235" spans="1:27" x14ac:dyDescent="0.35">
      <c r="A3235" s="1" t="s">
        <v>2</v>
      </c>
      <c r="B3235" s="18">
        <v>41359</v>
      </c>
      <c r="C3235" s="3" t="s">
        <v>373</v>
      </c>
      <c r="D3235" s="4" t="s">
        <v>374</v>
      </c>
      <c r="E3235" s="5" t="s">
        <v>4</v>
      </c>
      <c r="F3235" s="6">
        <v>8.5965225143525608</v>
      </c>
      <c r="G3235" s="16" t="s">
        <v>4</v>
      </c>
      <c r="H3235" s="7">
        <v>16445.467718955188</v>
      </c>
      <c r="I3235" s="4">
        <v>22.3</v>
      </c>
      <c r="J3235" s="4">
        <v>12.8</v>
      </c>
      <c r="K3235" s="4" t="s">
        <v>332</v>
      </c>
      <c r="L3235" s="4">
        <v>1913.037241686764</v>
      </c>
      <c r="M3235" s="4" t="s">
        <v>332</v>
      </c>
      <c r="N3235" s="17">
        <v>1</v>
      </c>
      <c r="O3235" s="4">
        <v>1152</v>
      </c>
      <c r="P3235">
        <f t="shared" si="150"/>
        <v>2013</v>
      </c>
      <c r="Q3235">
        <f t="shared" si="151"/>
        <v>3</v>
      </c>
      <c r="R3235" t="str">
        <f t="shared" si="152"/>
        <v>09</v>
      </c>
      <c r="T3235" t="s">
        <v>374</v>
      </c>
    </row>
    <row r="3236" spans="1:27" x14ac:dyDescent="0.35">
      <c r="A3236" s="1" t="s">
        <v>2</v>
      </c>
      <c r="B3236" s="18">
        <v>41359</v>
      </c>
      <c r="C3236" s="3" t="s">
        <v>296</v>
      </c>
      <c r="D3236" s="4" t="s">
        <v>297</v>
      </c>
      <c r="E3236" s="5" t="s">
        <v>4</v>
      </c>
      <c r="F3236" s="6">
        <v>33.010646455113829</v>
      </c>
      <c r="G3236" s="16" t="s">
        <v>4</v>
      </c>
      <c r="H3236" s="7">
        <v>7291.8284339275006</v>
      </c>
      <c r="I3236" s="4" t="s">
        <v>332</v>
      </c>
      <c r="J3236" s="4">
        <v>7.5</v>
      </c>
      <c r="K3236" s="4" t="s">
        <v>332</v>
      </c>
      <c r="L3236" s="4">
        <v>220.89323345553234</v>
      </c>
      <c r="M3236" s="4" t="s">
        <v>332</v>
      </c>
      <c r="N3236" s="17">
        <v>1</v>
      </c>
      <c r="O3236" s="4">
        <v>100</v>
      </c>
      <c r="P3236">
        <f t="shared" si="150"/>
        <v>2013</v>
      </c>
      <c r="Q3236">
        <f t="shared" si="151"/>
        <v>3</v>
      </c>
      <c r="R3236" t="str">
        <f t="shared" si="152"/>
        <v>09</v>
      </c>
      <c r="T3236" t="s">
        <v>593</v>
      </c>
      <c r="U3236" t="s">
        <v>594</v>
      </c>
      <c r="V3236" t="s">
        <v>595</v>
      </c>
    </row>
    <row r="3237" spans="1:27" x14ac:dyDescent="0.35">
      <c r="A3237" s="1" t="s">
        <v>2</v>
      </c>
      <c r="B3237" s="18">
        <v>41359</v>
      </c>
      <c r="C3237" s="3" t="s">
        <v>40</v>
      </c>
      <c r="D3237" s="4" t="s">
        <v>169</v>
      </c>
      <c r="E3237" s="5" t="s">
        <v>4</v>
      </c>
      <c r="F3237" s="6">
        <v>726.23422201250423</v>
      </c>
      <c r="G3237" s="16" t="s">
        <v>4</v>
      </c>
      <c r="H3237" s="7">
        <v>97345.559585167299</v>
      </c>
      <c r="I3237" s="4" t="s">
        <v>332</v>
      </c>
      <c r="J3237" s="4">
        <v>6.3</v>
      </c>
      <c r="K3237" s="4">
        <v>4.3</v>
      </c>
      <c r="L3237" s="4">
        <v>134.0415483525523</v>
      </c>
      <c r="M3237" s="4" t="s">
        <v>332</v>
      </c>
      <c r="N3237" s="17">
        <v>1.0000000000000002</v>
      </c>
      <c r="O3237" s="4">
        <v>100</v>
      </c>
      <c r="P3237">
        <f t="shared" si="150"/>
        <v>2013</v>
      </c>
      <c r="Q3237">
        <f t="shared" si="151"/>
        <v>3</v>
      </c>
      <c r="R3237" t="str">
        <f t="shared" si="152"/>
        <v>12</v>
      </c>
      <c r="T3237" t="s">
        <v>662</v>
      </c>
      <c r="U3237" t="s">
        <v>463</v>
      </c>
      <c r="V3237" t="s">
        <v>464</v>
      </c>
      <c r="W3237" t="s">
        <v>546</v>
      </c>
      <c r="X3237" t="s">
        <v>468</v>
      </c>
      <c r="Y3237" t="s">
        <v>547</v>
      </c>
      <c r="Z3237" t="s">
        <v>510</v>
      </c>
      <c r="AA3237" t="s">
        <v>466</v>
      </c>
    </row>
    <row r="3238" spans="1:27" x14ac:dyDescent="0.35">
      <c r="A3238" s="1" t="s">
        <v>2</v>
      </c>
      <c r="B3238" s="18">
        <v>41359</v>
      </c>
      <c r="C3238" s="3" t="s">
        <v>28</v>
      </c>
      <c r="D3238" s="4" t="s">
        <v>107</v>
      </c>
      <c r="E3238" s="5" t="s">
        <v>23</v>
      </c>
      <c r="F3238" s="6">
        <v>848.19022141611947</v>
      </c>
      <c r="G3238" s="16" t="s">
        <v>4</v>
      </c>
      <c r="H3238" s="7">
        <v>1029013.7543204647</v>
      </c>
      <c r="I3238" s="4">
        <v>18.3</v>
      </c>
      <c r="J3238" s="4">
        <v>5.2</v>
      </c>
      <c r="K3238" s="4" t="s">
        <v>332</v>
      </c>
      <c r="L3238" s="4">
        <v>388.64014399028616</v>
      </c>
      <c r="M3238" s="4" t="s">
        <v>332</v>
      </c>
      <c r="N3238" s="17">
        <v>3.1216216216216215</v>
      </c>
      <c r="O3238" s="4">
        <v>288</v>
      </c>
      <c r="P3238">
        <f t="shared" si="150"/>
        <v>2013</v>
      </c>
      <c r="Q3238">
        <f t="shared" si="151"/>
        <v>3</v>
      </c>
      <c r="R3238" t="str">
        <f t="shared" si="152"/>
        <v>12</v>
      </c>
      <c r="T3238" t="s">
        <v>107</v>
      </c>
    </row>
    <row r="3239" spans="1:27" x14ac:dyDescent="0.35">
      <c r="A3239" s="1" t="s">
        <v>2</v>
      </c>
      <c r="B3239" s="18">
        <v>41359</v>
      </c>
      <c r="C3239" s="3" t="s">
        <v>214</v>
      </c>
      <c r="D3239" s="4" t="s">
        <v>215</v>
      </c>
      <c r="E3239" s="5" t="s">
        <v>4</v>
      </c>
      <c r="F3239" s="6">
        <v>5.7310150095683738</v>
      </c>
      <c r="G3239" s="16" t="s">
        <v>4</v>
      </c>
      <c r="H3239" s="7">
        <v>19629.299509272638</v>
      </c>
      <c r="I3239" s="4">
        <v>69.900000000000006</v>
      </c>
      <c r="J3239" s="4">
        <v>7</v>
      </c>
      <c r="K3239" s="4">
        <v>7</v>
      </c>
      <c r="L3239" s="4">
        <v>3425.1000000000004</v>
      </c>
      <c r="M3239" s="4" t="s">
        <v>332</v>
      </c>
      <c r="N3239" s="17">
        <v>0.99999999999999989</v>
      </c>
      <c r="O3239" s="4">
        <v>1152</v>
      </c>
      <c r="P3239">
        <f t="shared" si="150"/>
        <v>2013</v>
      </c>
      <c r="Q3239">
        <f t="shared" si="151"/>
        <v>3</v>
      </c>
      <c r="R3239" t="str">
        <f t="shared" si="152"/>
        <v>13</v>
      </c>
      <c r="T3239" t="s">
        <v>667</v>
      </c>
      <c r="U3239" t="s">
        <v>561</v>
      </c>
      <c r="V3239" t="s">
        <v>464</v>
      </c>
      <c r="W3239" s="24">
        <v>44105</v>
      </c>
      <c r="X3239" t="s">
        <v>510</v>
      </c>
      <c r="Y3239" t="s">
        <v>562</v>
      </c>
    </row>
    <row r="3240" spans="1:27" x14ac:dyDescent="0.35">
      <c r="A3240" s="1" t="s">
        <v>2</v>
      </c>
      <c r="B3240" s="18">
        <v>41359</v>
      </c>
      <c r="C3240" s="3" t="s">
        <v>64</v>
      </c>
      <c r="D3240" s="4" t="s">
        <v>65</v>
      </c>
      <c r="E3240" s="5" t="s">
        <v>7</v>
      </c>
      <c r="F3240" s="6">
        <v>1570.2981126217344</v>
      </c>
      <c r="G3240" s="16" t="s">
        <v>4</v>
      </c>
      <c r="H3240" s="7">
        <v>5445409.8765665349</v>
      </c>
      <c r="I3240" s="4">
        <v>61.9</v>
      </c>
      <c r="J3240" s="4">
        <v>5</v>
      </c>
      <c r="K3240" s="4">
        <v>5</v>
      </c>
      <c r="L3240" s="4">
        <v>1547.5</v>
      </c>
      <c r="M3240" s="4" t="s">
        <v>332</v>
      </c>
      <c r="N3240" s="17">
        <v>2.2408759124087596</v>
      </c>
      <c r="O3240" s="4">
        <v>288</v>
      </c>
      <c r="P3240">
        <f t="shared" si="150"/>
        <v>2013</v>
      </c>
      <c r="Q3240">
        <f t="shared" si="151"/>
        <v>3</v>
      </c>
      <c r="R3240" t="str">
        <f t="shared" si="152"/>
        <v>13</v>
      </c>
      <c r="T3240" t="s">
        <v>481</v>
      </c>
      <c r="U3240" t="s">
        <v>482</v>
      </c>
    </row>
    <row r="3241" spans="1:27" x14ac:dyDescent="0.35">
      <c r="A3241" s="1" t="s">
        <v>2</v>
      </c>
      <c r="B3241" s="18">
        <v>41359</v>
      </c>
      <c r="C3241" s="3" t="s">
        <v>101</v>
      </c>
      <c r="D3241" s="4" t="s">
        <v>102</v>
      </c>
      <c r="E3241" s="5" t="s">
        <v>7</v>
      </c>
      <c r="F3241" s="6">
        <v>17.193045028705122</v>
      </c>
      <c r="G3241" s="16" t="s">
        <v>7</v>
      </c>
      <c r="H3241" s="7">
        <v>506094.47346496396</v>
      </c>
      <c r="I3241" s="4">
        <v>111.5</v>
      </c>
      <c r="J3241" s="4">
        <v>66</v>
      </c>
      <c r="K3241" s="4">
        <v>4</v>
      </c>
      <c r="L3241" s="4">
        <v>29436</v>
      </c>
      <c r="M3241" s="4" t="s">
        <v>332</v>
      </c>
      <c r="N3241" s="17">
        <v>1</v>
      </c>
      <c r="O3241" s="4">
        <v>1152</v>
      </c>
      <c r="P3241">
        <f t="shared" si="150"/>
        <v>2013</v>
      </c>
      <c r="Q3241">
        <f t="shared" si="151"/>
        <v>3</v>
      </c>
      <c r="R3241" t="str">
        <f t="shared" si="152"/>
        <v>13</v>
      </c>
      <c r="T3241" t="s">
        <v>499</v>
      </c>
      <c r="U3241" t="s">
        <v>500</v>
      </c>
    </row>
    <row r="3242" spans="1:27" x14ac:dyDescent="0.35">
      <c r="A3242" s="1" t="s">
        <v>2</v>
      </c>
      <c r="B3242" s="18">
        <v>41359</v>
      </c>
      <c r="C3242" s="3" t="s">
        <v>68</v>
      </c>
      <c r="D3242" s="4" t="s">
        <v>69</v>
      </c>
      <c r="E3242" s="5" t="s">
        <v>4</v>
      </c>
      <c r="F3242" s="6">
        <v>85.965225143525615</v>
      </c>
      <c r="G3242" s="16" t="s">
        <v>4</v>
      </c>
      <c r="H3242" s="7">
        <v>84772.457644659182</v>
      </c>
      <c r="I3242" s="4">
        <v>80.5</v>
      </c>
      <c r="J3242" s="4">
        <v>3.5</v>
      </c>
      <c r="K3242" s="4">
        <v>3.5</v>
      </c>
      <c r="L3242" s="4">
        <v>986.125</v>
      </c>
      <c r="M3242" s="4" t="s">
        <v>332</v>
      </c>
      <c r="N3242" s="17">
        <v>0.99999999999999989</v>
      </c>
      <c r="O3242" s="4">
        <v>576</v>
      </c>
      <c r="P3242">
        <f t="shared" si="150"/>
        <v>2013</v>
      </c>
      <c r="Q3242">
        <f t="shared" si="151"/>
        <v>3</v>
      </c>
      <c r="R3242" t="str">
        <f t="shared" si="152"/>
        <v>13</v>
      </c>
      <c r="T3242" t="s">
        <v>217</v>
      </c>
      <c r="U3242" t="s">
        <v>483</v>
      </c>
    </row>
    <row r="3243" spans="1:27" x14ac:dyDescent="0.35">
      <c r="A3243" s="1" t="s">
        <v>2</v>
      </c>
      <c r="B3243" s="18">
        <v>41359</v>
      </c>
      <c r="C3243" s="3" t="s">
        <v>317</v>
      </c>
      <c r="D3243" s="4" t="s">
        <v>318</v>
      </c>
      <c r="E3243" s="5" t="s">
        <v>4</v>
      </c>
      <c r="F3243" s="6">
        <v>11.462030019136748</v>
      </c>
      <c r="G3243" s="16" t="s">
        <v>4</v>
      </c>
      <c r="H3243" s="7">
        <v>122803.31851074967</v>
      </c>
      <c r="I3243" s="4">
        <v>176.1</v>
      </c>
      <c r="J3243" s="4">
        <v>7.8</v>
      </c>
      <c r="K3243" s="4">
        <v>7.8</v>
      </c>
      <c r="L3243" s="4">
        <v>10713.923999999999</v>
      </c>
      <c r="M3243" s="4" t="s">
        <v>332</v>
      </c>
      <c r="N3243" s="17">
        <v>1.0000000000000002</v>
      </c>
      <c r="O3243" s="4">
        <v>1152</v>
      </c>
      <c r="P3243">
        <f t="shared" si="150"/>
        <v>2013</v>
      </c>
      <c r="Q3243">
        <f t="shared" si="151"/>
        <v>3</v>
      </c>
      <c r="R3243" t="str">
        <f t="shared" si="152"/>
        <v>13</v>
      </c>
      <c r="T3243" t="s">
        <v>217</v>
      </c>
      <c r="U3243" t="s">
        <v>591</v>
      </c>
    </row>
    <row r="3244" spans="1:27" x14ac:dyDescent="0.35">
      <c r="A3244" s="1" t="s">
        <v>2</v>
      </c>
      <c r="B3244" s="18">
        <v>41359</v>
      </c>
      <c r="C3244" s="3" t="s">
        <v>3</v>
      </c>
      <c r="D3244" s="4" t="s">
        <v>119</v>
      </c>
      <c r="E3244" s="5" t="s">
        <v>4</v>
      </c>
      <c r="F3244" s="6">
        <v>165.05323227556917</v>
      </c>
      <c r="G3244" s="16" t="s">
        <v>4</v>
      </c>
      <c r="H3244" s="7">
        <v>6250.360884804415</v>
      </c>
      <c r="I3244" s="4">
        <v>4.0999999999999996</v>
      </c>
      <c r="J3244" s="4">
        <v>4.2</v>
      </c>
      <c r="K3244" s="4" t="s">
        <v>332</v>
      </c>
      <c r="L3244" s="4">
        <v>37.868757846371366</v>
      </c>
      <c r="M3244" s="4" t="s">
        <v>332</v>
      </c>
      <c r="N3244" s="17">
        <v>0.99999999999999978</v>
      </c>
      <c r="O3244" s="4">
        <v>100</v>
      </c>
      <c r="P3244">
        <f t="shared" si="150"/>
        <v>2013</v>
      </c>
      <c r="Q3244">
        <f t="shared" si="151"/>
        <v>3</v>
      </c>
      <c r="R3244" t="str">
        <f t="shared" si="152"/>
        <v>16</v>
      </c>
      <c r="T3244" t="s">
        <v>119</v>
      </c>
    </row>
    <row r="3245" spans="1:27" x14ac:dyDescent="0.35">
      <c r="A3245" s="1" t="s">
        <v>2</v>
      </c>
      <c r="B3245" s="18">
        <v>41359</v>
      </c>
      <c r="C3245" s="3" t="s">
        <v>115</v>
      </c>
      <c r="D3245" s="4" t="s">
        <v>116</v>
      </c>
      <c r="E3245" s="5" t="s">
        <v>4</v>
      </c>
      <c r="F3245" s="6">
        <v>33.010646455113829</v>
      </c>
      <c r="G3245" s="16" t="s">
        <v>4</v>
      </c>
      <c r="H3245" s="7">
        <v>4465.1657251723727</v>
      </c>
      <c r="I3245" s="4">
        <v>89.7</v>
      </c>
      <c r="J3245" s="4">
        <v>2.4</v>
      </c>
      <c r="K3245" s="4" t="s">
        <v>332</v>
      </c>
      <c r="L3245" s="4">
        <v>135.26441329296213</v>
      </c>
      <c r="M3245" s="4" t="s">
        <v>332</v>
      </c>
      <c r="N3245" s="17">
        <v>1</v>
      </c>
      <c r="O3245" s="4">
        <v>100</v>
      </c>
      <c r="P3245">
        <f t="shared" si="150"/>
        <v>2013</v>
      </c>
      <c r="Q3245">
        <f t="shared" si="151"/>
        <v>3</v>
      </c>
      <c r="R3245" t="str">
        <f t="shared" si="152"/>
        <v>17</v>
      </c>
      <c r="T3245" t="s">
        <v>6</v>
      </c>
      <c r="U3245" t="s">
        <v>515</v>
      </c>
    </row>
    <row r="3246" spans="1:27" x14ac:dyDescent="0.35">
      <c r="A3246" s="1" t="s">
        <v>2</v>
      </c>
      <c r="B3246" s="18">
        <v>41359</v>
      </c>
      <c r="C3246" s="3" t="s">
        <v>10</v>
      </c>
      <c r="D3246" s="4" t="s">
        <v>11</v>
      </c>
      <c r="E3246" s="5" t="s">
        <v>4</v>
      </c>
      <c r="F3246" s="6">
        <v>66.021292910227658</v>
      </c>
      <c r="G3246" s="16" t="s">
        <v>4</v>
      </c>
      <c r="H3246" s="7">
        <v>4337.7628987747903</v>
      </c>
      <c r="I3246" s="4">
        <v>5.5</v>
      </c>
      <c r="J3246" s="4">
        <v>3.9</v>
      </c>
      <c r="K3246" s="4" t="s">
        <v>332</v>
      </c>
      <c r="L3246" s="4">
        <v>65.702483359013527</v>
      </c>
      <c r="M3246" s="4" t="s">
        <v>332</v>
      </c>
      <c r="N3246" s="17">
        <v>1</v>
      </c>
      <c r="O3246" s="4">
        <v>100</v>
      </c>
      <c r="P3246">
        <f t="shared" si="150"/>
        <v>2013</v>
      </c>
      <c r="Q3246">
        <f t="shared" si="151"/>
        <v>3</v>
      </c>
      <c r="R3246" t="str">
        <f t="shared" si="152"/>
        <v>17</v>
      </c>
      <c r="T3246" t="s">
        <v>289</v>
      </c>
      <c r="U3246" t="s">
        <v>519</v>
      </c>
    </row>
    <row r="3247" spans="1:27" x14ac:dyDescent="0.35">
      <c r="A3247" s="1" t="s">
        <v>2</v>
      </c>
      <c r="B3247" s="18">
        <v>41359</v>
      </c>
      <c r="C3247" s="3" t="s">
        <v>12</v>
      </c>
      <c r="D3247" s="4" t="s">
        <v>13</v>
      </c>
      <c r="E3247" s="5" t="s">
        <v>4</v>
      </c>
      <c r="F3247" s="6">
        <v>891.28745428807349</v>
      </c>
      <c r="G3247" s="16" t="s">
        <v>4</v>
      </c>
      <c r="H3247" s="7">
        <v>32864.329086338723</v>
      </c>
      <c r="I3247" s="4">
        <v>29.1</v>
      </c>
      <c r="J3247" s="4">
        <v>2.2000000000000002</v>
      </c>
      <c r="K3247" s="4" t="s">
        <v>332</v>
      </c>
      <c r="L3247" s="4">
        <v>36.872872975183412</v>
      </c>
      <c r="M3247" s="4" t="s">
        <v>332</v>
      </c>
      <c r="N3247" s="17">
        <v>0.99999999999999989</v>
      </c>
      <c r="O3247" s="4">
        <v>100</v>
      </c>
      <c r="P3247">
        <f t="shared" si="150"/>
        <v>2013</v>
      </c>
      <c r="Q3247">
        <f t="shared" si="151"/>
        <v>3</v>
      </c>
      <c r="R3247" t="str">
        <f t="shared" si="152"/>
        <v>17</v>
      </c>
      <c r="T3247" t="s">
        <v>250</v>
      </c>
      <c r="U3247" t="s">
        <v>472</v>
      </c>
    </row>
    <row r="3248" spans="1:27" x14ac:dyDescent="0.35">
      <c r="A3248" s="1" t="s">
        <v>2</v>
      </c>
      <c r="B3248" s="18">
        <v>41359</v>
      </c>
      <c r="C3248" s="3" t="s">
        <v>50</v>
      </c>
      <c r="D3248" s="4" t="s">
        <v>51</v>
      </c>
      <c r="E3248" s="5" t="s">
        <v>4</v>
      </c>
      <c r="F3248" s="6">
        <v>33.010646455113829</v>
      </c>
      <c r="G3248" s="16" t="s">
        <v>4</v>
      </c>
      <c r="H3248" s="7">
        <v>2931.7082490388475</v>
      </c>
      <c r="I3248" s="4">
        <v>35.299999999999997</v>
      </c>
      <c r="J3248" s="4">
        <v>3.1</v>
      </c>
      <c r="K3248" s="4" t="s">
        <v>332</v>
      </c>
      <c r="L3248" s="4">
        <v>88.810991721268849</v>
      </c>
      <c r="M3248" s="4" t="s">
        <v>332</v>
      </c>
      <c r="N3248" s="17">
        <v>1.0000000000000002</v>
      </c>
      <c r="O3248" s="4">
        <v>100</v>
      </c>
      <c r="P3248">
        <f t="shared" si="150"/>
        <v>2013</v>
      </c>
      <c r="Q3248">
        <f t="shared" si="151"/>
        <v>3</v>
      </c>
      <c r="R3248" t="str">
        <f t="shared" si="152"/>
        <v>17</v>
      </c>
      <c r="T3248" t="s">
        <v>250</v>
      </c>
      <c r="U3248" t="s">
        <v>473</v>
      </c>
    </row>
    <row r="3249" spans="1:26" x14ac:dyDescent="0.35">
      <c r="A3249" s="1" t="s">
        <v>2</v>
      </c>
      <c r="B3249" s="18">
        <v>41359</v>
      </c>
      <c r="C3249" s="3" t="s">
        <v>129</v>
      </c>
      <c r="D3249" s="4" t="s">
        <v>14</v>
      </c>
      <c r="E3249" s="5" t="s">
        <v>4</v>
      </c>
      <c r="F3249" s="6">
        <v>99.031939365341501</v>
      </c>
      <c r="G3249" s="16" t="s">
        <v>4</v>
      </c>
      <c r="H3249" s="7">
        <v>5851.4557389042966</v>
      </c>
      <c r="I3249" s="4">
        <v>9.4</v>
      </c>
      <c r="J3249" s="4">
        <v>4.9000000000000004</v>
      </c>
      <c r="K3249" s="4" t="s">
        <v>332</v>
      </c>
      <c r="L3249" s="4">
        <v>59.086551029941234</v>
      </c>
      <c r="M3249" s="4" t="s">
        <v>332</v>
      </c>
      <c r="N3249" s="17">
        <v>1</v>
      </c>
      <c r="O3249" s="4">
        <v>100</v>
      </c>
      <c r="P3249">
        <f t="shared" si="150"/>
        <v>2013</v>
      </c>
      <c r="Q3249">
        <f t="shared" si="151"/>
        <v>3</v>
      </c>
      <c r="R3249" t="str">
        <f t="shared" si="152"/>
        <v>17</v>
      </c>
      <c r="T3249" t="s">
        <v>250</v>
      </c>
      <c r="U3249" t="s">
        <v>521</v>
      </c>
    </row>
    <row r="3250" spans="1:26" x14ac:dyDescent="0.35">
      <c r="A3250" s="1" t="s">
        <v>2</v>
      </c>
      <c r="B3250" s="18">
        <v>41359</v>
      </c>
      <c r="C3250" s="3" t="s">
        <v>15</v>
      </c>
      <c r="D3250" s="4" t="s">
        <v>16</v>
      </c>
      <c r="E3250" s="5" t="s">
        <v>7</v>
      </c>
      <c r="F3250" s="6">
        <v>0.41288494050262958</v>
      </c>
      <c r="G3250" s="16" t="s">
        <v>7</v>
      </c>
      <c r="H3250" s="7">
        <v>2223.2054464537823</v>
      </c>
      <c r="I3250" s="4" t="s">
        <v>332</v>
      </c>
      <c r="J3250" s="4">
        <v>41.4</v>
      </c>
      <c r="K3250" s="4">
        <v>4</v>
      </c>
      <c r="L3250" s="4">
        <v>5384.5641445467618</v>
      </c>
      <c r="M3250" s="4" t="s">
        <v>332</v>
      </c>
      <c r="N3250" s="17">
        <v>1</v>
      </c>
      <c r="O3250" s="4">
        <v>15990.24</v>
      </c>
      <c r="P3250">
        <f t="shared" si="150"/>
        <v>2013</v>
      </c>
      <c r="Q3250">
        <f t="shared" si="151"/>
        <v>3</v>
      </c>
      <c r="R3250" t="str">
        <f t="shared" si="152"/>
        <v>17</v>
      </c>
      <c r="T3250" t="s">
        <v>73</v>
      </c>
      <c r="U3250" t="s">
        <v>475</v>
      </c>
    </row>
    <row r="3251" spans="1:26" x14ac:dyDescent="0.35">
      <c r="A3251" s="1" t="s">
        <v>2</v>
      </c>
      <c r="B3251" s="18">
        <v>41359</v>
      </c>
      <c r="C3251" s="3" t="s">
        <v>174</v>
      </c>
      <c r="D3251" s="4" t="s">
        <v>175</v>
      </c>
      <c r="E3251" s="5" t="s">
        <v>7</v>
      </c>
      <c r="F3251" s="6">
        <v>0.20644247025131479</v>
      </c>
      <c r="G3251" s="16" t="s">
        <v>7</v>
      </c>
      <c r="H3251" s="7">
        <v>3297.0685710526004</v>
      </c>
      <c r="I3251" s="4" t="s">
        <v>332</v>
      </c>
      <c r="J3251" s="4">
        <v>71.3</v>
      </c>
      <c r="K3251" s="4">
        <v>4</v>
      </c>
      <c r="L3251" s="4">
        <v>15970.883157127895</v>
      </c>
      <c r="M3251" s="4" t="s">
        <v>332</v>
      </c>
      <c r="N3251" s="17">
        <v>1.0000000000000002</v>
      </c>
      <c r="O3251" s="4">
        <v>15990.24</v>
      </c>
      <c r="P3251">
        <f t="shared" si="150"/>
        <v>2013</v>
      </c>
      <c r="Q3251">
        <f t="shared" si="151"/>
        <v>3</v>
      </c>
      <c r="R3251" t="str">
        <f t="shared" si="152"/>
        <v>17</v>
      </c>
      <c r="T3251" t="s">
        <v>73</v>
      </c>
      <c r="U3251" t="s">
        <v>550</v>
      </c>
    </row>
    <row r="3252" spans="1:26" x14ac:dyDescent="0.35">
      <c r="A3252" s="1" t="s">
        <v>2</v>
      </c>
      <c r="B3252" s="18">
        <v>41359</v>
      </c>
      <c r="C3252" s="3" t="s">
        <v>127</v>
      </c>
      <c r="D3252" s="4" t="s">
        <v>128</v>
      </c>
      <c r="E3252" s="5" t="s">
        <v>7</v>
      </c>
      <c r="F3252" s="6">
        <v>33.010646455113829</v>
      </c>
      <c r="G3252" s="16" t="s">
        <v>4</v>
      </c>
      <c r="H3252" s="7">
        <v>911.36836661126927</v>
      </c>
      <c r="I3252" s="4">
        <v>2.6</v>
      </c>
      <c r="J3252" s="4">
        <v>2.6</v>
      </c>
      <c r="K3252" s="4" t="s">
        <v>332</v>
      </c>
      <c r="L3252" s="4">
        <v>6.9020790599367761</v>
      </c>
      <c r="M3252" s="4" t="s">
        <v>332</v>
      </c>
      <c r="N3252" s="17">
        <v>4</v>
      </c>
      <c r="O3252" s="4">
        <v>100</v>
      </c>
      <c r="P3252">
        <f t="shared" si="150"/>
        <v>2013</v>
      </c>
      <c r="Q3252">
        <f t="shared" si="151"/>
        <v>3</v>
      </c>
      <c r="R3252" t="str">
        <f t="shared" si="152"/>
        <v>17</v>
      </c>
      <c r="T3252" t="s">
        <v>501</v>
      </c>
      <c r="U3252" t="s">
        <v>520</v>
      </c>
    </row>
    <row r="3253" spans="1:26" x14ac:dyDescent="0.35">
      <c r="A3253" s="1" t="s">
        <v>2</v>
      </c>
      <c r="B3253" s="18">
        <v>41359</v>
      </c>
      <c r="C3253" s="3" t="s">
        <v>290</v>
      </c>
      <c r="D3253" s="4" t="s">
        <v>291</v>
      </c>
      <c r="E3253" s="5" t="s">
        <v>7</v>
      </c>
      <c r="F3253" s="6">
        <v>198.063878730683</v>
      </c>
      <c r="G3253" s="16" t="s">
        <v>4</v>
      </c>
      <c r="H3253" s="7">
        <v>9333.5403954271987</v>
      </c>
      <c r="I3253" s="4">
        <v>5</v>
      </c>
      <c r="J3253" s="4">
        <v>3</v>
      </c>
      <c r="K3253" s="4" t="s">
        <v>332</v>
      </c>
      <c r="L3253" s="4">
        <v>23.561944901923443</v>
      </c>
      <c r="M3253" s="4" t="s">
        <v>332</v>
      </c>
      <c r="N3253" s="17">
        <v>2</v>
      </c>
      <c r="O3253" s="4">
        <v>100</v>
      </c>
      <c r="P3253">
        <f t="shared" si="150"/>
        <v>2013</v>
      </c>
      <c r="Q3253">
        <f t="shared" si="151"/>
        <v>3</v>
      </c>
      <c r="R3253" t="str">
        <f t="shared" si="152"/>
        <v>18</v>
      </c>
      <c r="T3253" t="s">
        <v>291</v>
      </c>
    </row>
    <row r="3254" spans="1:26" x14ac:dyDescent="0.35">
      <c r="A3254" s="1" t="s">
        <v>2</v>
      </c>
      <c r="B3254" s="18">
        <v>41359</v>
      </c>
      <c r="C3254" s="3" t="s">
        <v>306</v>
      </c>
      <c r="D3254" s="4" t="s">
        <v>307</v>
      </c>
      <c r="E3254" s="5" t="s">
        <v>23</v>
      </c>
      <c r="F3254" s="6">
        <v>2.8655075047841869</v>
      </c>
      <c r="G3254" s="16" t="s">
        <v>4</v>
      </c>
      <c r="H3254" s="7">
        <v>12794.818314638049</v>
      </c>
      <c r="I3254" s="4">
        <v>13</v>
      </c>
      <c r="J3254" s="4">
        <v>5.8</v>
      </c>
      <c r="K3254" s="4" t="s">
        <v>332</v>
      </c>
      <c r="L3254" s="4">
        <v>343.4703248169721</v>
      </c>
      <c r="M3254" s="4" t="s">
        <v>332</v>
      </c>
      <c r="N3254" s="17">
        <v>13.000000000000002</v>
      </c>
      <c r="O3254" s="4">
        <v>1152</v>
      </c>
      <c r="P3254">
        <f t="shared" si="150"/>
        <v>2013</v>
      </c>
      <c r="Q3254">
        <f t="shared" si="151"/>
        <v>3</v>
      </c>
      <c r="R3254" t="str">
        <f t="shared" si="152"/>
        <v>24</v>
      </c>
      <c r="T3254" t="s">
        <v>307</v>
      </c>
    </row>
    <row r="3255" spans="1:26" x14ac:dyDescent="0.35">
      <c r="A3255" s="1" t="s">
        <v>2</v>
      </c>
      <c r="B3255" s="18">
        <v>41359</v>
      </c>
      <c r="C3255" s="3" t="s">
        <v>132</v>
      </c>
      <c r="D3255" s="4" t="s">
        <v>298</v>
      </c>
      <c r="E3255" s="5" t="s">
        <v>4</v>
      </c>
      <c r="F3255" s="6">
        <v>462.1490503715936</v>
      </c>
      <c r="G3255" s="16" t="s">
        <v>4</v>
      </c>
      <c r="H3255" s="7">
        <v>34024.419020154055</v>
      </c>
      <c r="I3255" s="4" t="s">
        <v>332</v>
      </c>
      <c r="J3255" s="4">
        <v>5.2</v>
      </c>
      <c r="K3255" s="4" t="s">
        <v>332</v>
      </c>
      <c r="L3255" s="4">
        <v>73.622176639325616</v>
      </c>
      <c r="M3255" s="4" t="s">
        <v>332</v>
      </c>
      <c r="N3255" s="17">
        <v>1</v>
      </c>
      <c r="O3255" s="4">
        <v>100</v>
      </c>
      <c r="P3255">
        <f t="shared" si="150"/>
        <v>2013</v>
      </c>
      <c r="Q3255">
        <f t="shared" si="151"/>
        <v>3</v>
      </c>
      <c r="R3255" t="str">
        <f t="shared" si="152"/>
        <v>90</v>
      </c>
      <c r="T3255" t="s">
        <v>563</v>
      </c>
      <c r="U3255" t="s">
        <v>468</v>
      </c>
      <c r="V3255" t="s">
        <v>564</v>
      </c>
      <c r="W3255" t="s">
        <v>524</v>
      </c>
      <c r="X3255" t="s">
        <v>567</v>
      </c>
      <c r="Y3255" t="s">
        <v>510</v>
      </c>
      <c r="Z3255" t="s">
        <v>568</v>
      </c>
    </row>
    <row r="3256" spans="1:26" x14ac:dyDescent="0.35">
      <c r="A3256" s="1" t="s">
        <v>2</v>
      </c>
      <c r="B3256" s="18">
        <v>41380</v>
      </c>
      <c r="C3256" s="8" t="s">
        <v>29</v>
      </c>
      <c r="D3256" s="4" t="s">
        <v>30</v>
      </c>
      <c r="E3256" s="9" t="s">
        <v>23</v>
      </c>
      <c r="F3256" s="6">
        <v>5.7310150095683738</v>
      </c>
      <c r="G3256" s="16" t="s">
        <v>4</v>
      </c>
      <c r="H3256" s="7">
        <v>7209.0661812024236</v>
      </c>
      <c r="I3256" s="4">
        <v>3.9</v>
      </c>
      <c r="J3256" s="4">
        <v>3.9</v>
      </c>
      <c r="K3256" s="4" t="s">
        <v>332</v>
      </c>
      <c r="L3256" s="4">
        <v>31.059355769715491</v>
      </c>
      <c r="M3256" s="4" t="s">
        <v>332</v>
      </c>
      <c r="N3256" s="17">
        <v>40.5</v>
      </c>
      <c r="O3256" s="4">
        <v>1152</v>
      </c>
      <c r="P3256">
        <f t="shared" si="150"/>
        <v>2013</v>
      </c>
      <c r="Q3256">
        <f t="shared" si="151"/>
        <v>4</v>
      </c>
      <c r="R3256" t="str">
        <f t="shared" si="152"/>
        <v>01</v>
      </c>
      <c r="T3256" t="s">
        <v>30</v>
      </c>
    </row>
    <row r="3257" spans="1:26" x14ac:dyDescent="0.35">
      <c r="A3257" s="1" t="s">
        <v>2</v>
      </c>
      <c r="B3257" s="18">
        <v>41380</v>
      </c>
      <c r="C3257" s="8" t="s">
        <v>97</v>
      </c>
      <c r="D3257" s="4" t="s">
        <v>98</v>
      </c>
      <c r="E3257" s="9" t="s">
        <v>7</v>
      </c>
      <c r="F3257" s="6">
        <v>0.82576988100525917</v>
      </c>
      <c r="G3257" s="16" t="s">
        <v>4</v>
      </c>
      <c r="H3257" s="7">
        <v>41295.305702939258</v>
      </c>
      <c r="I3257" s="4" t="s">
        <v>332</v>
      </c>
      <c r="J3257" s="4">
        <v>6.8</v>
      </c>
      <c r="K3257" s="4" t="s">
        <v>332</v>
      </c>
      <c r="L3257" s="4">
        <v>164.6362102089243</v>
      </c>
      <c r="M3257" s="4" t="s">
        <v>332</v>
      </c>
      <c r="N3257" s="17">
        <v>303.75000000000006</v>
      </c>
      <c r="O3257" s="4">
        <v>15990.24</v>
      </c>
      <c r="P3257">
        <f t="shared" si="150"/>
        <v>2013</v>
      </c>
      <c r="Q3257">
        <f t="shared" si="151"/>
        <v>4</v>
      </c>
      <c r="R3257" t="str">
        <f t="shared" si="152"/>
        <v>01</v>
      </c>
      <c r="T3257" t="s">
        <v>187</v>
      </c>
      <c r="U3257" t="s">
        <v>497</v>
      </c>
    </row>
    <row r="3258" spans="1:26" x14ac:dyDescent="0.35">
      <c r="A3258" s="1" t="s">
        <v>2</v>
      </c>
      <c r="B3258" s="18">
        <v>41380</v>
      </c>
      <c r="C3258" s="3" t="s">
        <v>24</v>
      </c>
      <c r="D3258" s="4" t="s">
        <v>299</v>
      </c>
      <c r="E3258" s="5" t="s">
        <v>23</v>
      </c>
      <c r="F3258" s="6">
        <v>2178.7026660375127</v>
      </c>
      <c r="G3258" s="16" t="s">
        <v>23</v>
      </c>
      <c r="H3258" s="7">
        <v>1313632.3425816896</v>
      </c>
      <c r="I3258" s="4">
        <v>113.56363636363636</v>
      </c>
      <c r="J3258" s="4">
        <v>2.6</v>
      </c>
      <c r="K3258" s="4" t="s">
        <v>332</v>
      </c>
      <c r="L3258" s="4">
        <v>602.94245885825319</v>
      </c>
      <c r="M3258" s="4" t="s">
        <v>332</v>
      </c>
      <c r="N3258" s="17">
        <v>1</v>
      </c>
      <c r="O3258" s="4">
        <v>50</v>
      </c>
      <c r="P3258">
        <f t="shared" si="150"/>
        <v>2013</v>
      </c>
      <c r="Q3258">
        <f t="shared" si="151"/>
        <v>4</v>
      </c>
      <c r="R3258" t="str">
        <f t="shared" si="152"/>
        <v>01</v>
      </c>
      <c r="T3258" t="s">
        <v>222</v>
      </c>
      <c r="U3258" t="s">
        <v>504</v>
      </c>
      <c r="V3258" t="s">
        <v>596</v>
      </c>
      <c r="W3258" t="s">
        <v>597</v>
      </c>
    </row>
    <row r="3259" spans="1:26" x14ac:dyDescent="0.35">
      <c r="A3259" s="1" t="s">
        <v>2</v>
      </c>
      <c r="B3259" s="18">
        <v>41380</v>
      </c>
      <c r="C3259" s="3" t="s">
        <v>212</v>
      </c>
      <c r="D3259" s="4" t="s">
        <v>213</v>
      </c>
      <c r="E3259" s="5" t="s">
        <v>4</v>
      </c>
      <c r="F3259" s="6">
        <v>264.08517164091063</v>
      </c>
      <c r="G3259" s="16" t="s">
        <v>4</v>
      </c>
      <c r="H3259" s="7">
        <v>263637.80922801472</v>
      </c>
      <c r="I3259" s="4">
        <v>12.4</v>
      </c>
      <c r="J3259" s="4">
        <v>12.4</v>
      </c>
      <c r="K3259" s="4" t="s">
        <v>332</v>
      </c>
      <c r="L3259" s="4">
        <v>998.30599192633099</v>
      </c>
      <c r="M3259" s="4" t="s">
        <v>332</v>
      </c>
      <c r="N3259" s="17">
        <v>1.0000000000000002</v>
      </c>
      <c r="O3259" s="4">
        <v>50</v>
      </c>
      <c r="P3259">
        <f t="shared" si="150"/>
        <v>2013</v>
      </c>
      <c r="Q3259">
        <f t="shared" si="151"/>
        <v>4</v>
      </c>
      <c r="R3259" t="str">
        <f t="shared" si="152"/>
        <v>04</v>
      </c>
      <c r="T3259" t="s">
        <v>213</v>
      </c>
    </row>
    <row r="3260" spans="1:26" x14ac:dyDescent="0.35">
      <c r="A3260" s="1" t="s">
        <v>2</v>
      </c>
      <c r="B3260" s="18">
        <v>41380</v>
      </c>
      <c r="C3260" s="3" t="s">
        <v>82</v>
      </c>
      <c r="D3260" s="4" t="s">
        <v>167</v>
      </c>
      <c r="E3260" s="5" t="s">
        <v>4</v>
      </c>
      <c r="F3260" s="6">
        <v>114.62030019136748</v>
      </c>
      <c r="G3260" s="16" t="s">
        <v>4</v>
      </c>
      <c r="H3260" s="7">
        <v>27585.797168707064</v>
      </c>
      <c r="I3260" s="4">
        <v>13.3</v>
      </c>
      <c r="J3260" s="4">
        <v>7.2</v>
      </c>
      <c r="K3260" s="4">
        <v>4.8</v>
      </c>
      <c r="L3260" s="4">
        <v>240.67113000620688</v>
      </c>
      <c r="M3260" s="4" t="s">
        <v>332</v>
      </c>
      <c r="N3260" s="17">
        <v>1.0000000000000002</v>
      </c>
      <c r="O3260" s="4">
        <v>576</v>
      </c>
      <c r="P3260">
        <f t="shared" si="150"/>
        <v>2013</v>
      </c>
      <c r="Q3260">
        <f t="shared" si="151"/>
        <v>4</v>
      </c>
      <c r="R3260" t="str">
        <f t="shared" si="152"/>
        <v>05</v>
      </c>
      <c r="T3260" t="s">
        <v>460</v>
      </c>
      <c r="U3260" t="s">
        <v>488</v>
      </c>
      <c r="V3260" t="s">
        <v>536</v>
      </c>
      <c r="W3260" t="s">
        <v>544</v>
      </c>
      <c r="X3260" t="s">
        <v>510</v>
      </c>
    </row>
    <row r="3261" spans="1:26" x14ac:dyDescent="0.35">
      <c r="A3261" s="1" t="s">
        <v>2</v>
      </c>
      <c r="B3261" s="18">
        <v>41380</v>
      </c>
      <c r="C3261" s="3" t="s">
        <v>37</v>
      </c>
      <c r="D3261" s="4" t="s">
        <v>156</v>
      </c>
      <c r="E3261" s="5" t="s">
        <v>4</v>
      </c>
      <c r="F3261" s="6">
        <v>68.772180114820486</v>
      </c>
      <c r="G3261" s="16" t="s">
        <v>4</v>
      </c>
      <c r="H3261" s="7">
        <v>87822.845610258883</v>
      </c>
      <c r="I3261" s="4">
        <v>22.19</v>
      </c>
      <c r="J3261" s="4">
        <v>12.84</v>
      </c>
      <c r="K3261" s="4">
        <v>8.56</v>
      </c>
      <c r="L3261" s="4">
        <v>1277.0112197058727</v>
      </c>
      <c r="M3261" s="4" t="s">
        <v>332</v>
      </c>
      <c r="N3261" s="17">
        <v>1.0000000000000002</v>
      </c>
      <c r="O3261" s="4">
        <v>576</v>
      </c>
      <c r="P3261">
        <f t="shared" si="150"/>
        <v>2013</v>
      </c>
      <c r="Q3261">
        <f t="shared" si="151"/>
        <v>4</v>
      </c>
      <c r="R3261" t="str">
        <f t="shared" si="152"/>
        <v>05</v>
      </c>
      <c r="T3261" t="s">
        <v>460</v>
      </c>
      <c r="U3261" t="s">
        <v>461</v>
      </c>
      <c r="V3261" t="s">
        <v>536</v>
      </c>
      <c r="W3261" t="s">
        <v>537</v>
      </c>
      <c r="X3261" t="s">
        <v>510</v>
      </c>
    </row>
    <row r="3262" spans="1:26" x14ac:dyDescent="0.35">
      <c r="A3262" s="1" t="s">
        <v>2</v>
      </c>
      <c r="B3262" s="18">
        <v>41380</v>
      </c>
      <c r="C3262" s="3" t="s">
        <v>62</v>
      </c>
      <c r="D3262" s="4" t="s">
        <v>63</v>
      </c>
      <c r="E3262" s="5" t="s">
        <v>4</v>
      </c>
      <c r="F3262" s="6">
        <v>726.23422201250423</v>
      </c>
      <c r="G3262" s="16" t="s">
        <v>4</v>
      </c>
      <c r="H3262" s="7">
        <v>83083.987640457854</v>
      </c>
      <c r="I3262" s="4">
        <v>10.6</v>
      </c>
      <c r="J3262" s="4">
        <v>5.7</v>
      </c>
      <c r="K3262" s="4" t="s">
        <v>332</v>
      </c>
      <c r="L3262" s="4">
        <v>114.40384537404422</v>
      </c>
      <c r="M3262" s="4" t="s">
        <v>332</v>
      </c>
      <c r="N3262" s="17">
        <v>1.0000000000000002</v>
      </c>
      <c r="O3262" s="4">
        <v>50</v>
      </c>
      <c r="P3262">
        <f t="shared" si="150"/>
        <v>2013</v>
      </c>
      <c r="Q3262">
        <f t="shared" si="151"/>
        <v>4</v>
      </c>
      <c r="R3262" t="str">
        <f t="shared" si="152"/>
        <v>05</v>
      </c>
      <c r="T3262" t="s">
        <v>84</v>
      </c>
      <c r="U3262" t="s">
        <v>459</v>
      </c>
      <c r="V3262" t="s">
        <v>479</v>
      </c>
      <c r="W3262" t="s">
        <v>480</v>
      </c>
    </row>
    <row r="3263" spans="1:26" x14ac:dyDescent="0.35">
      <c r="A3263" s="1" t="s">
        <v>2</v>
      </c>
      <c r="B3263" s="18">
        <v>41380</v>
      </c>
      <c r="C3263" s="3" t="s">
        <v>27</v>
      </c>
      <c r="D3263" s="4" t="s">
        <v>39</v>
      </c>
      <c r="E3263" s="5" t="s">
        <v>4</v>
      </c>
      <c r="F3263" s="6">
        <v>132.04258582045532</v>
      </c>
      <c r="G3263" s="16" t="s">
        <v>4</v>
      </c>
      <c r="H3263" s="7">
        <v>42278.863871197362</v>
      </c>
      <c r="I3263" s="4">
        <v>13</v>
      </c>
      <c r="J3263" s="4">
        <v>8.4</v>
      </c>
      <c r="K3263" s="4">
        <v>5.6000000000000005</v>
      </c>
      <c r="L3263" s="4">
        <v>320.19112325387181</v>
      </c>
      <c r="M3263" s="4" t="s">
        <v>332</v>
      </c>
      <c r="N3263" s="17">
        <v>0.99999999999999989</v>
      </c>
      <c r="O3263" s="4">
        <v>50</v>
      </c>
      <c r="P3263">
        <f t="shared" si="150"/>
        <v>2013</v>
      </c>
      <c r="Q3263">
        <f t="shared" si="151"/>
        <v>4</v>
      </c>
      <c r="R3263" t="str">
        <f t="shared" si="152"/>
        <v>06</v>
      </c>
      <c r="T3263" t="s">
        <v>39</v>
      </c>
    </row>
    <row r="3264" spans="1:26" x14ac:dyDescent="0.35">
      <c r="A3264" s="1" t="s">
        <v>2</v>
      </c>
      <c r="B3264" s="18">
        <v>41380</v>
      </c>
      <c r="C3264" s="3" t="s">
        <v>27</v>
      </c>
      <c r="D3264" s="4" t="s">
        <v>39</v>
      </c>
      <c r="E3264" s="5" t="s">
        <v>4</v>
      </c>
      <c r="F3264" s="6">
        <v>51.579135086115372</v>
      </c>
      <c r="G3264" s="16" t="s">
        <v>4</v>
      </c>
      <c r="H3264" s="7">
        <v>123040.83662389124</v>
      </c>
      <c r="I3264" s="4">
        <v>24.8</v>
      </c>
      <c r="J3264" s="4">
        <v>16.600000000000001</v>
      </c>
      <c r="K3264" s="4">
        <v>11.066666666666668</v>
      </c>
      <c r="L3264" s="4">
        <v>2385.4769262506056</v>
      </c>
      <c r="M3264" s="4" t="s">
        <v>332</v>
      </c>
      <c r="N3264" s="17">
        <v>1.0000000000000002</v>
      </c>
      <c r="O3264" s="4">
        <v>1152</v>
      </c>
      <c r="P3264">
        <f t="shared" si="150"/>
        <v>2013</v>
      </c>
      <c r="Q3264">
        <f t="shared" si="151"/>
        <v>4</v>
      </c>
      <c r="R3264" t="str">
        <f t="shared" si="152"/>
        <v>06</v>
      </c>
      <c r="T3264" t="s">
        <v>39</v>
      </c>
    </row>
    <row r="3265" spans="1:27" x14ac:dyDescent="0.35">
      <c r="A3265" s="1" t="s">
        <v>2</v>
      </c>
      <c r="B3265" s="18">
        <v>41380</v>
      </c>
      <c r="C3265" s="3" t="s">
        <v>302</v>
      </c>
      <c r="D3265" s="4" t="s">
        <v>303</v>
      </c>
      <c r="E3265" s="5" t="s">
        <v>4</v>
      </c>
      <c r="F3265" s="6">
        <v>528.17034328182126</v>
      </c>
      <c r="G3265" s="16" t="s">
        <v>4</v>
      </c>
      <c r="H3265" s="7">
        <v>12046.489470364706</v>
      </c>
      <c r="I3265" s="4">
        <v>4</v>
      </c>
      <c r="J3265" s="4">
        <v>3.3</v>
      </c>
      <c r="K3265" s="4">
        <v>3.3</v>
      </c>
      <c r="L3265" s="4">
        <v>22.807962665061897</v>
      </c>
      <c r="M3265" s="4" t="s">
        <v>332</v>
      </c>
      <c r="N3265" s="17">
        <v>1</v>
      </c>
      <c r="O3265" s="4">
        <v>50</v>
      </c>
      <c r="P3265">
        <f t="shared" si="150"/>
        <v>2013</v>
      </c>
      <c r="Q3265">
        <f t="shared" si="151"/>
        <v>4</v>
      </c>
      <c r="R3265" t="str">
        <f t="shared" si="152"/>
        <v>08</v>
      </c>
      <c r="T3265" t="s">
        <v>303</v>
      </c>
    </row>
    <row r="3266" spans="1:27" x14ac:dyDescent="0.35">
      <c r="A3266" s="1" t="s">
        <v>2</v>
      </c>
      <c r="B3266" s="18">
        <v>41380</v>
      </c>
      <c r="C3266" s="3" t="s">
        <v>386</v>
      </c>
      <c r="D3266" s="4" t="s">
        <v>387</v>
      </c>
      <c r="E3266" s="5" t="s">
        <v>4</v>
      </c>
      <c r="F3266" s="6">
        <v>528.17034328182126</v>
      </c>
      <c r="G3266" s="16" t="s">
        <v>4</v>
      </c>
      <c r="H3266" s="7">
        <v>17699.158083180468</v>
      </c>
      <c r="I3266" s="4" t="s">
        <v>332</v>
      </c>
      <c r="J3266" s="4">
        <v>4</v>
      </c>
      <c r="K3266" s="4" t="s">
        <v>332</v>
      </c>
      <c r="L3266" s="4">
        <v>33.510321638291124</v>
      </c>
      <c r="M3266" s="4" t="s">
        <v>332</v>
      </c>
      <c r="N3266" s="17">
        <v>1</v>
      </c>
      <c r="O3266" s="4">
        <v>50</v>
      </c>
      <c r="P3266">
        <f t="shared" ref="P3266:P3329" si="153">YEAR(B3266)</f>
        <v>2013</v>
      </c>
      <c r="Q3266">
        <f t="shared" ref="Q3266:Q3329" si="154">MONTH(B3266)</f>
        <v>4</v>
      </c>
      <c r="R3266" t="str">
        <f t="shared" ref="R3266:R3329" si="155">LEFT(C3266,2)</f>
        <v>09</v>
      </c>
      <c r="T3266" t="s">
        <v>387</v>
      </c>
    </row>
    <row r="3267" spans="1:27" x14ac:dyDescent="0.35">
      <c r="A3267" s="1" t="s">
        <v>2</v>
      </c>
      <c r="B3267" s="18">
        <v>41380</v>
      </c>
      <c r="C3267" s="3" t="s">
        <v>176</v>
      </c>
      <c r="D3267" s="4" t="s">
        <v>177</v>
      </c>
      <c r="E3267" s="5" t="s">
        <v>7</v>
      </c>
      <c r="F3267" s="6">
        <v>2.8655075047841869</v>
      </c>
      <c r="G3267" s="16" t="s">
        <v>4</v>
      </c>
      <c r="H3267" s="7">
        <v>2559.7918706015862</v>
      </c>
      <c r="I3267" s="4">
        <v>9.4</v>
      </c>
      <c r="J3267" s="4">
        <v>5.5</v>
      </c>
      <c r="K3267" s="4" t="s">
        <v>332</v>
      </c>
      <c r="L3267" s="4">
        <v>148.88531184137628</v>
      </c>
      <c r="M3267" s="4" t="s">
        <v>332</v>
      </c>
      <c r="N3267" s="17">
        <v>6</v>
      </c>
      <c r="O3267" s="4">
        <v>1152</v>
      </c>
      <c r="P3267">
        <f t="shared" si="153"/>
        <v>2013</v>
      </c>
      <c r="Q3267">
        <f t="shared" si="154"/>
        <v>4</v>
      </c>
      <c r="R3267" t="str">
        <f t="shared" si="155"/>
        <v>09</v>
      </c>
      <c r="T3267" t="s">
        <v>177</v>
      </c>
    </row>
    <row r="3268" spans="1:27" x14ac:dyDescent="0.35">
      <c r="A3268" s="1" t="s">
        <v>2</v>
      </c>
      <c r="B3268" s="18">
        <v>41380</v>
      </c>
      <c r="C3268" s="3" t="s">
        <v>40</v>
      </c>
      <c r="D3268" s="4" t="s">
        <v>169</v>
      </c>
      <c r="E3268" s="5" t="s">
        <v>4</v>
      </c>
      <c r="F3268" s="6">
        <v>3631.1711100625216</v>
      </c>
      <c r="G3268" s="16" t="s">
        <v>4</v>
      </c>
      <c r="H3268" s="7">
        <v>632988.26489734557</v>
      </c>
      <c r="I3268" s="4" t="s">
        <v>332</v>
      </c>
      <c r="J3268" s="4">
        <v>6.8</v>
      </c>
      <c r="K3268" s="4">
        <v>4.8</v>
      </c>
      <c r="L3268" s="4">
        <v>174.32069316239043</v>
      </c>
      <c r="M3268" s="4" t="s">
        <v>332</v>
      </c>
      <c r="N3268" s="17">
        <v>1.0000000000000002</v>
      </c>
      <c r="O3268" s="4">
        <v>50</v>
      </c>
      <c r="P3268">
        <f t="shared" si="153"/>
        <v>2013</v>
      </c>
      <c r="Q3268">
        <f t="shared" si="154"/>
        <v>4</v>
      </c>
      <c r="R3268" t="str">
        <f t="shared" si="155"/>
        <v>12</v>
      </c>
      <c r="T3268" t="s">
        <v>662</v>
      </c>
      <c r="U3268" t="s">
        <v>463</v>
      </c>
      <c r="V3268" t="s">
        <v>464</v>
      </c>
      <c r="W3268" t="s">
        <v>546</v>
      </c>
      <c r="X3268" t="s">
        <v>468</v>
      </c>
      <c r="Y3268" t="s">
        <v>547</v>
      </c>
      <c r="Z3268" t="s">
        <v>510</v>
      </c>
      <c r="AA3268" t="s">
        <v>466</v>
      </c>
    </row>
    <row r="3269" spans="1:27" x14ac:dyDescent="0.35">
      <c r="A3269" s="1" t="s">
        <v>2</v>
      </c>
      <c r="B3269" s="18">
        <v>41380</v>
      </c>
      <c r="C3269" s="3" t="s">
        <v>42</v>
      </c>
      <c r="D3269" s="4" t="s">
        <v>168</v>
      </c>
      <c r="E3269" s="5" t="s">
        <v>4</v>
      </c>
      <c r="F3269" s="6">
        <v>8.5965225143525608</v>
      </c>
      <c r="G3269" s="16" t="s">
        <v>4</v>
      </c>
      <c r="H3269" s="7">
        <v>9385.1300815972372</v>
      </c>
      <c r="I3269" s="4" t="s">
        <v>332</v>
      </c>
      <c r="J3269" s="4">
        <v>13.1</v>
      </c>
      <c r="K3269" s="4">
        <v>8.1</v>
      </c>
      <c r="L3269" s="4">
        <v>1091.7356484471522</v>
      </c>
      <c r="M3269" s="4" t="s">
        <v>332</v>
      </c>
      <c r="N3269" s="17">
        <v>1</v>
      </c>
      <c r="O3269" s="4">
        <v>1152</v>
      </c>
      <c r="P3269">
        <f t="shared" si="153"/>
        <v>2013</v>
      </c>
      <c r="Q3269">
        <f t="shared" si="154"/>
        <v>4</v>
      </c>
      <c r="R3269" t="str">
        <f t="shared" si="155"/>
        <v>12</v>
      </c>
      <c r="T3269" t="s">
        <v>663</v>
      </c>
      <c r="U3269" t="s">
        <v>463</v>
      </c>
      <c r="V3269" t="s">
        <v>464</v>
      </c>
      <c r="W3269" t="s">
        <v>545</v>
      </c>
      <c r="X3269" t="s">
        <v>510</v>
      </c>
      <c r="Y3269" t="s">
        <v>466</v>
      </c>
    </row>
    <row r="3270" spans="1:27" x14ac:dyDescent="0.35">
      <c r="A3270" s="1" t="s">
        <v>2</v>
      </c>
      <c r="B3270" s="18">
        <v>41380</v>
      </c>
      <c r="C3270" s="3" t="s">
        <v>28</v>
      </c>
      <c r="D3270" s="4" t="s">
        <v>107</v>
      </c>
      <c r="E3270" s="5" t="s">
        <v>23</v>
      </c>
      <c r="F3270" s="6">
        <v>183.39248030618796</v>
      </c>
      <c r="G3270" s="16" t="s">
        <v>4</v>
      </c>
      <c r="H3270" s="7">
        <v>431646.3557941863</v>
      </c>
      <c r="I3270" s="4">
        <v>20.5</v>
      </c>
      <c r="J3270" s="4">
        <v>5.2</v>
      </c>
      <c r="K3270" s="4" t="s">
        <v>332</v>
      </c>
      <c r="L3270" s="4">
        <v>435.36190993447354</v>
      </c>
      <c r="M3270" s="4" t="s">
        <v>332</v>
      </c>
      <c r="N3270" s="17">
        <v>2.0000000000000004</v>
      </c>
      <c r="O3270" s="4">
        <v>576</v>
      </c>
      <c r="P3270">
        <f t="shared" si="153"/>
        <v>2013</v>
      </c>
      <c r="Q3270">
        <f t="shared" si="154"/>
        <v>4</v>
      </c>
      <c r="R3270" t="str">
        <f t="shared" si="155"/>
        <v>12</v>
      </c>
      <c r="T3270" t="s">
        <v>107</v>
      </c>
    </row>
    <row r="3271" spans="1:27" x14ac:dyDescent="0.35">
      <c r="A3271" s="1" t="s">
        <v>2</v>
      </c>
      <c r="B3271" s="18">
        <v>41380</v>
      </c>
      <c r="C3271" s="3" t="s">
        <v>28</v>
      </c>
      <c r="D3271" s="4" t="s">
        <v>107</v>
      </c>
      <c r="E3271" s="5" t="s">
        <v>23</v>
      </c>
      <c r="F3271" s="6">
        <v>198.063878730683</v>
      </c>
      <c r="G3271" s="16" t="s">
        <v>4</v>
      </c>
      <c r="H3271" s="7">
        <v>161843.59045670766</v>
      </c>
      <c r="I3271" s="4">
        <v>20</v>
      </c>
      <c r="J3271" s="4">
        <v>5.0999999999999996</v>
      </c>
      <c r="K3271" s="4" t="s">
        <v>332</v>
      </c>
      <c r="L3271" s="4">
        <v>408.56412459935257</v>
      </c>
      <c r="M3271" s="4" t="s">
        <v>332</v>
      </c>
      <c r="N3271" s="17">
        <v>5.40625</v>
      </c>
      <c r="O3271" s="4">
        <v>50</v>
      </c>
      <c r="P3271">
        <f t="shared" si="153"/>
        <v>2013</v>
      </c>
      <c r="Q3271">
        <f t="shared" si="154"/>
        <v>4</v>
      </c>
      <c r="R3271" t="str">
        <f t="shared" si="155"/>
        <v>12</v>
      </c>
      <c r="T3271" t="s">
        <v>107</v>
      </c>
    </row>
    <row r="3272" spans="1:27" x14ac:dyDescent="0.35">
      <c r="A3272" s="1" t="s">
        <v>2</v>
      </c>
      <c r="B3272" s="18">
        <v>41380</v>
      </c>
      <c r="C3272" s="3" t="s">
        <v>214</v>
      </c>
      <c r="D3272" s="4" t="s">
        <v>215</v>
      </c>
      <c r="E3272" s="5" t="s">
        <v>4</v>
      </c>
      <c r="F3272" s="6">
        <v>20.058552533489308</v>
      </c>
      <c r="G3272" s="16" t="s">
        <v>4</v>
      </c>
      <c r="H3272" s="7">
        <v>20484.756657720893</v>
      </c>
      <c r="I3272" s="4">
        <v>19.7</v>
      </c>
      <c r="J3272" s="4">
        <v>7.2</v>
      </c>
      <c r="K3272" s="4">
        <v>7.2</v>
      </c>
      <c r="L3272" s="4">
        <v>1021.248</v>
      </c>
      <c r="M3272" s="4" t="s">
        <v>332</v>
      </c>
      <c r="N3272" s="17">
        <v>1.0000000000000002</v>
      </c>
      <c r="O3272" s="4">
        <v>1152</v>
      </c>
      <c r="P3272">
        <f t="shared" si="153"/>
        <v>2013</v>
      </c>
      <c r="Q3272">
        <f t="shared" si="154"/>
        <v>4</v>
      </c>
      <c r="R3272" t="str">
        <f t="shared" si="155"/>
        <v>13</v>
      </c>
      <c r="T3272" t="s">
        <v>667</v>
      </c>
      <c r="U3272" t="s">
        <v>561</v>
      </c>
      <c r="V3272" t="s">
        <v>464</v>
      </c>
      <c r="W3272" s="24">
        <v>44105</v>
      </c>
      <c r="X3272" t="s">
        <v>510</v>
      </c>
      <c r="Y3272" t="s">
        <v>562</v>
      </c>
    </row>
    <row r="3273" spans="1:27" x14ac:dyDescent="0.35">
      <c r="A3273" s="1" t="s">
        <v>2</v>
      </c>
      <c r="B3273" s="18">
        <v>41380</v>
      </c>
      <c r="C3273" s="3" t="s">
        <v>64</v>
      </c>
      <c r="D3273" s="4" t="s">
        <v>65</v>
      </c>
      <c r="E3273" s="5" t="s">
        <v>7</v>
      </c>
      <c r="F3273" s="6">
        <v>378.24699063151269</v>
      </c>
      <c r="G3273" s="16" t="s">
        <v>4</v>
      </c>
      <c r="H3273" s="7">
        <v>2516061.7071592007</v>
      </c>
      <c r="I3273" s="4">
        <v>63.7</v>
      </c>
      <c r="J3273" s="4">
        <v>4.7</v>
      </c>
      <c r="K3273" s="4">
        <v>4.7</v>
      </c>
      <c r="L3273" s="4">
        <v>1407.1330000000003</v>
      </c>
      <c r="M3273" s="4" t="s">
        <v>332</v>
      </c>
      <c r="N3273" s="17">
        <v>4.7272727272727275</v>
      </c>
      <c r="O3273" s="4">
        <v>288</v>
      </c>
      <c r="P3273">
        <f t="shared" si="153"/>
        <v>2013</v>
      </c>
      <c r="Q3273">
        <f t="shared" si="154"/>
        <v>4</v>
      </c>
      <c r="R3273" t="str">
        <f t="shared" si="155"/>
        <v>13</v>
      </c>
      <c r="T3273" t="s">
        <v>481</v>
      </c>
      <c r="U3273" t="s">
        <v>482</v>
      </c>
    </row>
    <row r="3274" spans="1:27" x14ac:dyDescent="0.35">
      <c r="A3274" s="1" t="s">
        <v>2</v>
      </c>
      <c r="B3274" s="18">
        <v>41380</v>
      </c>
      <c r="C3274" s="3" t="s">
        <v>66</v>
      </c>
      <c r="D3274" s="4" t="s">
        <v>67</v>
      </c>
      <c r="E3274" s="5" t="s">
        <v>7</v>
      </c>
      <c r="F3274" s="6">
        <v>40.117105066978617</v>
      </c>
      <c r="G3274" s="16" t="s">
        <v>4</v>
      </c>
      <c r="H3274" s="7">
        <v>193442.38822696701</v>
      </c>
      <c r="I3274" s="4">
        <v>58.6</v>
      </c>
      <c r="J3274" s="4">
        <v>4.8</v>
      </c>
      <c r="K3274" s="4">
        <v>4.8</v>
      </c>
      <c r="L3274" s="4">
        <v>1350.1439999999998</v>
      </c>
      <c r="M3274" s="4" t="s">
        <v>332</v>
      </c>
      <c r="N3274" s="17">
        <v>3.5714285714285707</v>
      </c>
      <c r="O3274" s="4">
        <v>576</v>
      </c>
      <c r="P3274">
        <f t="shared" si="153"/>
        <v>2013</v>
      </c>
      <c r="Q3274">
        <f t="shared" si="154"/>
        <v>4</v>
      </c>
      <c r="R3274" t="str">
        <f t="shared" si="155"/>
        <v>13</v>
      </c>
      <c r="T3274" t="s">
        <v>67</v>
      </c>
    </row>
    <row r="3275" spans="1:27" x14ac:dyDescent="0.35">
      <c r="A3275" s="1" t="s">
        <v>2</v>
      </c>
      <c r="B3275" s="18">
        <v>41380</v>
      </c>
      <c r="C3275" s="3" t="s">
        <v>101</v>
      </c>
      <c r="D3275" s="4" t="s">
        <v>102</v>
      </c>
      <c r="E3275" s="5" t="s">
        <v>7</v>
      </c>
      <c r="F3275" s="6">
        <v>20.058552533489308</v>
      </c>
      <c r="G3275" s="16" t="s">
        <v>7</v>
      </c>
      <c r="H3275" s="7">
        <v>938122.51245941839</v>
      </c>
      <c r="I3275" s="4">
        <v>176.71428571428572</v>
      </c>
      <c r="J3275" s="4">
        <v>80.2</v>
      </c>
      <c r="K3275" s="4">
        <v>3.3</v>
      </c>
      <c r="L3275" s="4">
        <v>46769.20285714286</v>
      </c>
      <c r="M3275" s="4" t="s">
        <v>332</v>
      </c>
      <c r="N3275" s="17">
        <v>1</v>
      </c>
      <c r="O3275" s="4">
        <v>1152</v>
      </c>
      <c r="P3275">
        <f t="shared" si="153"/>
        <v>2013</v>
      </c>
      <c r="Q3275">
        <f t="shared" si="154"/>
        <v>4</v>
      </c>
      <c r="R3275" t="str">
        <f t="shared" si="155"/>
        <v>13</v>
      </c>
      <c r="T3275" t="s">
        <v>499</v>
      </c>
      <c r="U3275" t="s">
        <v>500</v>
      </c>
    </row>
    <row r="3276" spans="1:27" x14ac:dyDescent="0.35">
      <c r="A3276" s="1" t="s">
        <v>2</v>
      </c>
      <c r="B3276" s="18">
        <v>41380</v>
      </c>
      <c r="C3276" s="3" t="s">
        <v>273</v>
      </c>
      <c r="D3276" s="4" t="s">
        <v>274</v>
      </c>
      <c r="E3276" s="5" t="s">
        <v>4</v>
      </c>
      <c r="F3276" s="6">
        <v>5.7310150095683738</v>
      </c>
      <c r="G3276" s="16" t="s">
        <v>4</v>
      </c>
      <c r="H3276" s="7">
        <v>196051.41561702808</v>
      </c>
      <c r="I3276" s="4">
        <v>114.3</v>
      </c>
      <c r="J3276" s="4">
        <v>17.3</v>
      </c>
      <c r="K3276" s="4">
        <v>17.3</v>
      </c>
      <c r="L3276" s="4">
        <v>34208.847000000002</v>
      </c>
      <c r="M3276" s="4" t="s">
        <v>332</v>
      </c>
      <c r="N3276" s="17">
        <v>1.0000000000000002</v>
      </c>
      <c r="O3276" s="4">
        <v>1152</v>
      </c>
      <c r="P3276">
        <f t="shared" si="153"/>
        <v>2013</v>
      </c>
      <c r="Q3276">
        <f t="shared" si="154"/>
        <v>4</v>
      </c>
      <c r="R3276" t="str">
        <f t="shared" si="155"/>
        <v>13</v>
      </c>
      <c r="T3276" t="s">
        <v>274</v>
      </c>
    </row>
    <row r="3277" spans="1:27" x14ac:dyDescent="0.35">
      <c r="A3277" s="1" t="s">
        <v>2</v>
      </c>
      <c r="B3277" s="18">
        <v>41380</v>
      </c>
      <c r="C3277" s="3" t="s">
        <v>232</v>
      </c>
      <c r="D3277" s="4" t="s">
        <v>233</v>
      </c>
      <c r="E3277" s="5" t="s">
        <v>4</v>
      </c>
      <c r="F3277" s="6">
        <v>198.063878730683</v>
      </c>
      <c r="G3277" s="16" t="s">
        <v>4</v>
      </c>
      <c r="H3277" s="7">
        <v>134105.48713872832</v>
      </c>
      <c r="I3277" s="4">
        <v>28.2</v>
      </c>
      <c r="J3277" s="4">
        <v>4.9000000000000004</v>
      </c>
      <c r="K3277" s="4">
        <v>4.9000000000000004</v>
      </c>
      <c r="L3277" s="4">
        <v>677.08200000000011</v>
      </c>
      <c r="M3277" s="4" t="s">
        <v>332</v>
      </c>
      <c r="N3277" s="17">
        <v>1</v>
      </c>
      <c r="O3277" s="4">
        <v>50</v>
      </c>
      <c r="P3277">
        <f t="shared" si="153"/>
        <v>2013</v>
      </c>
      <c r="Q3277">
        <f t="shared" si="154"/>
        <v>4</v>
      </c>
      <c r="R3277" t="str">
        <f t="shared" si="155"/>
        <v>13</v>
      </c>
      <c r="T3277" t="s">
        <v>233</v>
      </c>
    </row>
    <row r="3278" spans="1:27" x14ac:dyDescent="0.35">
      <c r="A3278" s="1" t="s">
        <v>2</v>
      </c>
      <c r="B3278" s="18">
        <v>41380</v>
      </c>
      <c r="C3278" s="3" t="s">
        <v>68</v>
      </c>
      <c r="D3278" s="4" t="s">
        <v>69</v>
      </c>
      <c r="E3278" s="5" t="s">
        <v>4</v>
      </c>
      <c r="F3278" s="6">
        <v>143.27537523920935</v>
      </c>
      <c r="G3278" s="16" t="s">
        <v>4</v>
      </c>
      <c r="H3278" s="7">
        <v>287491.78314298991</v>
      </c>
      <c r="I3278" s="4">
        <v>208.8</v>
      </c>
      <c r="J3278" s="4">
        <v>3.1</v>
      </c>
      <c r="K3278" s="4">
        <v>3.1</v>
      </c>
      <c r="L3278" s="4">
        <v>2006.5680000000004</v>
      </c>
      <c r="M3278" s="4" t="s">
        <v>332</v>
      </c>
      <c r="N3278" s="17">
        <v>1</v>
      </c>
      <c r="O3278" s="4">
        <v>576</v>
      </c>
      <c r="P3278">
        <f t="shared" si="153"/>
        <v>2013</v>
      </c>
      <c r="Q3278">
        <f t="shared" si="154"/>
        <v>4</v>
      </c>
      <c r="R3278" t="str">
        <f t="shared" si="155"/>
        <v>13</v>
      </c>
      <c r="T3278" t="s">
        <v>217</v>
      </c>
      <c r="U3278" t="s">
        <v>483</v>
      </c>
    </row>
    <row r="3279" spans="1:27" x14ac:dyDescent="0.35">
      <c r="A3279" s="1" t="s">
        <v>2</v>
      </c>
      <c r="B3279" s="18">
        <v>41380</v>
      </c>
      <c r="C3279" s="3" t="s">
        <v>317</v>
      </c>
      <c r="D3279" s="4" t="s">
        <v>318</v>
      </c>
      <c r="E3279" s="5" t="s">
        <v>4</v>
      </c>
      <c r="F3279" s="6">
        <v>20.058552533489308</v>
      </c>
      <c r="G3279" s="16" t="s">
        <v>4</v>
      </c>
      <c r="H3279" s="7">
        <v>402243.97261552635</v>
      </c>
      <c r="I3279" s="4">
        <v>132.55000000000001</v>
      </c>
      <c r="J3279" s="4">
        <v>12.3</v>
      </c>
      <c r="K3279" s="4">
        <v>12.3</v>
      </c>
      <c r="L3279" s="4">
        <v>20053.489500000003</v>
      </c>
      <c r="M3279" s="4" t="s">
        <v>332</v>
      </c>
      <c r="N3279" s="17">
        <v>1.0000000000000002</v>
      </c>
      <c r="O3279" s="4">
        <v>1152</v>
      </c>
      <c r="P3279">
        <f t="shared" si="153"/>
        <v>2013</v>
      </c>
      <c r="Q3279">
        <f t="shared" si="154"/>
        <v>4</v>
      </c>
      <c r="R3279" t="str">
        <f t="shared" si="155"/>
        <v>13</v>
      </c>
      <c r="T3279" t="s">
        <v>217</v>
      </c>
      <c r="U3279" t="s">
        <v>591</v>
      </c>
    </row>
    <row r="3280" spans="1:27" x14ac:dyDescent="0.35">
      <c r="A3280" s="1" t="s">
        <v>2</v>
      </c>
      <c r="B3280" s="18">
        <v>41380</v>
      </c>
      <c r="C3280" s="3" t="s">
        <v>12</v>
      </c>
      <c r="D3280" s="4" t="s">
        <v>13</v>
      </c>
      <c r="E3280" s="5" t="s">
        <v>4</v>
      </c>
      <c r="F3280" s="6">
        <v>4621.490503715936</v>
      </c>
      <c r="G3280" s="16" t="s">
        <v>4</v>
      </c>
      <c r="H3280" s="7">
        <v>233706.14767125543</v>
      </c>
      <c r="I3280" s="4">
        <v>20.100000000000001</v>
      </c>
      <c r="J3280" s="4">
        <v>3.1</v>
      </c>
      <c r="K3280" s="4" t="s">
        <v>332</v>
      </c>
      <c r="L3280" s="4">
        <v>50.569431546671503</v>
      </c>
      <c r="M3280" s="4" t="s">
        <v>332</v>
      </c>
      <c r="N3280" s="17">
        <v>1</v>
      </c>
      <c r="O3280" s="4">
        <v>50</v>
      </c>
      <c r="P3280">
        <f t="shared" si="153"/>
        <v>2013</v>
      </c>
      <c r="Q3280">
        <f t="shared" si="154"/>
        <v>4</v>
      </c>
      <c r="R3280" t="str">
        <f t="shared" si="155"/>
        <v>17</v>
      </c>
      <c r="T3280" t="s">
        <v>250</v>
      </c>
      <c r="U3280" t="s">
        <v>472</v>
      </c>
    </row>
    <row r="3281" spans="1:27" x14ac:dyDescent="0.35">
      <c r="A3281" s="1" t="s">
        <v>2</v>
      </c>
      <c r="B3281" s="18">
        <v>41380</v>
      </c>
      <c r="C3281" s="3" t="s">
        <v>50</v>
      </c>
      <c r="D3281" s="4" t="s">
        <v>51</v>
      </c>
      <c r="E3281" s="5" t="s">
        <v>4</v>
      </c>
      <c r="F3281" s="6">
        <v>66.021292910227658</v>
      </c>
      <c r="G3281" s="16" t="s">
        <v>4</v>
      </c>
      <c r="H3281" s="7">
        <v>8570.3679090944352</v>
      </c>
      <c r="I3281" s="4">
        <v>32.6</v>
      </c>
      <c r="J3281" s="4">
        <v>3.9</v>
      </c>
      <c r="K3281" s="4" t="s">
        <v>332</v>
      </c>
      <c r="L3281" s="4">
        <v>129.81217924265704</v>
      </c>
      <c r="M3281" s="4" t="s">
        <v>332</v>
      </c>
      <c r="N3281" s="17">
        <v>1</v>
      </c>
      <c r="O3281" s="4">
        <v>50</v>
      </c>
      <c r="P3281">
        <f t="shared" si="153"/>
        <v>2013</v>
      </c>
      <c r="Q3281">
        <f t="shared" si="154"/>
        <v>4</v>
      </c>
      <c r="R3281" t="str">
        <f t="shared" si="155"/>
        <v>17</v>
      </c>
      <c r="T3281" t="s">
        <v>250</v>
      </c>
      <c r="U3281" t="s">
        <v>473</v>
      </c>
    </row>
    <row r="3282" spans="1:27" x14ac:dyDescent="0.35">
      <c r="A3282" s="1" t="s">
        <v>2</v>
      </c>
      <c r="B3282" s="18">
        <v>41380</v>
      </c>
      <c r="C3282" s="3" t="s">
        <v>129</v>
      </c>
      <c r="D3282" s="4" t="s">
        <v>14</v>
      </c>
      <c r="E3282" s="5" t="s">
        <v>4</v>
      </c>
      <c r="F3282" s="6">
        <v>132.04258582045532</v>
      </c>
      <c r="G3282" s="16" t="s">
        <v>4</v>
      </c>
      <c r="H3282" s="7">
        <v>6720.1490847075847</v>
      </c>
      <c r="I3282" s="4">
        <v>9.6</v>
      </c>
      <c r="J3282" s="4">
        <v>4.5</v>
      </c>
      <c r="K3282" s="4" t="s">
        <v>332</v>
      </c>
      <c r="L3282" s="4">
        <v>50.893800988154652</v>
      </c>
      <c r="M3282" s="4" t="s">
        <v>332</v>
      </c>
      <c r="N3282" s="17">
        <v>1</v>
      </c>
      <c r="O3282" s="4">
        <v>50</v>
      </c>
      <c r="P3282">
        <f t="shared" si="153"/>
        <v>2013</v>
      </c>
      <c r="Q3282">
        <f t="shared" si="154"/>
        <v>4</v>
      </c>
      <c r="R3282" t="str">
        <f t="shared" si="155"/>
        <v>17</v>
      </c>
      <c r="T3282" t="s">
        <v>250</v>
      </c>
      <c r="U3282" t="s">
        <v>521</v>
      </c>
    </row>
    <row r="3283" spans="1:27" x14ac:dyDescent="0.35">
      <c r="A3283" s="1" t="s">
        <v>2</v>
      </c>
      <c r="B3283" s="18">
        <v>41380</v>
      </c>
      <c r="C3283" s="3" t="s">
        <v>85</v>
      </c>
      <c r="D3283" s="4" t="s">
        <v>86</v>
      </c>
      <c r="E3283" s="5" t="s">
        <v>7</v>
      </c>
      <c r="F3283" s="6">
        <v>66.021292910227658</v>
      </c>
      <c r="G3283" s="16" t="s">
        <v>4</v>
      </c>
      <c r="H3283" s="7">
        <v>174383.16740929597</v>
      </c>
      <c r="I3283" s="4">
        <v>14.9</v>
      </c>
      <c r="J3283" s="4">
        <v>9.1999999999999993</v>
      </c>
      <c r="K3283" s="4" t="s">
        <v>332</v>
      </c>
      <c r="L3283" s="4">
        <v>660.32926546293618</v>
      </c>
      <c r="M3283" s="4" t="s">
        <v>332</v>
      </c>
      <c r="N3283" s="17">
        <v>4.0000000000000009</v>
      </c>
      <c r="O3283" s="4">
        <v>50</v>
      </c>
      <c r="P3283">
        <f t="shared" si="153"/>
        <v>2013</v>
      </c>
      <c r="Q3283">
        <f t="shared" si="154"/>
        <v>4</v>
      </c>
      <c r="R3283" t="str">
        <f t="shared" si="155"/>
        <v>17</v>
      </c>
      <c r="T3283" t="s">
        <v>86</v>
      </c>
    </row>
    <row r="3284" spans="1:27" x14ac:dyDescent="0.35">
      <c r="A3284" s="1" t="s">
        <v>2</v>
      </c>
      <c r="B3284" s="18">
        <v>41380</v>
      </c>
      <c r="C3284" s="3" t="s">
        <v>15</v>
      </c>
      <c r="D3284" s="4" t="s">
        <v>16</v>
      </c>
      <c r="E3284" s="5" t="s">
        <v>7</v>
      </c>
      <c r="F3284" s="6">
        <v>1.4450972917592038</v>
      </c>
      <c r="G3284" s="16" t="s">
        <v>7</v>
      </c>
      <c r="H3284" s="7">
        <v>12697.660428557085</v>
      </c>
      <c r="I3284" s="4" t="s">
        <v>332</v>
      </c>
      <c r="J3284" s="4">
        <v>52.885714285714286</v>
      </c>
      <c r="K3284" s="4">
        <v>4</v>
      </c>
      <c r="L3284" s="4">
        <v>8786.7166459771452</v>
      </c>
      <c r="M3284" s="4" t="s">
        <v>332</v>
      </c>
      <c r="N3284" s="17">
        <v>0.99999999999999989</v>
      </c>
      <c r="O3284" s="4">
        <v>15990.24</v>
      </c>
      <c r="P3284">
        <f t="shared" si="153"/>
        <v>2013</v>
      </c>
      <c r="Q3284">
        <f t="shared" si="154"/>
        <v>4</v>
      </c>
      <c r="R3284" t="str">
        <f t="shared" si="155"/>
        <v>17</v>
      </c>
      <c r="T3284" t="s">
        <v>73</v>
      </c>
      <c r="U3284" t="s">
        <v>475</v>
      </c>
    </row>
    <row r="3285" spans="1:27" x14ac:dyDescent="0.35">
      <c r="A3285" s="1" t="s">
        <v>2</v>
      </c>
      <c r="B3285" s="18">
        <v>41380</v>
      </c>
      <c r="C3285" s="3" t="s">
        <v>290</v>
      </c>
      <c r="D3285" s="4" t="s">
        <v>291</v>
      </c>
      <c r="E3285" s="5" t="s">
        <v>7</v>
      </c>
      <c r="F3285" s="6">
        <v>198.063878730683</v>
      </c>
      <c r="G3285" s="16" t="s">
        <v>4</v>
      </c>
      <c r="H3285" s="7">
        <v>54969.021942165215</v>
      </c>
      <c r="I3285" s="4">
        <v>8.6</v>
      </c>
      <c r="J3285" s="4">
        <v>4.3</v>
      </c>
      <c r="K3285" s="4" t="s">
        <v>332</v>
      </c>
      <c r="L3285" s="4">
        <v>83.25953570298789</v>
      </c>
      <c r="M3285" s="4" t="s">
        <v>332</v>
      </c>
      <c r="N3285" s="17">
        <v>3.3333333333333335</v>
      </c>
      <c r="O3285" s="4">
        <v>50</v>
      </c>
      <c r="P3285">
        <f t="shared" si="153"/>
        <v>2013</v>
      </c>
      <c r="Q3285">
        <f t="shared" si="154"/>
        <v>4</v>
      </c>
      <c r="R3285" t="str">
        <f t="shared" si="155"/>
        <v>18</v>
      </c>
      <c r="T3285" t="s">
        <v>291</v>
      </c>
    </row>
    <row r="3286" spans="1:27" x14ac:dyDescent="0.35">
      <c r="A3286" s="1" t="s">
        <v>2</v>
      </c>
      <c r="B3286" s="18">
        <v>41380</v>
      </c>
      <c r="C3286" s="3" t="s">
        <v>58</v>
      </c>
      <c r="D3286" s="4" t="s">
        <v>59</v>
      </c>
      <c r="E3286" s="5" t="s">
        <v>4</v>
      </c>
      <c r="F3286" s="6">
        <v>5.7310150095683738</v>
      </c>
      <c r="G3286" s="16" t="s">
        <v>4</v>
      </c>
      <c r="H3286" s="7">
        <v>12424.840540744235</v>
      </c>
      <c r="I3286" s="4" t="s">
        <v>312</v>
      </c>
      <c r="J3286" s="4" t="s">
        <v>332</v>
      </c>
      <c r="K3286" s="4" t="s">
        <v>332</v>
      </c>
      <c r="L3286" s="4">
        <v>2168</v>
      </c>
      <c r="M3286" s="4">
        <v>2168</v>
      </c>
      <c r="N3286" s="17">
        <v>1</v>
      </c>
      <c r="O3286" s="4">
        <v>1152</v>
      </c>
      <c r="P3286">
        <f t="shared" si="153"/>
        <v>2013</v>
      </c>
      <c r="Q3286">
        <f t="shared" si="154"/>
        <v>4</v>
      </c>
      <c r="R3286" t="str">
        <f t="shared" si="155"/>
        <v>27</v>
      </c>
      <c r="T3286" t="s">
        <v>59</v>
      </c>
    </row>
    <row r="3287" spans="1:27" x14ac:dyDescent="0.35">
      <c r="A3287" s="1" t="s">
        <v>2</v>
      </c>
      <c r="B3287" s="18">
        <v>41380</v>
      </c>
      <c r="C3287" s="3" t="s">
        <v>219</v>
      </c>
      <c r="D3287" s="4" t="s">
        <v>292</v>
      </c>
      <c r="E3287" s="5" t="s">
        <v>4</v>
      </c>
      <c r="F3287" s="6">
        <v>924.29810074318721</v>
      </c>
      <c r="G3287" s="16" t="s">
        <v>4</v>
      </c>
      <c r="H3287" s="7">
        <v>104535.65242878466</v>
      </c>
      <c r="I3287" s="4" t="s">
        <v>332</v>
      </c>
      <c r="J3287" s="4">
        <v>6</v>
      </c>
      <c r="K3287" s="4" t="s">
        <v>332</v>
      </c>
      <c r="L3287" s="4">
        <v>113.09733552923255</v>
      </c>
      <c r="M3287" s="4" t="s">
        <v>332</v>
      </c>
      <c r="N3287" s="17">
        <v>1</v>
      </c>
      <c r="O3287" s="4">
        <v>50</v>
      </c>
      <c r="P3287">
        <f t="shared" si="153"/>
        <v>2013</v>
      </c>
      <c r="Q3287">
        <f t="shared" si="154"/>
        <v>4</v>
      </c>
      <c r="R3287" t="str">
        <f t="shared" si="155"/>
        <v>90</v>
      </c>
      <c r="T3287" t="s">
        <v>563</v>
      </c>
      <c r="U3287" t="s">
        <v>468</v>
      </c>
      <c r="V3287" t="s">
        <v>564</v>
      </c>
      <c r="W3287" t="s">
        <v>565</v>
      </c>
      <c r="X3287" t="s">
        <v>566</v>
      </c>
      <c r="Y3287" t="s">
        <v>567</v>
      </c>
      <c r="Z3287" t="s">
        <v>510</v>
      </c>
      <c r="AA3287" t="s">
        <v>568</v>
      </c>
    </row>
    <row r="3288" spans="1:27" x14ac:dyDescent="0.35">
      <c r="A3288" s="1" t="s">
        <v>2</v>
      </c>
      <c r="B3288" s="18">
        <v>41380</v>
      </c>
      <c r="C3288" s="3" t="s">
        <v>219</v>
      </c>
      <c r="D3288" s="4" t="s">
        <v>292</v>
      </c>
      <c r="E3288" s="5" t="s">
        <v>4</v>
      </c>
      <c r="F3288" s="6">
        <v>66.021292910227658</v>
      </c>
      <c r="G3288" s="16" t="s">
        <v>4</v>
      </c>
      <c r="H3288" s="7">
        <v>338784.83930771321</v>
      </c>
      <c r="I3288" s="4" t="s">
        <v>332</v>
      </c>
      <c r="J3288" s="4">
        <v>21.4</v>
      </c>
      <c r="K3288" s="4" t="s">
        <v>332</v>
      </c>
      <c r="L3288" s="4">
        <v>5131.4481188421332</v>
      </c>
      <c r="M3288" s="4" t="s">
        <v>332</v>
      </c>
      <c r="N3288" s="17">
        <v>1.0000000000000002</v>
      </c>
      <c r="O3288" s="4">
        <v>50</v>
      </c>
      <c r="P3288">
        <f t="shared" si="153"/>
        <v>2013</v>
      </c>
      <c r="Q3288">
        <f t="shared" si="154"/>
        <v>4</v>
      </c>
      <c r="R3288" t="str">
        <f t="shared" si="155"/>
        <v>90</v>
      </c>
      <c r="T3288" t="s">
        <v>563</v>
      </c>
      <c r="U3288" t="s">
        <v>468</v>
      </c>
      <c r="V3288" t="s">
        <v>564</v>
      </c>
      <c r="W3288" t="s">
        <v>565</v>
      </c>
      <c r="X3288" t="s">
        <v>566</v>
      </c>
      <c r="Y3288" t="s">
        <v>567</v>
      </c>
      <c r="Z3288" t="s">
        <v>510</v>
      </c>
      <c r="AA3288" t="s">
        <v>568</v>
      </c>
    </row>
    <row r="3289" spans="1:27" x14ac:dyDescent="0.35">
      <c r="A3289" s="1" t="s">
        <v>2</v>
      </c>
      <c r="B3289" s="18">
        <v>41394</v>
      </c>
      <c r="C3289" s="8" t="s">
        <v>29</v>
      </c>
      <c r="D3289" s="4" t="s">
        <v>30</v>
      </c>
      <c r="E3289" s="9" t="s">
        <v>23</v>
      </c>
      <c r="F3289" s="6">
        <v>11.492873817573672</v>
      </c>
      <c r="G3289" s="16" t="s">
        <v>4</v>
      </c>
      <c r="H3289" s="7">
        <v>32833.707880006397</v>
      </c>
      <c r="I3289" s="4">
        <v>6.5</v>
      </c>
      <c r="J3289" s="4">
        <v>4.7</v>
      </c>
      <c r="K3289" s="4" t="s">
        <v>332</v>
      </c>
      <c r="L3289" s="4">
        <v>75.180930194281743</v>
      </c>
      <c r="M3289" s="4" t="s">
        <v>332</v>
      </c>
      <c r="N3289" s="17">
        <v>38</v>
      </c>
      <c r="O3289" s="4">
        <v>1152</v>
      </c>
      <c r="P3289">
        <f t="shared" si="153"/>
        <v>2013</v>
      </c>
      <c r="Q3289">
        <f t="shared" si="154"/>
        <v>4</v>
      </c>
      <c r="R3289" t="str">
        <f t="shared" si="155"/>
        <v>01</v>
      </c>
      <c r="T3289" t="s">
        <v>30</v>
      </c>
    </row>
    <row r="3290" spans="1:27" x14ac:dyDescent="0.35">
      <c r="A3290" s="1" t="s">
        <v>2</v>
      </c>
      <c r="B3290" s="18">
        <v>41394</v>
      </c>
      <c r="C3290" s="8" t="s">
        <v>24</v>
      </c>
      <c r="D3290" s="4" t="s">
        <v>299</v>
      </c>
      <c r="E3290" s="9" t="s">
        <v>23</v>
      </c>
      <c r="F3290" s="6">
        <v>926.78534464914071</v>
      </c>
      <c r="G3290" s="16" t="s">
        <v>23</v>
      </c>
      <c r="H3290" s="7">
        <v>1287751.1379304144</v>
      </c>
      <c r="I3290" s="4">
        <v>110.57142857142857</v>
      </c>
      <c r="J3290" s="4">
        <v>4</v>
      </c>
      <c r="K3290" s="4" t="s">
        <v>332</v>
      </c>
      <c r="L3290" s="4">
        <v>1389.4815507877142</v>
      </c>
      <c r="M3290" s="4" t="s">
        <v>332</v>
      </c>
      <c r="N3290" s="17">
        <v>1.0000000000000002</v>
      </c>
      <c r="O3290" s="4">
        <v>100</v>
      </c>
      <c r="P3290">
        <f t="shared" si="153"/>
        <v>2013</v>
      </c>
      <c r="Q3290">
        <f t="shared" si="154"/>
        <v>4</v>
      </c>
      <c r="R3290" t="str">
        <f t="shared" si="155"/>
        <v>01</v>
      </c>
      <c r="T3290" t="s">
        <v>222</v>
      </c>
      <c r="U3290" t="s">
        <v>504</v>
      </c>
      <c r="V3290" t="s">
        <v>596</v>
      </c>
      <c r="W3290" t="s">
        <v>597</v>
      </c>
    </row>
    <row r="3291" spans="1:27" x14ac:dyDescent="0.35">
      <c r="A3291" s="1" t="s">
        <v>2</v>
      </c>
      <c r="B3291" s="18">
        <v>41394</v>
      </c>
      <c r="C3291" s="3" t="s">
        <v>37</v>
      </c>
      <c r="D3291" s="4" t="s">
        <v>156</v>
      </c>
      <c r="E3291" s="5" t="s">
        <v>4</v>
      </c>
      <c r="F3291" s="6">
        <v>241.35035016904712</v>
      </c>
      <c r="G3291" s="16" t="s">
        <v>4</v>
      </c>
      <c r="H3291" s="7">
        <v>326081.41466811276</v>
      </c>
      <c r="I3291" s="4">
        <v>23.875</v>
      </c>
      <c r="J3291" s="4">
        <v>12.732499999999998</v>
      </c>
      <c r="K3291" s="4">
        <v>8.4883333333333315</v>
      </c>
      <c r="L3291" s="4">
        <v>1351.0708165110107</v>
      </c>
      <c r="M3291" s="4" t="s">
        <v>332</v>
      </c>
      <c r="N3291" s="17">
        <v>0.99999999999999978</v>
      </c>
      <c r="O3291" s="4">
        <v>1152</v>
      </c>
      <c r="P3291">
        <f t="shared" si="153"/>
        <v>2013</v>
      </c>
      <c r="Q3291">
        <f t="shared" si="154"/>
        <v>4</v>
      </c>
      <c r="R3291" t="str">
        <f t="shared" si="155"/>
        <v>05</v>
      </c>
      <c r="T3291" t="s">
        <v>460</v>
      </c>
      <c r="U3291" t="s">
        <v>461</v>
      </c>
      <c r="V3291" t="s">
        <v>536</v>
      </c>
      <c r="W3291" t="s">
        <v>537</v>
      </c>
      <c r="X3291" t="s">
        <v>510</v>
      </c>
    </row>
    <row r="3292" spans="1:27" x14ac:dyDescent="0.35">
      <c r="A3292" s="1" t="s">
        <v>2</v>
      </c>
      <c r="B3292" s="18">
        <v>41394</v>
      </c>
      <c r="C3292" s="3" t="s">
        <v>62</v>
      </c>
      <c r="D3292" s="4" t="s">
        <v>63</v>
      </c>
      <c r="E3292" s="5" t="s">
        <v>4</v>
      </c>
      <c r="F3292" s="6">
        <v>264.79581275689736</v>
      </c>
      <c r="G3292" s="16" t="s">
        <v>4</v>
      </c>
      <c r="H3292" s="7">
        <v>64524.505237012832</v>
      </c>
      <c r="I3292" s="4">
        <v>16.100000000000001</v>
      </c>
      <c r="J3292" s="4">
        <v>6.9</v>
      </c>
      <c r="K3292" s="4" t="s">
        <v>332</v>
      </c>
      <c r="L3292" s="4">
        <v>243.67645607844722</v>
      </c>
      <c r="M3292" s="4" t="s">
        <v>332</v>
      </c>
      <c r="N3292" s="17">
        <v>1</v>
      </c>
      <c r="O3292" s="4">
        <v>100</v>
      </c>
      <c r="P3292">
        <f t="shared" si="153"/>
        <v>2013</v>
      </c>
      <c r="Q3292">
        <f t="shared" si="154"/>
        <v>4</v>
      </c>
      <c r="R3292" t="str">
        <f t="shared" si="155"/>
        <v>05</v>
      </c>
      <c r="T3292" t="s">
        <v>84</v>
      </c>
      <c r="U3292" t="s">
        <v>459</v>
      </c>
      <c r="V3292" t="s">
        <v>479</v>
      </c>
      <c r="W3292" t="s">
        <v>480</v>
      </c>
    </row>
    <row r="3293" spans="1:27" x14ac:dyDescent="0.35">
      <c r="A3293" s="1" t="s">
        <v>2</v>
      </c>
      <c r="B3293" s="18">
        <v>41394</v>
      </c>
      <c r="C3293" s="3" t="s">
        <v>27</v>
      </c>
      <c r="D3293" s="4" t="s">
        <v>39</v>
      </c>
      <c r="E3293" s="5" t="s">
        <v>4</v>
      </c>
      <c r="F3293" s="6">
        <v>126.42161199331039</v>
      </c>
      <c r="G3293" s="16" t="s">
        <v>4</v>
      </c>
      <c r="H3293" s="7">
        <v>1464892.3246204935</v>
      </c>
      <c r="I3293" s="4">
        <v>45.2</v>
      </c>
      <c r="J3293" s="4">
        <v>27.1</v>
      </c>
      <c r="K3293" s="4">
        <v>18.066666666666666</v>
      </c>
      <c r="L3293" s="4">
        <v>11587.356793852688</v>
      </c>
      <c r="M3293" s="4" t="s">
        <v>332</v>
      </c>
      <c r="N3293" s="17">
        <v>0.99999999999999978</v>
      </c>
      <c r="O3293" s="4">
        <v>1152</v>
      </c>
      <c r="P3293">
        <f t="shared" si="153"/>
        <v>2013</v>
      </c>
      <c r="Q3293">
        <f t="shared" si="154"/>
        <v>4</v>
      </c>
      <c r="R3293" t="str">
        <f t="shared" si="155"/>
        <v>06</v>
      </c>
      <c r="T3293" t="s">
        <v>39</v>
      </c>
    </row>
    <row r="3294" spans="1:27" x14ac:dyDescent="0.35">
      <c r="A3294" s="1" t="s">
        <v>2</v>
      </c>
      <c r="B3294" s="18">
        <v>41394</v>
      </c>
      <c r="C3294" s="3" t="s">
        <v>302</v>
      </c>
      <c r="D3294" s="4" t="s">
        <v>303</v>
      </c>
      <c r="E3294" s="5" t="s">
        <v>4</v>
      </c>
      <c r="F3294" s="6">
        <v>2647.9581275689739</v>
      </c>
      <c r="G3294" s="16" t="s">
        <v>4</v>
      </c>
      <c r="H3294" s="7">
        <v>133100.89280934515</v>
      </c>
      <c r="I3294" s="4">
        <v>6</v>
      </c>
      <c r="J3294" s="4">
        <v>4</v>
      </c>
      <c r="K3294" s="4">
        <v>4</v>
      </c>
      <c r="L3294" s="4">
        <v>50.26548245743669</v>
      </c>
      <c r="M3294" s="4" t="s">
        <v>332</v>
      </c>
      <c r="N3294" s="17">
        <v>1</v>
      </c>
      <c r="O3294" s="4">
        <v>100</v>
      </c>
      <c r="P3294">
        <f t="shared" si="153"/>
        <v>2013</v>
      </c>
      <c r="Q3294">
        <f t="shared" si="154"/>
        <v>4</v>
      </c>
      <c r="R3294" t="str">
        <f t="shared" si="155"/>
        <v>08</v>
      </c>
      <c r="T3294" t="s">
        <v>303</v>
      </c>
    </row>
    <row r="3295" spans="1:27" x14ac:dyDescent="0.35">
      <c r="A3295" s="1" t="s">
        <v>2</v>
      </c>
      <c r="B3295" s="18">
        <v>41394</v>
      </c>
      <c r="C3295" s="3" t="s">
        <v>28</v>
      </c>
      <c r="D3295" s="4" t="s">
        <v>107</v>
      </c>
      <c r="E3295" s="5" t="s">
        <v>23</v>
      </c>
      <c r="F3295" s="6">
        <v>137.91448581088406</v>
      </c>
      <c r="G3295" s="16" t="s">
        <v>4</v>
      </c>
      <c r="H3295" s="7">
        <v>277903.03085592604</v>
      </c>
      <c r="I3295" s="4">
        <v>20.6</v>
      </c>
      <c r="J3295" s="4">
        <v>5.7</v>
      </c>
      <c r="K3295" s="4" t="s">
        <v>332</v>
      </c>
      <c r="L3295" s="4">
        <v>525.66227837293195</v>
      </c>
      <c r="M3295" s="4" t="s">
        <v>332</v>
      </c>
      <c r="N3295" s="17">
        <v>3.833333333333333</v>
      </c>
      <c r="O3295" s="4">
        <v>1152</v>
      </c>
      <c r="P3295">
        <f t="shared" si="153"/>
        <v>2013</v>
      </c>
      <c r="Q3295">
        <f t="shared" si="154"/>
        <v>4</v>
      </c>
      <c r="R3295" t="str">
        <f t="shared" si="155"/>
        <v>12</v>
      </c>
      <c r="T3295" t="s">
        <v>107</v>
      </c>
    </row>
    <row r="3296" spans="1:27" x14ac:dyDescent="0.35">
      <c r="A3296" s="1" t="s">
        <v>2</v>
      </c>
      <c r="B3296" s="18">
        <v>41394</v>
      </c>
      <c r="C3296" s="3" t="s">
        <v>64</v>
      </c>
      <c r="D3296" s="4" t="s">
        <v>65</v>
      </c>
      <c r="E3296" s="5" t="s">
        <v>7</v>
      </c>
      <c r="F3296" s="6">
        <v>11.492873817573672</v>
      </c>
      <c r="G3296" s="16" t="s">
        <v>4</v>
      </c>
      <c r="H3296" s="7">
        <v>16230.604177139699</v>
      </c>
      <c r="I3296" s="4">
        <v>48.9</v>
      </c>
      <c r="J3296" s="4">
        <v>3.8</v>
      </c>
      <c r="K3296" s="4">
        <v>3.8</v>
      </c>
      <c r="L3296" s="4">
        <v>706.11599999999999</v>
      </c>
      <c r="M3296" s="4" t="s">
        <v>332</v>
      </c>
      <c r="N3296" s="17">
        <v>1.9999999999999998</v>
      </c>
      <c r="O3296" s="4">
        <v>1152</v>
      </c>
      <c r="P3296">
        <f t="shared" si="153"/>
        <v>2013</v>
      </c>
      <c r="Q3296">
        <f t="shared" si="154"/>
        <v>4</v>
      </c>
      <c r="R3296" t="str">
        <f t="shared" si="155"/>
        <v>13</v>
      </c>
      <c r="T3296" t="s">
        <v>481</v>
      </c>
      <c r="U3296" t="s">
        <v>482</v>
      </c>
    </row>
    <row r="3297" spans="1:27" x14ac:dyDescent="0.35">
      <c r="A3297" s="1" t="s">
        <v>2</v>
      </c>
      <c r="B3297" s="18">
        <v>41394</v>
      </c>
      <c r="C3297" s="3" t="s">
        <v>101</v>
      </c>
      <c r="D3297" s="4" t="s">
        <v>102</v>
      </c>
      <c r="E3297" s="5" t="s">
        <v>7</v>
      </c>
      <c r="F3297" s="6">
        <v>1.6559839799583835</v>
      </c>
      <c r="G3297" s="16" t="s">
        <v>7</v>
      </c>
      <c r="H3297" s="7">
        <v>177137.69180434357</v>
      </c>
      <c r="I3297" s="4">
        <v>348</v>
      </c>
      <c r="J3297" s="4">
        <v>65.400000000000006</v>
      </c>
      <c r="K3297" s="4">
        <v>4.7</v>
      </c>
      <c r="L3297" s="4">
        <v>106968.24</v>
      </c>
      <c r="M3297" s="4" t="s">
        <v>332</v>
      </c>
      <c r="N3297" s="17">
        <v>1</v>
      </c>
      <c r="O3297" s="4">
        <v>15990.24</v>
      </c>
      <c r="P3297">
        <f t="shared" si="153"/>
        <v>2013</v>
      </c>
      <c r="Q3297">
        <f t="shared" si="154"/>
        <v>4</v>
      </c>
      <c r="R3297" t="str">
        <f t="shared" si="155"/>
        <v>13</v>
      </c>
      <c r="T3297" t="s">
        <v>499</v>
      </c>
      <c r="U3297" t="s">
        <v>500</v>
      </c>
    </row>
    <row r="3298" spans="1:27" x14ac:dyDescent="0.35">
      <c r="A3298" s="1" t="s">
        <v>2</v>
      </c>
      <c r="B3298" s="18">
        <v>41394</v>
      </c>
      <c r="C3298" s="3" t="s">
        <v>317</v>
      </c>
      <c r="D3298" s="4" t="s">
        <v>318</v>
      </c>
      <c r="E3298" s="5" t="s">
        <v>4</v>
      </c>
      <c r="F3298" s="6">
        <v>11.492873817573672</v>
      </c>
      <c r="G3298" s="16" t="s">
        <v>4</v>
      </c>
      <c r="H3298" s="7">
        <v>150901.4332247423</v>
      </c>
      <c r="I3298" s="4">
        <v>131.30000000000001</v>
      </c>
      <c r="J3298" s="4">
        <v>10</v>
      </c>
      <c r="K3298" s="4">
        <v>10</v>
      </c>
      <c r="L3298" s="4">
        <v>13130</v>
      </c>
      <c r="M3298" s="4" t="s">
        <v>332</v>
      </c>
      <c r="N3298" s="17">
        <v>0.99999999999999989</v>
      </c>
      <c r="O3298" s="4">
        <v>1152</v>
      </c>
      <c r="P3298">
        <f t="shared" si="153"/>
        <v>2013</v>
      </c>
      <c r="Q3298">
        <f t="shared" si="154"/>
        <v>4</v>
      </c>
      <c r="R3298" t="str">
        <f t="shared" si="155"/>
        <v>13</v>
      </c>
      <c r="T3298" t="s">
        <v>217</v>
      </c>
      <c r="U3298" t="s">
        <v>591</v>
      </c>
    </row>
    <row r="3299" spans="1:27" x14ac:dyDescent="0.35">
      <c r="A3299" s="1" t="s">
        <v>2</v>
      </c>
      <c r="B3299" s="18">
        <v>41394</v>
      </c>
      <c r="C3299" s="3" t="s">
        <v>12</v>
      </c>
      <c r="D3299" s="4" t="s">
        <v>13</v>
      </c>
      <c r="E3299" s="5" t="s">
        <v>4</v>
      </c>
      <c r="F3299" s="6">
        <v>5957.9057870301913</v>
      </c>
      <c r="G3299" s="16" t="s">
        <v>4</v>
      </c>
      <c r="H3299" s="7">
        <v>362423.3326125961</v>
      </c>
      <c r="I3299" s="4">
        <v>20.100000000000001</v>
      </c>
      <c r="J3299" s="4">
        <v>3.4</v>
      </c>
      <c r="K3299" s="4" t="s">
        <v>332</v>
      </c>
      <c r="L3299" s="4">
        <v>60.830658551459159</v>
      </c>
      <c r="M3299" s="4" t="s">
        <v>332</v>
      </c>
      <c r="N3299" s="17">
        <v>1</v>
      </c>
      <c r="O3299" s="4">
        <v>100</v>
      </c>
      <c r="P3299">
        <f t="shared" si="153"/>
        <v>2013</v>
      </c>
      <c r="Q3299">
        <f t="shared" si="154"/>
        <v>4</v>
      </c>
      <c r="R3299" t="str">
        <f t="shared" si="155"/>
        <v>17</v>
      </c>
      <c r="T3299" t="s">
        <v>250</v>
      </c>
      <c r="U3299" t="s">
        <v>472</v>
      </c>
    </row>
    <row r="3300" spans="1:27" x14ac:dyDescent="0.35">
      <c r="A3300" s="1" t="s">
        <v>2</v>
      </c>
      <c r="B3300" s="18">
        <v>41394</v>
      </c>
      <c r="C3300" s="3" t="s">
        <v>225</v>
      </c>
      <c r="D3300" s="4" t="s">
        <v>226</v>
      </c>
      <c r="E3300" s="5" t="s">
        <v>4</v>
      </c>
      <c r="F3300" s="6">
        <v>661.98953189224346</v>
      </c>
      <c r="G3300" s="16" t="s">
        <v>4</v>
      </c>
      <c r="H3300" s="7">
        <v>111698.26924560248</v>
      </c>
      <c r="I3300" s="4">
        <v>62.94</v>
      </c>
      <c r="J3300" s="4">
        <v>3.2</v>
      </c>
      <c r="K3300" s="4" t="s">
        <v>332</v>
      </c>
      <c r="L3300" s="4">
        <v>168.73117151312351</v>
      </c>
      <c r="M3300" s="4" t="s">
        <v>332</v>
      </c>
      <c r="N3300" s="17">
        <v>1</v>
      </c>
      <c r="O3300" s="4">
        <v>100</v>
      </c>
      <c r="P3300">
        <f t="shared" si="153"/>
        <v>2013</v>
      </c>
      <c r="Q3300">
        <f t="shared" si="154"/>
        <v>4</v>
      </c>
      <c r="R3300" t="str">
        <f t="shared" si="155"/>
        <v>17</v>
      </c>
      <c r="T3300" t="s">
        <v>250</v>
      </c>
      <c r="U3300" t="s">
        <v>569</v>
      </c>
    </row>
    <row r="3301" spans="1:27" x14ac:dyDescent="0.35">
      <c r="A3301" s="1" t="s">
        <v>2</v>
      </c>
      <c r="B3301" s="18">
        <v>41394</v>
      </c>
      <c r="C3301" s="3" t="s">
        <v>15</v>
      </c>
      <c r="D3301" s="4" t="s">
        <v>16</v>
      </c>
      <c r="E3301" s="5" t="s">
        <v>7</v>
      </c>
      <c r="F3301" s="6">
        <v>0.82799198997919177</v>
      </c>
      <c r="G3301" s="16" t="s">
        <v>7</v>
      </c>
      <c r="H3301" s="7">
        <v>53938.764233967515</v>
      </c>
      <c r="I3301" s="4" t="s">
        <v>332</v>
      </c>
      <c r="J3301" s="4">
        <v>144</v>
      </c>
      <c r="K3301" s="4">
        <v>4</v>
      </c>
      <c r="L3301" s="4">
        <v>65144.065264837947</v>
      </c>
      <c r="M3301" s="4" t="s">
        <v>332</v>
      </c>
      <c r="N3301" s="17">
        <v>1</v>
      </c>
      <c r="O3301" s="4">
        <v>15990.24</v>
      </c>
      <c r="P3301">
        <f t="shared" si="153"/>
        <v>2013</v>
      </c>
      <c r="Q3301">
        <f t="shared" si="154"/>
        <v>4</v>
      </c>
      <c r="R3301" t="str">
        <f t="shared" si="155"/>
        <v>17</v>
      </c>
      <c r="T3301" t="s">
        <v>73</v>
      </c>
      <c r="U3301" t="s">
        <v>475</v>
      </c>
    </row>
    <row r="3302" spans="1:27" x14ac:dyDescent="0.35">
      <c r="A3302" s="1" t="s">
        <v>2</v>
      </c>
      <c r="B3302" s="18">
        <v>41394</v>
      </c>
      <c r="C3302" s="3" t="s">
        <v>290</v>
      </c>
      <c r="D3302" s="4" t="s">
        <v>291</v>
      </c>
      <c r="E3302" s="5" t="s">
        <v>7</v>
      </c>
      <c r="F3302" s="6">
        <v>529.59162551379472</v>
      </c>
      <c r="G3302" s="16" t="s">
        <v>4</v>
      </c>
      <c r="H3302" s="7">
        <v>52501.647168646195</v>
      </c>
      <c r="I3302" s="4">
        <v>6.9</v>
      </c>
      <c r="J3302" s="4">
        <v>2.8</v>
      </c>
      <c r="K3302" s="4" t="s">
        <v>332</v>
      </c>
      <c r="L3302" s="4">
        <v>28.324599364765572</v>
      </c>
      <c r="M3302" s="4" t="s">
        <v>332</v>
      </c>
      <c r="N3302" s="17">
        <v>3.5000000000000004</v>
      </c>
      <c r="O3302" s="4">
        <v>100</v>
      </c>
      <c r="P3302">
        <f t="shared" si="153"/>
        <v>2013</v>
      </c>
      <c r="Q3302">
        <f t="shared" si="154"/>
        <v>4</v>
      </c>
      <c r="R3302" t="str">
        <f t="shared" si="155"/>
        <v>18</v>
      </c>
      <c r="T3302" t="s">
        <v>291</v>
      </c>
    </row>
    <row r="3303" spans="1:27" x14ac:dyDescent="0.35">
      <c r="A3303" s="1" t="s">
        <v>2</v>
      </c>
      <c r="B3303" s="18">
        <v>41394</v>
      </c>
      <c r="C3303" s="3" t="s">
        <v>219</v>
      </c>
      <c r="D3303" s="4" t="s">
        <v>292</v>
      </c>
      <c r="E3303" s="5" t="s">
        <v>4</v>
      </c>
      <c r="F3303" s="6">
        <v>926.78534464914071</v>
      </c>
      <c r="G3303" s="16" t="s">
        <v>4</v>
      </c>
      <c r="H3303" s="7">
        <v>60657.958962592194</v>
      </c>
      <c r="I3303" s="4" t="s">
        <v>332</v>
      </c>
      <c r="J3303" s="4">
        <v>5</v>
      </c>
      <c r="K3303" s="4" t="s">
        <v>332</v>
      </c>
      <c r="L3303" s="4">
        <v>65.449846949787357</v>
      </c>
      <c r="M3303" s="4" t="s">
        <v>332</v>
      </c>
      <c r="N3303" s="17">
        <v>1.0000000000000002</v>
      </c>
      <c r="O3303" s="4">
        <v>100</v>
      </c>
      <c r="P3303">
        <f t="shared" si="153"/>
        <v>2013</v>
      </c>
      <c r="Q3303">
        <f t="shared" si="154"/>
        <v>4</v>
      </c>
      <c r="R3303" t="str">
        <f t="shared" si="155"/>
        <v>90</v>
      </c>
      <c r="T3303" t="s">
        <v>563</v>
      </c>
      <c r="U3303" t="s">
        <v>468</v>
      </c>
      <c r="V3303" t="s">
        <v>564</v>
      </c>
      <c r="W3303" t="s">
        <v>565</v>
      </c>
      <c r="X3303" t="s">
        <v>566</v>
      </c>
      <c r="Y3303" t="s">
        <v>567</v>
      </c>
      <c r="Z3303" t="s">
        <v>510</v>
      </c>
      <c r="AA3303" t="s">
        <v>568</v>
      </c>
    </row>
    <row r="3304" spans="1:27" x14ac:dyDescent="0.35">
      <c r="A3304" s="1" t="s">
        <v>2</v>
      </c>
      <c r="B3304" s="18">
        <v>41394</v>
      </c>
      <c r="C3304" s="3" t="s">
        <v>132</v>
      </c>
      <c r="D3304" s="4" t="s">
        <v>298</v>
      </c>
      <c r="E3304" s="5" t="s">
        <v>4</v>
      </c>
      <c r="F3304" s="6">
        <v>6619.8953189224339</v>
      </c>
      <c r="G3304" s="16" t="s">
        <v>4</v>
      </c>
      <c r="H3304" s="7">
        <v>221834.82134890859</v>
      </c>
      <c r="I3304" s="4" t="s">
        <v>332</v>
      </c>
      <c r="J3304" s="4">
        <v>4</v>
      </c>
      <c r="K3304" s="4" t="s">
        <v>332</v>
      </c>
      <c r="L3304" s="4">
        <v>33.510321638291124</v>
      </c>
      <c r="M3304" s="4" t="s">
        <v>332</v>
      </c>
      <c r="N3304" s="17">
        <v>1.0000000000000002</v>
      </c>
      <c r="O3304" s="4">
        <v>100</v>
      </c>
      <c r="P3304">
        <f t="shared" si="153"/>
        <v>2013</v>
      </c>
      <c r="Q3304">
        <f t="shared" si="154"/>
        <v>4</v>
      </c>
      <c r="R3304" t="str">
        <f t="shared" si="155"/>
        <v>90</v>
      </c>
      <c r="T3304" t="s">
        <v>563</v>
      </c>
      <c r="U3304" t="s">
        <v>468</v>
      </c>
      <c r="V3304" t="s">
        <v>564</v>
      </c>
      <c r="W3304" t="s">
        <v>524</v>
      </c>
      <c r="X3304" t="s">
        <v>567</v>
      </c>
      <c r="Y3304" t="s">
        <v>510</v>
      </c>
      <c r="Z3304" t="s">
        <v>568</v>
      </c>
    </row>
    <row r="3305" spans="1:27" x14ac:dyDescent="0.35">
      <c r="A3305" s="1" t="s">
        <v>2</v>
      </c>
      <c r="B3305" s="18">
        <v>41408</v>
      </c>
      <c r="C3305" s="8" t="s">
        <v>186</v>
      </c>
      <c r="D3305" s="4" t="s">
        <v>187</v>
      </c>
      <c r="E3305" s="9" t="s">
        <v>4</v>
      </c>
      <c r="F3305" s="6">
        <v>110.0354881837128</v>
      </c>
      <c r="G3305" s="16" t="s">
        <v>4</v>
      </c>
      <c r="H3305" s="7">
        <v>7201.8058606691375</v>
      </c>
      <c r="I3305" s="4" t="s">
        <v>332</v>
      </c>
      <c r="J3305" s="4">
        <v>5</v>
      </c>
      <c r="K3305" s="4" t="s">
        <v>332</v>
      </c>
      <c r="L3305" s="4">
        <v>65.449846949787357</v>
      </c>
      <c r="M3305" s="4" t="s">
        <v>332</v>
      </c>
      <c r="N3305" s="17">
        <v>0.99999999999999989</v>
      </c>
      <c r="O3305" s="4">
        <v>60</v>
      </c>
      <c r="P3305">
        <f t="shared" si="153"/>
        <v>2013</v>
      </c>
      <c r="Q3305">
        <f t="shared" si="154"/>
        <v>5</v>
      </c>
      <c r="R3305" t="str">
        <f t="shared" si="155"/>
        <v>01</v>
      </c>
      <c r="T3305" t="s">
        <v>187</v>
      </c>
    </row>
    <row r="3306" spans="1:27" x14ac:dyDescent="0.35">
      <c r="A3306" s="1" t="s">
        <v>2</v>
      </c>
      <c r="B3306" s="18">
        <v>41408</v>
      </c>
      <c r="C3306" s="8" t="s">
        <v>24</v>
      </c>
      <c r="D3306" s="4" t="s">
        <v>299</v>
      </c>
      <c r="E3306" s="9" t="s">
        <v>23</v>
      </c>
      <c r="F3306" s="6">
        <v>1045.3371377452715</v>
      </c>
      <c r="G3306" s="16" t="s">
        <v>23</v>
      </c>
      <c r="H3306" s="7">
        <v>384115.47705453628</v>
      </c>
      <c r="I3306" s="4">
        <v>69.209999999999994</v>
      </c>
      <c r="J3306" s="4">
        <v>2.6</v>
      </c>
      <c r="K3306" s="4" t="s">
        <v>332</v>
      </c>
      <c r="L3306" s="4">
        <v>367.4560705678648</v>
      </c>
      <c r="M3306" s="4" t="s">
        <v>332</v>
      </c>
      <c r="N3306" s="17">
        <v>1</v>
      </c>
      <c r="O3306" s="4">
        <v>60</v>
      </c>
      <c r="P3306">
        <f t="shared" si="153"/>
        <v>2013</v>
      </c>
      <c r="Q3306">
        <f t="shared" si="154"/>
        <v>5</v>
      </c>
      <c r="R3306" t="str">
        <f t="shared" si="155"/>
        <v>01</v>
      </c>
      <c r="T3306" t="s">
        <v>222</v>
      </c>
      <c r="U3306" t="s">
        <v>504</v>
      </c>
      <c r="V3306" t="s">
        <v>596</v>
      </c>
      <c r="W3306" t="s">
        <v>597</v>
      </c>
    </row>
    <row r="3307" spans="1:27" x14ac:dyDescent="0.35">
      <c r="A3307" s="1" t="s">
        <v>2</v>
      </c>
      <c r="B3307" s="18">
        <v>41408</v>
      </c>
      <c r="C3307" s="3" t="s">
        <v>82</v>
      </c>
      <c r="D3307" s="4" t="s">
        <v>167</v>
      </c>
      <c r="E3307" s="5" t="s">
        <v>4</v>
      </c>
      <c r="F3307" s="6">
        <v>55.0177440918564</v>
      </c>
      <c r="G3307" s="16" t="s">
        <v>4</v>
      </c>
      <c r="H3307" s="7">
        <v>52267.826214392335</v>
      </c>
      <c r="I3307" s="4">
        <v>18.899999999999999</v>
      </c>
      <c r="J3307" s="4">
        <v>12</v>
      </c>
      <c r="K3307" s="4">
        <v>8</v>
      </c>
      <c r="L3307" s="4">
        <v>950.01761844555347</v>
      </c>
      <c r="M3307" s="4" t="s">
        <v>332</v>
      </c>
      <c r="N3307" s="17">
        <v>1</v>
      </c>
      <c r="O3307" s="4">
        <v>60</v>
      </c>
      <c r="P3307">
        <f t="shared" si="153"/>
        <v>2013</v>
      </c>
      <c r="Q3307">
        <f t="shared" si="154"/>
        <v>5</v>
      </c>
      <c r="R3307" t="str">
        <f t="shared" si="155"/>
        <v>05</v>
      </c>
      <c r="T3307" t="s">
        <v>460</v>
      </c>
      <c r="U3307" t="s">
        <v>488</v>
      </c>
      <c r="V3307" t="s">
        <v>536</v>
      </c>
      <c r="W3307" t="s">
        <v>544</v>
      </c>
      <c r="X3307" t="s">
        <v>510</v>
      </c>
    </row>
    <row r="3308" spans="1:27" x14ac:dyDescent="0.35">
      <c r="A3308" s="1" t="s">
        <v>2</v>
      </c>
      <c r="B3308" s="18">
        <v>41408</v>
      </c>
      <c r="C3308" s="3" t="s">
        <v>37</v>
      </c>
      <c r="D3308" s="4" t="s">
        <v>156</v>
      </c>
      <c r="E3308" s="5" t="s">
        <v>4</v>
      </c>
      <c r="F3308" s="6">
        <v>83.099717638741424</v>
      </c>
      <c r="G3308" s="16" t="s">
        <v>4</v>
      </c>
      <c r="H3308" s="7">
        <v>162603.172922839</v>
      </c>
      <c r="I3308" s="4">
        <v>28.6</v>
      </c>
      <c r="J3308" s="4">
        <v>14</v>
      </c>
      <c r="K3308" s="4">
        <v>9.3333333333333339</v>
      </c>
      <c r="L3308" s="4">
        <v>1956.7235309958833</v>
      </c>
      <c r="M3308" s="4" t="s">
        <v>332</v>
      </c>
      <c r="N3308" s="17">
        <v>1</v>
      </c>
      <c r="O3308" s="4">
        <v>1152</v>
      </c>
      <c r="P3308">
        <f t="shared" si="153"/>
        <v>2013</v>
      </c>
      <c r="Q3308">
        <f t="shared" si="154"/>
        <v>5</v>
      </c>
      <c r="R3308" t="str">
        <f t="shared" si="155"/>
        <v>05</v>
      </c>
      <c r="T3308" t="s">
        <v>460</v>
      </c>
      <c r="U3308" t="s">
        <v>461</v>
      </c>
      <c r="V3308" t="s">
        <v>536</v>
      </c>
      <c r="W3308" t="s">
        <v>537</v>
      </c>
      <c r="X3308" t="s">
        <v>510</v>
      </c>
    </row>
    <row r="3309" spans="1:27" x14ac:dyDescent="0.35">
      <c r="A3309" s="1" t="s">
        <v>2</v>
      </c>
      <c r="B3309" s="18">
        <v>41408</v>
      </c>
      <c r="C3309" s="3" t="s">
        <v>62</v>
      </c>
      <c r="D3309" s="4" t="s">
        <v>63</v>
      </c>
      <c r="E3309" s="5" t="s">
        <v>4</v>
      </c>
      <c r="F3309" s="6">
        <v>330.1064645511384</v>
      </c>
      <c r="G3309" s="16" t="s">
        <v>4</v>
      </c>
      <c r="H3309" s="7">
        <v>85605.547284286891</v>
      </c>
      <c r="I3309" s="4">
        <v>16.100000000000001</v>
      </c>
      <c r="J3309" s="4">
        <v>7.1</v>
      </c>
      <c r="K3309" s="4" t="s">
        <v>332</v>
      </c>
      <c r="L3309" s="4">
        <v>259.32708528046811</v>
      </c>
      <c r="M3309" s="4" t="s">
        <v>332</v>
      </c>
      <c r="N3309" s="17">
        <v>1</v>
      </c>
      <c r="O3309" s="4">
        <v>60</v>
      </c>
      <c r="P3309">
        <f t="shared" si="153"/>
        <v>2013</v>
      </c>
      <c r="Q3309">
        <f t="shared" si="154"/>
        <v>5</v>
      </c>
      <c r="R3309" t="str">
        <f t="shared" si="155"/>
        <v>05</v>
      </c>
      <c r="T3309" t="s">
        <v>84</v>
      </c>
      <c r="U3309" t="s">
        <v>459</v>
      </c>
      <c r="V3309" t="s">
        <v>479</v>
      </c>
      <c r="W3309" t="s">
        <v>480</v>
      </c>
    </row>
    <row r="3310" spans="1:27" x14ac:dyDescent="0.35">
      <c r="A3310" s="1" t="s">
        <v>2</v>
      </c>
      <c r="B3310" s="18">
        <v>41408</v>
      </c>
      <c r="C3310" s="3" t="s">
        <v>27</v>
      </c>
      <c r="D3310" s="4" t="s">
        <v>39</v>
      </c>
      <c r="E3310" s="5" t="s">
        <v>4</v>
      </c>
      <c r="F3310" s="6">
        <v>80.234210133957234</v>
      </c>
      <c r="G3310" s="16" t="s">
        <v>4</v>
      </c>
      <c r="H3310" s="7">
        <v>1053960.2816893929</v>
      </c>
      <c r="I3310" s="4">
        <v>48</v>
      </c>
      <c r="J3310" s="4">
        <v>28</v>
      </c>
      <c r="K3310" s="4">
        <v>18.666666666666668</v>
      </c>
      <c r="L3310" s="4">
        <v>13136.046082210123</v>
      </c>
      <c r="M3310" s="4" t="s">
        <v>332</v>
      </c>
      <c r="N3310" s="17">
        <v>1.0000000000000002</v>
      </c>
      <c r="O3310" s="4">
        <v>1152</v>
      </c>
      <c r="P3310">
        <f t="shared" si="153"/>
        <v>2013</v>
      </c>
      <c r="Q3310">
        <f t="shared" si="154"/>
        <v>5</v>
      </c>
      <c r="R3310" t="str">
        <f t="shared" si="155"/>
        <v>06</v>
      </c>
      <c r="T3310" t="s">
        <v>39</v>
      </c>
    </row>
    <row r="3311" spans="1:27" x14ac:dyDescent="0.35">
      <c r="A3311" s="1" t="s">
        <v>2</v>
      </c>
      <c r="B3311" s="18">
        <v>41408</v>
      </c>
      <c r="C3311" s="3" t="s">
        <v>302</v>
      </c>
      <c r="D3311" s="4" t="s">
        <v>303</v>
      </c>
      <c r="E3311" s="5" t="s">
        <v>4</v>
      </c>
      <c r="F3311" s="6">
        <v>4786.5437359915068</v>
      </c>
      <c r="G3311" s="16" t="s">
        <v>4</v>
      </c>
      <c r="H3311" s="7">
        <v>96991.040609147691</v>
      </c>
      <c r="I3311" s="4">
        <v>4.3</v>
      </c>
      <c r="J3311" s="4">
        <v>3</v>
      </c>
      <c r="K3311" s="4">
        <v>3</v>
      </c>
      <c r="L3311" s="4">
        <v>20.263272615654166</v>
      </c>
      <c r="M3311" s="4" t="s">
        <v>332</v>
      </c>
      <c r="N3311" s="17">
        <v>1</v>
      </c>
      <c r="O3311" s="4">
        <v>60</v>
      </c>
      <c r="P3311">
        <f t="shared" si="153"/>
        <v>2013</v>
      </c>
      <c r="Q3311">
        <f t="shared" si="154"/>
        <v>5</v>
      </c>
      <c r="R3311" t="str">
        <f t="shared" si="155"/>
        <v>08</v>
      </c>
      <c r="T3311" t="s">
        <v>303</v>
      </c>
    </row>
    <row r="3312" spans="1:27" x14ac:dyDescent="0.35">
      <c r="A3312" s="1" t="s">
        <v>2</v>
      </c>
      <c r="B3312" s="18">
        <v>41408</v>
      </c>
      <c r="C3312" s="3" t="s">
        <v>176</v>
      </c>
      <c r="D3312" s="4" t="s">
        <v>177</v>
      </c>
      <c r="E3312" s="5" t="s">
        <v>7</v>
      </c>
      <c r="F3312" s="6">
        <v>3.3030795240210367</v>
      </c>
      <c r="G3312" s="16" t="s">
        <v>4</v>
      </c>
      <c r="H3312" s="7">
        <v>79464.255013407863</v>
      </c>
      <c r="I3312" s="4">
        <v>14.9</v>
      </c>
      <c r="J3312" s="4">
        <v>8.1</v>
      </c>
      <c r="K3312" s="4" t="s">
        <v>332</v>
      </c>
      <c r="L3312" s="4">
        <v>511.86440343836534</v>
      </c>
      <c r="M3312" s="4" t="s">
        <v>332</v>
      </c>
      <c r="N3312" s="17">
        <v>47</v>
      </c>
      <c r="O3312" s="4">
        <v>15990.24</v>
      </c>
      <c r="P3312">
        <f t="shared" si="153"/>
        <v>2013</v>
      </c>
      <c r="Q3312">
        <f t="shared" si="154"/>
        <v>5</v>
      </c>
      <c r="R3312" t="str">
        <f t="shared" si="155"/>
        <v>09</v>
      </c>
      <c r="T3312" t="s">
        <v>177</v>
      </c>
    </row>
    <row r="3313" spans="1:21" x14ac:dyDescent="0.35">
      <c r="A3313" s="1" t="s">
        <v>2</v>
      </c>
      <c r="B3313" s="18">
        <v>41408</v>
      </c>
      <c r="C3313" s="3" t="s">
        <v>388</v>
      </c>
      <c r="D3313" s="4" t="s">
        <v>389</v>
      </c>
      <c r="E3313" s="5" t="s">
        <v>7</v>
      </c>
      <c r="F3313" s="6">
        <v>1.032212351256574</v>
      </c>
      <c r="G3313" s="16" t="s">
        <v>4</v>
      </c>
      <c r="H3313" s="7">
        <v>28065.280812234902</v>
      </c>
      <c r="I3313" s="4">
        <v>10.45</v>
      </c>
      <c r="J3313" s="4">
        <v>6.3</v>
      </c>
      <c r="K3313" s="4" t="s">
        <v>332</v>
      </c>
      <c r="L3313" s="4">
        <v>217.16808996653822</v>
      </c>
      <c r="M3313" s="4" t="s">
        <v>332</v>
      </c>
      <c r="N3313" s="17">
        <v>125.19999999999999</v>
      </c>
      <c r="O3313" s="4">
        <v>15990.24</v>
      </c>
      <c r="P3313">
        <f t="shared" si="153"/>
        <v>2013</v>
      </c>
      <c r="Q3313">
        <f t="shared" si="154"/>
        <v>5</v>
      </c>
      <c r="R3313" t="str">
        <f t="shared" si="155"/>
        <v>09</v>
      </c>
      <c r="T3313" t="s">
        <v>389</v>
      </c>
    </row>
    <row r="3314" spans="1:21" x14ac:dyDescent="0.35">
      <c r="A3314" s="1" t="s">
        <v>2</v>
      </c>
      <c r="B3314" s="18">
        <v>41408</v>
      </c>
      <c r="C3314" s="3" t="s">
        <v>28</v>
      </c>
      <c r="D3314" s="4" t="s">
        <v>107</v>
      </c>
      <c r="E3314" s="5" t="s">
        <v>23</v>
      </c>
      <c r="F3314" s="6">
        <v>71.637687619604677</v>
      </c>
      <c r="G3314" s="16" t="s">
        <v>4</v>
      </c>
      <c r="H3314" s="7">
        <v>537603.55467729387</v>
      </c>
      <c r="I3314" s="4">
        <v>25</v>
      </c>
      <c r="J3314" s="4">
        <v>7</v>
      </c>
      <c r="K3314" s="4" t="s">
        <v>332</v>
      </c>
      <c r="L3314" s="4">
        <v>962.11275016187426</v>
      </c>
      <c r="M3314" s="4" t="s">
        <v>332</v>
      </c>
      <c r="N3314" s="17">
        <v>7.8000000000000007</v>
      </c>
      <c r="O3314" s="4">
        <v>1152</v>
      </c>
      <c r="P3314">
        <f t="shared" si="153"/>
        <v>2013</v>
      </c>
      <c r="Q3314">
        <f t="shared" si="154"/>
        <v>5</v>
      </c>
      <c r="R3314" t="str">
        <f t="shared" si="155"/>
        <v>12</v>
      </c>
      <c r="T3314" t="s">
        <v>107</v>
      </c>
    </row>
    <row r="3315" spans="1:21" x14ac:dyDescent="0.35">
      <c r="A3315" s="1" t="s">
        <v>2</v>
      </c>
      <c r="B3315" s="18">
        <v>41408</v>
      </c>
      <c r="C3315" s="3" t="s">
        <v>64</v>
      </c>
      <c r="D3315" s="4" t="s">
        <v>65</v>
      </c>
      <c r="E3315" s="5" t="s">
        <v>7</v>
      </c>
      <c r="F3315" s="6">
        <v>5.7310150095683738</v>
      </c>
      <c r="G3315" s="16" t="s">
        <v>4</v>
      </c>
      <c r="H3315" s="7">
        <v>28242.441967152947</v>
      </c>
      <c r="I3315" s="4">
        <v>56</v>
      </c>
      <c r="J3315" s="4">
        <v>4</v>
      </c>
      <c r="K3315" s="4">
        <v>4</v>
      </c>
      <c r="L3315" s="4">
        <v>896</v>
      </c>
      <c r="M3315" s="4" t="s">
        <v>332</v>
      </c>
      <c r="N3315" s="17">
        <v>5.5</v>
      </c>
      <c r="O3315" s="4">
        <v>1152</v>
      </c>
      <c r="P3315">
        <f t="shared" si="153"/>
        <v>2013</v>
      </c>
      <c r="Q3315">
        <f t="shared" si="154"/>
        <v>5</v>
      </c>
      <c r="R3315" t="str">
        <f t="shared" si="155"/>
        <v>13</v>
      </c>
      <c r="T3315" t="s">
        <v>481</v>
      </c>
      <c r="U3315" t="s">
        <v>482</v>
      </c>
    </row>
    <row r="3316" spans="1:21" x14ac:dyDescent="0.35">
      <c r="A3316" s="1" t="s">
        <v>2</v>
      </c>
      <c r="B3316" s="18">
        <v>41408</v>
      </c>
      <c r="C3316" s="3" t="s">
        <v>101</v>
      </c>
      <c r="D3316" s="4" t="s">
        <v>102</v>
      </c>
      <c r="E3316" s="5" t="s">
        <v>7</v>
      </c>
      <c r="F3316" s="6">
        <v>4.7481768157802406</v>
      </c>
      <c r="G3316" s="16" t="s">
        <v>7</v>
      </c>
      <c r="H3316" s="7">
        <v>179602.38510316337</v>
      </c>
      <c r="I3316" s="4">
        <v>167.29565217391306</v>
      </c>
      <c r="J3316" s="4">
        <v>64.599999999999994</v>
      </c>
      <c r="K3316" s="4">
        <v>3.5</v>
      </c>
      <c r="L3316" s="4">
        <v>37825.546956521735</v>
      </c>
      <c r="M3316" s="4" t="s">
        <v>332</v>
      </c>
      <c r="N3316" s="17">
        <v>1.0000000000000002</v>
      </c>
      <c r="O3316" s="4">
        <v>15990.24</v>
      </c>
      <c r="P3316">
        <f t="shared" si="153"/>
        <v>2013</v>
      </c>
      <c r="Q3316">
        <f t="shared" si="154"/>
        <v>5</v>
      </c>
      <c r="R3316" t="str">
        <f t="shared" si="155"/>
        <v>13</v>
      </c>
      <c r="T3316" t="s">
        <v>499</v>
      </c>
      <c r="U3316" t="s">
        <v>500</v>
      </c>
    </row>
    <row r="3317" spans="1:21" x14ac:dyDescent="0.35">
      <c r="A3317" s="1" t="s">
        <v>2</v>
      </c>
      <c r="B3317" s="18">
        <v>41408</v>
      </c>
      <c r="C3317" s="3" t="s">
        <v>273</v>
      </c>
      <c r="D3317" s="4" t="s">
        <v>274</v>
      </c>
      <c r="E3317" s="5" t="s">
        <v>4</v>
      </c>
      <c r="F3317" s="6">
        <v>55.0177440918564</v>
      </c>
      <c r="G3317" s="16" t="s">
        <v>4</v>
      </c>
      <c r="H3317" s="7">
        <v>17605.678109394044</v>
      </c>
      <c r="I3317" s="4">
        <v>20</v>
      </c>
      <c r="J3317" s="4">
        <v>4</v>
      </c>
      <c r="K3317" s="4">
        <v>4</v>
      </c>
      <c r="L3317" s="4">
        <v>320</v>
      </c>
      <c r="M3317" s="4" t="s">
        <v>332</v>
      </c>
      <c r="N3317" s="17">
        <v>0.99999999999999978</v>
      </c>
      <c r="O3317" s="4">
        <v>60</v>
      </c>
      <c r="P3317">
        <f t="shared" si="153"/>
        <v>2013</v>
      </c>
      <c r="Q3317">
        <f t="shared" si="154"/>
        <v>5</v>
      </c>
      <c r="R3317" t="str">
        <f t="shared" si="155"/>
        <v>13</v>
      </c>
      <c r="T3317" t="s">
        <v>274</v>
      </c>
    </row>
    <row r="3318" spans="1:21" x14ac:dyDescent="0.35">
      <c r="A3318" s="1" t="s">
        <v>2</v>
      </c>
      <c r="B3318" s="18">
        <v>41408</v>
      </c>
      <c r="C3318" s="3" t="s">
        <v>232</v>
      </c>
      <c r="D3318" s="4" t="s">
        <v>233</v>
      </c>
      <c r="E3318" s="5" t="s">
        <v>4</v>
      </c>
      <c r="F3318" s="6">
        <v>55.0177440918564</v>
      </c>
      <c r="G3318" s="16" t="s">
        <v>4</v>
      </c>
      <c r="H3318" s="7">
        <v>13204.258582045535</v>
      </c>
      <c r="I3318" s="4">
        <v>15</v>
      </c>
      <c r="J3318" s="4">
        <v>4</v>
      </c>
      <c r="K3318" s="4">
        <v>4</v>
      </c>
      <c r="L3318" s="4">
        <v>240</v>
      </c>
      <c r="M3318" s="4" t="s">
        <v>332</v>
      </c>
      <c r="N3318" s="17">
        <v>0.99999999999999989</v>
      </c>
      <c r="O3318" s="4">
        <v>60</v>
      </c>
      <c r="P3318">
        <f t="shared" si="153"/>
        <v>2013</v>
      </c>
      <c r="Q3318">
        <f t="shared" si="154"/>
        <v>5</v>
      </c>
      <c r="R3318" t="str">
        <f t="shared" si="155"/>
        <v>13</v>
      </c>
      <c r="T3318" t="s">
        <v>233</v>
      </c>
    </row>
    <row r="3319" spans="1:21" x14ac:dyDescent="0.35">
      <c r="A3319" s="1" t="s">
        <v>2</v>
      </c>
      <c r="B3319" s="18">
        <v>41408</v>
      </c>
      <c r="C3319" s="3" t="s">
        <v>68</v>
      </c>
      <c r="D3319" s="4" t="s">
        <v>69</v>
      </c>
      <c r="E3319" s="5" t="s">
        <v>4</v>
      </c>
      <c r="F3319" s="6">
        <v>17.193045028705122</v>
      </c>
      <c r="G3319" s="16" t="s">
        <v>4</v>
      </c>
      <c r="H3319" s="7">
        <v>37136.977262003064</v>
      </c>
      <c r="I3319" s="4">
        <v>240</v>
      </c>
      <c r="J3319" s="4">
        <v>3</v>
      </c>
      <c r="K3319" s="4">
        <v>3</v>
      </c>
      <c r="L3319" s="4">
        <v>2160</v>
      </c>
      <c r="M3319" s="4" t="s">
        <v>332</v>
      </c>
      <c r="N3319" s="17">
        <v>1</v>
      </c>
      <c r="O3319" s="4">
        <v>1152</v>
      </c>
      <c r="P3319">
        <f t="shared" si="153"/>
        <v>2013</v>
      </c>
      <c r="Q3319">
        <f t="shared" si="154"/>
        <v>5</v>
      </c>
      <c r="R3319" t="str">
        <f t="shared" si="155"/>
        <v>13</v>
      </c>
      <c r="T3319" t="s">
        <v>217</v>
      </c>
      <c r="U3319" t="s">
        <v>483</v>
      </c>
    </row>
    <row r="3320" spans="1:21" x14ac:dyDescent="0.35">
      <c r="A3320" s="1" t="s">
        <v>2</v>
      </c>
      <c r="B3320" s="18">
        <v>41408</v>
      </c>
      <c r="C3320" s="3" t="s">
        <v>10</v>
      </c>
      <c r="D3320" s="4" t="s">
        <v>11</v>
      </c>
      <c r="E3320" s="5" t="s">
        <v>4</v>
      </c>
      <c r="F3320" s="6">
        <v>55.0177440918564</v>
      </c>
      <c r="G3320" s="16" t="s">
        <v>4</v>
      </c>
      <c r="H3320" s="7">
        <v>12863.001411623931</v>
      </c>
      <c r="I3320" s="4">
        <v>8</v>
      </c>
      <c r="J3320" s="4">
        <v>6.1</v>
      </c>
      <c r="K3320" s="4" t="s">
        <v>332</v>
      </c>
      <c r="L3320" s="4">
        <v>233.79732528015236</v>
      </c>
      <c r="M3320" s="4" t="s">
        <v>332</v>
      </c>
      <c r="N3320" s="17">
        <v>0.99999999999999989</v>
      </c>
      <c r="O3320" s="4">
        <v>60</v>
      </c>
      <c r="P3320">
        <f t="shared" si="153"/>
        <v>2013</v>
      </c>
      <c r="Q3320">
        <f t="shared" si="154"/>
        <v>5</v>
      </c>
      <c r="R3320" t="str">
        <f t="shared" si="155"/>
        <v>17</v>
      </c>
      <c r="T3320" t="s">
        <v>289</v>
      </c>
      <c r="U3320" t="s">
        <v>519</v>
      </c>
    </row>
    <row r="3321" spans="1:21" x14ac:dyDescent="0.35">
      <c r="A3321" s="1" t="s">
        <v>2</v>
      </c>
      <c r="B3321" s="18">
        <v>41408</v>
      </c>
      <c r="C3321" s="3" t="s">
        <v>12</v>
      </c>
      <c r="D3321" s="4" t="s">
        <v>13</v>
      </c>
      <c r="E3321" s="5" t="s">
        <v>4</v>
      </c>
      <c r="F3321" s="6">
        <v>3466.1178777869527</v>
      </c>
      <c r="G3321" s="16" t="s">
        <v>4</v>
      </c>
      <c r="H3321" s="7">
        <v>163336.95691997602</v>
      </c>
      <c r="I3321" s="4">
        <v>20</v>
      </c>
      <c r="J3321" s="4">
        <v>3</v>
      </c>
      <c r="K3321" s="4" t="s">
        <v>332</v>
      </c>
      <c r="L3321" s="4">
        <v>47.123889803846886</v>
      </c>
      <c r="M3321" s="4" t="s">
        <v>332</v>
      </c>
      <c r="N3321" s="17">
        <v>1.0000000000000002</v>
      </c>
      <c r="O3321" s="4">
        <v>60</v>
      </c>
      <c r="P3321">
        <f t="shared" si="153"/>
        <v>2013</v>
      </c>
      <c r="Q3321">
        <f t="shared" si="154"/>
        <v>5</v>
      </c>
      <c r="R3321" t="str">
        <f t="shared" si="155"/>
        <v>17</v>
      </c>
      <c r="T3321" t="s">
        <v>250</v>
      </c>
      <c r="U3321" t="s">
        <v>472</v>
      </c>
    </row>
    <row r="3322" spans="1:21" x14ac:dyDescent="0.35">
      <c r="A3322" s="1" t="s">
        <v>2</v>
      </c>
      <c r="B3322" s="18">
        <v>41408</v>
      </c>
      <c r="C3322" s="3" t="s">
        <v>50</v>
      </c>
      <c r="D3322" s="4" t="s">
        <v>51</v>
      </c>
      <c r="E3322" s="5" t="s">
        <v>4</v>
      </c>
      <c r="F3322" s="6">
        <v>55.0177440918564</v>
      </c>
      <c r="G3322" s="16" t="s">
        <v>4</v>
      </c>
      <c r="H3322" s="7">
        <v>5401.3543955018522</v>
      </c>
      <c r="I3322" s="4">
        <v>60</v>
      </c>
      <c r="J3322" s="4">
        <v>2.5</v>
      </c>
      <c r="K3322" s="4" t="s">
        <v>332</v>
      </c>
      <c r="L3322" s="4">
        <v>98.174770424681029</v>
      </c>
      <c r="M3322" s="4" t="s">
        <v>332</v>
      </c>
      <c r="N3322" s="17">
        <v>0.99999999999999989</v>
      </c>
      <c r="O3322" s="4">
        <v>60</v>
      </c>
      <c r="P3322">
        <f t="shared" si="153"/>
        <v>2013</v>
      </c>
      <c r="Q3322">
        <f t="shared" si="154"/>
        <v>5</v>
      </c>
      <c r="R3322" t="str">
        <f t="shared" si="155"/>
        <v>17</v>
      </c>
      <c r="T3322" t="s">
        <v>250</v>
      </c>
      <c r="U3322" t="s">
        <v>473</v>
      </c>
    </row>
    <row r="3323" spans="1:21" x14ac:dyDescent="0.35">
      <c r="A3323" s="1" t="s">
        <v>2</v>
      </c>
      <c r="B3323" s="18">
        <v>41408</v>
      </c>
      <c r="C3323" s="3" t="s">
        <v>390</v>
      </c>
      <c r="D3323" s="4" t="s">
        <v>391</v>
      </c>
      <c r="E3323" s="5" t="s">
        <v>4</v>
      </c>
      <c r="F3323" s="6">
        <v>110.0354881837128</v>
      </c>
      <c r="G3323" s="16" t="s">
        <v>4</v>
      </c>
      <c r="H3323" s="7">
        <v>9794.4559705100273</v>
      </c>
      <c r="I3323" s="4">
        <v>85</v>
      </c>
      <c r="J3323" s="4">
        <v>2</v>
      </c>
      <c r="K3323" s="4" t="s">
        <v>332</v>
      </c>
      <c r="L3323" s="4">
        <v>89.011791851710811</v>
      </c>
      <c r="M3323" s="4" t="s">
        <v>332</v>
      </c>
      <c r="N3323" s="17">
        <v>0.99999999999999989</v>
      </c>
      <c r="O3323" s="4">
        <v>60</v>
      </c>
      <c r="P3323">
        <f t="shared" si="153"/>
        <v>2013</v>
      </c>
      <c r="Q3323">
        <f t="shared" si="154"/>
        <v>5</v>
      </c>
      <c r="R3323" t="str">
        <f t="shared" si="155"/>
        <v>17</v>
      </c>
      <c r="T3323" t="s">
        <v>250</v>
      </c>
      <c r="U3323" t="s">
        <v>623</v>
      </c>
    </row>
    <row r="3324" spans="1:21" x14ac:dyDescent="0.35">
      <c r="A3324" s="1" t="s">
        <v>2</v>
      </c>
      <c r="B3324" s="18">
        <v>41408</v>
      </c>
      <c r="C3324" s="3" t="s">
        <v>129</v>
      </c>
      <c r="D3324" s="4" t="s">
        <v>14</v>
      </c>
      <c r="E3324" s="5" t="s">
        <v>4</v>
      </c>
      <c r="F3324" s="6">
        <v>165.0532322755692</v>
      </c>
      <c r="G3324" s="16" t="s">
        <v>4</v>
      </c>
      <c r="H3324" s="7">
        <v>3274.3442453883877</v>
      </c>
      <c r="I3324" s="4">
        <v>7.4</v>
      </c>
      <c r="J3324" s="4">
        <v>3.2</v>
      </c>
      <c r="K3324" s="4" t="s">
        <v>332</v>
      </c>
      <c r="L3324" s="4">
        <v>19.838110409868349</v>
      </c>
      <c r="M3324" s="4" t="s">
        <v>332</v>
      </c>
      <c r="N3324" s="17">
        <v>0.99999999999999978</v>
      </c>
      <c r="O3324" s="4">
        <v>60</v>
      </c>
      <c r="P3324">
        <f t="shared" si="153"/>
        <v>2013</v>
      </c>
      <c r="Q3324">
        <f t="shared" si="154"/>
        <v>5</v>
      </c>
      <c r="R3324" t="str">
        <f t="shared" si="155"/>
        <v>17</v>
      </c>
      <c r="T3324" t="s">
        <v>250</v>
      </c>
      <c r="U3324" t="s">
        <v>521</v>
      </c>
    </row>
    <row r="3325" spans="1:21" x14ac:dyDescent="0.35">
      <c r="A3325" s="1" t="s">
        <v>2</v>
      </c>
      <c r="B3325" s="18">
        <v>41408</v>
      </c>
      <c r="C3325" s="3" t="s">
        <v>72</v>
      </c>
      <c r="D3325" s="4" t="s">
        <v>73</v>
      </c>
      <c r="E3325" s="5" t="s">
        <v>7</v>
      </c>
      <c r="F3325" s="6">
        <v>0.20644247025131479</v>
      </c>
      <c r="G3325" s="16" t="s">
        <v>7</v>
      </c>
      <c r="H3325" s="7">
        <v>392.4814488015972</v>
      </c>
      <c r="I3325" s="4" t="s">
        <v>332</v>
      </c>
      <c r="J3325" s="4">
        <v>24.6</v>
      </c>
      <c r="K3325" s="4">
        <v>4</v>
      </c>
      <c r="L3325" s="4">
        <v>1901.1662102463995</v>
      </c>
      <c r="M3325" s="4" t="s">
        <v>332</v>
      </c>
      <c r="N3325" s="17">
        <v>1</v>
      </c>
      <c r="O3325" s="4">
        <v>15990.24</v>
      </c>
      <c r="P3325">
        <f t="shared" si="153"/>
        <v>2013</v>
      </c>
      <c r="Q3325">
        <f t="shared" si="154"/>
        <v>5</v>
      </c>
      <c r="R3325" t="str">
        <f t="shared" si="155"/>
        <v>17</v>
      </c>
      <c r="T3325" t="s">
        <v>73</v>
      </c>
    </row>
    <row r="3326" spans="1:21" x14ac:dyDescent="0.35">
      <c r="A3326" s="1" t="s">
        <v>2</v>
      </c>
      <c r="B3326" s="18">
        <v>41408</v>
      </c>
      <c r="C3326" s="3" t="s">
        <v>139</v>
      </c>
      <c r="D3326" s="4" t="s">
        <v>140</v>
      </c>
      <c r="E3326" s="5" t="s">
        <v>7</v>
      </c>
      <c r="F3326" s="6">
        <v>55.0177440918564</v>
      </c>
      <c r="G3326" s="16" t="s">
        <v>4</v>
      </c>
      <c r="H3326" s="7">
        <v>1843.6623003312993</v>
      </c>
      <c r="I3326" s="4" t="s">
        <v>332</v>
      </c>
      <c r="J3326" s="4">
        <v>4</v>
      </c>
      <c r="K3326" s="4" t="s">
        <v>332</v>
      </c>
      <c r="L3326" s="4">
        <v>8.3775804095727811</v>
      </c>
      <c r="M3326" s="4" t="s">
        <v>332</v>
      </c>
      <c r="N3326" s="17">
        <v>4.0000000000000009</v>
      </c>
      <c r="O3326" s="4">
        <v>60</v>
      </c>
      <c r="P3326">
        <f t="shared" si="153"/>
        <v>2013</v>
      </c>
      <c r="Q3326">
        <f t="shared" si="154"/>
        <v>5</v>
      </c>
      <c r="R3326" t="str">
        <f t="shared" si="155"/>
        <v>17</v>
      </c>
      <c r="T3326" t="s">
        <v>501</v>
      </c>
      <c r="U3326" t="s">
        <v>530</v>
      </c>
    </row>
    <row r="3327" spans="1:21" x14ac:dyDescent="0.35">
      <c r="A3327" s="1" t="s">
        <v>2</v>
      </c>
      <c r="B3327" s="18">
        <v>41408</v>
      </c>
      <c r="C3327" s="3" t="s">
        <v>290</v>
      </c>
      <c r="D3327" s="4" t="s">
        <v>291</v>
      </c>
      <c r="E3327" s="5" t="s">
        <v>7</v>
      </c>
      <c r="F3327" s="6">
        <v>55.0177440918564</v>
      </c>
      <c r="G3327" s="16" t="s">
        <v>4</v>
      </c>
      <c r="H3327" s="7">
        <v>37334.16158170881</v>
      </c>
      <c r="I3327" s="4">
        <v>9</v>
      </c>
      <c r="J3327" s="4">
        <v>6</v>
      </c>
      <c r="K3327" s="4" t="s">
        <v>332</v>
      </c>
      <c r="L3327" s="4">
        <v>169.64600329384882</v>
      </c>
      <c r="M3327" s="4" t="s">
        <v>332</v>
      </c>
      <c r="N3327" s="17">
        <v>1.9999999999999996</v>
      </c>
      <c r="O3327" s="4">
        <v>60</v>
      </c>
      <c r="P3327">
        <f t="shared" si="153"/>
        <v>2013</v>
      </c>
      <c r="Q3327">
        <f t="shared" si="154"/>
        <v>5</v>
      </c>
      <c r="R3327" t="str">
        <f t="shared" si="155"/>
        <v>18</v>
      </c>
      <c r="T3327" t="s">
        <v>291</v>
      </c>
    </row>
    <row r="3328" spans="1:21" x14ac:dyDescent="0.35">
      <c r="A3328" s="1" t="s">
        <v>2</v>
      </c>
      <c r="B3328" s="18">
        <v>41408</v>
      </c>
      <c r="C3328" s="3" t="s">
        <v>290</v>
      </c>
      <c r="D3328" s="4" t="s">
        <v>291</v>
      </c>
      <c r="E3328" s="5" t="s">
        <v>7</v>
      </c>
      <c r="F3328" s="6">
        <v>330.1064645511384</v>
      </c>
      <c r="G3328" s="16" t="s">
        <v>4</v>
      </c>
      <c r="H3328" s="7">
        <v>12963.250549204447</v>
      </c>
      <c r="I3328" s="4">
        <v>6</v>
      </c>
      <c r="J3328" s="4">
        <v>2.5</v>
      </c>
      <c r="K3328" s="4" t="s">
        <v>332</v>
      </c>
      <c r="L3328" s="4">
        <v>19.634954084936208</v>
      </c>
      <c r="M3328" s="4" t="s">
        <v>332</v>
      </c>
      <c r="N3328" s="17">
        <v>4</v>
      </c>
      <c r="O3328" s="4">
        <v>60</v>
      </c>
      <c r="P3328">
        <f t="shared" si="153"/>
        <v>2013</v>
      </c>
      <c r="Q3328">
        <f t="shared" si="154"/>
        <v>5</v>
      </c>
      <c r="R3328" t="str">
        <f t="shared" si="155"/>
        <v>18</v>
      </c>
      <c r="T3328" t="s">
        <v>291</v>
      </c>
    </row>
    <row r="3329" spans="1:27" x14ac:dyDescent="0.35">
      <c r="A3329" s="1" t="s">
        <v>2</v>
      </c>
      <c r="B3329" s="18">
        <v>41408</v>
      </c>
      <c r="C3329" s="3" t="s">
        <v>219</v>
      </c>
      <c r="D3329" s="4" t="s">
        <v>292</v>
      </c>
      <c r="E3329" s="5" t="s">
        <v>4</v>
      </c>
      <c r="F3329" s="6">
        <v>275.08872045928194</v>
      </c>
      <c r="G3329" s="16" t="s">
        <v>4</v>
      </c>
      <c r="H3329" s="7">
        <v>18004.514651672846</v>
      </c>
      <c r="I3329" s="4" t="s">
        <v>332</v>
      </c>
      <c r="J3329" s="4">
        <v>5</v>
      </c>
      <c r="K3329" s="4" t="s">
        <v>332</v>
      </c>
      <c r="L3329" s="4">
        <v>65.449846949787357</v>
      </c>
      <c r="M3329" s="4" t="s">
        <v>332</v>
      </c>
      <c r="N3329" s="17">
        <v>1.0000000000000002</v>
      </c>
      <c r="O3329" s="4">
        <v>60</v>
      </c>
      <c r="P3329">
        <f t="shared" si="153"/>
        <v>2013</v>
      </c>
      <c r="Q3329">
        <f t="shared" si="154"/>
        <v>5</v>
      </c>
      <c r="R3329" t="str">
        <f t="shared" si="155"/>
        <v>90</v>
      </c>
      <c r="T3329" t="s">
        <v>563</v>
      </c>
      <c r="U3329" t="s">
        <v>468</v>
      </c>
      <c r="V3329" t="s">
        <v>564</v>
      </c>
      <c r="W3329" t="s">
        <v>565</v>
      </c>
      <c r="X3329" t="s">
        <v>566</v>
      </c>
      <c r="Y3329" t="s">
        <v>567</v>
      </c>
      <c r="Z3329" t="s">
        <v>510</v>
      </c>
      <c r="AA3329" t="s">
        <v>568</v>
      </c>
    </row>
    <row r="3330" spans="1:27" x14ac:dyDescent="0.35">
      <c r="A3330" s="1" t="s">
        <v>2</v>
      </c>
      <c r="B3330" s="18">
        <v>41422</v>
      </c>
      <c r="C3330" s="8" t="s">
        <v>37</v>
      </c>
      <c r="D3330" s="4" t="s">
        <v>156</v>
      </c>
      <c r="E3330" s="9" t="s">
        <v>4</v>
      </c>
      <c r="F3330" s="6">
        <v>120.95622123520837</v>
      </c>
      <c r="G3330" s="16" t="s">
        <v>4</v>
      </c>
      <c r="H3330" s="7">
        <v>155668.70981738422</v>
      </c>
      <c r="I3330" s="4">
        <v>24.37</v>
      </c>
      <c r="J3330" s="4">
        <v>12.3</v>
      </c>
      <c r="K3330" s="4">
        <v>8.2000000000000011</v>
      </c>
      <c r="L3330" s="4">
        <v>1286.9839039917988</v>
      </c>
      <c r="M3330" s="4" t="s">
        <v>332</v>
      </c>
      <c r="N3330" s="17">
        <v>1.0000000000000002</v>
      </c>
      <c r="O3330" s="4">
        <v>576</v>
      </c>
      <c r="P3330">
        <f t="shared" ref="P3330:P3393" si="156">YEAR(B3330)</f>
        <v>2013</v>
      </c>
      <c r="Q3330">
        <f t="shared" ref="Q3330:Q3393" si="157">MONTH(B3330)</f>
        <v>5</v>
      </c>
      <c r="R3330" t="str">
        <f t="shared" ref="R3330:R3393" si="158">LEFT(C3330,2)</f>
        <v>05</v>
      </c>
      <c r="T3330" t="s">
        <v>460</v>
      </c>
      <c r="U3330" t="s">
        <v>461</v>
      </c>
      <c r="V3330" t="s">
        <v>536</v>
      </c>
      <c r="W3330" t="s">
        <v>537</v>
      </c>
      <c r="X3330" t="s">
        <v>510</v>
      </c>
    </row>
    <row r="3331" spans="1:27" x14ac:dyDescent="0.35">
      <c r="A3331" s="1" t="s">
        <v>2</v>
      </c>
      <c r="B3331" s="18">
        <v>41422</v>
      </c>
      <c r="C3331" s="3" t="s">
        <v>27</v>
      </c>
      <c r="D3331" s="4" t="s">
        <v>39</v>
      </c>
      <c r="E3331" s="5" t="s">
        <v>4</v>
      </c>
      <c r="F3331" s="6">
        <v>66.353127077600007</v>
      </c>
      <c r="G3331" s="16" t="s">
        <v>4</v>
      </c>
      <c r="H3331" s="7">
        <v>28112.659801214824</v>
      </c>
      <c r="I3331" s="4">
        <v>12.9</v>
      </c>
      <c r="J3331" s="4">
        <v>9.6999999999999993</v>
      </c>
      <c r="K3331" s="4">
        <v>6.4666666666666659</v>
      </c>
      <c r="L3331" s="4">
        <v>423.68251564597784</v>
      </c>
      <c r="M3331" s="4" t="s">
        <v>332</v>
      </c>
      <c r="N3331" s="17">
        <v>1</v>
      </c>
      <c r="O3331" s="4">
        <v>50</v>
      </c>
      <c r="P3331">
        <f t="shared" si="156"/>
        <v>2013</v>
      </c>
      <c r="Q3331">
        <f t="shared" si="157"/>
        <v>5</v>
      </c>
      <c r="R3331" t="str">
        <f t="shared" si="158"/>
        <v>06</v>
      </c>
      <c r="T3331" t="s">
        <v>39</v>
      </c>
    </row>
    <row r="3332" spans="1:27" x14ac:dyDescent="0.35">
      <c r="A3332" s="1" t="s">
        <v>2</v>
      </c>
      <c r="B3332" s="18">
        <v>41422</v>
      </c>
      <c r="C3332" s="8" t="s">
        <v>27</v>
      </c>
      <c r="D3332" s="4" t="s">
        <v>39</v>
      </c>
      <c r="E3332" s="9" t="s">
        <v>4</v>
      </c>
      <c r="F3332" s="6">
        <v>40.31874041173613</v>
      </c>
      <c r="G3332" s="16" t="s">
        <v>4</v>
      </c>
      <c r="H3332" s="7">
        <v>483553.361388408</v>
      </c>
      <c r="I3332" s="4">
        <v>42.3</v>
      </c>
      <c r="J3332" s="4">
        <v>28.5</v>
      </c>
      <c r="K3332" s="4">
        <v>19</v>
      </c>
      <c r="L3332" s="4">
        <v>11993.265574528055</v>
      </c>
      <c r="M3332" s="4" t="s">
        <v>332</v>
      </c>
      <c r="N3332" s="17">
        <v>1.0000000000000002</v>
      </c>
      <c r="O3332" s="4">
        <v>1152</v>
      </c>
      <c r="P3332">
        <f t="shared" si="156"/>
        <v>2013</v>
      </c>
      <c r="Q3332">
        <f t="shared" si="157"/>
        <v>5</v>
      </c>
      <c r="R3332" t="str">
        <f t="shared" si="158"/>
        <v>06</v>
      </c>
      <c r="T3332" t="s">
        <v>39</v>
      </c>
    </row>
    <row r="3333" spans="1:27" x14ac:dyDescent="0.35">
      <c r="A3333" s="1" t="s">
        <v>2</v>
      </c>
      <c r="B3333" s="18">
        <v>41422</v>
      </c>
      <c r="C3333" s="3" t="s">
        <v>302</v>
      </c>
      <c r="D3333" s="4" t="s">
        <v>303</v>
      </c>
      <c r="E3333" s="5" t="s">
        <v>4</v>
      </c>
      <c r="F3333" s="6">
        <v>265.41250831040003</v>
      </c>
      <c r="G3333" s="16" t="s">
        <v>4</v>
      </c>
      <c r="H3333" s="7">
        <v>8894.0585203071223</v>
      </c>
      <c r="I3333" s="4">
        <v>4</v>
      </c>
      <c r="J3333" s="4">
        <v>4</v>
      </c>
      <c r="K3333" s="4">
        <v>4</v>
      </c>
      <c r="L3333" s="4">
        <v>33.510321638291124</v>
      </c>
      <c r="M3333" s="4" t="s">
        <v>332</v>
      </c>
      <c r="N3333" s="17">
        <v>1.0000000000000002</v>
      </c>
      <c r="O3333" s="4">
        <v>50</v>
      </c>
      <c r="P3333">
        <f t="shared" si="156"/>
        <v>2013</v>
      </c>
      <c r="Q3333">
        <f t="shared" si="157"/>
        <v>5</v>
      </c>
      <c r="R3333" t="str">
        <f t="shared" si="158"/>
        <v>08</v>
      </c>
      <c r="T3333" t="s">
        <v>303</v>
      </c>
    </row>
    <row r="3334" spans="1:27" x14ac:dyDescent="0.35">
      <c r="A3334" s="1" t="s">
        <v>2</v>
      </c>
      <c r="B3334" s="18">
        <v>41422</v>
      </c>
      <c r="C3334" s="3" t="s">
        <v>176</v>
      </c>
      <c r="D3334" s="4" t="s">
        <v>177</v>
      </c>
      <c r="E3334" s="5" t="s">
        <v>7</v>
      </c>
      <c r="F3334" s="6">
        <v>86.397300882291702</v>
      </c>
      <c r="G3334" s="16" t="s">
        <v>4</v>
      </c>
      <c r="H3334" s="7">
        <v>2125685.9848486814</v>
      </c>
      <c r="I3334" s="4">
        <v>14.9</v>
      </c>
      <c r="J3334" s="4">
        <v>8.1</v>
      </c>
      <c r="K3334" s="4" t="s">
        <v>332</v>
      </c>
      <c r="L3334" s="4">
        <v>511.86440343836534</v>
      </c>
      <c r="M3334" s="4" t="s">
        <v>332</v>
      </c>
      <c r="N3334" s="17">
        <v>0.99999999999999978</v>
      </c>
      <c r="O3334" s="4">
        <v>576</v>
      </c>
      <c r="P3334">
        <f t="shared" si="156"/>
        <v>2013</v>
      </c>
      <c r="Q3334">
        <f t="shared" si="157"/>
        <v>5</v>
      </c>
      <c r="R3334" t="str">
        <f t="shared" si="158"/>
        <v>09</v>
      </c>
      <c r="T3334" t="s">
        <v>177</v>
      </c>
    </row>
    <row r="3335" spans="1:27" x14ac:dyDescent="0.35">
      <c r="A3335" s="1" t="s">
        <v>2</v>
      </c>
      <c r="B3335" s="18">
        <v>41422</v>
      </c>
      <c r="C3335" s="3" t="s">
        <v>176</v>
      </c>
      <c r="D3335" s="4" t="s">
        <v>177</v>
      </c>
      <c r="E3335" s="5" t="s">
        <v>7</v>
      </c>
      <c r="F3335" s="6">
        <v>2256.0063206384002</v>
      </c>
      <c r="G3335" s="16" t="s">
        <v>4</v>
      </c>
      <c r="H3335" s="7">
        <v>1698190.1903922888</v>
      </c>
      <c r="I3335" s="4">
        <v>14.9</v>
      </c>
      <c r="J3335" s="4">
        <v>8.1</v>
      </c>
      <c r="K3335" s="4" t="s">
        <v>332</v>
      </c>
      <c r="L3335" s="4">
        <v>511.86440343836534</v>
      </c>
      <c r="M3335" s="4" t="s">
        <v>332</v>
      </c>
      <c r="N3335" s="17">
        <v>1.4705882352941178</v>
      </c>
      <c r="O3335" s="4">
        <v>50</v>
      </c>
      <c r="P3335">
        <f t="shared" si="156"/>
        <v>2013</v>
      </c>
      <c r="Q3335">
        <f t="shared" si="157"/>
        <v>5</v>
      </c>
      <c r="R3335" t="str">
        <f t="shared" si="158"/>
        <v>09</v>
      </c>
      <c r="T3335" t="s">
        <v>177</v>
      </c>
    </row>
    <row r="3336" spans="1:27" x14ac:dyDescent="0.35">
      <c r="A3336" s="1" t="s">
        <v>2</v>
      </c>
      <c r="B3336" s="18">
        <v>41422</v>
      </c>
      <c r="C3336" s="3" t="s">
        <v>176</v>
      </c>
      <c r="D3336" s="4" t="s">
        <v>177</v>
      </c>
      <c r="E3336" s="5" t="s">
        <v>4</v>
      </c>
      <c r="F3336" s="6">
        <v>663.53127077600016</v>
      </c>
      <c r="G3336" s="16" t="s">
        <v>4</v>
      </c>
      <c r="H3336" s="7">
        <v>1103600.8380117787</v>
      </c>
      <c r="I3336" s="4">
        <v>14.7</v>
      </c>
      <c r="J3336" s="4">
        <v>14.7</v>
      </c>
      <c r="K3336" s="4" t="s">
        <v>332</v>
      </c>
      <c r="L3336" s="4">
        <v>1663.2235534598349</v>
      </c>
      <c r="M3336" s="4" t="s">
        <v>332</v>
      </c>
      <c r="N3336" s="17">
        <v>48.066666666666663</v>
      </c>
      <c r="O3336" s="4">
        <v>50</v>
      </c>
      <c r="P3336">
        <f t="shared" si="156"/>
        <v>2013</v>
      </c>
      <c r="Q3336">
        <f t="shared" si="157"/>
        <v>5</v>
      </c>
      <c r="R3336" t="str">
        <f t="shared" si="158"/>
        <v>09</v>
      </c>
      <c r="T3336" t="s">
        <v>177</v>
      </c>
    </row>
    <row r="3337" spans="1:27" x14ac:dyDescent="0.35">
      <c r="A3337" s="1" t="s">
        <v>2</v>
      </c>
      <c r="B3337" s="18">
        <v>41422</v>
      </c>
      <c r="C3337" s="3" t="s">
        <v>388</v>
      </c>
      <c r="D3337" s="4" t="s">
        <v>389</v>
      </c>
      <c r="E3337" s="5" t="s">
        <v>7</v>
      </c>
      <c r="F3337" s="6">
        <v>1.0351966995958637</v>
      </c>
      <c r="G3337" s="16" t="s">
        <v>4</v>
      </c>
      <c r="H3337" s="7">
        <v>19485.441588781698</v>
      </c>
      <c r="I3337" s="4">
        <v>10.45</v>
      </c>
      <c r="J3337" s="4">
        <v>6.31</v>
      </c>
      <c r="K3337" s="4" t="s">
        <v>332</v>
      </c>
      <c r="L3337" s="4">
        <v>217.85805963508901</v>
      </c>
      <c r="M3337" s="4" t="s">
        <v>332</v>
      </c>
      <c r="N3337" s="17">
        <v>86.399999999999991</v>
      </c>
      <c r="O3337" s="4">
        <v>16024.28</v>
      </c>
      <c r="P3337">
        <f t="shared" si="156"/>
        <v>2013</v>
      </c>
      <c r="Q3337">
        <f t="shared" si="157"/>
        <v>5</v>
      </c>
      <c r="R3337" t="str">
        <f t="shared" si="158"/>
        <v>09</v>
      </c>
      <c r="T3337" t="s">
        <v>389</v>
      </c>
    </row>
    <row r="3338" spans="1:27" x14ac:dyDescent="0.35">
      <c r="A3338" s="1" t="s">
        <v>2</v>
      </c>
      <c r="B3338" s="18">
        <v>41422</v>
      </c>
      <c r="C3338" s="3" t="s">
        <v>28</v>
      </c>
      <c r="D3338" s="4" t="s">
        <v>107</v>
      </c>
      <c r="E3338" s="5" t="s">
        <v>23</v>
      </c>
      <c r="F3338" s="6">
        <v>115.19640117638895</v>
      </c>
      <c r="G3338" s="16" t="s">
        <v>4</v>
      </c>
      <c r="H3338" s="7">
        <v>1307364.3556563105</v>
      </c>
      <c r="I3338" s="4">
        <v>25</v>
      </c>
      <c r="J3338" s="4">
        <v>6.8</v>
      </c>
      <c r="K3338" s="4" t="s">
        <v>332</v>
      </c>
      <c r="L3338" s="4">
        <v>907.9202768874502</v>
      </c>
      <c r="M3338" s="4" t="s">
        <v>332</v>
      </c>
      <c r="N3338" s="17">
        <v>12.499999999999998</v>
      </c>
      <c r="O3338" s="4">
        <v>576</v>
      </c>
      <c r="P3338">
        <f t="shared" si="156"/>
        <v>2013</v>
      </c>
      <c r="Q3338">
        <f t="shared" si="157"/>
        <v>5</v>
      </c>
      <c r="R3338" t="str">
        <f t="shared" si="158"/>
        <v>12</v>
      </c>
      <c r="T3338" t="s">
        <v>107</v>
      </c>
    </row>
    <row r="3339" spans="1:27" x14ac:dyDescent="0.35">
      <c r="A3339" s="1" t="s">
        <v>2</v>
      </c>
      <c r="B3339" s="18">
        <v>41422</v>
      </c>
      <c r="C3339" s="3" t="s">
        <v>64</v>
      </c>
      <c r="D3339" s="4" t="s">
        <v>65</v>
      </c>
      <c r="E3339" s="5" t="s">
        <v>7</v>
      </c>
      <c r="F3339" s="6">
        <v>120.95622123520837</v>
      </c>
      <c r="G3339" s="16" t="s">
        <v>4</v>
      </c>
      <c r="H3339" s="7">
        <v>634442.68192574685</v>
      </c>
      <c r="I3339" s="4">
        <v>54</v>
      </c>
      <c r="J3339" s="4">
        <v>3.7</v>
      </c>
      <c r="K3339" s="4">
        <v>3.7</v>
      </c>
      <c r="L3339" s="4">
        <v>739.2600000000001</v>
      </c>
      <c r="M3339" s="4" t="s">
        <v>332</v>
      </c>
      <c r="N3339" s="17">
        <v>7.0952380952380958</v>
      </c>
      <c r="O3339" s="4">
        <v>576</v>
      </c>
      <c r="P3339">
        <f t="shared" si="156"/>
        <v>2013</v>
      </c>
      <c r="Q3339">
        <f t="shared" si="157"/>
        <v>5</v>
      </c>
      <c r="R3339" t="str">
        <f t="shared" si="158"/>
        <v>13</v>
      </c>
      <c r="T3339" t="s">
        <v>481</v>
      </c>
      <c r="U3339" t="s">
        <v>482</v>
      </c>
    </row>
    <row r="3340" spans="1:27" x14ac:dyDescent="0.35">
      <c r="A3340" s="1" t="s">
        <v>2</v>
      </c>
      <c r="B3340" s="18">
        <v>41422</v>
      </c>
      <c r="C3340" s="3" t="s">
        <v>101</v>
      </c>
      <c r="D3340" s="4" t="s">
        <v>102</v>
      </c>
      <c r="E3340" s="5" t="s">
        <v>7</v>
      </c>
      <c r="F3340" s="6">
        <v>43.198650441145851</v>
      </c>
      <c r="G3340" s="16" t="s">
        <v>7</v>
      </c>
      <c r="H3340" s="7">
        <v>1120812.0572307569</v>
      </c>
      <c r="I3340" s="4">
        <v>85.546666666666667</v>
      </c>
      <c r="J3340" s="4">
        <v>71.7</v>
      </c>
      <c r="K3340" s="4">
        <v>4.2300000000000004</v>
      </c>
      <c r="L3340" s="4">
        <v>25945.534080000001</v>
      </c>
      <c r="M3340" s="4" t="s">
        <v>332</v>
      </c>
      <c r="N3340" s="17">
        <v>1</v>
      </c>
      <c r="O3340" s="4">
        <v>1152</v>
      </c>
      <c r="P3340">
        <f t="shared" si="156"/>
        <v>2013</v>
      </c>
      <c r="Q3340">
        <f t="shared" si="157"/>
        <v>5</v>
      </c>
      <c r="R3340" t="str">
        <f t="shared" si="158"/>
        <v>13</v>
      </c>
      <c r="T3340" t="s">
        <v>499</v>
      </c>
      <c r="U3340" t="s">
        <v>500</v>
      </c>
    </row>
    <row r="3341" spans="1:27" x14ac:dyDescent="0.35">
      <c r="A3341" s="1" t="s">
        <v>2</v>
      </c>
      <c r="B3341" s="18">
        <v>41422</v>
      </c>
      <c r="C3341" s="3" t="s">
        <v>68</v>
      </c>
      <c r="D3341" s="4" t="s">
        <v>69</v>
      </c>
      <c r="E3341" s="5" t="s">
        <v>4</v>
      </c>
      <c r="F3341" s="6">
        <v>28.799100294097236</v>
      </c>
      <c r="G3341" s="16" t="s">
        <v>4</v>
      </c>
      <c r="H3341" s="7">
        <v>27210.541921874828</v>
      </c>
      <c r="I3341" s="4">
        <v>236.20999999999998</v>
      </c>
      <c r="J3341" s="4">
        <v>2</v>
      </c>
      <c r="K3341" s="4">
        <v>2</v>
      </c>
      <c r="L3341" s="4">
        <v>944.83999999999992</v>
      </c>
      <c r="M3341" s="4" t="s">
        <v>332</v>
      </c>
      <c r="N3341" s="17">
        <v>0.99999999999999989</v>
      </c>
      <c r="O3341" s="4">
        <v>1152</v>
      </c>
      <c r="P3341">
        <f t="shared" si="156"/>
        <v>2013</v>
      </c>
      <c r="Q3341">
        <f t="shared" si="157"/>
        <v>5</v>
      </c>
      <c r="R3341" t="str">
        <f t="shared" si="158"/>
        <v>13</v>
      </c>
      <c r="T3341" t="s">
        <v>217</v>
      </c>
      <c r="U3341" t="s">
        <v>483</v>
      </c>
    </row>
    <row r="3342" spans="1:27" x14ac:dyDescent="0.35">
      <c r="A3342" s="1" t="s">
        <v>2</v>
      </c>
      <c r="B3342" s="18">
        <v>41422</v>
      </c>
      <c r="C3342" s="3" t="s">
        <v>12</v>
      </c>
      <c r="D3342" s="4" t="s">
        <v>13</v>
      </c>
      <c r="E3342" s="5" t="s">
        <v>4</v>
      </c>
      <c r="F3342" s="6">
        <v>199.05938123280004</v>
      </c>
      <c r="G3342" s="16" t="s">
        <v>4</v>
      </c>
      <c r="H3342" s="7">
        <v>5403.140551086577</v>
      </c>
      <c r="I3342" s="4">
        <v>18</v>
      </c>
      <c r="J3342" s="4">
        <v>2.4</v>
      </c>
      <c r="K3342" s="4" t="s">
        <v>332</v>
      </c>
      <c r="L3342" s="4">
        <v>27.143360527015812</v>
      </c>
      <c r="M3342" s="4" t="s">
        <v>332</v>
      </c>
      <c r="N3342" s="17">
        <v>1.0000000000000002</v>
      </c>
      <c r="O3342" s="4">
        <v>50</v>
      </c>
      <c r="P3342">
        <f t="shared" si="156"/>
        <v>2013</v>
      </c>
      <c r="Q3342">
        <f t="shared" si="157"/>
        <v>5</v>
      </c>
      <c r="R3342" t="str">
        <f t="shared" si="158"/>
        <v>17</v>
      </c>
      <c r="T3342" t="s">
        <v>250</v>
      </c>
      <c r="U3342" t="s">
        <v>472</v>
      </c>
    </row>
    <row r="3343" spans="1:27" x14ac:dyDescent="0.35">
      <c r="A3343" s="1" t="s">
        <v>2</v>
      </c>
      <c r="B3343" s="18">
        <v>41422</v>
      </c>
      <c r="C3343" s="3" t="s">
        <v>129</v>
      </c>
      <c r="D3343" s="4" t="s">
        <v>14</v>
      </c>
      <c r="E3343" s="5" t="s">
        <v>4</v>
      </c>
      <c r="F3343" s="6">
        <v>530.82501662080006</v>
      </c>
      <c r="G3343" s="16" t="s">
        <v>4</v>
      </c>
      <c r="H3343" s="7">
        <v>20011.631670691026</v>
      </c>
      <c r="I3343" s="4">
        <v>9</v>
      </c>
      <c r="J3343" s="4">
        <v>4</v>
      </c>
      <c r="K3343" s="4" t="s">
        <v>332</v>
      </c>
      <c r="L3343" s="4">
        <v>37.699111843077517</v>
      </c>
      <c r="M3343" s="4" t="s">
        <v>332</v>
      </c>
      <c r="N3343" s="17">
        <v>1.0000000000000002</v>
      </c>
      <c r="O3343" s="4">
        <v>50</v>
      </c>
      <c r="P3343">
        <f t="shared" si="156"/>
        <v>2013</v>
      </c>
      <c r="Q3343">
        <f t="shared" si="157"/>
        <v>5</v>
      </c>
      <c r="R3343" t="str">
        <f t="shared" si="158"/>
        <v>17</v>
      </c>
      <c r="T3343" t="s">
        <v>250</v>
      </c>
      <c r="U3343" t="s">
        <v>521</v>
      </c>
    </row>
    <row r="3344" spans="1:27" x14ac:dyDescent="0.35">
      <c r="A3344" s="1" t="s">
        <v>2</v>
      </c>
      <c r="B3344" s="18">
        <v>41422</v>
      </c>
      <c r="C3344" s="3" t="s">
        <v>15</v>
      </c>
      <c r="D3344" s="4" t="s">
        <v>16</v>
      </c>
      <c r="E3344" s="5" t="s">
        <v>7</v>
      </c>
      <c r="F3344" s="6">
        <v>0.62111801975751824</v>
      </c>
      <c r="G3344" s="16" t="s">
        <v>7</v>
      </c>
      <c r="H3344" s="7">
        <v>1835.0890637685704</v>
      </c>
      <c r="I3344" s="4" t="s">
        <v>332</v>
      </c>
      <c r="J3344" s="4">
        <v>30.666666666666668</v>
      </c>
      <c r="K3344" s="4">
        <v>4</v>
      </c>
      <c r="L3344" s="4">
        <v>2954.4933577760012</v>
      </c>
      <c r="M3344" s="4" t="s">
        <v>332</v>
      </c>
      <c r="N3344" s="17">
        <v>0.99999999999999978</v>
      </c>
      <c r="O3344" s="4">
        <v>16024.28</v>
      </c>
      <c r="P3344">
        <f t="shared" si="156"/>
        <v>2013</v>
      </c>
      <c r="Q3344">
        <f t="shared" si="157"/>
        <v>5</v>
      </c>
      <c r="R3344" t="str">
        <f t="shared" si="158"/>
        <v>17</v>
      </c>
      <c r="T3344" t="s">
        <v>73</v>
      </c>
      <c r="U3344" t="s">
        <v>475</v>
      </c>
    </row>
    <row r="3345" spans="1:27" x14ac:dyDescent="0.35">
      <c r="A3345" s="1" t="s">
        <v>2</v>
      </c>
      <c r="B3345" s="18">
        <v>41422</v>
      </c>
      <c r="C3345" s="3" t="s">
        <v>290</v>
      </c>
      <c r="D3345" s="4" t="s">
        <v>291</v>
      </c>
      <c r="E3345" s="5" t="s">
        <v>7</v>
      </c>
      <c r="F3345" s="6">
        <v>199.05938123280004</v>
      </c>
      <c r="G3345" s="16" t="s">
        <v>4</v>
      </c>
      <c r="H3345" s="7">
        <v>44470.292601535606</v>
      </c>
      <c r="I3345" s="4">
        <v>8</v>
      </c>
      <c r="J3345" s="4">
        <v>4</v>
      </c>
      <c r="K3345" s="4" t="s">
        <v>332</v>
      </c>
      <c r="L3345" s="4">
        <v>67.020643276582248</v>
      </c>
      <c r="M3345" s="4" t="s">
        <v>332</v>
      </c>
      <c r="N3345" s="17">
        <v>3.333333333333333</v>
      </c>
      <c r="O3345" s="4">
        <v>50</v>
      </c>
      <c r="P3345">
        <f t="shared" si="156"/>
        <v>2013</v>
      </c>
      <c r="Q3345">
        <f t="shared" si="157"/>
        <v>5</v>
      </c>
      <c r="R3345" t="str">
        <f t="shared" si="158"/>
        <v>18</v>
      </c>
      <c r="T3345" t="s">
        <v>291</v>
      </c>
    </row>
    <row r="3346" spans="1:27" x14ac:dyDescent="0.35">
      <c r="A3346" s="1" t="s">
        <v>2</v>
      </c>
      <c r="B3346" s="18">
        <v>41422</v>
      </c>
      <c r="C3346" s="3" t="s">
        <v>219</v>
      </c>
      <c r="D3346" s="4" t="s">
        <v>292</v>
      </c>
      <c r="E3346" s="5" t="s">
        <v>4</v>
      </c>
      <c r="F3346" s="6">
        <v>199.05938123280004</v>
      </c>
      <c r="G3346" s="16" t="s">
        <v>4</v>
      </c>
      <c r="H3346" s="7">
        <v>262179.05706161336</v>
      </c>
      <c r="I3346" s="4" t="s">
        <v>332</v>
      </c>
      <c r="J3346" s="4">
        <v>13.6</v>
      </c>
      <c r="K3346" s="4" t="s">
        <v>332</v>
      </c>
      <c r="L3346" s="4">
        <v>1317.0896816713944</v>
      </c>
      <c r="M3346" s="4" t="s">
        <v>332</v>
      </c>
      <c r="N3346" s="17">
        <v>1</v>
      </c>
      <c r="O3346" s="4">
        <v>50</v>
      </c>
      <c r="P3346">
        <f t="shared" si="156"/>
        <v>2013</v>
      </c>
      <c r="Q3346">
        <f t="shared" si="157"/>
        <v>5</v>
      </c>
      <c r="R3346" t="str">
        <f t="shared" si="158"/>
        <v>90</v>
      </c>
      <c r="T3346" t="s">
        <v>563</v>
      </c>
      <c r="U3346" t="s">
        <v>468</v>
      </c>
      <c r="V3346" t="s">
        <v>564</v>
      </c>
      <c r="W3346" t="s">
        <v>565</v>
      </c>
      <c r="X3346" t="s">
        <v>566</v>
      </c>
      <c r="Y3346" t="s">
        <v>567</v>
      </c>
      <c r="Z3346" t="s">
        <v>510</v>
      </c>
      <c r="AA3346" t="s">
        <v>568</v>
      </c>
    </row>
    <row r="3347" spans="1:27" x14ac:dyDescent="0.35">
      <c r="A3347" s="1" t="s">
        <v>2</v>
      </c>
      <c r="B3347" s="18">
        <v>41422</v>
      </c>
      <c r="C3347" s="3" t="s">
        <v>219</v>
      </c>
      <c r="D3347" s="4" t="s">
        <v>292</v>
      </c>
      <c r="E3347" s="5" t="s">
        <v>4</v>
      </c>
      <c r="F3347" s="6">
        <v>1260.7094144744003</v>
      </c>
      <c r="G3347" s="16" t="s">
        <v>4</v>
      </c>
      <c r="H3347" s="7">
        <v>226416.32569078717</v>
      </c>
      <c r="I3347" s="4" t="s">
        <v>332</v>
      </c>
      <c r="J3347" s="4">
        <v>7</v>
      </c>
      <c r="K3347" s="4" t="s">
        <v>332</v>
      </c>
      <c r="L3347" s="4">
        <v>179.59438003021648</v>
      </c>
      <c r="M3347" s="4" t="s">
        <v>332</v>
      </c>
      <c r="N3347" s="17">
        <v>1.0000000000000002</v>
      </c>
      <c r="O3347" s="4">
        <v>50</v>
      </c>
      <c r="P3347">
        <f t="shared" si="156"/>
        <v>2013</v>
      </c>
      <c r="Q3347">
        <f t="shared" si="157"/>
        <v>5</v>
      </c>
      <c r="R3347" t="str">
        <f t="shared" si="158"/>
        <v>90</v>
      </c>
      <c r="T3347" t="s">
        <v>563</v>
      </c>
      <c r="U3347" t="s">
        <v>468</v>
      </c>
      <c r="V3347" t="s">
        <v>564</v>
      </c>
      <c r="W3347" t="s">
        <v>565</v>
      </c>
      <c r="X3347" t="s">
        <v>566</v>
      </c>
      <c r="Y3347" t="s">
        <v>567</v>
      </c>
      <c r="Z3347" t="s">
        <v>510</v>
      </c>
      <c r="AA3347" t="s">
        <v>568</v>
      </c>
    </row>
    <row r="3348" spans="1:27" x14ac:dyDescent="0.35">
      <c r="A3348" s="1" t="s">
        <v>2</v>
      </c>
      <c r="B3348" s="18">
        <v>41436</v>
      </c>
      <c r="C3348" s="8" t="s">
        <v>392</v>
      </c>
      <c r="D3348" s="4" t="s">
        <v>393</v>
      </c>
      <c r="E3348" s="9" t="s">
        <v>7</v>
      </c>
      <c r="F3348" s="6">
        <v>1.4099840573144031</v>
      </c>
      <c r="G3348" s="16" t="s">
        <v>4</v>
      </c>
      <c r="H3348" s="7">
        <v>4148.5008048044228</v>
      </c>
      <c r="I3348" s="4">
        <v>9.5</v>
      </c>
      <c r="J3348" s="4">
        <v>6.5</v>
      </c>
      <c r="K3348" s="4" t="s">
        <v>332</v>
      </c>
      <c r="L3348" s="4">
        <v>210.1594585557672</v>
      </c>
      <c r="M3348" s="4" t="s">
        <v>332</v>
      </c>
      <c r="N3348" s="17">
        <v>14</v>
      </c>
      <c r="O3348" s="4">
        <v>1152</v>
      </c>
      <c r="P3348">
        <f t="shared" si="156"/>
        <v>2013</v>
      </c>
      <c r="Q3348">
        <f t="shared" si="157"/>
        <v>6</v>
      </c>
      <c r="R3348" t="str">
        <f t="shared" si="158"/>
        <v>01</v>
      </c>
      <c r="T3348" t="s">
        <v>30</v>
      </c>
      <c r="U3348" t="s">
        <v>620</v>
      </c>
    </row>
    <row r="3349" spans="1:27" x14ac:dyDescent="0.35">
      <c r="A3349" s="1" t="s">
        <v>2</v>
      </c>
      <c r="B3349" s="18">
        <v>41436</v>
      </c>
      <c r="C3349" s="8" t="s">
        <v>97</v>
      </c>
      <c r="D3349" s="4" t="s">
        <v>98</v>
      </c>
      <c r="E3349" s="9" t="s">
        <v>7</v>
      </c>
      <c r="F3349" s="6">
        <v>0.21025850703098567</v>
      </c>
      <c r="G3349" s="16" t="s">
        <v>4</v>
      </c>
      <c r="H3349" s="7">
        <v>18518.182575274644</v>
      </c>
      <c r="I3349" s="4" t="s">
        <v>332</v>
      </c>
      <c r="J3349" s="4">
        <v>6.5</v>
      </c>
      <c r="K3349" s="4" t="s">
        <v>332</v>
      </c>
      <c r="L3349" s="4">
        <v>143.79331374868283</v>
      </c>
      <c r="M3349" s="4" t="s">
        <v>332</v>
      </c>
      <c r="N3349" s="17">
        <v>612.49999999999989</v>
      </c>
      <c r="O3349" s="4">
        <v>15450.52</v>
      </c>
      <c r="P3349">
        <f t="shared" si="156"/>
        <v>2013</v>
      </c>
      <c r="Q3349">
        <f t="shared" si="157"/>
        <v>6</v>
      </c>
      <c r="R3349" t="str">
        <f t="shared" si="158"/>
        <v>01</v>
      </c>
      <c r="T3349" t="s">
        <v>187</v>
      </c>
      <c r="U3349" t="s">
        <v>497</v>
      </c>
    </row>
    <row r="3350" spans="1:27" x14ac:dyDescent="0.35">
      <c r="A3350" s="1" t="s">
        <v>2</v>
      </c>
      <c r="B3350" s="18">
        <v>41436</v>
      </c>
      <c r="C3350" s="3" t="s">
        <v>24</v>
      </c>
      <c r="D3350" s="4" t="s">
        <v>299</v>
      </c>
      <c r="E3350" s="5" t="s">
        <v>23</v>
      </c>
      <c r="F3350" s="6">
        <v>11.279872458515225</v>
      </c>
      <c r="G3350" s="16" t="s">
        <v>23</v>
      </c>
      <c r="H3350" s="7">
        <v>1461.1818269120172</v>
      </c>
      <c r="I3350" s="4">
        <v>37.4</v>
      </c>
      <c r="J3350" s="4">
        <v>2.1</v>
      </c>
      <c r="K3350" s="4" t="s">
        <v>332</v>
      </c>
      <c r="L3350" s="4">
        <v>129.53886068179474</v>
      </c>
      <c r="M3350" s="4" t="s">
        <v>332</v>
      </c>
      <c r="N3350" s="17">
        <v>0.99999999999999989</v>
      </c>
      <c r="O3350" s="4">
        <v>288</v>
      </c>
      <c r="P3350">
        <f t="shared" si="156"/>
        <v>2013</v>
      </c>
      <c r="Q3350">
        <f t="shared" si="157"/>
        <v>6</v>
      </c>
      <c r="R3350" t="str">
        <f t="shared" si="158"/>
        <v>01</v>
      </c>
      <c r="T3350" t="s">
        <v>222</v>
      </c>
      <c r="U3350" t="s">
        <v>504</v>
      </c>
      <c r="V3350" t="s">
        <v>596</v>
      </c>
      <c r="W3350" t="s">
        <v>597</v>
      </c>
    </row>
    <row r="3351" spans="1:27" x14ac:dyDescent="0.35">
      <c r="A3351" s="1" t="s">
        <v>2</v>
      </c>
      <c r="B3351" s="18">
        <v>41436</v>
      </c>
      <c r="C3351" s="3" t="s">
        <v>60</v>
      </c>
      <c r="D3351" s="4" t="s">
        <v>61</v>
      </c>
      <c r="E3351" s="5" t="s">
        <v>7</v>
      </c>
      <c r="F3351" s="6">
        <v>1.4099840573144031</v>
      </c>
      <c r="G3351" s="16" t="s">
        <v>4</v>
      </c>
      <c r="H3351" s="7">
        <v>31301.294037891148</v>
      </c>
      <c r="I3351" s="4">
        <v>7.3</v>
      </c>
      <c r="J3351" s="4">
        <v>4.4000000000000004</v>
      </c>
      <c r="K3351" s="4" t="s">
        <v>332</v>
      </c>
      <c r="L3351" s="4">
        <v>73.999167757756382</v>
      </c>
      <c r="M3351" s="4" t="s">
        <v>332</v>
      </c>
      <c r="N3351" s="17">
        <v>300</v>
      </c>
      <c r="O3351" s="4">
        <v>1152</v>
      </c>
      <c r="P3351">
        <f t="shared" si="156"/>
        <v>2013</v>
      </c>
      <c r="Q3351">
        <f t="shared" si="157"/>
        <v>6</v>
      </c>
      <c r="R3351" t="str">
        <f t="shared" si="158"/>
        <v>01</v>
      </c>
      <c r="T3351" t="s">
        <v>211</v>
      </c>
      <c r="U3351" t="s">
        <v>478</v>
      </c>
    </row>
    <row r="3352" spans="1:27" x14ac:dyDescent="0.35">
      <c r="A3352" s="1" t="s">
        <v>2</v>
      </c>
      <c r="B3352" s="18">
        <v>41436</v>
      </c>
      <c r="C3352" s="3" t="s">
        <v>212</v>
      </c>
      <c r="D3352" s="4" t="s">
        <v>213</v>
      </c>
      <c r="E3352" s="5" t="s">
        <v>4</v>
      </c>
      <c r="F3352" s="6">
        <v>4.2299521719432098</v>
      </c>
      <c r="G3352" s="16" t="s">
        <v>4</v>
      </c>
      <c r="H3352" s="7">
        <v>13352.059011336845</v>
      </c>
      <c r="I3352" s="4">
        <v>18.2</v>
      </c>
      <c r="J3352" s="4">
        <v>18.2</v>
      </c>
      <c r="K3352" s="4" t="s">
        <v>332</v>
      </c>
      <c r="L3352" s="4">
        <v>3156.5508234110853</v>
      </c>
      <c r="M3352" s="4" t="s">
        <v>332</v>
      </c>
      <c r="N3352" s="17">
        <v>0.99999999999999978</v>
      </c>
      <c r="O3352" s="4">
        <v>1152</v>
      </c>
      <c r="P3352">
        <f t="shared" si="156"/>
        <v>2013</v>
      </c>
      <c r="Q3352">
        <f t="shared" si="157"/>
        <v>6</v>
      </c>
      <c r="R3352" t="str">
        <f t="shared" si="158"/>
        <v>04</v>
      </c>
      <c r="T3352" t="s">
        <v>213</v>
      </c>
    </row>
    <row r="3353" spans="1:27" x14ac:dyDescent="0.35">
      <c r="A3353" s="1" t="s">
        <v>2</v>
      </c>
      <c r="B3353" s="18">
        <v>41436</v>
      </c>
      <c r="C3353" s="3" t="s">
        <v>82</v>
      </c>
      <c r="D3353" s="4" t="s">
        <v>167</v>
      </c>
      <c r="E3353" s="5" t="s">
        <v>4</v>
      </c>
      <c r="F3353" s="6">
        <v>62.039298521833736</v>
      </c>
      <c r="G3353" s="16" t="s">
        <v>4</v>
      </c>
      <c r="H3353" s="7">
        <v>16599.950689517733</v>
      </c>
      <c r="I3353" s="4">
        <v>11.4</v>
      </c>
      <c r="J3353" s="4">
        <v>8.1999999999999993</v>
      </c>
      <c r="K3353" s="4">
        <v>5.4666666666666659</v>
      </c>
      <c r="L3353" s="4">
        <v>267.57154070134504</v>
      </c>
      <c r="M3353" s="4" t="s">
        <v>332</v>
      </c>
      <c r="N3353" s="17">
        <v>1.0000000000000002</v>
      </c>
      <c r="O3353" s="4">
        <v>288</v>
      </c>
      <c r="P3353">
        <f t="shared" si="156"/>
        <v>2013</v>
      </c>
      <c r="Q3353">
        <f t="shared" si="157"/>
        <v>6</v>
      </c>
      <c r="R3353" t="str">
        <f t="shared" si="158"/>
        <v>05</v>
      </c>
      <c r="T3353" t="s">
        <v>460</v>
      </c>
      <c r="U3353" t="s">
        <v>488</v>
      </c>
      <c r="V3353" t="s">
        <v>536</v>
      </c>
      <c r="W3353" t="s">
        <v>544</v>
      </c>
      <c r="X3353" t="s">
        <v>510</v>
      </c>
    </row>
    <row r="3354" spans="1:27" x14ac:dyDescent="0.35">
      <c r="A3354" s="1" t="s">
        <v>2</v>
      </c>
      <c r="B3354" s="18">
        <v>41436</v>
      </c>
      <c r="C3354" s="3" t="s">
        <v>37</v>
      </c>
      <c r="D3354" s="4" t="s">
        <v>156</v>
      </c>
      <c r="E3354" s="5" t="s">
        <v>4</v>
      </c>
      <c r="F3354" s="6">
        <v>64.859266636462536</v>
      </c>
      <c r="G3354" s="16" t="s">
        <v>4</v>
      </c>
      <c r="H3354" s="7">
        <v>137795.68137650806</v>
      </c>
      <c r="I3354" s="4">
        <v>26</v>
      </c>
      <c r="J3354" s="4">
        <v>15.3</v>
      </c>
      <c r="K3354" s="4">
        <v>10.200000000000001</v>
      </c>
      <c r="L3354" s="4">
        <v>2124.533447916634</v>
      </c>
      <c r="M3354" s="4" t="s">
        <v>332</v>
      </c>
      <c r="N3354" s="17">
        <v>1</v>
      </c>
      <c r="O3354" s="4">
        <v>1152</v>
      </c>
      <c r="P3354">
        <f t="shared" si="156"/>
        <v>2013</v>
      </c>
      <c r="Q3354">
        <f t="shared" si="157"/>
        <v>6</v>
      </c>
      <c r="R3354" t="str">
        <f t="shared" si="158"/>
        <v>05</v>
      </c>
      <c r="T3354" t="s">
        <v>460</v>
      </c>
      <c r="U3354" t="s">
        <v>461</v>
      </c>
      <c r="V3354" t="s">
        <v>536</v>
      </c>
      <c r="W3354" t="s">
        <v>537</v>
      </c>
      <c r="X3354" t="s">
        <v>510</v>
      </c>
    </row>
    <row r="3355" spans="1:27" x14ac:dyDescent="0.35">
      <c r="A3355" s="1" t="s">
        <v>2</v>
      </c>
      <c r="B3355" s="18">
        <v>41436</v>
      </c>
      <c r="C3355" s="3" t="s">
        <v>76</v>
      </c>
      <c r="D3355" s="4" t="s">
        <v>229</v>
      </c>
      <c r="E3355" s="5" t="s">
        <v>4</v>
      </c>
      <c r="F3355" s="6">
        <v>7.0499202865720152</v>
      </c>
      <c r="G3355" s="16" t="s">
        <v>4</v>
      </c>
      <c r="H3355" s="7">
        <v>22971.636465487893</v>
      </c>
      <c r="I3355" s="4">
        <v>32.299999999999997</v>
      </c>
      <c r="J3355" s="4">
        <v>17</v>
      </c>
      <c r="K3355" s="4">
        <v>11.333333333333334</v>
      </c>
      <c r="L3355" s="4">
        <v>3258.4249937182935</v>
      </c>
      <c r="M3355" s="4" t="s">
        <v>332</v>
      </c>
      <c r="N3355" s="17">
        <v>1.0000000000000002</v>
      </c>
      <c r="O3355" s="4">
        <v>1152</v>
      </c>
      <c r="P3355">
        <f t="shared" si="156"/>
        <v>2013</v>
      </c>
      <c r="Q3355">
        <f t="shared" si="157"/>
        <v>6</v>
      </c>
      <c r="R3355" t="str">
        <f t="shared" si="158"/>
        <v>05</v>
      </c>
      <c r="T3355" t="s">
        <v>460</v>
      </c>
      <c r="U3355" t="s">
        <v>486</v>
      </c>
      <c r="V3355" t="s">
        <v>536</v>
      </c>
      <c r="W3355" t="s">
        <v>570</v>
      </c>
      <c r="X3355" t="s">
        <v>510</v>
      </c>
    </row>
    <row r="3356" spans="1:27" x14ac:dyDescent="0.35">
      <c r="A3356" s="1" t="s">
        <v>2</v>
      </c>
      <c r="B3356" s="18">
        <v>41436</v>
      </c>
      <c r="C3356" s="3" t="s">
        <v>62</v>
      </c>
      <c r="D3356" s="4" t="s">
        <v>63</v>
      </c>
      <c r="E3356" s="5" t="s">
        <v>4</v>
      </c>
      <c r="F3356" s="6">
        <v>214.31757671178926</v>
      </c>
      <c r="G3356" s="16" t="s">
        <v>4</v>
      </c>
      <c r="H3356" s="7">
        <v>55578.352493041435</v>
      </c>
      <c r="I3356" s="4">
        <v>16.100000000000001</v>
      </c>
      <c r="J3356" s="4">
        <v>7.1</v>
      </c>
      <c r="K3356" s="4" t="s">
        <v>332</v>
      </c>
      <c r="L3356" s="4">
        <v>259.32708528046811</v>
      </c>
      <c r="M3356" s="4" t="s">
        <v>332</v>
      </c>
      <c r="N3356" s="17">
        <v>0.99999999999999989</v>
      </c>
      <c r="O3356" s="4">
        <v>288</v>
      </c>
      <c r="P3356">
        <f t="shared" si="156"/>
        <v>2013</v>
      </c>
      <c r="Q3356">
        <f t="shared" si="157"/>
        <v>6</v>
      </c>
      <c r="R3356" t="str">
        <f t="shared" si="158"/>
        <v>05</v>
      </c>
      <c r="T3356" t="s">
        <v>84</v>
      </c>
      <c r="U3356" t="s">
        <v>459</v>
      </c>
      <c r="V3356" t="s">
        <v>479</v>
      </c>
      <c r="W3356" t="s">
        <v>480</v>
      </c>
    </row>
    <row r="3357" spans="1:27" x14ac:dyDescent="0.35">
      <c r="A3357" s="1" t="s">
        <v>2</v>
      </c>
      <c r="B3357" s="18">
        <v>41436</v>
      </c>
      <c r="C3357" s="3" t="s">
        <v>386</v>
      </c>
      <c r="D3357" s="4" t="s">
        <v>387</v>
      </c>
      <c r="E3357" s="5" t="s">
        <v>4</v>
      </c>
      <c r="F3357" s="6">
        <v>124.07859704366747</v>
      </c>
      <c r="G3357" s="16" t="s">
        <v>4</v>
      </c>
      <c r="H3357" s="7">
        <v>45800.0040610172</v>
      </c>
      <c r="I3357" s="4" t="s">
        <v>332</v>
      </c>
      <c r="J3357" s="4">
        <v>8.9</v>
      </c>
      <c r="K3357" s="4" t="s">
        <v>332</v>
      </c>
      <c r="L3357" s="4">
        <v>369.12090523475717</v>
      </c>
      <c r="M3357" s="4" t="s">
        <v>332</v>
      </c>
      <c r="N3357" s="17">
        <v>1</v>
      </c>
      <c r="O3357" s="4">
        <v>288</v>
      </c>
      <c r="P3357">
        <f t="shared" si="156"/>
        <v>2013</v>
      </c>
      <c r="Q3357">
        <f t="shared" si="157"/>
        <v>6</v>
      </c>
      <c r="R3357" t="str">
        <f t="shared" si="158"/>
        <v>09</v>
      </c>
      <c r="T3357" t="s">
        <v>387</v>
      </c>
    </row>
    <row r="3358" spans="1:27" x14ac:dyDescent="0.35">
      <c r="A3358" s="1" t="s">
        <v>2</v>
      </c>
      <c r="B3358" s="18">
        <v>41436</v>
      </c>
      <c r="C3358" s="3" t="s">
        <v>40</v>
      </c>
      <c r="D3358" s="4" t="s">
        <v>169</v>
      </c>
      <c r="E3358" s="5" t="s">
        <v>4</v>
      </c>
      <c r="F3358" s="6">
        <v>11.279872458515225</v>
      </c>
      <c r="G3358" s="16" t="s">
        <v>4</v>
      </c>
      <c r="H3358" s="7">
        <v>1275.7235201676456</v>
      </c>
      <c r="I3358" s="4" t="s">
        <v>332</v>
      </c>
      <c r="J3358" s="4">
        <v>6</v>
      </c>
      <c r="K3358" s="4">
        <v>4</v>
      </c>
      <c r="L3358" s="4">
        <v>113.09733552923255</v>
      </c>
      <c r="M3358" s="4" t="s">
        <v>332</v>
      </c>
      <c r="N3358" s="17">
        <v>0.99999999999999989</v>
      </c>
      <c r="O3358" s="4">
        <v>288</v>
      </c>
      <c r="P3358">
        <f t="shared" si="156"/>
        <v>2013</v>
      </c>
      <c r="Q3358">
        <f t="shared" si="157"/>
        <v>6</v>
      </c>
      <c r="R3358" t="str">
        <f t="shared" si="158"/>
        <v>12</v>
      </c>
      <c r="T3358" t="s">
        <v>662</v>
      </c>
      <c r="U3358" t="s">
        <v>463</v>
      </c>
      <c r="V3358" t="s">
        <v>464</v>
      </c>
      <c r="W3358" t="s">
        <v>546</v>
      </c>
      <c r="X3358" t="s">
        <v>468</v>
      </c>
      <c r="Y3358" t="s">
        <v>547</v>
      </c>
      <c r="Z3358" t="s">
        <v>510</v>
      </c>
      <c r="AA3358" t="s">
        <v>466</v>
      </c>
    </row>
    <row r="3359" spans="1:27" x14ac:dyDescent="0.35">
      <c r="A3359" s="1" t="s">
        <v>2</v>
      </c>
      <c r="B3359" s="18">
        <v>41436</v>
      </c>
      <c r="C3359" s="3" t="s">
        <v>64</v>
      </c>
      <c r="D3359" s="4" t="s">
        <v>65</v>
      </c>
      <c r="E3359" s="5" t="s">
        <v>7</v>
      </c>
      <c r="F3359" s="6">
        <v>1.4099840573144031</v>
      </c>
      <c r="G3359" s="16" t="s">
        <v>4</v>
      </c>
      <c r="H3359" s="7">
        <v>15996.923362834497</v>
      </c>
      <c r="I3359" s="4">
        <v>76.7</v>
      </c>
      <c r="J3359" s="4">
        <v>4.3</v>
      </c>
      <c r="K3359" s="4">
        <v>4.3</v>
      </c>
      <c r="L3359" s="4">
        <v>1418.183</v>
      </c>
      <c r="M3359" s="4" t="s">
        <v>332</v>
      </c>
      <c r="N3359" s="17">
        <v>8</v>
      </c>
      <c r="O3359" s="4">
        <v>1152</v>
      </c>
      <c r="P3359">
        <f t="shared" si="156"/>
        <v>2013</v>
      </c>
      <c r="Q3359">
        <f t="shared" si="157"/>
        <v>6</v>
      </c>
      <c r="R3359" t="str">
        <f t="shared" si="158"/>
        <v>13</v>
      </c>
      <c r="T3359" t="s">
        <v>481</v>
      </c>
      <c r="U3359" t="s">
        <v>482</v>
      </c>
    </row>
    <row r="3360" spans="1:27" x14ac:dyDescent="0.35">
      <c r="A3360" s="1" t="s">
        <v>2</v>
      </c>
      <c r="B3360" s="18">
        <v>41436</v>
      </c>
      <c r="C3360" s="3" t="s">
        <v>101</v>
      </c>
      <c r="D3360" s="4" t="s">
        <v>102</v>
      </c>
      <c r="E3360" s="5" t="s">
        <v>7</v>
      </c>
      <c r="F3360" s="6">
        <v>0.10512925351549283</v>
      </c>
      <c r="G3360" s="16" t="s">
        <v>7</v>
      </c>
      <c r="H3360" s="7">
        <v>3031.9381843121646</v>
      </c>
      <c r="I3360" s="4">
        <v>107.5</v>
      </c>
      <c r="J3360" s="4">
        <v>70.599999999999994</v>
      </c>
      <c r="K3360" s="4">
        <v>3.8</v>
      </c>
      <c r="L3360" s="4">
        <v>28840.099999999995</v>
      </c>
      <c r="M3360" s="4" t="s">
        <v>332</v>
      </c>
      <c r="N3360" s="17">
        <v>1.0000000000000002</v>
      </c>
      <c r="O3360" s="4">
        <v>15450.52</v>
      </c>
      <c r="P3360">
        <f t="shared" si="156"/>
        <v>2013</v>
      </c>
      <c r="Q3360">
        <f t="shared" si="157"/>
        <v>6</v>
      </c>
      <c r="R3360" t="str">
        <f t="shared" si="158"/>
        <v>13</v>
      </c>
      <c r="T3360" t="s">
        <v>499</v>
      </c>
      <c r="U3360" t="s">
        <v>500</v>
      </c>
    </row>
    <row r="3361" spans="1:27" x14ac:dyDescent="0.35">
      <c r="A3361" s="1" t="s">
        <v>2</v>
      </c>
      <c r="B3361" s="18">
        <v>41436</v>
      </c>
      <c r="C3361" s="3" t="s">
        <v>3</v>
      </c>
      <c r="D3361" s="4" t="s">
        <v>119</v>
      </c>
      <c r="E3361" s="5" t="s">
        <v>4</v>
      </c>
      <c r="F3361" s="6">
        <v>5.6399362292576125</v>
      </c>
      <c r="G3361" s="16" t="s">
        <v>4</v>
      </c>
      <c r="H3361" s="7">
        <v>285.85656655608364</v>
      </c>
      <c r="I3361" s="4">
        <v>5</v>
      </c>
      <c r="J3361" s="4">
        <v>4.4000000000000004</v>
      </c>
      <c r="K3361" s="4" t="s">
        <v>332</v>
      </c>
      <c r="L3361" s="4">
        <v>50.684361477915338</v>
      </c>
      <c r="M3361" s="4" t="s">
        <v>332</v>
      </c>
      <c r="N3361" s="17">
        <v>1</v>
      </c>
      <c r="O3361" s="4">
        <v>288</v>
      </c>
      <c r="P3361">
        <f t="shared" si="156"/>
        <v>2013</v>
      </c>
      <c r="Q3361">
        <f t="shared" si="157"/>
        <v>6</v>
      </c>
      <c r="R3361" t="str">
        <f t="shared" si="158"/>
        <v>16</v>
      </c>
      <c r="T3361" t="s">
        <v>119</v>
      </c>
    </row>
    <row r="3362" spans="1:27" x14ac:dyDescent="0.35">
      <c r="A3362" s="1" t="s">
        <v>2</v>
      </c>
      <c r="B3362" s="18">
        <v>41436</v>
      </c>
      <c r="C3362" s="3" t="s">
        <v>12</v>
      </c>
      <c r="D3362" s="4" t="s">
        <v>13</v>
      </c>
      <c r="E3362" s="5" t="s">
        <v>4</v>
      </c>
      <c r="F3362" s="6">
        <v>11.279872458515225</v>
      </c>
      <c r="G3362" s="16" t="s">
        <v>4</v>
      </c>
      <c r="H3362" s="7">
        <v>172.2226752226322</v>
      </c>
      <c r="I3362" s="4">
        <v>18</v>
      </c>
      <c r="J3362" s="4">
        <v>1.8</v>
      </c>
      <c r="K3362" s="4" t="s">
        <v>332</v>
      </c>
      <c r="L3362" s="4">
        <v>15.268140296446397</v>
      </c>
      <c r="M3362" s="4" t="s">
        <v>332</v>
      </c>
      <c r="N3362" s="17">
        <v>1</v>
      </c>
      <c r="O3362" s="4">
        <v>288</v>
      </c>
      <c r="P3362">
        <f t="shared" si="156"/>
        <v>2013</v>
      </c>
      <c r="Q3362">
        <f t="shared" si="157"/>
        <v>6</v>
      </c>
      <c r="R3362" t="str">
        <f t="shared" si="158"/>
        <v>17</v>
      </c>
      <c r="T3362" t="s">
        <v>250</v>
      </c>
      <c r="U3362" t="s">
        <v>472</v>
      </c>
    </row>
    <row r="3363" spans="1:27" x14ac:dyDescent="0.35">
      <c r="A3363" s="1" t="s">
        <v>2</v>
      </c>
      <c r="B3363" s="18">
        <v>41436</v>
      </c>
      <c r="C3363" s="3" t="s">
        <v>219</v>
      </c>
      <c r="D3363" s="4" t="s">
        <v>292</v>
      </c>
      <c r="E3363" s="5" t="s">
        <v>4</v>
      </c>
      <c r="F3363" s="6">
        <v>22.55974491703045</v>
      </c>
      <c r="G3363" s="16" t="s">
        <v>4</v>
      </c>
      <c r="H3363" s="7">
        <v>15722.111160584594</v>
      </c>
      <c r="I3363" s="4" t="s">
        <v>332</v>
      </c>
      <c r="J3363" s="4">
        <v>11</v>
      </c>
      <c r="K3363" s="4" t="s">
        <v>332</v>
      </c>
      <c r="L3363" s="4">
        <v>696.90997032133566</v>
      </c>
      <c r="M3363" s="4" t="s">
        <v>332</v>
      </c>
      <c r="N3363" s="17">
        <v>1</v>
      </c>
      <c r="O3363" s="4">
        <v>288</v>
      </c>
      <c r="P3363">
        <f t="shared" si="156"/>
        <v>2013</v>
      </c>
      <c r="Q3363">
        <f t="shared" si="157"/>
        <v>6</v>
      </c>
      <c r="R3363" t="str">
        <f t="shared" si="158"/>
        <v>90</v>
      </c>
      <c r="T3363" t="s">
        <v>563</v>
      </c>
      <c r="U3363" t="s">
        <v>468</v>
      </c>
      <c r="V3363" t="s">
        <v>564</v>
      </c>
      <c r="W3363" t="s">
        <v>565</v>
      </c>
      <c r="X3363" t="s">
        <v>566</v>
      </c>
      <c r="Y3363" t="s">
        <v>567</v>
      </c>
      <c r="Z3363" t="s">
        <v>510</v>
      </c>
      <c r="AA3363" t="s">
        <v>568</v>
      </c>
    </row>
    <row r="3364" spans="1:27" x14ac:dyDescent="0.35">
      <c r="A3364" s="1" t="s">
        <v>2</v>
      </c>
      <c r="B3364" s="18">
        <v>41436</v>
      </c>
      <c r="C3364" s="3" t="s">
        <v>219</v>
      </c>
      <c r="D3364" s="4" t="s">
        <v>292</v>
      </c>
      <c r="E3364" s="5" t="s">
        <v>4</v>
      </c>
      <c r="F3364" s="6">
        <v>197.39776802401641</v>
      </c>
      <c r="G3364" s="16" t="s">
        <v>4</v>
      </c>
      <c r="H3364" s="7">
        <v>7123.4836242398142</v>
      </c>
      <c r="I3364" s="4" t="s">
        <v>332</v>
      </c>
      <c r="J3364" s="4">
        <v>4.0999999999999996</v>
      </c>
      <c r="K3364" s="4" t="s">
        <v>332</v>
      </c>
      <c r="L3364" s="4">
        <v>36.086951213010344</v>
      </c>
      <c r="M3364" s="4" t="s">
        <v>332</v>
      </c>
      <c r="N3364" s="17">
        <v>1</v>
      </c>
      <c r="O3364" s="4">
        <v>288</v>
      </c>
      <c r="P3364">
        <f t="shared" si="156"/>
        <v>2013</v>
      </c>
      <c r="Q3364">
        <f t="shared" si="157"/>
        <v>6</v>
      </c>
      <c r="R3364" t="str">
        <f t="shared" si="158"/>
        <v>90</v>
      </c>
      <c r="T3364" t="s">
        <v>563</v>
      </c>
      <c r="U3364" t="s">
        <v>468</v>
      </c>
      <c r="V3364" t="s">
        <v>564</v>
      </c>
      <c r="W3364" t="s">
        <v>565</v>
      </c>
      <c r="X3364" t="s">
        <v>566</v>
      </c>
      <c r="Y3364" t="s">
        <v>567</v>
      </c>
      <c r="Z3364" t="s">
        <v>510</v>
      </c>
      <c r="AA3364" t="s">
        <v>568</v>
      </c>
    </row>
    <row r="3365" spans="1:27" x14ac:dyDescent="0.35">
      <c r="A3365" s="1" t="s">
        <v>2</v>
      </c>
      <c r="B3365" s="18">
        <v>41450</v>
      </c>
      <c r="C3365" s="8" t="s">
        <v>29</v>
      </c>
      <c r="D3365" s="4" t="s">
        <v>30</v>
      </c>
      <c r="E3365" s="9" t="s">
        <v>23</v>
      </c>
      <c r="F3365" s="6">
        <v>5.7598200588194439</v>
      </c>
      <c r="G3365" s="16" t="s">
        <v>4</v>
      </c>
      <c r="H3365" s="7">
        <v>43087.037780721883</v>
      </c>
      <c r="I3365" s="4">
        <v>6.8</v>
      </c>
      <c r="J3365" s="4">
        <v>5.7</v>
      </c>
      <c r="K3365" s="4" t="s">
        <v>332</v>
      </c>
      <c r="L3365" s="4">
        <v>115.67972469048335</v>
      </c>
      <c r="M3365" s="4" t="s">
        <v>332</v>
      </c>
      <c r="N3365" s="17">
        <v>64.666666666666671</v>
      </c>
      <c r="O3365" s="4">
        <v>1728</v>
      </c>
      <c r="P3365">
        <f t="shared" si="156"/>
        <v>2013</v>
      </c>
      <c r="Q3365">
        <f t="shared" si="157"/>
        <v>6</v>
      </c>
      <c r="R3365" t="str">
        <f t="shared" si="158"/>
        <v>01</v>
      </c>
      <c r="T3365" t="s">
        <v>30</v>
      </c>
    </row>
    <row r="3366" spans="1:27" x14ac:dyDescent="0.35">
      <c r="A3366" s="1" t="s">
        <v>2</v>
      </c>
      <c r="B3366" s="18">
        <v>41450</v>
      </c>
      <c r="C3366" s="8" t="s">
        <v>294</v>
      </c>
      <c r="D3366" s="4" t="s">
        <v>295</v>
      </c>
      <c r="E3366" s="9" t="s">
        <v>23</v>
      </c>
      <c r="F3366" s="6">
        <v>1.9199400196064813</v>
      </c>
      <c r="G3366" s="16" t="s">
        <v>23</v>
      </c>
      <c r="H3366" s="7">
        <v>7023.1251285689323</v>
      </c>
      <c r="I3366" s="4">
        <v>345</v>
      </c>
      <c r="J3366" s="4">
        <v>4.5</v>
      </c>
      <c r="K3366" s="4" t="s">
        <v>332</v>
      </c>
      <c r="L3366" s="4">
        <v>3657.9919460236156</v>
      </c>
      <c r="M3366" s="4" t="s">
        <v>332</v>
      </c>
      <c r="N3366" s="17">
        <v>1.0000000000000002</v>
      </c>
      <c r="O3366" s="4">
        <v>1728</v>
      </c>
      <c r="P3366">
        <f t="shared" si="156"/>
        <v>2013</v>
      </c>
      <c r="Q3366">
        <f t="shared" si="157"/>
        <v>6</v>
      </c>
      <c r="R3366" t="str">
        <f t="shared" si="158"/>
        <v>01</v>
      </c>
      <c r="T3366" t="s">
        <v>295</v>
      </c>
    </row>
    <row r="3367" spans="1:27" x14ac:dyDescent="0.35">
      <c r="A3367" s="1" t="s">
        <v>2</v>
      </c>
      <c r="B3367" s="18">
        <v>41450</v>
      </c>
      <c r="C3367" s="3" t="s">
        <v>186</v>
      </c>
      <c r="D3367" s="4" t="s">
        <v>187</v>
      </c>
      <c r="E3367" s="5" t="s">
        <v>4</v>
      </c>
      <c r="F3367" s="6">
        <v>38.39880039212963</v>
      </c>
      <c r="G3367" s="16" t="s">
        <v>4</v>
      </c>
      <c r="H3367" s="7">
        <v>3922.8369728691109</v>
      </c>
      <c r="I3367" s="4" t="s">
        <v>332</v>
      </c>
      <c r="J3367" s="4">
        <v>5.8</v>
      </c>
      <c r="K3367" s="4" t="s">
        <v>332</v>
      </c>
      <c r="L3367" s="4">
        <v>102.16040430453528</v>
      </c>
      <c r="M3367" s="4" t="s">
        <v>332</v>
      </c>
      <c r="N3367" s="17">
        <v>1</v>
      </c>
      <c r="O3367" s="4">
        <v>432</v>
      </c>
      <c r="P3367">
        <f t="shared" si="156"/>
        <v>2013</v>
      </c>
      <c r="Q3367">
        <f t="shared" si="157"/>
        <v>6</v>
      </c>
      <c r="R3367" t="str">
        <f t="shared" si="158"/>
        <v>01</v>
      </c>
      <c r="T3367" t="s">
        <v>187</v>
      </c>
    </row>
    <row r="3368" spans="1:27" x14ac:dyDescent="0.35">
      <c r="A3368" s="1" t="s">
        <v>2</v>
      </c>
      <c r="B3368" s="18">
        <v>41450</v>
      </c>
      <c r="C3368" s="3" t="s">
        <v>24</v>
      </c>
      <c r="D3368" s="4" t="s">
        <v>299</v>
      </c>
      <c r="E3368" s="5" t="s">
        <v>23</v>
      </c>
      <c r="F3368" s="6">
        <v>7.6797600784259252</v>
      </c>
      <c r="G3368" s="16" t="s">
        <v>23</v>
      </c>
      <c r="H3368" s="7">
        <v>1141.6743955645968</v>
      </c>
      <c r="I3368" s="4">
        <v>28</v>
      </c>
      <c r="J3368" s="4">
        <v>2.6</v>
      </c>
      <c r="K3368" s="4" t="s">
        <v>332</v>
      </c>
      <c r="L3368" s="4">
        <v>148.66016436786902</v>
      </c>
      <c r="M3368" s="4" t="s">
        <v>332</v>
      </c>
      <c r="N3368" s="17">
        <v>1.0000000000000002</v>
      </c>
      <c r="O3368" s="4">
        <v>432</v>
      </c>
      <c r="P3368">
        <f t="shared" si="156"/>
        <v>2013</v>
      </c>
      <c r="Q3368">
        <f t="shared" si="157"/>
        <v>6</v>
      </c>
      <c r="R3368" t="str">
        <f t="shared" si="158"/>
        <v>01</v>
      </c>
      <c r="T3368" t="s">
        <v>222</v>
      </c>
      <c r="U3368" t="s">
        <v>504</v>
      </c>
      <c r="V3368" t="s">
        <v>596</v>
      </c>
      <c r="W3368" t="s">
        <v>597</v>
      </c>
    </row>
    <row r="3369" spans="1:27" x14ac:dyDescent="0.35">
      <c r="A3369" s="1" t="s">
        <v>2</v>
      </c>
      <c r="B3369" s="18">
        <v>41450</v>
      </c>
      <c r="C3369" s="3" t="s">
        <v>212</v>
      </c>
      <c r="D3369" s="4" t="s">
        <v>213</v>
      </c>
      <c r="E3369" s="5" t="s">
        <v>4</v>
      </c>
      <c r="F3369" s="6">
        <v>5.7598200588194439</v>
      </c>
      <c r="G3369" s="16" t="s">
        <v>4</v>
      </c>
      <c r="H3369" s="7">
        <v>4014.0760262480931</v>
      </c>
      <c r="I3369" s="4">
        <v>11</v>
      </c>
      <c r="J3369" s="4">
        <v>11</v>
      </c>
      <c r="K3369" s="4" t="s">
        <v>332</v>
      </c>
      <c r="L3369" s="4">
        <v>696.90997032133566</v>
      </c>
      <c r="M3369" s="4" t="s">
        <v>332</v>
      </c>
      <c r="N3369" s="17">
        <v>1.0000000000000002</v>
      </c>
      <c r="O3369" s="4">
        <v>1728</v>
      </c>
      <c r="P3369">
        <f t="shared" si="156"/>
        <v>2013</v>
      </c>
      <c r="Q3369">
        <f t="shared" si="157"/>
        <v>6</v>
      </c>
      <c r="R3369" t="str">
        <f t="shared" si="158"/>
        <v>04</v>
      </c>
      <c r="T3369" t="s">
        <v>213</v>
      </c>
    </row>
    <row r="3370" spans="1:27" x14ac:dyDescent="0.35">
      <c r="A3370" s="1" t="s">
        <v>2</v>
      </c>
      <c r="B3370" s="18">
        <v>41450</v>
      </c>
      <c r="C3370" s="3" t="s">
        <v>37</v>
      </c>
      <c r="D3370" s="4" t="s">
        <v>156</v>
      </c>
      <c r="E3370" s="5" t="s">
        <v>4</v>
      </c>
      <c r="F3370" s="6">
        <v>55.678260568587959</v>
      </c>
      <c r="G3370" s="16" t="s">
        <v>4</v>
      </c>
      <c r="H3370" s="7">
        <v>99303.457775495306</v>
      </c>
      <c r="I3370" s="4">
        <v>25.7</v>
      </c>
      <c r="J3370" s="4">
        <v>14.1</v>
      </c>
      <c r="K3370" s="4">
        <v>9.4</v>
      </c>
      <c r="L3370" s="4">
        <v>1783.5229901474222</v>
      </c>
      <c r="M3370" s="4" t="s">
        <v>332</v>
      </c>
      <c r="N3370" s="17">
        <v>1</v>
      </c>
      <c r="O3370" s="4">
        <v>1728</v>
      </c>
      <c r="P3370">
        <f t="shared" si="156"/>
        <v>2013</v>
      </c>
      <c r="Q3370">
        <f t="shared" si="157"/>
        <v>6</v>
      </c>
      <c r="R3370" t="str">
        <f t="shared" si="158"/>
        <v>05</v>
      </c>
      <c r="T3370" t="s">
        <v>460</v>
      </c>
      <c r="U3370" t="s">
        <v>461</v>
      </c>
      <c r="V3370" t="s">
        <v>536</v>
      </c>
      <c r="W3370" t="s">
        <v>537</v>
      </c>
      <c r="X3370" t="s">
        <v>510</v>
      </c>
    </row>
    <row r="3371" spans="1:27" x14ac:dyDescent="0.35">
      <c r="A3371" s="1" t="s">
        <v>2</v>
      </c>
      <c r="B3371" s="18">
        <v>41450</v>
      </c>
      <c r="C3371" s="3" t="s">
        <v>76</v>
      </c>
      <c r="D3371" s="4" t="s">
        <v>229</v>
      </c>
      <c r="E3371" s="5" t="s">
        <v>4</v>
      </c>
      <c r="F3371" s="6">
        <v>24.959220254884258</v>
      </c>
      <c r="G3371" s="16" t="s">
        <v>4</v>
      </c>
      <c r="H3371" s="7">
        <v>93652.977761158327</v>
      </c>
      <c r="I3371" s="4">
        <v>35.1</v>
      </c>
      <c r="J3371" s="4">
        <v>17.5</v>
      </c>
      <c r="K3371" s="4">
        <v>11.666666666666666</v>
      </c>
      <c r="L3371" s="4">
        <v>3752.2397256313088</v>
      </c>
      <c r="M3371" s="4" t="s">
        <v>332</v>
      </c>
      <c r="N3371" s="17">
        <v>1.0000000000000002</v>
      </c>
      <c r="O3371" s="4">
        <v>1728</v>
      </c>
      <c r="P3371">
        <f t="shared" si="156"/>
        <v>2013</v>
      </c>
      <c r="Q3371">
        <f t="shared" si="157"/>
        <v>6</v>
      </c>
      <c r="R3371" t="str">
        <f t="shared" si="158"/>
        <v>05</v>
      </c>
      <c r="T3371" t="s">
        <v>460</v>
      </c>
      <c r="U3371" t="s">
        <v>486</v>
      </c>
      <c r="V3371" t="s">
        <v>536</v>
      </c>
      <c r="W3371" t="s">
        <v>570</v>
      </c>
      <c r="X3371" t="s">
        <v>510</v>
      </c>
    </row>
    <row r="3372" spans="1:27" x14ac:dyDescent="0.35">
      <c r="A3372" s="1" t="s">
        <v>2</v>
      </c>
      <c r="B3372" s="18">
        <v>41450</v>
      </c>
      <c r="C3372" s="3" t="s">
        <v>62</v>
      </c>
      <c r="D3372" s="4" t="s">
        <v>63</v>
      </c>
      <c r="E3372" s="5" t="s">
        <v>4</v>
      </c>
      <c r="F3372" s="6">
        <v>337.9094434507407</v>
      </c>
      <c r="G3372" s="16" t="s">
        <v>4</v>
      </c>
      <c r="H3372" s="7">
        <v>100150.29009391431</v>
      </c>
      <c r="I3372" s="4">
        <v>15.8</v>
      </c>
      <c r="J3372" s="4">
        <v>7.6</v>
      </c>
      <c r="K3372" s="4" t="s">
        <v>332</v>
      </c>
      <c r="L3372" s="4">
        <v>296.38203972986588</v>
      </c>
      <c r="M3372" s="4" t="s">
        <v>332</v>
      </c>
      <c r="N3372" s="17">
        <v>1.0000000000000002</v>
      </c>
      <c r="O3372" s="4">
        <v>432</v>
      </c>
      <c r="P3372">
        <f t="shared" si="156"/>
        <v>2013</v>
      </c>
      <c r="Q3372">
        <f t="shared" si="157"/>
        <v>6</v>
      </c>
      <c r="R3372" t="str">
        <f t="shared" si="158"/>
        <v>05</v>
      </c>
      <c r="T3372" t="s">
        <v>84</v>
      </c>
      <c r="U3372" t="s">
        <v>459</v>
      </c>
      <c r="V3372" t="s">
        <v>479</v>
      </c>
      <c r="W3372" t="s">
        <v>480</v>
      </c>
    </row>
    <row r="3373" spans="1:27" x14ac:dyDescent="0.35">
      <c r="A3373" s="1" t="s">
        <v>2</v>
      </c>
      <c r="B3373" s="18">
        <v>41450</v>
      </c>
      <c r="C3373" s="3" t="s">
        <v>28</v>
      </c>
      <c r="D3373" s="4" t="s">
        <v>107</v>
      </c>
      <c r="E3373" s="5" t="s">
        <v>23</v>
      </c>
      <c r="F3373" s="6">
        <v>1.9199400196064813</v>
      </c>
      <c r="G3373" s="16" t="s">
        <v>4</v>
      </c>
      <c r="H3373" s="7">
        <v>2023.8000225559672</v>
      </c>
      <c r="I3373" s="4">
        <v>25.8</v>
      </c>
      <c r="J3373" s="4">
        <v>5.0999999999999996</v>
      </c>
      <c r="K3373" s="4" t="s">
        <v>332</v>
      </c>
      <c r="L3373" s="4">
        <v>527.04772073316474</v>
      </c>
      <c r="M3373" s="4" t="s">
        <v>332</v>
      </c>
      <c r="N3373" s="17">
        <v>2</v>
      </c>
      <c r="O3373" s="4">
        <v>1728</v>
      </c>
      <c r="P3373">
        <f t="shared" si="156"/>
        <v>2013</v>
      </c>
      <c r="Q3373">
        <f t="shared" si="157"/>
        <v>6</v>
      </c>
      <c r="R3373" t="str">
        <f t="shared" si="158"/>
        <v>12</v>
      </c>
      <c r="T3373" t="s">
        <v>107</v>
      </c>
    </row>
    <row r="3374" spans="1:27" x14ac:dyDescent="0.35">
      <c r="A3374" s="1" t="s">
        <v>2</v>
      </c>
      <c r="B3374" s="18">
        <v>41450</v>
      </c>
      <c r="C3374" s="3" t="s">
        <v>64</v>
      </c>
      <c r="D3374" s="4" t="s">
        <v>65</v>
      </c>
      <c r="E3374" s="5" t="s">
        <v>7</v>
      </c>
      <c r="F3374" s="6">
        <v>1.9199400196064813</v>
      </c>
      <c r="G3374" s="16" t="s">
        <v>4</v>
      </c>
      <c r="H3374" s="7">
        <v>21472.609179278887</v>
      </c>
      <c r="I3374" s="4">
        <v>69.900000000000006</v>
      </c>
      <c r="J3374" s="4">
        <v>4</v>
      </c>
      <c r="K3374" s="4">
        <v>4</v>
      </c>
      <c r="L3374" s="4">
        <v>1118.4000000000001</v>
      </c>
      <c r="M3374" s="4" t="s">
        <v>332</v>
      </c>
      <c r="N3374" s="17">
        <v>9.9999999999999982</v>
      </c>
      <c r="O3374" s="4">
        <v>1728</v>
      </c>
      <c r="P3374">
        <f t="shared" si="156"/>
        <v>2013</v>
      </c>
      <c r="Q3374">
        <f t="shared" si="157"/>
        <v>6</v>
      </c>
      <c r="R3374" t="str">
        <f t="shared" si="158"/>
        <v>13</v>
      </c>
      <c r="T3374" t="s">
        <v>481</v>
      </c>
      <c r="U3374" t="s">
        <v>482</v>
      </c>
    </row>
    <row r="3375" spans="1:27" x14ac:dyDescent="0.35">
      <c r="A3375" s="1" t="s">
        <v>2</v>
      </c>
      <c r="B3375" s="18">
        <v>41450</v>
      </c>
      <c r="C3375" s="3" t="s">
        <v>170</v>
      </c>
      <c r="D3375" s="4" t="s">
        <v>171</v>
      </c>
      <c r="E3375" s="5" t="s">
        <v>7</v>
      </c>
      <c r="F3375" s="6">
        <v>0.20703933991917267</v>
      </c>
      <c r="G3375" s="5" t="s">
        <v>7</v>
      </c>
      <c r="H3375" s="7">
        <v>14868.036614509017</v>
      </c>
      <c r="I3375" s="4">
        <v>616.1</v>
      </c>
      <c r="J3375" s="4">
        <v>18.8</v>
      </c>
      <c r="K3375" s="4">
        <v>6.2</v>
      </c>
      <c r="L3375" s="4">
        <v>71812.616000000009</v>
      </c>
      <c r="M3375" s="4" t="s">
        <v>332</v>
      </c>
      <c r="N3375" s="17">
        <v>0.99999999999999989</v>
      </c>
      <c r="O3375" s="4">
        <v>16024.28</v>
      </c>
      <c r="P3375">
        <f t="shared" si="156"/>
        <v>2013</v>
      </c>
      <c r="Q3375">
        <f t="shared" si="157"/>
        <v>6</v>
      </c>
      <c r="R3375" t="str">
        <f t="shared" si="158"/>
        <v>13</v>
      </c>
      <c r="T3375" t="s">
        <v>499</v>
      </c>
      <c r="U3375" t="s">
        <v>548</v>
      </c>
    </row>
    <row r="3376" spans="1:27" x14ac:dyDescent="0.35">
      <c r="A3376" s="1" t="s">
        <v>2</v>
      </c>
      <c r="B3376" s="18">
        <v>41450</v>
      </c>
      <c r="C3376" s="3" t="s">
        <v>101</v>
      </c>
      <c r="D3376" s="4" t="s">
        <v>102</v>
      </c>
      <c r="E3376" s="5" t="s">
        <v>7</v>
      </c>
      <c r="F3376" s="6">
        <v>0.20703933991917267</v>
      </c>
      <c r="G3376" s="16" t="s">
        <v>7</v>
      </c>
      <c r="H3376" s="7">
        <v>3553.177681713174</v>
      </c>
      <c r="I3376" s="4">
        <v>68.2</v>
      </c>
      <c r="J3376" s="4">
        <v>69.900000000000006</v>
      </c>
      <c r="K3376" s="4">
        <v>3.6</v>
      </c>
      <c r="L3376" s="4">
        <v>17161.848000000002</v>
      </c>
      <c r="M3376" s="4" t="s">
        <v>332</v>
      </c>
      <c r="N3376" s="17">
        <v>1</v>
      </c>
      <c r="O3376" s="4">
        <v>16024.28</v>
      </c>
      <c r="P3376">
        <f t="shared" si="156"/>
        <v>2013</v>
      </c>
      <c r="Q3376">
        <f t="shared" si="157"/>
        <v>6</v>
      </c>
      <c r="R3376" t="str">
        <f t="shared" si="158"/>
        <v>13</v>
      </c>
      <c r="T3376" t="s">
        <v>499</v>
      </c>
      <c r="U3376" t="s">
        <v>500</v>
      </c>
    </row>
    <row r="3377" spans="1:28" x14ac:dyDescent="0.35">
      <c r="A3377" s="1" t="s">
        <v>2</v>
      </c>
      <c r="B3377" s="18">
        <v>41450</v>
      </c>
      <c r="C3377" s="3" t="s">
        <v>12</v>
      </c>
      <c r="D3377" s="4" t="s">
        <v>13</v>
      </c>
      <c r="E3377" s="5" t="s">
        <v>4</v>
      </c>
      <c r="F3377" s="6">
        <v>7.6797600784259252</v>
      </c>
      <c r="G3377" s="16" t="s">
        <v>4</v>
      </c>
      <c r="H3377" s="7">
        <v>160.84451895810042</v>
      </c>
      <c r="I3377" s="4">
        <v>20</v>
      </c>
      <c r="J3377" s="4">
        <v>2</v>
      </c>
      <c r="K3377" s="4" t="s">
        <v>332</v>
      </c>
      <c r="L3377" s="4">
        <v>20.943951023931955</v>
      </c>
      <c r="M3377" s="4" t="s">
        <v>332</v>
      </c>
      <c r="N3377" s="17">
        <v>1.0000000000000002</v>
      </c>
      <c r="O3377" s="4">
        <v>432</v>
      </c>
      <c r="P3377">
        <f t="shared" si="156"/>
        <v>2013</v>
      </c>
      <c r="Q3377">
        <f t="shared" si="157"/>
        <v>6</v>
      </c>
      <c r="R3377" t="str">
        <f t="shared" si="158"/>
        <v>17</v>
      </c>
      <c r="T3377" t="s">
        <v>250</v>
      </c>
      <c r="U3377" t="s">
        <v>472</v>
      </c>
    </row>
    <row r="3378" spans="1:28" x14ac:dyDescent="0.35">
      <c r="A3378" s="1" t="s">
        <v>2</v>
      </c>
      <c r="B3378" s="18">
        <v>41450</v>
      </c>
      <c r="C3378" s="3" t="s">
        <v>129</v>
      </c>
      <c r="D3378" s="4" t="s">
        <v>14</v>
      </c>
      <c r="E3378" s="5" t="s">
        <v>4</v>
      </c>
      <c r="F3378" s="6">
        <v>7.6797600784259252</v>
      </c>
      <c r="G3378" s="16" t="s">
        <v>4</v>
      </c>
      <c r="H3378" s="7">
        <v>246.29316965459128</v>
      </c>
      <c r="I3378" s="4">
        <v>10</v>
      </c>
      <c r="J3378" s="4">
        <v>3.5</v>
      </c>
      <c r="K3378" s="4" t="s">
        <v>332</v>
      </c>
      <c r="L3378" s="4">
        <v>32.070425005395805</v>
      </c>
      <c r="M3378" s="4" t="s">
        <v>332</v>
      </c>
      <c r="N3378" s="17">
        <v>1.0000000000000002</v>
      </c>
      <c r="O3378" s="4">
        <v>432</v>
      </c>
      <c r="P3378">
        <f t="shared" si="156"/>
        <v>2013</v>
      </c>
      <c r="Q3378">
        <f t="shared" si="157"/>
        <v>6</v>
      </c>
      <c r="R3378" t="str">
        <f t="shared" si="158"/>
        <v>17</v>
      </c>
      <c r="T3378" t="s">
        <v>250</v>
      </c>
      <c r="U3378" t="s">
        <v>521</v>
      </c>
    </row>
    <row r="3379" spans="1:28" x14ac:dyDescent="0.35">
      <c r="A3379" s="1" t="s">
        <v>2</v>
      </c>
      <c r="B3379" s="18">
        <v>41450</v>
      </c>
      <c r="C3379" s="3" t="s">
        <v>290</v>
      </c>
      <c r="D3379" s="4" t="s">
        <v>291</v>
      </c>
      <c r="E3379" s="5" t="s">
        <v>7</v>
      </c>
      <c r="F3379" s="6">
        <v>7.6797600784259252</v>
      </c>
      <c r="G3379" s="16" t="s">
        <v>4</v>
      </c>
      <c r="H3379" s="7">
        <v>4383.0131416082368</v>
      </c>
      <c r="I3379" s="4">
        <v>10.9</v>
      </c>
      <c r="J3379" s="4">
        <v>5</v>
      </c>
      <c r="K3379" s="4" t="s">
        <v>332</v>
      </c>
      <c r="L3379" s="4">
        <v>142.68066635053646</v>
      </c>
      <c r="M3379" s="4" t="s">
        <v>332</v>
      </c>
      <c r="N3379" s="17">
        <v>4.0000000000000009</v>
      </c>
      <c r="O3379" s="4">
        <v>432</v>
      </c>
      <c r="P3379">
        <f t="shared" si="156"/>
        <v>2013</v>
      </c>
      <c r="Q3379">
        <f t="shared" si="157"/>
        <v>6</v>
      </c>
      <c r="R3379" t="str">
        <f t="shared" si="158"/>
        <v>18</v>
      </c>
      <c r="T3379" t="s">
        <v>291</v>
      </c>
    </row>
    <row r="3380" spans="1:28" x14ac:dyDescent="0.35">
      <c r="A3380" s="1" t="s">
        <v>2</v>
      </c>
      <c r="B3380" s="18">
        <v>41450</v>
      </c>
      <c r="C3380" s="3" t="s">
        <v>219</v>
      </c>
      <c r="D3380" s="4" t="s">
        <v>292</v>
      </c>
      <c r="E3380" s="5" t="s">
        <v>4</v>
      </c>
      <c r="F3380" s="6">
        <v>545.2629655682407</v>
      </c>
      <c r="G3380" s="16" t="s">
        <v>4</v>
      </c>
      <c r="H3380" s="7">
        <v>42504.237771842076</v>
      </c>
      <c r="I3380" s="4" t="s">
        <v>332</v>
      </c>
      <c r="J3380" s="4">
        <v>5.3</v>
      </c>
      <c r="K3380" s="4" t="s">
        <v>332</v>
      </c>
      <c r="L3380" s="4">
        <v>77.951814914747928</v>
      </c>
      <c r="M3380" s="4" t="s">
        <v>332</v>
      </c>
      <c r="N3380" s="17">
        <v>1</v>
      </c>
      <c r="O3380" s="4">
        <v>432</v>
      </c>
      <c r="P3380">
        <f t="shared" si="156"/>
        <v>2013</v>
      </c>
      <c r="Q3380">
        <f t="shared" si="157"/>
        <v>6</v>
      </c>
      <c r="R3380" t="str">
        <f t="shared" si="158"/>
        <v>90</v>
      </c>
      <c r="T3380" t="s">
        <v>563</v>
      </c>
      <c r="U3380" t="s">
        <v>468</v>
      </c>
      <c r="V3380" t="s">
        <v>564</v>
      </c>
      <c r="W3380" t="s">
        <v>565</v>
      </c>
      <c r="X3380" t="s">
        <v>566</v>
      </c>
      <c r="Y3380" t="s">
        <v>567</v>
      </c>
      <c r="Z3380" t="s">
        <v>510</v>
      </c>
      <c r="AA3380" t="s">
        <v>568</v>
      </c>
    </row>
    <row r="3381" spans="1:28" x14ac:dyDescent="0.35">
      <c r="A3381" s="1" t="s">
        <v>2</v>
      </c>
      <c r="B3381" s="18">
        <v>41464</v>
      </c>
      <c r="C3381" s="8" t="s">
        <v>108</v>
      </c>
      <c r="D3381" s="4" t="s">
        <v>109</v>
      </c>
      <c r="E3381" s="9" t="s">
        <v>7</v>
      </c>
      <c r="F3381" s="6">
        <v>0.41399599498959588</v>
      </c>
      <c r="G3381" s="16" t="s">
        <v>4</v>
      </c>
      <c r="H3381" s="7">
        <v>1838.1028735455793</v>
      </c>
      <c r="I3381" s="4" t="s">
        <v>332</v>
      </c>
      <c r="J3381" s="4">
        <v>3.78</v>
      </c>
      <c r="K3381" s="4" t="s">
        <v>332</v>
      </c>
      <c r="L3381" s="4">
        <v>28.279649457078008</v>
      </c>
      <c r="M3381" s="4" t="s">
        <v>332</v>
      </c>
      <c r="N3381" s="17">
        <v>157.00000000000003</v>
      </c>
      <c r="O3381" s="4">
        <v>15990.24</v>
      </c>
      <c r="P3381">
        <f t="shared" si="156"/>
        <v>2013</v>
      </c>
      <c r="Q3381">
        <f t="shared" si="157"/>
        <v>7</v>
      </c>
      <c r="R3381" t="str">
        <f t="shared" si="158"/>
        <v>01</v>
      </c>
      <c r="T3381" t="s">
        <v>506</v>
      </c>
      <c r="U3381" t="s">
        <v>506</v>
      </c>
      <c r="V3381" t="s">
        <v>468</v>
      </c>
      <c r="W3381" t="s">
        <v>507</v>
      </c>
      <c r="X3381" t="s">
        <v>508</v>
      </c>
      <c r="Y3381" t="s">
        <v>509</v>
      </c>
      <c r="Z3381">
        <v>2</v>
      </c>
      <c r="AA3381" t="s">
        <v>510</v>
      </c>
      <c r="AB3381" t="s">
        <v>511</v>
      </c>
    </row>
    <row r="3382" spans="1:28" x14ac:dyDescent="0.35">
      <c r="A3382" s="1" t="s">
        <v>2</v>
      </c>
      <c r="B3382" s="18">
        <v>41464</v>
      </c>
      <c r="C3382" s="8" t="s">
        <v>29</v>
      </c>
      <c r="D3382" s="4" t="s">
        <v>30</v>
      </c>
      <c r="E3382" s="9" t="s">
        <v>23</v>
      </c>
      <c r="F3382" s="6">
        <v>57.464369087868356</v>
      </c>
      <c r="G3382" s="16" t="s">
        <v>4</v>
      </c>
      <c r="H3382" s="7">
        <v>488329.23648718343</v>
      </c>
      <c r="I3382" s="4">
        <v>6.2</v>
      </c>
      <c r="J3382" s="4">
        <v>6.1</v>
      </c>
      <c r="K3382" s="4" t="s">
        <v>332</v>
      </c>
      <c r="L3382" s="4">
        <v>120.79528472807873</v>
      </c>
      <c r="M3382" s="4" t="s">
        <v>332</v>
      </c>
      <c r="N3382" s="17">
        <v>70.349999999999994</v>
      </c>
      <c r="O3382" s="4">
        <v>1152</v>
      </c>
      <c r="P3382">
        <f t="shared" si="156"/>
        <v>2013</v>
      </c>
      <c r="Q3382">
        <f t="shared" si="157"/>
        <v>7</v>
      </c>
      <c r="R3382" t="str">
        <f t="shared" si="158"/>
        <v>01</v>
      </c>
      <c r="T3382" t="s">
        <v>30</v>
      </c>
    </row>
    <row r="3383" spans="1:28" x14ac:dyDescent="0.35">
      <c r="A3383" s="1" t="s">
        <v>2</v>
      </c>
      <c r="B3383" s="18">
        <v>41464</v>
      </c>
      <c r="C3383" s="3" t="s">
        <v>392</v>
      </c>
      <c r="D3383" s="4" t="s">
        <v>393</v>
      </c>
      <c r="E3383" s="5" t="s">
        <v>23</v>
      </c>
      <c r="F3383" s="6">
        <v>0.20699799749479794</v>
      </c>
      <c r="G3383" s="16" t="s">
        <v>4</v>
      </c>
      <c r="H3383" s="7">
        <v>11471.351768508719</v>
      </c>
      <c r="I3383" s="4">
        <v>6</v>
      </c>
      <c r="J3383" s="4">
        <v>4.2</v>
      </c>
      <c r="K3383" s="4" t="s">
        <v>332</v>
      </c>
      <c r="L3383" s="4">
        <v>55.417694409323957</v>
      </c>
      <c r="M3383" s="4" t="s">
        <v>332</v>
      </c>
      <c r="N3383" s="17">
        <v>1000</v>
      </c>
      <c r="O3383" s="4">
        <v>15990.24</v>
      </c>
      <c r="P3383">
        <f t="shared" si="156"/>
        <v>2013</v>
      </c>
      <c r="Q3383">
        <f t="shared" si="157"/>
        <v>7</v>
      </c>
      <c r="R3383" t="str">
        <f t="shared" si="158"/>
        <v>01</v>
      </c>
      <c r="T3383" t="s">
        <v>30</v>
      </c>
      <c r="U3383" t="s">
        <v>620</v>
      </c>
    </row>
    <row r="3384" spans="1:28" x14ac:dyDescent="0.35">
      <c r="A3384" s="1" t="s">
        <v>2</v>
      </c>
      <c r="B3384" s="18">
        <v>41464</v>
      </c>
      <c r="C3384" s="3" t="s">
        <v>180</v>
      </c>
      <c r="D3384" s="4" t="s">
        <v>181</v>
      </c>
      <c r="E3384" s="5" t="s">
        <v>23</v>
      </c>
      <c r="F3384" s="6">
        <v>51.717932179081522</v>
      </c>
      <c r="G3384" s="16" t="s">
        <v>23</v>
      </c>
      <c r="H3384" s="7">
        <v>103217.82153828003</v>
      </c>
      <c r="I3384" s="4">
        <v>152.46666666666667</v>
      </c>
      <c r="J3384" s="4">
        <v>5</v>
      </c>
      <c r="K3384" s="4" t="s">
        <v>332</v>
      </c>
      <c r="L3384" s="4">
        <v>1995.7839996555158</v>
      </c>
      <c r="M3384" s="4" t="s">
        <v>332</v>
      </c>
      <c r="N3384" s="17">
        <v>1</v>
      </c>
      <c r="O3384" s="4">
        <v>1152</v>
      </c>
      <c r="P3384">
        <f t="shared" si="156"/>
        <v>2013</v>
      </c>
      <c r="Q3384">
        <f t="shared" si="157"/>
        <v>7</v>
      </c>
      <c r="R3384" t="str">
        <f t="shared" si="158"/>
        <v>01</v>
      </c>
      <c r="T3384" t="s">
        <v>295</v>
      </c>
      <c r="U3384" t="s">
        <v>457</v>
      </c>
    </row>
    <row r="3385" spans="1:28" x14ac:dyDescent="0.35">
      <c r="A3385" s="1" t="s">
        <v>2</v>
      </c>
      <c r="B3385" s="18">
        <v>41464</v>
      </c>
      <c r="C3385" s="3" t="s">
        <v>328</v>
      </c>
      <c r="D3385" s="4" t="s">
        <v>329</v>
      </c>
      <c r="E3385" s="5" t="s">
        <v>7</v>
      </c>
      <c r="F3385" s="6">
        <v>34.478621452721015</v>
      </c>
      <c r="G3385" s="16" t="s">
        <v>4</v>
      </c>
      <c r="H3385" s="7">
        <v>9915.5904643463582</v>
      </c>
      <c r="I3385" s="4">
        <v>6.5</v>
      </c>
      <c r="J3385" s="4">
        <v>6.5</v>
      </c>
      <c r="K3385" s="4" t="s">
        <v>332</v>
      </c>
      <c r="L3385" s="4">
        <v>143.79331374868283</v>
      </c>
      <c r="M3385" s="4" t="s">
        <v>332</v>
      </c>
      <c r="N3385" s="17">
        <v>1.9999999999999996</v>
      </c>
      <c r="O3385" s="4">
        <v>288</v>
      </c>
      <c r="P3385">
        <f t="shared" si="156"/>
        <v>2013</v>
      </c>
      <c r="Q3385">
        <f t="shared" si="157"/>
        <v>7</v>
      </c>
      <c r="R3385" t="str">
        <f t="shared" si="158"/>
        <v>01</v>
      </c>
      <c r="T3385" t="s">
        <v>75</v>
      </c>
      <c r="U3385" t="s">
        <v>600</v>
      </c>
    </row>
    <row r="3386" spans="1:28" x14ac:dyDescent="0.35">
      <c r="A3386" s="1" t="s">
        <v>2</v>
      </c>
      <c r="B3386" s="18">
        <v>41464</v>
      </c>
      <c r="C3386" s="3" t="s">
        <v>152</v>
      </c>
      <c r="D3386" s="4" t="s">
        <v>153</v>
      </c>
      <c r="E3386" s="5" t="s">
        <v>7</v>
      </c>
      <c r="F3386" s="6">
        <v>11.492873817573672</v>
      </c>
      <c r="G3386" s="16" t="s">
        <v>4</v>
      </c>
      <c r="H3386" s="7">
        <v>885.79876580293364</v>
      </c>
      <c r="I3386" s="4">
        <v>2.2999999999999998</v>
      </c>
      <c r="J3386" s="4">
        <v>2</v>
      </c>
      <c r="K3386" s="4" t="s">
        <v>332</v>
      </c>
      <c r="L3386" s="4">
        <v>4.8171087355043491</v>
      </c>
      <c r="M3386" s="4" t="s">
        <v>332</v>
      </c>
      <c r="N3386" s="17">
        <v>16</v>
      </c>
      <c r="O3386" s="4">
        <v>288</v>
      </c>
      <c r="P3386">
        <f t="shared" si="156"/>
        <v>2013</v>
      </c>
      <c r="Q3386">
        <f t="shared" si="157"/>
        <v>7</v>
      </c>
      <c r="R3386" t="str">
        <f t="shared" si="158"/>
        <v>01</v>
      </c>
      <c r="T3386" t="s">
        <v>153</v>
      </c>
    </row>
    <row r="3387" spans="1:28" x14ac:dyDescent="0.35">
      <c r="A3387" s="1" t="s">
        <v>2</v>
      </c>
      <c r="B3387" s="18">
        <v>41464</v>
      </c>
      <c r="C3387" s="3" t="s">
        <v>186</v>
      </c>
      <c r="D3387" s="4" t="s">
        <v>187</v>
      </c>
      <c r="E3387" s="5" t="s">
        <v>4</v>
      </c>
      <c r="F3387" s="6">
        <v>126.42161199331039</v>
      </c>
      <c r="G3387" s="16" t="s">
        <v>4</v>
      </c>
      <c r="H3387" s="7">
        <v>11013.060232779169</v>
      </c>
      <c r="I3387" s="4" t="s">
        <v>332</v>
      </c>
      <c r="J3387" s="4">
        <v>5.5</v>
      </c>
      <c r="K3387" s="4" t="s">
        <v>332</v>
      </c>
      <c r="L3387" s="4">
        <v>87.113746290166958</v>
      </c>
      <c r="M3387" s="4" t="s">
        <v>332</v>
      </c>
      <c r="N3387" s="17">
        <v>1</v>
      </c>
      <c r="O3387" s="4">
        <v>288</v>
      </c>
      <c r="P3387">
        <f t="shared" si="156"/>
        <v>2013</v>
      </c>
      <c r="Q3387">
        <f t="shared" si="157"/>
        <v>7</v>
      </c>
      <c r="R3387" t="str">
        <f t="shared" si="158"/>
        <v>01</v>
      </c>
      <c r="T3387" t="s">
        <v>187</v>
      </c>
    </row>
    <row r="3388" spans="1:28" x14ac:dyDescent="0.35">
      <c r="A3388" s="1" t="s">
        <v>2</v>
      </c>
      <c r="B3388" s="18">
        <v>41464</v>
      </c>
      <c r="C3388" s="3" t="s">
        <v>97</v>
      </c>
      <c r="D3388" s="4" t="s">
        <v>98</v>
      </c>
      <c r="E3388" s="5" t="s">
        <v>7</v>
      </c>
      <c r="F3388" s="6">
        <v>1.8629819774531817</v>
      </c>
      <c r="G3388" s="16" t="s">
        <v>4</v>
      </c>
      <c r="H3388" s="7">
        <v>36374.759257767313</v>
      </c>
      <c r="I3388" s="4" t="s">
        <v>332</v>
      </c>
      <c r="J3388" s="4">
        <v>5.34</v>
      </c>
      <c r="K3388" s="4" t="s">
        <v>332</v>
      </c>
      <c r="L3388" s="4">
        <v>79.730115530707536</v>
      </c>
      <c r="M3388" s="4" t="s">
        <v>332</v>
      </c>
      <c r="N3388" s="17">
        <v>244.88888888888886</v>
      </c>
      <c r="O3388" s="4">
        <v>15990.24</v>
      </c>
      <c r="P3388">
        <f t="shared" si="156"/>
        <v>2013</v>
      </c>
      <c r="Q3388">
        <f t="shared" si="157"/>
        <v>7</v>
      </c>
      <c r="R3388" t="str">
        <f t="shared" si="158"/>
        <v>01</v>
      </c>
      <c r="T3388" t="s">
        <v>187</v>
      </c>
      <c r="U3388" t="s">
        <v>497</v>
      </c>
    </row>
    <row r="3389" spans="1:28" x14ac:dyDescent="0.35">
      <c r="A3389" s="1" t="s">
        <v>2</v>
      </c>
      <c r="B3389" s="18">
        <v>41464</v>
      </c>
      <c r="C3389" s="3" t="s">
        <v>24</v>
      </c>
      <c r="D3389" s="4" t="s">
        <v>299</v>
      </c>
      <c r="E3389" s="5" t="s">
        <v>23</v>
      </c>
      <c r="F3389" s="6">
        <v>57.464369087868356</v>
      </c>
      <c r="G3389" s="16" t="s">
        <v>23</v>
      </c>
      <c r="H3389" s="7">
        <v>3763.3660030474343</v>
      </c>
      <c r="I3389" s="4">
        <v>37.06</v>
      </c>
      <c r="J3389" s="4">
        <v>1.5</v>
      </c>
      <c r="K3389" s="4" t="s">
        <v>332</v>
      </c>
      <c r="L3389" s="4">
        <v>65.490425854896245</v>
      </c>
      <c r="M3389" s="4" t="s">
        <v>332</v>
      </c>
      <c r="N3389" s="17">
        <v>1</v>
      </c>
      <c r="O3389" s="4">
        <v>288</v>
      </c>
      <c r="P3389">
        <f t="shared" si="156"/>
        <v>2013</v>
      </c>
      <c r="Q3389">
        <f t="shared" si="157"/>
        <v>7</v>
      </c>
      <c r="R3389" t="str">
        <f t="shared" si="158"/>
        <v>01</v>
      </c>
      <c r="T3389" t="s">
        <v>222</v>
      </c>
      <c r="U3389" t="s">
        <v>504</v>
      </c>
      <c r="V3389" t="s">
        <v>596</v>
      </c>
      <c r="W3389" t="s">
        <v>597</v>
      </c>
    </row>
    <row r="3390" spans="1:28" x14ac:dyDescent="0.35">
      <c r="A3390" s="1" t="s">
        <v>2</v>
      </c>
      <c r="B3390" s="18">
        <v>41464</v>
      </c>
      <c r="C3390" s="3" t="s">
        <v>212</v>
      </c>
      <c r="D3390" s="4" t="s">
        <v>213</v>
      </c>
      <c r="E3390" s="5" t="s">
        <v>4</v>
      </c>
      <c r="F3390" s="6">
        <v>2.8732184543934181</v>
      </c>
      <c r="G3390" s="16" t="s">
        <v>4</v>
      </c>
      <c r="H3390" s="7">
        <v>2938.3079389586524</v>
      </c>
      <c r="I3390" s="4">
        <v>12.5</v>
      </c>
      <c r="J3390" s="4">
        <v>12.5</v>
      </c>
      <c r="K3390" s="4" t="s">
        <v>332</v>
      </c>
      <c r="L3390" s="4">
        <v>1022.6538585904274</v>
      </c>
      <c r="M3390" s="4" t="s">
        <v>332</v>
      </c>
      <c r="N3390" s="17">
        <v>0.99999999999999989</v>
      </c>
      <c r="O3390" s="4">
        <v>1152</v>
      </c>
      <c r="P3390">
        <f t="shared" si="156"/>
        <v>2013</v>
      </c>
      <c r="Q3390">
        <f t="shared" si="157"/>
        <v>7</v>
      </c>
      <c r="R3390" t="str">
        <f t="shared" si="158"/>
        <v>04</v>
      </c>
      <c r="T3390" t="s">
        <v>213</v>
      </c>
    </row>
    <row r="3391" spans="1:28" x14ac:dyDescent="0.35">
      <c r="A3391" s="1" t="s">
        <v>2</v>
      </c>
      <c r="B3391" s="18">
        <v>41464</v>
      </c>
      <c r="C3391" s="3" t="s">
        <v>82</v>
      </c>
      <c r="D3391" s="4" t="s">
        <v>167</v>
      </c>
      <c r="E3391" s="5" t="s">
        <v>4</v>
      </c>
      <c r="F3391" s="6">
        <v>103.43586435816304</v>
      </c>
      <c r="G3391" s="16" t="s">
        <v>4</v>
      </c>
      <c r="H3391" s="7">
        <v>43527.429232997092</v>
      </c>
      <c r="I3391" s="4">
        <v>16.3</v>
      </c>
      <c r="J3391" s="4">
        <v>8.6</v>
      </c>
      <c r="K3391" s="4">
        <v>5.7333333333333334</v>
      </c>
      <c r="L3391" s="4">
        <v>420.81563781665204</v>
      </c>
      <c r="M3391" s="4" t="s">
        <v>332</v>
      </c>
      <c r="N3391" s="17">
        <v>1.0000000000000002</v>
      </c>
      <c r="O3391" s="4">
        <v>576</v>
      </c>
      <c r="P3391">
        <f t="shared" si="156"/>
        <v>2013</v>
      </c>
      <c r="Q3391">
        <f t="shared" si="157"/>
        <v>7</v>
      </c>
      <c r="R3391" t="str">
        <f t="shared" si="158"/>
        <v>05</v>
      </c>
      <c r="T3391" t="s">
        <v>460</v>
      </c>
      <c r="U3391" t="s">
        <v>488</v>
      </c>
      <c r="V3391" t="s">
        <v>536</v>
      </c>
      <c r="W3391" t="s">
        <v>544</v>
      </c>
      <c r="X3391" t="s">
        <v>510</v>
      </c>
    </row>
    <row r="3392" spans="1:28" x14ac:dyDescent="0.35">
      <c r="A3392" s="1" t="s">
        <v>2</v>
      </c>
      <c r="B3392" s="18">
        <v>41464</v>
      </c>
      <c r="C3392" s="3" t="s">
        <v>37</v>
      </c>
      <c r="D3392" s="4" t="s">
        <v>156</v>
      </c>
      <c r="E3392" s="5" t="s">
        <v>4</v>
      </c>
      <c r="F3392" s="6">
        <v>293.06828234812861</v>
      </c>
      <c r="G3392" s="16" t="s">
        <v>4</v>
      </c>
      <c r="H3392" s="7">
        <v>479486.43438068597</v>
      </c>
      <c r="I3392" s="4">
        <v>26.9</v>
      </c>
      <c r="J3392" s="4">
        <v>13.2</v>
      </c>
      <c r="K3392" s="4">
        <v>8.7999999999999989</v>
      </c>
      <c r="L3392" s="4">
        <v>1636.0911885071064</v>
      </c>
      <c r="M3392" s="4" t="s">
        <v>332</v>
      </c>
      <c r="N3392" s="17">
        <v>1</v>
      </c>
      <c r="O3392" s="4">
        <v>576</v>
      </c>
      <c r="P3392">
        <f t="shared" si="156"/>
        <v>2013</v>
      </c>
      <c r="Q3392">
        <f t="shared" si="157"/>
        <v>7</v>
      </c>
      <c r="R3392" t="str">
        <f t="shared" si="158"/>
        <v>05</v>
      </c>
      <c r="T3392" t="s">
        <v>460</v>
      </c>
      <c r="U3392" t="s">
        <v>461</v>
      </c>
      <c r="V3392" t="s">
        <v>536</v>
      </c>
      <c r="W3392" t="s">
        <v>537</v>
      </c>
      <c r="X3392" t="s">
        <v>510</v>
      </c>
    </row>
    <row r="3393" spans="1:27" x14ac:dyDescent="0.35">
      <c r="A3393" s="1" t="s">
        <v>2</v>
      </c>
      <c r="B3393" s="18">
        <v>41464</v>
      </c>
      <c r="C3393" s="3" t="s">
        <v>76</v>
      </c>
      <c r="D3393" s="4" t="s">
        <v>229</v>
      </c>
      <c r="E3393" s="5" t="s">
        <v>4</v>
      </c>
      <c r="F3393" s="6">
        <v>57.464369087868356</v>
      </c>
      <c r="G3393" s="16" t="s">
        <v>4</v>
      </c>
      <c r="H3393" s="7">
        <v>124793.36008182228</v>
      </c>
      <c r="I3393" s="4">
        <v>32.200000000000003</v>
      </c>
      <c r="J3393" s="4">
        <v>13.9</v>
      </c>
      <c r="K3393" s="4">
        <v>9.2666666666666675</v>
      </c>
      <c r="L3393" s="4">
        <v>2171.6650171691895</v>
      </c>
      <c r="M3393" s="4" t="s">
        <v>332</v>
      </c>
      <c r="N3393" s="17">
        <v>1</v>
      </c>
      <c r="O3393" s="4">
        <v>576</v>
      </c>
      <c r="P3393">
        <f t="shared" si="156"/>
        <v>2013</v>
      </c>
      <c r="Q3393">
        <f t="shared" si="157"/>
        <v>7</v>
      </c>
      <c r="R3393" t="str">
        <f t="shared" si="158"/>
        <v>05</v>
      </c>
      <c r="T3393" t="s">
        <v>460</v>
      </c>
      <c r="U3393" t="s">
        <v>486</v>
      </c>
      <c r="V3393" t="s">
        <v>536</v>
      </c>
      <c r="W3393" t="s">
        <v>570</v>
      </c>
      <c r="X3393" t="s">
        <v>510</v>
      </c>
    </row>
    <row r="3394" spans="1:27" x14ac:dyDescent="0.35">
      <c r="A3394" s="1" t="s">
        <v>2</v>
      </c>
      <c r="B3394" s="18">
        <v>41464</v>
      </c>
      <c r="C3394" s="3" t="s">
        <v>62</v>
      </c>
      <c r="D3394" s="4" t="s">
        <v>63</v>
      </c>
      <c r="E3394" s="5" t="s">
        <v>4</v>
      </c>
      <c r="F3394" s="6">
        <v>1907.8170537172296</v>
      </c>
      <c r="G3394" s="16" t="s">
        <v>4</v>
      </c>
      <c r="H3394" s="7">
        <v>239062.8400928067</v>
      </c>
      <c r="I3394" s="4">
        <v>10.8</v>
      </c>
      <c r="J3394" s="4">
        <v>5.9</v>
      </c>
      <c r="K3394" s="4" t="s">
        <v>332</v>
      </c>
      <c r="L3394" s="4">
        <v>125.30700447771542</v>
      </c>
      <c r="M3394" s="4" t="s">
        <v>332</v>
      </c>
      <c r="N3394" s="17">
        <v>0.99999999999999989</v>
      </c>
      <c r="O3394" s="4">
        <v>144</v>
      </c>
      <c r="P3394">
        <f t="shared" ref="P3394:P3457" si="159">YEAR(B3394)</f>
        <v>2013</v>
      </c>
      <c r="Q3394">
        <f t="shared" ref="Q3394:Q3457" si="160">MONTH(B3394)</f>
        <v>7</v>
      </c>
      <c r="R3394" t="str">
        <f t="shared" ref="R3394:R3457" si="161">LEFT(C3394,2)</f>
        <v>05</v>
      </c>
      <c r="T3394" t="s">
        <v>84</v>
      </c>
      <c r="U3394" t="s">
        <v>459</v>
      </c>
      <c r="V3394" t="s">
        <v>479</v>
      </c>
      <c r="W3394" t="s">
        <v>480</v>
      </c>
    </row>
    <row r="3395" spans="1:27" x14ac:dyDescent="0.35">
      <c r="A3395" s="1" t="s">
        <v>2</v>
      </c>
      <c r="B3395" s="18">
        <v>41464</v>
      </c>
      <c r="C3395" s="3" t="s">
        <v>40</v>
      </c>
      <c r="D3395" s="4" t="s">
        <v>169</v>
      </c>
      <c r="E3395" s="5" t="s">
        <v>4</v>
      </c>
      <c r="F3395" s="6">
        <v>57.464369087868356</v>
      </c>
      <c r="G3395" s="16" t="s">
        <v>4</v>
      </c>
      <c r="H3395" s="7">
        <v>9522.1712468784172</v>
      </c>
      <c r="I3395" s="4" t="s">
        <v>332</v>
      </c>
      <c r="J3395" s="4">
        <v>6.7</v>
      </c>
      <c r="K3395" s="4">
        <v>4.7</v>
      </c>
      <c r="L3395" s="4">
        <v>165.70566070808385</v>
      </c>
      <c r="M3395" s="4" t="s">
        <v>332</v>
      </c>
      <c r="N3395" s="17">
        <v>1.0000000000000002</v>
      </c>
      <c r="O3395" s="4">
        <v>288</v>
      </c>
      <c r="P3395">
        <f t="shared" si="159"/>
        <v>2013</v>
      </c>
      <c r="Q3395">
        <f t="shared" si="160"/>
        <v>7</v>
      </c>
      <c r="R3395" t="str">
        <f t="shared" si="161"/>
        <v>12</v>
      </c>
      <c r="T3395" t="s">
        <v>662</v>
      </c>
      <c r="U3395" t="s">
        <v>463</v>
      </c>
      <c r="V3395" t="s">
        <v>464</v>
      </c>
      <c r="W3395" t="s">
        <v>546</v>
      </c>
      <c r="X3395" t="s">
        <v>468</v>
      </c>
      <c r="Y3395" t="s">
        <v>547</v>
      </c>
      <c r="Z3395" t="s">
        <v>510</v>
      </c>
      <c r="AA3395" t="s">
        <v>466</v>
      </c>
    </row>
    <row r="3396" spans="1:27" x14ac:dyDescent="0.35">
      <c r="A3396" s="1" t="s">
        <v>2</v>
      </c>
      <c r="B3396" s="18">
        <v>41464</v>
      </c>
      <c r="C3396" s="3" t="s">
        <v>28</v>
      </c>
      <c r="D3396" s="4" t="s">
        <v>107</v>
      </c>
      <c r="E3396" s="5" t="s">
        <v>23</v>
      </c>
      <c r="F3396" s="6">
        <v>8.6196553631802537</v>
      </c>
      <c r="G3396" s="16" t="s">
        <v>4</v>
      </c>
      <c r="H3396" s="7">
        <v>20258.810512897006</v>
      </c>
      <c r="I3396" s="4">
        <v>22.8</v>
      </c>
      <c r="J3396" s="4">
        <v>7.5</v>
      </c>
      <c r="K3396" s="4" t="s">
        <v>332</v>
      </c>
      <c r="L3396" s="4">
        <v>1007.2731445572276</v>
      </c>
      <c r="M3396" s="4" t="s">
        <v>332</v>
      </c>
      <c r="N3396" s="17">
        <v>2.333333333333333</v>
      </c>
      <c r="O3396" s="4">
        <v>1152</v>
      </c>
      <c r="P3396">
        <f t="shared" si="159"/>
        <v>2013</v>
      </c>
      <c r="Q3396">
        <f t="shared" si="160"/>
        <v>7</v>
      </c>
      <c r="R3396" t="str">
        <f t="shared" si="161"/>
        <v>12</v>
      </c>
      <c r="T3396" t="s">
        <v>107</v>
      </c>
    </row>
    <row r="3397" spans="1:27" x14ac:dyDescent="0.35">
      <c r="A3397" s="1" t="s">
        <v>2</v>
      </c>
      <c r="B3397" s="18">
        <v>41464</v>
      </c>
      <c r="C3397" s="3" t="s">
        <v>64</v>
      </c>
      <c r="D3397" s="4" t="s">
        <v>65</v>
      </c>
      <c r="E3397" s="5" t="s">
        <v>7</v>
      </c>
      <c r="F3397" s="6">
        <v>2.0699799749479793</v>
      </c>
      <c r="G3397" s="16" t="s">
        <v>4</v>
      </c>
      <c r="H3397" s="7">
        <v>42505.744634076415</v>
      </c>
      <c r="I3397" s="4">
        <v>73.099999999999994</v>
      </c>
      <c r="J3397" s="4">
        <v>5.0999999999999996</v>
      </c>
      <c r="K3397" s="4">
        <v>5.0999999999999996</v>
      </c>
      <c r="L3397" s="4">
        <v>1901.3309999999997</v>
      </c>
      <c r="M3397" s="4" t="s">
        <v>332</v>
      </c>
      <c r="N3397" s="17">
        <v>10.800000000000002</v>
      </c>
      <c r="O3397" s="4">
        <v>15990.24</v>
      </c>
      <c r="P3397">
        <f t="shared" si="159"/>
        <v>2013</v>
      </c>
      <c r="Q3397">
        <f t="shared" si="160"/>
        <v>7</v>
      </c>
      <c r="R3397" t="str">
        <f t="shared" si="161"/>
        <v>13</v>
      </c>
      <c r="T3397" t="s">
        <v>481</v>
      </c>
      <c r="U3397" t="s">
        <v>482</v>
      </c>
    </row>
    <row r="3398" spans="1:27" x14ac:dyDescent="0.35">
      <c r="A3398" s="1" t="s">
        <v>2</v>
      </c>
      <c r="B3398" s="18">
        <v>41464</v>
      </c>
      <c r="C3398" s="3" t="s">
        <v>101</v>
      </c>
      <c r="D3398" s="4" t="s">
        <v>102</v>
      </c>
      <c r="E3398" s="5" t="s">
        <v>7</v>
      </c>
      <c r="F3398" s="6">
        <v>0.41399599498959588</v>
      </c>
      <c r="G3398" s="16" t="s">
        <v>7</v>
      </c>
      <c r="H3398" s="7">
        <v>23569.486680037291</v>
      </c>
      <c r="I3398" s="4">
        <v>234.2</v>
      </c>
      <c r="J3398" s="4">
        <v>65.7</v>
      </c>
      <c r="K3398" s="4">
        <v>3.7</v>
      </c>
      <c r="L3398" s="4">
        <v>56931.678000000007</v>
      </c>
      <c r="M3398" s="4" t="s">
        <v>332</v>
      </c>
      <c r="N3398" s="17">
        <v>1.0000000000000002</v>
      </c>
      <c r="O3398" s="4">
        <v>15990.24</v>
      </c>
      <c r="P3398">
        <f t="shared" si="159"/>
        <v>2013</v>
      </c>
      <c r="Q3398">
        <f t="shared" si="160"/>
        <v>7</v>
      </c>
      <c r="R3398" t="str">
        <f t="shared" si="161"/>
        <v>13</v>
      </c>
      <c r="T3398" t="s">
        <v>499</v>
      </c>
      <c r="U3398" t="s">
        <v>500</v>
      </c>
    </row>
    <row r="3399" spans="1:27" x14ac:dyDescent="0.35">
      <c r="A3399" s="1" t="s">
        <v>2</v>
      </c>
      <c r="B3399" s="18">
        <v>41464</v>
      </c>
      <c r="C3399" s="3" t="s">
        <v>335</v>
      </c>
      <c r="D3399" s="4" t="s">
        <v>336</v>
      </c>
      <c r="E3399" s="5" t="s">
        <v>7</v>
      </c>
      <c r="F3399" s="6">
        <v>2.8732184543934181</v>
      </c>
      <c r="G3399" s="16" t="s">
        <v>4</v>
      </c>
      <c r="H3399" s="7">
        <v>3619.7757364020081</v>
      </c>
      <c r="I3399" s="4" t="s">
        <v>332</v>
      </c>
      <c r="J3399" s="4">
        <v>6.7</v>
      </c>
      <c r="K3399" s="4" t="s">
        <v>332</v>
      </c>
      <c r="L3399" s="4">
        <v>157.47913854527118</v>
      </c>
      <c r="M3399" s="4" t="s">
        <v>332</v>
      </c>
      <c r="N3399" s="17">
        <v>8</v>
      </c>
      <c r="O3399" s="4">
        <v>1152</v>
      </c>
      <c r="P3399">
        <f t="shared" si="159"/>
        <v>2013</v>
      </c>
      <c r="Q3399">
        <f t="shared" si="160"/>
        <v>7</v>
      </c>
      <c r="R3399" t="str">
        <f t="shared" si="161"/>
        <v>16</v>
      </c>
      <c r="T3399" t="s">
        <v>336</v>
      </c>
    </row>
    <row r="3400" spans="1:27" x14ac:dyDescent="0.35">
      <c r="A3400" s="1" t="s">
        <v>2</v>
      </c>
      <c r="B3400" s="18">
        <v>41464</v>
      </c>
      <c r="C3400" s="3" t="s">
        <v>157</v>
      </c>
      <c r="D3400" s="4" t="s">
        <v>158</v>
      </c>
      <c r="E3400" s="5" t="s">
        <v>4</v>
      </c>
      <c r="F3400" s="6">
        <v>34.478621452721015</v>
      </c>
      <c r="G3400" s="16" t="s">
        <v>4</v>
      </c>
      <c r="H3400" s="7">
        <v>16700.002644672528</v>
      </c>
      <c r="I3400" s="4">
        <v>80.3</v>
      </c>
      <c r="J3400" s="4">
        <v>4.8</v>
      </c>
      <c r="K3400" s="4" t="s">
        <v>332</v>
      </c>
      <c r="L3400" s="4">
        <v>484.35818895985994</v>
      </c>
      <c r="M3400" s="4" t="s">
        <v>332</v>
      </c>
      <c r="N3400" s="17">
        <v>1</v>
      </c>
      <c r="O3400" s="4">
        <v>288</v>
      </c>
      <c r="P3400">
        <f t="shared" si="159"/>
        <v>2013</v>
      </c>
      <c r="Q3400">
        <f t="shared" si="160"/>
        <v>7</v>
      </c>
      <c r="R3400" t="str">
        <f t="shared" si="161"/>
        <v>17</v>
      </c>
      <c r="T3400" t="s">
        <v>538</v>
      </c>
      <c r="U3400" t="s">
        <v>539</v>
      </c>
    </row>
    <row r="3401" spans="1:27" x14ac:dyDescent="0.35">
      <c r="A3401" s="1" t="s">
        <v>2</v>
      </c>
      <c r="B3401" s="18">
        <v>41464</v>
      </c>
      <c r="C3401" s="3" t="s">
        <v>240</v>
      </c>
      <c r="D3401" s="4" t="s">
        <v>241</v>
      </c>
      <c r="E3401" s="5" t="s">
        <v>7</v>
      </c>
      <c r="F3401" s="6">
        <v>0.62099399248439391</v>
      </c>
      <c r="G3401" s="16" t="s">
        <v>4</v>
      </c>
      <c r="H3401" s="7">
        <v>4675.5946543088739</v>
      </c>
      <c r="I3401" s="4">
        <v>6.1</v>
      </c>
      <c r="J3401" s="4">
        <v>4</v>
      </c>
      <c r="K3401" s="4" t="s">
        <v>332</v>
      </c>
      <c r="L3401" s="4">
        <v>51.103240498393966</v>
      </c>
      <c r="M3401" s="4" t="s">
        <v>332</v>
      </c>
      <c r="N3401" s="17">
        <v>147.33333333333331</v>
      </c>
      <c r="O3401" s="4">
        <v>15990.24</v>
      </c>
      <c r="P3401">
        <f t="shared" si="159"/>
        <v>2013</v>
      </c>
      <c r="Q3401">
        <f t="shared" si="160"/>
        <v>7</v>
      </c>
      <c r="R3401" t="str">
        <f t="shared" si="161"/>
        <v>17</v>
      </c>
      <c r="T3401" t="s">
        <v>574</v>
      </c>
      <c r="U3401" t="s">
        <v>575</v>
      </c>
    </row>
    <row r="3402" spans="1:27" x14ac:dyDescent="0.35">
      <c r="A3402" s="1" t="s">
        <v>2</v>
      </c>
      <c r="B3402" s="18">
        <v>41464</v>
      </c>
      <c r="C3402" s="3" t="s">
        <v>12</v>
      </c>
      <c r="D3402" s="4" t="s">
        <v>13</v>
      </c>
      <c r="E3402" s="5" t="s">
        <v>4</v>
      </c>
      <c r="F3402" s="6">
        <v>68.95724290544203</v>
      </c>
      <c r="G3402" s="16" t="s">
        <v>4</v>
      </c>
      <c r="H3402" s="7">
        <v>1105.7440435889205</v>
      </c>
      <c r="I3402" s="4">
        <v>9.8000000000000007</v>
      </c>
      <c r="J3402" s="4">
        <v>2.5</v>
      </c>
      <c r="K3402" s="4" t="s">
        <v>332</v>
      </c>
      <c r="L3402" s="4">
        <v>16.035212502697906</v>
      </c>
      <c r="M3402" s="4" t="s">
        <v>332</v>
      </c>
      <c r="N3402" s="17">
        <v>1</v>
      </c>
      <c r="O3402" s="4">
        <v>288</v>
      </c>
      <c r="P3402">
        <f t="shared" si="159"/>
        <v>2013</v>
      </c>
      <c r="Q3402">
        <f t="shared" si="160"/>
        <v>7</v>
      </c>
      <c r="R3402" t="str">
        <f t="shared" si="161"/>
        <v>17</v>
      </c>
      <c r="T3402" t="s">
        <v>250</v>
      </c>
      <c r="U3402" t="s">
        <v>472</v>
      </c>
    </row>
    <row r="3403" spans="1:27" x14ac:dyDescent="0.35">
      <c r="A3403" s="1" t="s">
        <v>2</v>
      </c>
      <c r="B3403" s="18">
        <v>41464</v>
      </c>
      <c r="C3403" s="3" t="s">
        <v>50</v>
      </c>
      <c r="D3403" s="4" t="s">
        <v>51</v>
      </c>
      <c r="E3403" s="5" t="s">
        <v>4</v>
      </c>
      <c r="F3403" s="6">
        <v>34.478621452721015</v>
      </c>
      <c r="G3403" s="16" t="s">
        <v>4</v>
      </c>
      <c r="H3403" s="7">
        <v>9513.794671593103</v>
      </c>
      <c r="I3403" s="4">
        <v>62.7</v>
      </c>
      <c r="J3403" s="4">
        <v>4.0999999999999996</v>
      </c>
      <c r="K3403" s="4" t="s">
        <v>332</v>
      </c>
      <c r="L3403" s="4">
        <v>275.93315134826207</v>
      </c>
      <c r="M3403" s="4" t="s">
        <v>332</v>
      </c>
      <c r="N3403" s="17">
        <v>1</v>
      </c>
      <c r="O3403" s="4">
        <v>288</v>
      </c>
      <c r="P3403">
        <f t="shared" si="159"/>
        <v>2013</v>
      </c>
      <c r="Q3403">
        <f t="shared" si="160"/>
        <v>7</v>
      </c>
      <c r="R3403" t="str">
        <f t="shared" si="161"/>
        <v>17</v>
      </c>
      <c r="T3403" t="s">
        <v>250</v>
      </c>
      <c r="U3403" t="s">
        <v>473</v>
      </c>
    </row>
    <row r="3404" spans="1:27" x14ac:dyDescent="0.35">
      <c r="A3404" s="1" t="s">
        <v>2</v>
      </c>
      <c r="B3404" s="18">
        <v>41464</v>
      </c>
      <c r="C3404" s="3" t="s">
        <v>15</v>
      </c>
      <c r="D3404" s="4" t="s">
        <v>16</v>
      </c>
      <c r="E3404" s="5" t="s">
        <v>7</v>
      </c>
      <c r="F3404" s="6">
        <v>2.8732184543934181</v>
      </c>
      <c r="G3404" s="16" t="s">
        <v>7</v>
      </c>
      <c r="H3404" s="7">
        <v>9819.119938094469</v>
      </c>
      <c r="I3404" s="4" t="s">
        <v>332</v>
      </c>
      <c r="J3404" s="4">
        <v>29.5</v>
      </c>
      <c r="K3404" s="4">
        <v>5</v>
      </c>
      <c r="L3404" s="4">
        <v>3417.4637584831471</v>
      </c>
      <c r="M3404" s="4" t="s">
        <v>332</v>
      </c>
      <c r="N3404" s="17">
        <v>1</v>
      </c>
      <c r="O3404" s="4">
        <v>1152</v>
      </c>
      <c r="P3404">
        <f t="shared" si="159"/>
        <v>2013</v>
      </c>
      <c r="Q3404">
        <f t="shared" si="160"/>
        <v>7</v>
      </c>
      <c r="R3404" t="str">
        <f t="shared" si="161"/>
        <v>17</v>
      </c>
      <c r="T3404" t="s">
        <v>73</v>
      </c>
      <c r="U3404" t="s">
        <v>475</v>
      </c>
    </row>
    <row r="3405" spans="1:27" x14ac:dyDescent="0.35">
      <c r="A3405" s="1" t="s">
        <v>2</v>
      </c>
      <c r="B3405" s="18">
        <v>41464</v>
      </c>
      <c r="C3405" s="3" t="s">
        <v>87</v>
      </c>
      <c r="D3405" s="4" t="s">
        <v>88</v>
      </c>
      <c r="E3405" s="5" t="s">
        <v>7</v>
      </c>
      <c r="F3405" s="6">
        <v>14.366092271967089</v>
      </c>
      <c r="G3405" s="16" t="s">
        <v>4</v>
      </c>
      <c r="H3405" s="7">
        <v>103803.09863041314</v>
      </c>
      <c r="I3405" s="4" t="s">
        <v>332</v>
      </c>
      <c r="J3405" s="4">
        <v>6.6</v>
      </c>
      <c r="K3405" s="4" t="s">
        <v>332</v>
      </c>
      <c r="L3405" s="4">
        <v>150.53255358940854</v>
      </c>
      <c r="M3405" s="4" t="s">
        <v>332</v>
      </c>
      <c r="N3405" s="17">
        <v>9.6666666666666643</v>
      </c>
      <c r="O3405" s="4">
        <v>1152</v>
      </c>
      <c r="P3405">
        <f t="shared" si="159"/>
        <v>2013</v>
      </c>
      <c r="Q3405">
        <f t="shared" si="160"/>
        <v>7</v>
      </c>
      <c r="R3405" t="str">
        <f t="shared" si="161"/>
        <v>17</v>
      </c>
      <c r="T3405" t="s">
        <v>237</v>
      </c>
      <c r="U3405" t="s">
        <v>492</v>
      </c>
    </row>
    <row r="3406" spans="1:27" x14ac:dyDescent="0.35">
      <c r="A3406" s="1" t="s">
        <v>2</v>
      </c>
      <c r="B3406" s="18">
        <v>41464</v>
      </c>
      <c r="C3406" s="3" t="s">
        <v>87</v>
      </c>
      <c r="D3406" s="4" t="s">
        <v>88</v>
      </c>
      <c r="E3406" s="5" t="s">
        <v>7</v>
      </c>
      <c r="F3406" s="6">
        <v>17.239310726360507</v>
      </c>
      <c r="G3406" s="16" t="s">
        <v>4</v>
      </c>
      <c r="H3406" s="7">
        <v>132705.45767756645</v>
      </c>
      <c r="I3406" s="4" t="s">
        <v>332</v>
      </c>
      <c r="J3406" s="4">
        <v>11.5</v>
      </c>
      <c r="K3406" s="4" t="s">
        <v>332</v>
      </c>
      <c r="L3406" s="4">
        <v>796.32828783806281</v>
      </c>
      <c r="M3406" s="4" t="s">
        <v>332</v>
      </c>
      <c r="N3406" s="17">
        <v>48</v>
      </c>
      <c r="O3406" s="4">
        <v>1152</v>
      </c>
      <c r="P3406">
        <f t="shared" si="159"/>
        <v>2013</v>
      </c>
      <c r="Q3406">
        <f t="shared" si="160"/>
        <v>7</v>
      </c>
      <c r="R3406" t="str">
        <f t="shared" si="161"/>
        <v>17</v>
      </c>
      <c r="T3406" t="s">
        <v>237</v>
      </c>
      <c r="U3406" t="s">
        <v>492</v>
      </c>
    </row>
    <row r="3407" spans="1:27" x14ac:dyDescent="0.35">
      <c r="A3407" s="1" t="s">
        <v>2</v>
      </c>
      <c r="B3407" s="18">
        <v>41464</v>
      </c>
      <c r="C3407" s="3" t="s">
        <v>56</v>
      </c>
      <c r="D3407" s="4" t="s">
        <v>57</v>
      </c>
      <c r="E3407" s="5" t="s">
        <v>4</v>
      </c>
      <c r="F3407" s="6">
        <v>0.20699799749479794</v>
      </c>
      <c r="G3407" s="16" t="s">
        <v>4</v>
      </c>
      <c r="H3407" s="7">
        <v>1767.437902110973</v>
      </c>
      <c r="I3407" s="4">
        <v>127.4</v>
      </c>
      <c r="J3407" s="4">
        <v>16</v>
      </c>
      <c r="K3407" s="4" t="s">
        <v>332</v>
      </c>
      <c r="L3407" s="4">
        <v>8538.42995343658</v>
      </c>
      <c r="M3407" s="4" t="s">
        <v>332</v>
      </c>
      <c r="N3407" s="17">
        <v>1.0000000000000002</v>
      </c>
      <c r="O3407" s="4">
        <v>15990.24</v>
      </c>
      <c r="P3407">
        <f t="shared" si="159"/>
        <v>2013</v>
      </c>
      <c r="Q3407">
        <f t="shared" si="160"/>
        <v>7</v>
      </c>
      <c r="R3407" t="str">
        <f t="shared" si="161"/>
        <v>27</v>
      </c>
      <c r="T3407" t="s">
        <v>57</v>
      </c>
    </row>
    <row r="3408" spans="1:27" x14ac:dyDescent="0.35">
      <c r="A3408" s="1" t="s">
        <v>2</v>
      </c>
      <c r="B3408" s="18">
        <v>41464</v>
      </c>
      <c r="C3408" s="3" t="s">
        <v>80</v>
      </c>
      <c r="D3408" s="4" t="s">
        <v>81</v>
      </c>
      <c r="E3408" s="5" t="s">
        <v>4</v>
      </c>
      <c r="F3408" s="6">
        <v>0.20699799749479794</v>
      </c>
      <c r="G3408" s="16" t="s">
        <v>4</v>
      </c>
      <c r="H3408" s="7">
        <v>10208.596262025827</v>
      </c>
      <c r="I3408" s="4">
        <v>55.4</v>
      </c>
      <c r="J3408" s="4">
        <v>50.5</v>
      </c>
      <c r="K3408" s="4">
        <v>33.666666666666664</v>
      </c>
      <c r="L3408" s="4">
        <v>49317.367247875809</v>
      </c>
      <c r="M3408" s="4" t="s">
        <v>332</v>
      </c>
      <c r="N3408" s="17">
        <v>1</v>
      </c>
      <c r="O3408" s="4">
        <v>15990.24</v>
      </c>
      <c r="P3408">
        <f t="shared" si="159"/>
        <v>2013</v>
      </c>
      <c r="Q3408">
        <f t="shared" si="160"/>
        <v>7</v>
      </c>
      <c r="R3408" t="str">
        <f t="shared" si="161"/>
        <v>27</v>
      </c>
      <c r="T3408" t="s">
        <v>81</v>
      </c>
    </row>
    <row r="3409" spans="1:26" x14ac:dyDescent="0.35">
      <c r="A3409" s="1" t="s">
        <v>2</v>
      </c>
      <c r="B3409" s="18">
        <v>41464</v>
      </c>
      <c r="C3409" s="3" t="s">
        <v>322</v>
      </c>
      <c r="D3409" s="4" t="s">
        <v>323</v>
      </c>
      <c r="E3409" s="5" t="s">
        <v>23</v>
      </c>
      <c r="F3409" s="6">
        <v>1.8629819774531817</v>
      </c>
      <c r="G3409" s="16" t="s">
        <v>4</v>
      </c>
      <c r="H3409" s="7">
        <v>159964.88675923116</v>
      </c>
      <c r="I3409" s="4">
        <v>133.9</v>
      </c>
      <c r="J3409" s="4">
        <v>16.2</v>
      </c>
      <c r="K3409" s="4" t="s">
        <v>332</v>
      </c>
      <c r="L3409" s="4">
        <v>27599.453806871323</v>
      </c>
      <c r="M3409" s="4" t="s">
        <v>332</v>
      </c>
      <c r="N3409" s="17">
        <v>3.1111111111111107</v>
      </c>
      <c r="O3409" s="4">
        <v>15990.24</v>
      </c>
      <c r="P3409">
        <f t="shared" si="159"/>
        <v>2013</v>
      </c>
      <c r="Q3409">
        <f t="shared" si="160"/>
        <v>7</v>
      </c>
      <c r="R3409" t="str">
        <f t="shared" si="161"/>
        <v>27</v>
      </c>
      <c r="T3409" t="s">
        <v>323</v>
      </c>
    </row>
    <row r="3410" spans="1:26" x14ac:dyDescent="0.35">
      <c r="A3410" s="1" t="s">
        <v>2</v>
      </c>
      <c r="B3410" s="18">
        <v>41464</v>
      </c>
      <c r="C3410" s="3" t="s">
        <v>132</v>
      </c>
      <c r="D3410" s="4" t="s">
        <v>298</v>
      </c>
      <c r="E3410" s="5" t="s">
        <v>4</v>
      </c>
      <c r="F3410" s="6">
        <v>321.80046689206279</v>
      </c>
      <c r="G3410" s="16" t="s">
        <v>4</v>
      </c>
      <c r="H3410" s="7">
        <v>22880.981457793434</v>
      </c>
      <c r="I3410" s="4" t="s">
        <v>332</v>
      </c>
      <c r="J3410" s="4">
        <v>5.14</v>
      </c>
      <c r="K3410" s="4" t="s">
        <v>332</v>
      </c>
      <c r="L3410" s="4">
        <v>71.103008888635614</v>
      </c>
      <c r="M3410" s="4" t="s">
        <v>332</v>
      </c>
      <c r="N3410" s="17">
        <v>1.0000000000000002</v>
      </c>
      <c r="O3410" s="4">
        <v>288</v>
      </c>
      <c r="P3410">
        <f t="shared" si="159"/>
        <v>2013</v>
      </c>
      <c r="Q3410">
        <f t="shared" si="160"/>
        <v>7</v>
      </c>
      <c r="R3410" t="str">
        <f t="shared" si="161"/>
        <v>90</v>
      </c>
      <c r="T3410" t="s">
        <v>563</v>
      </c>
      <c r="U3410" t="s">
        <v>468</v>
      </c>
      <c r="V3410" t="s">
        <v>564</v>
      </c>
      <c r="W3410" t="s">
        <v>524</v>
      </c>
      <c r="X3410" t="s">
        <v>567</v>
      </c>
      <c r="Y3410" t="s">
        <v>510</v>
      </c>
      <c r="Z3410" t="s">
        <v>568</v>
      </c>
    </row>
    <row r="3411" spans="1:26" x14ac:dyDescent="0.35">
      <c r="A3411" s="1" t="s">
        <v>2</v>
      </c>
      <c r="B3411" s="18">
        <v>41481</v>
      </c>
      <c r="C3411" s="8" t="s">
        <v>29</v>
      </c>
      <c r="D3411" s="4" t="s">
        <v>30</v>
      </c>
      <c r="E3411" s="9" t="s">
        <v>23</v>
      </c>
      <c r="F3411" s="6">
        <v>610.5409262348611</v>
      </c>
      <c r="G3411" s="16" t="s">
        <v>4</v>
      </c>
      <c r="H3411" s="7">
        <v>5711191.0474322932</v>
      </c>
      <c r="I3411" s="4">
        <v>7.3</v>
      </c>
      <c r="J3411" s="4">
        <v>7.3</v>
      </c>
      <c r="K3411" s="4" t="s">
        <v>332</v>
      </c>
      <c r="L3411" s="4">
        <v>203.68882488692338</v>
      </c>
      <c r="M3411" s="4" t="s">
        <v>332</v>
      </c>
      <c r="N3411" s="17">
        <v>3.9999999999999991</v>
      </c>
      <c r="O3411" s="4">
        <v>288</v>
      </c>
      <c r="P3411">
        <f t="shared" si="159"/>
        <v>2013</v>
      </c>
      <c r="Q3411">
        <f t="shared" si="160"/>
        <v>7</v>
      </c>
      <c r="R3411" t="str">
        <f t="shared" si="161"/>
        <v>01</v>
      </c>
      <c r="T3411" t="s">
        <v>30</v>
      </c>
    </row>
    <row r="3412" spans="1:26" x14ac:dyDescent="0.35">
      <c r="A3412" s="1" t="s">
        <v>2</v>
      </c>
      <c r="B3412" s="18">
        <v>41481</v>
      </c>
      <c r="C3412" s="8" t="s">
        <v>29</v>
      </c>
      <c r="D3412" s="4" t="s">
        <v>30</v>
      </c>
      <c r="E3412" s="9" t="s">
        <v>23</v>
      </c>
      <c r="F3412" s="6">
        <v>17.279460176458336</v>
      </c>
      <c r="G3412" s="16" t="s">
        <v>4</v>
      </c>
      <c r="H3412" s="7">
        <v>20615.027820223411</v>
      </c>
      <c r="I3412" s="4">
        <v>11.3</v>
      </c>
      <c r="J3412" s="4">
        <v>7.1</v>
      </c>
      <c r="K3412" s="4" t="s">
        <v>332</v>
      </c>
      <c r="L3412" s="4">
        <v>298.25914134038572</v>
      </c>
      <c r="M3412" s="4" t="s">
        <v>332</v>
      </c>
      <c r="N3412" s="17">
        <v>45.924528301886795</v>
      </c>
      <c r="O3412" s="4">
        <v>1152</v>
      </c>
      <c r="P3412">
        <f t="shared" si="159"/>
        <v>2013</v>
      </c>
      <c r="Q3412">
        <f t="shared" si="160"/>
        <v>7</v>
      </c>
      <c r="R3412" t="str">
        <f t="shared" si="161"/>
        <v>01</v>
      </c>
      <c r="T3412" t="s">
        <v>30</v>
      </c>
    </row>
    <row r="3413" spans="1:26" x14ac:dyDescent="0.35">
      <c r="A3413" s="1" t="s">
        <v>2</v>
      </c>
      <c r="B3413" s="18">
        <v>41481</v>
      </c>
      <c r="C3413" s="3" t="s">
        <v>294</v>
      </c>
      <c r="D3413" s="4" t="s">
        <v>295</v>
      </c>
      <c r="E3413" s="5" t="s">
        <v>23</v>
      </c>
      <c r="F3413" s="6">
        <v>668.13912682305556</v>
      </c>
      <c r="G3413" s="16" t="s">
        <v>23</v>
      </c>
      <c r="H3413" s="7">
        <v>678099.54594987002</v>
      </c>
      <c r="I3413" s="4">
        <v>127.43793103448276</v>
      </c>
      <c r="J3413" s="4">
        <v>3.9</v>
      </c>
      <c r="K3413" s="4" t="s">
        <v>332</v>
      </c>
      <c r="L3413" s="4">
        <v>1014.9077021939657</v>
      </c>
      <c r="M3413" s="4" t="s">
        <v>332</v>
      </c>
      <c r="N3413" s="17">
        <v>1</v>
      </c>
      <c r="O3413" s="4">
        <v>288</v>
      </c>
      <c r="P3413">
        <f t="shared" si="159"/>
        <v>2013</v>
      </c>
      <c r="Q3413">
        <f t="shared" si="160"/>
        <v>7</v>
      </c>
      <c r="R3413" t="str">
        <f t="shared" si="161"/>
        <v>01</v>
      </c>
      <c r="T3413" t="s">
        <v>295</v>
      </c>
    </row>
    <row r="3414" spans="1:26" x14ac:dyDescent="0.35">
      <c r="A3414" s="1" t="s">
        <v>2</v>
      </c>
      <c r="B3414" s="18">
        <v>41481</v>
      </c>
      <c r="C3414" s="3" t="s">
        <v>328</v>
      </c>
      <c r="D3414" s="4" t="s">
        <v>329</v>
      </c>
      <c r="E3414" s="5" t="s">
        <v>7</v>
      </c>
      <c r="F3414" s="6">
        <v>331.76563538800008</v>
      </c>
      <c r="G3414" s="16" t="s">
        <v>4</v>
      </c>
      <c r="H3414" s="7">
        <v>212246.80499854241</v>
      </c>
      <c r="I3414" s="4">
        <v>7.8</v>
      </c>
      <c r="J3414" s="4">
        <v>5.9</v>
      </c>
      <c r="K3414" s="4" t="s">
        <v>332</v>
      </c>
      <c r="L3414" s="4">
        <v>142.16649235289893</v>
      </c>
      <c r="M3414" s="4" t="s">
        <v>332</v>
      </c>
      <c r="N3414" s="17">
        <v>4.4999999999999991</v>
      </c>
      <c r="O3414" s="4">
        <v>60</v>
      </c>
      <c r="P3414">
        <f t="shared" si="159"/>
        <v>2013</v>
      </c>
      <c r="Q3414">
        <f t="shared" si="160"/>
        <v>7</v>
      </c>
      <c r="R3414" t="str">
        <f t="shared" si="161"/>
        <v>01</v>
      </c>
      <c r="T3414" t="s">
        <v>75</v>
      </c>
      <c r="U3414" t="s">
        <v>600</v>
      </c>
    </row>
    <row r="3415" spans="1:26" x14ac:dyDescent="0.35">
      <c r="A3415" s="1" t="s">
        <v>2</v>
      </c>
      <c r="B3415" s="18">
        <v>41481</v>
      </c>
      <c r="C3415" s="3" t="s">
        <v>152</v>
      </c>
      <c r="D3415" s="4" t="s">
        <v>153</v>
      </c>
      <c r="E3415" s="5" t="s">
        <v>7</v>
      </c>
      <c r="F3415" s="6">
        <v>55.29427256466667</v>
      </c>
      <c r="G3415" s="16" t="s">
        <v>4</v>
      </c>
      <c r="H3415" s="7">
        <v>16676.359725575854</v>
      </c>
      <c r="I3415" s="4">
        <v>4</v>
      </c>
      <c r="J3415" s="4">
        <v>3</v>
      </c>
      <c r="K3415" s="4" t="s">
        <v>332</v>
      </c>
      <c r="L3415" s="4">
        <v>18.849555921538759</v>
      </c>
      <c r="M3415" s="4" t="s">
        <v>332</v>
      </c>
      <c r="N3415" s="17">
        <v>16.000000000000004</v>
      </c>
      <c r="O3415" s="4">
        <v>60</v>
      </c>
      <c r="P3415">
        <f t="shared" si="159"/>
        <v>2013</v>
      </c>
      <c r="Q3415">
        <f t="shared" si="160"/>
        <v>7</v>
      </c>
      <c r="R3415" t="str">
        <f t="shared" si="161"/>
        <v>01</v>
      </c>
      <c r="T3415" t="s">
        <v>153</v>
      </c>
    </row>
    <row r="3416" spans="1:26" x14ac:dyDescent="0.35">
      <c r="A3416" s="1" t="s">
        <v>2</v>
      </c>
      <c r="B3416" s="18">
        <v>41481</v>
      </c>
      <c r="C3416" s="3" t="s">
        <v>186</v>
      </c>
      <c r="D3416" s="4" t="s">
        <v>187</v>
      </c>
      <c r="E3416" s="5" t="s">
        <v>4</v>
      </c>
      <c r="F3416" s="6">
        <v>5936.8587385221044</v>
      </c>
      <c r="G3416" s="16" t="s">
        <v>4</v>
      </c>
      <c r="H3416" s="7">
        <v>489481.87755567202</v>
      </c>
      <c r="I3416" s="4" t="s">
        <v>332</v>
      </c>
      <c r="J3416" s="4">
        <v>5.4</v>
      </c>
      <c r="K3416" s="4" t="s">
        <v>332</v>
      </c>
      <c r="L3416" s="4">
        <v>82.44795760081054</v>
      </c>
      <c r="M3416" s="4" t="s">
        <v>332</v>
      </c>
      <c r="N3416" s="17">
        <v>1</v>
      </c>
      <c r="O3416" s="4">
        <v>57</v>
      </c>
      <c r="P3416">
        <f t="shared" si="159"/>
        <v>2013</v>
      </c>
      <c r="Q3416">
        <f t="shared" si="160"/>
        <v>7</v>
      </c>
      <c r="R3416" t="str">
        <f t="shared" si="161"/>
        <v>01</v>
      </c>
      <c r="T3416" t="s">
        <v>187</v>
      </c>
    </row>
    <row r="3417" spans="1:26" x14ac:dyDescent="0.35">
      <c r="A3417" s="1" t="s">
        <v>2</v>
      </c>
      <c r="B3417" s="18">
        <v>41481</v>
      </c>
      <c r="C3417" s="3" t="s">
        <v>97</v>
      </c>
      <c r="D3417" s="4" t="s">
        <v>98</v>
      </c>
      <c r="E3417" s="5" t="s">
        <v>7</v>
      </c>
      <c r="F3417" s="6">
        <v>86.397300882291674</v>
      </c>
      <c r="G3417" s="16" t="s">
        <v>4</v>
      </c>
      <c r="H3417" s="7">
        <v>1151713.0659034962</v>
      </c>
      <c r="I3417" s="4" t="s">
        <v>332</v>
      </c>
      <c r="J3417" s="4">
        <v>4.9000000000000004</v>
      </c>
      <c r="K3417" s="4" t="s">
        <v>332</v>
      </c>
      <c r="L3417" s="4">
        <v>61.600872350364277</v>
      </c>
      <c r="M3417" s="4" t="s">
        <v>332</v>
      </c>
      <c r="N3417" s="17">
        <v>216.39999999999998</v>
      </c>
      <c r="O3417" s="4">
        <v>576</v>
      </c>
      <c r="P3417">
        <f t="shared" si="159"/>
        <v>2013</v>
      </c>
      <c r="Q3417">
        <f t="shared" si="160"/>
        <v>7</v>
      </c>
      <c r="R3417" t="str">
        <f t="shared" si="161"/>
        <v>01</v>
      </c>
      <c r="T3417" t="s">
        <v>187</v>
      </c>
      <c r="U3417" t="s">
        <v>497</v>
      </c>
    </row>
    <row r="3418" spans="1:26" x14ac:dyDescent="0.35">
      <c r="A3418" s="1" t="s">
        <v>2</v>
      </c>
      <c r="B3418" s="18">
        <v>41481</v>
      </c>
      <c r="C3418" s="3" t="s">
        <v>277</v>
      </c>
      <c r="D3418" s="4" t="s">
        <v>278</v>
      </c>
      <c r="E3418" s="5" t="s">
        <v>7</v>
      </c>
      <c r="F3418" s="6">
        <v>2.8799100294097224</v>
      </c>
      <c r="G3418" s="16" t="s">
        <v>4</v>
      </c>
      <c r="H3418" s="7">
        <v>100626.10034989617</v>
      </c>
      <c r="I3418" s="4" t="s">
        <v>332</v>
      </c>
      <c r="J3418" s="4">
        <v>6.2</v>
      </c>
      <c r="K3418" s="4" t="s">
        <v>332</v>
      </c>
      <c r="L3418" s="4">
        <v>124.78824899079137</v>
      </c>
      <c r="M3418" s="4" t="s">
        <v>332</v>
      </c>
      <c r="N3418" s="17">
        <v>280</v>
      </c>
      <c r="O3418" s="4">
        <v>1152</v>
      </c>
      <c r="P3418">
        <f t="shared" si="159"/>
        <v>2013</v>
      </c>
      <c r="Q3418">
        <f t="shared" si="160"/>
        <v>7</v>
      </c>
      <c r="R3418" t="str">
        <f t="shared" si="161"/>
        <v>01</v>
      </c>
      <c r="T3418" t="s">
        <v>187</v>
      </c>
      <c r="U3418" t="s">
        <v>588</v>
      </c>
    </row>
    <row r="3419" spans="1:26" x14ac:dyDescent="0.35">
      <c r="A3419" s="1" t="s">
        <v>2</v>
      </c>
      <c r="B3419" s="18">
        <v>41481</v>
      </c>
      <c r="C3419" s="3" t="s">
        <v>24</v>
      </c>
      <c r="D3419" s="4" t="s">
        <v>299</v>
      </c>
      <c r="E3419" s="5" t="s">
        <v>23</v>
      </c>
      <c r="F3419" s="6">
        <v>608.23699821133334</v>
      </c>
      <c r="G3419" s="16" t="s">
        <v>23</v>
      </c>
      <c r="H3419" s="7">
        <v>67953.994480715672</v>
      </c>
      <c r="I3419" s="4">
        <v>22.76</v>
      </c>
      <c r="J3419" s="4">
        <v>2.5</v>
      </c>
      <c r="K3419" s="4" t="s">
        <v>332</v>
      </c>
      <c r="L3419" s="4">
        <v>111.72288874328702</v>
      </c>
      <c r="M3419" s="4" t="s">
        <v>332</v>
      </c>
      <c r="N3419" s="17">
        <v>1.0000000000000002</v>
      </c>
      <c r="O3419" s="4">
        <v>60</v>
      </c>
      <c r="P3419">
        <f t="shared" si="159"/>
        <v>2013</v>
      </c>
      <c r="Q3419">
        <f t="shared" si="160"/>
        <v>7</v>
      </c>
      <c r="R3419" t="str">
        <f t="shared" si="161"/>
        <v>01</v>
      </c>
      <c r="T3419" t="s">
        <v>222</v>
      </c>
      <c r="U3419" t="s">
        <v>504</v>
      </c>
      <c r="V3419" t="s">
        <v>596</v>
      </c>
      <c r="W3419" t="s">
        <v>597</v>
      </c>
    </row>
    <row r="3420" spans="1:26" x14ac:dyDescent="0.35">
      <c r="A3420" s="1" t="s">
        <v>2</v>
      </c>
      <c r="B3420" s="18">
        <v>41481</v>
      </c>
      <c r="C3420" s="3" t="s">
        <v>35</v>
      </c>
      <c r="D3420" s="4" t="s">
        <v>36</v>
      </c>
      <c r="E3420" s="5" t="s">
        <v>7</v>
      </c>
      <c r="F3420" s="6">
        <v>165.88281769400004</v>
      </c>
      <c r="G3420" s="16" t="s">
        <v>4</v>
      </c>
      <c r="H3420" s="7">
        <v>64962.180270712488</v>
      </c>
      <c r="I3420" s="4">
        <v>2.9</v>
      </c>
      <c r="J3420" s="4">
        <v>2.9</v>
      </c>
      <c r="K3420" s="4" t="s">
        <v>332</v>
      </c>
      <c r="L3420" s="4">
        <v>12.77005053806691</v>
      </c>
      <c r="M3420" s="4" t="s">
        <v>332</v>
      </c>
      <c r="N3420" s="17">
        <v>30.666666666666668</v>
      </c>
      <c r="O3420" s="4">
        <v>60</v>
      </c>
      <c r="P3420">
        <f t="shared" si="159"/>
        <v>2013</v>
      </c>
      <c r="Q3420">
        <f t="shared" si="160"/>
        <v>7</v>
      </c>
      <c r="R3420" t="str">
        <f t="shared" si="161"/>
        <v>01</v>
      </c>
      <c r="T3420" t="s">
        <v>458</v>
      </c>
      <c r="U3420" t="s">
        <v>459</v>
      </c>
    </row>
    <row r="3421" spans="1:26" x14ac:dyDescent="0.35">
      <c r="A3421" s="1" t="s">
        <v>2</v>
      </c>
      <c r="B3421" s="18">
        <v>41481</v>
      </c>
      <c r="C3421" s="3" t="s">
        <v>60</v>
      </c>
      <c r="D3421" s="4" t="s">
        <v>61</v>
      </c>
      <c r="E3421" s="5" t="s">
        <v>7</v>
      </c>
      <c r="F3421" s="6">
        <v>115.1964011763889</v>
      </c>
      <c r="G3421" s="16" t="s">
        <v>4</v>
      </c>
      <c r="H3421" s="7">
        <v>195860.37073527882</v>
      </c>
      <c r="I3421" s="4">
        <v>4.0999999999999996</v>
      </c>
      <c r="J3421" s="4">
        <v>3</v>
      </c>
      <c r="K3421" s="4" t="s">
        <v>332</v>
      </c>
      <c r="L3421" s="4">
        <v>19.320794819577223</v>
      </c>
      <c r="M3421" s="4" t="s">
        <v>332</v>
      </c>
      <c r="N3421" s="17">
        <v>87.999999999999986</v>
      </c>
      <c r="O3421" s="4">
        <v>576</v>
      </c>
      <c r="P3421">
        <f t="shared" si="159"/>
        <v>2013</v>
      </c>
      <c r="Q3421">
        <f t="shared" si="160"/>
        <v>7</v>
      </c>
      <c r="R3421" t="str">
        <f t="shared" si="161"/>
        <v>01</v>
      </c>
      <c r="T3421" t="s">
        <v>211</v>
      </c>
      <c r="U3421" t="s">
        <v>478</v>
      </c>
    </row>
    <row r="3422" spans="1:26" x14ac:dyDescent="0.35">
      <c r="A3422" s="1" t="s">
        <v>2</v>
      </c>
      <c r="B3422" s="18">
        <v>41481</v>
      </c>
      <c r="C3422" s="3" t="s">
        <v>82</v>
      </c>
      <c r="D3422" s="4" t="s">
        <v>167</v>
      </c>
      <c r="E3422" s="5" t="s">
        <v>4</v>
      </c>
      <c r="F3422" s="6">
        <v>165.88281769400004</v>
      </c>
      <c r="G3422" s="16" t="s">
        <v>4</v>
      </c>
      <c r="H3422" s="7">
        <v>23424.726627858876</v>
      </c>
      <c r="I3422" s="4">
        <v>12.9</v>
      </c>
      <c r="J3422" s="4">
        <v>5.6</v>
      </c>
      <c r="K3422" s="4">
        <v>3.7333333333333329</v>
      </c>
      <c r="L3422" s="4">
        <v>141.21249538375878</v>
      </c>
      <c r="M3422" s="4" t="s">
        <v>332</v>
      </c>
      <c r="N3422" s="17">
        <v>0.99999999999999978</v>
      </c>
      <c r="O3422" s="4">
        <v>60</v>
      </c>
      <c r="P3422">
        <f t="shared" si="159"/>
        <v>2013</v>
      </c>
      <c r="Q3422">
        <f t="shared" si="160"/>
        <v>7</v>
      </c>
      <c r="R3422" t="str">
        <f t="shared" si="161"/>
        <v>05</v>
      </c>
      <c r="T3422" t="s">
        <v>460</v>
      </c>
      <c r="U3422" t="s">
        <v>488</v>
      </c>
      <c r="V3422" t="s">
        <v>536</v>
      </c>
      <c r="W3422" t="s">
        <v>544</v>
      </c>
      <c r="X3422" t="s">
        <v>510</v>
      </c>
    </row>
    <row r="3423" spans="1:26" x14ac:dyDescent="0.35">
      <c r="A3423" s="1" t="s">
        <v>2</v>
      </c>
      <c r="B3423" s="18">
        <v>41481</v>
      </c>
      <c r="C3423" s="3" t="s">
        <v>37</v>
      </c>
      <c r="D3423" s="4" t="s">
        <v>156</v>
      </c>
      <c r="E3423" s="5" t="s">
        <v>4</v>
      </c>
      <c r="F3423" s="6">
        <v>143.99550147048612</v>
      </c>
      <c r="G3423" s="16" t="s">
        <v>4</v>
      </c>
      <c r="H3423" s="7">
        <v>343963.18901281606</v>
      </c>
      <c r="I3423" s="4">
        <v>26.4</v>
      </c>
      <c r="J3423" s="4">
        <v>16.100000000000001</v>
      </c>
      <c r="K3423" s="4">
        <v>10.733333333333334</v>
      </c>
      <c r="L3423" s="4">
        <v>2388.7078797618974</v>
      </c>
      <c r="M3423" s="4" t="s">
        <v>332</v>
      </c>
      <c r="N3423" s="17">
        <v>1</v>
      </c>
      <c r="O3423" s="4">
        <v>576</v>
      </c>
      <c r="P3423">
        <f t="shared" si="159"/>
        <v>2013</v>
      </c>
      <c r="Q3423">
        <f t="shared" si="160"/>
        <v>7</v>
      </c>
      <c r="R3423" t="str">
        <f t="shared" si="161"/>
        <v>05</v>
      </c>
      <c r="T3423" t="s">
        <v>460</v>
      </c>
      <c r="U3423" t="s">
        <v>461</v>
      </c>
      <c r="V3423" t="s">
        <v>536</v>
      </c>
      <c r="W3423" t="s">
        <v>537</v>
      </c>
      <c r="X3423" t="s">
        <v>510</v>
      </c>
    </row>
    <row r="3424" spans="1:26" x14ac:dyDescent="0.35">
      <c r="A3424" s="1" t="s">
        <v>2</v>
      </c>
      <c r="B3424" s="18">
        <v>41481</v>
      </c>
      <c r="C3424" s="3" t="s">
        <v>76</v>
      </c>
      <c r="D3424" s="4" t="s">
        <v>229</v>
      </c>
      <c r="E3424" s="5" t="s">
        <v>4</v>
      </c>
      <c r="F3424" s="6">
        <v>14.399550147048613</v>
      </c>
      <c r="G3424" s="16" t="s">
        <v>4</v>
      </c>
      <c r="H3424" s="7">
        <v>73014.484736175422</v>
      </c>
      <c r="I3424" s="4">
        <v>35.6</v>
      </c>
      <c r="J3424" s="4">
        <v>20.2</v>
      </c>
      <c r="K3424" s="4">
        <v>13.466666666666667</v>
      </c>
      <c r="L3424" s="4">
        <v>5070.6087336444161</v>
      </c>
      <c r="M3424" s="4" t="s">
        <v>332</v>
      </c>
      <c r="N3424" s="17">
        <v>0.99999999999999989</v>
      </c>
      <c r="O3424" s="4">
        <v>1152</v>
      </c>
      <c r="P3424">
        <f t="shared" si="159"/>
        <v>2013</v>
      </c>
      <c r="Q3424">
        <f t="shared" si="160"/>
        <v>7</v>
      </c>
      <c r="R3424" t="str">
        <f t="shared" si="161"/>
        <v>05</v>
      </c>
      <c r="T3424" t="s">
        <v>460</v>
      </c>
      <c r="U3424" t="s">
        <v>486</v>
      </c>
      <c r="V3424" t="s">
        <v>536</v>
      </c>
      <c r="W3424" t="s">
        <v>570</v>
      </c>
      <c r="X3424" t="s">
        <v>510</v>
      </c>
    </row>
    <row r="3425" spans="1:27" x14ac:dyDescent="0.35">
      <c r="A3425" s="1" t="s">
        <v>2</v>
      </c>
      <c r="B3425" s="18">
        <v>41481</v>
      </c>
      <c r="C3425" s="3" t="s">
        <v>62</v>
      </c>
      <c r="D3425" s="4" t="s">
        <v>63</v>
      </c>
      <c r="E3425" s="5" t="s">
        <v>4</v>
      </c>
      <c r="F3425" s="6">
        <v>1492.9453592460002</v>
      </c>
      <c r="G3425" s="16" t="s">
        <v>4</v>
      </c>
      <c r="H3425" s="7">
        <v>119122.55976332737</v>
      </c>
      <c r="I3425" s="4">
        <v>8.1999999999999993</v>
      </c>
      <c r="J3425" s="4">
        <v>5.3</v>
      </c>
      <c r="K3425" s="4" t="s">
        <v>332</v>
      </c>
      <c r="L3425" s="4">
        <v>79.790301115567459</v>
      </c>
      <c r="M3425" s="4" t="s">
        <v>332</v>
      </c>
      <c r="N3425" s="17">
        <v>0.99999999999999989</v>
      </c>
      <c r="O3425" s="4">
        <v>60</v>
      </c>
      <c r="P3425">
        <f t="shared" si="159"/>
        <v>2013</v>
      </c>
      <c r="Q3425">
        <f t="shared" si="160"/>
        <v>7</v>
      </c>
      <c r="R3425" t="str">
        <f t="shared" si="161"/>
        <v>05</v>
      </c>
      <c r="T3425" t="s">
        <v>84</v>
      </c>
      <c r="U3425" t="s">
        <v>459</v>
      </c>
      <c r="V3425" t="s">
        <v>479</v>
      </c>
      <c r="W3425" t="s">
        <v>480</v>
      </c>
    </row>
    <row r="3426" spans="1:27" x14ac:dyDescent="0.35">
      <c r="A3426" s="1" t="s">
        <v>2</v>
      </c>
      <c r="B3426" s="18">
        <v>41481</v>
      </c>
      <c r="C3426" s="3" t="s">
        <v>373</v>
      </c>
      <c r="D3426" s="4" t="s">
        <v>374</v>
      </c>
      <c r="E3426" s="5" t="s">
        <v>4</v>
      </c>
      <c r="F3426" s="6">
        <v>2.8799100294097224</v>
      </c>
      <c r="G3426" s="16" t="s">
        <v>4</v>
      </c>
      <c r="H3426" s="7">
        <v>3571.8098946949526</v>
      </c>
      <c r="I3426" s="4">
        <v>21.9</v>
      </c>
      <c r="J3426" s="4">
        <v>10.4</v>
      </c>
      <c r="K3426" s="4" t="s">
        <v>332</v>
      </c>
      <c r="L3426" s="4">
        <v>1240.2505141547929</v>
      </c>
      <c r="M3426" s="4" t="s">
        <v>332</v>
      </c>
      <c r="N3426" s="17">
        <v>0.99999999999999989</v>
      </c>
      <c r="O3426" s="4">
        <v>1152</v>
      </c>
      <c r="P3426">
        <f t="shared" si="159"/>
        <v>2013</v>
      </c>
      <c r="Q3426">
        <f t="shared" si="160"/>
        <v>7</v>
      </c>
      <c r="R3426" t="str">
        <f t="shared" si="161"/>
        <v>09</v>
      </c>
      <c r="T3426" t="s">
        <v>374</v>
      </c>
    </row>
    <row r="3427" spans="1:27" x14ac:dyDescent="0.35">
      <c r="A3427" s="1" t="s">
        <v>2</v>
      </c>
      <c r="B3427" s="18">
        <v>41481</v>
      </c>
      <c r="C3427" s="3" t="s">
        <v>40</v>
      </c>
      <c r="D3427" s="4" t="s">
        <v>169</v>
      </c>
      <c r="E3427" s="5" t="s">
        <v>4</v>
      </c>
      <c r="F3427" s="6">
        <v>55.29427256466667</v>
      </c>
      <c r="G3427" s="16" t="s">
        <v>4</v>
      </c>
      <c r="H3427" s="7">
        <v>17380.805639921073</v>
      </c>
      <c r="I3427" s="4" t="s">
        <v>332</v>
      </c>
      <c r="J3427" s="4">
        <v>8.1</v>
      </c>
      <c r="K3427" s="4">
        <v>6.1</v>
      </c>
      <c r="L3427" s="4">
        <v>314.3328383530901</v>
      </c>
      <c r="M3427" s="4" t="s">
        <v>332</v>
      </c>
      <c r="N3427" s="17">
        <v>1</v>
      </c>
      <c r="O3427" s="4">
        <v>60</v>
      </c>
      <c r="P3427">
        <f t="shared" si="159"/>
        <v>2013</v>
      </c>
      <c r="Q3427">
        <f t="shared" si="160"/>
        <v>7</v>
      </c>
      <c r="R3427" t="str">
        <f t="shared" si="161"/>
        <v>12</v>
      </c>
      <c r="T3427" t="s">
        <v>662</v>
      </c>
      <c r="U3427" t="s">
        <v>463</v>
      </c>
      <c r="V3427" t="s">
        <v>464</v>
      </c>
      <c r="W3427" t="s">
        <v>546</v>
      </c>
      <c r="X3427" t="s">
        <v>468</v>
      </c>
      <c r="Y3427" t="s">
        <v>547</v>
      </c>
      <c r="Z3427" t="s">
        <v>510</v>
      </c>
      <c r="AA3427" t="s">
        <v>466</v>
      </c>
    </row>
    <row r="3428" spans="1:27" x14ac:dyDescent="0.35">
      <c r="A3428" s="1" t="s">
        <v>2</v>
      </c>
      <c r="B3428" s="18">
        <v>41481</v>
      </c>
      <c r="C3428" s="3" t="s">
        <v>196</v>
      </c>
      <c r="D3428" s="4" t="s">
        <v>197</v>
      </c>
      <c r="E3428" s="5" t="s">
        <v>23</v>
      </c>
      <c r="F3428" s="6">
        <v>34.558920352916672</v>
      </c>
      <c r="G3428" s="16" t="s">
        <v>4</v>
      </c>
      <c r="H3428" s="7">
        <v>552514.83165085164</v>
      </c>
      <c r="I3428" s="4">
        <v>33.299999999999997</v>
      </c>
      <c r="J3428" s="4">
        <v>7.6</v>
      </c>
      <c r="K3428" s="4" t="s">
        <v>332</v>
      </c>
      <c r="L3428" s="4">
        <v>1510.6411106639589</v>
      </c>
      <c r="M3428" s="4" t="s">
        <v>332</v>
      </c>
      <c r="N3428" s="17">
        <v>10.58333333333333</v>
      </c>
      <c r="O3428" s="4">
        <v>1152</v>
      </c>
      <c r="P3428">
        <f t="shared" si="159"/>
        <v>2013</v>
      </c>
      <c r="Q3428">
        <f t="shared" si="160"/>
        <v>7</v>
      </c>
      <c r="R3428" t="str">
        <f t="shared" si="161"/>
        <v>12</v>
      </c>
      <c r="T3428" t="s">
        <v>107</v>
      </c>
      <c r="U3428" t="s">
        <v>559</v>
      </c>
    </row>
    <row r="3429" spans="1:27" x14ac:dyDescent="0.35">
      <c r="A3429" s="1" t="s">
        <v>2</v>
      </c>
      <c r="B3429" s="18">
        <v>41481</v>
      </c>
      <c r="C3429" s="3" t="s">
        <v>286</v>
      </c>
      <c r="D3429" s="4" t="s">
        <v>287</v>
      </c>
      <c r="E3429" s="5" t="s">
        <v>4</v>
      </c>
      <c r="F3429" s="6">
        <v>55.29427256466667</v>
      </c>
      <c r="G3429" s="16" t="s">
        <v>4</v>
      </c>
      <c r="H3429" s="7">
        <v>14926.910055922022</v>
      </c>
      <c r="I3429" s="4">
        <v>14.6</v>
      </c>
      <c r="J3429" s="4">
        <v>4.3</v>
      </c>
      <c r="K3429" s="4">
        <v>4.3</v>
      </c>
      <c r="L3429" s="4">
        <v>269.95399999999995</v>
      </c>
      <c r="M3429" s="4" t="s">
        <v>332</v>
      </c>
      <c r="N3429" s="17">
        <v>0.99999999999999989</v>
      </c>
      <c r="O3429" s="4">
        <v>60</v>
      </c>
      <c r="P3429">
        <f t="shared" si="159"/>
        <v>2013</v>
      </c>
      <c r="Q3429">
        <f t="shared" si="160"/>
        <v>7</v>
      </c>
      <c r="R3429" t="str">
        <f t="shared" si="161"/>
        <v>13</v>
      </c>
      <c r="T3429" t="s">
        <v>666</v>
      </c>
      <c r="U3429" t="s">
        <v>561</v>
      </c>
      <c r="V3429" t="s">
        <v>464</v>
      </c>
      <c r="W3429" t="s">
        <v>547</v>
      </c>
      <c r="X3429" t="s">
        <v>510</v>
      </c>
      <c r="Y3429" t="s">
        <v>562</v>
      </c>
    </row>
    <row r="3430" spans="1:27" x14ac:dyDescent="0.35">
      <c r="A3430" s="1" t="s">
        <v>2</v>
      </c>
      <c r="B3430" s="18">
        <v>41481</v>
      </c>
      <c r="C3430" s="3" t="s">
        <v>64</v>
      </c>
      <c r="D3430" s="4" t="s">
        <v>65</v>
      </c>
      <c r="E3430" s="5" t="s">
        <v>7</v>
      </c>
      <c r="F3430" s="6">
        <v>2.8799100294097224</v>
      </c>
      <c r="G3430" s="16" t="s">
        <v>4</v>
      </c>
      <c r="H3430" s="7">
        <v>14061.886455920385</v>
      </c>
      <c r="I3430" s="4">
        <v>69.2</v>
      </c>
      <c r="J3430" s="4">
        <v>4.2</v>
      </c>
      <c r="K3430" s="4">
        <v>4.2</v>
      </c>
      <c r="L3430" s="4">
        <v>1220.6880000000003</v>
      </c>
      <c r="M3430" s="4" t="s">
        <v>332</v>
      </c>
      <c r="N3430" s="17">
        <v>4</v>
      </c>
      <c r="O3430" s="4">
        <v>1152</v>
      </c>
      <c r="P3430">
        <f t="shared" si="159"/>
        <v>2013</v>
      </c>
      <c r="Q3430">
        <f t="shared" si="160"/>
        <v>7</v>
      </c>
      <c r="R3430" t="str">
        <f t="shared" si="161"/>
        <v>13</v>
      </c>
      <c r="T3430" t="s">
        <v>481</v>
      </c>
      <c r="U3430" t="s">
        <v>482</v>
      </c>
    </row>
    <row r="3431" spans="1:27" x14ac:dyDescent="0.35">
      <c r="A3431" s="1" t="s">
        <v>2</v>
      </c>
      <c r="B3431" s="18">
        <v>41481</v>
      </c>
      <c r="C3431" s="3" t="s">
        <v>101</v>
      </c>
      <c r="D3431" s="4" t="s">
        <v>102</v>
      </c>
      <c r="E3431" s="5" t="s">
        <v>7</v>
      </c>
      <c r="F3431" s="6">
        <v>5.7598200588194448</v>
      </c>
      <c r="G3431" s="16" t="s">
        <v>7</v>
      </c>
      <c r="H3431" s="7">
        <v>263905.62418661168</v>
      </c>
      <c r="I3431" s="4">
        <v>185.05</v>
      </c>
      <c r="J3431" s="4">
        <v>61.9</v>
      </c>
      <c r="K3431" s="4">
        <v>4</v>
      </c>
      <c r="L3431" s="4">
        <v>45818.380000000005</v>
      </c>
      <c r="M3431" s="4" t="s">
        <v>332</v>
      </c>
      <c r="N3431" s="17">
        <v>0.99999999999999989</v>
      </c>
      <c r="O3431" s="4">
        <v>1152</v>
      </c>
      <c r="P3431">
        <f t="shared" si="159"/>
        <v>2013</v>
      </c>
      <c r="Q3431">
        <f t="shared" si="160"/>
        <v>7</v>
      </c>
      <c r="R3431" t="str">
        <f t="shared" si="161"/>
        <v>13</v>
      </c>
      <c r="T3431" t="s">
        <v>499</v>
      </c>
      <c r="U3431" t="s">
        <v>500</v>
      </c>
    </row>
    <row r="3432" spans="1:27" x14ac:dyDescent="0.35">
      <c r="A3432" s="1" t="s">
        <v>2</v>
      </c>
      <c r="B3432" s="18">
        <v>41481</v>
      </c>
      <c r="C3432" s="3" t="s">
        <v>3</v>
      </c>
      <c r="D3432" s="4" t="s">
        <v>119</v>
      </c>
      <c r="E3432" s="5" t="s">
        <v>4</v>
      </c>
      <c r="F3432" s="6">
        <v>55.29427256466667</v>
      </c>
      <c r="G3432" s="16" t="s">
        <v>4</v>
      </c>
      <c r="H3432" s="7">
        <v>37493.696977522173</v>
      </c>
      <c r="I3432" s="4">
        <v>10.9</v>
      </c>
      <c r="J3432" s="4">
        <v>10.9</v>
      </c>
      <c r="K3432" s="4" t="s">
        <v>332</v>
      </c>
      <c r="L3432" s="4">
        <v>678.07559876428945</v>
      </c>
      <c r="M3432" s="4" t="s">
        <v>332</v>
      </c>
      <c r="N3432" s="17">
        <v>1</v>
      </c>
      <c r="O3432" s="4">
        <v>60</v>
      </c>
      <c r="P3432">
        <f t="shared" si="159"/>
        <v>2013</v>
      </c>
      <c r="Q3432">
        <f t="shared" si="160"/>
        <v>7</v>
      </c>
      <c r="R3432" t="str">
        <f t="shared" si="161"/>
        <v>16</v>
      </c>
      <c r="T3432" t="s">
        <v>119</v>
      </c>
    </row>
    <row r="3433" spans="1:27" x14ac:dyDescent="0.35">
      <c r="A3433" s="1" t="s">
        <v>2</v>
      </c>
      <c r="B3433" s="18">
        <v>41481</v>
      </c>
      <c r="C3433" s="3" t="s">
        <v>184</v>
      </c>
      <c r="D3433" s="4" t="s">
        <v>185</v>
      </c>
      <c r="E3433" s="5" t="s">
        <v>7</v>
      </c>
      <c r="F3433" s="6">
        <v>5.7598200588194448</v>
      </c>
      <c r="G3433" s="16" t="s">
        <v>4</v>
      </c>
      <c r="H3433" s="7">
        <v>319239.27938575763</v>
      </c>
      <c r="I3433" s="4" t="s">
        <v>332</v>
      </c>
      <c r="J3433" s="4">
        <v>14.9</v>
      </c>
      <c r="K3433" s="4" t="s">
        <v>332</v>
      </c>
      <c r="L3433" s="4">
        <v>1732.0380461416173</v>
      </c>
      <c r="M3433" s="4" t="s">
        <v>332</v>
      </c>
      <c r="N3433" s="17">
        <v>32</v>
      </c>
      <c r="O3433" s="4">
        <v>1152</v>
      </c>
      <c r="P3433">
        <f t="shared" si="159"/>
        <v>2013</v>
      </c>
      <c r="Q3433">
        <f t="shared" si="160"/>
        <v>7</v>
      </c>
      <c r="R3433" t="str">
        <f t="shared" si="161"/>
        <v>16</v>
      </c>
      <c r="T3433" t="s">
        <v>553</v>
      </c>
      <c r="U3433" t="s">
        <v>530</v>
      </c>
    </row>
    <row r="3434" spans="1:27" x14ac:dyDescent="0.35">
      <c r="A3434" s="1" t="s">
        <v>2</v>
      </c>
      <c r="B3434" s="18">
        <v>41481</v>
      </c>
      <c r="C3434" s="3" t="s">
        <v>190</v>
      </c>
      <c r="D3434" s="4" t="s">
        <v>191</v>
      </c>
      <c r="E3434" s="5" t="s">
        <v>7</v>
      </c>
      <c r="F3434" s="6">
        <v>8.6397300882291681</v>
      </c>
      <c r="G3434" s="16" t="s">
        <v>4</v>
      </c>
      <c r="H3434" s="7">
        <v>66348.364070216412</v>
      </c>
      <c r="I3434" s="4" t="s">
        <v>332</v>
      </c>
      <c r="J3434" s="4">
        <v>10</v>
      </c>
      <c r="K3434" s="4" t="s">
        <v>332</v>
      </c>
      <c r="L3434" s="4">
        <v>523.59877559829886</v>
      </c>
      <c r="M3434" s="4" t="s">
        <v>332</v>
      </c>
      <c r="N3434" s="17">
        <v>14.666666666666663</v>
      </c>
      <c r="O3434" s="4">
        <v>1152</v>
      </c>
      <c r="P3434">
        <f t="shared" si="159"/>
        <v>2013</v>
      </c>
      <c r="Q3434">
        <f t="shared" si="160"/>
        <v>7</v>
      </c>
      <c r="R3434" t="str">
        <f t="shared" si="161"/>
        <v>16</v>
      </c>
      <c r="T3434" t="s">
        <v>336</v>
      </c>
      <c r="U3434" t="s">
        <v>555</v>
      </c>
    </row>
    <row r="3435" spans="1:27" x14ac:dyDescent="0.35">
      <c r="A3435" s="1" t="s">
        <v>2</v>
      </c>
      <c r="B3435" s="18">
        <v>41481</v>
      </c>
      <c r="C3435" s="3" t="s">
        <v>259</v>
      </c>
      <c r="D3435" s="4" t="s">
        <v>260</v>
      </c>
      <c r="E3435" s="5" t="s">
        <v>4</v>
      </c>
      <c r="F3435" s="6">
        <v>55.29427256466667</v>
      </c>
      <c r="G3435" s="16" t="s">
        <v>4</v>
      </c>
      <c r="H3435" s="7">
        <v>4310.2889008065213</v>
      </c>
      <c r="I3435" s="4" t="s">
        <v>332</v>
      </c>
      <c r="J3435" s="4">
        <v>5.3</v>
      </c>
      <c r="K3435" s="4" t="s">
        <v>332</v>
      </c>
      <c r="L3435" s="4">
        <v>77.951814914747928</v>
      </c>
      <c r="M3435" s="4" t="s">
        <v>332</v>
      </c>
      <c r="N3435" s="17">
        <v>1.0000000000000002</v>
      </c>
      <c r="O3435" s="4">
        <v>60</v>
      </c>
      <c r="P3435">
        <f t="shared" si="159"/>
        <v>2013</v>
      </c>
      <c r="Q3435">
        <f t="shared" si="160"/>
        <v>7</v>
      </c>
      <c r="R3435" t="str">
        <f t="shared" si="161"/>
        <v>17</v>
      </c>
      <c r="T3435" t="s">
        <v>260</v>
      </c>
      <c r="U3435" t="s">
        <v>583</v>
      </c>
    </row>
    <row r="3436" spans="1:27" x14ac:dyDescent="0.35">
      <c r="A3436" s="1" t="s">
        <v>2</v>
      </c>
      <c r="B3436" s="18">
        <v>41481</v>
      </c>
      <c r="C3436" s="3" t="s">
        <v>157</v>
      </c>
      <c r="D3436" s="4" t="s">
        <v>158</v>
      </c>
      <c r="E3436" s="5" t="s">
        <v>4</v>
      </c>
      <c r="F3436" s="6">
        <v>110.58854512933334</v>
      </c>
      <c r="G3436" s="16" t="s">
        <v>4</v>
      </c>
      <c r="H3436" s="7">
        <v>24351.654289272141</v>
      </c>
      <c r="I3436" s="4">
        <v>64.900000000000006</v>
      </c>
      <c r="J3436" s="4">
        <v>3.6</v>
      </c>
      <c r="K3436" s="4" t="s">
        <v>332</v>
      </c>
      <c r="L3436" s="4">
        <v>220.2005122754158</v>
      </c>
      <c r="M3436" s="4" t="s">
        <v>332</v>
      </c>
      <c r="N3436" s="17">
        <v>1</v>
      </c>
      <c r="O3436" s="4">
        <v>60</v>
      </c>
      <c r="P3436">
        <f t="shared" si="159"/>
        <v>2013</v>
      </c>
      <c r="Q3436">
        <f t="shared" si="160"/>
        <v>7</v>
      </c>
      <c r="R3436" t="str">
        <f t="shared" si="161"/>
        <v>17</v>
      </c>
      <c r="T3436" t="s">
        <v>538</v>
      </c>
      <c r="U3436" t="s">
        <v>539</v>
      </c>
    </row>
    <row r="3437" spans="1:27" x14ac:dyDescent="0.35">
      <c r="A3437" s="1" t="s">
        <v>2</v>
      </c>
      <c r="B3437" s="18">
        <v>41481</v>
      </c>
      <c r="C3437" s="3" t="s">
        <v>240</v>
      </c>
      <c r="D3437" s="4" t="s">
        <v>241</v>
      </c>
      <c r="E3437" s="5" t="s">
        <v>7</v>
      </c>
      <c r="F3437" s="6">
        <v>1.2422360248447204</v>
      </c>
      <c r="G3437" s="16" t="s">
        <v>4</v>
      </c>
      <c r="H3437" s="7">
        <v>16293.786825574889</v>
      </c>
      <c r="I3437" s="4">
        <v>6.1</v>
      </c>
      <c r="J3437" s="4">
        <v>4</v>
      </c>
      <c r="K3437" s="4" t="s">
        <v>332</v>
      </c>
      <c r="L3437" s="4">
        <v>51.103240498393966</v>
      </c>
      <c r="M3437" s="4" t="s">
        <v>332</v>
      </c>
      <c r="N3437" s="17">
        <v>256.66666666666669</v>
      </c>
      <c r="O3437" s="4">
        <v>16024.2801892404</v>
      </c>
      <c r="P3437">
        <f t="shared" si="159"/>
        <v>2013</v>
      </c>
      <c r="Q3437">
        <f t="shared" si="160"/>
        <v>7</v>
      </c>
      <c r="R3437" t="str">
        <f t="shared" si="161"/>
        <v>17</v>
      </c>
      <c r="T3437" t="s">
        <v>574</v>
      </c>
      <c r="U3437" t="s">
        <v>575</v>
      </c>
    </row>
    <row r="3438" spans="1:27" x14ac:dyDescent="0.35">
      <c r="A3438" s="1" t="s">
        <v>2</v>
      </c>
      <c r="B3438" s="18">
        <v>41481</v>
      </c>
      <c r="C3438" s="3" t="s">
        <v>12</v>
      </c>
      <c r="D3438" s="4" t="s">
        <v>13</v>
      </c>
      <c r="E3438" s="5" t="s">
        <v>4</v>
      </c>
      <c r="F3438" s="6">
        <v>221.17709025866668</v>
      </c>
      <c r="G3438" s="16" t="s">
        <v>4</v>
      </c>
      <c r="H3438" s="7">
        <v>3376.9628444291106</v>
      </c>
      <c r="I3438" s="4">
        <v>18</v>
      </c>
      <c r="J3438" s="4">
        <v>1.8</v>
      </c>
      <c r="K3438" s="4" t="s">
        <v>332</v>
      </c>
      <c r="L3438" s="4">
        <v>15.268140296446397</v>
      </c>
      <c r="M3438" s="4" t="s">
        <v>332</v>
      </c>
      <c r="N3438" s="17">
        <v>1</v>
      </c>
      <c r="O3438" s="4">
        <v>60</v>
      </c>
      <c r="P3438">
        <f t="shared" si="159"/>
        <v>2013</v>
      </c>
      <c r="Q3438">
        <f t="shared" si="160"/>
        <v>7</v>
      </c>
      <c r="R3438" t="str">
        <f t="shared" si="161"/>
        <v>17</v>
      </c>
      <c r="T3438" t="s">
        <v>250</v>
      </c>
      <c r="U3438" t="s">
        <v>472</v>
      </c>
    </row>
    <row r="3439" spans="1:27" x14ac:dyDescent="0.35">
      <c r="A3439" s="1" t="s">
        <v>2</v>
      </c>
      <c r="B3439" s="18">
        <v>41481</v>
      </c>
      <c r="C3439" s="3" t="s">
        <v>50</v>
      </c>
      <c r="D3439" s="4" t="s">
        <v>51</v>
      </c>
      <c r="E3439" s="5" t="s">
        <v>4</v>
      </c>
      <c r="F3439" s="6">
        <v>387.05990795266672</v>
      </c>
      <c r="G3439" s="16" t="s">
        <v>4</v>
      </c>
      <c r="H3439" s="7">
        <v>115149.2795366452</v>
      </c>
      <c r="I3439" s="4">
        <v>67.599999999999994</v>
      </c>
      <c r="J3439" s="4">
        <v>4.0999999999999996</v>
      </c>
      <c r="K3439" s="4" t="s">
        <v>332</v>
      </c>
      <c r="L3439" s="4">
        <v>297.49730512189018</v>
      </c>
      <c r="M3439" s="4" t="s">
        <v>332</v>
      </c>
      <c r="N3439" s="17">
        <v>0.99999999999999989</v>
      </c>
      <c r="O3439" s="4">
        <v>60</v>
      </c>
      <c r="P3439">
        <f t="shared" si="159"/>
        <v>2013</v>
      </c>
      <c r="Q3439">
        <f t="shared" si="160"/>
        <v>7</v>
      </c>
      <c r="R3439" t="str">
        <f t="shared" si="161"/>
        <v>17</v>
      </c>
      <c r="T3439" t="s">
        <v>250</v>
      </c>
      <c r="U3439" t="s">
        <v>473</v>
      </c>
    </row>
    <row r="3440" spans="1:27" x14ac:dyDescent="0.35">
      <c r="A3440" s="1" t="s">
        <v>2</v>
      </c>
      <c r="B3440" s="18">
        <v>41481</v>
      </c>
      <c r="C3440" s="3" t="s">
        <v>85</v>
      </c>
      <c r="D3440" s="4" t="s">
        <v>86</v>
      </c>
      <c r="E3440" s="5" t="s">
        <v>7</v>
      </c>
      <c r="F3440" s="6">
        <v>55.29427256466667</v>
      </c>
      <c r="G3440" s="16" t="s">
        <v>4</v>
      </c>
      <c r="H3440" s="7">
        <v>333527.19451151695</v>
      </c>
      <c r="I3440" s="4">
        <v>20</v>
      </c>
      <c r="J3440" s="4">
        <v>12</v>
      </c>
      <c r="K3440" s="4" t="s">
        <v>332</v>
      </c>
      <c r="L3440" s="4">
        <v>1507.9644737231004</v>
      </c>
      <c r="M3440" s="4" t="s">
        <v>332</v>
      </c>
      <c r="N3440" s="17">
        <v>4</v>
      </c>
      <c r="O3440" s="4">
        <v>60</v>
      </c>
      <c r="P3440">
        <f t="shared" si="159"/>
        <v>2013</v>
      </c>
      <c r="Q3440">
        <f t="shared" si="160"/>
        <v>7</v>
      </c>
      <c r="R3440" t="str">
        <f t="shared" si="161"/>
        <v>17</v>
      </c>
      <c r="T3440" t="s">
        <v>86</v>
      </c>
    </row>
    <row r="3441" spans="1:27" x14ac:dyDescent="0.35">
      <c r="A3441" s="1" t="s">
        <v>2</v>
      </c>
      <c r="B3441" s="18">
        <v>41481</v>
      </c>
      <c r="C3441" s="3" t="s">
        <v>72</v>
      </c>
      <c r="D3441" s="4" t="s">
        <v>73</v>
      </c>
      <c r="E3441" s="5" t="s">
        <v>7</v>
      </c>
      <c r="F3441" s="6">
        <v>2.8799100294097224</v>
      </c>
      <c r="G3441" s="16" t="s">
        <v>7</v>
      </c>
      <c r="H3441" s="7">
        <v>18918.444358005461</v>
      </c>
      <c r="I3441" s="4" t="s">
        <v>332</v>
      </c>
      <c r="J3441" s="4">
        <v>40.9</v>
      </c>
      <c r="K3441" s="4">
        <v>5</v>
      </c>
      <c r="L3441" s="4">
        <v>6569.1095085644265</v>
      </c>
      <c r="M3441" s="4" t="s">
        <v>332</v>
      </c>
      <c r="N3441" s="17">
        <v>0.99999999999999989</v>
      </c>
      <c r="O3441" s="4">
        <v>1152</v>
      </c>
      <c r="P3441">
        <f t="shared" si="159"/>
        <v>2013</v>
      </c>
      <c r="Q3441">
        <f t="shared" si="160"/>
        <v>7</v>
      </c>
      <c r="R3441" t="str">
        <f t="shared" si="161"/>
        <v>17</v>
      </c>
      <c r="T3441" t="s">
        <v>73</v>
      </c>
    </row>
    <row r="3442" spans="1:27" x14ac:dyDescent="0.35">
      <c r="A3442" s="1" t="s">
        <v>2</v>
      </c>
      <c r="B3442" s="18">
        <v>41481</v>
      </c>
      <c r="C3442" s="3" t="s">
        <v>15</v>
      </c>
      <c r="D3442" s="4" t="s">
        <v>16</v>
      </c>
      <c r="E3442" s="5" t="s">
        <v>7</v>
      </c>
      <c r="F3442" s="6">
        <v>8.6397300882291681</v>
      </c>
      <c r="G3442" s="16" t="s">
        <v>7</v>
      </c>
      <c r="H3442" s="7">
        <v>126660.87420881556</v>
      </c>
      <c r="I3442" s="4" t="s">
        <v>332</v>
      </c>
      <c r="J3442" s="4">
        <v>61.1</v>
      </c>
      <c r="K3442" s="4">
        <v>5</v>
      </c>
      <c r="L3442" s="4">
        <v>14660.281387884939</v>
      </c>
      <c r="M3442" s="4" t="s">
        <v>332</v>
      </c>
      <c r="N3442" s="17">
        <v>0.99999999999999978</v>
      </c>
      <c r="O3442" s="4">
        <v>1152</v>
      </c>
      <c r="P3442">
        <f t="shared" si="159"/>
        <v>2013</v>
      </c>
      <c r="Q3442">
        <f t="shared" si="160"/>
        <v>7</v>
      </c>
      <c r="R3442" t="str">
        <f t="shared" si="161"/>
        <v>17</v>
      </c>
      <c r="T3442" t="s">
        <v>73</v>
      </c>
      <c r="U3442" t="s">
        <v>475</v>
      </c>
    </row>
    <row r="3443" spans="1:27" x14ac:dyDescent="0.35">
      <c r="A3443" s="1" t="s">
        <v>2</v>
      </c>
      <c r="B3443" s="18">
        <v>41481</v>
      </c>
      <c r="C3443" s="3" t="s">
        <v>54</v>
      </c>
      <c r="D3443" s="4" t="s">
        <v>218</v>
      </c>
      <c r="E3443" s="5" t="s">
        <v>7</v>
      </c>
      <c r="F3443" s="6">
        <v>55.29427256466667</v>
      </c>
      <c r="G3443" s="16" t="s">
        <v>4</v>
      </c>
      <c r="H3443" s="7">
        <v>8862.9061538753158</v>
      </c>
      <c r="I3443" s="4">
        <v>9.1</v>
      </c>
      <c r="J3443" s="4">
        <v>2.9</v>
      </c>
      <c r="K3443" s="4" t="s">
        <v>332</v>
      </c>
      <c r="L3443" s="4">
        <v>40.071537895313405</v>
      </c>
      <c r="M3443" s="4" t="s">
        <v>332</v>
      </c>
      <c r="N3443" s="17">
        <v>4</v>
      </c>
      <c r="O3443" s="4">
        <v>60</v>
      </c>
      <c r="P3443">
        <f t="shared" si="159"/>
        <v>2013</v>
      </c>
      <c r="Q3443">
        <f t="shared" si="160"/>
        <v>7</v>
      </c>
      <c r="R3443" t="str">
        <f t="shared" si="161"/>
        <v>17</v>
      </c>
      <c r="T3443" t="s">
        <v>218</v>
      </c>
    </row>
    <row r="3444" spans="1:27" x14ac:dyDescent="0.35">
      <c r="A3444" s="1" t="s">
        <v>2</v>
      </c>
      <c r="B3444" s="18">
        <v>41481</v>
      </c>
      <c r="C3444" s="3" t="s">
        <v>56</v>
      </c>
      <c r="D3444" s="4" t="s">
        <v>57</v>
      </c>
      <c r="E3444" s="5" t="s">
        <v>4</v>
      </c>
      <c r="F3444" s="6">
        <v>0.41407867494824013</v>
      </c>
      <c r="G3444" s="16" t="s">
        <v>4</v>
      </c>
      <c r="H3444" s="7">
        <v>2792.461759864766</v>
      </c>
      <c r="I3444" s="4">
        <v>185</v>
      </c>
      <c r="J3444" s="4">
        <v>11.8</v>
      </c>
      <c r="K3444" s="4" t="s">
        <v>332</v>
      </c>
      <c r="L3444" s="4">
        <v>6743.7951500734098</v>
      </c>
      <c r="M3444" s="4" t="s">
        <v>332</v>
      </c>
      <c r="N3444" s="17">
        <v>1.0000000000000002</v>
      </c>
      <c r="O3444" s="4">
        <v>16024.2801892404</v>
      </c>
      <c r="P3444">
        <f t="shared" si="159"/>
        <v>2013</v>
      </c>
      <c r="Q3444">
        <f t="shared" si="160"/>
        <v>7</v>
      </c>
      <c r="R3444" t="str">
        <f t="shared" si="161"/>
        <v>27</v>
      </c>
      <c r="T3444" t="s">
        <v>57</v>
      </c>
    </row>
    <row r="3445" spans="1:27" x14ac:dyDescent="0.35">
      <c r="A3445" s="1" t="s">
        <v>2</v>
      </c>
      <c r="B3445" s="18">
        <v>41481</v>
      </c>
      <c r="C3445" s="3" t="s">
        <v>80</v>
      </c>
      <c r="D3445" s="4" t="s">
        <v>81</v>
      </c>
      <c r="E3445" s="5" t="s">
        <v>4</v>
      </c>
      <c r="F3445" s="6">
        <v>0.41407867494824013</v>
      </c>
      <c r="G3445" s="16" t="s">
        <v>4</v>
      </c>
      <c r="H3445" s="7">
        <v>2439.1247310479757</v>
      </c>
      <c r="I3445" s="4">
        <v>27</v>
      </c>
      <c r="J3445" s="4">
        <v>25</v>
      </c>
      <c r="K3445" s="4">
        <v>16.666666666666668</v>
      </c>
      <c r="L3445" s="4">
        <v>5890.4862254808613</v>
      </c>
      <c r="M3445" s="4" t="s">
        <v>332</v>
      </c>
      <c r="N3445" s="17">
        <v>1.0000000000000002</v>
      </c>
      <c r="O3445" s="4">
        <v>16024.2801892404</v>
      </c>
      <c r="P3445">
        <f t="shared" si="159"/>
        <v>2013</v>
      </c>
      <c r="Q3445">
        <f t="shared" si="160"/>
        <v>7</v>
      </c>
      <c r="R3445" t="str">
        <f t="shared" si="161"/>
        <v>27</v>
      </c>
      <c r="T3445" t="s">
        <v>81</v>
      </c>
    </row>
    <row r="3446" spans="1:27" x14ac:dyDescent="0.35">
      <c r="A3446" s="1" t="s">
        <v>2</v>
      </c>
      <c r="B3446" s="18">
        <v>41481</v>
      </c>
      <c r="C3446" s="3" t="s">
        <v>58</v>
      </c>
      <c r="D3446" s="4" t="s">
        <v>59</v>
      </c>
      <c r="E3446" s="5" t="s">
        <v>4</v>
      </c>
      <c r="F3446" s="6">
        <v>0.41407867494824013</v>
      </c>
      <c r="G3446" s="16" t="s">
        <v>4</v>
      </c>
      <c r="H3446" s="7">
        <v>897.72256728778461</v>
      </c>
      <c r="I3446" s="4" t="s">
        <v>312</v>
      </c>
      <c r="J3446" s="4" t="s">
        <v>332</v>
      </c>
      <c r="K3446" s="4" t="s">
        <v>332</v>
      </c>
      <c r="L3446" s="4">
        <v>2168</v>
      </c>
      <c r="M3446" s="4">
        <v>2168</v>
      </c>
      <c r="N3446" s="17">
        <v>1</v>
      </c>
      <c r="O3446" s="4">
        <v>16024.2801892404</v>
      </c>
      <c r="P3446">
        <f t="shared" si="159"/>
        <v>2013</v>
      </c>
      <c r="Q3446">
        <f t="shared" si="160"/>
        <v>7</v>
      </c>
      <c r="R3446" t="str">
        <f t="shared" si="161"/>
        <v>27</v>
      </c>
      <c r="T3446" t="s">
        <v>59</v>
      </c>
    </row>
    <row r="3447" spans="1:27" x14ac:dyDescent="0.35">
      <c r="A3447" s="1" t="s">
        <v>2</v>
      </c>
      <c r="B3447" s="18">
        <v>41481</v>
      </c>
      <c r="C3447" s="3" t="s">
        <v>219</v>
      </c>
      <c r="D3447" s="4" t="s">
        <v>292</v>
      </c>
      <c r="E3447" s="5" t="s">
        <v>4</v>
      </c>
      <c r="F3447" s="6">
        <v>497.64845308200006</v>
      </c>
      <c r="G3447" s="16" t="s">
        <v>4</v>
      </c>
      <c r="H3447" s="7">
        <v>74912.292432252434</v>
      </c>
      <c r="I3447" s="4" t="s">
        <v>332</v>
      </c>
      <c r="J3447" s="4">
        <v>6.6</v>
      </c>
      <c r="K3447" s="4" t="s">
        <v>332</v>
      </c>
      <c r="L3447" s="4">
        <v>150.53255358940854</v>
      </c>
      <c r="M3447" s="4" t="s">
        <v>332</v>
      </c>
      <c r="N3447" s="17">
        <v>1</v>
      </c>
      <c r="O3447" s="4">
        <v>60</v>
      </c>
      <c r="P3447">
        <f t="shared" si="159"/>
        <v>2013</v>
      </c>
      <c r="Q3447">
        <f t="shared" si="160"/>
        <v>7</v>
      </c>
      <c r="R3447" t="str">
        <f t="shared" si="161"/>
        <v>90</v>
      </c>
      <c r="T3447" t="s">
        <v>563</v>
      </c>
      <c r="U3447" t="s">
        <v>468</v>
      </c>
      <c r="V3447" t="s">
        <v>564</v>
      </c>
      <c r="W3447" t="s">
        <v>565</v>
      </c>
      <c r="X3447" t="s">
        <v>566</v>
      </c>
      <c r="Y3447" t="s">
        <v>567</v>
      </c>
      <c r="Z3447" t="s">
        <v>510</v>
      </c>
      <c r="AA3447" t="s">
        <v>568</v>
      </c>
    </row>
    <row r="3448" spans="1:27" x14ac:dyDescent="0.35">
      <c r="A3448" s="1" t="s">
        <v>2</v>
      </c>
      <c r="B3448" s="18">
        <v>41481</v>
      </c>
      <c r="C3448" s="3" t="s">
        <v>132</v>
      </c>
      <c r="D3448" s="4" t="s">
        <v>298</v>
      </c>
      <c r="E3448" s="5" t="s">
        <v>4</v>
      </c>
      <c r="F3448" s="6">
        <v>940.00263359933342</v>
      </c>
      <c r="G3448" s="16" t="s">
        <v>4</v>
      </c>
      <c r="H3448" s="7">
        <v>31499.790592754387</v>
      </c>
      <c r="I3448" s="4" t="s">
        <v>332</v>
      </c>
      <c r="J3448" s="4">
        <v>4</v>
      </c>
      <c r="K3448" s="4" t="s">
        <v>332</v>
      </c>
      <c r="L3448" s="4">
        <v>33.510321638291124</v>
      </c>
      <c r="M3448" s="4" t="s">
        <v>332</v>
      </c>
      <c r="N3448" s="17">
        <v>1</v>
      </c>
      <c r="O3448" s="4">
        <v>60</v>
      </c>
      <c r="P3448">
        <f t="shared" si="159"/>
        <v>2013</v>
      </c>
      <c r="Q3448">
        <f t="shared" si="160"/>
        <v>7</v>
      </c>
      <c r="R3448" t="str">
        <f t="shared" si="161"/>
        <v>90</v>
      </c>
      <c r="T3448" t="s">
        <v>563</v>
      </c>
      <c r="U3448" t="s">
        <v>468</v>
      </c>
      <c r="V3448" t="s">
        <v>564</v>
      </c>
      <c r="W3448" t="s">
        <v>524</v>
      </c>
      <c r="X3448" t="s">
        <v>567</v>
      </c>
      <c r="Y3448" t="s">
        <v>510</v>
      </c>
      <c r="Z3448" t="s">
        <v>568</v>
      </c>
    </row>
    <row r="3449" spans="1:27" x14ac:dyDescent="0.35">
      <c r="A3449" s="1" t="s">
        <v>2</v>
      </c>
      <c r="B3449" s="18">
        <v>41492</v>
      </c>
      <c r="C3449" s="8" t="s">
        <v>29</v>
      </c>
      <c r="D3449" s="4" t="s">
        <v>30</v>
      </c>
      <c r="E3449" s="9" t="s">
        <v>23</v>
      </c>
      <c r="F3449" s="6">
        <v>401.17105066978615</v>
      </c>
      <c r="G3449" s="16" t="s">
        <v>4</v>
      </c>
      <c r="H3449" s="7">
        <v>1771178.9150434344</v>
      </c>
      <c r="I3449" s="4">
        <v>5.5</v>
      </c>
      <c r="J3449" s="4">
        <v>5.0999999999999996</v>
      </c>
      <c r="K3449" s="4" t="s">
        <v>332</v>
      </c>
      <c r="L3449" s="4">
        <v>74.903422843214614</v>
      </c>
      <c r="M3449" s="4" t="s">
        <v>332</v>
      </c>
      <c r="N3449" s="17">
        <v>1</v>
      </c>
      <c r="O3449" s="4">
        <v>288</v>
      </c>
      <c r="P3449">
        <f t="shared" si="159"/>
        <v>2013</v>
      </c>
      <c r="Q3449">
        <f t="shared" si="160"/>
        <v>8</v>
      </c>
      <c r="R3449" t="str">
        <f t="shared" si="161"/>
        <v>01</v>
      </c>
      <c r="T3449" t="s">
        <v>30</v>
      </c>
    </row>
    <row r="3450" spans="1:27" x14ac:dyDescent="0.35">
      <c r="A3450" s="1" t="s">
        <v>2</v>
      </c>
      <c r="B3450" s="18">
        <v>41492</v>
      </c>
      <c r="C3450" s="8" t="s">
        <v>29</v>
      </c>
      <c r="D3450" s="4" t="s">
        <v>30</v>
      </c>
      <c r="E3450" s="9" t="s">
        <v>4</v>
      </c>
      <c r="F3450" s="6">
        <v>22.924060038273495</v>
      </c>
      <c r="G3450" s="16" t="s">
        <v>4</v>
      </c>
      <c r="H3450" s="7">
        <v>8443.5412271657096</v>
      </c>
      <c r="I3450" s="4">
        <v>18.3</v>
      </c>
      <c r="J3450" s="4">
        <v>6.2</v>
      </c>
      <c r="K3450" s="4" t="s">
        <v>332</v>
      </c>
      <c r="L3450" s="4">
        <v>368.32660589217454</v>
      </c>
      <c r="M3450" s="4" t="s">
        <v>332</v>
      </c>
      <c r="N3450" s="17">
        <v>58.942857142857143</v>
      </c>
      <c r="O3450" s="4">
        <v>288</v>
      </c>
      <c r="P3450">
        <f t="shared" si="159"/>
        <v>2013</v>
      </c>
      <c r="Q3450">
        <f t="shared" si="160"/>
        <v>8</v>
      </c>
      <c r="R3450" t="str">
        <f t="shared" si="161"/>
        <v>01</v>
      </c>
      <c r="T3450" t="s">
        <v>30</v>
      </c>
    </row>
    <row r="3451" spans="1:27" x14ac:dyDescent="0.35">
      <c r="A3451" s="1" t="s">
        <v>2</v>
      </c>
      <c r="B3451" s="18">
        <v>41492</v>
      </c>
      <c r="C3451" s="3" t="s">
        <v>180</v>
      </c>
      <c r="D3451" s="4" t="s">
        <v>181</v>
      </c>
      <c r="E3451" s="5" t="s">
        <v>23</v>
      </c>
      <c r="F3451" s="6">
        <v>149.00639024877773</v>
      </c>
      <c r="G3451" s="16" t="s">
        <v>23</v>
      </c>
      <c r="H3451" s="7">
        <v>115358.67031231546</v>
      </c>
      <c r="I3451" s="4">
        <v>114.08846153846154</v>
      </c>
      <c r="J3451" s="4">
        <v>3.6</v>
      </c>
      <c r="K3451" s="4" t="s">
        <v>332</v>
      </c>
      <c r="L3451" s="4">
        <v>774.1860608777597</v>
      </c>
      <c r="M3451" s="4" t="s">
        <v>332</v>
      </c>
      <c r="N3451" s="17">
        <v>1</v>
      </c>
      <c r="O3451" s="4">
        <v>576</v>
      </c>
      <c r="P3451">
        <f t="shared" si="159"/>
        <v>2013</v>
      </c>
      <c r="Q3451">
        <f t="shared" si="160"/>
        <v>8</v>
      </c>
      <c r="R3451" t="str">
        <f t="shared" si="161"/>
        <v>01</v>
      </c>
      <c r="T3451" t="s">
        <v>295</v>
      </c>
      <c r="U3451" t="s">
        <v>457</v>
      </c>
    </row>
    <row r="3452" spans="1:27" x14ac:dyDescent="0.35">
      <c r="A3452" s="1" t="s">
        <v>2</v>
      </c>
      <c r="B3452" s="18">
        <v>41492</v>
      </c>
      <c r="C3452" s="3" t="s">
        <v>227</v>
      </c>
      <c r="D3452" s="4" t="s">
        <v>228</v>
      </c>
      <c r="E3452" s="5" t="s">
        <v>7</v>
      </c>
      <c r="F3452" s="6">
        <v>235.79033182224168</v>
      </c>
      <c r="G3452" s="16" t="s">
        <v>4</v>
      </c>
      <c r="H3452" s="7">
        <v>12672.281131162876</v>
      </c>
      <c r="I3452" s="4">
        <v>1.8</v>
      </c>
      <c r="J3452" s="4">
        <v>0.9</v>
      </c>
      <c r="K3452" s="4" t="s">
        <v>332</v>
      </c>
      <c r="L3452" s="4">
        <v>0.76340701482231976</v>
      </c>
      <c r="M3452" s="4" t="s">
        <v>332</v>
      </c>
      <c r="N3452" s="17">
        <v>70.400000000000006</v>
      </c>
      <c r="O3452" s="4">
        <v>70</v>
      </c>
      <c r="P3452">
        <f t="shared" si="159"/>
        <v>2013</v>
      </c>
      <c r="Q3452">
        <f t="shared" si="160"/>
        <v>8</v>
      </c>
      <c r="R3452" t="str">
        <f t="shared" si="161"/>
        <v>01</v>
      </c>
      <c r="T3452" t="s">
        <v>228</v>
      </c>
    </row>
    <row r="3453" spans="1:27" x14ac:dyDescent="0.35">
      <c r="A3453" s="1" t="s">
        <v>2</v>
      </c>
      <c r="B3453" s="18">
        <v>41492</v>
      </c>
      <c r="C3453" s="3" t="s">
        <v>74</v>
      </c>
      <c r="D3453" s="4" t="s">
        <v>75</v>
      </c>
      <c r="E3453" s="5" t="s">
        <v>7</v>
      </c>
      <c r="F3453" s="6">
        <v>188.63226545779335</v>
      </c>
      <c r="G3453" s="16" t="s">
        <v>4</v>
      </c>
      <c r="H3453" s="7">
        <v>31500.6988345668</v>
      </c>
      <c r="I3453" s="4" t="s">
        <v>332</v>
      </c>
      <c r="J3453" s="4">
        <v>4.5</v>
      </c>
      <c r="K3453" s="4" t="s">
        <v>332</v>
      </c>
      <c r="L3453" s="4">
        <v>47.712938426394977</v>
      </c>
      <c r="M3453" s="4" t="s">
        <v>332</v>
      </c>
      <c r="N3453" s="17">
        <v>3.4999999999999996</v>
      </c>
      <c r="O3453" s="4">
        <v>70</v>
      </c>
      <c r="P3453">
        <f t="shared" si="159"/>
        <v>2013</v>
      </c>
      <c r="Q3453">
        <f t="shared" si="160"/>
        <v>8</v>
      </c>
      <c r="R3453" t="str">
        <f t="shared" si="161"/>
        <v>01</v>
      </c>
      <c r="T3453" t="s">
        <v>75</v>
      </c>
    </row>
    <row r="3454" spans="1:27" x14ac:dyDescent="0.35">
      <c r="A3454" s="1" t="s">
        <v>2</v>
      </c>
      <c r="B3454" s="18">
        <v>41492</v>
      </c>
      <c r="C3454" s="3" t="s">
        <v>186</v>
      </c>
      <c r="D3454" s="4" t="s">
        <v>187</v>
      </c>
      <c r="E3454" s="5" t="s">
        <v>4</v>
      </c>
      <c r="F3454" s="6">
        <v>3725.4872427914188</v>
      </c>
      <c r="G3454" s="16" t="s">
        <v>4</v>
      </c>
      <c r="H3454" s="7">
        <v>263350.288355614</v>
      </c>
      <c r="I3454" s="4" t="s">
        <v>332</v>
      </c>
      <c r="J3454" s="4">
        <v>5.13</v>
      </c>
      <c r="K3454" s="4" t="s">
        <v>332</v>
      </c>
      <c r="L3454" s="4">
        <v>70.688817647994924</v>
      </c>
      <c r="M3454" s="4" t="s">
        <v>332</v>
      </c>
      <c r="N3454" s="17">
        <v>1</v>
      </c>
      <c r="O3454" s="4">
        <v>70</v>
      </c>
      <c r="P3454">
        <f t="shared" si="159"/>
        <v>2013</v>
      </c>
      <c r="Q3454">
        <f t="shared" si="160"/>
        <v>8</v>
      </c>
      <c r="R3454" t="str">
        <f t="shared" si="161"/>
        <v>01</v>
      </c>
      <c r="T3454" t="s">
        <v>187</v>
      </c>
    </row>
    <row r="3455" spans="1:27" x14ac:dyDescent="0.35">
      <c r="A3455" s="1" t="s">
        <v>2</v>
      </c>
      <c r="B3455" s="18">
        <v>41492</v>
      </c>
      <c r="C3455" s="3" t="s">
        <v>97</v>
      </c>
      <c r="D3455" s="4" t="s">
        <v>98</v>
      </c>
      <c r="E3455" s="5" t="s">
        <v>7</v>
      </c>
      <c r="F3455" s="6">
        <v>366.78496061237593</v>
      </c>
      <c r="G3455" s="16" t="s">
        <v>4</v>
      </c>
      <c r="H3455" s="7">
        <v>3315661.9298427976</v>
      </c>
      <c r="I3455" s="4" t="s">
        <v>332</v>
      </c>
      <c r="J3455" s="4">
        <v>6.1</v>
      </c>
      <c r="K3455" s="4" t="s">
        <v>332</v>
      </c>
      <c r="L3455" s="4">
        <v>118.84697368407744</v>
      </c>
      <c r="M3455" s="4" t="s">
        <v>332</v>
      </c>
      <c r="N3455" s="17">
        <v>76.062500000000014</v>
      </c>
      <c r="O3455" s="4">
        <v>288</v>
      </c>
      <c r="P3455">
        <f t="shared" si="159"/>
        <v>2013</v>
      </c>
      <c r="Q3455">
        <f t="shared" si="160"/>
        <v>8</v>
      </c>
      <c r="R3455" t="str">
        <f t="shared" si="161"/>
        <v>01</v>
      </c>
      <c r="T3455" t="s">
        <v>187</v>
      </c>
      <c r="U3455" t="s">
        <v>497</v>
      </c>
    </row>
    <row r="3456" spans="1:27" x14ac:dyDescent="0.35">
      <c r="A3456" s="1" t="s">
        <v>2</v>
      </c>
      <c r="B3456" s="18">
        <v>41492</v>
      </c>
      <c r="C3456" s="3" t="s">
        <v>33</v>
      </c>
      <c r="D3456" s="4" t="s">
        <v>34</v>
      </c>
      <c r="E3456" s="5" t="s">
        <v>7</v>
      </c>
      <c r="F3456" s="6">
        <v>74.503195124388867</v>
      </c>
      <c r="G3456" s="16" t="s">
        <v>4</v>
      </c>
      <c r="H3456" s="7">
        <v>396387.39457122929</v>
      </c>
      <c r="I3456" s="4" t="s">
        <v>332</v>
      </c>
      <c r="J3456" s="4">
        <v>4</v>
      </c>
      <c r="K3456" s="4" t="s">
        <v>332</v>
      </c>
      <c r="L3456" s="4">
        <v>33.510321638291124</v>
      </c>
      <c r="M3456" s="4" t="s">
        <v>332</v>
      </c>
      <c r="N3456" s="17">
        <v>158.76923076923077</v>
      </c>
      <c r="O3456" s="4">
        <v>576</v>
      </c>
      <c r="P3456">
        <f t="shared" si="159"/>
        <v>2013</v>
      </c>
      <c r="Q3456">
        <f t="shared" si="160"/>
        <v>8</v>
      </c>
      <c r="R3456" t="str">
        <f t="shared" si="161"/>
        <v>01</v>
      </c>
      <c r="T3456" t="s">
        <v>187</v>
      </c>
      <c r="U3456" t="s">
        <v>457</v>
      </c>
    </row>
    <row r="3457" spans="1:27" x14ac:dyDescent="0.35">
      <c r="A3457" s="1" t="s">
        <v>2</v>
      </c>
      <c r="B3457" s="18">
        <v>41492</v>
      </c>
      <c r="C3457" s="3" t="s">
        <v>277</v>
      </c>
      <c r="D3457" s="4" t="s">
        <v>278</v>
      </c>
      <c r="E3457" s="5" t="s">
        <v>7</v>
      </c>
      <c r="F3457" s="6">
        <v>2.8655075047841869</v>
      </c>
      <c r="G3457" s="16" t="s">
        <v>4</v>
      </c>
      <c r="H3457" s="7">
        <v>30013.165834045587</v>
      </c>
      <c r="I3457" s="4" t="s">
        <v>332</v>
      </c>
      <c r="J3457" s="4">
        <v>6.3</v>
      </c>
      <c r="K3457" s="4" t="s">
        <v>332</v>
      </c>
      <c r="L3457" s="4">
        <v>130.92430304202782</v>
      </c>
      <c r="M3457" s="4" t="s">
        <v>332</v>
      </c>
      <c r="N3457" s="17">
        <v>80</v>
      </c>
      <c r="O3457" s="4">
        <v>1152</v>
      </c>
      <c r="P3457">
        <f t="shared" si="159"/>
        <v>2013</v>
      </c>
      <c r="Q3457">
        <f t="shared" si="160"/>
        <v>8</v>
      </c>
      <c r="R3457" t="str">
        <f t="shared" si="161"/>
        <v>01</v>
      </c>
      <c r="T3457" t="s">
        <v>187</v>
      </c>
      <c r="U3457" t="s">
        <v>588</v>
      </c>
    </row>
    <row r="3458" spans="1:27" x14ac:dyDescent="0.35">
      <c r="A3458" s="1" t="s">
        <v>2</v>
      </c>
      <c r="B3458" s="18">
        <v>41492</v>
      </c>
      <c r="C3458" s="3" t="s">
        <v>24</v>
      </c>
      <c r="D3458" s="4" t="s">
        <v>299</v>
      </c>
      <c r="E3458" s="5" t="s">
        <v>23</v>
      </c>
      <c r="F3458" s="6">
        <v>707.37099546672505</v>
      </c>
      <c r="G3458" s="16" t="s">
        <v>23</v>
      </c>
      <c r="H3458" s="7">
        <v>40613.400997423625</v>
      </c>
      <c r="I3458" s="4">
        <v>20.25</v>
      </c>
      <c r="J3458" s="4">
        <v>1.9</v>
      </c>
      <c r="K3458" s="4" t="s">
        <v>332</v>
      </c>
      <c r="L3458" s="4">
        <v>57.414569239761953</v>
      </c>
      <c r="M3458" s="4" t="s">
        <v>332</v>
      </c>
      <c r="N3458" s="17">
        <v>1</v>
      </c>
      <c r="O3458" s="4">
        <v>70</v>
      </c>
      <c r="P3458">
        <f t="shared" ref="P3458:P3521" si="162">YEAR(B3458)</f>
        <v>2013</v>
      </c>
      <c r="Q3458">
        <f t="shared" ref="Q3458:Q3521" si="163">MONTH(B3458)</f>
        <v>8</v>
      </c>
      <c r="R3458" t="str">
        <f t="shared" ref="R3458:R3521" si="164">LEFT(C3458,2)</f>
        <v>01</v>
      </c>
      <c r="T3458" t="s">
        <v>222</v>
      </c>
      <c r="U3458" t="s">
        <v>504</v>
      </c>
      <c r="V3458" t="s">
        <v>596</v>
      </c>
      <c r="W3458" t="s">
        <v>597</v>
      </c>
    </row>
    <row r="3459" spans="1:27" x14ac:dyDescent="0.35">
      <c r="A3459" s="1" t="s">
        <v>2</v>
      </c>
      <c r="B3459" s="18">
        <v>41492</v>
      </c>
      <c r="C3459" s="3" t="s">
        <v>35</v>
      </c>
      <c r="D3459" s="4" t="s">
        <v>36</v>
      </c>
      <c r="E3459" s="5" t="s">
        <v>7</v>
      </c>
      <c r="F3459" s="6">
        <v>235.79033182224168</v>
      </c>
      <c r="G3459" s="16" t="s">
        <v>4</v>
      </c>
      <c r="H3459" s="7">
        <v>59624.038792714193</v>
      </c>
      <c r="I3459" s="4">
        <v>3.5</v>
      </c>
      <c r="J3459" s="4">
        <v>2.8</v>
      </c>
      <c r="K3459" s="4" t="s">
        <v>332</v>
      </c>
      <c r="L3459" s="4">
        <v>14.367550402417317</v>
      </c>
      <c r="M3459" s="4" t="s">
        <v>332</v>
      </c>
      <c r="N3459" s="17">
        <v>17.600000000000001</v>
      </c>
      <c r="O3459" s="4">
        <v>70</v>
      </c>
      <c r="P3459">
        <f t="shared" si="162"/>
        <v>2013</v>
      </c>
      <c r="Q3459">
        <f t="shared" si="163"/>
        <v>8</v>
      </c>
      <c r="R3459" t="str">
        <f t="shared" si="164"/>
        <v>01</v>
      </c>
      <c r="T3459" t="s">
        <v>458</v>
      </c>
      <c r="U3459" t="s">
        <v>459</v>
      </c>
    </row>
    <row r="3460" spans="1:27" x14ac:dyDescent="0.35">
      <c r="A3460" s="1" t="s">
        <v>2</v>
      </c>
      <c r="B3460" s="18">
        <v>41492</v>
      </c>
      <c r="C3460" s="3" t="s">
        <v>60</v>
      </c>
      <c r="D3460" s="4" t="s">
        <v>61</v>
      </c>
      <c r="E3460" s="5" t="s">
        <v>7</v>
      </c>
      <c r="F3460" s="6">
        <v>8.5965225143525608</v>
      </c>
      <c r="G3460" s="16" t="s">
        <v>4</v>
      </c>
      <c r="H3460" s="7">
        <v>12192.75334619099</v>
      </c>
      <c r="I3460" s="4">
        <v>6.2</v>
      </c>
      <c r="J3460" s="4">
        <v>3.2</v>
      </c>
      <c r="K3460" s="4" t="s">
        <v>332</v>
      </c>
      <c r="L3460" s="4">
        <v>33.242239065184798</v>
      </c>
      <c r="M3460" s="4" t="s">
        <v>332</v>
      </c>
      <c r="N3460" s="17">
        <v>42.666666666666664</v>
      </c>
      <c r="O3460" s="4">
        <v>1152</v>
      </c>
      <c r="P3460">
        <f t="shared" si="162"/>
        <v>2013</v>
      </c>
      <c r="Q3460">
        <f t="shared" si="163"/>
        <v>8</v>
      </c>
      <c r="R3460" t="str">
        <f t="shared" si="164"/>
        <v>01</v>
      </c>
      <c r="T3460" t="s">
        <v>211</v>
      </c>
      <c r="U3460" t="s">
        <v>478</v>
      </c>
    </row>
    <row r="3461" spans="1:27" x14ac:dyDescent="0.35">
      <c r="A3461" s="1" t="s">
        <v>2</v>
      </c>
      <c r="B3461" s="18">
        <v>41492</v>
      </c>
      <c r="C3461" s="3" t="s">
        <v>212</v>
      </c>
      <c r="D3461" s="4" t="s">
        <v>213</v>
      </c>
      <c r="E3461" s="5" t="s">
        <v>4</v>
      </c>
      <c r="F3461" s="6">
        <v>188.63226545779335</v>
      </c>
      <c r="G3461" s="16" t="s">
        <v>4</v>
      </c>
      <c r="H3461" s="7">
        <v>197572.38309040299</v>
      </c>
      <c r="I3461" s="4">
        <v>12.6</v>
      </c>
      <c r="J3461" s="4">
        <v>12.6</v>
      </c>
      <c r="K3461" s="4" t="s">
        <v>332</v>
      </c>
      <c r="L3461" s="4">
        <v>1047.3944243362225</v>
      </c>
      <c r="M3461" s="4" t="s">
        <v>332</v>
      </c>
      <c r="N3461" s="17">
        <v>1</v>
      </c>
      <c r="O3461" s="4">
        <v>70</v>
      </c>
      <c r="P3461">
        <f t="shared" si="162"/>
        <v>2013</v>
      </c>
      <c r="Q3461">
        <f t="shared" si="163"/>
        <v>8</v>
      </c>
      <c r="R3461" t="str">
        <f t="shared" si="164"/>
        <v>04</v>
      </c>
      <c r="T3461" t="s">
        <v>213</v>
      </c>
    </row>
    <row r="3462" spans="1:27" x14ac:dyDescent="0.35">
      <c r="A3462" s="1" t="s">
        <v>2</v>
      </c>
      <c r="B3462" s="18">
        <v>41492</v>
      </c>
      <c r="C3462" s="3" t="s">
        <v>37</v>
      </c>
      <c r="D3462" s="4" t="s">
        <v>156</v>
      </c>
      <c r="E3462" s="5" t="s">
        <v>4</v>
      </c>
      <c r="F3462" s="6">
        <v>91.696240153093981</v>
      </c>
      <c r="G3462" s="16" t="s">
        <v>4</v>
      </c>
      <c r="H3462" s="7">
        <v>222354.25157093539</v>
      </c>
      <c r="I3462" s="4">
        <v>26.8</v>
      </c>
      <c r="J3462" s="4">
        <v>16.100000000000001</v>
      </c>
      <c r="K3462" s="4">
        <v>10.733333333333334</v>
      </c>
      <c r="L3462" s="4">
        <v>2424.900423394653</v>
      </c>
      <c r="M3462" s="4" t="s">
        <v>332</v>
      </c>
      <c r="N3462" s="17">
        <v>1</v>
      </c>
      <c r="O3462" s="4">
        <v>576</v>
      </c>
      <c r="P3462">
        <f t="shared" si="162"/>
        <v>2013</v>
      </c>
      <c r="Q3462">
        <f t="shared" si="163"/>
        <v>8</v>
      </c>
      <c r="R3462" t="str">
        <f t="shared" si="164"/>
        <v>05</v>
      </c>
      <c r="T3462" t="s">
        <v>460</v>
      </c>
      <c r="U3462" t="s">
        <v>461</v>
      </c>
      <c r="V3462" t="s">
        <v>536</v>
      </c>
      <c r="W3462" t="s">
        <v>537</v>
      </c>
      <c r="X3462" t="s">
        <v>510</v>
      </c>
    </row>
    <row r="3463" spans="1:27" x14ac:dyDescent="0.35">
      <c r="A3463" s="1" t="s">
        <v>2</v>
      </c>
      <c r="B3463" s="18">
        <v>41492</v>
      </c>
      <c r="C3463" s="3" t="s">
        <v>76</v>
      </c>
      <c r="D3463" s="4" t="s">
        <v>229</v>
      </c>
      <c r="E3463" s="5" t="s">
        <v>4</v>
      </c>
      <c r="F3463" s="6">
        <v>5.7310150095683738</v>
      </c>
      <c r="G3463" s="16" t="s">
        <v>4</v>
      </c>
      <c r="H3463" s="7">
        <v>11729.405161128561</v>
      </c>
      <c r="I3463" s="4">
        <v>31.7</v>
      </c>
      <c r="J3463" s="4">
        <v>13.6</v>
      </c>
      <c r="K3463" s="4">
        <v>9.0666666666666664</v>
      </c>
      <c r="L3463" s="4">
        <v>2046.654064165843</v>
      </c>
      <c r="M3463" s="4" t="s">
        <v>332</v>
      </c>
      <c r="N3463" s="17">
        <v>1.0000000000000002</v>
      </c>
      <c r="O3463" s="4">
        <v>1152</v>
      </c>
      <c r="P3463">
        <f t="shared" si="162"/>
        <v>2013</v>
      </c>
      <c r="Q3463">
        <f t="shared" si="163"/>
        <v>8</v>
      </c>
      <c r="R3463" t="str">
        <f t="shared" si="164"/>
        <v>05</v>
      </c>
      <c r="T3463" t="s">
        <v>460</v>
      </c>
      <c r="U3463" t="s">
        <v>486</v>
      </c>
      <c r="V3463" t="s">
        <v>536</v>
      </c>
      <c r="W3463" t="s">
        <v>570</v>
      </c>
      <c r="X3463" t="s">
        <v>510</v>
      </c>
    </row>
    <row r="3464" spans="1:27" x14ac:dyDescent="0.35">
      <c r="A3464" s="1" t="s">
        <v>2</v>
      </c>
      <c r="B3464" s="18">
        <v>41492</v>
      </c>
      <c r="C3464" s="3" t="s">
        <v>62</v>
      </c>
      <c r="D3464" s="4" t="s">
        <v>63</v>
      </c>
      <c r="E3464" s="5" t="s">
        <v>4</v>
      </c>
      <c r="F3464" s="6">
        <v>801.68712819562177</v>
      </c>
      <c r="G3464" s="16" t="s">
        <v>4</v>
      </c>
      <c r="H3464" s="7">
        <v>118705.13344159257</v>
      </c>
      <c r="I3464" s="4">
        <v>11.1</v>
      </c>
      <c r="J3464" s="4">
        <v>6.3</v>
      </c>
      <c r="K3464" s="4" t="s">
        <v>332</v>
      </c>
      <c r="L3464" s="4">
        <v>148.06915224991241</v>
      </c>
      <c r="M3464" s="4" t="s">
        <v>332</v>
      </c>
      <c r="N3464" s="17">
        <v>1</v>
      </c>
      <c r="O3464" s="4">
        <v>70</v>
      </c>
      <c r="P3464">
        <f t="shared" si="162"/>
        <v>2013</v>
      </c>
      <c r="Q3464">
        <f t="shared" si="163"/>
        <v>8</v>
      </c>
      <c r="R3464" t="str">
        <f t="shared" si="164"/>
        <v>05</v>
      </c>
      <c r="T3464" t="s">
        <v>84</v>
      </c>
      <c r="U3464" t="s">
        <v>459</v>
      </c>
      <c r="V3464" t="s">
        <v>479</v>
      </c>
      <c r="W3464" t="s">
        <v>480</v>
      </c>
    </row>
    <row r="3465" spans="1:27" x14ac:dyDescent="0.35">
      <c r="A3465" s="1" t="s">
        <v>2</v>
      </c>
      <c r="B3465" s="18">
        <v>41492</v>
      </c>
      <c r="C3465" s="3" t="s">
        <v>40</v>
      </c>
      <c r="D3465" s="4" t="s">
        <v>169</v>
      </c>
      <c r="E3465" s="5" t="s">
        <v>4</v>
      </c>
      <c r="F3465" s="6">
        <v>188.63226545779335</v>
      </c>
      <c r="G3465" s="16" t="s">
        <v>4</v>
      </c>
      <c r="H3465" s="7">
        <v>8836.1960286422964</v>
      </c>
      <c r="I3465" s="4" t="s">
        <v>332</v>
      </c>
      <c r="J3465" s="4">
        <v>4.7</v>
      </c>
      <c r="K3465" s="4">
        <v>2.7</v>
      </c>
      <c r="L3465" s="4">
        <v>46.843502659514016</v>
      </c>
      <c r="M3465" s="4" t="s">
        <v>332</v>
      </c>
      <c r="N3465" s="17">
        <v>1</v>
      </c>
      <c r="O3465" s="4">
        <v>70</v>
      </c>
      <c r="P3465">
        <f t="shared" si="162"/>
        <v>2013</v>
      </c>
      <c r="Q3465">
        <f t="shared" si="163"/>
        <v>8</v>
      </c>
      <c r="R3465" t="str">
        <f t="shared" si="164"/>
        <v>12</v>
      </c>
      <c r="T3465" t="s">
        <v>662</v>
      </c>
      <c r="U3465" t="s">
        <v>463</v>
      </c>
      <c r="V3465" t="s">
        <v>464</v>
      </c>
      <c r="W3465" t="s">
        <v>546</v>
      </c>
      <c r="X3465" t="s">
        <v>468</v>
      </c>
      <c r="Y3465" t="s">
        <v>547</v>
      </c>
      <c r="Z3465" t="s">
        <v>510</v>
      </c>
      <c r="AA3465" t="s">
        <v>466</v>
      </c>
    </row>
    <row r="3466" spans="1:27" x14ac:dyDescent="0.35">
      <c r="A3466" s="1" t="s">
        <v>2</v>
      </c>
      <c r="B3466" s="18">
        <v>41492</v>
      </c>
      <c r="C3466" s="3" t="s">
        <v>42</v>
      </c>
      <c r="D3466" s="4" t="s">
        <v>168</v>
      </c>
      <c r="E3466" s="5" t="s">
        <v>4</v>
      </c>
      <c r="F3466" s="6">
        <v>188.63226545779335</v>
      </c>
      <c r="G3466" s="16" t="s">
        <v>4</v>
      </c>
      <c r="H3466" s="7">
        <v>111347.80355453286</v>
      </c>
      <c r="I3466" s="4" t="s">
        <v>332</v>
      </c>
      <c r="J3466" s="4">
        <v>11.1</v>
      </c>
      <c r="K3466" s="4">
        <v>6.1</v>
      </c>
      <c r="L3466" s="4">
        <v>590.29033704441747</v>
      </c>
      <c r="M3466" s="4" t="s">
        <v>332</v>
      </c>
      <c r="N3466" s="17">
        <v>1</v>
      </c>
      <c r="O3466" s="4">
        <v>70</v>
      </c>
      <c r="P3466">
        <f t="shared" si="162"/>
        <v>2013</v>
      </c>
      <c r="Q3466">
        <f t="shared" si="163"/>
        <v>8</v>
      </c>
      <c r="R3466" t="str">
        <f t="shared" si="164"/>
        <v>12</v>
      </c>
      <c r="T3466" t="s">
        <v>663</v>
      </c>
      <c r="U3466" t="s">
        <v>463</v>
      </c>
      <c r="V3466" t="s">
        <v>464</v>
      </c>
      <c r="W3466" t="s">
        <v>545</v>
      </c>
      <c r="X3466" t="s">
        <v>510</v>
      </c>
      <c r="Y3466" t="s">
        <v>466</v>
      </c>
    </row>
    <row r="3467" spans="1:27" x14ac:dyDescent="0.35">
      <c r="A3467" s="1" t="s">
        <v>2</v>
      </c>
      <c r="B3467" s="18">
        <v>41492</v>
      </c>
      <c r="C3467" s="3" t="s">
        <v>196</v>
      </c>
      <c r="D3467" s="4" t="s">
        <v>197</v>
      </c>
      <c r="E3467" s="5" t="s">
        <v>23</v>
      </c>
      <c r="F3467" s="6">
        <v>412.63308068892297</v>
      </c>
      <c r="G3467" s="16" t="s">
        <v>4</v>
      </c>
      <c r="H3467" s="7">
        <v>9594590.7340841517</v>
      </c>
      <c r="I3467" s="4">
        <v>32.6</v>
      </c>
      <c r="J3467" s="4">
        <v>9.4</v>
      </c>
      <c r="K3467" s="4" t="s">
        <v>332</v>
      </c>
      <c r="L3467" s="4">
        <v>2262.3676840002327</v>
      </c>
      <c r="M3467" s="4" t="s">
        <v>332</v>
      </c>
      <c r="N3467" s="17">
        <v>10.277777777777777</v>
      </c>
      <c r="O3467" s="4">
        <v>288</v>
      </c>
      <c r="P3467">
        <f t="shared" si="162"/>
        <v>2013</v>
      </c>
      <c r="Q3467">
        <f t="shared" si="163"/>
        <v>8</v>
      </c>
      <c r="R3467" t="str">
        <f t="shared" si="164"/>
        <v>12</v>
      </c>
      <c r="T3467" t="s">
        <v>107</v>
      </c>
      <c r="U3467" t="s">
        <v>559</v>
      </c>
    </row>
    <row r="3468" spans="1:27" x14ac:dyDescent="0.35">
      <c r="A3468" s="1" t="s">
        <v>2</v>
      </c>
      <c r="B3468" s="18">
        <v>41492</v>
      </c>
      <c r="C3468" s="3" t="s">
        <v>159</v>
      </c>
      <c r="D3468" s="4" t="s">
        <v>160</v>
      </c>
      <c r="E3468" s="5" t="s">
        <v>4</v>
      </c>
      <c r="F3468" s="6">
        <v>5.7310150095683738</v>
      </c>
      <c r="G3468" s="16" t="s">
        <v>4</v>
      </c>
      <c r="H3468" s="7">
        <v>6124.8618230559305</v>
      </c>
      <c r="I3468" s="4">
        <v>57.8</v>
      </c>
      <c r="J3468" s="4">
        <v>4.3</v>
      </c>
      <c r="K3468" s="4">
        <v>4.3</v>
      </c>
      <c r="L3468" s="4">
        <v>1068.7219999999998</v>
      </c>
      <c r="M3468" s="4" t="s">
        <v>332</v>
      </c>
      <c r="N3468" s="17">
        <v>1</v>
      </c>
      <c r="O3468" s="4">
        <v>1152</v>
      </c>
      <c r="P3468">
        <f t="shared" si="162"/>
        <v>2013</v>
      </c>
      <c r="Q3468">
        <f t="shared" si="163"/>
        <v>8</v>
      </c>
      <c r="R3468" t="str">
        <f t="shared" si="164"/>
        <v>13</v>
      </c>
      <c r="T3468" t="s">
        <v>67</v>
      </c>
      <c r="U3468" t="s">
        <v>540</v>
      </c>
    </row>
    <row r="3469" spans="1:27" x14ac:dyDescent="0.35">
      <c r="A3469" s="1" t="s">
        <v>2</v>
      </c>
      <c r="B3469" s="18">
        <v>41492</v>
      </c>
      <c r="C3469" s="3" t="s">
        <v>101</v>
      </c>
      <c r="D3469" s="4" t="s">
        <v>102</v>
      </c>
      <c r="E3469" s="5" t="s">
        <v>7</v>
      </c>
      <c r="F3469" s="6">
        <v>5.7310150095683738</v>
      </c>
      <c r="G3469" s="16" t="s">
        <v>7</v>
      </c>
      <c r="H3469" s="7">
        <v>66173.365393506567</v>
      </c>
      <c r="I3469" s="4">
        <v>38.450000000000003</v>
      </c>
      <c r="J3469" s="4">
        <v>71.5</v>
      </c>
      <c r="K3469" s="4">
        <v>4.2</v>
      </c>
      <c r="L3469" s="4">
        <v>11546.535000000002</v>
      </c>
      <c r="M3469" s="4" t="s">
        <v>332</v>
      </c>
      <c r="N3469" s="17">
        <v>0.99999999999999989</v>
      </c>
      <c r="O3469" s="4">
        <v>1152</v>
      </c>
      <c r="P3469">
        <f t="shared" si="162"/>
        <v>2013</v>
      </c>
      <c r="Q3469">
        <f t="shared" si="163"/>
        <v>8</v>
      </c>
      <c r="R3469" t="str">
        <f t="shared" si="164"/>
        <v>13</v>
      </c>
      <c r="T3469" t="s">
        <v>499</v>
      </c>
      <c r="U3469" t="s">
        <v>500</v>
      </c>
    </row>
    <row r="3470" spans="1:27" x14ac:dyDescent="0.35">
      <c r="A3470" s="1" t="s">
        <v>2</v>
      </c>
      <c r="B3470" s="18">
        <v>41492</v>
      </c>
      <c r="C3470" s="3" t="s">
        <v>3</v>
      </c>
      <c r="D3470" s="4" t="s">
        <v>119</v>
      </c>
      <c r="E3470" s="5" t="s">
        <v>4</v>
      </c>
      <c r="F3470" s="6">
        <v>47.158066364448338</v>
      </c>
      <c r="G3470" s="16" t="s">
        <v>4</v>
      </c>
      <c r="H3470" s="7">
        <v>10005.752839144425</v>
      </c>
      <c r="I3470" s="4">
        <v>7.4</v>
      </c>
      <c r="J3470" s="4">
        <v>7.4</v>
      </c>
      <c r="K3470" s="4" t="s">
        <v>332</v>
      </c>
      <c r="L3470" s="4">
        <v>212.17479024304507</v>
      </c>
      <c r="M3470" s="4" t="s">
        <v>332</v>
      </c>
      <c r="N3470" s="17">
        <v>1</v>
      </c>
      <c r="O3470" s="4">
        <v>70</v>
      </c>
      <c r="P3470">
        <f t="shared" si="162"/>
        <v>2013</v>
      </c>
      <c r="Q3470">
        <f t="shared" si="163"/>
        <v>8</v>
      </c>
      <c r="R3470" t="str">
        <f t="shared" si="164"/>
        <v>16</v>
      </c>
      <c r="T3470" t="s">
        <v>119</v>
      </c>
    </row>
    <row r="3471" spans="1:27" x14ac:dyDescent="0.35">
      <c r="A3471" s="1" t="s">
        <v>2</v>
      </c>
      <c r="B3471" s="18">
        <v>41492</v>
      </c>
      <c r="C3471" s="3" t="s">
        <v>184</v>
      </c>
      <c r="D3471" s="4" t="s">
        <v>185</v>
      </c>
      <c r="E3471" s="5" t="s">
        <v>7</v>
      </c>
      <c r="F3471" s="6">
        <v>5.7310150095683738</v>
      </c>
      <c r="G3471" s="16" t="s">
        <v>4</v>
      </c>
      <c r="H3471" s="7">
        <v>31614.199294930946</v>
      </c>
      <c r="I3471" s="4" t="s">
        <v>332</v>
      </c>
      <c r="J3471" s="4">
        <v>7.6</v>
      </c>
      <c r="K3471" s="4" t="s">
        <v>332</v>
      </c>
      <c r="L3471" s="4">
        <v>229.84729611703881</v>
      </c>
      <c r="M3471" s="4" t="s">
        <v>332</v>
      </c>
      <c r="N3471" s="17">
        <v>24</v>
      </c>
      <c r="O3471" s="4">
        <v>1152</v>
      </c>
      <c r="P3471">
        <f t="shared" si="162"/>
        <v>2013</v>
      </c>
      <c r="Q3471">
        <f t="shared" si="163"/>
        <v>8</v>
      </c>
      <c r="R3471" t="str">
        <f t="shared" si="164"/>
        <v>16</v>
      </c>
      <c r="T3471" t="s">
        <v>553</v>
      </c>
      <c r="U3471" t="s">
        <v>530</v>
      </c>
    </row>
    <row r="3472" spans="1:27" x14ac:dyDescent="0.35">
      <c r="A3472" s="1" t="s">
        <v>2</v>
      </c>
      <c r="B3472" s="18">
        <v>41492</v>
      </c>
      <c r="C3472" s="3" t="s">
        <v>259</v>
      </c>
      <c r="D3472" s="4" t="s">
        <v>260</v>
      </c>
      <c r="E3472" s="5" t="s">
        <v>4</v>
      </c>
      <c r="F3472" s="6">
        <v>94.316132728896676</v>
      </c>
      <c r="G3472" s="16" t="s">
        <v>4</v>
      </c>
      <c r="H3472" s="7">
        <v>2929.3983212505091</v>
      </c>
      <c r="I3472" s="4" t="s">
        <v>332</v>
      </c>
      <c r="J3472" s="4">
        <v>3.9</v>
      </c>
      <c r="K3472" s="4" t="s">
        <v>332</v>
      </c>
      <c r="L3472" s="4">
        <v>31.059355769715491</v>
      </c>
      <c r="M3472" s="4" t="s">
        <v>332</v>
      </c>
      <c r="N3472" s="17">
        <v>1</v>
      </c>
      <c r="O3472" s="4">
        <v>70</v>
      </c>
      <c r="P3472">
        <f t="shared" si="162"/>
        <v>2013</v>
      </c>
      <c r="Q3472">
        <f t="shared" si="163"/>
        <v>8</v>
      </c>
      <c r="R3472" t="str">
        <f t="shared" si="164"/>
        <v>17</v>
      </c>
      <c r="T3472" t="s">
        <v>260</v>
      </c>
      <c r="U3472" t="s">
        <v>583</v>
      </c>
    </row>
    <row r="3473" spans="1:28" x14ac:dyDescent="0.35">
      <c r="A3473" s="1" t="s">
        <v>2</v>
      </c>
      <c r="B3473" s="18">
        <v>41492</v>
      </c>
      <c r="C3473" s="3" t="s">
        <v>240</v>
      </c>
      <c r="D3473" s="4" t="s">
        <v>241</v>
      </c>
      <c r="E3473" s="5" t="s">
        <v>7</v>
      </c>
      <c r="F3473" s="6">
        <v>2.8655075047841869</v>
      </c>
      <c r="G3473" s="16" t="s">
        <v>4</v>
      </c>
      <c r="H3473" s="7">
        <v>102505.70341685737</v>
      </c>
      <c r="I3473" s="4">
        <v>6.1</v>
      </c>
      <c r="J3473" s="4">
        <v>4</v>
      </c>
      <c r="K3473" s="4" t="s">
        <v>332</v>
      </c>
      <c r="L3473" s="4">
        <v>51.103240498393966</v>
      </c>
      <c r="M3473" s="4" t="s">
        <v>332</v>
      </c>
      <c r="N3473" s="17">
        <v>700</v>
      </c>
      <c r="O3473" s="4">
        <v>1152</v>
      </c>
      <c r="P3473">
        <f t="shared" si="162"/>
        <v>2013</v>
      </c>
      <c r="Q3473">
        <f t="shared" si="163"/>
        <v>8</v>
      </c>
      <c r="R3473" t="str">
        <f t="shared" si="164"/>
        <v>17</v>
      </c>
      <c r="T3473" t="s">
        <v>574</v>
      </c>
      <c r="U3473" t="s">
        <v>575</v>
      </c>
    </row>
    <row r="3474" spans="1:28" x14ac:dyDescent="0.35">
      <c r="A3474" s="1" t="s">
        <v>2</v>
      </c>
      <c r="B3474" s="18">
        <v>41492</v>
      </c>
      <c r="C3474" s="3" t="s">
        <v>12</v>
      </c>
      <c r="D3474" s="4" t="s">
        <v>13</v>
      </c>
      <c r="E3474" s="5" t="s">
        <v>4</v>
      </c>
      <c r="F3474" s="6">
        <v>377.2645309155867</v>
      </c>
      <c r="G3474" s="16" t="s">
        <v>4</v>
      </c>
      <c r="H3474" s="7">
        <v>6049.5169229620769</v>
      </c>
      <c r="I3474" s="4">
        <v>9.8000000000000007</v>
      </c>
      <c r="J3474" s="4">
        <v>2.5</v>
      </c>
      <c r="K3474" s="4" t="s">
        <v>332</v>
      </c>
      <c r="L3474" s="4">
        <v>16.035212502697906</v>
      </c>
      <c r="M3474" s="4" t="s">
        <v>332</v>
      </c>
      <c r="N3474" s="17">
        <v>1</v>
      </c>
      <c r="O3474" s="4">
        <v>70</v>
      </c>
      <c r="P3474">
        <f t="shared" si="162"/>
        <v>2013</v>
      </c>
      <c r="Q3474">
        <f t="shared" si="163"/>
        <v>8</v>
      </c>
      <c r="R3474" t="str">
        <f t="shared" si="164"/>
        <v>17</v>
      </c>
      <c r="T3474" t="s">
        <v>250</v>
      </c>
      <c r="U3474" t="s">
        <v>472</v>
      </c>
    </row>
    <row r="3475" spans="1:28" x14ac:dyDescent="0.35">
      <c r="A3475" s="1" t="s">
        <v>2</v>
      </c>
      <c r="B3475" s="18">
        <v>41492</v>
      </c>
      <c r="C3475" s="3" t="s">
        <v>91</v>
      </c>
      <c r="D3475" s="4" t="s">
        <v>92</v>
      </c>
      <c r="E3475" s="5" t="s">
        <v>4</v>
      </c>
      <c r="F3475" s="6">
        <v>94.316132728896676</v>
      </c>
      <c r="G3475" s="16" t="s">
        <v>4</v>
      </c>
      <c r="H3475" s="7">
        <v>617.29764520021183</v>
      </c>
      <c r="I3475" s="4">
        <v>4</v>
      </c>
      <c r="J3475" s="4">
        <v>2.5</v>
      </c>
      <c r="K3475" s="4" t="s">
        <v>332</v>
      </c>
      <c r="L3475" s="4">
        <v>6.5449846949787363</v>
      </c>
      <c r="M3475" s="4" t="s">
        <v>332</v>
      </c>
      <c r="N3475" s="17">
        <v>1</v>
      </c>
      <c r="O3475" s="4">
        <v>70</v>
      </c>
      <c r="P3475">
        <f t="shared" si="162"/>
        <v>2013</v>
      </c>
      <c r="Q3475">
        <f t="shared" si="163"/>
        <v>8</v>
      </c>
      <c r="R3475" t="str">
        <f t="shared" si="164"/>
        <v>17</v>
      </c>
      <c r="T3475" t="s">
        <v>250</v>
      </c>
      <c r="U3475" t="s">
        <v>494</v>
      </c>
    </row>
    <row r="3476" spans="1:28" x14ac:dyDescent="0.35">
      <c r="A3476" s="1" t="s">
        <v>2</v>
      </c>
      <c r="B3476" s="18">
        <v>41492</v>
      </c>
      <c r="C3476" s="3" t="s">
        <v>50</v>
      </c>
      <c r="D3476" s="4" t="s">
        <v>51</v>
      </c>
      <c r="E3476" s="5" t="s">
        <v>4</v>
      </c>
      <c r="F3476" s="6">
        <v>94.316132728896676</v>
      </c>
      <c r="G3476" s="16" t="s">
        <v>4</v>
      </c>
      <c r="H3476" s="7">
        <v>26024.947726865419</v>
      </c>
      <c r="I3476" s="4">
        <v>62.7</v>
      </c>
      <c r="J3476" s="4">
        <v>4.0999999999999996</v>
      </c>
      <c r="K3476" s="4" t="s">
        <v>332</v>
      </c>
      <c r="L3476" s="4">
        <v>275.93315134826207</v>
      </c>
      <c r="M3476" s="4" t="s">
        <v>332</v>
      </c>
      <c r="N3476" s="17">
        <v>1</v>
      </c>
      <c r="O3476" s="4">
        <v>70</v>
      </c>
      <c r="P3476">
        <f t="shared" si="162"/>
        <v>2013</v>
      </c>
      <c r="Q3476">
        <f t="shared" si="163"/>
        <v>8</v>
      </c>
      <c r="R3476" t="str">
        <f t="shared" si="164"/>
        <v>17</v>
      </c>
      <c r="T3476" t="s">
        <v>250</v>
      </c>
      <c r="U3476" t="s">
        <v>473</v>
      </c>
    </row>
    <row r="3477" spans="1:28" x14ac:dyDescent="0.35">
      <c r="A3477" s="1" t="s">
        <v>2</v>
      </c>
      <c r="B3477" s="18">
        <v>41492</v>
      </c>
      <c r="C3477" s="3" t="s">
        <v>85</v>
      </c>
      <c r="D3477" s="4" t="s">
        <v>86</v>
      </c>
      <c r="E3477" s="5" t="s">
        <v>7</v>
      </c>
      <c r="F3477" s="6">
        <v>2.8655075047841869</v>
      </c>
      <c r="G3477" s="16" t="s">
        <v>4</v>
      </c>
      <c r="H3477" s="7">
        <v>17284.334065605926</v>
      </c>
      <c r="I3477" s="4">
        <v>20</v>
      </c>
      <c r="J3477" s="4">
        <v>12</v>
      </c>
      <c r="K3477" s="4" t="s">
        <v>332</v>
      </c>
      <c r="L3477" s="4">
        <v>1507.9644737231004</v>
      </c>
      <c r="M3477" s="4" t="s">
        <v>332</v>
      </c>
      <c r="N3477" s="17">
        <v>4.0000000000000009</v>
      </c>
      <c r="O3477" s="4">
        <v>1152</v>
      </c>
      <c r="P3477">
        <f t="shared" si="162"/>
        <v>2013</v>
      </c>
      <c r="Q3477">
        <f t="shared" si="163"/>
        <v>8</v>
      </c>
      <c r="R3477" t="str">
        <f t="shared" si="164"/>
        <v>17</v>
      </c>
      <c r="T3477" t="s">
        <v>86</v>
      </c>
    </row>
    <row r="3478" spans="1:28" x14ac:dyDescent="0.35">
      <c r="A3478" s="1" t="s">
        <v>2</v>
      </c>
      <c r="B3478" s="18">
        <v>41492</v>
      </c>
      <c r="C3478" s="3" t="s">
        <v>15</v>
      </c>
      <c r="D3478" s="4" t="s">
        <v>16</v>
      </c>
      <c r="E3478" s="5" t="s">
        <v>7</v>
      </c>
      <c r="F3478" s="6">
        <v>11.462030019136748</v>
      </c>
      <c r="G3478" s="16" t="s">
        <v>7</v>
      </c>
      <c r="H3478" s="7">
        <v>74194.804428078613</v>
      </c>
      <c r="I3478" s="4" t="s">
        <v>332</v>
      </c>
      <c r="J3478" s="4">
        <v>40.6</v>
      </c>
      <c r="K3478" s="4">
        <v>5</v>
      </c>
      <c r="L3478" s="4">
        <v>6473.0945830890896</v>
      </c>
      <c r="M3478" s="4" t="s">
        <v>332</v>
      </c>
      <c r="N3478" s="17">
        <v>1</v>
      </c>
      <c r="O3478" s="4">
        <v>1152</v>
      </c>
      <c r="P3478">
        <f t="shared" si="162"/>
        <v>2013</v>
      </c>
      <c r="Q3478">
        <f t="shared" si="163"/>
        <v>8</v>
      </c>
      <c r="R3478" t="str">
        <f t="shared" si="164"/>
        <v>17</v>
      </c>
      <c r="T3478" t="s">
        <v>73</v>
      </c>
      <c r="U3478" t="s">
        <v>475</v>
      </c>
    </row>
    <row r="3479" spans="1:28" x14ac:dyDescent="0.35">
      <c r="A3479" s="1" t="s">
        <v>2</v>
      </c>
      <c r="B3479" s="18">
        <v>41492</v>
      </c>
      <c r="C3479" s="3" t="s">
        <v>19</v>
      </c>
      <c r="D3479" s="4" t="s">
        <v>20</v>
      </c>
      <c r="E3479" s="5" t="s">
        <v>4</v>
      </c>
      <c r="F3479" s="6">
        <v>47.158066364448338</v>
      </c>
      <c r="G3479" s="16" t="s">
        <v>4</v>
      </c>
      <c r="H3479" s="7">
        <v>16068.450900756674</v>
      </c>
      <c r="I3479" s="4">
        <v>8.8000000000000007</v>
      </c>
      <c r="J3479" s="4">
        <v>8.8000000000000007</v>
      </c>
      <c r="K3479" s="4">
        <v>4.4000000000000004</v>
      </c>
      <c r="L3479" s="4">
        <v>340.7360000000001</v>
      </c>
      <c r="M3479" s="4" t="s">
        <v>332</v>
      </c>
      <c r="N3479" s="17">
        <v>1</v>
      </c>
      <c r="O3479" s="4">
        <v>70</v>
      </c>
      <c r="P3479">
        <f t="shared" si="162"/>
        <v>2013</v>
      </c>
      <c r="Q3479">
        <f t="shared" si="163"/>
        <v>8</v>
      </c>
      <c r="R3479" t="str">
        <f t="shared" si="164"/>
        <v>17</v>
      </c>
      <c r="T3479" t="s">
        <v>484</v>
      </c>
      <c r="U3479" t="s">
        <v>485</v>
      </c>
    </row>
    <row r="3480" spans="1:28" x14ac:dyDescent="0.35">
      <c r="A3480" s="1" t="s">
        <v>2</v>
      </c>
      <c r="B3480" s="18">
        <v>41492</v>
      </c>
      <c r="C3480" s="3" t="s">
        <v>290</v>
      </c>
      <c r="D3480" s="4" t="s">
        <v>291</v>
      </c>
      <c r="E3480" s="5" t="s">
        <v>7</v>
      </c>
      <c r="F3480" s="6">
        <v>47.158066364448338</v>
      </c>
      <c r="G3480" s="16" t="s">
        <v>4</v>
      </c>
      <c r="H3480" s="7">
        <v>28772.193858970251</v>
      </c>
      <c r="I3480" s="4">
        <v>11.2</v>
      </c>
      <c r="J3480" s="4">
        <v>5.0999999999999996</v>
      </c>
      <c r="K3480" s="4" t="s">
        <v>332</v>
      </c>
      <c r="L3480" s="4">
        <v>152.5306065170916</v>
      </c>
      <c r="M3480" s="4" t="s">
        <v>332</v>
      </c>
      <c r="N3480" s="17">
        <v>2.9999999999999996</v>
      </c>
      <c r="O3480" s="4">
        <v>70</v>
      </c>
      <c r="P3480">
        <f t="shared" si="162"/>
        <v>2013</v>
      </c>
      <c r="Q3480">
        <f t="shared" si="163"/>
        <v>8</v>
      </c>
      <c r="R3480" t="str">
        <f t="shared" si="164"/>
        <v>18</v>
      </c>
      <c r="T3480" t="s">
        <v>291</v>
      </c>
    </row>
    <row r="3481" spans="1:28" x14ac:dyDescent="0.35">
      <c r="A3481" s="1" t="s">
        <v>2</v>
      </c>
      <c r="B3481" s="18">
        <v>41492</v>
      </c>
      <c r="C3481" s="3" t="s">
        <v>290</v>
      </c>
      <c r="D3481" s="4" t="s">
        <v>291</v>
      </c>
      <c r="E3481" s="5" t="s">
        <v>7</v>
      </c>
      <c r="F3481" s="6">
        <v>282.94839818669004</v>
      </c>
      <c r="G3481" s="16" t="s">
        <v>4</v>
      </c>
      <c r="H3481" s="7">
        <v>27762.838133350488</v>
      </c>
      <c r="I3481" s="4">
        <v>6.5</v>
      </c>
      <c r="J3481" s="4">
        <v>3.1</v>
      </c>
      <c r="K3481" s="4" t="s">
        <v>332</v>
      </c>
      <c r="L3481" s="4">
        <v>32.706597517747745</v>
      </c>
      <c r="M3481" s="4" t="s">
        <v>332</v>
      </c>
      <c r="N3481" s="17">
        <v>4.0000000000000009</v>
      </c>
      <c r="O3481" s="4">
        <v>70</v>
      </c>
      <c r="P3481">
        <f t="shared" si="162"/>
        <v>2013</v>
      </c>
      <c r="Q3481">
        <f t="shared" si="163"/>
        <v>8</v>
      </c>
      <c r="R3481" t="str">
        <f t="shared" si="164"/>
        <v>18</v>
      </c>
      <c r="T3481" t="s">
        <v>291</v>
      </c>
    </row>
    <row r="3482" spans="1:28" x14ac:dyDescent="0.35">
      <c r="A3482" s="1" t="s">
        <v>2</v>
      </c>
      <c r="B3482" s="18">
        <v>41492</v>
      </c>
      <c r="C3482" s="3" t="s">
        <v>56</v>
      </c>
      <c r="D3482" s="4" t="s">
        <v>57</v>
      </c>
      <c r="E3482" s="5" t="s">
        <v>4</v>
      </c>
      <c r="F3482" s="6">
        <v>0.20644247025131479</v>
      </c>
      <c r="G3482" s="16" t="s">
        <v>4</v>
      </c>
      <c r="H3482" s="7">
        <v>2516.9893163033221</v>
      </c>
      <c r="I3482" s="4">
        <v>120</v>
      </c>
      <c r="J3482" s="4">
        <v>19.7</v>
      </c>
      <c r="K3482" s="4" t="s">
        <v>332</v>
      </c>
      <c r="L3482" s="4">
        <v>12192.206929316626</v>
      </c>
      <c r="M3482" s="4" t="s">
        <v>332</v>
      </c>
      <c r="N3482" s="17">
        <v>1.0000000000000002</v>
      </c>
      <c r="O3482" s="4">
        <v>15990.24</v>
      </c>
      <c r="P3482">
        <f t="shared" si="162"/>
        <v>2013</v>
      </c>
      <c r="Q3482">
        <f t="shared" si="163"/>
        <v>8</v>
      </c>
      <c r="R3482" t="str">
        <f t="shared" si="164"/>
        <v>27</v>
      </c>
      <c r="T3482" t="s">
        <v>57</v>
      </c>
    </row>
    <row r="3483" spans="1:28" x14ac:dyDescent="0.35">
      <c r="A3483" s="1" t="s">
        <v>2</v>
      </c>
      <c r="B3483" s="18">
        <v>41492</v>
      </c>
      <c r="C3483" s="3" t="s">
        <v>80</v>
      </c>
      <c r="D3483" s="4" t="s">
        <v>81</v>
      </c>
      <c r="E3483" s="5" t="s">
        <v>4</v>
      </c>
      <c r="F3483" s="6">
        <v>0.20644247025131479</v>
      </c>
      <c r="G3483" s="16" t="s">
        <v>4</v>
      </c>
      <c r="H3483" s="7">
        <v>455.14773128722993</v>
      </c>
      <c r="I3483" s="4">
        <v>21.6</v>
      </c>
      <c r="J3483" s="4">
        <v>17.100000000000001</v>
      </c>
      <c r="K3483" s="4">
        <v>11.4</v>
      </c>
      <c r="L3483" s="4">
        <v>2204.7194588068596</v>
      </c>
      <c r="M3483" s="4" t="s">
        <v>332</v>
      </c>
      <c r="N3483" s="17">
        <v>0.99999999999999989</v>
      </c>
      <c r="O3483" s="4">
        <v>15990.24</v>
      </c>
      <c r="P3483">
        <f t="shared" si="162"/>
        <v>2013</v>
      </c>
      <c r="Q3483">
        <f t="shared" si="163"/>
        <v>8</v>
      </c>
      <c r="R3483" t="str">
        <f t="shared" si="164"/>
        <v>27</v>
      </c>
      <c r="T3483" t="s">
        <v>81</v>
      </c>
    </row>
    <row r="3484" spans="1:28" x14ac:dyDescent="0.35">
      <c r="A3484" s="1" t="s">
        <v>2</v>
      </c>
      <c r="B3484" s="18">
        <v>41492</v>
      </c>
      <c r="C3484" s="3" t="s">
        <v>58</v>
      </c>
      <c r="D3484" s="4" t="s">
        <v>59</v>
      </c>
      <c r="E3484" s="5" t="s">
        <v>4</v>
      </c>
      <c r="F3484" s="6">
        <v>0.41288494050262958</v>
      </c>
      <c r="G3484" s="16" t="s">
        <v>4</v>
      </c>
      <c r="H3484" s="7">
        <v>895.134551009701</v>
      </c>
      <c r="I3484" s="4" t="s">
        <v>312</v>
      </c>
      <c r="J3484" s="4" t="s">
        <v>332</v>
      </c>
      <c r="K3484" s="4" t="s">
        <v>332</v>
      </c>
      <c r="L3484" s="4">
        <v>2168</v>
      </c>
      <c r="M3484" s="4">
        <v>2168</v>
      </c>
      <c r="N3484" s="17">
        <v>1.0000000000000002</v>
      </c>
      <c r="O3484" s="4">
        <v>15990.24</v>
      </c>
      <c r="P3484">
        <f t="shared" si="162"/>
        <v>2013</v>
      </c>
      <c r="Q3484">
        <f t="shared" si="163"/>
        <v>8</v>
      </c>
      <c r="R3484" t="str">
        <f t="shared" si="164"/>
        <v>27</v>
      </c>
      <c r="T3484" t="s">
        <v>59</v>
      </c>
    </row>
    <row r="3485" spans="1:28" x14ac:dyDescent="0.35">
      <c r="A3485" s="1" t="s">
        <v>2</v>
      </c>
      <c r="B3485" s="18">
        <v>41492</v>
      </c>
      <c r="C3485" s="3" t="s">
        <v>219</v>
      </c>
      <c r="D3485" s="4" t="s">
        <v>292</v>
      </c>
      <c r="E3485" s="5" t="s">
        <v>4</v>
      </c>
      <c r="F3485" s="6">
        <v>282.94839818669004</v>
      </c>
      <c r="G3485" s="16" t="s">
        <v>4</v>
      </c>
      <c r="H3485" s="7">
        <v>68695.571992865924</v>
      </c>
      <c r="I3485" s="4" t="s">
        <v>332</v>
      </c>
      <c r="J3485" s="4">
        <v>7.74</v>
      </c>
      <c r="K3485" s="4" t="s">
        <v>332</v>
      </c>
      <c r="L3485" s="4">
        <v>242.78480610991275</v>
      </c>
      <c r="M3485" s="4" t="s">
        <v>332</v>
      </c>
      <c r="N3485" s="17">
        <v>1</v>
      </c>
      <c r="O3485" s="4">
        <v>70</v>
      </c>
      <c r="P3485">
        <f t="shared" si="162"/>
        <v>2013</v>
      </c>
      <c r="Q3485">
        <f t="shared" si="163"/>
        <v>8</v>
      </c>
      <c r="R3485" t="str">
        <f t="shared" si="164"/>
        <v>90</v>
      </c>
      <c r="T3485" t="s">
        <v>563</v>
      </c>
      <c r="U3485" t="s">
        <v>468</v>
      </c>
      <c r="V3485" t="s">
        <v>564</v>
      </c>
      <c r="W3485" t="s">
        <v>565</v>
      </c>
      <c r="X3485" t="s">
        <v>566</v>
      </c>
      <c r="Y3485" t="s">
        <v>567</v>
      </c>
      <c r="Z3485" t="s">
        <v>510</v>
      </c>
      <c r="AA3485" t="s">
        <v>568</v>
      </c>
    </row>
    <row r="3486" spans="1:28" x14ac:dyDescent="0.35">
      <c r="A3486" s="1" t="s">
        <v>2</v>
      </c>
      <c r="B3486" s="18">
        <v>41492</v>
      </c>
      <c r="C3486" s="3" t="s">
        <v>132</v>
      </c>
      <c r="D3486" s="4" t="s">
        <v>298</v>
      </c>
      <c r="E3486" s="5" t="s">
        <v>4</v>
      </c>
      <c r="F3486" s="6">
        <v>141.47419909334502</v>
      </c>
      <c r="G3486" s="16" t="s">
        <v>4</v>
      </c>
      <c r="H3486" s="7">
        <v>54181.402073967671</v>
      </c>
      <c r="I3486" s="4" t="s">
        <v>332</v>
      </c>
      <c r="J3486" s="4">
        <v>9.01</v>
      </c>
      <c r="K3486" s="4" t="s">
        <v>332</v>
      </c>
      <c r="L3486" s="4">
        <v>382.9772666761566</v>
      </c>
      <c r="M3486" s="4" t="s">
        <v>332</v>
      </c>
      <c r="N3486" s="17">
        <v>1</v>
      </c>
      <c r="O3486" s="4">
        <v>70</v>
      </c>
      <c r="P3486">
        <f t="shared" si="162"/>
        <v>2013</v>
      </c>
      <c r="Q3486">
        <f t="shared" si="163"/>
        <v>8</v>
      </c>
      <c r="R3486" t="str">
        <f t="shared" si="164"/>
        <v>90</v>
      </c>
      <c r="T3486" t="s">
        <v>563</v>
      </c>
      <c r="U3486" t="s">
        <v>468</v>
      </c>
      <c r="V3486" t="s">
        <v>564</v>
      </c>
      <c r="W3486" t="s">
        <v>524</v>
      </c>
      <c r="X3486" t="s">
        <v>567</v>
      </c>
      <c r="Y3486" t="s">
        <v>510</v>
      </c>
      <c r="Z3486" t="s">
        <v>568</v>
      </c>
    </row>
    <row r="3487" spans="1:28" x14ac:dyDescent="0.35">
      <c r="A3487" s="1" t="s">
        <v>2</v>
      </c>
      <c r="B3487" s="18">
        <v>41506</v>
      </c>
      <c r="C3487" s="8" t="s">
        <v>108</v>
      </c>
      <c r="D3487" s="4" t="s">
        <v>109</v>
      </c>
      <c r="E3487" s="9" t="s">
        <v>7</v>
      </c>
      <c r="F3487" s="6">
        <v>1135.0741538851566</v>
      </c>
      <c r="G3487" s="16" t="s">
        <v>7</v>
      </c>
      <c r="H3487" s="7">
        <v>3925387.437936285</v>
      </c>
      <c r="I3487" s="4">
        <v>25.8</v>
      </c>
      <c r="J3487" s="4">
        <v>16</v>
      </c>
      <c r="K3487" s="4">
        <v>2</v>
      </c>
      <c r="L3487" s="4">
        <v>3458.2651930716443</v>
      </c>
      <c r="M3487" s="4" t="s">
        <v>332</v>
      </c>
      <c r="N3487" s="17">
        <v>1.0000000000000002</v>
      </c>
      <c r="O3487" s="4">
        <v>70</v>
      </c>
      <c r="P3487">
        <f t="shared" si="162"/>
        <v>2013</v>
      </c>
      <c r="Q3487">
        <f t="shared" si="163"/>
        <v>8</v>
      </c>
      <c r="R3487" t="str">
        <f t="shared" si="164"/>
        <v>01</v>
      </c>
      <c r="T3487" t="s">
        <v>506</v>
      </c>
      <c r="U3487" t="s">
        <v>506</v>
      </c>
      <c r="V3487" t="s">
        <v>468</v>
      </c>
      <c r="W3487" t="s">
        <v>507</v>
      </c>
      <c r="X3487" t="s">
        <v>508</v>
      </c>
      <c r="Y3487" t="s">
        <v>509</v>
      </c>
      <c r="Z3487">
        <v>2</v>
      </c>
      <c r="AA3487" t="s">
        <v>510</v>
      </c>
      <c r="AB3487" t="s">
        <v>511</v>
      </c>
    </row>
    <row r="3488" spans="1:28" x14ac:dyDescent="0.35">
      <c r="A3488" s="1" t="s">
        <v>2</v>
      </c>
      <c r="B3488" s="18">
        <v>41506</v>
      </c>
      <c r="C3488" s="8" t="s">
        <v>29</v>
      </c>
      <c r="D3488" s="4" t="s">
        <v>30</v>
      </c>
      <c r="E3488" s="9" t="s">
        <v>23</v>
      </c>
      <c r="F3488" s="6">
        <v>34.485759883663611</v>
      </c>
      <c r="G3488" s="16" t="s">
        <v>4</v>
      </c>
      <c r="H3488" s="7">
        <v>93632.999324461533</v>
      </c>
      <c r="I3488" s="4">
        <v>6.7</v>
      </c>
      <c r="J3488" s="4">
        <v>6.3</v>
      </c>
      <c r="K3488" s="4" t="s">
        <v>332</v>
      </c>
      <c r="L3488" s="4">
        <v>139.23695720342641</v>
      </c>
      <c r="M3488" s="4" t="s">
        <v>332</v>
      </c>
      <c r="N3488" s="17">
        <v>19.5</v>
      </c>
      <c r="O3488" s="4">
        <v>1152</v>
      </c>
      <c r="P3488">
        <f t="shared" si="162"/>
        <v>2013</v>
      </c>
      <c r="Q3488">
        <f t="shared" si="163"/>
        <v>8</v>
      </c>
      <c r="R3488" t="str">
        <f t="shared" si="164"/>
        <v>01</v>
      </c>
      <c r="T3488" t="s">
        <v>30</v>
      </c>
    </row>
    <row r="3489" spans="1:24" x14ac:dyDescent="0.35">
      <c r="A3489" s="1" t="s">
        <v>2</v>
      </c>
      <c r="B3489" s="18">
        <v>41506</v>
      </c>
      <c r="C3489" s="3" t="s">
        <v>294</v>
      </c>
      <c r="D3489" s="4" t="s">
        <v>295</v>
      </c>
      <c r="E3489" s="5" t="s">
        <v>23</v>
      </c>
      <c r="F3489" s="6">
        <v>5.7476266472772686</v>
      </c>
      <c r="G3489" s="16" t="s">
        <v>23</v>
      </c>
      <c r="H3489" s="7">
        <v>5082.4559270154705</v>
      </c>
      <c r="I3489" s="4">
        <v>73.3</v>
      </c>
      <c r="J3489" s="4">
        <v>4.8</v>
      </c>
      <c r="K3489" s="4" t="s">
        <v>332</v>
      </c>
      <c r="L3489" s="4">
        <v>884.27036739122605</v>
      </c>
      <c r="M3489" s="4" t="s">
        <v>332</v>
      </c>
      <c r="N3489" s="17">
        <v>0.99999999999999989</v>
      </c>
      <c r="O3489" s="4">
        <v>1152</v>
      </c>
      <c r="P3489">
        <f t="shared" si="162"/>
        <v>2013</v>
      </c>
      <c r="Q3489">
        <f t="shared" si="163"/>
        <v>8</v>
      </c>
      <c r="R3489" t="str">
        <f t="shared" si="164"/>
        <v>01</v>
      </c>
      <c r="T3489" t="s">
        <v>295</v>
      </c>
    </row>
    <row r="3490" spans="1:24" x14ac:dyDescent="0.35">
      <c r="A3490" s="1" t="s">
        <v>2</v>
      </c>
      <c r="B3490" s="18">
        <v>41506</v>
      </c>
      <c r="C3490" s="3" t="s">
        <v>227</v>
      </c>
      <c r="D3490" s="4" t="s">
        <v>228</v>
      </c>
      <c r="E3490" s="5" t="s">
        <v>7</v>
      </c>
      <c r="F3490" s="6">
        <v>567.53707694257832</v>
      </c>
      <c r="G3490" s="16" t="s">
        <v>4</v>
      </c>
      <c r="H3490" s="7">
        <v>78628.99073991194</v>
      </c>
      <c r="I3490" s="4">
        <v>2.1</v>
      </c>
      <c r="J3490" s="4">
        <v>1.5</v>
      </c>
      <c r="K3490" s="4" t="s">
        <v>332</v>
      </c>
      <c r="L3490" s="4">
        <v>2.4740042147019619</v>
      </c>
      <c r="M3490" s="4" t="s">
        <v>332</v>
      </c>
      <c r="N3490" s="17">
        <v>56</v>
      </c>
      <c r="O3490" s="4">
        <v>70</v>
      </c>
      <c r="P3490">
        <f t="shared" si="162"/>
        <v>2013</v>
      </c>
      <c r="Q3490">
        <f t="shared" si="163"/>
        <v>8</v>
      </c>
      <c r="R3490" t="str">
        <f t="shared" si="164"/>
        <v>01</v>
      </c>
      <c r="T3490" t="s">
        <v>228</v>
      </c>
    </row>
    <row r="3491" spans="1:24" x14ac:dyDescent="0.35">
      <c r="A3491" s="1" t="s">
        <v>2</v>
      </c>
      <c r="B3491" s="18">
        <v>41506</v>
      </c>
      <c r="C3491" s="3" t="s">
        <v>152</v>
      </c>
      <c r="D3491" s="4" t="s">
        <v>153</v>
      </c>
      <c r="E3491" s="5" t="s">
        <v>7</v>
      </c>
      <c r="F3491" s="6">
        <v>94.589512823763044</v>
      </c>
      <c r="G3491" s="16" t="s">
        <v>4</v>
      </c>
      <c r="H3491" s="7">
        <v>3387.6435919689957</v>
      </c>
      <c r="I3491" s="4">
        <v>1.9</v>
      </c>
      <c r="J3491" s="4">
        <v>1.5</v>
      </c>
      <c r="K3491" s="4" t="s">
        <v>332</v>
      </c>
      <c r="L3491" s="4">
        <v>2.2383847656827278</v>
      </c>
      <c r="M3491" s="4" t="s">
        <v>332</v>
      </c>
      <c r="N3491" s="17">
        <v>16</v>
      </c>
      <c r="O3491" s="4">
        <v>70</v>
      </c>
      <c r="P3491">
        <f t="shared" si="162"/>
        <v>2013</v>
      </c>
      <c r="Q3491">
        <f t="shared" si="163"/>
        <v>8</v>
      </c>
      <c r="R3491" t="str">
        <f t="shared" si="164"/>
        <v>01</v>
      </c>
      <c r="T3491" t="s">
        <v>153</v>
      </c>
    </row>
    <row r="3492" spans="1:24" x14ac:dyDescent="0.35">
      <c r="A3492" s="1" t="s">
        <v>2</v>
      </c>
      <c r="B3492" s="18">
        <v>41506</v>
      </c>
      <c r="C3492" s="3" t="s">
        <v>186</v>
      </c>
      <c r="D3492" s="4" t="s">
        <v>187</v>
      </c>
      <c r="E3492" s="5" t="s">
        <v>7</v>
      </c>
      <c r="F3492" s="6">
        <v>5.7476266472772686</v>
      </c>
      <c r="G3492" s="16" t="s">
        <v>4</v>
      </c>
      <c r="H3492" s="7">
        <v>71781.708906963933</v>
      </c>
      <c r="I3492" s="4" t="s">
        <v>332</v>
      </c>
      <c r="J3492" s="4">
        <v>4.3</v>
      </c>
      <c r="K3492" s="4" t="s">
        <v>332</v>
      </c>
      <c r="L3492" s="4">
        <v>41.629767851493945</v>
      </c>
      <c r="M3492" s="4" t="s">
        <v>332</v>
      </c>
      <c r="N3492" s="17">
        <v>1</v>
      </c>
      <c r="O3492" s="4">
        <v>1152</v>
      </c>
      <c r="P3492">
        <f t="shared" si="162"/>
        <v>2013</v>
      </c>
      <c r="Q3492">
        <f t="shared" si="163"/>
        <v>8</v>
      </c>
      <c r="R3492" t="str">
        <f t="shared" si="164"/>
        <v>01</v>
      </c>
      <c r="T3492" t="s">
        <v>187</v>
      </c>
    </row>
    <row r="3493" spans="1:24" x14ac:dyDescent="0.35">
      <c r="A3493" s="1" t="s">
        <v>2</v>
      </c>
      <c r="B3493" s="18">
        <v>41506</v>
      </c>
      <c r="C3493" s="3" t="s">
        <v>186</v>
      </c>
      <c r="D3493" s="4" t="s">
        <v>187</v>
      </c>
      <c r="E3493" s="5" t="s">
        <v>7</v>
      </c>
      <c r="F3493" s="6">
        <v>40.233386530940876</v>
      </c>
      <c r="G3493" s="16" t="s">
        <v>4</v>
      </c>
      <c r="H3493" s="7">
        <v>578959.34400828311</v>
      </c>
      <c r="I3493" s="4" t="s">
        <v>332</v>
      </c>
      <c r="J3493" s="4">
        <v>5.8</v>
      </c>
      <c r="K3493" s="4" t="s">
        <v>332</v>
      </c>
      <c r="L3493" s="4">
        <v>102.16040430453528</v>
      </c>
      <c r="M3493" s="4" t="s">
        <v>332</v>
      </c>
      <c r="N3493" s="17">
        <v>140.85714285714283</v>
      </c>
      <c r="O3493" s="4">
        <v>1152</v>
      </c>
      <c r="P3493">
        <f t="shared" si="162"/>
        <v>2013</v>
      </c>
      <c r="Q3493">
        <f t="shared" si="163"/>
        <v>8</v>
      </c>
      <c r="R3493" t="str">
        <f t="shared" si="164"/>
        <v>01</v>
      </c>
      <c r="T3493" t="s">
        <v>187</v>
      </c>
    </row>
    <row r="3494" spans="1:24" x14ac:dyDescent="0.35">
      <c r="A3494" s="1" t="s">
        <v>2</v>
      </c>
      <c r="B3494" s="18">
        <v>41506</v>
      </c>
      <c r="C3494" s="3" t="s">
        <v>186</v>
      </c>
      <c r="D3494" s="4" t="s">
        <v>187</v>
      </c>
      <c r="E3494" s="5" t="s">
        <v>4</v>
      </c>
      <c r="F3494" s="6">
        <v>4729.4756411881526</v>
      </c>
      <c r="G3494" s="16" t="s">
        <v>4</v>
      </c>
      <c r="H3494" s="7">
        <v>273864.23985601985</v>
      </c>
      <c r="I3494" s="4">
        <v>4.8</v>
      </c>
      <c r="J3494" s="4">
        <v>4.8</v>
      </c>
      <c r="K3494" s="4" t="s">
        <v>332</v>
      </c>
      <c r="L3494" s="4">
        <v>57.905835790967068</v>
      </c>
      <c r="M3494" s="4" t="s">
        <v>332</v>
      </c>
      <c r="N3494" s="17">
        <v>299.99999999999994</v>
      </c>
      <c r="O3494" s="4">
        <v>70</v>
      </c>
      <c r="P3494">
        <f t="shared" si="162"/>
        <v>2013</v>
      </c>
      <c r="Q3494">
        <f t="shared" si="163"/>
        <v>8</v>
      </c>
      <c r="R3494" t="str">
        <f t="shared" si="164"/>
        <v>01</v>
      </c>
      <c r="T3494" t="s">
        <v>187</v>
      </c>
    </row>
    <row r="3495" spans="1:24" x14ac:dyDescent="0.35">
      <c r="A3495" s="1" t="s">
        <v>2</v>
      </c>
      <c r="B3495" s="18">
        <v>41506</v>
      </c>
      <c r="C3495" s="3" t="s">
        <v>97</v>
      </c>
      <c r="D3495" s="4" t="s">
        <v>98</v>
      </c>
      <c r="E3495" s="5" t="s">
        <v>7</v>
      </c>
      <c r="F3495" s="6">
        <v>436.8196251930724</v>
      </c>
      <c r="G3495" s="16" t="s">
        <v>4</v>
      </c>
      <c r="H3495" s="7">
        <v>6335592.5323155336</v>
      </c>
      <c r="I3495" s="4" t="s">
        <v>332</v>
      </c>
      <c r="J3495" s="4">
        <v>7.1</v>
      </c>
      <c r="K3495" s="4" t="s">
        <v>332</v>
      </c>
      <c r="L3495" s="4">
        <v>187.40176137316269</v>
      </c>
      <c r="M3495" s="4" t="s">
        <v>332</v>
      </c>
      <c r="N3495" s="17">
        <v>77.39473684210526</v>
      </c>
      <c r="O3495" s="4">
        <v>576</v>
      </c>
      <c r="P3495">
        <f t="shared" si="162"/>
        <v>2013</v>
      </c>
      <c r="Q3495">
        <f t="shared" si="163"/>
        <v>8</v>
      </c>
      <c r="R3495" t="str">
        <f t="shared" si="164"/>
        <v>01</v>
      </c>
      <c r="T3495" t="s">
        <v>187</v>
      </c>
      <c r="U3495" t="s">
        <v>497</v>
      </c>
    </row>
    <row r="3496" spans="1:24" x14ac:dyDescent="0.35">
      <c r="A3496" s="1" t="s">
        <v>2</v>
      </c>
      <c r="B3496" s="18">
        <v>41506</v>
      </c>
      <c r="C3496" s="3" t="s">
        <v>33</v>
      </c>
      <c r="D3496" s="4" t="s">
        <v>34</v>
      </c>
      <c r="E3496" s="5" t="s">
        <v>7</v>
      </c>
      <c r="F3496" s="6">
        <v>17.242879941831806</v>
      </c>
      <c r="G3496" s="16" t="s">
        <v>4</v>
      </c>
      <c r="H3496" s="7">
        <v>55697.485231215898</v>
      </c>
      <c r="I3496" s="4" t="s">
        <v>332</v>
      </c>
      <c r="J3496" s="4">
        <v>3.9</v>
      </c>
      <c r="K3496" s="4" t="s">
        <v>332</v>
      </c>
      <c r="L3496" s="4">
        <v>31.059355769715491</v>
      </c>
      <c r="M3496" s="4" t="s">
        <v>332</v>
      </c>
      <c r="N3496" s="17">
        <v>103.99999999999999</v>
      </c>
      <c r="O3496" s="4">
        <v>1152</v>
      </c>
      <c r="P3496">
        <f t="shared" si="162"/>
        <v>2013</v>
      </c>
      <c r="Q3496">
        <f t="shared" si="163"/>
        <v>8</v>
      </c>
      <c r="R3496" t="str">
        <f t="shared" si="164"/>
        <v>01</v>
      </c>
      <c r="T3496" t="s">
        <v>187</v>
      </c>
      <c r="U3496" t="s">
        <v>457</v>
      </c>
    </row>
    <row r="3497" spans="1:24" x14ac:dyDescent="0.35">
      <c r="A3497" s="1" t="s">
        <v>2</v>
      </c>
      <c r="B3497" s="18">
        <v>41506</v>
      </c>
      <c r="C3497" s="3" t="s">
        <v>277</v>
      </c>
      <c r="D3497" s="4" t="s">
        <v>278</v>
      </c>
      <c r="E3497" s="5" t="s">
        <v>7</v>
      </c>
      <c r="F3497" s="6">
        <v>5.7476266472772686</v>
      </c>
      <c r="G3497" s="16" t="s">
        <v>4</v>
      </c>
      <c r="H3497" s="7">
        <v>18731.637082762783</v>
      </c>
      <c r="I3497" s="4" t="s">
        <v>332</v>
      </c>
      <c r="J3497" s="4">
        <v>7.3</v>
      </c>
      <c r="K3497" s="4" t="s">
        <v>332</v>
      </c>
      <c r="L3497" s="4">
        <v>203.68882488692338</v>
      </c>
      <c r="M3497" s="4" t="s">
        <v>332</v>
      </c>
      <c r="N3497" s="17">
        <v>15.999999999999998</v>
      </c>
      <c r="O3497" s="4">
        <v>1152</v>
      </c>
      <c r="P3497">
        <f t="shared" si="162"/>
        <v>2013</v>
      </c>
      <c r="Q3497">
        <f t="shared" si="163"/>
        <v>8</v>
      </c>
      <c r="R3497" t="str">
        <f t="shared" si="164"/>
        <v>01</v>
      </c>
      <c r="T3497" t="s">
        <v>187</v>
      </c>
      <c r="U3497" t="s">
        <v>588</v>
      </c>
    </row>
    <row r="3498" spans="1:24" x14ac:dyDescent="0.35">
      <c r="A3498" s="1" t="s">
        <v>2</v>
      </c>
      <c r="B3498" s="18">
        <v>41506</v>
      </c>
      <c r="C3498" s="3" t="s">
        <v>24</v>
      </c>
      <c r="D3498" s="4" t="s">
        <v>299</v>
      </c>
      <c r="E3498" s="5" t="s">
        <v>23</v>
      </c>
      <c r="F3498" s="6">
        <v>1229.6636667089197</v>
      </c>
      <c r="G3498" s="16" t="s">
        <v>23</v>
      </c>
      <c r="H3498" s="7">
        <v>31931.80963321232</v>
      </c>
      <c r="I3498" s="4">
        <v>12.915384615384616</v>
      </c>
      <c r="J3498" s="4">
        <v>1.6</v>
      </c>
      <c r="K3498" s="4" t="s">
        <v>332</v>
      </c>
      <c r="L3498" s="4">
        <v>25.967921552626532</v>
      </c>
      <c r="M3498" s="4" t="s">
        <v>332</v>
      </c>
      <c r="N3498" s="17">
        <v>1</v>
      </c>
      <c r="O3498" s="4">
        <v>70</v>
      </c>
      <c r="P3498">
        <f t="shared" si="162"/>
        <v>2013</v>
      </c>
      <c r="Q3498">
        <f t="shared" si="163"/>
        <v>8</v>
      </c>
      <c r="R3498" t="str">
        <f t="shared" si="164"/>
        <v>01</v>
      </c>
      <c r="T3498" t="s">
        <v>222</v>
      </c>
      <c r="U3498" t="s">
        <v>504</v>
      </c>
      <c r="V3498" t="s">
        <v>596</v>
      </c>
      <c r="W3498" t="s">
        <v>597</v>
      </c>
    </row>
    <row r="3499" spans="1:24" x14ac:dyDescent="0.35">
      <c r="A3499" s="1" t="s">
        <v>2</v>
      </c>
      <c r="B3499" s="18">
        <v>41506</v>
      </c>
      <c r="C3499" s="3" t="s">
        <v>35</v>
      </c>
      <c r="D3499" s="4" t="s">
        <v>36</v>
      </c>
      <c r="E3499" s="5" t="s">
        <v>7</v>
      </c>
      <c r="F3499" s="6">
        <v>851.30561541386749</v>
      </c>
      <c r="G3499" s="16" t="s">
        <v>4</v>
      </c>
      <c r="H3499" s="7">
        <v>159044.12151638488</v>
      </c>
      <c r="I3499" s="4">
        <v>3.2</v>
      </c>
      <c r="J3499" s="4">
        <v>3.2</v>
      </c>
      <c r="K3499" s="4" t="s">
        <v>332</v>
      </c>
      <c r="L3499" s="4">
        <v>17.157284678805059</v>
      </c>
      <c r="M3499" s="4" t="s">
        <v>332</v>
      </c>
      <c r="N3499" s="17">
        <v>10.888888888888889</v>
      </c>
      <c r="O3499" s="4">
        <v>70</v>
      </c>
      <c r="P3499">
        <f t="shared" si="162"/>
        <v>2013</v>
      </c>
      <c r="Q3499">
        <f t="shared" si="163"/>
        <v>8</v>
      </c>
      <c r="R3499" t="str">
        <f t="shared" si="164"/>
        <v>01</v>
      </c>
      <c r="T3499" t="s">
        <v>458</v>
      </c>
      <c r="U3499" t="s">
        <v>459</v>
      </c>
    </row>
    <row r="3500" spans="1:24" x14ac:dyDescent="0.35">
      <c r="A3500" s="1" t="s">
        <v>2</v>
      </c>
      <c r="B3500" s="18">
        <v>41506</v>
      </c>
      <c r="C3500" s="3" t="s">
        <v>60</v>
      </c>
      <c r="D3500" s="4" t="s">
        <v>61</v>
      </c>
      <c r="E3500" s="5" t="s">
        <v>7</v>
      </c>
      <c r="F3500" s="6">
        <v>5.7476266472772686</v>
      </c>
      <c r="G3500" s="16" t="s">
        <v>4</v>
      </c>
      <c r="H3500" s="7">
        <v>23443.087979862637</v>
      </c>
      <c r="I3500" s="4">
        <v>6.9</v>
      </c>
      <c r="J3500" s="4">
        <v>4.2</v>
      </c>
      <c r="K3500" s="4" t="s">
        <v>332</v>
      </c>
      <c r="L3500" s="4">
        <v>63.730348570722555</v>
      </c>
      <c r="M3500" s="4" t="s">
        <v>332</v>
      </c>
      <c r="N3500" s="17">
        <v>63.999999999999993</v>
      </c>
      <c r="O3500" s="4">
        <v>1152</v>
      </c>
      <c r="P3500">
        <f t="shared" si="162"/>
        <v>2013</v>
      </c>
      <c r="Q3500">
        <f t="shared" si="163"/>
        <v>8</v>
      </c>
      <c r="R3500" t="str">
        <f t="shared" si="164"/>
        <v>01</v>
      </c>
      <c r="T3500" t="s">
        <v>211</v>
      </c>
      <c r="U3500" t="s">
        <v>478</v>
      </c>
    </row>
    <row r="3501" spans="1:24" x14ac:dyDescent="0.35">
      <c r="A3501" s="1" t="s">
        <v>2</v>
      </c>
      <c r="B3501" s="18">
        <v>41506</v>
      </c>
      <c r="C3501" s="3" t="s">
        <v>212</v>
      </c>
      <c r="D3501" s="4" t="s">
        <v>213</v>
      </c>
      <c r="E3501" s="5" t="s">
        <v>4</v>
      </c>
      <c r="F3501" s="6">
        <v>94.589512823763044</v>
      </c>
      <c r="G3501" s="16" t="s">
        <v>4</v>
      </c>
      <c r="H3501" s="7">
        <v>247645.21568191357</v>
      </c>
      <c r="I3501" s="4">
        <v>17.100000000000001</v>
      </c>
      <c r="J3501" s="4">
        <v>17.100000000000001</v>
      </c>
      <c r="K3501" s="4" t="s">
        <v>332</v>
      </c>
      <c r="L3501" s="4">
        <v>2618.1043573331463</v>
      </c>
      <c r="M3501" s="4" t="s">
        <v>332</v>
      </c>
      <c r="N3501" s="17">
        <v>1.0000000000000002</v>
      </c>
      <c r="O3501" s="4">
        <v>70</v>
      </c>
      <c r="P3501">
        <f t="shared" si="162"/>
        <v>2013</v>
      </c>
      <c r="Q3501">
        <f t="shared" si="163"/>
        <v>8</v>
      </c>
      <c r="R3501" t="str">
        <f t="shared" si="164"/>
        <v>04</v>
      </c>
      <c r="T3501" t="s">
        <v>213</v>
      </c>
    </row>
    <row r="3502" spans="1:24" x14ac:dyDescent="0.35">
      <c r="A3502" s="1" t="s">
        <v>2</v>
      </c>
      <c r="B3502" s="18">
        <v>41506</v>
      </c>
      <c r="C3502" s="3" t="s">
        <v>82</v>
      </c>
      <c r="D3502" s="4" t="s">
        <v>167</v>
      </c>
      <c r="E3502" s="5" t="s">
        <v>4</v>
      </c>
      <c r="F3502" s="6">
        <v>567.53707694257832</v>
      </c>
      <c r="G3502" s="16" t="s">
        <v>4</v>
      </c>
      <c r="H3502" s="7">
        <v>272328.11187870242</v>
      </c>
      <c r="I3502" s="4">
        <v>16.600000000000001</v>
      </c>
      <c r="J3502" s="4">
        <v>9.1</v>
      </c>
      <c r="K3502" s="4">
        <v>6.0666666666666664</v>
      </c>
      <c r="L3502" s="4">
        <v>479.84197498739945</v>
      </c>
      <c r="M3502" s="4" t="s">
        <v>332</v>
      </c>
      <c r="N3502" s="17">
        <v>0.99999999999999978</v>
      </c>
      <c r="O3502" s="4">
        <v>70</v>
      </c>
      <c r="P3502">
        <f t="shared" si="162"/>
        <v>2013</v>
      </c>
      <c r="Q3502">
        <f t="shared" si="163"/>
        <v>8</v>
      </c>
      <c r="R3502" t="str">
        <f t="shared" si="164"/>
        <v>05</v>
      </c>
      <c r="T3502" t="s">
        <v>460</v>
      </c>
      <c r="U3502" t="s">
        <v>488</v>
      </c>
      <c r="V3502" t="s">
        <v>536</v>
      </c>
      <c r="W3502" t="s">
        <v>544</v>
      </c>
      <c r="X3502" t="s">
        <v>510</v>
      </c>
    </row>
    <row r="3503" spans="1:24" x14ac:dyDescent="0.35">
      <c r="A3503" s="1" t="s">
        <v>2</v>
      </c>
      <c r="B3503" s="18">
        <v>41506</v>
      </c>
      <c r="C3503" s="3" t="s">
        <v>37</v>
      </c>
      <c r="D3503" s="4" t="s">
        <v>156</v>
      </c>
      <c r="E3503" s="5" t="s">
        <v>4</v>
      </c>
      <c r="F3503" s="6">
        <v>68.971519767327223</v>
      </c>
      <c r="G3503" s="16" t="s">
        <v>4</v>
      </c>
      <c r="H3503" s="7">
        <v>112981.07113542604</v>
      </c>
      <c r="I3503" s="4">
        <v>28.2</v>
      </c>
      <c r="J3503" s="4">
        <v>12.9</v>
      </c>
      <c r="K3503" s="4">
        <v>8.6</v>
      </c>
      <c r="L3503" s="4">
        <v>1638.0829582494828</v>
      </c>
      <c r="M3503" s="4" t="s">
        <v>332</v>
      </c>
      <c r="N3503" s="17">
        <v>0.99999999999999978</v>
      </c>
      <c r="O3503" s="4">
        <v>1152</v>
      </c>
      <c r="P3503">
        <f t="shared" si="162"/>
        <v>2013</v>
      </c>
      <c r="Q3503">
        <f t="shared" si="163"/>
        <v>8</v>
      </c>
      <c r="R3503" t="str">
        <f t="shared" si="164"/>
        <v>05</v>
      </c>
      <c r="T3503" t="s">
        <v>460</v>
      </c>
      <c r="U3503" t="s">
        <v>461</v>
      </c>
      <c r="V3503" t="s">
        <v>536</v>
      </c>
      <c r="W3503" t="s">
        <v>537</v>
      </c>
      <c r="X3503" t="s">
        <v>510</v>
      </c>
    </row>
    <row r="3504" spans="1:24" x14ac:dyDescent="0.35">
      <c r="A3504" s="1" t="s">
        <v>2</v>
      </c>
      <c r="B3504" s="18">
        <v>41506</v>
      </c>
      <c r="C3504" s="3" t="s">
        <v>62</v>
      </c>
      <c r="D3504" s="4" t="s">
        <v>63</v>
      </c>
      <c r="E3504" s="5" t="s">
        <v>4</v>
      </c>
      <c r="F3504" s="6">
        <v>1324.2531795326827</v>
      </c>
      <c r="G3504" s="16" t="s">
        <v>4</v>
      </c>
      <c r="H3504" s="7">
        <v>75560.102618087869</v>
      </c>
      <c r="I3504" s="4">
        <v>8</v>
      </c>
      <c r="J3504" s="4">
        <v>4.5999999999999996</v>
      </c>
      <c r="K3504" s="4" t="s">
        <v>332</v>
      </c>
      <c r="L3504" s="4">
        <v>57.058652972049018</v>
      </c>
      <c r="M3504" s="4" t="s">
        <v>332</v>
      </c>
      <c r="N3504" s="17">
        <v>1</v>
      </c>
      <c r="O3504" s="4">
        <v>70</v>
      </c>
      <c r="P3504">
        <f t="shared" si="162"/>
        <v>2013</v>
      </c>
      <c r="Q3504">
        <f t="shared" si="163"/>
        <v>8</v>
      </c>
      <c r="R3504" t="str">
        <f t="shared" si="164"/>
        <v>05</v>
      </c>
      <c r="T3504" t="s">
        <v>84</v>
      </c>
      <c r="U3504" t="s">
        <v>459</v>
      </c>
      <c r="V3504" t="s">
        <v>479</v>
      </c>
      <c r="W3504" t="s">
        <v>480</v>
      </c>
    </row>
    <row r="3505" spans="1:27" x14ac:dyDescent="0.35">
      <c r="A3505" s="1" t="s">
        <v>2</v>
      </c>
      <c r="B3505" s="18">
        <v>41506</v>
      </c>
      <c r="C3505" s="3" t="s">
        <v>176</v>
      </c>
      <c r="D3505" s="4" t="s">
        <v>177</v>
      </c>
      <c r="E3505" s="5" t="s">
        <v>4</v>
      </c>
      <c r="F3505" s="6">
        <v>567.53707694257832</v>
      </c>
      <c r="G3505" s="16" t="s">
        <v>4</v>
      </c>
      <c r="H3505" s="7">
        <v>49476.237498988587</v>
      </c>
      <c r="I3505" s="4">
        <v>8.6</v>
      </c>
      <c r="J3505" s="4">
        <v>4.4000000000000004</v>
      </c>
      <c r="K3505" s="4" t="s">
        <v>332</v>
      </c>
      <c r="L3505" s="4">
        <v>87.177101742014372</v>
      </c>
      <c r="M3505" s="4" t="s">
        <v>332</v>
      </c>
      <c r="N3505" s="17">
        <v>1</v>
      </c>
      <c r="O3505" s="4">
        <v>70</v>
      </c>
      <c r="P3505">
        <f t="shared" si="162"/>
        <v>2013</v>
      </c>
      <c r="Q3505">
        <f t="shared" si="163"/>
        <v>8</v>
      </c>
      <c r="R3505" t="str">
        <f t="shared" si="164"/>
        <v>09</v>
      </c>
      <c r="T3505" t="s">
        <v>177</v>
      </c>
    </row>
    <row r="3506" spans="1:27" x14ac:dyDescent="0.35">
      <c r="A3506" s="1" t="s">
        <v>2</v>
      </c>
      <c r="B3506" s="18">
        <v>41506</v>
      </c>
      <c r="C3506" s="3" t="s">
        <v>373</v>
      </c>
      <c r="D3506" s="4" t="s">
        <v>374</v>
      </c>
      <c r="E3506" s="5" t="s">
        <v>4</v>
      </c>
      <c r="F3506" s="6">
        <v>94.589512823763044</v>
      </c>
      <c r="G3506" s="16" t="s">
        <v>4</v>
      </c>
      <c r="H3506" s="7">
        <v>123195.12610866946</v>
      </c>
      <c r="I3506" s="4">
        <v>25.9</v>
      </c>
      <c r="J3506" s="4">
        <v>9.8000000000000007</v>
      </c>
      <c r="K3506" s="4" t="s">
        <v>332</v>
      </c>
      <c r="L3506" s="4">
        <v>1302.4184439791302</v>
      </c>
      <c r="M3506" s="4" t="s">
        <v>332</v>
      </c>
      <c r="N3506" s="17">
        <v>1.0000000000000002</v>
      </c>
      <c r="O3506" s="4">
        <v>70</v>
      </c>
      <c r="P3506">
        <f t="shared" si="162"/>
        <v>2013</v>
      </c>
      <c r="Q3506">
        <f t="shared" si="163"/>
        <v>8</v>
      </c>
      <c r="R3506" t="str">
        <f t="shared" si="164"/>
        <v>09</v>
      </c>
      <c r="T3506" t="s">
        <v>374</v>
      </c>
    </row>
    <row r="3507" spans="1:27" x14ac:dyDescent="0.35">
      <c r="A3507" s="1" t="s">
        <v>2</v>
      </c>
      <c r="B3507" s="18">
        <v>41506</v>
      </c>
      <c r="C3507" s="3" t="s">
        <v>40</v>
      </c>
      <c r="D3507" s="4" t="s">
        <v>169</v>
      </c>
      <c r="E3507" s="5" t="s">
        <v>4</v>
      </c>
      <c r="F3507" s="6">
        <v>945.8951282376305</v>
      </c>
      <c r="G3507" s="16" t="s">
        <v>4</v>
      </c>
      <c r="H3507" s="7">
        <v>133889.18392960975</v>
      </c>
      <c r="I3507" s="4" t="s">
        <v>332</v>
      </c>
      <c r="J3507" s="4">
        <v>6.4</v>
      </c>
      <c r="K3507" s="4">
        <v>4.4000000000000004</v>
      </c>
      <c r="L3507" s="4">
        <v>141.54759860014175</v>
      </c>
      <c r="M3507" s="4" t="s">
        <v>332</v>
      </c>
      <c r="N3507" s="17">
        <v>1.0000000000000002</v>
      </c>
      <c r="O3507" s="4">
        <v>70</v>
      </c>
      <c r="P3507">
        <f t="shared" si="162"/>
        <v>2013</v>
      </c>
      <c r="Q3507">
        <f t="shared" si="163"/>
        <v>8</v>
      </c>
      <c r="R3507" t="str">
        <f t="shared" si="164"/>
        <v>12</v>
      </c>
      <c r="T3507" t="s">
        <v>662</v>
      </c>
      <c r="U3507" t="s">
        <v>463</v>
      </c>
      <c r="V3507" t="s">
        <v>464</v>
      </c>
      <c r="W3507" t="s">
        <v>546</v>
      </c>
      <c r="X3507" t="s">
        <v>468</v>
      </c>
      <c r="Y3507" t="s">
        <v>547</v>
      </c>
      <c r="Z3507" t="s">
        <v>510</v>
      </c>
      <c r="AA3507" t="s">
        <v>466</v>
      </c>
    </row>
    <row r="3508" spans="1:27" x14ac:dyDescent="0.35">
      <c r="A3508" s="1" t="s">
        <v>2</v>
      </c>
      <c r="B3508" s="18">
        <v>41506</v>
      </c>
      <c r="C3508" s="3" t="s">
        <v>42</v>
      </c>
      <c r="D3508" s="4" t="s">
        <v>168</v>
      </c>
      <c r="E3508" s="5" t="s">
        <v>4</v>
      </c>
      <c r="F3508" s="6">
        <v>189.17902564752609</v>
      </c>
      <c r="G3508" s="16" t="s">
        <v>4</v>
      </c>
      <c r="H3508" s="7">
        <v>304046.36129015201</v>
      </c>
      <c r="I3508" s="4" t="s">
        <v>332</v>
      </c>
      <c r="J3508" s="4">
        <v>14.6</v>
      </c>
      <c r="K3508" s="4">
        <v>9.6</v>
      </c>
      <c r="L3508" s="4">
        <v>1607.1885360940807</v>
      </c>
      <c r="M3508" s="4" t="s">
        <v>332</v>
      </c>
      <c r="N3508" s="17">
        <v>1</v>
      </c>
      <c r="O3508" s="4">
        <v>70</v>
      </c>
      <c r="P3508">
        <f t="shared" si="162"/>
        <v>2013</v>
      </c>
      <c r="Q3508">
        <f t="shared" si="163"/>
        <v>8</v>
      </c>
      <c r="R3508" t="str">
        <f t="shared" si="164"/>
        <v>12</v>
      </c>
      <c r="T3508" t="s">
        <v>663</v>
      </c>
      <c r="U3508" t="s">
        <v>463</v>
      </c>
      <c r="V3508" t="s">
        <v>464</v>
      </c>
      <c r="W3508" t="s">
        <v>545</v>
      </c>
      <c r="X3508" t="s">
        <v>510</v>
      </c>
      <c r="Y3508" t="s">
        <v>466</v>
      </c>
    </row>
    <row r="3509" spans="1:27" x14ac:dyDescent="0.35">
      <c r="A3509" s="1" t="s">
        <v>2</v>
      </c>
      <c r="B3509" s="18">
        <v>41506</v>
      </c>
      <c r="C3509" s="3" t="s">
        <v>196</v>
      </c>
      <c r="D3509" s="4" t="s">
        <v>197</v>
      </c>
      <c r="E3509" s="5" t="s">
        <v>23</v>
      </c>
      <c r="F3509" s="6">
        <v>1310.4588755792172</v>
      </c>
      <c r="G3509" s="16" t="s">
        <v>4</v>
      </c>
      <c r="H3509" s="7">
        <v>17925671.172784578</v>
      </c>
      <c r="I3509" s="4">
        <v>24.7</v>
      </c>
      <c r="J3509" s="4">
        <v>7.9</v>
      </c>
      <c r="K3509" s="4" t="s">
        <v>332</v>
      </c>
      <c r="L3509" s="4">
        <v>1210.7124746275783</v>
      </c>
      <c r="M3509" s="4" t="s">
        <v>332</v>
      </c>
      <c r="N3509" s="17">
        <v>11.298245614035087</v>
      </c>
      <c r="O3509" s="4">
        <v>288</v>
      </c>
      <c r="P3509">
        <f t="shared" si="162"/>
        <v>2013</v>
      </c>
      <c r="Q3509">
        <f t="shared" si="163"/>
        <v>8</v>
      </c>
      <c r="R3509" t="str">
        <f t="shared" si="164"/>
        <v>12</v>
      </c>
      <c r="T3509" t="s">
        <v>107</v>
      </c>
      <c r="U3509" t="s">
        <v>559</v>
      </c>
    </row>
    <row r="3510" spans="1:27" x14ac:dyDescent="0.35">
      <c r="A3510" s="1" t="s">
        <v>2</v>
      </c>
      <c r="B3510" s="18">
        <v>41506</v>
      </c>
      <c r="C3510" s="3" t="s">
        <v>214</v>
      </c>
      <c r="D3510" s="4" t="s">
        <v>215</v>
      </c>
      <c r="E3510" s="5" t="s">
        <v>4</v>
      </c>
      <c r="F3510" s="6">
        <v>11.495253294554537</v>
      </c>
      <c r="G3510" s="16" t="s">
        <v>4</v>
      </c>
      <c r="H3510" s="7">
        <v>67418.45357096642</v>
      </c>
      <c r="I3510" s="4">
        <v>29.5</v>
      </c>
      <c r="J3510" s="4">
        <v>14.1</v>
      </c>
      <c r="K3510" s="4">
        <v>14.1</v>
      </c>
      <c r="L3510" s="4">
        <v>5864.8949999999995</v>
      </c>
      <c r="M3510" s="4" t="s">
        <v>332</v>
      </c>
      <c r="N3510" s="17">
        <v>0.99999999999999989</v>
      </c>
      <c r="O3510" s="4">
        <v>1152</v>
      </c>
      <c r="P3510">
        <f t="shared" si="162"/>
        <v>2013</v>
      </c>
      <c r="Q3510">
        <f t="shared" si="163"/>
        <v>8</v>
      </c>
      <c r="R3510" t="str">
        <f t="shared" si="164"/>
        <v>13</v>
      </c>
      <c r="T3510" t="s">
        <v>667</v>
      </c>
      <c r="U3510" t="s">
        <v>561</v>
      </c>
      <c r="V3510" t="s">
        <v>464</v>
      </c>
      <c r="W3510" s="24">
        <v>44105</v>
      </c>
      <c r="X3510" t="s">
        <v>510</v>
      </c>
      <c r="Y3510" t="s">
        <v>562</v>
      </c>
    </row>
    <row r="3511" spans="1:27" x14ac:dyDescent="0.35">
      <c r="A3511" s="1" t="s">
        <v>2</v>
      </c>
      <c r="B3511" s="18">
        <v>41506</v>
      </c>
      <c r="C3511" s="3" t="s">
        <v>64</v>
      </c>
      <c r="D3511" s="4" t="s">
        <v>65</v>
      </c>
      <c r="E3511" s="5" t="s">
        <v>7</v>
      </c>
      <c r="F3511" s="6">
        <v>0.82816341689223105</v>
      </c>
      <c r="G3511" s="16" t="s">
        <v>4</v>
      </c>
      <c r="H3511" s="7">
        <v>10358.841104642155</v>
      </c>
      <c r="I3511" s="4">
        <v>68.7</v>
      </c>
      <c r="J3511" s="4">
        <v>5.0999999999999996</v>
      </c>
      <c r="K3511" s="4">
        <v>5.0999999999999996</v>
      </c>
      <c r="L3511" s="4">
        <v>1786.8869999999999</v>
      </c>
      <c r="M3511" s="4" t="s">
        <v>332</v>
      </c>
      <c r="N3511" s="17">
        <v>6.9999999999999991</v>
      </c>
      <c r="O3511" s="4">
        <v>15990.24</v>
      </c>
      <c r="P3511">
        <f t="shared" si="162"/>
        <v>2013</v>
      </c>
      <c r="Q3511">
        <f t="shared" si="163"/>
        <v>8</v>
      </c>
      <c r="R3511" t="str">
        <f t="shared" si="164"/>
        <v>13</v>
      </c>
      <c r="T3511" t="s">
        <v>481</v>
      </c>
      <c r="U3511" t="s">
        <v>482</v>
      </c>
    </row>
    <row r="3512" spans="1:27" x14ac:dyDescent="0.35">
      <c r="A3512" s="1" t="s">
        <v>2</v>
      </c>
      <c r="B3512" s="18">
        <v>41506</v>
      </c>
      <c r="C3512" s="3" t="s">
        <v>101</v>
      </c>
      <c r="D3512" s="4" t="s">
        <v>102</v>
      </c>
      <c r="E3512" s="5" t="s">
        <v>7</v>
      </c>
      <c r="F3512" s="6">
        <v>6.6253073351378484</v>
      </c>
      <c r="G3512" s="16" t="s">
        <v>7</v>
      </c>
      <c r="H3512" s="7">
        <v>159501.47158844094</v>
      </c>
      <c r="I3512" s="4">
        <v>97.768749999999997</v>
      </c>
      <c r="J3512" s="4">
        <v>68.400000000000006</v>
      </c>
      <c r="K3512" s="4">
        <v>3.6</v>
      </c>
      <c r="L3512" s="4">
        <v>24074.577000000001</v>
      </c>
      <c r="M3512" s="4" t="s">
        <v>332</v>
      </c>
      <c r="N3512" s="17">
        <v>1</v>
      </c>
      <c r="O3512" s="4">
        <v>15990.24</v>
      </c>
      <c r="P3512">
        <f t="shared" si="162"/>
        <v>2013</v>
      </c>
      <c r="Q3512">
        <f t="shared" si="163"/>
        <v>8</v>
      </c>
      <c r="R3512" t="str">
        <f t="shared" si="164"/>
        <v>13</v>
      </c>
      <c r="T3512" t="s">
        <v>499</v>
      </c>
      <c r="U3512" t="s">
        <v>500</v>
      </c>
    </row>
    <row r="3513" spans="1:27" x14ac:dyDescent="0.35">
      <c r="A3513" s="1" t="s">
        <v>2</v>
      </c>
      <c r="B3513" s="18">
        <v>41506</v>
      </c>
      <c r="C3513" s="3" t="s">
        <v>68</v>
      </c>
      <c r="D3513" s="4" t="s">
        <v>69</v>
      </c>
      <c r="E3513" s="5" t="s">
        <v>4</v>
      </c>
      <c r="F3513" s="6">
        <v>22.990506589109074</v>
      </c>
      <c r="G3513" s="16" t="s">
        <v>4</v>
      </c>
      <c r="H3513" s="7">
        <v>47472.177435587764</v>
      </c>
      <c r="I3513" s="4">
        <v>86</v>
      </c>
      <c r="J3513" s="4">
        <v>4.9000000000000004</v>
      </c>
      <c r="K3513" s="4">
        <v>4.9000000000000004</v>
      </c>
      <c r="L3513" s="4">
        <v>2064.86</v>
      </c>
      <c r="M3513" s="4" t="s">
        <v>332</v>
      </c>
      <c r="N3513" s="17">
        <v>1</v>
      </c>
      <c r="O3513" s="4">
        <v>1152</v>
      </c>
      <c r="P3513">
        <f t="shared" si="162"/>
        <v>2013</v>
      </c>
      <c r="Q3513">
        <f t="shared" si="163"/>
        <v>8</v>
      </c>
      <c r="R3513" t="str">
        <f t="shared" si="164"/>
        <v>13</v>
      </c>
      <c r="T3513" t="s">
        <v>217</v>
      </c>
      <c r="U3513" t="s">
        <v>483</v>
      </c>
    </row>
    <row r="3514" spans="1:27" x14ac:dyDescent="0.35">
      <c r="A3514" s="1" t="s">
        <v>2</v>
      </c>
      <c r="B3514" s="18">
        <v>41506</v>
      </c>
      <c r="C3514" s="3" t="s">
        <v>184</v>
      </c>
      <c r="D3514" s="4" t="s">
        <v>185</v>
      </c>
      <c r="E3514" s="5" t="s">
        <v>7</v>
      </c>
      <c r="F3514" s="6">
        <v>3.3126536675689242</v>
      </c>
      <c r="G3514" s="16" t="s">
        <v>4</v>
      </c>
      <c r="H3514" s="7">
        <v>53949.93167997869</v>
      </c>
      <c r="I3514" s="4" t="s">
        <v>332</v>
      </c>
      <c r="J3514" s="4">
        <v>12</v>
      </c>
      <c r="K3514" s="4" t="s">
        <v>332</v>
      </c>
      <c r="L3514" s="4">
        <v>904.77868423386042</v>
      </c>
      <c r="M3514" s="4" t="s">
        <v>332</v>
      </c>
      <c r="N3514" s="17">
        <v>17.999999999999996</v>
      </c>
      <c r="O3514" s="4">
        <v>15990.24</v>
      </c>
      <c r="P3514">
        <f t="shared" si="162"/>
        <v>2013</v>
      </c>
      <c r="Q3514">
        <f t="shared" si="163"/>
        <v>8</v>
      </c>
      <c r="R3514" t="str">
        <f t="shared" si="164"/>
        <v>16</v>
      </c>
      <c r="T3514" t="s">
        <v>553</v>
      </c>
      <c r="U3514" t="s">
        <v>530</v>
      </c>
    </row>
    <row r="3515" spans="1:27" x14ac:dyDescent="0.35">
      <c r="A3515" s="1" t="s">
        <v>2</v>
      </c>
      <c r="B3515" s="18">
        <v>41506</v>
      </c>
      <c r="C3515" s="3" t="s">
        <v>335</v>
      </c>
      <c r="D3515" s="4" t="s">
        <v>336</v>
      </c>
      <c r="E3515" s="5" t="s">
        <v>7</v>
      </c>
      <c r="F3515" s="6">
        <v>0.82816341689223105</v>
      </c>
      <c r="G3515" s="16" t="s">
        <v>4</v>
      </c>
      <c r="H3515" s="7">
        <v>1905.3497926458526</v>
      </c>
      <c r="I3515" s="4" t="s">
        <v>332</v>
      </c>
      <c r="J3515" s="4">
        <v>6.5</v>
      </c>
      <c r="K3515" s="4" t="s">
        <v>332</v>
      </c>
      <c r="L3515" s="4">
        <v>143.79331374868283</v>
      </c>
      <c r="M3515" s="4" t="s">
        <v>332</v>
      </c>
      <c r="N3515" s="17">
        <v>15.999999999999998</v>
      </c>
      <c r="O3515" s="4">
        <v>15990.24</v>
      </c>
      <c r="P3515">
        <f t="shared" si="162"/>
        <v>2013</v>
      </c>
      <c r="Q3515">
        <f t="shared" si="163"/>
        <v>8</v>
      </c>
      <c r="R3515" t="str">
        <f t="shared" si="164"/>
        <v>16</v>
      </c>
      <c r="T3515" t="s">
        <v>336</v>
      </c>
    </row>
    <row r="3516" spans="1:27" x14ac:dyDescent="0.35">
      <c r="A3516" s="1" t="s">
        <v>2</v>
      </c>
      <c r="B3516" s="18">
        <v>41506</v>
      </c>
      <c r="C3516" s="3" t="s">
        <v>10</v>
      </c>
      <c r="D3516" s="4" t="s">
        <v>11</v>
      </c>
      <c r="E3516" s="5" t="s">
        <v>4</v>
      </c>
      <c r="F3516" s="6">
        <v>94.589512823763044</v>
      </c>
      <c r="G3516" s="16" t="s">
        <v>4</v>
      </c>
      <c r="H3516" s="7">
        <v>12056.445246786498</v>
      </c>
      <c r="I3516" s="4">
        <v>9.1999999999999993</v>
      </c>
      <c r="J3516" s="4">
        <v>4.2</v>
      </c>
      <c r="K3516" s="4" t="s">
        <v>332</v>
      </c>
      <c r="L3516" s="4">
        <v>127.46069714144508</v>
      </c>
      <c r="M3516" s="4" t="s">
        <v>332</v>
      </c>
      <c r="N3516" s="17">
        <v>1</v>
      </c>
      <c r="O3516" s="4">
        <v>70</v>
      </c>
      <c r="P3516">
        <f t="shared" si="162"/>
        <v>2013</v>
      </c>
      <c r="Q3516">
        <f t="shared" si="163"/>
        <v>8</v>
      </c>
      <c r="R3516" t="str">
        <f t="shared" si="164"/>
        <v>17</v>
      </c>
      <c r="T3516" t="s">
        <v>289</v>
      </c>
      <c r="U3516" t="s">
        <v>519</v>
      </c>
    </row>
    <row r="3517" spans="1:27" x14ac:dyDescent="0.35">
      <c r="A3517" s="1" t="s">
        <v>2</v>
      </c>
      <c r="B3517" s="18">
        <v>41506</v>
      </c>
      <c r="C3517" s="3" t="s">
        <v>12</v>
      </c>
      <c r="D3517" s="4" t="s">
        <v>13</v>
      </c>
      <c r="E3517" s="5" t="s">
        <v>4</v>
      </c>
      <c r="F3517" s="6">
        <v>3216.0434360079439</v>
      </c>
      <c r="G3517" s="16" t="s">
        <v>4</v>
      </c>
      <c r="H3517" s="7">
        <v>66022.994421539377</v>
      </c>
      <c r="I3517" s="4">
        <v>11.6</v>
      </c>
      <c r="J3517" s="4">
        <v>2.6</v>
      </c>
      <c r="K3517" s="4" t="s">
        <v>332</v>
      </c>
      <c r="L3517" s="4">
        <v>20.529260793658104</v>
      </c>
      <c r="M3517" s="4" t="s">
        <v>332</v>
      </c>
      <c r="N3517" s="17">
        <v>1</v>
      </c>
      <c r="O3517" s="4">
        <v>70</v>
      </c>
      <c r="P3517">
        <f t="shared" si="162"/>
        <v>2013</v>
      </c>
      <c r="Q3517">
        <f t="shared" si="163"/>
        <v>8</v>
      </c>
      <c r="R3517" t="str">
        <f t="shared" si="164"/>
        <v>17</v>
      </c>
      <c r="T3517" t="s">
        <v>250</v>
      </c>
      <c r="U3517" t="s">
        <v>472</v>
      </c>
    </row>
    <row r="3518" spans="1:27" x14ac:dyDescent="0.35">
      <c r="A3518" s="1" t="s">
        <v>2</v>
      </c>
      <c r="B3518" s="18">
        <v>41506</v>
      </c>
      <c r="C3518" s="3" t="s">
        <v>91</v>
      </c>
      <c r="D3518" s="4" t="s">
        <v>92</v>
      </c>
      <c r="E3518" s="5" t="s">
        <v>4</v>
      </c>
      <c r="F3518" s="6">
        <v>283.76853847128916</v>
      </c>
      <c r="G3518" s="16" t="s">
        <v>4</v>
      </c>
      <c r="H3518" s="7">
        <v>8416.2141940127985</v>
      </c>
      <c r="I3518" s="4">
        <v>9.8000000000000007</v>
      </c>
      <c r="J3518" s="4">
        <v>3.4</v>
      </c>
      <c r="K3518" s="4" t="s">
        <v>332</v>
      </c>
      <c r="L3518" s="4">
        <v>29.658729044990043</v>
      </c>
      <c r="M3518" s="4" t="s">
        <v>332</v>
      </c>
      <c r="N3518" s="17">
        <v>1</v>
      </c>
      <c r="O3518" s="4">
        <v>70</v>
      </c>
      <c r="P3518">
        <f t="shared" si="162"/>
        <v>2013</v>
      </c>
      <c r="Q3518">
        <f t="shared" si="163"/>
        <v>8</v>
      </c>
      <c r="R3518" t="str">
        <f t="shared" si="164"/>
        <v>17</v>
      </c>
      <c r="T3518" t="s">
        <v>250</v>
      </c>
      <c r="U3518" t="s">
        <v>494</v>
      </c>
    </row>
    <row r="3519" spans="1:27" x14ac:dyDescent="0.35">
      <c r="A3519" s="1" t="s">
        <v>2</v>
      </c>
      <c r="B3519" s="18">
        <v>41506</v>
      </c>
      <c r="C3519" s="3" t="s">
        <v>15</v>
      </c>
      <c r="D3519" s="4" t="s">
        <v>16</v>
      </c>
      <c r="E3519" s="5" t="s">
        <v>7</v>
      </c>
      <c r="F3519" s="6">
        <v>11.495253294554537</v>
      </c>
      <c r="G3519" s="16" t="s">
        <v>7</v>
      </c>
      <c r="H3519" s="7">
        <v>40087.683334637375</v>
      </c>
      <c r="I3519" s="4" t="s">
        <v>332</v>
      </c>
      <c r="J3519" s="4">
        <v>29.8</v>
      </c>
      <c r="K3519" s="4">
        <v>5</v>
      </c>
      <c r="L3519" s="4">
        <v>3487.3249251173502</v>
      </c>
      <c r="M3519" s="4" t="s">
        <v>332</v>
      </c>
      <c r="N3519" s="17">
        <v>1</v>
      </c>
      <c r="O3519" s="4">
        <v>1152</v>
      </c>
      <c r="P3519">
        <f t="shared" si="162"/>
        <v>2013</v>
      </c>
      <c r="Q3519">
        <f t="shared" si="163"/>
        <v>8</v>
      </c>
      <c r="R3519" t="str">
        <f t="shared" si="164"/>
        <v>17</v>
      </c>
      <c r="T3519" t="s">
        <v>73</v>
      </c>
      <c r="U3519" t="s">
        <v>475</v>
      </c>
    </row>
    <row r="3520" spans="1:27" x14ac:dyDescent="0.35">
      <c r="A3520" s="1" t="s">
        <v>2</v>
      </c>
      <c r="B3520" s="18">
        <v>41506</v>
      </c>
      <c r="C3520" s="3" t="s">
        <v>174</v>
      </c>
      <c r="D3520" s="4" t="s">
        <v>175</v>
      </c>
      <c r="E3520" s="5" t="s">
        <v>7</v>
      </c>
      <c r="F3520" s="6">
        <v>5.7476266472772686</v>
      </c>
      <c r="G3520" s="16" t="s">
        <v>7</v>
      </c>
      <c r="H3520" s="7">
        <v>152507.80497658392</v>
      </c>
      <c r="I3520" s="4" t="s">
        <v>332</v>
      </c>
      <c r="J3520" s="4">
        <v>82.2</v>
      </c>
      <c r="K3520" s="4">
        <v>5</v>
      </c>
      <c r="L3520" s="4">
        <v>26534.048631852074</v>
      </c>
      <c r="M3520" s="4" t="s">
        <v>332</v>
      </c>
      <c r="N3520" s="17">
        <v>1</v>
      </c>
      <c r="O3520" s="4">
        <v>1152</v>
      </c>
      <c r="P3520">
        <f t="shared" si="162"/>
        <v>2013</v>
      </c>
      <c r="Q3520">
        <f t="shared" si="163"/>
        <v>8</v>
      </c>
      <c r="R3520" t="str">
        <f t="shared" si="164"/>
        <v>17</v>
      </c>
      <c r="T3520" t="s">
        <v>73</v>
      </c>
      <c r="U3520" t="s">
        <v>550</v>
      </c>
    </row>
    <row r="3521" spans="1:26" x14ac:dyDescent="0.35">
      <c r="A3521" s="1" t="s">
        <v>2</v>
      </c>
      <c r="B3521" s="18">
        <v>41506</v>
      </c>
      <c r="C3521" s="3" t="s">
        <v>54</v>
      </c>
      <c r="D3521" s="4" t="s">
        <v>218</v>
      </c>
      <c r="E3521" s="5" t="s">
        <v>7</v>
      </c>
      <c r="F3521" s="6">
        <v>945.8951282376305</v>
      </c>
      <c r="G3521" s="16" t="s">
        <v>4</v>
      </c>
      <c r="H3521" s="7">
        <v>239032.13184933239</v>
      </c>
      <c r="I3521" s="4">
        <v>9.8000000000000007</v>
      </c>
      <c r="J3521" s="4">
        <v>3.6</v>
      </c>
      <c r="K3521" s="4" t="s">
        <v>332</v>
      </c>
      <c r="L3521" s="4">
        <v>66.501233291188754</v>
      </c>
      <c r="M3521" s="4" t="s">
        <v>332</v>
      </c>
      <c r="N3521" s="17">
        <v>3.8000000000000007</v>
      </c>
      <c r="O3521" s="4">
        <v>70</v>
      </c>
      <c r="P3521">
        <f t="shared" si="162"/>
        <v>2013</v>
      </c>
      <c r="Q3521">
        <f t="shared" si="163"/>
        <v>8</v>
      </c>
      <c r="R3521" t="str">
        <f t="shared" si="164"/>
        <v>17</v>
      </c>
      <c r="T3521" t="s">
        <v>218</v>
      </c>
    </row>
    <row r="3522" spans="1:26" x14ac:dyDescent="0.35">
      <c r="A3522" s="1" t="s">
        <v>2</v>
      </c>
      <c r="B3522" s="18">
        <v>41506</v>
      </c>
      <c r="C3522" s="3" t="s">
        <v>19</v>
      </c>
      <c r="D3522" s="4" t="s">
        <v>20</v>
      </c>
      <c r="E3522" s="5" t="s">
        <v>4</v>
      </c>
      <c r="F3522" s="6">
        <v>283.76853847128916</v>
      </c>
      <c r="G3522" s="16" t="s">
        <v>4</v>
      </c>
      <c r="H3522" s="7">
        <v>46971.638636075542</v>
      </c>
      <c r="I3522" s="4">
        <v>7.6</v>
      </c>
      <c r="J3522" s="4">
        <v>6.6</v>
      </c>
      <c r="K3522" s="4">
        <v>3.3</v>
      </c>
      <c r="L3522" s="4">
        <v>165.52799999999999</v>
      </c>
      <c r="M3522" s="4" t="s">
        <v>332</v>
      </c>
      <c r="N3522" s="17">
        <v>0.99999999999999978</v>
      </c>
      <c r="O3522" s="4">
        <v>70</v>
      </c>
      <c r="P3522">
        <f t="shared" ref="P3522:P3585" si="165">YEAR(B3522)</f>
        <v>2013</v>
      </c>
      <c r="Q3522">
        <f t="shared" ref="Q3522:Q3585" si="166">MONTH(B3522)</f>
        <v>8</v>
      </c>
      <c r="R3522" t="str">
        <f t="shared" ref="R3522:R3585" si="167">LEFT(C3522,2)</f>
        <v>17</v>
      </c>
      <c r="T3522" t="s">
        <v>484</v>
      </c>
      <c r="U3522" t="s">
        <v>485</v>
      </c>
    </row>
    <row r="3523" spans="1:26" x14ac:dyDescent="0.35">
      <c r="A3523" s="1" t="s">
        <v>2</v>
      </c>
      <c r="B3523" s="18">
        <v>41506</v>
      </c>
      <c r="C3523" s="3" t="s">
        <v>56</v>
      </c>
      <c r="D3523" s="4" t="s">
        <v>57</v>
      </c>
      <c r="E3523" s="5" t="s">
        <v>4</v>
      </c>
      <c r="F3523" s="6">
        <v>0.41408170844611553</v>
      </c>
      <c r="G3523" s="16" t="s">
        <v>4</v>
      </c>
      <c r="H3523" s="7">
        <v>4928.5003161819759</v>
      </c>
      <c r="I3523" s="4">
        <v>273.2</v>
      </c>
      <c r="J3523" s="4">
        <v>12.9</v>
      </c>
      <c r="K3523" s="4" t="s">
        <v>332</v>
      </c>
      <c r="L3523" s="4">
        <v>11902.241068982941</v>
      </c>
      <c r="M3523" s="4" t="s">
        <v>332</v>
      </c>
      <c r="N3523" s="17">
        <v>0.99999999999999989</v>
      </c>
      <c r="O3523" s="4">
        <v>15990.24</v>
      </c>
      <c r="P3523">
        <f t="shared" si="165"/>
        <v>2013</v>
      </c>
      <c r="Q3523">
        <f t="shared" si="166"/>
        <v>8</v>
      </c>
      <c r="R3523" t="str">
        <f t="shared" si="167"/>
        <v>27</v>
      </c>
      <c r="T3523" t="s">
        <v>57</v>
      </c>
    </row>
    <row r="3524" spans="1:26" x14ac:dyDescent="0.35">
      <c r="A3524" s="1" t="s">
        <v>2</v>
      </c>
      <c r="B3524" s="18">
        <v>41506</v>
      </c>
      <c r="C3524" s="3" t="s">
        <v>80</v>
      </c>
      <c r="D3524" s="4" t="s">
        <v>81</v>
      </c>
      <c r="E3524" s="5" t="s">
        <v>4</v>
      </c>
      <c r="F3524" s="6">
        <v>0.41408170844611553</v>
      </c>
      <c r="G3524" s="16" t="s">
        <v>4</v>
      </c>
      <c r="H3524" s="7">
        <v>26579.922304521628</v>
      </c>
      <c r="I3524" s="4">
        <v>59.7</v>
      </c>
      <c r="J3524" s="4">
        <v>55.5</v>
      </c>
      <c r="K3524" s="4">
        <v>37</v>
      </c>
      <c r="L3524" s="4">
        <v>64190.042115759083</v>
      </c>
      <c r="M3524" s="4" t="s">
        <v>332</v>
      </c>
      <c r="N3524" s="17">
        <v>1</v>
      </c>
      <c r="O3524" s="4">
        <v>15990.24</v>
      </c>
      <c r="P3524">
        <f t="shared" si="165"/>
        <v>2013</v>
      </c>
      <c r="Q3524">
        <f t="shared" si="166"/>
        <v>8</v>
      </c>
      <c r="R3524" t="str">
        <f t="shared" si="167"/>
        <v>27</v>
      </c>
      <c r="T3524" t="s">
        <v>81</v>
      </c>
    </row>
    <row r="3525" spans="1:26" x14ac:dyDescent="0.35">
      <c r="A3525" s="1" t="s">
        <v>2</v>
      </c>
      <c r="B3525" s="18">
        <v>41506</v>
      </c>
      <c r="C3525" s="3" t="s">
        <v>58</v>
      </c>
      <c r="D3525" s="4" t="s">
        <v>59</v>
      </c>
      <c r="E3525" s="5" t="s">
        <v>4</v>
      </c>
      <c r="F3525" s="6">
        <v>0.41408170844611553</v>
      </c>
      <c r="G3525" s="16" t="s">
        <v>4</v>
      </c>
      <c r="H3525" s="7">
        <v>897.72914391117843</v>
      </c>
      <c r="I3525" s="4" t="s">
        <v>312</v>
      </c>
      <c r="J3525" s="4" t="s">
        <v>332</v>
      </c>
      <c r="K3525" s="4" t="s">
        <v>332</v>
      </c>
      <c r="L3525" s="4">
        <v>2168</v>
      </c>
      <c r="M3525" s="4">
        <v>2168</v>
      </c>
      <c r="N3525" s="17">
        <v>1</v>
      </c>
      <c r="O3525" s="4">
        <v>15990.24</v>
      </c>
      <c r="P3525">
        <f t="shared" si="165"/>
        <v>2013</v>
      </c>
      <c r="Q3525">
        <f t="shared" si="166"/>
        <v>8</v>
      </c>
      <c r="R3525" t="str">
        <f t="shared" si="167"/>
        <v>27</v>
      </c>
      <c r="T3525" t="s">
        <v>59</v>
      </c>
    </row>
    <row r="3526" spans="1:26" x14ac:dyDescent="0.35">
      <c r="A3526" s="1" t="s">
        <v>2</v>
      </c>
      <c r="B3526" s="18">
        <v>41506</v>
      </c>
      <c r="C3526" s="3" t="s">
        <v>132</v>
      </c>
      <c r="D3526" s="4" t="s">
        <v>298</v>
      </c>
      <c r="E3526" s="5" t="s">
        <v>4</v>
      </c>
      <c r="F3526" s="6">
        <v>3688.9910001267585</v>
      </c>
      <c r="G3526" s="16" t="s">
        <v>4</v>
      </c>
      <c r="H3526" s="7">
        <v>213614.10708769548</v>
      </c>
      <c r="I3526" s="4" t="s">
        <v>332</v>
      </c>
      <c r="J3526" s="4">
        <v>4.8</v>
      </c>
      <c r="K3526" s="4" t="s">
        <v>332</v>
      </c>
      <c r="L3526" s="4">
        <v>57.905835790967068</v>
      </c>
      <c r="M3526" s="4" t="s">
        <v>332</v>
      </c>
      <c r="N3526" s="17">
        <v>1.0000000000000002</v>
      </c>
      <c r="O3526" s="4">
        <v>70</v>
      </c>
      <c r="P3526">
        <f t="shared" si="165"/>
        <v>2013</v>
      </c>
      <c r="Q3526">
        <f t="shared" si="166"/>
        <v>8</v>
      </c>
      <c r="R3526" t="str">
        <f t="shared" si="167"/>
        <v>90</v>
      </c>
      <c r="T3526" t="s">
        <v>563</v>
      </c>
      <c r="U3526" t="s">
        <v>468</v>
      </c>
      <c r="V3526" t="s">
        <v>564</v>
      </c>
      <c r="W3526" t="s">
        <v>524</v>
      </c>
      <c r="X3526" t="s">
        <v>567</v>
      </c>
      <c r="Y3526" t="s">
        <v>510</v>
      </c>
      <c r="Z3526" t="s">
        <v>568</v>
      </c>
    </row>
    <row r="3527" spans="1:26" x14ac:dyDescent="0.35">
      <c r="A3527" s="1" t="s">
        <v>2</v>
      </c>
      <c r="B3527" s="18">
        <v>41520</v>
      </c>
      <c r="C3527" s="8" t="s">
        <v>275</v>
      </c>
      <c r="D3527" s="4" t="s">
        <v>276</v>
      </c>
      <c r="E3527" s="9" t="s">
        <v>23</v>
      </c>
      <c r="F3527" s="6">
        <v>0.20703941130470269</v>
      </c>
      <c r="G3527" s="16" t="s">
        <v>4</v>
      </c>
      <c r="H3527" s="7">
        <v>1937.1834721310368</v>
      </c>
      <c r="I3527" s="4">
        <v>9.4</v>
      </c>
      <c r="J3527" s="4">
        <v>8.9</v>
      </c>
      <c r="K3527" s="4" t="s">
        <v>332</v>
      </c>
      <c r="L3527" s="4">
        <v>389.85803474232779</v>
      </c>
      <c r="M3527" s="4" t="s">
        <v>332</v>
      </c>
      <c r="N3527" s="17">
        <v>24</v>
      </c>
      <c r="O3527" s="4">
        <v>16024.28</v>
      </c>
      <c r="P3527">
        <f t="shared" si="165"/>
        <v>2013</v>
      </c>
      <c r="Q3527">
        <f t="shared" si="166"/>
        <v>9</v>
      </c>
      <c r="R3527" t="str">
        <f t="shared" si="167"/>
        <v>01</v>
      </c>
      <c r="T3527" t="s">
        <v>30</v>
      </c>
      <c r="U3527" t="s">
        <v>523</v>
      </c>
    </row>
    <row r="3528" spans="1:26" x14ac:dyDescent="0.35">
      <c r="A3528" s="1" t="s">
        <v>2</v>
      </c>
      <c r="B3528" s="18">
        <v>41520</v>
      </c>
      <c r="C3528" s="8" t="s">
        <v>294</v>
      </c>
      <c r="D3528" s="4" t="s">
        <v>295</v>
      </c>
      <c r="E3528" s="9" t="s">
        <v>23</v>
      </c>
      <c r="F3528" s="6">
        <v>17.279466134279797</v>
      </c>
      <c r="G3528" s="16" t="s">
        <v>23</v>
      </c>
      <c r="H3528" s="7">
        <v>14306.559425098125</v>
      </c>
      <c r="I3528" s="4">
        <v>129.08333333333334</v>
      </c>
      <c r="J3528" s="4">
        <v>3.5</v>
      </c>
      <c r="K3528" s="4" t="s">
        <v>332</v>
      </c>
      <c r="L3528" s="4">
        <v>827.95147222263506</v>
      </c>
      <c r="M3528" s="4" t="s">
        <v>332</v>
      </c>
      <c r="N3528" s="17">
        <v>1.0000000000000002</v>
      </c>
      <c r="O3528" s="4">
        <v>1152</v>
      </c>
      <c r="P3528">
        <f t="shared" si="165"/>
        <v>2013</v>
      </c>
      <c r="Q3528">
        <f t="shared" si="166"/>
        <v>9</v>
      </c>
      <c r="R3528" t="str">
        <f t="shared" si="167"/>
        <v>01</v>
      </c>
      <c r="T3528" t="s">
        <v>295</v>
      </c>
    </row>
    <row r="3529" spans="1:26" x14ac:dyDescent="0.35">
      <c r="A3529" s="1" t="s">
        <v>2</v>
      </c>
      <c r="B3529" s="18">
        <v>41520</v>
      </c>
      <c r="C3529" s="3" t="s">
        <v>227</v>
      </c>
      <c r="D3529" s="4" t="s">
        <v>228</v>
      </c>
      <c r="E3529" s="5" t="s">
        <v>7</v>
      </c>
      <c r="F3529" s="6">
        <v>44.235433303756281</v>
      </c>
      <c r="G3529" s="16" t="s">
        <v>4</v>
      </c>
      <c r="H3529" s="7">
        <v>22930.002528747937</v>
      </c>
      <c r="I3529" s="4">
        <v>2.2000000000000002</v>
      </c>
      <c r="J3529" s="4">
        <v>1.5</v>
      </c>
      <c r="K3529" s="4" t="s">
        <v>332</v>
      </c>
      <c r="L3529" s="4">
        <v>2.5918139392115798</v>
      </c>
      <c r="M3529" s="4" t="s">
        <v>332</v>
      </c>
      <c r="N3529" s="17">
        <v>200</v>
      </c>
      <c r="O3529" s="4">
        <v>75</v>
      </c>
      <c r="P3529">
        <f t="shared" si="165"/>
        <v>2013</v>
      </c>
      <c r="Q3529">
        <f t="shared" si="166"/>
        <v>9</v>
      </c>
      <c r="R3529" t="str">
        <f t="shared" si="167"/>
        <v>01</v>
      </c>
      <c r="T3529" t="s">
        <v>228</v>
      </c>
    </row>
    <row r="3530" spans="1:26" x14ac:dyDescent="0.35">
      <c r="A3530" s="1" t="s">
        <v>2</v>
      </c>
      <c r="B3530" s="18">
        <v>41520</v>
      </c>
      <c r="C3530" s="3" t="s">
        <v>152</v>
      </c>
      <c r="D3530" s="4" t="s">
        <v>153</v>
      </c>
      <c r="E3530" s="5" t="s">
        <v>7</v>
      </c>
      <c r="F3530" s="6">
        <v>44.235433303756281</v>
      </c>
      <c r="G3530" s="16" t="s">
        <v>4</v>
      </c>
      <c r="H3530" s="7">
        <v>1715.998007424118</v>
      </c>
      <c r="I3530" s="4">
        <v>2.8</v>
      </c>
      <c r="J3530" s="4">
        <v>2.1</v>
      </c>
      <c r="K3530" s="4" t="s">
        <v>332</v>
      </c>
      <c r="L3530" s="4">
        <v>6.4653976810877944</v>
      </c>
      <c r="M3530" s="4" t="s">
        <v>332</v>
      </c>
      <c r="N3530" s="17">
        <v>6</v>
      </c>
      <c r="O3530" s="4">
        <v>75</v>
      </c>
      <c r="P3530">
        <f t="shared" si="165"/>
        <v>2013</v>
      </c>
      <c r="Q3530">
        <f t="shared" si="166"/>
        <v>9</v>
      </c>
      <c r="R3530" t="str">
        <f t="shared" si="167"/>
        <v>01</v>
      </c>
      <c r="T3530" t="s">
        <v>153</v>
      </c>
    </row>
    <row r="3531" spans="1:26" x14ac:dyDescent="0.35">
      <c r="A3531" s="1" t="s">
        <v>2</v>
      </c>
      <c r="B3531" s="18">
        <v>41520</v>
      </c>
      <c r="C3531" s="3" t="s">
        <v>186</v>
      </c>
      <c r="D3531" s="4" t="s">
        <v>187</v>
      </c>
      <c r="E3531" s="5" t="s">
        <v>7</v>
      </c>
      <c r="F3531" s="6">
        <v>23.039288179039733</v>
      </c>
      <c r="G3531" s="16" t="s">
        <v>4</v>
      </c>
      <c r="H3531" s="7">
        <v>300101.29374893644</v>
      </c>
      <c r="I3531" s="4" t="s">
        <v>332</v>
      </c>
      <c r="J3531" s="4">
        <v>4.5</v>
      </c>
      <c r="K3531" s="4" t="s">
        <v>332</v>
      </c>
      <c r="L3531" s="4">
        <v>47.712938426394977</v>
      </c>
      <c r="M3531" s="4" t="s">
        <v>332</v>
      </c>
      <c r="N3531" s="17">
        <v>1</v>
      </c>
      <c r="O3531" s="4">
        <v>576</v>
      </c>
      <c r="P3531">
        <f t="shared" si="165"/>
        <v>2013</v>
      </c>
      <c r="Q3531">
        <f t="shared" si="166"/>
        <v>9</v>
      </c>
      <c r="R3531" t="str">
        <f t="shared" si="167"/>
        <v>01</v>
      </c>
      <c r="T3531" t="s">
        <v>187</v>
      </c>
    </row>
    <row r="3532" spans="1:26" x14ac:dyDescent="0.35">
      <c r="A3532" s="1" t="s">
        <v>2</v>
      </c>
      <c r="B3532" s="18">
        <v>41520</v>
      </c>
      <c r="C3532" s="3" t="s">
        <v>186</v>
      </c>
      <c r="D3532" s="4" t="s">
        <v>187</v>
      </c>
      <c r="E3532" s="5" t="s">
        <v>7</v>
      </c>
      <c r="F3532" s="6">
        <v>46.078576358079467</v>
      </c>
      <c r="G3532" s="16" t="s">
        <v>4</v>
      </c>
      <c r="H3532" s="7">
        <v>515861.74847233837</v>
      </c>
      <c r="I3532" s="4" t="s">
        <v>332</v>
      </c>
      <c r="J3532" s="4">
        <v>6.8</v>
      </c>
      <c r="K3532" s="4" t="s">
        <v>332</v>
      </c>
      <c r="L3532" s="4">
        <v>164.6362102089243</v>
      </c>
      <c r="M3532" s="4" t="s">
        <v>332</v>
      </c>
      <c r="N3532" s="17">
        <v>68</v>
      </c>
      <c r="O3532" s="4">
        <v>576</v>
      </c>
      <c r="P3532">
        <f t="shared" si="165"/>
        <v>2013</v>
      </c>
      <c r="Q3532">
        <f t="shared" si="166"/>
        <v>9</v>
      </c>
      <c r="R3532" t="str">
        <f t="shared" si="167"/>
        <v>01</v>
      </c>
      <c r="T3532" t="s">
        <v>187</v>
      </c>
    </row>
    <row r="3533" spans="1:26" x14ac:dyDescent="0.35">
      <c r="A3533" s="1" t="s">
        <v>2</v>
      </c>
      <c r="B3533" s="18">
        <v>41520</v>
      </c>
      <c r="C3533" s="3" t="s">
        <v>186</v>
      </c>
      <c r="D3533" s="4" t="s">
        <v>187</v>
      </c>
      <c r="E3533" s="5" t="s">
        <v>4</v>
      </c>
      <c r="F3533" s="6">
        <v>1017.4149659863946</v>
      </c>
      <c r="G3533" s="16" t="s">
        <v>4</v>
      </c>
      <c r="H3533" s="7">
        <v>83883.785978076354</v>
      </c>
      <c r="I3533" s="4" t="s">
        <v>332</v>
      </c>
      <c r="J3533" s="4">
        <v>5.4</v>
      </c>
      <c r="K3533" s="4" t="s">
        <v>332</v>
      </c>
      <c r="L3533" s="4">
        <v>82.44795760081054</v>
      </c>
      <c r="M3533" s="4" t="s">
        <v>332</v>
      </c>
      <c r="N3533" s="17">
        <v>273</v>
      </c>
      <c r="O3533" s="4">
        <v>75</v>
      </c>
      <c r="P3533">
        <f t="shared" si="165"/>
        <v>2013</v>
      </c>
      <c r="Q3533">
        <f t="shared" si="166"/>
        <v>9</v>
      </c>
      <c r="R3533" t="str">
        <f t="shared" si="167"/>
        <v>01</v>
      </c>
      <c r="T3533" t="s">
        <v>187</v>
      </c>
    </row>
    <row r="3534" spans="1:26" x14ac:dyDescent="0.35">
      <c r="A3534" s="1" t="s">
        <v>2</v>
      </c>
      <c r="B3534" s="18">
        <v>41520</v>
      </c>
      <c r="C3534" s="3" t="s">
        <v>277</v>
      </c>
      <c r="D3534" s="4" t="s">
        <v>278</v>
      </c>
      <c r="E3534" s="5" t="s">
        <v>7</v>
      </c>
      <c r="F3534" s="6">
        <v>0.20703941130470269</v>
      </c>
      <c r="G3534" s="16" t="s">
        <v>4</v>
      </c>
      <c r="H3534" s="7">
        <v>16034.453961527237</v>
      </c>
      <c r="I3534" s="4" t="s">
        <v>332</v>
      </c>
      <c r="J3534" s="4">
        <v>7.9</v>
      </c>
      <c r="K3534" s="4" t="s">
        <v>332</v>
      </c>
      <c r="L3534" s="4">
        <v>258.15461672220971</v>
      </c>
      <c r="M3534" s="4" t="s">
        <v>332</v>
      </c>
      <c r="N3534" s="17">
        <v>300</v>
      </c>
      <c r="O3534" s="4">
        <v>16024.28</v>
      </c>
      <c r="P3534">
        <f t="shared" si="165"/>
        <v>2013</v>
      </c>
      <c r="Q3534">
        <f t="shared" si="166"/>
        <v>9</v>
      </c>
      <c r="R3534" t="str">
        <f t="shared" si="167"/>
        <v>01</v>
      </c>
      <c r="T3534" t="s">
        <v>187</v>
      </c>
      <c r="U3534" t="s">
        <v>588</v>
      </c>
    </row>
    <row r="3535" spans="1:26" x14ac:dyDescent="0.35">
      <c r="A3535" s="1" t="s">
        <v>2</v>
      </c>
      <c r="B3535" s="18">
        <v>41520</v>
      </c>
      <c r="C3535" s="3" t="s">
        <v>24</v>
      </c>
      <c r="D3535" s="4" t="s">
        <v>299</v>
      </c>
      <c r="E3535" s="5" t="s">
        <v>23</v>
      </c>
      <c r="F3535" s="6">
        <v>176.94173321502512</v>
      </c>
      <c r="G3535" s="16" t="s">
        <v>23</v>
      </c>
      <c r="H3535" s="7">
        <v>18875.978081665293</v>
      </c>
      <c r="I3535" s="4">
        <v>17.324999999999999</v>
      </c>
      <c r="J3535" s="4">
        <v>2.8</v>
      </c>
      <c r="K3535" s="4" t="s">
        <v>332</v>
      </c>
      <c r="L3535" s="4">
        <v>106.67906173794859</v>
      </c>
      <c r="M3535" s="4" t="s">
        <v>332</v>
      </c>
      <c r="N3535" s="17">
        <v>1</v>
      </c>
      <c r="O3535" s="4">
        <v>75</v>
      </c>
      <c r="P3535">
        <f t="shared" si="165"/>
        <v>2013</v>
      </c>
      <c r="Q3535">
        <f t="shared" si="166"/>
        <v>9</v>
      </c>
      <c r="R3535" t="str">
        <f t="shared" si="167"/>
        <v>01</v>
      </c>
      <c r="T3535" t="s">
        <v>222</v>
      </c>
      <c r="U3535" t="s">
        <v>504</v>
      </c>
      <c r="V3535" t="s">
        <v>596</v>
      </c>
      <c r="W3535" t="s">
        <v>597</v>
      </c>
    </row>
    <row r="3536" spans="1:26" x14ac:dyDescent="0.35">
      <c r="A3536" s="1" t="s">
        <v>2</v>
      </c>
      <c r="B3536" s="18">
        <v>41520</v>
      </c>
      <c r="C3536" s="3" t="s">
        <v>35</v>
      </c>
      <c r="D3536" s="4" t="s">
        <v>36</v>
      </c>
      <c r="E3536" s="5" t="s">
        <v>7</v>
      </c>
      <c r="F3536" s="6">
        <v>265.41259982253769</v>
      </c>
      <c r="G3536" s="16" t="s">
        <v>4</v>
      </c>
      <c r="H3536" s="7">
        <v>36570.412507776033</v>
      </c>
      <c r="I3536" s="4">
        <v>3.1</v>
      </c>
      <c r="J3536" s="4">
        <v>3.1</v>
      </c>
      <c r="K3536" s="4" t="s">
        <v>332</v>
      </c>
      <c r="L3536" s="4">
        <v>15.598531123848922</v>
      </c>
      <c r="M3536" s="4" t="s">
        <v>332</v>
      </c>
      <c r="N3536" s="17">
        <v>8.8333333333333339</v>
      </c>
      <c r="O3536" s="4">
        <v>75</v>
      </c>
      <c r="P3536">
        <f t="shared" si="165"/>
        <v>2013</v>
      </c>
      <c r="Q3536">
        <f t="shared" si="166"/>
        <v>9</v>
      </c>
      <c r="R3536" t="str">
        <f t="shared" si="167"/>
        <v>01</v>
      </c>
      <c r="T3536" t="s">
        <v>458</v>
      </c>
      <c r="U3536" t="s">
        <v>459</v>
      </c>
    </row>
    <row r="3537" spans="1:27" x14ac:dyDescent="0.35">
      <c r="A3537" s="1" t="s">
        <v>2</v>
      </c>
      <c r="B3537" s="18">
        <v>41520</v>
      </c>
      <c r="C3537" s="3" t="s">
        <v>210</v>
      </c>
      <c r="D3537" s="4" t="s">
        <v>211</v>
      </c>
      <c r="E3537" s="5" t="s">
        <v>4</v>
      </c>
      <c r="F3537" s="6">
        <v>442.35433303756281</v>
      </c>
      <c r="G3537" s="16" t="s">
        <v>4</v>
      </c>
      <c r="H3537" s="7">
        <v>16064.898741353092</v>
      </c>
      <c r="I3537" s="4">
        <v>6</v>
      </c>
      <c r="J3537" s="4">
        <v>3.4</v>
      </c>
      <c r="K3537" s="4" t="s">
        <v>332</v>
      </c>
      <c r="L3537" s="4">
        <v>36.316811075498002</v>
      </c>
      <c r="M3537" s="4" t="s">
        <v>332</v>
      </c>
      <c r="N3537" s="17">
        <v>1</v>
      </c>
      <c r="O3537" s="4">
        <v>75</v>
      </c>
      <c r="P3537">
        <f t="shared" si="165"/>
        <v>2013</v>
      </c>
      <c r="Q3537">
        <f t="shared" si="166"/>
        <v>9</v>
      </c>
      <c r="R3537" t="str">
        <f t="shared" si="167"/>
        <v>01</v>
      </c>
      <c r="T3537" t="s">
        <v>211</v>
      </c>
    </row>
    <row r="3538" spans="1:27" x14ac:dyDescent="0.35">
      <c r="A3538" s="1" t="s">
        <v>2</v>
      </c>
      <c r="B3538" s="18">
        <v>41520</v>
      </c>
      <c r="C3538" s="3" t="s">
        <v>60</v>
      </c>
      <c r="D3538" s="4" t="s">
        <v>61</v>
      </c>
      <c r="E3538" s="5" t="s">
        <v>7</v>
      </c>
      <c r="F3538" s="6">
        <v>11.519644089519867</v>
      </c>
      <c r="G3538" s="16" t="s">
        <v>4</v>
      </c>
      <c r="H3538" s="7">
        <v>44259.440697482045</v>
      </c>
      <c r="I3538" s="4">
        <v>6.7</v>
      </c>
      <c r="J3538" s="4">
        <v>3.7</v>
      </c>
      <c r="K3538" s="4" t="s">
        <v>332</v>
      </c>
      <c r="L3538" s="4">
        <v>48.026050494202771</v>
      </c>
      <c r="M3538" s="4" t="s">
        <v>332</v>
      </c>
      <c r="N3538" s="17">
        <v>79.999999999999986</v>
      </c>
      <c r="O3538" s="4">
        <v>1152</v>
      </c>
      <c r="P3538">
        <f t="shared" si="165"/>
        <v>2013</v>
      </c>
      <c r="Q3538">
        <f t="shared" si="166"/>
        <v>9</v>
      </c>
      <c r="R3538" t="str">
        <f t="shared" si="167"/>
        <v>01</v>
      </c>
      <c r="T3538" t="s">
        <v>211</v>
      </c>
      <c r="U3538" t="s">
        <v>478</v>
      </c>
    </row>
    <row r="3539" spans="1:27" x14ac:dyDescent="0.35">
      <c r="A3539" s="1" t="s">
        <v>2</v>
      </c>
      <c r="B3539" s="18">
        <v>41520</v>
      </c>
      <c r="C3539" s="3" t="s">
        <v>212</v>
      </c>
      <c r="D3539" s="4" t="s">
        <v>213</v>
      </c>
      <c r="E3539" s="5" t="s">
        <v>4</v>
      </c>
      <c r="F3539" s="6">
        <v>20.159377156659765</v>
      </c>
      <c r="G3539" s="16" t="s">
        <v>4</v>
      </c>
      <c r="H3539" s="7">
        <v>26300.235192087865</v>
      </c>
      <c r="I3539" s="4">
        <v>14.3</v>
      </c>
      <c r="J3539" s="4">
        <v>13.2</v>
      </c>
      <c r="K3539" s="4" t="s">
        <v>332</v>
      </c>
      <c r="L3539" s="4">
        <v>1304.6154644415406</v>
      </c>
      <c r="M3539" s="4" t="s">
        <v>332</v>
      </c>
      <c r="N3539" s="17">
        <v>1</v>
      </c>
      <c r="O3539" s="4">
        <v>1152</v>
      </c>
      <c r="P3539">
        <f t="shared" si="165"/>
        <v>2013</v>
      </c>
      <c r="Q3539">
        <f t="shared" si="166"/>
        <v>9</v>
      </c>
      <c r="R3539" t="str">
        <f t="shared" si="167"/>
        <v>04</v>
      </c>
      <c r="T3539" t="s">
        <v>213</v>
      </c>
    </row>
    <row r="3540" spans="1:27" x14ac:dyDescent="0.35">
      <c r="A3540" s="1" t="s">
        <v>2</v>
      </c>
      <c r="B3540" s="18">
        <v>41520</v>
      </c>
      <c r="C3540" s="3" t="s">
        <v>82</v>
      </c>
      <c r="D3540" s="4" t="s">
        <v>167</v>
      </c>
      <c r="E3540" s="5" t="s">
        <v>4</v>
      </c>
      <c r="F3540" s="6">
        <v>265.41259982253769</v>
      </c>
      <c r="G3540" s="16" t="s">
        <v>4</v>
      </c>
      <c r="H3540" s="7">
        <v>107582.56895524265</v>
      </c>
      <c r="I3540" s="4">
        <v>12.6</v>
      </c>
      <c r="J3540" s="4">
        <v>9.6</v>
      </c>
      <c r="K3540" s="4">
        <v>6.3999999999999995</v>
      </c>
      <c r="L3540" s="4">
        <v>405.34085053676944</v>
      </c>
      <c r="M3540" s="4" t="s">
        <v>332</v>
      </c>
      <c r="N3540" s="17">
        <v>1</v>
      </c>
      <c r="O3540" s="4">
        <v>75</v>
      </c>
      <c r="P3540">
        <f t="shared" si="165"/>
        <v>2013</v>
      </c>
      <c r="Q3540">
        <f t="shared" si="166"/>
        <v>9</v>
      </c>
      <c r="R3540" t="str">
        <f t="shared" si="167"/>
        <v>05</v>
      </c>
      <c r="T3540" t="s">
        <v>460</v>
      </c>
      <c r="U3540" t="s">
        <v>488</v>
      </c>
      <c r="V3540" t="s">
        <v>536</v>
      </c>
      <c r="W3540" t="s">
        <v>544</v>
      </c>
      <c r="X3540" t="s">
        <v>510</v>
      </c>
    </row>
    <row r="3541" spans="1:27" x14ac:dyDescent="0.35">
      <c r="A3541" s="1" t="s">
        <v>2</v>
      </c>
      <c r="B3541" s="18">
        <v>41520</v>
      </c>
      <c r="C3541" s="3" t="s">
        <v>37</v>
      </c>
      <c r="D3541" s="4" t="s">
        <v>156</v>
      </c>
      <c r="E3541" s="5" t="s">
        <v>4</v>
      </c>
      <c r="F3541" s="6">
        <v>132.70629991126884</v>
      </c>
      <c r="G3541" s="16" t="s">
        <v>4</v>
      </c>
      <c r="H3541" s="7">
        <v>152960.62705049798</v>
      </c>
      <c r="I3541" s="4">
        <v>26.8</v>
      </c>
      <c r="J3541" s="4">
        <v>11.1</v>
      </c>
      <c r="K3541" s="4">
        <v>7.3999999999999995</v>
      </c>
      <c r="L3541" s="4">
        <v>1152.6252118608666</v>
      </c>
      <c r="M3541" s="4" t="s">
        <v>332</v>
      </c>
      <c r="N3541" s="17">
        <v>1.0000000000000002</v>
      </c>
      <c r="O3541" s="4">
        <v>75</v>
      </c>
      <c r="P3541">
        <f t="shared" si="165"/>
        <v>2013</v>
      </c>
      <c r="Q3541">
        <f t="shared" si="166"/>
        <v>9</v>
      </c>
      <c r="R3541" t="str">
        <f t="shared" si="167"/>
        <v>05</v>
      </c>
      <c r="T3541" t="s">
        <v>460</v>
      </c>
      <c r="U3541" t="s">
        <v>461</v>
      </c>
      <c r="V3541" t="s">
        <v>536</v>
      </c>
      <c r="W3541" t="s">
        <v>537</v>
      </c>
      <c r="X3541" t="s">
        <v>510</v>
      </c>
    </row>
    <row r="3542" spans="1:27" x14ac:dyDescent="0.35">
      <c r="A3542" s="1" t="s">
        <v>2</v>
      </c>
      <c r="B3542" s="18">
        <v>41520</v>
      </c>
      <c r="C3542" s="3" t="s">
        <v>62</v>
      </c>
      <c r="D3542" s="4" t="s">
        <v>63</v>
      </c>
      <c r="E3542" s="5" t="s">
        <v>4</v>
      </c>
      <c r="F3542" s="6">
        <v>707.7669328601005</v>
      </c>
      <c r="G3542" s="16" t="s">
        <v>4</v>
      </c>
      <c r="H3542" s="7">
        <v>39101.259423244475</v>
      </c>
      <c r="I3542" s="4">
        <v>8.6999999999999993</v>
      </c>
      <c r="J3542" s="4">
        <v>4.4000000000000004</v>
      </c>
      <c r="K3542" s="4" t="s">
        <v>332</v>
      </c>
      <c r="L3542" s="4">
        <v>55.245954010927711</v>
      </c>
      <c r="M3542" s="4" t="s">
        <v>332</v>
      </c>
      <c r="N3542" s="17">
        <v>1</v>
      </c>
      <c r="O3542" s="4">
        <v>75</v>
      </c>
      <c r="P3542">
        <f t="shared" si="165"/>
        <v>2013</v>
      </c>
      <c r="Q3542">
        <f t="shared" si="166"/>
        <v>9</v>
      </c>
      <c r="R3542" t="str">
        <f t="shared" si="167"/>
        <v>05</v>
      </c>
      <c r="T3542" t="s">
        <v>84</v>
      </c>
      <c r="U3542" t="s">
        <v>459</v>
      </c>
      <c r="V3542" t="s">
        <v>479</v>
      </c>
      <c r="W3542" t="s">
        <v>480</v>
      </c>
    </row>
    <row r="3543" spans="1:27" x14ac:dyDescent="0.35">
      <c r="A3543" s="1" t="s">
        <v>2</v>
      </c>
      <c r="B3543" s="18">
        <v>41520</v>
      </c>
      <c r="C3543" s="3" t="s">
        <v>176</v>
      </c>
      <c r="D3543" s="4" t="s">
        <v>177</v>
      </c>
      <c r="E3543" s="5" t="s">
        <v>4</v>
      </c>
      <c r="F3543" s="6">
        <v>88.470866607512562</v>
      </c>
      <c r="G3543" s="16" t="s">
        <v>4</v>
      </c>
      <c r="H3543" s="7">
        <v>10412.305693735991</v>
      </c>
      <c r="I3543" s="4">
        <v>11.1</v>
      </c>
      <c r="J3543" s="4">
        <v>4.5</v>
      </c>
      <c r="K3543" s="4" t="s">
        <v>332</v>
      </c>
      <c r="L3543" s="4">
        <v>117.69191478510761</v>
      </c>
      <c r="M3543" s="4" t="s">
        <v>332</v>
      </c>
      <c r="N3543" s="17">
        <v>1</v>
      </c>
      <c r="O3543" s="4">
        <v>75</v>
      </c>
      <c r="P3543">
        <f t="shared" si="165"/>
        <v>2013</v>
      </c>
      <c r="Q3543">
        <f t="shared" si="166"/>
        <v>9</v>
      </c>
      <c r="R3543" t="str">
        <f t="shared" si="167"/>
        <v>09</v>
      </c>
      <c r="T3543" t="s">
        <v>177</v>
      </c>
    </row>
    <row r="3544" spans="1:27" x14ac:dyDescent="0.35">
      <c r="A3544" s="1" t="s">
        <v>2</v>
      </c>
      <c r="B3544" s="18">
        <v>41520</v>
      </c>
      <c r="C3544" s="3" t="s">
        <v>40</v>
      </c>
      <c r="D3544" s="4" t="s">
        <v>169</v>
      </c>
      <c r="E3544" s="5" t="s">
        <v>4</v>
      </c>
      <c r="F3544" s="6">
        <v>752.00236616385678</v>
      </c>
      <c r="G3544" s="16" t="s">
        <v>4</v>
      </c>
      <c r="H3544" s="7">
        <v>372904.69016982714</v>
      </c>
      <c r="I3544" s="4" t="s">
        <v>332</v>
      </c>
      <c r="J3544" s="4">
        <v>9.3000000000000007</v>
      </c>
      <c r="K3544" s="4">
        <v>7.3000000000000007</v>
      </c>
      <c r="L3544" s="4">
        <v>495.88233621139085</v>
      </c>
      <c r="M3544" s="4" t="s">
        <v>332</v>
      </c>
      <c r="N3544" s="17">
        <v>1.0000000000000002</v>
      </c>
      <c r="O3544" s="4">
        <v>75</v>
      </c>
      <c r="P3544">
        <f t="shared" si="165"/>
        <v>2013</v>
      </c>
      <c r="Q3544">
        <f t="shared" si="166"/>
        <v>9</v>
      </c>
      <c r="R3544" t="str">
        <f t="shared" si="167"/>
        <v>12</v>
      </c>
      <c r="T3544" t="s">
        <v>662</v>
      </c>
      <c r="U3544" t="s">
        <v>463</v>
      </c>
      <c r="V3544" t="s">
        <v>464</v>
      </c>
      <c r="W3544" t="s">
        <v>546</v>
      </c>
      <c r="X3544" t="s">
        <v>468</v>
      </c>
      <c r="Y3544" t="s">
        <v>547</v>
      </c>
      <c r="Z3544" t="s">
        <v>510</v>
      </c>
      <c r="AA3544" t="s">
        <v>466</v>
      </c>
    </row>
    <row r="3545" spans="1:27" x14ac:dyDescent="0.35">
      <c r="A3545" s="1" t="s">
        <v>2</v>
      </c>
      <c r="B3545" s="18">
        <v>41520</v>
      </c>
      <c r="C3545" s="3" t="s">
        <v>42</v>
      </c>
      <c r="D3545" s="4" t="s">
        <v>168</v>
      </c>
      <c r="E3545" s="5" t="s">
        <v>4</v>
      </c>
      <c r="F3545" s="6">
        <v>88.470866607512562</v>
      </c>
      <c r="G3545" s="16" t="s">
        <v>4</v>
      </c>
      <c r="H3545" s="7">
        <v>91347.501801183811</v>
      </c>
      <c r="I3545" s="4" t="s">
        <v>332</v>
      </c>
      <c r="J3545" s="4">
        <v>12.9</v>
      </c>
      <c r="K3545" s="4">
        <v>7.9</v>
      </c>
      <c r="L3545" s="4">
        <v>1032.5150561306582</v>
      </c>
      <c r="M3545" s="4" t="s">
        <v>332</v>
      </c>
      <c r="N3545" s="17">
        <v>1</v>
      </c>
      <c r="O3545" s="4">
        <v>75</v>
      </c>
      <c r="P3545">
        <f t="shared" si="165"/>
        <v>2013</v>
      </c>
      <c r="Q3545">
        <f t="shared" si="166"/>
        <v>9</v>
      </c>
      <c r="R3545" t="str">
        <f t="shared" si="167"/>
        <v>12</v>
      </c>
      <c r="T3545" t="s">
        <v>663</v>
      </c>
      <c r="U3545" t="s">
        <v>463</v>
      </c>
      <c r="V3545" t="s">
        <v>464</v>
      </c>
      <c r="W3545" t="s">
        <v>545</v>
      </c>
      <c r="X3545" t="s">
        <v>510</v>
      </c>
      <c r="Y3545" t="s">
        <v>466</v>
      </c>
    </row>
    <row r="3546" spans="1:27" x14ac:dyDescent="0.35">
      <c r="A3546" s="1" t="s">
        <v>2</v>
      </c>
      <c r="B3546" s="18">
        <v>41520</v>
      </c>
      <c r="C3546" s="3" t="s">
        <v>196</v>
      </c>
      <c r="D3546" s="4" t="s">
        <v>197</v>
      </c>
      <c r="E3546" s="5" t="s">
        <v>23</v>
      </c>
      <c r="F3546" s="6">
        <v>167.03483929803807</v>
      </c>
      <c r="G3546" s="16" t="s">
        <v>4</v>
      </c>
      <c r="H3546" s="7">
        <v>1868762.6350666375</v>
      </c>
      <c r="I3546" s="4">
        <v>25.5</v>
      </c>
      <c r="J3546" s="4">
        <v>7.5</v>
      </c>
      <c r="K3546" s="4" t="s">
        <v>332</v>
      </c>
      <c r="L3546" s="4">
        <v>1126.5554906232148</v>
      </c>
      <c r="M3546" s="4" t="s">
        <v>332</v>
      </c>
      <c r="N3546" s="17">
        <v>9.931034482758621</v>
      </c>
      <c r="O3546" s="4">
        <v>576</v>
      </c>
      <c r="P3546">
        <f t="shared" si="165"/>
        <v>2013</v>
      </c>
      <c r="Q3546">
        <f t="shared" si="166"/>
        <v>9</v>
      </c>
      <c r="R3546" t="str">
        <f t="shared" si="167"/>
        <v>12</v>
      </c>
      <c r="T3546" t="s">
        <v>107</v>
      </c>
      <c r="U3546" t="s">
        <v>559</v>
      </c>
    </row>
    <row r="3547" spans="1:27" x14ac:dyDescent="0.35">
      <c r="A3547" s="1" t="s">
        <v>2</v>
      </c>
      <c r="B3547" s="18">
        <v>41520</v>
      </c>
      <c r="C3547" s="3" t="s">
        <v>286</v>
      </c>
      <c r="D3547" s="4" t="s">
        <v>287</v>
      </c>
      <c r="E3547" s="5" t="s">
        <v>4</v>
      </c>
      <c r="F3547" s="6">
        <v>442.35433303756281</v>
      </c>
      <c r="G3547" s="16" t="s">
        <v>4</v>
      </c>
      <c r="H3547" s="7">
        <v>147215.5220349009</v>
      </c>
      <c r="I3547" s="4">
        <v>20.8</v>
      </c>
      <c r="J3547" s="4">
        <v>4</v>
      </c>
      <c r="K3547" s="4">
        <v>4</v>
      </c>
      <c r="L3547" s="4">
        <v>332.8</v>
      </c>
      <c r="M3547" s="4" t="s">
        <v>332</v>
      </c>
      <c r="N3547" s="17">
        <v>1</v>
      </c>
      <c r="O3547" s="4">
        <v>75</v>
      </c>
      <c r="P3547">
        <f t="shared" si="165"/>
        <v>2013</v>
      </c>
      <c r="Q3547">
        <f t="shared" si="166"/>
        <v>9</v>
      </c>
      <c r="R3547" t="str">
        <f t="shared" si="167"/>
        <v>13</v>
      </c>
      <c r="T3547" t="s">
        <v>666</v>
      </c>
      <c r="U3547" t="s">
        <v>561</v>
      </c>
      <c r="V3547" t="s">
        <v>464</v>
      </c>
      <c r="W3547" t="s">
        <v>547</v>
      </c>
      <c r="X3547" t="s">
        <v>510</v>
      </c>
      <c r="Y3547" t="s">
        <v>562</v>
      </c>
    </row>
    <row r="3548" spans="1:27" x14ac:dyDescent="0.35">
      <c r="A3548" s="1" t="s">
        <v>2</v>
      </c>
      <c r="B3548" s="18">
        <v>41520</v>
      </c>
      <c r="C3548" s="3" t="s">
        <v>64</v>
      </c>
      <c r="D3548" s="4" t="s">
        <v>65</v>
      </c>
      <c r="E3548" s="5" t="s">
        <v>7</v>
      </c>
      <c r="F3548" s="6">
        <v>0.62111823391410803</v>
      </c>
      <c r="G3548" s="16" t="s">
        <v>4</v>
      </c>
      <c r="H3548" s="7">
        <v>4049.7033074846622</v>
      </c>
      <c r="I3548" s="4">
        <v>64.3</v>
      </c>
      <c r="J3548" s="4">
        <v>3.9</v>
      </c>
      <c r="K3548" s="4">
        <v>3.9</v>
      </c>
      <c r="L3548" s="4">
        <v>978.00299999999993</v>
      </c>
      <c r="M3548" s="4" t="s">
        <v>332</v>
      </c>
      <c r="N3548" s="17">
        <v>6.6666666666666661</v>
      </c>
      <c r="O3548" s="4">
        <v>16024.28</v>
      </c>
      <c r="P3548">
        <f t="shared" si="165"/>
        <v>2013</v>
      </c>
      <c r="Q3548">
        <f t="shared" si="166"/>
        <v>9</v>
      </c>
      <c r="R3548" t="str">
        <f t="shared" si="167"/>
        <v>13</v>
      </c>
      <c r="T3548" t="s">
        <v>481</v>
      </c>
      <c r="U3548" t="s">
        <v>482</v>
      </c>
    </row>
    <row r="3549" spans="1:27" x14ac:dyDescent="0.35">
      <c r="A3549" s="1" t="s">
        <v>2</v>
      </c>
      <c r="B3549" s="18">
        <v>41520</v>
      </c>
      <c r="C3549" s="3" t="s">
        <v>101</v>
      </c>
      <c r="D3549" s="4" t="s">
        <v>102</v>
      </c>
      <c r="E3549" s="5" t="s">
        <v>7</v>
      </c>
      <c r="F3549" s="6">
        <v>5.7598220447599333</v>
      </c>
      <c r="G3549" s="16" t="s">
        <v>7</v>
      </c>
      <c r="H3549" s="7">
        <v>79199.11978704526</v>
      </c>
      <c r="I3549" s="4">
        <v>74.599999999999994</v>
      </c>
      <c r="J3549" s="4">
        <v>57.6</v>
      </c>
      <c r="K3549" s="4">
        <v>3.2</v>
      </c>
      <c r="L3549" s="4">
        <v>13750.272000000001</v>
      </c>
      <c r="M3549" s="4" t="s">
        <v>332</v>
      </c>
      <c r="N3549" s="17">
        <v>1</v>
      </c>
      <c r="O3549" s="4">
        <v>1152</v>
      </c>
      <c r="P3549">
        <f t="shared" si="165"/>
        <v>2013</v>
      </c>
      <c r="Q3549">
        <f t="shared" si="166"/>
        <v>9</v>
      </c>
      <c r="R3549" t="str">
        <f t="shared" si="167"/>
        <v>13</v>
      </c>
      <c r="T3549" t="s">
        <v>499</v>
      </c>
      <c r="U3549" t="s">
        <v>500</v>
      </c>
    </row>
    <row r="3550" spans="1:27" x14ac:dyDescent="0.35">
      <c r="A3550" s="1" t="s">
        <v>2</v>
      </c>
      <c r="B3550" s="18">
        <v>41520</v>
      </c>
      <c r="C3550" s="3" t="s">
        <v>3</v>
      </c>
      <c r="D3550" s="4" t="s">
        <v>119</v>
      </c>
      <c r="E3550" s="5" t="s">
        <v>4</v>
      </c>
      <c r="F3550" s="6">
        <v>398.11889973380653</v>
      </c>
      <c r="G3550" s="16" t="s">
        <v>4</v>
      </c>
      <c r="H3550" s="7">
        <v>111384.780283646</v>
      </c>
      <c r="I3550" s="4">
        <v>6.9</v>
      </c>
      <c r="J3550" s="4">
        <v>8.8000000000000007</v>
      </c>
      <c r="K3550" s="4" t="s">
        <v>332</v>
      </c>
      <c r="L3550" s="4">
        <v>279.77767535809272</v>
      </c>
      <c r="M3550" s="4" t="s">
        <v>332</v>
      </c>
      <c r="N3550" s="17">
        <v>1.0000000000000002</v>
      </c>
      <c r="O3550" s="4">
        <v>75</v>
      </c>
      <c r="P3550">
        <f t="shared" si="165"/>
        <v>2013</v>
      </c>
      <c r="Q3550">
        <f t="shared" si="166"/>
        <v>9</v>
      </c>
      <c r="R3550" t="str">
        <f t="shared" si="167"/>
        <v>16</v>
      </c>
      <c r="T3550" t="s">
        <v>119</v>
      </c>
    </row>
    <row r="3551" spans="1:27" x14ac:dyDescent="0.35">
      <c r="A3551" s="1" t="s">
        <v>2</v>
      </c>
      <c r="B3551" s="18">
        <v>41520</v>
      </c>
      <c r="C3551" s="3" t="s">
        <v>184</v>
      </c>
      <c r="D3551" s="4" t="s">
        <v>185</v>
      </c>
      <c r="E3551" s="5" t="s">
        <v>7</v>
      </c>
      <c r="F3551" s="6">
        <v>1.6563152904376215</v>
      </c>
      <c r="G3551" s="16" t="s">
        <v>4</v>
      </c>
      <c r="H3551" s="7">
        <v>17559.581311154085</v>
      </c>
      <c r="I3551" s="4" t="s">
        <v>332</v>
      </c>
      <c r="J3551" s="4">
        <v>10.4</v>
      </c>
      <c r="K3551" s="4" t="s">
        <v>332</v>
      </c>
      <c r="L3551" s="4">
        <v>588.97741311460493</v>
      </c>
      <c r="M3551" s="4" t="s">
        <v>332</v>
      </c>
      <c r="N3551" s="17">
        <v>18</v>
      </c>
      <c r="O3551" s="4">
        <v>16024.28</v>
      </c>
      <c r="P3551">
        <f t="shared" si="165"/>
        <v>2013</v>
      </c>
      <c r="Q3551">
        <f t="shared" si="166"/>
        <v>9</v>
      </c>
      <c r="R3551" t="str">
        <f t="shared" si="167"/>
        <v>16</v>
      </c>
      <c r="T3551" t="s">
        <v>553</v>
      </c>
      <c r="U3551" t="s">
        <v>530</v>
      </c>
    </row>
    <row r="3552" spans="1:27" x14ac:dyDescent="0.35">
      <c r="A3552" s="1" t="s">
        <v>2</v>
      </c>
      <c r="B3552" s="18">
        <v>41520</v>
      </c>
      <c r="C3552" s="3" t="s">
        <v>8</v>
      </c>
      <c r="D3552" s="4" t="s">
        <v>9</v>
      </c>
      <c r="E3552" s="5" t="s">
        <v>7</v>
      </c>
      <c r="F3552" s="6">
        <v>5.7598220447599333</v>
      </c>
      <c r="G3552" s="16" t="s">
        <v>4</v>
      </c>
      <c r="H3552" s="7">
        <v>34540.825484287459</v>
      </c>
      <c r="I3552" s="4" t="s">
        <v>332</v>
      </c>
      <c r="J3552" s="4">
        <v>7.1</v>
      </c>
      <c r="K3552" s="4" t="s">
        <v>332</v>
      </c>
      <c r="L3552" s="4">
        <v>187.40176137316269</v>
      </c>
      <c r="M3552" s="4" t="s">
        <v>332</v>
      </c>
      <c r="N3552" s="17">
        <v>32.000000000000007</v>
      </c>
      <c r="O3552" s="4">
        <v>1152</v>
      </c>
      <c r="P3552">
        <f t="shared" si="165"/>
        <v>2013</v>
      </c>
      <c r="Q3552">
        <f t="shared" si="166"/>
        <v>9</v>
      </c>
      <c r="R3552" t="str">
        <f t="shared" si="167"/>
        <v>17</v>
      </c>
      <c r="T3552" t="s">
        <v>490</v>
      </c>
      <c r="U3552" t="s">
        <v>491</v>
      </c>
    </row>
    <row r="3553" spans="1:26" x14ac:dyDescent="0.35">
      <c r="A3553" s="1" t="s">
        <v>2</v>
      </c>
      <c r="B3553" s="18">
        <v>41520</v>
      </c>
      <c r="C3553" s="3" t="s">
        <v>12</v>
      </c>
      <c r="D3553" s="4" t="s">
        <v>13</v>
      </c>
      <c r="E3553" s="5" t="s">
        <v>4</v>
      </c>
      <c r="F3553" s="6">
        <v>1680.9464655427387</v>
      </c>
      <c r="G3553" s="16" t="s">
        <v>4</v>
      </c>
      <c r="H3553" s="7">
        <v>70257.7362026521</v>
      </c>
      <c r="I3553" s="4">
        <v>21.9</v>
      </c>
      <c r="J3553" s="4">
        <v>2.7</v>
      </c>
      <c r="K3553" s="4" t="s">
        <v>332</v>
      </c>
      <c r="L3553" s="4">
        <v>41.796534061522003</v>
      </c>
      <c r="M3553" s="4" t="s">
        <v>332</v>
      </c>
      <c r="N3553" s="17">
        <v>1</v>
      </c>
      <c r="O3553" s="4">
        <v>75</v>
      </c>
      <c r="P3553">
        <f t="shared" si="165"/>
        <v>2013</v>
      </c>
      <c r="Q3553">
        <f t="shared" si="166"/>
        <v>9</v>
      </c>
      <c r="R3553" t="str">
        <f t="shared" si="167"/>
        <v>17</v>
      </c>
      <c r="T3553" t="s">
        <v>250</v>
      </c>
      <c r="U3553" t="s">
        <v>472</v>
      </c>
    </row>
    <row r="3554" spans="1:26" x14ac:dyDescent="0.35">
      <c r="A3554" s="1" t="s">
        <v>2</v>
      </c>
      <c r="B3554" s="18">
        <v>41520</v>
      </c>
      <c r="C3554" s="3" t="s">
        <v>129</v>
      </c>
      <c r="D3554" s="4" t="s">
        <v>14</v>
      </c>
      <c r="E3554" s="5" t="s">
        <v>4</v>
      </c>
      <c r="F3554" s="6">
        <v>176.94173321502512</v>
      </c>
      <c r="G3554" s="16" t="s">
        <v>4</v>
      </c>
      <c r="H3554" s="7">
        <v>2316.1618715907002</v>
      </c>
      <c r="I3554" s="4">
        <v>8</v>
      </c>
      <c r="J3554" s="4">
        <v>2.5</v>
      </c>
      <c r="K3554" s="4" t="s">
        <v>332</v>
      </c>
      <c r="L3554" s="4">
        <v>13.089969389957473</v>
      </c>
      <c r="M3554" s="4" t="s">
        <v>332</v>
      </c>
      <c r="N3554" s="17">
        <v>1</v>
      </c>
      <c r="O3554" s="4">
        <v>75</v>
      </c>
      <c r="P3554">
        <f t="shared" si="165"/>
        <v>2013</v>
      </c>
      <c r="Q3554">
        <f t="shared" si="166"/>
        <v>9</v>
      </c>
      <c r="R3554" t="str">
        <f t="shared" si="167"/>
        <v>17</v>
      </c>
      <c r="T3554" t="s">
        <v>250</v>
      </c>
      <c r="U3554" t="s">
        <v>521</v>
      </c>
    </row>
    <row r="3555" spans="1:26" x14ac:dyDescent="0.35">
      <c r="A3555" s="1" t="s">
        <v>2</v>
      </c>
      <c r="B3555" s="18">
        <v>41520</v>
      </c>
      <c r="C3555" s="3" t="s">
        <v>85</v>
      </c>
      <c r="D3555" s="4" t="s">
        <v>86</v>
      </c>
      <c r="E3555" s="5" t="s">
        <v>7</v>
      </c>
      <c r="F3555" s="6">
        <v>2.8799110223799667</v>
      </c>
      <c r="G3555" s="16" t="s">
        <v>4</v>
      </c>
      <c r="H3555" s="7">
        <v>8381.6107728188454</v>
      </c>
      <c r="I3555" s="4">
        <v>19.3</v>
      </c>
      <c r="J3555" s="4">
        <v>12</v>
      </c>
      <c r="K3555" s="4" t="s">
        <v>332</v>
      </c>
      <c r="L3555" s="4">
        <v>1455.1857171427921</v>
      </c>
      <c r="M3555" s="4" t="s">
        <v>332</v>
      </c>
      <c r="N3555" s="17">
        <v>1.9999999999999998</v>
      </c>
      <c r="O3555" s="4">
        <v>1152</v>
      </c>
      <c r="P3555">
        <f t="shared" si="165"/>
        <v>2013</v>
      </c>
      <c r="Q3555">
        <f t="shared" si="166"/>
        <v>9</v>
      </c>
      <c r="R3555" t="str">
        <f t="shared" si="167"/>
        <v>17</v>
      </c>
      <c r="T3555" t="s">
        <v>86</v>
      </c>
    </row>
    <row r="3556" spans="1:26" x14ac:dyDescent="0.35">
      <c r="A3556" s="1" t="s">
        <v>2</v>
      </c>
      <c r="B3556" s="18">
        <v>41520</v>
      </c>
      <c r="C3556" s="3" t="s">
        <v>15</v>
      </c>
      <c r="D3556" s="4" t="s">
        <v>16</v>
      </c>
      <c r="E3556" s="5" t="s">
        <v>7</v>
      </c>
      <c r="F3556" s="6">
        <v>8.6397330671398986</v>
      </c>
      <c r="G3556" s="16" t="s">
        <v>7</v>
      </c>
      <c r="H3556" s="7">
        <v>29726.490020696896</v>
      </c>
      <c r="I3556" s="4" t="s">
        <v>332</v>
      </c>
      <c r="J3556" s="4">
        <v>29.6</v>
      </c>
      <c r="K3556" s="4">
        <v>5</v>
      </c>
      <c r="L3556" s="4">
        <v>3440.6722742115417</v>
      </c>
      <c r="M3556" s="4" t="s">
        <v>332</v>
      </c>
      <c r="N3556" s="17">
        <v>1</v>
      </c>
      <c r="O3556" s="4">
        <v>1152</v>
      </c>
      <c r="P3556">
        <f t="shared" si="165"/>
        <v>2013</v>
      </c>
      <c r="Q3556">
        <f t="shared" si="166"/>
        <v>9</v>
      </c>
      <c r="R3556" t="str">
        <f t="shared" si="167"/>
        <v>17</v>
      </c>
      <c r="T3556" t="s">
        <v>73</v>
      </c>
      <c r="U3556" t="s">
        <v>475</v>
      </c>
    </row>
    <row r="3557" spans="1:26" x14ac:dyDescent="0.35">
      <c r="A3557" s="1" t="s">
        <v>2</v>
      </c>
      <c r="B3557" s="18">
        <v>41520</v>
      </c>
      <c r="C3557" s="3" t="s">
        <v>174</v>
      </c>
      <c r="D3557" s="4" t="s">
        <v>175</v>
      </c>
      <c r="E3557" s="5" t="s">
        <v>7</v>
      </c>
      <c r="F3557" s="6">
        <v>2.8799110223799667</v>
      </c>
      <c r="G3557" s="16" t="s">
        <v>7</v>
      </c>
      <c r="H3557" s="7">
        <v>52294.592257008786</v>
      </c>
      <c r="I3557" s="4" t="s">
        <v>332</v>
      </c>
      <c r="J3557" s="4">
        <v>68</v>
      </c>
      <c r="K3557" s="4">
        <v>5</v>
      </c>
      <c r="L3557" s="4">
        <v>18158.405537749004</v>
      </c>
      <c r="M3557" s="4" t="s">
        <v>332</v>
      </c>
      <c r="N3557" s="17">
        <v>1</v>
      </c>
      <c r="O3557" s="4">
        <v>1152</v>
      </c>
      <c r="P3557">
        <f t="shared" si="165"/>
        <v>2013</v>
      </c>
      <c r="Q3557">
        <f t="shared" si="166"/>
        <v>9</v>
      </c>
      <c r="R3557" t="str">
        <f t="shared" si="167"/>
        <v>17</v>
      </c>
      <c r="T3557" t="s">
        <v>73</v>
      </c>
      <c r="U3557" t="s">
        <v>550</v>
      </c>
    </row>
    <row r="3558" spans="1:26" x14ac:dyDescent="0.35">
      <c r="A3558" s="1" t="s">
        <v>2</v>
      </c>
      <c r="B3558" s="18">
        <v>41520</v>
      </c>
      <c r="C3558" s="3" t="s">
        <v>150</v>
      </c>
      <c r="D3558" s="4" t="s">
        <v>151</v>
      </c>
      <c r="E3558" s="5" t="s">
        <v>7</v>
      </c>
      <c r="F3558" s="6">
        <v>2.8799110223799667</v>
      </c>
      <c r="G3558" s="16" t="s">
        <v>7</v>
      </c>
      <c r="H3558" s="7">
        <v>4125.7764276123216</v>
      </c>
      <c r="I3558" s="4" t="s">
        <v>332</v>
      </c>
      <c r="J3558" s="4">
        <v>19.100000000000001</v>
      </c>
      <c r="K3558" s="4">
        <v>5</v>
      </c>
      <c r="L3558" s="4">
        <v>1432.6055199451157</v>
      </c>
      <c r="M3558" s="4" t="s">
        <v>332</v>
      </c>
      <c r="N3558" s="17">
        <v>1</v>
      </c>
      <c r="O3558" s="4">
        <v>1152</v>
      </c>
      <c r="P3558">
        <f t="shared" si="165"/>
        <v>2013</v>
      </c>
      <c r="Q3558">
        <f t="shared" si="166"/>
        <v>9</v>
      </c>
      <c r="R3558" t="str">
        <f t="shared" si="167"/>
        <v>17</v>
      </c>
      <c r="T3558" t="s">
        <v>73</v>
      </c>
      <c r="U3558" t="s">
        <v>535</v>
      </c>
    </row>
    <row r="3559" spans="1:26" x14ac:dyDescent="0.35">
      <c r="A3559" s="1" t="s">
        <v>2</v>
      </c>
      <c r="B3559" s="18">
        <v>41520</v>
      </c>
      <c r="C3559" s="3" t="s">
        <v>146</v>
      </c>
      <c r="D3559" s="4" t="s">
        <v>147</v>
      </c>
      <c r="E3559" s="5" t="s">
        <v>4</v>
      </c>
      <c r="F3559" s="6">
        <v>44.235433303756281</v>
      </c>
      <c r="G3559" s="16" t="s">
        <v>4</v>
      </c>
      <c r="H3559" s="7">
        <v>26812.468866001844</v>
      </c>
      <c r="I3559" s="4" t="s">
        <v>332</v>
      </c>
      <c r="J3559" s="4">
        <v>10.5</v>
      </c>
      <c r="K3559" s="4" t="s">
        <v>332</v>
      </c>
      <c r="L3559" s="4">
        <v>606.13103260198079</v>
      </c>
      <c r="M3559" s="4" t="s">
        <v>332</v>
      </c>
      <c r="N3559" s="17">
        <v>1</v>
      </c>
      <c r="O3559" s="4">
        <v>75</v>
      </c>
      <c r="P3559">
        <f t="shared" si="165"/>
        <v>2013</v>
      </c>
      <c r="Q3559">
        <f t="shared" si="166"/>
        <v>9</v>
      </c>
      <c r="R3559" t="str">
        <f t="shared" si="167"/>
        <v>17</v>
      </c>
      <c r="T3559" t="s">
        <v>532</v>
      </c>
      <c r="U3559" t="s">
        <v>513</v>
      </c>
    </row>
    <row r="3560" spans="1:26" x14ac:dyDescent="0.35">
      <c r="A3560" s="1" t="s">
        <v>2</v>
      </c>
      <c r="B3560" s="18">
        <v>41520</v>
      </c>
      <c r="C3560" s="3" t="s">
        <v>17</v>
      </c>
      <c r="D3560" s="4" t="s">
        <v>18</v>
      </c>
      <c r="E3560" s="5" t="s">
        <v>7</v>
      </c>
      <c r="F3560" s="6">
        <v>44.235433303756281</v>
      </c>
      <c r="G3560" s="16" t="s">
        <v>4</v>
      </c>
      <c r="H3560" s="7">
        <v>22062.831524024372</v>
      </c>
      <c r="I3560" s="4">
        <v>13.5</v>
      </c>
      <c r="J3560" s="4">
        <v>4.2</v>
      </c>
      <c r="K3560" s="4" t="s">
        <v>332</v>
      </c>
      <c r="L3560" s="4">
        <v>124.6898124209789</v>
      </c>
      <c r="M3560" s="4" t="s">
        <v>332</v>
      </c>
      <c r="N3560" s="17">
        <v>3.9999999999999996</v>
      </c>
      <c r="O3560" s="4">
        <v>75</v>
      </c>
      <c r="P3560">
        <f t="shared" si="165"/>
        <v>2013</v>
      </c>
      <c r="Q3560">
        <f t="shared" si="166"/>
        <v>9</v>
      </c>
      <c r="R3560" t="str">
        <f t="shared" si="167"/>
        <v>17</v>
      </c>
      <c r="T3560" t="s">
        <v>218</v>
      </c>
      <c r="U3560" t="s">
        <v>522</v>
      </c>
    </row>
    <row r="3561" spans="1:26" x14ac:dyDescent="0.35">
      <c r="A3561" s="1" t="s">
        <v>2</v>
      </c>
      <c r="B3561" s="18">
        <v>41520</v>
      </c>
      <c r="C3561" s="3" t="s">
        <v>142</v>
      </c>
      <c r="D3561" s="4" t="s">
        <v>143</v>
      </c>
      <c r="E3561" s="5" t="s">
        <v>4</v>
      </c>
      <c r="F3561" s="6">
        <v>88.470866607512562</v>
      </c>
      <c r="G3561" s="16" t="s">
        <v>4</v>
      </c>
      <c r="H3561" s="7">
        <v>14739.246376811594</v>
      </c>
      <c r="I3561" s="4">
        <v>6.8</v>
      </c>
      <c r="J3561" s="4">
        <v>7</v>
      </c>
      <c r="K3561" s="4">
        <v>3.5</v>
      </c>
      <c r="L3561" s="4">
        <v>166.6</v>
      </c>
      <c r="M3561" s="4" t="s">
        <v>332</v>
      </c>
      <c r="N3561" s="17">
        <v>1.0000000000000002</v>
      </c>
      <c r="O3561" s="4">
        <v>75</v>
      </c>
      <c r="P3561">
        <f t="shared" si="165"/>
        <v>2013</v>
      </c>
      <c r="Q3561">
        <f t="shared" si="166"/>
        <v>9</v>
      </c>
      <c r="R3561" t="str">
        <f t="shared" si="167"/>
        <v>17</v>
      </c>
      <c r="T3561" t="s">
        <v>484</v>
      </c>
      <c r="U3561" t="s">
        <v>531</v>
      </c>
    </row>
    <row r="3562" spans="1:26" x14ac:dyDescent="0.35">
      <c r="A3562" s="1" t="s">
        <v>2</v>
      </c>
      <c r="B3562" s="18">
        <v>41520</v>
      </c>
      <c r="C3562" s="3" t="s">
        <v>19</v>
      </c>
      <c r="D3562" s="4" t="s">
        <v>20</v>
      </c>
      <c r="E3562" s="5" t="s">
        <v>4</v>
      </c>
      <c r="F3562" s="6">
        <v>88.470866607512562</v>
      </c>
      <c r="G3562" s="16" t="s">
        <v>4</v>
      </c>
      <c r="H3562" s="7">
        <v>12717.510133096715</v>
      </c>
      <c r="I3562" s="4">
        <v>6.6</v>
      </c>
      <c r="J3562" s="4">
        <v>6.6</v>
      </c>
      <c r="K3562" s="4">
        <v>3.3</v>
      </c>
      <c r="L3562" s="4">
        <v>143.74799999999999</v>
      </c>
      <c r="M3562" s="4" t="s">
        <v>332</v>
      </c>
      <c r="N3562" s="17">
        <v>1</v>
      </c>
      <c r="O3562" s="4">
        <v>75</v>
      </c>
      <c r="P3562">
        <f t="shared" si="165"/>
        <v>2013</v>
      </c>
      <c r="Q3562">
        <f t="shared" si="166"/>
        <v>9</v>
      </c>
      <c r="R3562" t="str">
        <f t="shared" si="167"/>
        <v>17</v>
      </c>
      <c r="T3562" t="s">
        <v>484</v>
      </c>
      <c r="U3562" t="s">
        <v>485</v>
      </c>
    </row>
    <row r="3563" spans="1:26" x14ac:dyDescent="0.35">
      <c r="A3563" s="1" t="s">
        <v>2</v>
      </c>
      <c r="B3563" s="18">
        <v>41520</v>
      </c>
      <c r="C3563" s="3" t="s">
        <v>103</v>
      </c>
      <c r="D3563" s="4" t="s">
        <v>104</v>
      </c>
      <c r="E3563" s="5" t="s">
        <v>7</v>
      </c>
      <c r="F3563" s="6">
        <v>221.17716651878141</v>
      </c>
      <c r="G3563" s="16" t="s">
        <v>4</v>
      </c>
      <c r="H3563" s="7">
        <v>11685.615682642981</v>
      </c>
      <c r="I3563" s="4">
        <v>3.7</v>
      </c>
      <c r="J3563" s="4">
        <v>3.1</v>
      </c>
      <c r="K3563" s="4" t="s">
        <v>332</v>
      </c>
      <c r="L3563" s="4">
        <v>13.208433612936588</v>
      </c>
      <c r="M3563" s="4" t="s">
        <v>332</v>
      </c>
      <c r="N3563" s="17">
        <v>4</v>
      </c>
      <c r="O3563" s="4">
        <v>75</v>
      </c>
      <c r="P3563">
        <f t="shared" si="165"/>
        <v>2013</v>
      </c>
      <c r="Q3563">
        <f t="shared" si="166"/>
        <v>9</v>
      </c>
      <c r="R3563" t="str">
        <f t="shared" si="167"/>
        <v>17</v>
      </c>
      <c r="T3563" t="s">
        <v>501</v>
      </c>
      <c r="U3563" t="s">
        <v>502</v>
      </c>
    </row>
    <row r="3564" spans="1:26" x14ac:dyDescent="0.35">
      <c r="A3564" s="1" t="s">
        <v>2</v>
      </c>
      <c r="B3564" s="18">
        <v>41520</v>
      </c>
      <c r="C3564" s="3" t="s">
        <v>290</v>
      </c>
      <c r="D3564" s="4" t="s">
        <v>291</v>
      </c>
      <c r="E3564" s="5" t="s">
        <v>7</v>
      </c>
      <c r="F3564" s="6">
        <v>398.11889973380653</v>
      </c>
      <c r="G3564" s="16" t="s">
        <v>4</v>
      </c>
      <c r="H3564" s="7">
        <v>92508.802201980638</v>
      </c>
      <c r="I3564" s="4">
        <v>6.6</v>
      </c>
      <c r="J3564" s="4">
        <v>4.0999999999999996</v>
      </c>
      <c r="K3564" s="4" t="s">
        <v>332</v>
      </c>
      <c r="L3564" s="4">
        <v>58.091189757528859</v>
      </c>
      <c r="M3564" s="4" t="s">
        <v>332</v>
      </c>
      <c r="N3564" s="17">
        <v>4</v>
      </c>
      <c r="O3564" s="4">
        <v>75</v>
      </c>
      <c r="P3564">
        <f t="shared" si="165"/>
        <v>2013</v>
      </c>
      <c r="Q3564">
        <f t="shared" si="166"/>
        <v>9</v>
      </c>
      <c r="R3564" t="str">
        <f t="shared" si="167"/>
        <v>18</v>
      </c>
      <c r="T3564" t="s">
        <v>291</v>
      </c>
    </row>
    <row r="3565" spans="1:26" x14ac:dyDescent="0.35">
      <c r="A3565" s="1" t="s">
        <v>2</v>
      </c>
      <c r="B3565" s="18">
        <v>41520</v>
      </c>
      <c r="C3565" s="3" t="s">
        <v>80</v>
      </c>
      <c r="D3565" s="4" t="s">
        <v>81</v>
      </c>
      <c r="E3565" s="5" t="s">
        <v>4</v>
      </c>
      <c r="F3565" s="6">
        <v>0.20703941130470269</v>
      </c>
      <c r="G3565" s="16" t="s">
        <v>4</v>
      </c>
      <c r="H3565" s="7">
        <v>234.88136329673327</v>
      </c>
      <c r="I3565" s="4">
        <v>18.100000000000001</v>
      </c>
      <c r="J3565" s="4">
        <v>13.4</v>
      </c>
      <c r="K3565" s="4">
        <v>8.9333333333333336</v>
      </c>
      <c r="L3565" s="4">
        <v>1134.4765801669287</v>
      </c>
      <c r="M3565" s="4" t="s">
        <v>332</v>
      </c>
      <c r="N3565" s="17">
        <v>1</v>
      </c>
      <c r="O3565" s="4">
        <v>16024.28</v>
      </c>
      <c r="P3565">
        <f t="shared" si="165"/>
        <v>2013</v>
      </c>
      <c r="Q3565">
        <f t="shared" si="166"/>
        <v>9</v>
      </c>
      <c r="R3565" t="str">
        <f t="shared" si="167"/>
        <v>27</v>
      </c>
      <c r="T3565" t="s">
        <v>81</v>
      </c>
    </row>
    <row r="3566" spans="1:26" x14ac:dyDescent="0.35">
      <c r="A3566" s="1" t="s">
        <v>2</v>
      </c>
      <c r="B3566" s="18">
        <v>41520</v>
      </c>
      <c r="C3566" s="3" t="s">
        <v>58</v>
      </c>
      <c r="D3566" s="4" t="s">
        <v>59</v>
      </c>
      <c r="E3566" s="5" t="s">
        <v>4</v>
      </c>
      <c r="F3566" s="6">
        <v>0.62111823391410803</v>
      </c>
      <c r="G3566" s="16" t="s">
        <v>4</v>
      </c>
      <c r="H3566" s="7">
        <v>2048.4479354487285</v>
      </c>
      <c r="I3566" s="4" t="s">
        <v>312</v>
      </c>
      <c r="J3566" s="4" t="s">
        <v>332</v>
      </c>
      <c r="K3566" s="4" t="s">
        <v>332</v>
      </c>
      <c r="L3566" s="4">
        <v>3298</v>
      </c>
      <c r="M3566" s="4">
        <v>3298</v>
      </c>
      <c r="N3566" s="17">
        <v>1</v>
      </c>
      <c r="O3566" s="4">
        <v>16024.28</v>
      </c>
      <c r="P3566">
        <f t="shared" si="165"/>
        <v>2013</v>
      </c>
      <c r="Q3566">
        <f t="shared" si="166"/>
        <v>9</v>
      </c>
      <c r="R3566" t="str">
        <f t="shared" si="167"/>
        <v>27</v>
      </c>
      <c r="T3566" t="s">
        <v>59</v>
      </c>
    </row>
    <row r="3567" spans="1:26" x14ac:dyDescent="0.35">
      <c r="A3567" s="1" t="s">
        <v>2</v>
      </c>
      <c r="B3567" s="18">
        <v>41520</v>
      </c>
      <c r="C3567" s="3" t="s">
        <v>132</v>
      </c>
      <c r="D3567" s="4" t="s">
        <v>298</v>
      </c>
      <c r="E3567" s="5" t="s">
        <v>4</v>
      </c>
      <c r="F3567" s="6">
        <v>353.88346643005025</v>
      </c>
      <c r="G3567" s="16" t="s">
        <v>4</v>
      </c>
      <c r="H3567" s="7">
        <v>35225.926864555062</v>
      </c>
      <c r="I3567" s="4" t="s">
        <v>332</v>
      </c>
      <c r="J3567" s="4">
        <v>5.75</v>
      </c>
      <c r="K3567" s="4" t="s">
        <v>332</v>
      </c>
      <c r="L3567" s="4">
        <v>99.541035979757851</v>
      </c>
      <c r="M3567" s="4" t="s">
        <v>332</v>
      </c>
      <c r="N3567" s="17">
        <v>1</v>
      </c>
      <c r="O3567" s="4">
        <v>75</v>
      </c>
      <c r="P3567">
        <f t="shared" si="165"/>
        <v>2013</v>
      </c>
      <c r="Q3567">
        <f t="shared" si="166"/>
        <v>9</v>
      </c>
      <c r="R3567" t="str">
        <f t="shared" si="167"/>
        <v>90</v>
      </c>
      <c r="T3567" t="s">
        <v>563</v>
      </c>
      <c r="U3567" t="s">
        <v>468</v>
      </c>
      <c r="V3567" t="s">
        <v>564</v>
      </c>
      <c r="W3567" t="s">
        <v>524</v>
      </c>
      <c r="X3567" t="s">
        <v>567</v>
      </c>
      <c r="Y3567" t="s">
        <v>510</v>
      </c>
      <c r="Z3567" t="s">
        <v>568</v>
      </c>
    </row>
    <row r="3568" spans="1:26" x14ac:dyDescent="0.35">
      <c r="A3568" s="1" t="s">
        <v>2</v>
      </c>
      <c r="B3568" s="18">
        <v>41548</v>
      </c>
      <c r="C3568" s="8" t="s">
        <v>29</v>
      </c>
      <c r="D3568" s="4" t="s">
        <v>30</v>
      </c>
      <c r="E3568" s="9" t="s">
        <v>23</v>
      </c>
      <c r="F3568" s="6">
        <v>1.238654821507889</v>
      </c>
      <c r="G3568" s="16" t="s">
        <v>4</v>
      </c>
      <c r="H3568" s="7">
        <v>5564.4753090553122</v>
      </c>
      <c r="I3568" s="4">
        <v>9.6999999999999993</v>
      </c>
      <c r="J3568" s="4">
        <v>8.9</v>
      </c>
      <c r="K3568" s="4" t="s">
        <v>332</v>
      </c>
      <c r="L3568" s="4">
        <v>402.30031244687012</v>
      </c>
      <c r="M3568" s="4" t="s">
        <v>332</v>
      </c>
      <c r="N3568" s="17">
        <v>11.166666666666666</v>
      </c>
      <c r="O3568" s="4">
        <v>15990.24</v>
      </c>
      <c r="P3568">
        <f t="shared" si="165"/>
        <v>2013</v>
      </c>
      <c r="Q3568">
        <f t="shared" si="166"/>
        <v>10</v>
      </c>
      <c r="R3568" t="str">
        <f t="shared" si="167"/>
        <v>01</v>
      </c>
      <c r="T3568" t="s">
        <v>30</v>
      </c>
    </row>
    <row r="3569" spans="1:27" x14ac:dyDescent="0.35">
      <c r="A3569" s="1" t="s">
        <v>2</v>
      </c>
      <c r="B3569" s="18">
        <v>41548</v>
      </c>
      <c r="C3569" s="8" t="s">
        <v>294</v>
      </c>
      <c r="D3569" s="4" t="s">
        <v>295</v>
      </c>
      <c r="E3569" s="9" t="s">
        <v>23</v>
      </c>
      <c r="F3569" s="6">
        <v>57.310150095683738</v>
      </c>
      <c r="G3569" s="16" t="s">
        <v>23</v>
      </c>
      <c r="H3569" s="7">
        <v>81180.376067781137</v>
      </c>
      <c r="I3569" s="4">
        <v>187.35</v>
      </c>
      <c r="J3569" s="4">
        <v>3.8</v>
      </c>
      <c r="K3569" s="4" t="s">
        <v>332</v>
      </c>
      <c r="L3569" s="4">
        <v>1416.509569984448</v>
      </c>
      <c r="M3569" s="4" t="s">
        <v>332</v>
      </c>
      <c r="N3569" s="17">
        <v>0.99999999999999989</v>
      </c>
      <c r="O3569" s="4">
        <v>576</v>
      </c>
      <c r="P3569">
        <f t="shared" si="165"/>
        <v>2013</v>
      </c>
      <c r="Q3569">
        <f t="shared" si="166"/>
        <v>10</v>
      </c>
      <c r="R3569" t="str">
        <f t="shared" si="167"/>
        <v>01</v>
      </c>
      <c r="T3569" t="s">
        <v>295</v>
      </c>
    </row>
    <row r="3570" spans="1:27" x14ac:dyDescent="0.35">
      <c r="A3570" s="1" t="s">
        <v>2</v>
      </c>
      <c r="B3570" s="18">
        <v>41548</v>
      </c>
      <c r="C3570" s="3" t="s">
        <v>227</v>
      </c>
      <c r="D3570" s="4" t="s">
        <v>228</v>
      </c>
      <c r="E3570" s="5" t="s">
        <v>7</v>
      </c>
      <c r="F3570" s="6">
        <v>66.021292910227658</v>
      </c>
      <c r="G3570" s="16" t="s">
        <v>4</v>
      </c>
      <c r="H3570" s="7">
        <v>30870.684857875458</v>
      </c>
      <c r="I3570" s="4">
        <v>2.1</v>
      </c>
      <c r="J3570" s="4">
        <v>1.5</v>
      </c>
      <c r="K3570" s="4" t="s">
        <v>332</v>
      </c>
      <c r="L3570" s="4">
        <v>2.4740042147019619</v>
      </c>
      <c r="M3570" s="4" t="s">
        <v>332</v>
      </c>
      <c r="N3570" s="17">
        <v>189</v>
      </c>
      <c r="O3570" s="4">
        <v>100</v>
      </c>
      <c r="P3570">
        <f t="shared" si="165"/>
        <v>2013</v>
      </c>
      <c r="Q3570">
        <f t="shared" si="166"/>
        <v>10</v>
      </c>
      <c r="R3570" t="str">
        <f t="shared" si="167"/>
        <v>01</v>
      </c>
      <c r="T3570" t="s">
        <v>228</v>
      </c>
    </row>
    <row r="3571" spans="1:27" x14ac:dyDescent="0.35">
      <c r="A3571" s="1" t="s">
        <v>2</v>
      </c>
      <c r="B3571" s="18">
        <v>41548</v>
      </c>
      <c r="C3571" s="3" t="s">
        <v>152</v>
      </c>
      <c r="D3571" s="4" t="s">
        <v>153</v>
      </c>
      <c r="E3571" s="5" t="s">
        <v>7</v>
      </c>
      <c r="F3571" s="6">
        <v>33.010646455113829</v>
      </c>
      <c r="G3571" s="16" t="s">
        <v>4</v>
      </c>
      <c r="H3571" s="7">
        <v>3124.869324389027</v>
      </c>
      <c r="I3571" s="4">
        <v>3.1</v>
      </c>
      <c r="J3571" s="4">
        <v>2.7</v>
      </c>
      <c r="K3571" s="4" t="s">
        <v>332</v>
      </c>
      <c r="L3571" s="4">
        <v>11.832808729745958</v>
      </c>
      <c r="M3571" s="4" t="s">
        <v>332</v>
      </c>
      <c r="N3571" s="17">
        <v>8</v>
      </c>
      <c r="O3571" s="4">
        <v>100</v>
      </c>
      <c r="P3571">
        <f t="shared" si="165"/>
        <v>2013</v>
      </c>
      <c r="Q3571">
        <f t="shared" si="166"/>
        <v>10</v>
      </c>
      <c r="R3571" t="str">
        <f t="shared" si="167"/>
        <v>01</v>
      </c>
      <c r="T3571" t="s">
        <v>153</v>
      </c>
    </row>
    <row r="3572" spans="1:27" x14ac:dyDescent="0.35">
      <c r="A3572" s="1" t="s">
        <v>2</v>
      </c>
      <c r="B3572" s="18">
        <v>41548</v>
      </c>
      <c r="C3572" s="3" t="s">
        <v>186</v>
      </c>
      <c r="D3572" s="4" t="s">
        <v>187</v>
      </c>
      <c r="E3572" s="5" t="s">
        <v>7</v>
      </c>
      <c r="F3572" s="6">
        <v>68.772180114820486</v>
      </c>
      <c r="G3572" s="16" t="s">
        <v>4</v>
      </c>
      <c r="H3572" s="7">
        <v>223664.08401284777</v>
      </c>
      <c r="I3572" s="4" t="s">
        <v>332</v>
      </c>
      <c r="J3572" s="4">
        <v>5.5</v>
      </c>
      <c r="K3572" s="4" t="s">
        <v>332</v>
      </c>
      <c r="L3572" s="4">
        <v>87.113746290166958</v>
      </c>
      <c r="M3572" s="4" t="s">
        <v>332</v>
      </c>
      <c r="N3572" s="17">
        <v>1</v>
      </c>
      <c r="O3572" s="4">
        <v>576</v>
      </c>
      <c r="P3572">
        <f t="shared" si="165"/>
        <v>2013</v>
      </c>
      <c r="Q3572">
        <f t="shared" si="166"/>
        <v>10</v>
      </c>
      <c r="R3572" t="str">
        <f t="shared" si="167"/>
        <v>01</v>
      </c>
      <c r="T3572" t="s">
        <v>187</v>
      </c>
    </row>
    <row r="3573" spans="1:27" x14ac:dyDescent="0.35">
      <c r="A3573" s="1" t="s">
        <v>2</v>
      </c>
      <c r="B3573" s="18">
        <v>41548</v>
      </c>
      <c r="C3573" s="3" t="s">
        <v>186</v>
      </c>
      <c r="D3573" s="4" t="s">
        <v>187</v>
      </c>
      <c r="E3573" s="5" t="s">
        <v>7</v>
      </c>
      <c r="F3573" s="6">
        <v>11.462030019136748</v>
      </c>
      <c r="G3573" s="16" t="s">
        <v>4</v>
      </c>
      <c r="H3573" s="7">
        <v>11392.104582640868</v>
      </c>
      <c r="I3573" s="4" t="s">
        <v>332</v>
      </c>
      <c r="J3573" s="4">
        <v>3.9</v>
      </c>
      <c r="K3573" s="4" t="s">
        <v>332</v>
      </c>
      <c r="L3573" s="4">
        <v>31.059355769715491</v>
      </c>
      <c r="M3573" s="4" t="s">
        <v>332</v>
      </c>
      <c r="N3573" s="17">
        <v>32</v>
      </c>
      <c r="O3573" s="4">
        <v>1152</v>
      </c>
      <c r="P3573">
        <f t="shared" si="165"/>
        <v>2013</v>
      </c>
      <c r="Q3573">
        <f t="shared" si="166"/>
        <v>10</v>
      </c>
      <c r="R3573" t="str">
        <f t="shared" si="167"/>
        <v>01</v>
      </c>
      <c r="T3573" t="s">
        <v>187</v>
      </c>
    </row>
    <row r="3574" spans="1:27" x14ac:dyDescent="0.35">
      <c r="A3574" s="1" t="s">
        <v>2</v>
      </c>
      <c r="B3574" s="18">
        <v>41548</v>
      </c>
      <c r="C3574" s="3" t="s">
        <v>186</v>
      </c>
      <c r="D3574" s="4" t="s">
        <v>187</v>
      </c>
      <c r="E3574" s="5" t="s">
        <v>4</v>
      </c>
      <c r="F3574" s="6">
        <v>792.255514922732</v>
      </c>
      <c r="G3574" s="16" t="s">
        <v>4</v>
      </c>
      <c r="H3574" s="7">
        <v>65319.84910335773</v>
      </c>
      <c r="I3574" s="4" t="s">
        <v>332</v>
      </c>
      <c r="J3574" s="4">
        <v>5.4</v>
      </c>
      <c r="K3574" s="4" t="s">
        <v>332</v>
      </c>
      <c r="L3574" s="4">
        <v>82.44795760081054</v>
      </c>
      <c r="M3574" s="4" t="s">
        <v>332</v>
      </c>
      <c r="N3574" s="17">
        <v>37.333333333333336</v>
      </c>
      <c r="O3574" s="4">
        <v>100</v>
      </c>
      <c r="P3574">
        <f t="shared" si="165"/>
        <v>2013</v>
      </c>
      <c r="Q3574">
        <f t="shared" si="166"/>
        <v>10</v>
      </c>
      <c r="R3574" t="str">
        <f t="shared" si="167"/>
        <v>01</v>
      </c>
      <c r="T3574" t="s">
        <v>187</v>
      </c>
    </row>
    <row r="3575" spans="1:27" x14ac:dyDescent="0.35">
      <c r="A3575" s="1" t="s">
        <v>2</v>
      </c>
      <c r="B3575" s="18">
        <v>41548</v>
      </c>
      <c r="C3575" s="3" t="s">
        <v>324</v>
      </c>
      <c r="D3575" s="4" t="s">
        <v>325</v>
      </c>
      <c r="E3575" s="5" t="s">
        <v>23</v>
      </c>
      <c r="F3575" s="6">
        <v>8.5965225143525608</v>
      </c>
      <c r="G3575" s="16" t="s">
        <v>4</v>
      </c>
      <c r="H3575" s="7">
        <v>4168.9206113871996</v>
      </c>
      <c r="I3575" s="4">
        <v>2.7</v>
      </c>
      <c r="J3575" s="4">
        <v>3.3</v>
      </c>
      <c r="K3575" s="4" t="s">
        <v>332</v>
      </c>
      <c r="L3575" s="4">
        <v>23.093062198375172</v>
      </c>
      <c r="M3575" s="4" t="s">
        <v>332</v>
      </c>
      <c r="N3575" s="17">
        <v>20.999999999999996</v>
      </c>
      <c r="O3575" s="4">
        <v>1152</v>
      </c>
      <c r="P3575">
        <f t="shared" si="165"/>
        <v>2013</v>
      </c>
      <c r="Q3575">
        <f t="shared" si="166"/>
        <v>10</v>
      </c>
      <c r="R3575" t="str">
        <f t="shared" si="167"/>
        <v>01</v>
      </c>
      <c r="T3575" t="s">
        <v>325</v>
      </c>
    </row>
    <row r="3576" spans="1:27" x14ac:dyDescent="0.35">
      <c r="A3576" s="1" t="s">
        <v>2</v>
      </c>
      <c r="B3576" s="18">
        <v>41548</v>
      </c>
      <c r="C3576" s="3" t="s">
        <v>35</v>
      </c>
      <c r="D3576" s="4" t="s">
        <v>36</v>
      </c>
      <c r="E3576" s="5" t="s">
        <v>7</v>
      </c>
      <c r="F3576" s="6">
        <v>231.0745251857968</v>
      </c>
      <c r="G3576" s="16" t="s">
        <v>4</v>
      </c>
      <c r="H3576" s="7">
        <v>33152.735484557415</v>
      </c>
      <c r="I3576" s="4">
        <v>3.7</v>
      </c>
      <c r="J3576" s="4">
        <v>2.4</v>
      </c>
      <c r="K3576" s="4" t="s">
        <v>332</v>
      </c>
      <c r="L3576" s="4">
        <v>11.158937105550946</v>
      </c>
      <c r="M3576" s="4" t="s">
        <v>332</v>
      </c>
      <c r="N3576" s="17">
        <v>12.857142857142858</v>
      </c>
      <c r="O3576" s="4">
        <v>100</v>
      </c>
      <c r="P3576">
        <f t="shared" si="165"/>
        <v>2013</v>
      </c>
      <c r="Q3576">
        <f t="shared" si="166"/>
        <v>10</v>
      </c>
      <c r="R3576" t="str">
        <f t="shared" si="167"/>
        <v>01</v>
      </c>
      <c r="T3576" t="s">
        <v>458</v>
      </c>
      <c r="U3576" t="s">
        <v>459</v>
      </c>
    </row>
    <row r="3577" spans="1:27" x14ac:dyDescent="0.35">
      <c r="A3577" s="1" t="s">
        <v>2</v>
      </c>
      <c r="B3577" s="18">
        <v>41548</v>
      </c>
      <c r="C3577" s="3" t="s">
        <v>212</v>
      </c>
      <c r="D3577" s="4" t="s">
        <v>213</v>
      </c>
      <c r="E3577" s="5" t="s">
        <v>4</v>
      </c>
      <c r="F3577" s="6">
        <v>14.327537523920935</v>
      </c>
      <c r="G3577" s="16" t="s">
        <v>4</v>
      </c>
      <c r="H3577" s="7">
        <v>14172.883866077083</v>
      </c>
      <c r="I3577" s="4">
        <v>11.9</v>
      </c>
      <c r="J3577" s="4">
        <v>12.6</v>
      </c>
      <c r="K3577" s="4" t="s">
        <v>332</v>
      </c>
      <c r="L3577" s="4">
        <v>989.2058452064324</v>
      </c>
      <c r="M3577" s="4" t="s">
        <v>332</v>
      </c>
      <c r="N3577" s="17">
        <v>1</v>
      </c>
      <c r="O3577" s="4">
        <v>1152</v>
      </c>
      <c r="P3577">
        <f t="shared" si="165"/>
        <v>2013</v>
      </c>
      <c r="Q3577">
        <f t="shared" si="166"/>
        <v>10</v>
      </c>
      <c r="R3577" t="str">
        <f t="shared" si="167"/>
        <v>04</v>
      </c>
      <c r="T3577" t="s">
        <v>213</v>
      </c>
    </row>
    <row r="3578" spans="1:27" x14ac:dyDescent="0.35">
      <c r="A3578" s="1" t="s">
        <v>2</v>
      </c>
      <c r="B3578" s="18">
        <v>41548</v>
      </c>
      <c r="C3578" s="3" t="s">
        <v>82</v>
      </c>
      <c r="D3578" s="4" t="s">
        <v>167</v>
      </c>
      <c r="E3578" s="5" t="s">
        <v>4</v>
      </c>
      <c r="F3578" s="6">
        <v>1056.3406865636425</v>
      </c>
      <c r="G3578" s="16" t="s">
        <v>4</v>
      </c>
      <c r="H3578" s="7">
        <v>327710.97388388845</v>
      </c>
      <c r="I3578" s="4">
        <v>15.8</v>
      </c>
      <c r="J3578" s="4">
        <v>7.5</v>
      </c>
      <c r="K3578" s="4">
        <v>5</v>
      </c>
      <c r="L3578" s="4">
        <v>310.23227454199213</v>
      </c>
      <c r="M3578" s="4" t="s">
        <v>332</v>
      </c>
      <c r="N3578" s="17">
        <v>1.0000000000000002</v>
      </c>
      <c r="O3578" s="4">
        <v>100</v>
      </c>
      <c r="P3578">
        <f t="shared" si="165"/>
        <v>2013</v>
      </c>
      <c r="Q3578">
        <f t="shared" si="166"/>
        <v>10</v>
      </c>
      <c r="R3578" t="str">
        <f t="shared" si="167"/>
        <v>05</v>
      </c>
      <c r="T3578" t="s">
        <v>460</v>
      </c>
      <c r="U3578" t="s">
        <v>488</v>
      </c>
      <c r="V3578" t="s">
        <v>536</v>
      </c>
      <c r="W3578" t="s">
        <v>544</v>
      </c>
      <c r="X3578" t="s">
        <v>510</v>
      </c>
    </row>
    <row r="3579" spans="1:27" x14ac:dyDescent="0.35">
      <c r="A3579" s="1" t="s">
        <v>2</v>
      </c>
      <c r="B3579" s="18">
        <v>41548</v>
      </c>
      <c r="C3579" s="3" t="s">
        <v>37</v>
      </c>
      <c r="D3579" s="4" t="s">
        <v>156</v>
      </c>
      <c r="E3579" s="5" t="s">
        <v>4</v>
      </c>
      <c r="F3579" s="6">
        <v>25.789567543057686</v>
      </c>
      <c r="G3579" s="16" t="s">
        <v>4</v>
      </c>
      <c r="H3579" s="7">
        <v>20915.583605385895</v>
      </c>
      <c r="I3579" s="4">
        <v>21.9</v>
      </c>
      <c r="J3579" s="4">
        <v>10.3</v>
      </c>
      <c r="K3579" s="4">
        <v>6.8666666666666671</v>
      </c>
      <c r="L3579" s="4">
        <v>811.00947390706358</v>
      </c>
      <c r="M3579" s="4" t="s">
        <v>332</v>
      </c>
      <c r="N3579" s="17">
        <v>1</v>
      </c>
      <c r="O3579" s="4">
        <v>1152</v>
      </c>
      <c r="P3579">
        <f t="shared" si="165"/>
        <v>2013</v>
      </c>
      <c r="Q3579">
        <f t="shared" si="166"/>
        <v>10</v>
      </c>
      <c r="R3579" t="str">
        <f t="shared" si="167"/>
        <v>05</v>
      </c>
      <c r="T3579" t="s">
        <v>460</v>
      </c>
      <c r="U3579" t="s">
        <v>461</v>
      </c>
      <c r="V3579" t="s">
        <v>536</v>
      </c>
      <c r="W3579" t="s">
        <v>537</v>
      </c>
      <c r="X3579" t="s">
        <v>510</v>
      </c>
    </row>
    <row r="3580" spans="1:27" x14ac:dyDescent="0.35">
      <c r="A3580" s="1" t="s">
        <v>2</v>
      </c>
      <c r="B3580" s="18">
        <v>41548</v>
      </c>
      <c r="C3580" s="3" t="s">
        <v>62</v>
      </c>
      <c r="D3580" s="4" t="s">
        <v>63</v>
      </c>
      <c r="E3580" s="5" t="s">
        <v>4</v>
      </c>
      <c r="F3580" s="6">
        <v>924.29810074318721</v>
      </c>
      <c r="G3580" s="16" t="s">
        <v>4</v>
      </c>
      <c r="H3580" s="7">
        <v>58075.362460435914</v>
      </c>
      <c r="I3580" s="4">
        <v>7.1</v>
      </c>
      <c r="J3580" s="4">
        <v>5</v>
      </c>
      <c r="K3580" s="4" t="s">
        <v>332</v>
      </c>
      <c r="L3580" s="4">
        <v>62.831853071795862</v>
      </c>
      <c r="M3580" s="4" t="s">
        <v>332</v>
      </c>
      <c r="N3580" s="17">
        <v>1.0000000000000002</v>
      </c>
      <c r="O3580" s="4">
        <v>100</v>
      </c>
      <c r="P3580">
        <f t="shared" si="165"/>
        <v>2013</v>
      </c>
      <c r="Q3580">
        <f t="shared" si="166"/>
        <v>10</v>
      </c>
      <c r="R3580" t="str">
        <f t="shared" si="167"/>
        <v>05</v>
      </c>
      <c r="T3580" t="s">
        <v>84</v>
      </c>
      <c r="U3580" t="s">
        <v>459</v>
      </c>
      <c r="V3580" t="s">
        <v>479</v>
      </c>
      <c r="W3580" t="s">
        <v>480</v>
      </c>
    </row>
    <row r="3581" spans="1:27" x14ac:dyDescent="0.35">
      <c r="A3581" s="1" t="s">
        <v>2</v>
      </c>
      <c r="B3581" s="18">
        <v>41548</v>
      </c>
      <c r="C3581" s="3" t="s">
        <v>27</v>
      </c>
      <c r="D3581" s="4" t="s">
        <v>39</v>
      </c>
      <c r="E3581" s="5" t="s">
        <v>4</v>
      </c>
      <c r="F3581" s="6">
        <v>33.010646455113829</v>
      </c>
      <c r="G3581" s="16" t="s">
        <v>4</v>
      </c>
      <c r="H3581" s="7">
        <v>6239.3680483386906</v>
      </c>
      <c r="I3581" s="4">
        <v>8.9</v>
      </c>
      <c r="J3581" s="4">
        <v>7.8</v>
      </c>
      <c r="K3581" s="4">
        <v>5.2</v>
      </c>
      <c r="L3581" s="4">
        <v>189.01078041057633</v>
      </c>
      <c r="M3581" s="4" t="s">
        <v>332</v>
      </c>
      <c r="N3581" s="17">
        <v>1</v>
      </c>
      <c r="O3581" s="4">
        <v>100</v>
      </c>
      <c r="P3581">
        <f t="shared" si="165"/>
        <v>2013</v>
      </c>
      <c r="Q3581">
        <f t="shared" si="166"/>
        <v>10</v>
      </c>
      <c r="R3581" t="str">
        <f t="shared" si="167"/>
        <v>06</v>
      </c>
      <c r="T3581" t="s">
        <v>39</v>
      </c>
    </row>
    <row r="3582" spans="1:27" x14ac:dyDescent="0.35">
      <c r="A3582" s="1" t="s">
        <v>2</v>
      </c>
      <c r="B3582" s="18">
        <v>41548</v>
      </c>
      <c r="C3582" s="3" t="s">
        <v>27</v>
      </c>
      <c r="D3582" s="4" t="s">
        <v>39</v>
      </c>
      <c r="E3582" s="5" t="s">
        <v>4</v>
      </c>
      <c r="F3582" s="6">
        <v>2.8655075047841869</v>
      </c>
      <c r="G3582" s="16" t="s">
        <v>4</v>
      </c>
      <c r="H3582" s="7">
        <v>22670.871745800272</v>
      </c>
      <c r="I3582" s="4">
        <v>28.3</v>
      </c>
      <c r="J3582" s="4">
        <v>28.3</v>
      </c>
      <c r="K3582" s="4">
        <v>18.866666666666667</v>
      </c>
      <c r="L3582" s="4">
        <v>7911.6427746043219</v>
      </c>
      <c r="M3582" s="4" t="s">
        <v>332</v>
      </c>
      <c r="N3582" s="17">
        <v>1.0000000000000002</v>
      </c>
      <c r="O3582" s="4">
        <v>1152</v>
      </c>
      <c r="P3582">
        <f t="shared" si="165"/>
        <v>2013</v>
      </c>
      <c r="Q3582">
        <f t="shared" si="166"/>
        <v>10</v>
      </c>
      <c r="R3582" t="str">
        <f t="shared" si="167"/>
        <v>06</v>
      </c>
      <c r="T3582" t="s">
        <v>39</v>
      </c>
    </row>
    <row r="3583" spans="1:27" x14ac:dyDescent="0.35">
      <c r="A3583" s="1" t="s">
        <v>2</v>
      </c>
      <c r="B3583" s="18">
        <v>41548</v>
      </c>
      <c r="C3583" s="3" t="s">
        <v>302</v>
      </c>
      <c r="D3583" s="4" t="s">
        <v>303</v>
      </c>
      <c r="E3583" s="5" t="s">
        <v>4</v>
      </c>
      <c r="F3583" s="6">
        <v>132.04258582045532</v>
      </c>
      <c r="G3583" s="16" t="s">
        <v>4</v>
      </c>
      <c r="H3583" s="7">
        <v>4569.7013776011572</v>
      </c>
      <c r="I3583" s="4">
        <v>5.0999999999999996</v>
      </c>
      <c r="J3583" s="4">
        <v>3.6</v>
      </c>
      <c r="K3583" s="4">
        <v>3.6</v>
      </c>
      <c r="L3583" s="4">
        <v>34.607784671945161</v>
      </c>
      <c r="M3583" s="4" t="s">
        <v>332</v>
      </c>
      <c r="N3583" s="17">
        <v>1</v>
      </c>
      <c r="O3583" s="4">
        <v>100</v>
      </c>
      <c r="P3583">
        <f t="shared" si="165"/>
        <v>2013</v>
      </c>
      <c r="Q3583">
        <f t="shared" si="166"/>
        <v>10</v>
      </c>
      <c r="R3583" t="str">
        <f t="shared" si="167"/>
        <v>08</v>
      </c>
      <c r="T3583" t="s">
        <v>303</v>
      </c>
    </row>
    <row r="3584" spans="1:27" x14ac:dyDescent="0.35">
      <c r="A3584" s="1" t="s">
        <v>2</v>
      </c>
      <c r="B3584" s="18">
        <v>41548</v>
      </c>
      <c r="C3584" s="3" t="s">
        <v>40</v>
      </c>
      <c r="D3584" s="4" t="s">
        <v>169</v>
      </c>
      <c r="E3584" s="5" t="s">
        <v>4</v>
      </c>
      <c r="F3584" s="6">
        <v>3268.0539990562693</v>
      </c>
      <c r="G3584" s="16" t="s">
        <v>4</v>
      </c>
      <c r="H3584" s="7">
        <v>1678288.1657067933</v>
      </c>
      <c r="I3584" s="4" t="s">
        <v>332</v>
      </c>
      <c r="J3584" s="4">
        <v>9.4</v>
      </c>
      <c r="K3584" s="4">
        <v>7.4</v>
      </c>
      <c r="L3584" s="4">
        <v>513.54358471170917</v>
      </c>
      <c r="M3584" s="4" t="s">
        <v>332</v>
      </c>
      <c r="N3584" s="17">
        <v>1.0000000000000002</v>
      </c>
      <c r="O3584" s="4">
        <v>100</v>
      </c>
      <c r="P3584">
        <f t="shared" si="165"/>
        <v>2013</v>
      </c>
      <c r="Q3584">
        <f t="shared" si="166"/>
        <v>10</v>
      </c>
      <c r="R3584" t="str">
        <f t="shared" si="167"/>
        <v>12</v>
      </c>
      <c r="T3584" t="s">
        <v>662</v>
      </c>
      <c r="U3584" t="s">
        <v>463</v>
      </c>
      <c r="V3584" t="s">
        <v>464</v>
      </c>
      <c r="W3584" t="s">
        <v>546</v>
      </c>
      <c r="X3584" t="s">
        <v>468</v>
      </c>
      <c r="Y3584" t="s">
        <v>547</v>
      </c>
      <c r="Z3584" t="s">
        <v>510</v>
      </c>
      <c r="AA3584" t="s">
        <v>466</v>
      </c>
    </row>
    <row r="3585" spans="1:25" x14ac:dyDescent="0.35">
      <c r="A3585" s="1" t="s">
        <v>2</v>
      </c>
      <c r="B3585" s="18">
        <v>41548</v>
      </c>
      <c r="C3585" s="3" t="s">
        <v>42</v>
      </c>
      <c r="D3585" s="4" t="s">
        <v>168</v>
      </c>
      <c r="E3585" s="5" t="s">
        <v>4</v>
      </c>
      <c r="F3585" s="6">
        <v>1023.3300401085289</v>
      </c>
      <c r="G3585" s="16" t="s">
        <v>4</v>
      </c>
      <c r="H3585" s="7">
        <v>2958713.5604901286</v>
      </c>
      <c r="I3585" s="4" t="s">
        <v>332</v>
      </c>
      <c r="J3585" s="4">
        <v>17.3</v>
      </c>
      <c r="K3585" s="4">
        <v>12.3</v>
      </c>
      <c r="L3585" s="4">
        <v>2891.2603407756346</v>
      </c>
      <c r="M3585" s="4" t="s">
        <v>332</v>
      </c>
      <c r="N3585" s="17">
        <v>0.99999999999999978</v>
      </c>
      <c r="O3585" s="4">
        <v>100</v>
      </c>
      <c r="P3585">
        <f t="shared" si="165"/>
        <v>2013</v>
      </c>
      <c r="Q3585">
        <f t="shared" si="166"/>
        <v>10</v>
      </c>
      <c r="R3585" t="str">
        <f t="shared" si="167"/>
        <v>12</v>
      </c>
      <c r="T3585" t="s">
        <v>663</v>
      </c>
      <c r="U3585" t="s">
        <v>463</v>
      </c>
      <c r="V3585" t="s">
        <v>464</v>
      </c>
      <c r="W3585" t="s">
        <v>545</v>
      </c>
      <c r="X3585" t="s">
        <v>510</v>
      </c>
      <c r="Y3585" t="s">
        <v>466</v>
      </c>
    </row>
    <row r="3586" spans="1:25" x14ac:dyDescent="0.35">
      <c r="A3586" s="1" t="s">
        <v>2</v>
      </c>
      <c r="B3586" s="18">
        <v>41548</v>
      </c>
      <c r="C3586" s="3" t="s">
        <v>196</v>
      </c>
      <c r="D3586" s="4" t="s">
        <v>197</v>
      </c>
      <c r="E3586" s="5" t="s">
        <v>23</v>
      </c>
      <c r="F3586" s="6">
        <v>355.32293059323922</v>
      </c>
      <c r="G3586" s="16" t="s">
        <v>4</v>
      </c>
      <c r="H3586" s="7">
        <v>2059435.1556099409</v>
      </c>
      <c r="I3586" s="4">
        <v>24.5</v>
      </c>
      <c r="J3586" s="4">
        <v>5</v>
      </c>
      <c r="K3586" s="4" t="s">
        <v>332</v>
      </c>
      <c r="L3586" s="4">
        <v>481.05637508093707</v>
      </c>
      <c r="M3586" s="4" t="s">
        <v>332</v>
      </c>
      <c r="N3586" s="17">
        <v>7.6363636363636358</v>
      </c>
      <c r="O3586" s="4">
        <v>576</v>
      </c>
      <c r="P3586">
        <f t="shared" ref="P3586:P3649" si="168">YEAR(B3586)</f>
        <v>2013</v>
      </c>
      <c r="Q3586">
        <f t="shared" ref="Q3586:Q3649" si="169">MONTH(B3586)</f>
        <v>10</v>
      </c>
      <c r="R3586" t="str">
        <f t="shared" ref="R3586:R3649" si="170">LEFT(C3586,2)</f>
        <v>12</v>
      </c>
      <c r="T3586" t="s">
        <v>107</v>
      </c>
      <c r="U3586" t="s">
        <v>559</v>
      </c>
    </row>
    <row r="3587" spans="1:25" x14ac:dyDescent="0.35">
      <c r="A3587" s="1" t="s">
        <v>2</v>
      </c>
      <c r="B3587" s="18">
        <v>41548</v>
      </c>
      <c r="C3587" s="3" t="s">
        <v>196</v>
      </c>
      <c r="D3587" s="4" t="s">
        <v>197</v>
      </c>
      <c r="E3587" s="5" t="s">
        <v>23</v>
      </c>
      <c r="F3587" s="6">
        <v>252.16466042100845</v>
      </c>
      <c r="G3587" s="16" t="s">
        <v>4</v>
      </c>
      <c r="H3587" s="7">
        <v>1640942.052008078</v>
      </c>
      <c r="I3587" s="4">
        <v>18.3</v>
      </c>
      <c r="J3587" s="4">
        <v>7.7</v>
      </c>
      <c r="K3587" s="4" t="s">
        <v>332</v>
      </c>
      <c r="L3587" s="4">
        <v>852.1625050733752</v>
      </c>
      <c r="M3587" s="4" t="s">
        <v>332</v>
      </c>
      <c r="N3587" s="17">
        <v>12.048387096774194</v>
      </c>
      <c r="O3587" s="4">
        <v>576</v>
      </c>
      <c r="P3587">
        <f t="shared" si="168"/>
        <v>2013</v>
      </c>
      <c r="Q3587">
        <f t="shared" si="169"/>
        <v>10</v>
      </c>
      <c r="R3587" t="str">
        <f t="shared" si="170"/>
        <v>12</v>
      </c>
      <c r="T3587" t="s">
        <v>107</v>
      </c>
      <c r="U3587" t="s">
        <v>559</v>
      </c>
    </row>
    <row r="3588" spans="1:25" x14ac:dyDescent="0.35">
      <c r="A3588" s="1" t="s">
        <v>2</v>
      </c>
      <c r="B3588" s="18">
        <v>41548</v>
      </c>
      <c r="C3588" s="3" t="s">
        <v>286</v>
      </c>
      <c r="D3588" s="4" t="s">
        <v>287</v>
      </c>
      <c r="E3588" s="5" t="s">
        <v>4</v>
      </c>
      <c r="F3588" s="6">
        <v>957.30874719830115</v>
      </c>
      <c r="G3588" s="16" t="s">
        <v>4</v>
      </c>
      <c r="H3588" s="7">
        <v>409132.69776011561</v>
      </c>
      <c r="I3588" s="4">
        <v>17.8</v>
      </c>
      <c r="J3588" s="4">
        <v>4.9000000000000004</v>
      </c>
      <c r="K3588" s="4">
        <v>4.9000000000000004</v>
      </c>
      <c r="L3588" s="4">
        <v>427.3780000000001</v>
      </c>
      <c r="M3588" s="4" t="s">
        <v>332</v>
      </c>
      <c r="N3588" s="17">
        <v>0.99999999999999989</v>
      </c>
      <c r="O3588" s="4">
        <v>100</v>
      </c>
      <c r="P3588">
        <f t="shared" si="168"/>
        <v>2013</v>
      </c>
      <c r="Q3588">
        <f t="shared" si="169"/>
        <v>10</v>
      </c>
      <c r="R3588" t="str">
        <f t="shared" si="170"/>
        <v>13</v>
      </c>
      <c r="T3588" t="s">
        <v>666</v>
      </c>
      <c r="U3588" t="s">
        <v>561</v>
      </c>
      <c r="V3588" t="s">
        <v>464</v>
      </c>
      <c r="W3588" t="s">
        <v>547</v>
      </c>
      <c r="X3588" t="s">
        <v>510</v>
      </c>
      <c r="Y3588" t="s">
        <v>562</v>
      </c>
    </row>
    <row r="3589" spans="1:25" x14ac:dyDescent="0.35">
      <c r="A3589" s="1" t="s">
        <v>2</v>
      </c>
      <c r="B3589" s="18">
        <v>41548</v>
      </c>
      <c r="C3589" s="3" t="s">
        <v>64</v>
      </c>
      <c r="D3589" s="4" t="s">
        <v>65</v>
      </c>
      <c r="E3589" s="5" t="s">
        <v>7</v>
      </c>
      <c r="F3589" s="6">
        <v>17.193045028705122</v>
      </c>
      <c r="G3589" s="16" t="s">
        <v>4</v>
      </c>
      <c r="H3589" s="7">
        <v>109204.35059745761</v>
      </c>
      <c r="I3589" s="4">
        <v>68.7</v>
      </c>
      <c r="J3589" s="4">
        <v>4.0999999999999996</v>
      </c>
      <c r="K3589" s="4">
        <v>4.0999999999999996</v>
      </c>
      <c r="L3589" s="4">
        <v>1154.8469999999998</v>
      </c>
      <c r="M3589" s="4" t="s">
        <v>332</v>
      </c>
      <c r="N3589" s="17">
        <v>5.5</v>
      </c>
      <c r="O3589" s="4">
        <v>1152</v>
      </c>
      <c r="P3589">
        <f t="shared" si="168"/>
        <v>2013</v>
      </c>
      <c r="Q3589">
        <f t="shared" si="169"/>
        <v>10</v>
      </c>
      <c r="R3589" t="str">
        <f t="shared" si="170"/>
        <v>13</v>
      </c>
      <c r="T3589" t="s">
        <v>481</v>
      </c>
      <c r="U3589" t="s">
        <v>482</v>
      </c>
    </row>
    <row r="3590" spans="1:25" x14ac:dyDescent="0.35">
      <c r="A3590" s="1" t="s">
        <v>2</v>
      </c>
      <c r="B3590" s="18">
        <v>41548</v>
      </c>
      <c r="C3590" s="3" t="s">
        <v>101</v>
      </c>
      <c r="D3590" s="4" t="s">
        <v>102</v>
      </c>
      <c r="E3590" s="5" t="s">
        <v>7</v>
      </c>
      <c r="F3590" s="6">
        <v>1.8579822322618333</v>
      </c>
      <c r="G3590" s="16" t="s">
        <v>7</v>
      </c>
      <c r="H3590" s="7">
        <v>77159.360055099649</v>
      </c>
      <c r="I3590" s="4">
        <v>176.2</v>
      </c>
      <c r="J3590" s="4">
        <v>63.7</v>
      </c>
      <c r="K3590" s="4">
        <v>3.7</v>
      </c>
      <c r="L3590" s="4">
        <v>41528.578000000001</v>
      </c>
      <c r="M3590" s="4" t="s">
        <v>332</v>
      </c>
      <c r="N3590" s="17">
        <v>0.99999999999999978</v>
      </c>
      <c r="O3590" s="4">
        <v>15990.24</v>
      </c>
      <c r="P3590">
        <f t="shared" si="168"/>
        <v>2013</v>
      </c>
      <c r="Q3590">
        <f t="shared" si="169"/>
        <v>10</v>
      </c>
      <c r="R3590" t="str">
        <f t="shared" si="170"/>
        <v>13</v>
      </c>
      <c r="T3590" t="s">
        <v>499</v>
      </c>
      <c r="U3590" t="s">
        <v>500</v>
      </c>
    </row>
    <row r="3591" spans="1:25" x14ac:dyDescent="0.35">
      <c r="A3591" s="1" t="s">
        <v>2</v>
      </c>
      <c r="B3591" s="18">
        <v>41548</v>
      </c>
      <c r="C3591" s="3" t="s">
        <v>317</v>
      </c>
      <c r="D3591" s="4" t="s">
        <v>318</v>
      </c>
      <c r="E3591" s="5" t="s">
        <v>4</v>
      </c>
      <c r="F3591" s="6">
        <v>2.8655075047841869</v>
      </c>
      <c r="G3591" s="16" t="s">
        <v>4</v>
      </c>
      <c r="H3591" s="7">
        <v>7391.9090074613632</v>
      </c>
      <c r="I3591" s="4">
        <v>169.6</v>
      </c>
      <c r="J3591" s="4">
        <v>3.9</v>
      </c>
      <c r="K3591" s="4">
        <v>3.9</v>
      </c>
      <c r="L3591" s="4">
        <v>2579.6159999999995</v>
      </c>
      <c r="M3591" s="4" t="s">
        <v>332</v>
      </c>
      <c r="N3591" s="17">
        <v>1</v>
      </c>
      <c r="O3591" s="4">
        <v>1152</v>
      </c>
      <c r="P3591">
        <f t="shared" si="168"/>
        <v>2013</v>
      </c>
      <c r="Q3591">
        <f t="shared" si="169"/>
        <v>10</v>
      </c>
      <c r="R3591" t="str">
        <f t="shared" si="170"/>
        <v>13</v>
      </c>
      <c r="T3591" t="s">
        <v>217</v>
      </c>
      <c r="U3591" t="s">
        <v>591</v>
      </c>
    </row>
    <row r="3592" spans="1:25" x14ac:dyDescent="0.35">
      <c r="A3592" s="1" t="s">
        <v>2</v>
      </c>
      <c r="B3592" s="18">
        <v>41548</v>
      </c>
      <c r="C3592" s="3" t="s">
        <v>3</v>
      </c>
      <c r="D3592" s="4" t="s">
        <v>119</v>
      </c>
      <c r="E3592" s="5" t="s">
        <v>4</v>
      </c>
      <c r="F3592" s="6">
        <v>66.021292910227658</v>
      </c>
      <c r="G3592" s="16" t="s">
        <v>4</v>
      </c>
      <c r="H3592" s="7">
        <v>43890.73172881949</v>
      </c>
      <c r="I3592" s="4">
        <v>11.3</v>
      </c>
      <c r="J3592" s="4">
        <v>10.6</v>
      </c>
      <c r="K3592" s="4" t="s">
        <v>332</v>
      </c>
      <c r="L3592" s="4">
        <v>664.79661021634092</v>
      </c>
      <c r="M3592" s="4" t="s">
        <v>332</v>
      </c>
      <c r="N3592" s="17">
        <v>1</v>
      </c>
      <c r="O3592" s="4">
        <v>100</v>
      </c>
      <c r="P3592">
        <f t="shared" si="168"/>
        <v>2013</v>
      </c>
      <c r="Q3592">
        <f t="shared" si="169"/>
        <v>10</v>
      </c>
      <c r="R3592" t="str">
        <f t="shared" si="170"/>
        <v>16</v>
      </c>
      <c r="T3592" t="s">
        <v>119</v>
      </c>
    </row>
    <row r="3593" spans="1:25" x14ac:dyDescent="0.35">
      <c r="A3593" s="1" t="s">
        <v>2</v>
      </c>
      <c r="B3593" s="18">
        <v>41548</v>
      </c>
      <c r="C3593" s="3" t="s">
        <v>184</v>
      </c>
      <c r="D3593" s="4" t="s">
        <v>185</v>
      </c>
      <c r="E3593" s="5" t="s">
        <v>7</v>
      </c>
      <c r="F3593" s="6">
        <v>0.41288494050262958</v>
      </c>
      <c r="G3593" s="16" t="s">
        <v>4</v>
      </c>
      <c r="H3593" s="7">
        <v>11442.118810071561</v>
      </c>
      <c r="I3593" s="4" t="s">
        <v>332</v>
      </c>
      <c r="J3593" s="4">
        <v>14.9</v>
      </c>
      <c r="K3593" s="4" t="s">
        <v>332</v>
      </c>
      <c r="L3593" s="4">
        <v>1732.0380461416173</v>
      </c>
      <c r="M3593" s="4" t="s">
        <v>332</v>
      </c>
      <c r="N3593" s="17">
        <v>16.000000000000004</v>
      </c>
      <c r="O3593" s="4">
        <v>15990.24</v>
      </c>
      <c r="P3593">
        <f t="shared" si="168"/>
        <v>2013</v>
      </c>
      <c r="Q3593">
        <f t="shared" si="169"/>
        <v>10</v>
      </c>
      <c r="R3593" t="str">
        <f t="shared" si="170"/>
        <v>16</v>
      </c>
      <c r="T3593" t="s">
        <v>553</v>
      </c>
      <c r="U3593" t="s">
        <v>530</v>
      </c>
    </row>
    <row r="3594" spans="1:25" x14ac:dyDescent="0.35">
      <c r="A3594" s="1" t="s">
        <v>2</v>
      </c>
      <c r="B3594" s="18">
        <v>41548</v>
      </c>
      <c r="C3594" s="3" t="s">
        <v>394</v>
      </c>
      <c r="D3594" s="4" t="s">
        <v>395</v>
      </c>
      <c r="E3594" s="5" t="s">
        <v>7</v>
      </c>
      <c r="F3594" s="6">
        <v>5.7310150095683738</v>
      </c>
      <c r="G3594" s="16" t="s">
        <v>4</v>
      </c>
      <c r="H3594" s="7">
        <v>21076.132863287297</v>
      </c>
      <c r="I3594" s="4">
        <v>9</v>
      </c>
      <c r="J3594" s="4">
        <v>7.6</v>
      </c>
      <c r="K3594" s="4" t="s">
        <v>332</v>
      </c>
      <c r="L3594" s="4">
        <v>229.84729611703881</v>
      </c>
      <c r="M3594" s="4" t="s">
        <v>332</v>
      </c>
      <c r="N3594" s="17">
        <v>16</v>
      </c>
      <c r="O3594" s="4">
        <v>1152</v>
      </c>
      <c r="P3594">
        <f t="shared" si="168"/>
        <v>2013</v>
      </c>
      <c r="Q3594">
        <f t="shared" si="169"/>
        <v>10</v>
      </c>
      <c r="R3594" t="str">
        <f t="shared" si="170"/>
        <v>16</v>
      </c>
      <c r="T3594" t="s">
        <v>624</v>
      </c>
      <c r="U3594" t="s">
        <v>459</v>
      </c>
    </row>
    <row r="3595" spans="1:25" x14ac:dyDescent="0.35">
      <c r="A3595" s="1" t="s">
        <v>2</v>
      </c>
      <c r="B3595" s="18">
        <v>41548</v>
      </c>
      <c r="C3595" s="3" t="s">
        <v>46</v>
      </c>
      <c r="D3595" s="4" t="s">
        <v>47</v>
      </c>
      <c r="E3595" s="5" t="s">
        <v>7</v>
      </c>
      <c r="F3595" s="6">
        <v>2.8655075047841869</v>
      </c>
      <c r="G3595" s="16" t="s">
        <v>4</v>
      </c>
      <c r="H3595" s="7">
        <v>20258.886937980769</v>
      </c>
      <c r="I3595" s="4" t="s">
        <v>332</v>
      </c>
      <c r="J3595" s="4">
        <v>9.4499999999999993</v>
      </c>
      <c r="K3595" s="4" t="s">
        <v>332</v>
      </c>
      <c r="L3595" s="4">
        <v>441.86952276684383</v>
      </c>
      <c r="M3595" s="4" t="s">
        <v>332</v>
      </c>
      <c r="N3595" s="17">
        <v>16</v>
      </c>
      <c r="O3595" s="4">
        <v>1152</v>
      </c>
      <c r="P3595">
        <f t="shared" si="168"/>
        <v>2013</v>
      </c>
      <c r="Q3595">
        <f t="shared" si="169"/>
        <v>10</v>
      </c>
      <c r="R3595" t="str">
        <f t="shared" si="170"/>
        <v>17</v>
      </c>
      <c r="T3595" t="s">
        <v>47</v>
      </c>
    </row>
    <row r="3596" spans="1:25" x14ac:dyDescent="0.35">
      <c r="A3596" s="1" t="s">
        <v>2</v>
      </c>
      <c r="B3596" s="18">
        <v>41548</v>
      </c>
      <c r="C3596" s="3" t="s">
        <v>8</v>
      </c>
      <c r="D3596" s="4" t="s">
        <v>9</v>
      </c>
      <c r="E3596" s="5" t="s">
        <v>7</v>
      </c>
      <c r="F3596" s="6">
        <v>99.031939365341501</v>
      </c>
      <c r="G3596" s="16" t="s">
        <v>4</v>
      </c>
      <c r="H3596" s="7">
        <v>98056.377823615359</v>
      </c>
      <c r="I3596" s="4" t="s">
        <v>332</v>
      </c>
      <c r="J3596" s="4">
        <v>7.4</v>
      </c>
      <c r="K3596" s="4" t="s">
        <v>332</v>
      </c>
      <c r="L3596" s="4">
        <v>212.17479024304507</v>
      </c>
      <c r="M3596" s="4" t="s">
        <v>332</v>
      </c>
      <c r="N3596" s="17">
        <v>4.666666666666667</v>
      </c>
      <c r="O3596" s="4">
        <v>100</v>
      </c>
      <c r="P3596">
        <f t="shared" si="168"/>
        <v>2013</v>
      </c>
      <c r="Q3596">
        <f t="shared" si="169"/>
        <v>10</v>
      </c>
      <c r="R3596" t="str">
        <f t="shared" si="170"/>
        <v>17</v>
      </c>
      <c r="T3596" t="s">
        <v>490</v>
      </c>
      <c r="U3596" t="s">
        <v>491</v>
      </c>
    </row>
    <row r="3597" spans="1:25" x14ac:dyDescent="0.35">
      <c r="A3597" s="1" t="s">
        <v>2</v>
      </c>
      <c r="B3597" s="18">
        <v>41548</v>
      </c>
      <c r="C3597" s="3" t="s">
        <v>268</v>
      </c>
      <c r="D3597" s="4" t="s">
        <v>269</v>
      </c>
      <c r="E3597" s="5" t="s">
        <v>7</v>
      </c>
      <c r="F3597" s="6">
        <v>33.010646455113829</v>
      </c>
      <c r="G3597" s="16" t="s">
        <v>4</v>
      </c>
      <c r="H3597" s="7">
        <v>4475.6746002842601</v>
      </c>
      <c r="I3597" s="4">
        <v>11.2</v>
      </c>
      <c r="J3597" s="4">
        <v>3.4</v>
      </c>
      <c r="K3597" s="4" t="s">
        <v>332</v>
      </c>
      <c r="L3597" s="4">
        <v>33.89569033713147</v>
      </c>
      <c r="M3597" s="4" t="s">
        <v>332</v>
      </c>
      <c r="N3597" s="17">
        <v>4</v>
      </c>
      <c r="O3597" s="4">
        <v>100</v>
      </c>
      <c r="P3597">
        <f t="shared" si="168"/>
        <v>2013</v>
      </c>
      <c r="Q3597">
        <f t="shared" si="169"/>
        <v>10</v>
      </c>
      <c r="R3597" t="str">
        <f t="shared" si="170"/>
        <v>17</v>
      </c>
      <c r="T3597" t="s">
        <v>269</v>
      </c>
    </row>
    <row r="3598" spans="1:25" x14ac:dyDescent="0.35">
      <c r="A3598" s="1" t="s">
        <v>2</v>
      </c>
      <c r="B3598" s="18">
        <v>41548</v>
      </c>
      <c r="C3598" s="3" t="s">
        <v>10</v>
      </c>
      <c r="D3598" s="4" t="s">
        <v>11</v>
      </c>
      <c r="E3598" s="5" t="s">
        <v>4</v>
      </c>
      <c r="F3598" s="6">
        <v>33.010646455113829</v>
      </c>
      <c r="G3598" s="16" t="s">
        <v>4</v>
      </c>
      <c r="H3598" s="7">
        <v>2614.94690078552</v>
      </c>
      <c r="I3598" s="4">
        <v>6</v>
      </c>
      <c r="J3598" s="4">
        <v>4.0999999999999996</v>
      </c>
      <c r="K3598" s="4" t="s">
        <v>332</v>
      </c>
      <c r="L3598" s="4">
        <v>79.215258760266622</v>
      </c>
      <c r="M3598" s="4" t="s">
        <v>332</v>
      </c>
      <c r="N3598" s="17">
        <v>1</v>
      </c>
      <c r="O3598" s="4">
        <v>100</v>
      </c>
      <c r="P3598">
        <f t="shared" si="168"/>
        <v>2013</v>
      </c>
      <c r="Q3598">
        <f t="shared" si="169"/>
        <v>10</v>
      </c>
      <c r="R3598" t="str">
        <f t="shared" si="170"/>
        <v>17</v>
      </c>
      <c r="T3598" t="s">
        <v>289</v>
      </c>
      <c r="U3598" t="s">
        <v>519</v>
      </c>
    </row>
    <row r="3599" spans="1:25" x14ac:dyDescent="0.35">
      <c r="A3599" s="1" t="s">
        <v>2</v>
      </c>
      <c r="B3599" s="18">
        <v>41548</v>
      </c>
      <c r="C3599" s="3" t="s">
        <v>12</v>
      </c>
      <c r="D3599" s="4" t="s">
        <v>13</v>
      </c>
      <c r="E3599" s="5" t="s">
        <v>4</v>
      </c>
      <c r="F3599" s="6">
        <v>495.15969682670749</v>
      </c>
      <c r="G3599" s="16" t="s">
        <v>4</v>
      </c>
      <c r="H3599" s="7">
        <v>12548.426531629904</v>
      </c>
      <c r="I3599" s="4">
        <v>20</v>
      </c>
      <c r="J3599" s="4">
        <v>2.2000000000000002</v>
      </c>
      <c r="K3599" s="4" t="s">
        <v>332</v>
      </c>
      <c r="L3599" s="4">
        <v>25.342180738957669</v>
      </c>
      <c r="M3599" s="4" t="s">
        <v>332</v>
      </c>
      <c r="N3599" s="17">
        <v>0.99999999999999989</v>
      </c>
      <c r="O3599" s="4">
        <v>100</v>
      </c>
      <c r="P3599">
        <f t="shared" si="168"/>
        <v>2013</v>
      </c>
      <c r="Q3599">
        <f t="shared" si="169"/>
        <v>10</v>
      </c>
      <c r="R3599" t="str">
        <f t="shared" si="170"/>
        <v>17</v>
      </c>
      <c r="T3599" t="s">
        <v>250</v>
      </c>
      <c r="U3599" t="s">
        <v>472</v>
      </c>
    </row>
    <row r="3600" spans="1:25" x14ac:dyDescent="0.35">
      <c r="A3600" s="1" t="s">
        <v>2</v>
      </c>
      <c r="B3600" s="18">
        <v>41548</v>
      </c>
      <c r="C3600" s="3" t="s">
        <v>129</v>
      </c>
      <c r="D3600" s="4" t="s">
        <v>14</v>
      </c>
      <c r="E3600" s="5" t="s">
        <v>4</v>
      </c>
      <c r="F3600" s="6">
        <v>165.05323227556917</v>
      </c>
      <c r="G3600" s="16" t="s">
        <v>4</v>
      </c>
      <c r="H3600" s="7">
        <v>5145.0277213089166</v>
      </c>
      <c r="I3600" s="4">
        <v>10.3</v>
      </c>
      <c r="J3600" s="4">
        <v>3.4</v>
      </c>
      <c r="K3600" s="4" t="s">
        <v>332</v>
      </c>
      <c r="L3600" s="4">
        <v>31.171929506469127</v>
      </c>
      <c r="M3600" s="4" t="s">
        <v>332</v>
      </c>
      <c r="N3600" s="17">
        <v>0.99999999999999978</v>
      </c>
      <c r="O3600" s="4">
        <v>100</v>
      </c>
      <c r="P3600">
        <f t="shared" si="168"/>
        <v>2013</v>
      </c>
      <c r="Q3600">
        <f t="shared" si="169"/>
        <v>10</v>
      </c>
      <c r="R3600" t="str">
        <f t="shared" si="170"/>
        <v>17</v>
      </c>
      <c r="T3600" t="s">
        <v>250</v>
      </c>
      <c r="U3600" t="s">
        <v>521</v>
      </c>
    </row>
    <row r="3601" spans="1:27" x14ac:dyDescent="0.35">
      <c r="A3601" s="1" t="s">
        <v>2</v>
      </c>
      <c r="B3601" s="18">
        <v>41548</v>
      </c>
      <c r="C3601" s="3" t="s">
        <v>85</v>
      </c>
      <c r="D3601" s="4" t="s">
        <v>86</v>
      </c>
      <c r="E3601" s="5" t="s">
        <v>7</v>
      </c>
      <c r="F3601" s="6">
        <v>33.010646455113829</v>
      </c>
      <c r="G3601" s="16" t="s">
        <v>4</v>
      </c>
      <c r="H3601" s="7">
        <v>10763.438784006647</v>
      </c>
      <c r="I3601" s="4">
        <v>8.1</v>
      </c>
      <c r="J3601" s="4">
        <v>6.2</v>
      </c>
      <c r="K3601" s="4" t="s">
        <v>332</v>
      </c>
      <c r="L3601" s="4">
        <v>163.02980916538871</v>
      </c>
      <c r="M3601" s="4" t="s">
        <v>332</v>
      </c>
      <c r="N3601" s="17">
        <v>2</v>
      </c>
      <c r="O3601" s="4">
        <v>100</v>
      </c>
      <c r="P3601">
        <f t="shared" si="168"/>
        <v>2013</v>
      </c>
      <c r="Q3601">
        <f t="shared" si="169"/>
        <v>10</v>
      </c>
      <c r="R3601" t="str">
        <f t="shared" si="170"/>
        <v>17</v>
      </c>
      <c r="T3601" t="s">
        <v>86</v>
      </c>
    </row>
    <row r="3602" spans="1:27" x14ac:dyDescent="0.35">
      <c r="A3602" s="1" t="s">
        <v>2</v>
      </c>
      <c r="B3602" s="18">
        <v>41548</v>
      </c>
      <c r="C3602" s="3" t="s">
        <v>15</v>
      </c>
      <c r="D3602" s="4" t="s">
        <v>16</v>
      </c>
      <c r="E3602" s="5" t="s">
        <v>7</v>
      </c>
      <c r="F3602" s="6">
        <v>8.5965225143525608</v>
      </c>
      <c r="G3602" s="16" t="s">
        <v>7</v>
      </c>
      <c r="H3602" s="7">
        <v>33709.852782327063</v>
      </c>
      <c r="I3602" s="4" t="s">
        <v>332</v>
      </c>
      <c r="J3602" s="4">
        <v>31.6</v>
      </c>
      <c r="K3602" s="4">
        <v>5</v>
      </c>
      <c r="L3602" s="4">
        <v>3921.3359502107801</v>
      </c>
      <c r="M3602" s="4" t="s">
        <v>332</v>
      </c>
      <c r="N3602" s="17">
        <v>1</v>
      </c>
      <c r="O3602" s="4">
        <v>1152</v>
      </c>
      <c r="P3602">
        <f t="shared" si="168"/>
        <v>2013</v>
      </c>
      <c r="Q3602">
        <f t="shared" si="169"/>
        <v>10</v>
      </c>
      <c r="R3602" t="str">
        <f t="shared" si="170"/>
        <v>17</v>
      </c>
      <c r="T3602" t="s">
        <v>73</v>
      </c>
      <c r="U3602" t="s">
        <v>475</v>
      </c>
    </row>
    <row r="3603" spans="1:27" x14ac:dyDescent="0.35">
      <c r="A3603" s="1" t="s">
        <v>2</v>
      </c>
      <c r="B3603" s="18">
        <v>41548</v>
      </c>
      <c r="C3603" s="3" t="s">
        <v>174</v>
      </c>
      <c r="D3603" s="4" t="s">
        <v>175</v>
      </c>
      <c r="E3603" s="5" t="s">
        <v>7</v>
      </c>
      <c r="F3603" s="6">
        <v>2.8655075047841869</v>
      </c>
      <c r="G3603" s="16" t="s">
        <v>7</v>
      </c>
      <c r="H3603" s="7">
        <v>7490.3282079621931</v>
      </c>
      <c r="I3603" s="4" t="s">
        <v>332</v>
      </c>
      <c r="J3603" s="4">
        <v>25.8</v>
      </c>
      <c r="K3603" s="4">
        <v>5</v>
      </c>
      <c r="L3603" s="4">
        <v>2613.9621674193872</v>
      </c>
      <c r="M3603" s="4" t="s">
        <v>332</v>
      </c>
      <c r="N3603" s="17">
        <v>1</v>
      </c>
      <c r="O3603" s="4">
        <v>1152</v>
      </c>
      <c r="P3603">
        <f t="shared" si="168"/>
        <v>2013</v>
      </c>
      <c r="Q3603">
        <f t="shared" si="169"/>
        <v>10</v>
      </c>
      <c r="R3603" t="str">
        <f t="shared" si="170"/>
        <v>17</v>
      </c>
      <c r="T3603" t="s">
        <v>73</v>
      </c>
      <c r="U3603" t="s">
        <v>550</v>
      </c>
    </row>
    <row r="3604" spans="1:27" x14ac:dyDescent="0.35">
      <c r="A3604" s="1" t="s">
        <v>2</v>
      </c>
      <c r="B3604" s="18">
        <v>41548</v>
      </c>
      <c r="C3604" s="3" t="s">
        <v>19</v>
      </c>
      <c r="D3604" s="4" t="s">
        <v>20</v>
      </c>
      <c r="E3604" s="5" t="s">
        <v>4</v>
      </c>
      <c r="F3604" s="6">
        <v>66.021292910227658</v>
      </c>
      <c r="G3604" s="16" t="s">
        <v>4</v>
      </c>
      <c r="H3604" s="7">
        <v>13017.61638698832</v>
      </c>
      <c r="I3604" s="4">
        <v>7.4</v>
      </c>
      <c r="J3604" s="4">
        <v>7.3</v>
      </c>
      <c r="K3604" s="4">
        <v>3.65</v>
      </c>
      <c r="L3604" s="4">
        <v>197.173</v>
      </c>
      <c r="M3604" s="4" t="s">
        <v>332</v>
      </c>
      <c r="N3604" s="17">
        <v>1.0000000000000002</v>
      </c>
      <c r="O3604" s="4">
        <v>100</v>
      </c>
      <c r="P3604">
        <f t="shared" si="168"/>
        <v>2013</v>
      </c>
      <c r="Q3604">
        <f t="shared" si="169"/>
        <v>10</v>
      </c>
      <c r="R3604" t="str">
        <f t="shared" si="170"/>
        <v>17</v>
      </c>
      <c r="T3604" t="s">
        <v>484</v>
      </c>
      <c r="U3604" t="s">
        <v>485</v>
      </c>
    </row>
    <row r="3605" spans="1:27" x14ac:dyDescent="0.35">
      <c r="A3605" s="1" t="s">
        <v>2</v>
      </c>
      <c r="B3605" s="18">
        <v>41548</v>
      </c>
      <c r="C3605" s="3" t="s">
        <v>103</v>
      </c>
      <c r="D3605" s="4" t="s">
        <v>104</v>
      </c>
      <c r="E3605" s="5" t="s">
        <v>7</v>
      </c>
      <c r="F3605" s="6">
        <v>66.021292910227658</v>
      </c>
      <c r="G3605" s="16" t="s">
        <v>4</v>
      </c>
      <c r="H3605" s="7">
        <v>5890.2245002134505</v>
      </c>
      <c r="I3605" s="4">
        <v>4</v>
      </c>
      <c r="J3605" s="4">
        <v>3.8</v>
      </c>
      <c r="K3605" s="4" t="s">
        <v>332</v>
      </c>
      <c r="L3605" s="4">
        <v>22.304260642936335</v>
      </c>
      <c r="M3605" s="4" t="s">
        <v>332</v>
      </c>
      <c r="N3605" s="17">
        <v>4.0000000000000009</v>
      </c>
      <c r="O3605" s="4">
        <v>100</v>
      </c>
      <c r="P3605">
        <f t="shared" si="168"/>
        <v>2013</v>
      </c>
      <c r="Q3605">
        <f t="shared" si="169"/>
        <v>10</v>
      </c>
      <c r="R3605" t="str">
        <f t="shared" si="170"/>
        <v>17</v>
      </c>
      <c r="T3605" t="s">
        <v>501</v>
      </c>
      <c r="U3605" t="s">
        <v>502</v>
      </c>
    </row>
    <row r="3606" spans="1:27" x14ac:dyDescent="0.35">
      <c r="A3606" s="1" t="s">
        <v>2</v>
      </c>
      <c r="B3606" s="18">
        <v>41548</v>
      </c>
      <c r="C3606" s="3" t="s">
        <v>290</v>
      </c>
      <c r="D3606" s="4" t="s">
        <v>291</v>
      </c>
      <c r="E3606" s="5" t="s">
        <v>7</v>
      </c>
      <c r="F3606" s="6">
        <v>297.09581809602452</v>
      </c>
      <c r="G3606" s="16" t="s">
        <v>4</v>
      </c>
      <c r="H3606" s="7">
        <v>70247.958432143292</v>
      </c>
      <c r="I3606" s="4">
        <v>9.8000000000000007</v>
      </c>
      <c r="J3606" s="4">
        <v>3.6</v>
      </c>
      <c r="K3606" s="4" t="s">
        <v>332</v>
      </c>
      <c r="L3606" s="4">
        <v>66.501233291188754</v>
      </c>
      <c r="M3606" s="4" t="s">
        <v>332</v>
      </c>
      <c r="N3606" s="17">
        <v>3.5555555555555549</v>
      </c>
      <c r="O3606" s="4">
        <v>100</v>
      </c>
      <c r="P3606">
        <f t="shared" si="168"/>
        <v>2013</v>
      </c>
      <c r="Q3606">
        <f t="shared" si="169"/>
        <v>10</v>
      </c>
      <c r="R3606" t="str">
        <f t="shared" si="170"/>
        <v>18</v>
      </c>
      <c r="T3606" t="s">
        <v>291</v>
      </c>
    </row>
    <row r="3607" spans="1:27" x14ac:dyDescent="0.35">
      <c r="A3607" s="1" t="s">
        <v>2</v>
      </c>
      <c r="B3607" s="18">
        <v>41548</v>
      </c>
      <c r="C3607" s="3" t="s">
        <v>56</v>
      </c>
      <c r="D3607" s="4" t="s">
        <v>57</v>
      </c>
      <c r="E3607" s="5" t="s">
        <v>4</v>
      </c>
      <c r="F3607" s="6">
        <v>0.20644247025131479</v>
      </c>
      <c r="G3607" s="16" t="s">
        <v>4</v>
      </c>
      <c r="H3607" s="7">
        <v>2116.2599913949566</v>
      </c>
      <c r="I3607" s="4">
        <v>235.3</v>
      </c>
      <c r="J3607" s="4">
        <v>12.9</v>
      </c>
      <c r="K3607" s="4" t="s">
        <v>332</v>
      </c>
      <c r="L3607" s="4">
        <v>10251.088299896366</v>
      </c>
      <c r="M3607" s="4" t="s">
        <v>332</v>
      </c>
      <c r="N3607" s="17">
        <v>1</v>
      </c>
      <c r="O3607" s="4">
        <v>15990.24</v>
      </c>
      <c r="P3607">
        <f t="shared" si="168"/>
        <v>2013</v>
      </c>
      <c r="Q3607">
        <f t="shared" si="169"/>
        <v>10</v>
      </c>
      <c r="R3607" t="str">
        <f t="shared" si="170"/>
        <v>27</v>
      </c>
      <c r="T3607" t="s">
        <v>57</v>
      </c>
    </row>
    <row r="3608" spans="1:27" x14ac:dyDescent="0.35">
      <c r="A3608" s="1" t="s">
        <v>2</v>
      </c>
      <c r="B3608" s="18">
        <v>41548</v>
      </c>
      <c r="C3608" s="3" t="s">
        <v>219</v>
      </c>
      <c r="D3608" s="4" t="s">
        <v>292</v>
      </c>
      <c r="E3608" s="5" t="s">
        <v>4</v>
      </c>
      <c r="F3608" s="6">
        <v>1122.3619794738704</v>
      </c>
      <c r="G3608" s="16" t="s">
        <v>4</v>
      </c>
      <c r="H3608" s="7">
        <v>64991.308481438682</v>
      </c>
      <c r="I3608" s="4" t="s">
        <v>332</v>
      </c>
      <c r="J3608" s="4">
        <v>4.8</v>
      </c>
      <c r="K3608" s="4" t="s">
        <v>332</v>
      </c>
      <c r="L3608" s="4">
        <v>57.905835790967068</v>
      </c>
      <c r="M3608" s="4" t="s">
        <v>332</v>
      </c>
      <c r="N3608" s="17">
        <v>0.99999999999999978</v>
      </c>
      <c r="O3608" s="4">
        <v>100</v>
      </c>
      <c r="P3608">
        <f t="shared" si="168"/>
        <v>2013</v>
      </c>
      <c r="Q3608">
        <f t="shared" si="169"/>
        <v>10</v>
      </c>
      <c r="R3608" t="str">
        <f t="shared" si="170"/>
        <v>90</v>
      </c>
      <c r="T3608" t="s">
        <v>563</v>
      </c>
      <c r="U3608" t="s">
        <v>468</v>
      </c>
      <c r="V3608" t="s">
        <v>564</v>
      </c>
      <c r="W3608" t="s">
        <v>565</v>
      </c>
      <c r="X3608" t="s">
        <v>566</v>
      </c>
      <c r="Y3608" t="s">
        <v>567</v>
      </c>
      <c r="Z3608" t="s">
        <v>510</v>
      </c>
      <c r="AA3608" t="s">
        <v>568</v>
      </c>
    </row>
    <row r="3609" spans="1:27" x14ac:dyDescent="0.35">
      <c r="A3609" s="1" t="s">
        <v>2</v>
      </c>
      <c r="B3609" s="18">
        <v>41562</v>
      </c>
      <c r="C3609" s="8" t="s">
        <v>29</v>
      </c>
      <c r="D3609" s="4" t="s">
        <v>30</v>
      </c>
      <c r="E3609" s="9" t="s">
        <v>23</v>
      </c>
      <c r="F3609" s="6">
        <v>2.0703941130470267</v>
      </c>
      <c r="G3609" s="16" t="s">
        <v>4</v>
      </c>
      <c r="H3609" s="7">
        <v>12733.510486053241</v>
      </c>
      <c r="I3609" s="4">
        <v>6</v>
      </c>
      <c r="J3609" s="4">
        <v>5.2</v>
      </c>
      <c r="K3609" s="4" t="s">
        <v>332</v>
      </c>
      <c r="L3609" s="4">
        <v>84.948665353068009</v>
      </c>
      <c r="M3609" s="4" t="s">
        <v>332</v>
      </c>
      <c r="N3609" s="17">
        <v>72.400000000000006</v>
      </c>
      <c r="O3609" s="4">
        <v>16024.28</v>
      </c>
      <c r="P3609">
        <f t="shared" si="168"/>
        <v>2013</v>
      </c>
      <c r="Q3609">
        <f t="shared" si="169"/>
        <v>10</v>
      </c>
      <c r="R3609" t="str">
        <f t="shared" si="170"/>
        <v>01</v>
      </c>
      <c r="T3609" t="s">
        <v>30</v>
      </c>
    </row>
    <row r="3610" spans="1:27" x14ac:dyDescent="0.35">
      <c r="A3610" s="1" t="s">
        <v>2</v>
      </c>
      <c r="B3610" s="18">
        <v>41562</v>
      </c>
      <c r="C3610" s="8" t="s">
        <v>31</v>
      </c>
      <c r="D3610" s="4" t="s">
        <v>32</v>
      </c>
      <c r="E3610" s="9" t="s">
        <v>23</v>
      </c>
      <c r="F3610" s="6">
        <v>1.0351970565235133</v>
      </c>
      <c r="G3610" s="16" t="s">
        <v>4</v>
      </c>
      <c r="H3610" s="7">
        <v>4623.1186638397839</v>
      </c>
      <c r="I3610" s="4" t="s">
        <v>332</v>
      </c>
      <c r="J3610" s="4">
        <v>9</v>
      </c>
      <c r="K3610" s="4" t="s">
        <v>332</v>
      </c>
      <c r="L3610" s="4">
        <v>190.85175370557991</v>
      </c>
      <c r="M3610" s="4" t="s">
        <v>332</v>
      </c>
      <c r="N3610" s="17">
        <v>23.4</v>
      </c>
      <c r="O3610" s="4">
        <v>16024.28</v>
      </c>
      <c r="P3610">
        <f t="shared" si="168"/>
        <v>2013</v>
      </c>
      <c r="Q3610">
        <f t="shared" si="169"/>
        <v>10</v>
      </c>
      <c r="R3610" t="str">
        <f t="shared" si="170"/>
        <v>01</v>
      </c>
      <c r="T3610" t="s">
        <v>30</v>
      </c>
      <c r="U3610" t="s">
        <v>456</v>
      </c>
    </row>
    <row r="3611" spans="1:27" x14ac:dyDescent="0.35">
      <c r="A3611" s="1" t="s">
        <v>2</v>
      </c>
      <c r="B3611" s="18">
        <v>41562</v>
      </c>
      <c r="C3611" s="3" t="s">
        <v>294</v>
      </c>
      <c r="D3611" s="4" t="s">
        <v>295</v>
      </c>
      <c r="E3611" s="5" t="s">
        <v>23</v>
      </c>
      <c r="F3611" s="6">
        <v>120.95626293995859</v>
      </c>
      <c r="G3611" s="16" t="s">
        <v>23</v>
      </c>
      <c r="H3611" s="7">
        <v>109223.6796589536</v>
      </c>
      <c r="I3611" s="4">
        <v>133.07142857142858</v>
      </c>
      <c r="J3611" s="4">
        <v>3.6</v>
      </c>
      <c r="K3611" s="4" t="s">
        <v>332</v>
      </c>
      <c r="L3611" s="4">
        <v>903.00144038982978</v>
      </c>
      <c r="M3611" s="4" t="s">
        <v>332</v>
      </c>
      <c r="N3611" s="17">
        <v>1</v>
      </c>
      <c r="O3611" s="4">
        <v>576</v>
      </c>
      <c r="P3611">
        <f t="shared" si="168"/>
        <v>2013</v>
      </c>
      <c r="Q3611">
        <f t="shared" si="169"/>
        <v>10</v>
      </c>
      <c r="R3611" t="str">
        <f t="shared" si="170"/>
        <v>01</v>
      </c>
      <c r="T3611" t="s">
        <v>295</v>
      </c>
    </row>
    <row r="3612" spans="1:27" x14ac:dyDescent="0.35">
      <c r="A3612" s="1" t="s">
        <v>2</v>
      </c>
      <c r="B3612" s="18">
        <v>41562</v>
      </c>
      <c r="C3612" s="3" t="s">
        <v>74</v>
      </c>
      <c r="D3612" s="4" t="s">
        <v>75</v>
      </c>
      <c r="E3612" s="5" t="s">
        <v>7</v>
      </c>
      <c r="F3612" s="6">
        <v>2.8799110223799667</v>
      </c>
      <c r="G3612" s="16" t="s">
        <v>4</v>
      </c>
      <c r="H3612" s="7">
        <v>10178.44572476382</v>
      </c>
      <c r="I3612" s="4" t="s">
        <v>332</v>
      </c>
      <c r="J3612" s="4">
        <v>7.5</v>
      </c>
      <c r="K3612" s="4" t="s">
        <v>332</v>
      </c>
      <c r="L3612" s="4">
        <v>220.89323345553234</v>
      </c>
      <c r="M3612" s="4" t="s">
        <v>332</v>
      </c>
      <c r="N3612" s="17">
        <v>16</v>
      </c>
      <c r="O3612" s="4">
        <v>1152</v>
      </c>
      <c r="P3612">
        <f t="shared" si="168"/>
        <v>2013</v>
      </c>
      <c r="Q3612">
        <f t="shared" si="169"/>
        <v>10</v>
      </c>
      <c r="R3612" t="str">
        <f t="shared" si="170"/>
        <v>01</v>
      </c>
      <c r="T3612" t="s">
        <v>75</v>
      </c>
    </row>
    <row r="3613" spans="1:27" x14ac:dyDescent="0.35">
      <c r="A3613" s="1" t="s">
        <v>2</v>
      </c>
      <c r="B3613" s="18">
        <v>41562</v>
      </c>
      <c r="C3613" s="3" t="s">
        <v>186</v>
      </c>
      <c r="D3613" s="4" t="s">
        <v>187</v>
      </c>
      <c r="E3613" s="5" t="s">
        <v>4</v>
      </c>
      <c r="F3613" s="6">
        <v>398.11889973380653</v>
      </c>
      <c r="G3613" s="16" t="s">
        <v>4</v>
      </c>
      <c r="H3613" s="7">
        <v>47315.226399797568</v>
      </c>
      <c r="I3613" s="4" t="s">
        <v>332</v>
      </c>
      <c r="J3613" s="4">
        <v>6.1</v>
      </c>
      <c r="K3613" s="4" t="s">
        <v>332</v>
      </c>
      <c r="L3613" s="4">
        <v>118.84697368407744</v>
      </c>
      <c r="M3613" s="4" t="s">
        <v>332</v>
      </c>
      <c r="N3613" s="17">
        <v>1</v>
      </c>
      <c r="O3613" s="4">
        <v>100</v>
      </c>
      <c r="P3613">
        <f t="shared" si="168"/>
        <v>2013</v>
      </c>
      <c r="Q3613">
        <f t="shared" si="169"/>
        <v>10</v>
      </c>
      <c r="R3613" t="str">
        <f t="shared" si="170"/>
        <v>01</v>
      </c>
      <c r="T3613" t="s">
        <v>187</v>
      </c>
    </row>
    <row r="3614" spans="1:27" x14ac:dyDescent="0.35">
      <c r="A3614" s="1" t="s">
        <v>2</v>
      </c>
      <c r="B3614" s="18">
        <v>41562</v>
      </c>
      <c r="C3614" s="3" t="s">
        <v>97</v>
      </c>
      <c r="D3614" s="4" t="s">
        <v>98</v>
      </c>
      <c r="E3614" s="5" t="s">
        <v>7</v>
      </c>
      <c r="F3614" s="6">
        <v>20.159377156659765</v>
      </c>
      <c r="G3614" s="16" t="s">
        <v>4</v>
      </c>
      <c r="H3614" s="7">
        <v>120391.9830002454</v>
      </c>
      <c r="I3614" s="4" t="s">
        <v>332</v>
      </c>
      <c r="J3614" s="4">
        <v>6.2</v>
      </c>
      <c r="K3614" s="4" t="s">
        <v>332</v>
      </c>
      <c r="L3614" s="4">
        <v>124.78824899079137</v>
      </c>
      <c r="M3614" s="4" t="s">
        <v>332</v>
      </c>
      <c r="N3614" s="17">
        <v>47.857142857142861</v>
      </c>
      <c r="O3614" s="4">
        <v>1152</v>
      </c>
      <c r="P3614">
        <f t="shared" si="168"/>
        <v>2013</v>
      </c>
      <c r="Q3614">
        <f t="shared" si="169"/>
        <v>10</v>
      </c>
      <c r="R3614" t="str">
        <f t="shared" si="170"/>
        <v>01</v>
      </c>
      <c r="T3614" t="s">
        <v>187</v>
      </c>
      <c r="U3614" t="s">
        <v>497</v>
      </c>
    </row>
    <row r="3615" spans="1:27" x14ac:dyDescent="0.35">
      <c r="A3615" s="1" t="s">
        <v>2</v>
      </c>
      <c r="B3615" s="18">
        <v>41562</v>
      </c>
      <c r="C3615" s="3" t="s">
        <v>35</v>
      </c>
      <c r="D3615" s="4" t="s">
        <v>36</v>
      </c>
      <c r="E3615" s="5" t="s">
        <v>7</v>
      </c>
      <c r="F3615" s="6">
        <v>33.176574977817211</v>
      </c>
      <c r="G3615" s="16" t="s">
        <v>4</v>
      </c>
      <c r="H3615" s="7">
        <v>781.70463166186107</v>
      </c>
      <c r="I3615" s="4">
        <v>2.5</v>
      </c>
      <c r="J3615" s="4">
        <v>1.5</v>
      </c>
      <c r="K3615" s="4" t="s">
        <v>332</v>
      </c>
      <c r="L3615" s="4">
        <v>2.9452431127404304</v>
      </c>
      <c r="M3615" s="4" t="s">
        <v>332</v>
      </c>
      <c r="N3615" s="17">
        <v>8</v>
      </c>
      <c r="O3615" s="4">
        <v>100</v>
      </c>
      <c r="P3615">
        <f t="shared" si="168"/>
        <v>2013</v>
      </c>
      <c r="Q3615">
        <f t="shared" si="169"/>
        <v>10</v>
      </c>
      <c r="R3615" t="str">
        <f t="shared" si="170"/>
        <v>01</v>
      </c>
      <c r="T3615" t="s">
        <v>458</v>
      </c>
      <c r="U3615" t="s">
        <v>459</v>
      </c>
    </row>
    <row r="3616" spans="1:27" x14ac:dyDescent="0.35">
      <c r="A3616" s="1" t="s">
        <v>2</v>
      </c>
      <c r="B3616" s="18">
        <v>41562</v>
      </c>
      <c r="C3616" s="3" t="s">
        <v>210</v>
      </c>
      <c r="D3616" s="4" t="s">
        <v>211</v>
      </c>
      <c r="E3616" s="5" t="s">
        <v>4</v>
      </c>
      <c r="F3616" s="6">
        <v>265.41259982253769</v>
      </c>
      <c r="G3616" s="16" t="s">
        <v>4</v>
      </c>
      <c r="H3616" s="7">
        <v>32013.618803227211</v>
      </c>
      <c r="I3616" s="4">
        <v>7.9</v>
      </c>
      <c r="J3616" s="4">
        <v>5.4</v>
      </c>
      <c r="K3616" s="4" t="s">
        <v>332</v>
      </c>
      <c r="L3616" s="4">
        <v>120.61830834192655</v>
      </c>
      <c r="M3616" s="4" t="s">
        <v>332</v>
      </c>
      <c r="N3616" s="17">
        <v>1</v>
      </c>
      <c r="O3616" s="4">
        <v>100</v>
      </c>
      <c r="P3616">
        <f t="shared" si="168"/>
        <v>2013</v>
      </c>
      <c r="Q3616">
        <f t="shared" si="169"/>
        <v>10</v>
      </c>
      <c r="R3616" t="str">
        <f t="shared" si="170"/>
        <v>01</v>
      </c>
      <c r="T3616" t="s">
        <v>211</v>
      </c>
    </row>
    <row r="3617" spans="1:27" x14ac:dyDescent="0.35">
      <c r="A3617" s="1" t="s">
        <v>2</v>
      </c>
      <c r="B3617" s="18">
        <v>41562</v>
      </c>
      <c r="C3617" s="3" t="s">
        <v>60</v>
      </c>
      <c r="D3617" s="4" t="s">
        <v>61</v>
      </c>
      <c r="E3617" s="5" t="s">
        <v>7</v>
      </c>
      <c r="F3617" s="6">
        <v>5.7598220447599333</v>
      </c>
      <c r="G3617" s="16" t="s">
        <v>4</v>
      </c>
      <c r="H3617" s="7">
        <v>36121.04200035907</v>
      </c>
      <c r="I3617" s="4">
        <v>5.7</v>
      </c>
      <c r="J3617" s="4">
        <v>4.0999999999999996</v>
      </c>
      <c r="K3617" s="4" t="s">
        <v>332</v>
      </c>
      <c r="L3617" s="4">
        <v>50.169663881502196</v>
      </c>
      <c r="M3617" s="4" t="s">
        <v>332</v>
      </c>
      <c r="N3617" s="17">
        <v>125</v>
      </c>
      <c r="O3617" s="4">
        <v>1152</v>
      </c>
      <c r="P3617">
        <f t="shared" si="168"/>
        <v>2013</v>
      </c>
      <c r="Q3617">
        <f t="shared" si="169"/>
        <v>10</v>
      </c>
      <c r="R3617" t="str">
        <f t="shared" si="170"/>
        <v>01</v>
      </c>
      <c r="T3617" t="s">
        <v>211</v>
      </c>
      <c r="U3617" t="s">
        <v>478</v>
      </c>
    </row>
    <row r="3618" spans="1:27" x14ac:dyDescent="0.35">
      <c r="A3618" s="1" t="s">
        <v>2</v>
      </c>
      <c r="B3618" s="18">
        <v>41562</v>
      </c>
      <c r="C3618" s="3" t="s">
        <v>212</v>
      </c>
      <c r="D3618" s="4" t="s">
        <v>213</v>
      </c>
      <c r="E3618" s="5" t="s">
        <v>4</v>
      </c>
      <c r="F3618" s="6">
        <v>17.279466134279797</v>
      </c>
      <c r="G3618" s="16" t="s">
        <v>4</v>
      </c>
      <c r="H3618" s="7">
        <v>92082.570875461475</v>
      </c>
      <c r="I3618" s="4">
        <v>23.3</v>
      </c>
      <c r="J3618" s="4">
        <v>20.9</v>
      </c>
      <c r="K3618" s="4" t="s">
        <v>332</v>
      </c>
      <c r="L3618" s="4">
        <v>5329.0171212398645</v>
      </c>
      <c r="M3618" s="4" t="s">
        <v>332</v>
      </c>
      <c r="N3618" s="17">
        <v>1.0000000000000002</v>
      </c>
      <c r="O3618" s="4">
        <v>1152</v>
      </c>
      <c r="P3618">
        <f t="shared" si="168"/>
        <v>2013</v>
      </c>
      <c r="Q3618">
        <f t="shared" si="169"/>
        <v>10</v>
      </c>
      <c r="R3618" t="str">
        <f t="shared" si="170"/>
        <v>04</v>
      </c>
      <c r="T3618" t="s">
        <v>213</v>
      </c>
    </row>
    <row r="3619" spans="1:27" x14ac:dyDescent="0.35">
      <c r="A3619" s="1" t="s">
        <v>2</v>
      </c>
      <c r="B3619" s="18">
        <v>41562</v>
      </c>
      <c r="C3619" s="3" t="s">
        <v>82</v>
      </c>
      <c r="D3619" s="4" t="s">
        <v>167</v>
      </c>
      <c r="E3619" s="5" t="s">
        <v>4</v>
      </c>
      <c r="F3619" s="6">
        <v>1061.6503992901507</v>
      </c>
      <c r="G3619" s="16" t="s">
        <v>4</v>
      </c>
      <c r="H3619" s="7">
        <v>505025.19912912266</v>
      </c>
      <c r="I3619" s="4">
        <v>15.1</v>
      </c>
      <c r="J3619" s="4">
        <v>9.5</v>
      </c>
      <c r="K3619" s="4">
        <v>6.333333333333333</v>
      </c>
      <c r="L3619" s="4">
        <v>475.69821427731449</v>
      </c>
      <c r="M3619" s="4" t="s">
        <v>332</v>
      </c>
      <c r="N3619" s="17">
        <v>1</v>
      </c>
      <c r="O3619" s="4">
        <v>100</v>
      </c>
      <c r="P3619">
        <f t="shared" si="168"/>
        <v>2013</v>
      </c>
      <c r="Q3619">
        <f t="shared" si="169"/>
        <v>10</v>
      </c>
      <c r="R3619" t="str">
        <f t="shared" si="170"/>
        <v>05</v>
      </c>
      <c r="T3619" t="s">
        <v>460</v>
      </c>
      <c r="U3619" t="s">
        <v>488</v>
      </c>
      <c r="V3619" t="s">
        <v>536</v>
      </c>
      <c r="W3619" t="s">
        <v>544</v>
      </c>
      <c r="X3619" t="s">
        <v>510</v>
      </c>
    </row>
    <row r="3620" spans="1:27" x14ac:dyDescent="0.35">
      <c r="A3620" s="1" t="s">
        <v>2</v>
      </c>
      <c r="B3620" s="18">
        <v>41562</v>
      </c>
      <c r="C3620" s="3" t="s">
        <v>37</v>
      </c>
      <c r="D3620" s="4" t="s">
        <v>156</v>
      </c>
      <c r="E3620" s="5" t="s">
        <v>4</v>
      </c>
      <c r="F3620" s="6">
        <v>20.159377156659765</v>
      </c>
      <c r="G3620" s="16" t="s">
        <v>4</v>
      </c>
      <c r="H3620" s="7">
        <v>44059.639567142454</v>
      </c>
      <c r="I3620" s="4">
        <v>27.1</v>
      </c>
      <c r="J3620" s="4">
        <v>15.2</v>
      </c>
      <c r="K3620" s="4">
        <v>10.133333333333333</v>
      </c>
      <c r="L3620" s="4">
        <v>2185.5655174637723</v>
      </c>
      <c r="M3620" s="4" t="s">
        <v>332</v>
      </c>
      <c r="N3620" s="17">
        <v>1.0000000000000002</v>
      </c>
      <c r="O3620" s="4">
        <v>1152</v>
      </c>
      <c r="P3620">
        <f t="shared" si="168"/>
        <v>2013</v>
      </c>
      <c r="Q3620">
        <f t="shared" si="169"/>
        <v>10</v>
      </c>
      <c r="R3620" t="str">
        <f t="shared" si="170"/>
        <v>05</v>
      </c>
      <c r="T3620" t="s">
        <v>460</v>
      </c>
      <c r="U3620" t="s">
        <v>461</v>
      </c>
      <c r="V3620" t="s">
        <v>536</v>
      </c>
      <c r="W3620" t="s">
        <v>537</v>
      </c>
      <c r="X3620" t="s">
        <v>510</v>
      </c>
    </row>
    <row r="3621" spans="1:27" x14ac:dyDescent="0.35">
      <c r="A3621" s="1" t="s">
        <v>2</v>
      </c>
      <c r="B3621" s="18">
        <v>41562</v>
      </c>
      <c r="C3621" s="3" t="s">
        <v>62</v>
      </c>
      <c r="D3621" s="4" t="s">
        <v>63</v>
      </c>
      <c r="E3621" s="5" t="s">
        <v>4</v>
      </c>
      <c r="F3621" s="6">
        <v>1094.8269742679679</v>
      </c>
      <c r="G3621" s="16" t="s">
        <v>4</v>
      </c>
      <c r="H3621" s="7">
        <v>115704.79276006206</v>
      </c>
      <c r="I3621" s="4">
        <v>9.1</v>
      </c>
      <c r="J3621" s="4">
        <v>5.8</v>
      </c>
      <c r="K3621" s="4" t="s">
        <v>332</v>
      </c>
      <c r="L3621" s="4">
        <v>105.68317686676063</v>
      </c>
      <c r="M3621" s="4" t="s">
        <v>332</v>
      </c>
      <c r="N3621" s="17">
        <v>1.0000000000000002</v>
      </c>
      <c r="O3621" s="4">
        <v>100</v>
      </c>
      <c r="P3621">
        <f t="shared" si="168"/>
        <v>2013</v>
      </c>
      <c r="Q3621">
        <f t="shared" si="169"/>
        <v>10</v>
      </c>
      <c r="R3621" t="str">
        <f t="shared" si="170"/>
        <v>05</v>
      </c>
      <c r="T3621" t="s">
        <v>84</v>
      </c>
      <c r="U3621" t="s">
        <v>459</v>
      </c>
      <c r="V3621" t="s">
        <v>479</v>
      </c>
      <c r="W3621" t="s">
        <v>480</v>
      </c>
    </row>
    <row r="3622" spans="1:27" x14ac:dyDescent="0.35">
      <c r="A3622" s="1" t="s">
        <v>2</v>
      </c>
      <c r="B3622" s="18">
        <v>41562</v>
      </c>
      <c r="C3622" s="3" t="s">
        <v>302</v>
      </c>
      <c r="D3622" s="4" t="s">
        <v>303</v>
      </c>
      <c r="E3622" s="5" t="s">
        <v>4</v>
      </c>
      <c r="F3622" s="6">
        <v>99.529724933451632</v>
      </c>
      <c r="G3622" s="16" t="s">
        <v>4</v>
      </c>
      <c r="H3622" s="7">
        <v>10404.488647419374</v>
      </c>
      <c r="I3622" s="4">
        <v>6.6</v>
      </c>
      <c r="J3622" s="4">
        <v>5.5</v>
      </c>
      <c r="K3622" s="4">
        <v>5.5</v>
      </c>
      <c r="L3622" s="4">
        <v>104.53649554820038</v>
      </c>
      <c r="M3622" s="4" t="s">
        <v>332</v>
      </c>
      <c r="N3622" s="17">
        <v>0.99999999999999989</v>
      </c>
      <c r="O3622" s="4">
        <v>100</v>
      </c>
      <c r="P3622">
        <f t="shared" si="168"/>
        <v>2013</v>
      </c>
      <c r="Q3622">
        <f t="shared" si="169"/>
        <v>10</v>
      </c>
      <c r="R3622" t="str">
        <f t="shared" si="170"/>
        <v>08</v>
      </c>
      <c r="T3622" t="s">
        <v>303</v>
      </c>
    </row>
    <row r="3623" spans="1:27" x14ac:dyDescent="0.35">
      <c r="A3623" s="1" t="s">
        <v>2</v>
      </c>
      <c r="B3623" s="18">
        <v>41562</v>
      </c>
      <c r="C3623" s="3" t="s">
        <v>176</v>
      </c>
      <c r="D3623" s="4" t="s">
        <v>177</v>
      </c>
      <c r="E3623" s="5" t="s">
        <v>4</v>
      </c>
      <c r="F3623" s="6">
        <v>99.529724933451632</v>
      </c>
      <c r="G3623" s="16" t="s">
        <v>4</v>
      </c>
      <c r="H3623" s="7">
        <v>9192.8464683434886</v>
      </c>
      <c r="I3623" s="4">
        <v>10</v>
      </c>
      <c r="J3623" s="4">
        <v>4.2</v>
      </c>
      <c r="K3623" s="4" t="s">
        <v>332</v>
      </c>
      <c r="L3623" s="4">
        <v>92.362824015539914</v>
      </c>
      <c r="M3623" s="4" t="s">
        <v>332</v>
      </c>
      <c r="N3623" s="17">
        <v>1</v>
      </c>
      <c r="O3623" s="4">
        <v>100</v>
      </c>
      <c r="P3623">
        <f t="shared" si="168"/>
        <v>2013</v>
      </c>
      <c r="Q3623">
        <f t="shared" si="169"/>
        <v>10</v>
      </c>
      <c r="R3623" t="str">
        <f t="shared" si="170"/>
        <v>09</v>
      </c>
      <c r="T3623" t="s">
        <v>177</v>
      </c>
    </row>
    <row r="3624" spans="1:27" x14ac:dyDescent="0.35">
      <c r="A3624" s="1" t="s">
        <v>2</v>
      </c>
      <c r="B3624" s="18">
        <v>41562</v>
      </c>
      <c r="C3624" s="3" t="s">
        <v>40</v>
      </c>
      <c r="D3624" s="4" t="s">
        <v>169</v>
      </c>
      <c r="E3624" s="5" t="s">
        <v>4</v>
      </c>
      <c r="F3624" s="6">
        <v>1393.416149068323</v>
      </c>
      <c r="G3624" s="16" t="s">
        <v>4</v>
      </c>
      <c r="H3624" s="7">
        <v>338575.81858854363</v>
      </c>
      <c r="I3624" s="4" t="s">
        <v>332</v>
      </c>
      <c r="J3624" s="4">
        <v>7.5</v>
      </c>
      <c r="K3624" s="4">
        <v>5.5</v>
      </c>
      <c r="L3624" s="4">
        <v>242.98255680108554</v>
      </c>
      <c r="M3624" s="4" t="s">
        <v>332</v>
      </c>
      <c r="N3624" s="17">
        <v>0.99999999999999989</v>
      </c>
      <c r="O3624" s="4">
        <v>100</v>
      </c>
      <c r="P3624">
        <f t="shared" si="168"/>
        <v>2013</v>
      </c>
      <c r="Q3624">
        <f t="shared" si="169"/>
        <v>10</v>
      </c>
      <c r="R3624" t="str">
        <f t="shared" si="170"/>
        <v>12</v>
      </c>
      <c r="T3624" t="s">
        <v>662</v>
      </c>
      <c r="U3624" t="s">
        <v>463</v>
      </c>
      <c r="V3624" t="s">
        <v>464</v>
      </c>
      <c r="W3624" t="s">
        <v>546</v>
      </c>
      <c r="X3624" t="s">
        <v>468</v>
      </c>
      <c r="Y3624" t="s">
        <v>547</v>
      </c>
      <c r="Z3624" t="s">
        <v>510</v>
      </c>
      <c r="AA3624" t="s">
        <v>466</v>
      </c>
    </row>
    <row r="3625" spans="1:27" x14ac:dyDescent="0.35">
      <c r="A3625" s="1" t="s">
        <v>2</v>
      </c>
      <c r="B3625" s="18">
        <v>41562</v>
      </c>
      <c r="C3625" s="3" t="s">
        <v>42</v>
      </c>
      <c r="D3625" s="4" t="s">
        <v>168</v>
      </c>
      <c r="E3625" s="5" t="s">
        <v>4</v>
      </c>
      <c r="F3625" s="6">
        <v>3184.9511978704522</v>
      </c>
      <c r="G3625" s="16" t="s">
        <v>4</v>
      </c>
      <c r="H3625" s="7">
        <v>8675045.320330672</v>
      </c>
      <c r="I3625" s="4" t="s">
        <v>332</v>
      </c>
      <c r="J3625" s="4">
        <v>17</v>
      </c>
      <c r="K3625" s="4">
        <v>12</v>
      </c>
      <c r="L3625" s="4">
        <v>2723.7608306623506</v>
      </c>
      <c r="M3625" s="4" t="s">
        <v>332</v>
      </c>
      <c r="N3625" s="17">
        <v>1</v>
      </c>
      <c r="O3625" s="4">
        <v>100</v>
      </c>
      <c r="P3625">
        <f t="shared" si="168"/>
        <v>2013</v>
      </c>
      <c r="Q3625">
        <f t="shared" si="169"/>
        <v>10</v>
      </c>
      <c r="R3625" t="str">
        <f t="shared" si="170"/>
        <v>12</v>
      </c>
      <c r="T3625" t="s">
        <v>663</v>
      </c>
      <c r="U3625" t="s">
        <v>463</v>
      </c>
      <c r="V3625" t="s">
        <v>464</v>
      </c>
      <c r="W3625" t="s">
        <v>545</v>
      </c>
      <c r="X3625" t="s">
        <v>510</v>
      </c>
      <c r="Y3625" t="s">
        <v>466</v>
      </c>
    </row>
    <row r="3626" spans="1:27" x14ac:dyDescent="0.35">
      <c r="A3626" s="1" t="s">
        <v>2</v>
      </c>
      <c r="B3626" s="18">
        <v>41562</v>
      </c>
      <c r="C3626" s="3" t="s">
        <v>28</v>
      </c>
      <c r="D3626" s="4" t="s">
        <v>107</v>
      </c>
      <c r="E3626" s="5" t="s">
        <v>23</v>
      </c>
      <c r="F3626" s="6">
        <v>236.15270383515727</v>
      </c>
      <c r="G3626" s="16" t="s">
        <v>4</v>
      </c>
      <c r="H3626" s="7">
        <v>2472946.7048217752</v>
      </c>
      <c r="I3626" s="4">
        <v>23.6</v>
      </c>
      <c r="J3626" s="4">
        <v>7.4</v>
      </c>
      <c r="K3626" s="4" t="s">
        <v>332</v>
      </c>
      <c r="L3626" s="4">
        <v>1014.9983208924049</v>
      </c>
      <c r="M3626" s="4" t="s">
        <v>332</v>
      </c>
      <c r="N3626" s="17">
        <v>10.317073170731707</v>
      </c>
      <c r="O3626" s="4">
        <v>576</v>
      </c>
      <c r="P3626">
        <f t="shared" si="168"/>
        <v>2013</v>
      </c>
      <c r="Q3626">
        <f t="shared" si="169"/>
        <v>10</v>
      </c>
      <c r="R3626" t="str">
        <f t="shared" si="170"/>
        <v>12</v>
      </c>
      <c r="T3626" t="s">
        <v>107</v>
      </c>
    </row>
    <row r="3627" spans="1:27" x14ac:dyDescent="0.35">
      <c r="A3627" s="1" t="s">
        <v>2</v>
      </c>
      <c r="B3627" s="18">
        <v>41562</v>
      </c>
      <c r="C3627" s="3" t="s">
        <v>64</v>
      </c>
      <c r="D3627" s="4" t="s">
        <v>65</v>
      </c>
      <c r="E3627" s="5" t="s">
        <v>7</v>
      </c>
      <c r="F3627" s="6">
        <v>31.67902124617963</v>
      </c>
      <c r="G3627" s="16" t="s">
        <v>4</v>
      </c>
      <c r="H3627" s="7">
        <v>243398.23165760865</v>
      </c>
      <c r="I3627" s="4">
        <v>68.599999999999994</v>
      </c>
      <c r="J3627" s="4">
        <v>3.9</v>
      </c>
      <c r="K3627" s="4">
        <v>3.9</v>
      </c>
      <c r="L3627" s="4">
        <v>1043.4059999999997</v>
      </c>
      <c r="M3627" s="4" t="s">
        <v>332</v>
      </c>
      <c r="N3627" s="17">
        <v>7.3636363636363651</v>
      </c>
      <c r="O3627" s="4">
        <v>1152</v>
      </c>
      <c r="P3627">
        <f t="shared" si="168"/>
        <v>2013</v>
      </c>
      <c r="Q3627">
        <f t="shared" si="169"/>
        <v>10</v>
      </c>
      <c r="R3627" t="str">
        <f t="shared" si="170"/>
        <v>13</v>
      </c>
      <c r="T3627" t="s">
        <v>481</v>
      </c>
      <c r="U3627" t="s">
        <v>482</v>
      </c>
    </row>
    <row r="3628" spans="1:27" x14ac:dyDescent="0.35">
      <c r="A3628" s="1" t="s">
        <v>2</v>
      </c>
      <c r="B3628" s="18">
        <v>41562</v>
      </c>
      <c r="C3628" s="3" t="s">
        <v>101</v>
      </c>
      <c r="D3628" s="4" t="s">
        <v>102</v>
      </c>
      <c r="E3628" s="5" t="s">
        <v>7</v>
      </c>
      <c r="F3628" s="6">
        <v>3.9337488147893507</v>
      </c>
      <c r="G3628" s="16" t="s">
        <v>7</v>
      </c>
      <c r="H3628" s="7">
        <v>151034.09857949606</v>
      </c>
      <c r="I3628" s="4">
        <v>160.69999999999999</v>
      </c>
      <c r="J3628" s="4">
        <v>54.3</v>
      </c>
      <c r="K3628" s="4">
        <v>4.4000000000000004</v>
      </c>
      <c r="L3628" s="4">
        <v>38394.443999999996</v>
      </c>
      <c r="M3628" s="4" t="s">
        <v>332</v>
      </c>
      <c r="N3628" s="17">
        <v>0.99999999999999989</v>
      </c>
      <c r="O3628" s="4">
        <v>16024.28</v>
      </c>
      <c r="P3628">
        <f t="shared" si="168"/>
        <v>2013</v>
      </c>
      <c r="Q3628">
        <f t="shared" si="169"/>
        <v>10</v>
      </c>
      <c r="R3628" t="str">
        <f t="shared" si="170"/>
        <v>13</v>
      </c>
      <c r="T3628" t="s">
        <v>499</v>
      </c>
      <c r="U3628" t="s">
        <v>500</v>
      </c>
    </row>
    <row r="3629" spans="1:27" x14ac:dyDescent="0.35">
      <c r="A3629" s="1" t="s">
        <v>2</v>
      </c>
      <c r="B3629" s="18">
        <v>41562</v>
      </c>
      <c r="C3629" s="3" t="s">
        <v>232</v>
      </c>
      <c r="D3629" s="4" t="s">
        <v>233</v>
      </c>
      <c r="E3629" s="5" t="s">
        <v>4</v>
      </c>
      <c r="F3629" s="6">
        <v>0.62111823391410803</v>
      </c>
      <c r="G3629" s="16" t="s">
        <v>4</v>
      </c>
      <c r="H3629" s="7">
        <v>567610.4508579924</v>
      </c>
      <c r="I3629" s="4">
        <v>302.10000000000002</v>
      </c>
      <c r="J3629" s="4">
        <v>55</v>
      </c>
      <c r="K3629" s="4">
        <v>55</v>
      </c>
      <c r="L3629" s="4">
        <v>913852.5</v>
      </c>
      <c r="M3629" s="4" t="s">
        <v>332</v>
      </c>
      <c r="N3629" s="17">
        <v>1</v>
      </c>
      <c r="O3629" s="4">
        <v>16024.28</v>
      </c>
      <c r="P3629">
        <f t="shared" si="168"/>
        <v>2013</v>
      </c>
      <c r="Q3629">
        <f t="shared" si="169"/>
        <v>10</v>
      </c>
      <c r="R3629" t="str">
        <f t="shared" si="170"/>
        <v>13</v>
      </c>
      <c r="T3629" t="s">
        <v>233</v>
      </c>
    </row>
    <row r="3630" spans="1:27" x14ac:dyDescent="0.35">
      <c r="A3630" s="1" t="s">
        <v>2</v>
      </c>
      <c r="B3630" s="18">
        <v>41562</v>
      </c>
      <c r="C3630" s="3" t="s">
        <v>3</v>
      </c>
      <c r="D3630" s="4" t="s">
        <v>119</v>
      </c>
      <c r="E3630" s="5" t="s">
        <v>4</v>
      </c>
      <c r="F3630" s="6">
        <v>663.53149955634422</v>
      </c>
      <c r="G3630" s="16" t="s">
        <v>4</v>
      </c>
      <c r="H3630" s="7">
        <v>45026.186783723206</v>
      </c>
      <c r="I3630" s="4">
        <v>8.1</v>
      </c>
      <c r="J3630" s="4">
        <v>4</v>
      </c>
      <c r="K3630" s="4" t="s">
        <v>332</v>
      </c>
      <c r="L3630" s="4">
        <v>67.858401317539531</v>
      </c>
      <c r="M3630" s="4" t="s">
        <v>332</v>
      </c>
      <c r="N3630" s="17">
        <v>1</v>
      </c>
      <c r="O3630" s="4">
        <v>100</v>
      </c>
      <c r="P3630">
        <f t="shared" si="168"/>
        <v>2013</v>
      </c>
      <c r="Q3630">
        <f t="shared" si="169"/>
        <v>10</v>
      </c>
      <c r="R3630" t="str">
        <f t="shared" si="170"/>
        <v>16</v>
      </c>
      <c r="T3630" t="s">
        <v>119</v>
      </c>
    </row>
    <row r="3631" spans="1:27" x14ac:dyDescent="0.35">
      <c r="A3631" s="1" t="s">
        <v>2</v>
      </c>
      <c r="B3631" s="18">
        <v>41562</v>
      </c>
      <c r="C3631" s="3" t="s">
        <v>184</v>
      </c>
      <c r="D3631" s="4" t="s">
        <v>185</v>
      </c>
      <c r="E3631" s="5" t="s">
        <v>7</v>
      </c>
      <c r="F3631" s="6">
        <v>1.4492758791329188</v>
      </c>
      <c r="G3631" s="16" t="s">
        <v>4</v>
      </c>
      <c r="H3631" s="7">
        <v>3203.6746154909647</v>
      </c>
      <c r="I3631" s="4" t="s">
        <v>332</v>
      </c>
      <c r="J3631" s="4">
        <v>6.2</v>
      </c>
      <c r="K3631" s="4" t="s">
        <v>332</v>
      </c>
      <c r="L3631" s="4">
        <v>124.78824899079137</v>
      </c>
      <c r="M3631" s="4" t="s">
        <v>332</v>
      </c>
      <c r="N3631" s="17">
        <v>17.714285714285712</v>
      </c>
      <c r="O3631" s="4">
        <v>16024.28</v>
      </c>
      <c r="P3631">
        <f t="shared" si="168"/>
        <v>2013</v>
      </c>
      <c r="Q3631">
        <f t="shared" si="169"/>
        <v>10</v>
      </c>
      <c r="R3631" t="str">
        <f t="shared" si="170"/>
        <v>16</v>
      </c>
      <c r="T3631" t="s">
        <v>553</v>
      </c>
      <c r="U3631" t="s">
        <v>530</v>
      </c>
    </row>
    <row r="3632" spans="1:27" x14ac:dyDescent="0.35">
      <c r="A3632" s="1" t="s">
        <v>2</v>
      </c>
      <c r="B3632" s="18">
        <v>41562</v>
      </c>
      <c r="C3632" s="3" t="s">
        <v>335</v>
      </c>
      <c r="D3632" s="4" t="s">
        <v>336</v>
      </c>
      <c r="E3632" s="5" t="s">
        <v>7</v>
      </c>
      <c r="F3632" s="6">
        <v>0.20703941130470269</v>
      </c>
      <c r="G3632" s="16" t="s">
        <v>4</v>
      </c>
      <c r="H3632" s="7">
        <v>108.40558225973491</v>
      </c>
      <c r="I3632" s="4" t="s">
        <v>332</v>
      </c>
      <c r="J3632" s="4">
        <v>5</v>
      </c>
      <c r="K3632" s="4" t="s">
        <v>332</v>
      </c>
      <c r="L3632" s="4">
        <v>65.449846949787357</v>
      </c>
      <c r="M3632" s="4" t="s">
        <v>332</v>
      </c>
      <c r="N3632" s="17">
        <v>7.9999999999999991</v>
      </c>
      <c r="O3632" s="4">
        <v>16024.28</v>
      </c>
      <c r="P3632">
        <f t="shared" si="168"/>
        <v>2013</v>
      </c>
      <c r="Q3632">
        <f t="shared" si="169"/>
        <v>10</v>
      </c>
      <c r="R3632" t="str">
        <f t="shared" si="170"/>
        <v>16</v>
      </c>
      <c r="T3632" t="s">
        <v>336</v>
      </c>
    </row>
    <row r="3633" spans="1:26" x14ac:dyDescent="0.35">
      <c r="A3633" s="1" t="s">
        <v>2</v>
      </c>
      <c r="B3633" s="18">
        <v>41562</v>
      </c>
      <c r="C3633" s="3" t="s">
        <v>8</v>
      </c>
      <c r="D3633" s="4" t="s">
        <v>9</v>
      </c>
      <c r="E3633" s="5" t="s">
        <v>7</v>
      </c>
      <c r="F3633" s="6">
        <v>33.176574977817211</v>
      </c>
      <c r="G3633" s="16" t="s">
        <v>4</v>
      </c>
      <c r="H3633" s="7">
        <v>186302.10145470811</v>
      </c>
      <c r="I3633" s="4" t="s">
        <v>332</v>
      </c>
      <c r="J3633" s="4">
        <v>6.2</v>
      </c>
      <c r="K3633" s="4" t="s">
        <v>332</v>
      </c>
      <c r="L3633" s="4">
        <v>124.78824899079137</v>
      </c>
      <c r="M3633" s="4" t="s">
        <v>332</v>
      </c>
      <c r="N3633" s="17">
        <v>45.000000000000007</v>
      </c>
      <c r="O3633" s="4">
        <v>100</v>
      </c>
      <c r="P3633">
        <f t="shared" si="168"/>
        <v>2013</v>
      </c>
      <c r="Q3633">
        <f t="shared" si="169"/>
        <v>10</v>
      </c>
      <c r="R3633" t="str">
        <f t="shared" si="170"/>
        <v>17</v>
      </c>
      <c r="T3633" t="s">
        <v>490</v>
      </c>
      <c r="U3633" t="s">
        <v>491</v>
      </c>
    </row>
    <row r="3634" spans="1:26" x14ac:dyDescent="0.35">
      <c r="A3634" s="1" t="s">
        <v>2</v>
      </c>
      <c r="B3634" s="18">
        <v>41562</v>
      </c>
      <c r="C3634" s="3" t="s">
        <v>337</v>
      </c>
      <c r="D3634" s="4" t="s">
        <v>338</v>
      </c>
      <c r="E3634" s="5" t="s">
        <v>7</v>
      </c>
      <c r="F3634" s="6">
        <v>2.8799110223799667</v>
      </c>
      <c r="G3634" s="16" t="s">
        <v>4</v>
      </c>
      <c r="H3634" s="7">
        <v>7332.534205105233</v>
      </c>
      <c r="I3634" s="4">
        <v>11.1</v>
      </c>
      <c r="J3634" s="4">
        <v>7.4</v>
      </c>
      <c r="K3634" s="4" t="s">
        <v>332</v>
      </c>
      <c r="L3634" s="4">
        <v>318.26218536456753</v>
      </c>
      <c r="M3634" s="4" t="s">
        <v>332</v>
      </c>
      <c r="N3634" s="17">
        <v>8</v>
      </c>
      <c r="O3634" s="4">
        <v>1152</v>
      </c>
      <c r="P3634">
        <f t="shared" si="168"/>
        <v>2013</v>
      </c>
      <c r="Q3634">
        <f t="shared" si="169"/>
        <v>10</v>
      </c>
      <c r="R3634" t="str">
        <f t="shared" si="170"/>
        <v>17</v>
      </c>
      <c r="T3634" t="s">
        <v>606</v>
      </c>
      <c r="U3634" t="s">
        <v>607</v>
      </c>
    </row>
    <row r="3635" spans="1:26" x14ac:dyDescent="0.35">
      <c r="A3635" s="1" t="s">
        <v>2</v>
      </c>
      <c r="B3635" s="18">
        <v>41562</v>
      </c>
      <c r="C3635" s="3" t="s">
        <v>10</v>
      </c>
      <c r="D3635" s="4" t="s">
        <v>11</v>
      </c>
      <c r="E3635" s="5" t="s">
        <v>4</v>
      </c>
      <c r="F3635" s="6">
        <v>99.529724933451632</v>
      </c>
      <c r="G3635" s="16" t="s">
        <v>4</v>
      </c>
      <c r="H3635" s="7">
        <v>5150.8081589463372</v>
      </c>
      <c r="I3635" s="4">
        <v>5.7</v>
      </c>
      <c r="J3635" s="4">
        <v>3.4</v>
      </c>
      <c r="K3635" s="4" t="s">
        <v>332</v>
      </c>
      <c r="L3635" s="4">
        <v>51.751455782584664</v>
      </c>
      <c r="M3635" s="4" t="s">
        <v>332</v>
      </c>
      <c r="N3635" s="17">
        <v>1.0000000000000002</v>
      </c>
      <c r="O3635" s="4">
        <v>100</v>
      </c>
      <c r="P3635">
        <f t="shared" si="168"/>
        <v>2013</v>
      </c>
      <c r="Q3635">
        <f t="shared" si="169"/>
        <v>10</v>
      </c>
      <c r="R3635" t="str">
        <f t="shared" si="170"/>
        <v>17</v>
      </c>
      <c r="T3635" t="s">
        <v>289</v>
      </c>
      <c r="U3635" t="s">
        <v>519</v>
      </c>
    </row>
    <row r="3636" spans="1:26" x14ac:dyDescent="0.35">
      <c r="A3636" s="1" t="s">
        <v>2</v>
      </c>
      <c r="B3636" s="18">
        <v>41562</v>
      </c>
      <c r="C3636" s="3" t="s">
        <v>396</v>
      </c>
      <c r="D3636" s="4" t="s">
        <v>397</v>
      </c>
      <c r="E3636" s="5" t="s">
        <v>7</v>
      </c>
      <c r="F3636" s="6">
        <v>33.176574977817211</v>
      </c>
      <c r="G3636" s="16" t="s">
        <v>4</v>
      </c>
      <c r="H3636" s="7">
        <v>34742.428073860501</v>
      </c>
      <c r="I3636" s="4" t="s">
        <v>332</v>
      </c>
      <c r="J3636" s="4">
        <v>5</v>
      </c>
      <c r="K3636" s="4" t="s">
        <v>332</v>
      </c>
      <c r="L3636" s="4">
        <v>65.449846949787357</v>
      </c>
      <c r="M3636" s="4" t="s">
        <v>332</v>
      </c>
      <c r="N3636" s="17">
        <v>16</v>
      </c>
      <c r="O3636" s="4">
        <v>100</v>
      </c>
      <c r="P3636">
        <f t="shared" si="168"/>
        <v>2013</v>
      </c>
      <c r="Q3636">
        <f t="shared" si="169"/>
        <v>10</v>
      </c>
      <c r="R3636" t="str">
        <f t="shared" si="170"/>
        <v>17</v>
      </c>
      <c r="T3636" t="s">
        <v>625</v>
      </c>
      <c r="U3636" t="s">
        <v>626</v>
      </c>
    </row>
    <row r="3637" spans="1:26" x14ac:dyDescent="0.35">
      <c r="A3637" s="1" t="s">
        <v>2</v>
      </c>
      <c r="B3637" s="18">
        <v>41562</v>
      </c>
      <c r="C3637" s="3" t="s">
        <v>12</v>
      </c>
      <c r="D3637" s="4" t="s">
        <v>13</v>
      </c>
      <c r="E3637" s="5" t="s">
        <v>4</v>
      </c>
      <c r="F3637" s="6">
        <v>729.88464951197864</v>
      </c>
      <c r="G3637" s="16" t="s">
        <v>4</v>
      </c>
      <c r="H3637" s="7">
        <v>11036.974550504005</v>
      </c>
      <c r="I3637" s="4">
        <v>16</v>
      </c>
      <c r="J3637" s="4">
        <v>1.9</v>
      </c>
      <c r="K3637" s="4" t="s">
        <v>332</v>
      </c>
      <c r="L3637" s="4">
        <v>15.12153263927887</v>
      </c>
      <c r="M3637" s="4" t="s">
        <v>332</v>
      </c>
      <c r="N3637" s="17">
        <v>1.0000000000000002</v>
      </c>
      <c r="O3637" s="4">
        <v>100</v>
      </c>
      <c r="P3637">
        <f t="shared" si="168"/>
        <v>2013</v>
      </c>
      <c r="Q3637">
        <f t="shared" si="169"/>
        <v>10</v>
      </c>
      <c r="R3637" t="str">
        <f t="shared" si="170"/>
        <v>17</v>
      </c>
      <c r="T3637" t="s">
        <v>250</v>
      </c>
      <c r="U3637" t="s">
        <v>472</v>
      </c>
    </row>
    <row r="3638" spans="1:26" x14ac:dyDescent="0.35">
      <c r="A3638" s="1" t="s">
        <v>2</v>
      </c>
      <c r="B3638" s="18">
        <v>41562</v>
      </c>
      <c r="C3638" s="3" t="s">
        <v>129</v>
      </c>
      <c r="D3638" s="4" t="s">
        <v>14</v>
      </c>
      <c r="E3638" s="5" t="s">
        <v>4</v>
      </c>
      <c r="F3638" s="6">
        <v>199.05944986690326</v>
      </c>
      <c r="G3638" s="16" t="s">
        <v>4</v>
      </c>
      <c r="H3638" s="7">
        <v>6103.3934230894802</v>
      </c>
      <c r="I3638" s="4">
        <v>7.7</v>
      </c>
      <c r="J3638" s="4">
        <v>3.9</v>
      </c>
      <c r="K3638" s="4" t="s">
        <v>332</v>
      </c>
      <c r="L3638" s="4">
        <v>30.66115890087298</v>
      </c>
      <c r="M3638" s="4" t="s">
        <v>332</v>
      </c>
      <c r="N3638" s="17">
        <v>1</v>
      </c>
      <c r="O3638" s="4">
        <v>100</v>
      </c>
      <c r="P3638">
        <f t="shared" si="168"/>
        <v>2013</v>
      </c>
      <c r="Q3638">
        <f t="shared" si="169"/>
        <v>10</v>
      </c>
      <c r="R3638" t="str">
        <f t="shared" si="170"/>
        <v>17</v>
      </c>
      <c r="T3638" t="s">
        <v>250</v>
      </c>
      <c r="U3638" t="s">
        <v>521</v>
      </c>
    </row>
    <row r="3639" spans="1:26" x14ac:dyDescent="0.35">
      <c r="A3639" s="1" t="s">
        <v>2</v>
      </c>
      <c r="B3639" s="18">
        <v>41562</v>
      </c>
      <c r="C3639" s="3" t="s">
        <v>85</v>
      </c>
      <c r="D3639" s="4" t="s">
        <v>86</v>
      </c>
      <c r="E3639" s="5" t="s">
        <v>7</v>
      </c>
      <c r="F3639" s="6">
        <v>33.176574977817211</v>
      </c>
      <c r="G3639" s="16" t="s">
        <v>4</v>
      </c>
      <c r="H3639" s="7">
        <v>47138.526410613922</v>
      </c>
      <c r="I3639" s="4">
        <v>10.6</v>
      </c>
      <c r="J3639" s="4">
        <v>8</v>
      </c>
      <c r="K3639" s="4" t="s">
        <v>332</v>
      </c>
      <c r="L3639" s="4">
        <v>355.2094093658859</v>
      </c>
      <c r="M3639" s="4" t="s">
        <v>332</v>
      </c>
      <c r="N3639" s="17">
        <v>4</v>
      </c>
      <c r="O3639" s="4">
        <v>100</v>
      </c>
      <c r="P3639">
        <f t="shared" si="168"/>
        <v>2013</v>
      </c>
      <c r="Q3639">
        <f t="shared" si="169"/>
        <v>10</v>
      </c>
      <c r="R3639" t="str">
        <f t="shared" si="170"/>
        <v>17</v>
      </c>
      <c r="T3639" t="s">
        <v>86</v>
      </c>
    </row>
    <row r="3640" spans="1:26" x14ac:dyDescent="0.35">
      <c r="A3640" s="1" t="s">
        <v>2</v>
      </c>
      <c r="B3640" s="18">
        <v>41562</v>
      </c>
      <c r="C3640" s="3" t="s">
        <v>15</v>
      </c>
      <c r="D3640" s="4" t="s">
        <v>16</v>
      </c>
      <c r="E3640" s="5" t="s">
        <v>7</v>
      </c>
      <c r="F3640" s="6">
        <v>3.9337488147893507</v>
      </c>
      <c r="G3640" s="16" t="s">
        <v>7</v>
      </c>
      <c r="H3640" s="7">
        <v>21377.277285989403</v>
      </c>
      <c r="I3640" s="4" t="s">
        <v>332</v>
      </c>
      <c r="J3640" s="4">
        <v>37.200000000000003</v>
      </c>
      <c r="K3640" s="4">
        <v>5</v>
      </c>
      <c r="L3640" s="4">
        <v>5434.326972179625</v>
      </c>
      <c r="M3640" s="4" t="s">
        <v>332</v>
      </c>
      <c r="N3640" s="17">
        <v>1.0000000000000002</v>
      </c>
      <c r="O3640" s="4">
        <v>16024.28</v>
      </c>
      <c r="P3640">
        <f t="shared" si="168"/>
        <v>2013</v>
      </c>
      <c r="Q3640">
        <f t="shared" si="169"/>
        <v>10</v>
      </c>
      <c r="R3640" t="str">
        <f t="shared" si="170"/>
        <v>17</v>
      </c>
      <c r="T3640" t="s">
        <v>73</v>
      </c>
      <c r="U3640" t="s">
        <v>475</v>
      </c>
    </row>
    <row r="3641" spans="1:26" x14ac:dyDescent="0.35">
      <c r="A3641" s="1" t="s">
        <v>2</v>
      </c>
      <c r="B3641" s="18">
        <v>41562</v>
      </c>
      <c r="C3641" s="3" t="s">
        <v>174</v>
      </c>
      <c r="D3641" s="4" t="s">
        <v>175</v>
      </c>
      <c r="E3641" s="5" t="s">
        <v>7</v>
      </c>
      <c r="F3641" s="6">
        <v>1.0351970565235133</v>
      </c>
      <c r="G3641" s="16" t="s">
        <v>7</v>
      </c>
      <c r="H3641" s="7">
        <v>22805.865019985082</v>
      </c>
      <c r="I3641" s="4" t="s">
        <v>332</v>
      </c>
      <c r="J3641" s="4">
        <v>74.900000000000006</v>
      </c>
      <c r="K3641" s="4">
        <v>5</v>
      </c>
      <c r="L3641" s="4">
        <v>22030.457753206596</v>
      </c>
      <c r="M3641" s="4" t="s">
        <v>332</v>
      </c>
      <c r="N3641" s="17">
        <v>1</v>
      </c>
      <c r="O3641" s="4">
        <v>16024.28</v>
      </c>
      <c r="P3641">
        <f t="shared" si="168"/>
        <v>2013</v>
      </c>
      <c r="Q3641">
        <f t="shared" si="169"/>
        <v>10</v>
      </c>
      <c r="R3641" t="str">
        <f t="shared" si="170"/>
        <v>17</v>
      </c>
      <c r="T3641" t="s">
        <v>73</v>
      </c>
      <c r="U3641" t="s">
        <v>550</v>
      </c>
    </row>
    <row r="3642" spans="1:26" x14ac:dyDescent="0.35">
      <c r="A3642" s="1" t="s">
        <v>2</v>
      </c>
      <c r="B3642" s="18">
        <v>41562</v>
      </c>
      <c r="C3642" s="3" t="s">
        <v>142</v>
      </c>
      <c r="D3642" s="4" t="s">
        <v>143</v>
      </c>
      <c r="E3642" s="5" t="s">
        <v>4</v>
      </c>
      <c r="F3642" s="6">
        <v>33.176574977817211</v>
      </c>
      <c r="G3642" s="16" t="s">
        <v>4</v>
      </c>
      <c r="H3642" s="7">
        <v>14217.6221472937</v>
      </c>
      <c r="I3642" s="4">
        <v>9.3000000000000007</v>
      </c>
      <c r="J3642" s="4">
        <v>9.6</v>
      </c>
      <c r="K3642" s="4">
        <v>4.8</v>
      </c>
      <c r="L3642" s="4">
        <v>428.54399999999998</v>
      </c>
      <c r="M3642" s="4" t="s">
        <v>332</v>
      </c>
      <c r="N3642" s="17">
        <v>1</v>
      </c>
      <c r="O3642" s="4">
        <v>100</v>
      </c>
      <c r="P3642">
        <f t="shared" si="168"/>
        <v>2013</v>
      </c>
      <c r="Q3642">
        <f t="shared" si="169"/>
        <v>10</v>
      </c>
      <c r="R3642" t="str">
        <f t="shared" si="170"/>
        <v>17</v>
      </c>
      <c r="T3642" t="s">
        <v>484</v>
      </c>
      <c r="U3642" t="s">
        <v>531</v>
      </c>
    </row>
    <row r="3643" spans="1:26" x14ac:dyDescent="0.35">
      <c r="A3643" s="1" t="s">
        <v>2</v>
      </c>
      <c r="B3643" s="18">
        <v>41562</v>
      </c>
      <c r="C3643" s="3" t="s">
        <v>103</v>
      </c>
      <c r="D3643" s="4" t="s">
        <v>104</v>
      </c>
      <c r="E3643" s="5" t="s">
        <v>7</v>
      </c>
      <c r="F3643" s="6">
        <v>33.176574977817211</v>
      </c>
      <c r="G3643" s="16" t="s">
        <v>4</v>
      </c>
      <c r="H3643" s="7">
        <v>8441.6630597445128</v>
      </c>
      <c r="I3643" s="4">
        <v>6</v>
      </c>
      <c r="J3643" s="4">
        <v>5.3</v>
      </c>
      <c r="K3643" s="4" t="s">
        <v>332</v>
      </c>
      <c r="L3643" s="4">
        <v>63.611622548355626</v>
      </c>
      <c r="M3643" s="4" t="s">
        <v>332</v>
      </c>
      <c r="N3643" s="17">
        <v>4</v>
      </c>
      <c r="O3643" s="4">
        <v>100</v>
      </c>
      <c r="P3643">
        <f t="shared" si="168"/>
        <v>2013</v>
      </c>
      <c r="Q3643">
        <f t="shared" si="169"/>
        <v>10</v>
      </c>
      <c r="R3643" t="str">
        <f t="shared" si="170"/>
        <v>17</v>
      </c>
      <c r="T3643" t="s">
        <v>501</v>
      </c>
      <c r="U3643" t="s">
        <v>502</v>
      </c>
    </row>
    <row r="3644" spans="1:26" x14ac:dyDescent="0.35">
      <c r="A3644" s="1" t="s">
        <v>2</v>
      </c>
      <c r="B3644" s="18">
        <v>41562</v>
      </c>
      <c r="C3644" s="3" t="s">
        <v>290</v>
      </c>
      <c r="D3644" s="4" t="s">
        <v>291</v>
      </c>
      <c r="E3644" s="5" t="s">
        <v>7</v>
      </c>
      <c r="F3644" s="6">
        <v>398.11889973380653</v>
      </c>
      <c r="G3644" s="16" t="s">
        <v>4</v>
      </c>
      <c r="H3644" s="7">
        <v>50744.51250525604</v>
      </c>
      <c r="I3644" s="4">
        <v>8.1</v>
      </c>
      <c r="J3644" s="4">
        <v>2.8</v>
      </c>
      <c r="K3644" s="4" t="s">
        <v>332</v>
      </c>
      <c r="L3644" s="4">
        <v>33.250616645594363</v>
      </c>
      <c r="M3644" s="4" t="s">
        <v>332</v>
      </c>
      <c r="N3644" s="17">
        <v>3.833333333333333</v>
      </c>
      <c r="O3644" s="4">
        <v>100</v>
      </c>
      <c r="P3644">
        <f t="shared" si="168"/>
        <v>2013</v>
      </c>
      <c r="Q3644">
        <f t="shared" si="169"/>
        <v>10</v>
      </c>
      <c r="R3644" t="str">
        <f t="shared" si="170"/>
        <v>18</v>
      </c>
      <c r="T3644" t="s">
        <v>291</v>
      </c>
    </row>
    <row r="3645" spans="1:26" x14ac:dyDescent="0.35">
      <c r="A3645" s="1" t="s">
        <v>2</v>
      </c>
      <c r="B3645" s="18">
        <v>41562</v>
      </c>
      <c r="C3645" s="3" t="s">
        <v>58</v>
      </c>
      <c r="D3645" s="4" t="s">
        <v>59</v>
      </c>
      <c r="E3645" s="5" t="s">
        <v>4</v>
      </c>
      <c r="F3645" s="6">
        <v>0.20703941130470269</v>
      </c>
      <c r="G3645" s="16" t="s">
        <v>4</v>
      </c>
      <c r="H3645" s="7">
        <v>553.20930700616555</v>
      </c>
      <c r="I3645" s="4" t="s">
        <v>312</v>
      </c>
      <c r="J3645" s="4" t="s">
        <v>332</v>
      </c>
      <c r="K3645" s="4" t="s">
        <v>332</v>
      </c>
      <c r="L3645" s="4">
        <v>2672</v>
      </c>
      <c r="M3645" s="4">
        <v>2672</v>
      </c>
      <c r="N3645" s="17">
        <v>1</v>
      </c>
      <c r="O3645" s="4">
        <v>16024.28</v>
      </c>
      <c r="P3645">
        <f t="shared" si="168"/>
        <v>2013</v>
      </c>
      <c r="Q3645">
        <f t="shared" si="169"/>
        <v>10</v>
      </c>
      <c r="R3645" t="str">
        <f t="shared" si="170"/>
        <v>27</v>
      </c>
      <c r="T3645" t="s">
        <v>59</v>
      </c>
    </row>
    <row r="3646" spans="1:26" x14ac:dyDescent="0.35">
      <c r="A3646" s="1" t="s">
        <v>2</v>
      </c>
      <c r="B3646" s="18">
        <v>41562</v>
      </c>
      <c r="C3646" s="3" t="s">
        <v>132</v>
      </c>
      <c r="D3646" s="4" t="s">
        <v>298</v>
      </c>
      <c r="E3646" s="5" t="s">
        <v>4</v>
      </c>
      <c r="F3646" s="6">
        <v>199.05944986690326</v>
      </c>
      <c r="G3646" s="16" t="s">
        <v>4</v>
      </c>
      <c r="H3646" s="7">
        <v>61775.928267268253</v>
      </c>
      <c r="I3646" s="4" t="s">
        <v>332</v>
      </c>
      <c r="J3646" s="4">
        <v>8.4</v>
      </c>
      <c r="K3646" s="4" t="s">
        <v>332</v>
      </c>
      <c r="L3646" s="4">
        <v>310.33908869221415</v>
      </c>
      <c r="M3646" s="4" t="s">
        <v>332</v>
      </c>
      <c r="N3646" s="17">
        <v>1.0000000000000002</v>
      </c>
      <c r="O3646" s="4">
        <v>100</v>
      </c>
      <c r="P3646">
        <f t="shared" si="168"/>
        <v>2013</v>
      </c>
      <c r="Q3646">
        <f t="shared" si="169"/>
        <v>10</v>
      </c>
      <c r="R3646" t="str">
        <f t="shared" si="170"/>
        <v>90</v>
      </c>
      <c r="T3646" t="s">
        <v>563</v>
      </c>
      <c r="U3646" t="s">
        <v>468</v>
      </c>
      <c r="V3646" t="s">
        <v>564</v>
      </c>
      <c r="W3646" t="s">
        <v>524</v>
      </c>
      <c r="X3646" t="s">
        <v>567</v>
      </c>
      <c r="Y3646" t="s">
        <v>510</v>
      </c>
      <c r="Z3646" t="s">
        <v>568</v>
      </c>
    </row>
    <row r="3647" spans="1:26" x14ac:dyDescent="0.35">
      <c r="A3647" s="1" t="s">
        <v>2</v>
      </c>
      <c r="B3647" s="18">
        <v>41576</v>
      </c>
      <c r="C3647" s="8" t="s">
        <v>29</v>
      </c>
      <c r="D3647" s="4" t="s">
        <v>30</v>
      </c>
      <c r="E3647" s="9" t="s">
        <v>23</v>
      </c>
      <c r="F3647" s="6">
        <v>5.7464369087868361</v>
      </c>
      <c r="G3647" s="16" t="s">
        <v>4</v>
      </c>
      <c r="H3647" s="7">
        <v>81138.748347455316</v>
      </c>
      <c r="I3647" s="4">
        <v>6.14</v>
      </c>
      <c r="J3647" s="4">
        <v>6.14</v>
      </c>
      <c r="K3647" s="4" t="s">
        <v>332</v>
      </c>
      <c r="L3647" s="4">
        <v>121.20031141935011</v>
      </c>
      <c r="M3647" s="4" t="s">
        <v>332</v>
      </c>
      <c r="N3647" s="17">
        <v>116.49999999999999</v>
      </c>
      <c r="O3647" s="4">
        <v>1152</v>
      </c>
      <c r="P3647">
        <f t="shared" si="168"/>
        <v>2013</v>
      </c>
      <c r="Q3647">
        <f t="shared" si="169"/>
        <v>10</v>
      </c>
      <c r="R3647" t="str">
        <f t="shared" si="170"/>
        <v>01</v>
      </c>
      <c r="T3647" t="s">
        <v>30</v>
      </c>
    </row>
    <row r="3648" spans="1:26" x14ac:dyDescent="0.35">
      <c r="A3648" s="1" t="s">
        <v>2</v>
      </c>
      <c r="B3648" s="18">
        <v>41576</v>
      </c>
      <c r="C3648" s="8" t="s">
        <v>294</v>
      </c>
      <c r="D3648" s="4" t="s">
        <v>295</v>
      </c>
      <c r="E3648" s="9" t="s">
        <v>23</v>
      </c>
      <c r="F3648" s="6">
        <v>126.42161199331039</v>
      </c>
      <c r="G3648" s="16" t="s">
        <v>23</v>
      </c>
      <c r="H3648" s="7">
        <v>138364.17127145451</v>
      </c>
      <c r="I3648" s="4">
        <v>152.68636363636364</v>
      </c>
      <c r="J3648" s="4">
        <v>3.7</v>
      </c>
      <c r="K3648" s="4" t="s">
        <v>332</v>
      </c>
      <c r="L3648" s="4">
        <v>1094.4661208621203</v>
      </c>
      <c r="M3648" s="4" t="s">
        <v>332</v>
      </c>
      <c r="N3648" s="17">
        <v>0.99999999999999989</v>
      </c>
      <c r="O3648" s="4">
        <v>576</v>
      </c>
      <c r="P3648">
        <f t="shared" si="168"/>
        <v>2013</v>
      </c>
      <c r="Q3648">
        <f t="shared" si="169"/>
        <v>10</v>
      </c>
      <c r="R3648" t="str">
        <f t="shared" si="170"/>
        <v>01</v>
      </c>
      <c r="T3648" t="s">
        <v>295</v>
      </c>
    </row>
    <row r="3649" spans="1:27" x14ac:dyDescent="0.35">
      <c r="A3649" s="1" t="s">
        <v>2</v>
      </c>
      <c r="B3649" s="18">
        <v>41576</v>
      </c>
      <c r="C3649" s="3" t="s">
        <v>227</v>
      </c>
      <c r="D3649" s="4" t="s">
        <v>228</v>
      </c>
      <c r="E3649" s="5" t="s">
        <v>7</v>
      </c>
      <c r="F3649" s="6">
        <v>33.09947659461217</v>
      </c>
      <c r="G3649" s="16" t="s">
        <v>4</v>
      </c>
      <c r="H3649" s="7">
        <v>10790.045710410914</v>
      </c>
      <c r="I3649" s="4">
        <v>1.9</v>
      </c>
      <c r="J3649" s="4">
        <v>1.6</v>
      </c>
      <c r="K3649" s="4" t="s">
        <v>332</v>
      </c>
      <c r="L3649" s="4">
        <v>2.5467844445101258</v>
      </c>
      <c r="M3649" s="4" t="s">
        <v>332</v>
      </c>
      <c r="N3649" s="17">
        <v>128</v>
      </c>
      <c r="O3649" s="4">
        <v>100</v>
      </c>
      <c r="P3649">
        <f t="shared" si="168"/>
        <v>2013</v>
      </c>
      <c r="Q3649">
        <f t="shared" si="169"/>
        <v>10</v>
      </c>
      <c r="R3649" t="str">
        <f t="shared" si="170"/>
        <v>01</v>
      </c>
      <c r="T3649" t="s">
        <v>228</v>
      </c>
    </row>
    <row r="3650" spans="1:27" x14ac:dyDescent="0.35">
      <c r="A3650" s="1" t="s">
        <v>2</v>
      </c>
      <c r="B3650" s="18">
        <v>41576</v>
      </c>
      <c r="C3650" s="3" t="s">
        <v>152</v>
      </c>
      <c r="D3650" s="4" t="s">
        <v>153</v>
      </c>
      <c r="E3650" s="5" t="s">
        <v>7</v>
      </c>
      <c r="F3650" s="6">
        <v>66.198953189224341</v>
      </c>
      <c r="G3650" s="16" t="s">
        <v>4</v>
      </c>
      <c r="H3650" s="7">
        <v>8860.4293815837682</v>
      </c>
      <c r="I3650" s="4">
        <v>3.8</v>
      </c>
      <c r="J3650" s="4">
        <v>3.1</v>
      </c>
      <c r="K3650" s="4" t="s">
        <v>332</v>
      </c>
      <c r="L3650" s="4">
        <v>19.12078008729868</v>
      </c>
      <c r="M3650" s="4" t="s">
        <v>332</v>
      </c>
      <c r="N3650" s="17">
        <v>7</v>
      </c>
      <c r="O3650" s="4">
        <v>100</v>
      </c>
      <c r="P3650">
        <f t="shared" ref="P3650:P3713" si="171">YEAR(B3650)</f>
        <v>2013</v>
      </c>
      <c r="Q3650">
        <f t="shared" ref="Q3650:Q3713" si="172">MONTH(B3650)</f>
        <v>10</v>
      </c>
      <c r="R3650" t="str">
        <f t="shared" ref="R3650:R3713" si="173">LEFT(C3650,2)</f>
        <v>01</v>
      </c>
      <c r="T3650" t="s">
        <v>153</v>
      </c>
    </row>
    <row r="3651" spans="1:27" x14ac:dyDescent="0.35">
      <c r="A3651" s="1" t="s">
        <v>2</v>
      </c>
      <c r="B3651" s="18">
        <v>41576</v>
      </c>
      <c r="C3651" s="3" t="s">
        <v>186</v>
      </c>
      <c r="D3651" s="4" t="s">
        <v>187</v>
      </c>
      <c r="E3651" s="5" t="s">
        <v>7</v>
      </c>
      <c r="F3651" s="6">
        <v>8.6196553631802537</v>
      </c>
      <c r="G3651" s="16" t="s">
        <v>4</v>
      </c>
      <c r="H3651" s="7">
        <v>39797.686875356747</v>
      </c>
      <c r="I3651" s="4" t="s">
        <v>332</v>
      </c>
      <c r="J3651" s="4">
        <v>5.4</v>
      </c>
      <c r="K3651" s="4" t="s">
        <v>332</v>
      </c>
      <c r="L3651" s="4">
        <v>82.44795760081054</v>
      </c>
      <c r="M3651" s="4" t="s">
        <v>332</v>
      </c>
      <c r="N3651" s="17">
        <v>56</v>
      </c>
      <c r="O3651" s="4">
        <v>1152</v>
      </c>
      <c r="P3651">
        <f t="shared" si="171"/>
        <v>2013</v>
      </c>
      <c r="Q3651">
        <f t="shared" si="172"/>
        <v>10</v>
      </c>
      <c r="R3651" t="str">
        <f t="shared" si="173"/>
        <v>01</v>
      </c>
      <c r="T3651" t="s">
        <v>187</v>
      </c>
    </row>
    <row r="3652" spans="1:27" x14ac:dyDescent="0.35">
      <c r="A3652" s="1" t="s">
        <v>2</v>
      </c>
      <c r="B3652" s="18">
        <v>41576</v>
      </c>
      <c r="C3652" s="3" t="s">
        <v>60</v>
      </c>
      <c r="D3652" s="4" t="s">
        <v>61</v>
      </c>
      <c r="E3652" s="5" t="s">
        <v>7</v>
      </c>
      <c r="F3652" s="6">
        <v>2.8732184543934181</v>
      </c>
      <c r="G3652" s="16" t="s">
        <v>4</v>
      </c>
      <c r="H3652" s="7">
        <v>8873.3928539563458</v>
      </c>
      <c r="I3652" s="4">
        <v>4.5</v>
      </c>
      <c r="J3652" s="4">
        <v>3.2</v>
      </c>
      <c r="K3652" s="4" t="s">
        <v>332</v>
      </c>
      <c r="L3652" s="4">
        <v>24.127431579569613</v>
      </c>
      <c r="M3652" s="4" t="s">
        <v>332</v>
      </c>
      <c r="N3652" s="17">
        <v>128</v>
      </c>
      <c r="O3652" s="4">
        <v>1152</v>
      </c>
      <c r="P3652">
        <f t="shared" si="171"/>
        <v>2013</v>
      </c>
      <c r="Q3652">
        <f t="shared" si="172"/>
        <v>10</v>
      </c>
      <c r="R3652" t="str">
        <f t="shared" si="173"/>
        <v>01</v>
      </c>
      <c r="T3652" t="s">
        <v>211</v>
      </c>
      <c r="U3652" t="s">
        <v>478</v>
      </c>
    </row>
    <row r="3653" spans="1:27" x14ac:dyDescent="0.35">
      <c r="A3653" s="1" t="s">
        <v>2</v>
      </c>
      <c r="B3653" s="18">
        <v>41576</v>
      </c>
      <c r="C3653" s="3" t="s">
        <v>82</v>
      </c>
      <c r="D3653" s="4" t="s">
        <v>167</v>
      </c>
      <c r="E3653" s="5" t="s">
        <v>4</v>
      </c>
      <c r="F3653" s="6">
        <v>132.39790637844868</v>
      </c>
      <c r="G3653" s="16" t="s">
        <v>4</v>
      </c>
      <c r="H3653" s="7">
        <v>100787.73949784639</v>
      </c>
      <c r="I3653" s="4">
        <v>17.7</v>
      </c>
      <c r="J3653" s="4">
        <v>11.1</v>
      </c>
      <c r="K3653" s="4">
        <v>7.3999999999999995</v>
      </c>
      <c r="L3653" s="4">
        <v>761.2487406693034</v>
      </c>
      <c r="M3653" s="4" t="s">
        <v>332</v>
      </c>
      <c r="N3653" s="17">
        <v>1</v>
      </c>
      <c r="O3653" s="4">
        <v>100</v>
      </c>
      <c r="P3653">
        <f t="shared" si="171"/>
        <v>2013</v>
      </c>
      <c r="Q3653">
        <f t="shared" si="172"/>
        <v>10</v>
      </c>
      <c r="R3653" t="str">
        <f t="shared" si="173"/>
        <v>05</v>
      </c>
      <c r="T3653" t="s">
        <v>460</v>
      </c>
      <c r="U3653" t="s">
        <v>488</v>
      </c>
      <c r="V3653" t="s">
        <v>536</v>
      </c>
      <c r="W3653" t="s">
        <v>544</v>
      </c>
      <c r="X3653" t="s">
        <v>510</v>
      </c>
    </row>
    <row r="3654" spans="1:27" x14ac:dyDescent="0.35">
      <c r="A3654" s="1" t="s">
        <v>2</v>
      </c>
      <c r="B3654" s="18">
        <v>41576</v>
      </c>
      <c r="C3654" s="3" t="s">
        <v>37</v>
      </c>
      <c r="D3654" s="4" t="s">
        <v>156</v>
      </c>
      <c r="E3654" s="5" t="s">
        <v>4</v>
      </c>
      <c r="F3654" s="6">
        <v>8.6196553631802537</v>
      </c>
      <c r="G3654" s="16" t="s">
        <v>4</v>
      </c>
      <c r="H3654" s="7">
        <v>14104.133857324545</v>
      </c>
      <c r="I3654" s="4">
        <v>26.5</v>
      </c>
      <c r="J3654" s="4">
        <v>13.3</v>
      </c>
      <c r="K3654" s="4">
        <v>8.8666666666666671</v>
      </c>
      <c r="L3654" s="4">
        <v>1636.2758443419682</v>
      </c>
      <c r="M3654" s="4" t="s">
        <v>332</v>
      </c>
      <c r="N3654" s="17">
        <v>1</v>
      </c>
      <c r="O3654" s="4">
        <v>1152</v>
      </c>
      <c r="P3654">
        <f t="shared" si="171"/>
        <v>2013</v>
      </c>
      <c r="Q3654">
        <f t="shared" si="172"/>
        <v>10</v>
      </c>
      <c r="R3654" t="str">
        <f t="shared" si="173"/>
        <v>05</v>
      </c>
      <c r="T3654" t="s">
        <v>460</v>
      </c>
      <c r="U3654" t="s">
        <v>461</v>
      </c>
      <c r="V3654" t="s">
        <v>536</v>
      </c>
      <c r="W3654" t="s">
        <v>537</v>
      </c>
      <c r="X3654" t="s">
        <v>510</v>
      </c>
    </row>
    <row r="3655" spans="1:27" x14ac:dyDescent="0.35">
      <c r="A3655" s="1" t="s">
        <v>2</v>
      </c>
      <c r="B3655" s="18">
        <v>41576</v>
      </c>
      <c r="C3655" s="3" t="s">
        <v>76</v>
      </c>
      <c r="D3655" s="4" t="s">
        <v>229</v>
      </c>
      <c r="E3655" s="5" t="s">
        <v>4</v>
      </c>
      <c r="F3655" s="6">
        <v>14.366092271967089</v>
      </c>
      <c r="G3655" s="16" t="s">
        <v>4</v>
      </c>
      <c r="H3655" s="7">
        <v>51161.337674453403</v>
      </c>
      <c r="I3655" s="4">
        <v>32.200000000000003</v>
      </c>
      <c r="J3655" s="4">
        <v>17.8</v>
      </c>
      <c r="K3655" s="4">
        <v>11.866666666666667</v>
      </c>
      <c r="L3655" s="4">
        <v>3561.2563741001291</v>
      </c>
      <c r="M3655" s="4" t="s">
        <v>332</v>
      </c>
      <c r="N3655" s="17">
        <v>1.0000000000000002</v>
      </c>
      <c r="O3655" s="4">
        <v>1152</v>
      </c>
      <c r="P3655">
        <f t="shared" si="171"/>
        <v>2013</v>
      </c>
      <c r="Q3655">
        <f t="shared" si="172"/>
        <v>10</v>
      </c>
      <c r="R3655" t="str">
        <f t="shared" si="173"/>
        <v>05</v>
      </c>
      <c r="T3655" t="s">
        <v>460</v>
      </c>
      <c r="U3655" t="s">
        <v>486</v>
      </c>
      <c r="V3655" t="s">
        <v>536</v>
      </c>
      <c r="W3655" t="s">
        <v>570</v>
      </c>
      <c r="X3655" t="s">
        <v>510</v>
      </c>
    </row>
    <row r="3656" spans="1:27" x14ac:dyDescent="0.35">
      <c r="A3656" s="1" t="s">
        <v>2</v>
      </c>
      <c r="B3656" s="18">
        <v>41576</v>
      </c>
      <c r="C3656" s="3" t="s">
        <v>62</v>
      </c>
      <c r="D3656" s="4" t="s">
        <v>63</v>
      </c>
      <c r="E3656" s="5" t="s">
        <v>4</v>
      </c>
      <c r="F3656" s="6">
        <v>132.39790637844868</v>
      </c>
      <c r="G3656" s="16" t="s">
        <v>4</v>
      </c>
      <c r="H3656" s="7">
        <v>22006.014277811733</v>
      </c>
      <c r="I3656" s="4">
        <v>12.3</v>
      </c>
      <c r="J3656" s="4">
        <v>6.4</v>
      </c>
      <c r="K3656" s="4" t="s">
        <v>332</v>
      </c>
      <c r="L3656" s="4">
        <v>166.211195325924</v>
      </c>
      <c r="M3656" s="4" t="s">
        <v>332</v>
      </c>
      <c r="N3656" s="17">
        <v>1</v>
      </c>
      <c r="O3656" s="4">
        <v>100</v>
      </c>
      <c r="P3656">
        <f t="shared" si="171"/>
        <v>2013</v>
      </c>
      <c r="Q3656">
        <f t="shared" si="172"/>
        <v>10</v>
      </c>
      <c r="R3656" t="str">
        <f t="shared" si="173"/>
        <v>05</v>
      </c>
      <c r="T3656" t="s">
        <v>84</v>
      </c>
      <c r="U3656" t="s">
        <v>459</v>
      </c>
      <c r="V3656" t="s">
        <v>479</v>
      </c>
      <c r="W3656" t="s">
        <v>480</v>
      </c>
    </row>
    <row r="3657" spans="1:27" x14ac:dyDescent="0.35">
      <c r="A3657" s="1" t="s">
        <v>2</v>
      </c>
      <c r="B3657" s="18">
        <v>41576</v>
      </c>
      <c r="C3657" s="3" t="s">
        <v>27</v>
      </c>
      <c r="D3657" s="4" t="s">
        <v>39</v>
      </c>
      <c r="E3657" s="5" t="s">
        <v>4</v>
      </c>
      <c r="F3657" s="6">
        <v>0.20699799749479794</v>
      </c>
      <c r="G3657" s="16" t="s">
        <v>4</v>
      </c>
      <c r="H3657" s="7">
        <v>3728.8407842484839</v>
      </c>
      <c r="I3657" s="4">
        <v>54.4</v>
      </c>
      <c r="J3657" s="4">
        <v>30.8</v>
      </c>
      <c r="K3657" s="4">
        <v>20.533333333333335</v>
      </c>
      <c r="L3657" s="4">
        <v>18013.897860737485</v>
      </c>
      <c r="M3657" s="4" t="s">
        <v>332</v>
      </c>
      <c r="N3657" s="17">
        <v>1</v>
      </c>
      <c r="O3657" s="4">
        <v>15990.24</v>
      </c>
      <c r="P3657">
        <f t="shared" si="171"/>
        <v>2013</v>
      </c>
      <c r="Q3657">
        <f t="shared" si="172"/>
        <v>10</v>
      </c>
      <c r="R3657" t="str">
        <f t="shared" si="173"/>
        <v>06</v>
      </c>
      <c r="T3657" t="s">
        <v>39</v>
      </c>
    </row>
    <row r="3658" spans="1:27" x14ac:dyDescent="0.35">
      <c r="A3658" s="1" t="s">
        <v>2</v>
      </c>
      <c r="B3658" s="18">
        <v>41576</v>
      </c>
      <c r="C3658" s="3" t="s">
        <v>40</v>
      </c>
      <c r="D3658" s="4" t="s">
        <v>169</v>
      </c>
      <c r="E3658" s="5" t="s">
        <v>4</v>
      </c>
      <c r="F3658" s="6">
        <v>66.198953189224341</v>
      </c>
      <c r="G3658" s="16" t="s">
        <v>4</v>
      </c>
      <c r="H3658" s="7">
        <v>16085.190903473107</v>
      </c>
      <c r="I3658" s="4" t="s">
        <v>332</v>
      </c>
      <c r="J3658" s="4">
        <v>7.5</v>
      </c>
      <c r="K3658" s="4">
        <v>5.5</v>
      </c>
      <c r="L3658" s="4">
        <v>242.98255680108554</v>
      </c>
      <c r="M3658" s="4" t="s">
        <v>332</v>
      </c>
      <c r="N3658" s="17">
        <v>1</v>
      </c>
      <c r="O3658" s="4">
        <v>100</v>
      </c>
      <c r="P3658">
        <f t="shared" si="171"/>
        <v>2013</v>
      </c>
      <c r="Q3658">
        <f t="shared" si="172"/>
        <v>10</v>
      </c>
      <c r="R3658" t="str">
        <f t="shared" si="173"/>
        <v>12</v>
      </c>
      <c r="T3658" t="s">
        <v>662</v>
      </c>
      <c r="U3658" t="s">
        <v>463</v>
      </c>
      <c r="V3658" t="s">
        <v>464</v>
      </c>
      <c r="W3658" t="s">
        <v>546</v>
      </c>
      <c r="X3658" t="s">
        <v>468</v>
      </c>
      <c r="Y3658" t="s">
        <v>547</v>
      </c>
      <c r="Z3658" t="s">
        <v>510</v>
      </c>
      <c r="AA3658" t="s">
        <v>466</v>
      </c>
    </row>
    <row r="3659" spans="1:27" x14ac:dyDescent="0.35">
      <c r="A3659" s="1" t="s">
        <v>2</v>
      </c>
      <c r="B3659" s="18">
        <v>41576</v>
      </c>
      <c r="C3659" s="3" t="s">
        <v>42</v>
      </c>
      <c r="D3659" s="4" t="s">
        <v>168</v>
      </c>
      <c r="E3659" s="5" t="s">
        <v>4</v>
      </c>
      <c r="F3659" s="6">
        <v>132.39790637844868</v>
      </c>
      <c r="G3659" s="16" t="s">
        <v>4</v>
      </c>
      <c r="H3659" s="7">
        <v>217960.30288559568</v>
      </c>
      <c r="I3659" s="4" t="s">
        <v>332</v>
      </c>
      <c r="J3659" s="4">
        <v>14.7</v>
      </c>
      <c r="K3659" s="4">
        <v>9.6999999999999993</v>
      </c>
      <c r="L3659" s="4">
        <v>1646.2518845469795</v>
      </c>
      <c r="M3659" s="4" t="s">
        <v>332</v>
      </c>
      <c r="N3659" s="17">
        <v>1</v>
      </c>
      <c r="O3659" s="4">
        <v>100</v>
      </c>
      <c r="P3659">
        <f t="shared" si="171"/>
        <v>2013</v>
      </c>
      <c r="Q3659">
        <f t="shared" si="172"/>
        <v>10</v>
      </c>
      <c r="R3659" t="str">
        <f t="shared" si="173"/>
        <v>12</v>
      </c>
      <c r="T3659" t="s">
        <v>663</v>
      </c>
      <c r="U3659" t="s">
        <v>463</v>
      </c>
      <c r="V3659" t="s">
        <v>464</v>
      </c>
      <c r="W3659" t="s">
        <v>545</v>
      </c>
      <c r="X3659" t="s">
        <v>510</v>
      </c>
      <c r="Y3659" t="s">
        <v>466</v>
      </c>
    </row>
    <row r="3660" spans="1:27" x14ac:dyDescent="0.35">
      <c r="A3660" s="1" t="s">
        <v>2</v>
      </c>
      <c r="B3660" s="18">
        <v>41576</v>
      </c>
      <c r="C3660" s="3" t="s">
        <v>28</v>
      </c>
      <c r="D3660" s="4" t="s">
        <v>107</v>
      </c>
      <c r="E3660" s="5" t="s">
        <v>23</v>
      </c>
      <c r="F3660" s="6">
        <v>54.591150633474939</v>
      </c>
      <c r="G3660" s="16" t="s">
        <v>4</v>
      </c>
      <c r="H3660" s="7">
        <v>800093.1332100993</v>
      </c>
      <c r="I3660" s="4">
        <v>25.3</v>
      </c>
      <c r="J3660" s="4">
        <v>7.1</v>
      </c>
      <c r="K3660" s="4" t="s">
        <v>332</v>
      </c>
      <c r="L3660" s="4">
        <v>1001.6756118466939</v>
      </c>
      <c r="M3660" s="4" t="s">
        <v>332</v>
      </c>
      <c r="N3660" s="17">
        <v>14.631578947368419</v>
      </c>
      <c r="O3660" s="4">
        <v>1152</v>
      </c>
      <c r="P3660">
        <f t="shared" si="171"/>
        <v>2013</v>
      </c>
      <c r="Q3660">
        <f t="shared" si="172"/>
        <v>10</v>
      </c>
      <c r="R3660" t="str">
        <f t="shared" si="173"/>
        <v>12</v>
      </c>
      <c r="T3660" t="s">
        <v>107</v>
      </c>
    </row>
    <row r="3661" spans="1:27" x14ac:dyDescent="0.35">
      <c r="A3661" s="1" t="s">
        <v>2</v>
      </c>
      <c r="B3661" s="18">
        <v>41576</v>
      </c>
      <c r="C3661" s="3" t="s">
        <v>286</v>
      </c>
      <c r="D3661" s="4" t="s">
        <v>287</v>
      </c>
      <c r="E3661" s="5" t="s">
        <v>4</v>
      </c>
      <c r="F3661" s="6">
        <v>99.298429783836511</v>
      </c>
      <c r="G3661" s="16" t="s">
        <v>4</v>
      </c>
      <c r="H3661" s="7">
        <v>36239.16054647071</v>
      </c>
      <c r="I3661" s="4">
        <v>15.2</v>
      </c>
      <c r="J3661" s="4">
        <v>4.9000000000000004</v>
      </c>
      <c r="K3661" s="4">
        <v>4.9000000000000004</v>
      </c>
      <c r="L3661" s="4">
        <v>364.95200000000006</v>
      </c>
      <c r="M3661" s="4" t="s">
        <v>332</v>
      </c>
      <c r="N3661" s="17">
        <v>1</v>
      </c>
      <c r="O3661" s="4">
        <v>100</v>
      </c>
      <c r="P3661">
        <f t="shared" si="171"/>
        <v>2013</v>
      </c>
      <c r="Q3661">
        <f t="shared" si="172"/>
        <v>10</v>
      </c>
      <c r="R3661" t="str">
        <f t="shared" si="173"/>
        <v>13</v>
      </c>
      <c r="T3661" t="s">
        <v>666</v>
      </c>
      <c r="U3661" t="s">
        <v>561</v>
      </c>
      <c r="V3661" t="s">
        <v>464</v>
      </c>
      <c r="W3661" t="s">
        <v>547</v>
      </c>
      <c r="X3661" t="s">
        <v>510</v>
      </c>
      <c r="Y3661" t="s">
        <v>562</v>
      </c>
    </row>
    <row r="3662" spans="1:27" x14ac:dyDescent="0.35">
      <c r="A3662" s="1" t="s">
        <v>2</v>
      </c>
      <c r="B3662" s="18">
        <v>41576</v>
      </c>
      <c r="C3662" s="3" t="s">
        <v>64</v>
      </c>
      <c r="D3662" s="4" t="s">
        <v>65</v>
      </c>
      <c r="E3662" s="5" t="s">
        <v>7</v>
      </c>
      <c r="F3662" s="6">
        <v>5.3819479348647468</v>
      </c>
      <c r="G3662" s="16" t="s">
        <v>4</v>
      </c>
      <c r="H3662" s="7">
        <v>39868.145514294076</v>
      </c>
      <c r="I3662" s="4">
        <v>73.400000000000006</v>
      </c>
      <c r="J3662" s="4">
        <v>4</v>
      </c>
      <c r="K3662" s="4">
        <v>4</v>
      </c>
      <c r="L3662" s="4">
        <v>1174.4000000000001</v>
      </c>
      <c r="M3662" s="4" t="s">
        <v>332</v>
      </c>
      <c r="N3662" s="17">
        <v>6.3076923076923066</v>
      </c>
      <c r="O3662" s="4">
        <v>15990.24</v>
      </c>
      <c r="P3662">
        <f t="shared" si="171"/>
        <v>2013</v>
      </c>
      <c r="Q3662">
        <f t="shared" si="172"/>
        <v>10</v>
      </c>
      <c r="R3662" t="str">
        <f t="shared" si="173"/>
        <v>13</v>
      </c>
      <c r="T3662" t="s">
        <v>481</v>
      </c>
      <c r="U3662" t="s">
        <v>482</v>
      </c>
    </row>
    <row r="3663" spans="1:27" x14ac:dyDescent="0.35">
      <c r="A3663" s="1" t="s">
        <v>2</v>
      </c>
      <c r="B3663" s="18">
        <v>41576</v>
      </c>
      <c r="C3663" s="3" t="s">
        <v>101</v>
      </c>
      <c r="D3663" s="4" t="s">
        <v>102</v>
      </c>
      <c r="E3663" s="5" t="s">
        <v>7</v>
      </c>
      <c r="F3663" s="6">
        <v>0.82799198997919177</v>
      </c>
      <c r="G3663" s="16" t="s">
        <v>7</v>
      </c>
      <c r="H3663" s="7">
        <v>43008.575061678894</v>
      </c>
      <c r="I3663" s="4">
        <v>181.92500000000001</v>
      </c>
      <c r="J3663" s="4">
        <v>66.400000000000006</v>
      </c>
      <c r="K3663" s="4">
        <v>4.3</v>
      </c>
      <c r="L3663" s="4">
        <v>51943.226000000002</v>
      </c>
      <c r="M3663" s="4" t="s">
        <v>332</v>
      </c>
      <c r="N3663" s="17">
        <v>1</v>
      </c>
      <c r="O3663" s="4">
        <v>15990.24</v>
      </c>
      <c r="P3663">
        <f t="shared" si="171"/>
        <v>2013</v>
      </c>
      <c r="Q3663">
        <f t="shared" si="172"/>
        <v>10</v>
      </c>
      <c r="R3663" t="str">
        <f t="shared" si="173"/>
        <v>13</v>
      </c>
      <c r="T3663" t="s">
        <v>499</v>
      </c>
      <c r="U3663" t="s">
        <v>500</v>
      </c>
    </row>
    <row r="3664" spans="1:27" x14ac:dyDescent="0.35">
      <c r="A3664" s="1" t="s">
        <v>2</v>
      </c>
      <c r="B3664" s="18">
        <v>41576</v>
      </c>
      <c r="C3664" s="3" t="s">
        <v>184</v>
      </c>
      <c r="D3664" s="4" t="s">
        <v>185</v>
      </c>
      <c r="E3664" s="5" t="s">
        <v>7</v>
      </c>
      <c r="F3664" s="6">
        <v>1.2419879849687878</v>
      </c>
      <c r="G3664" s="16" t="s">
        <v>4</v>
      </c>
      <c r="H3664" s="7">
        <v>15490.434804900427</v>
      </c>
      <c r="I3664" s="4" t="s">
        <v>332</v>
      </c>
      <c r="J3664" s="4">
        <v>10.6</v>
      </c>
      <c r="K3664" s="4" t="s">
        <v>332</v>
      </c>
      <c r="L3664" s="4">
        <v>623.61451931798342</v>
      </c>
      <c r="M3664" s="4" t="s">
        <v>332</v>
      </c>
      <c r="N3664" s="17">
        <v>20</v>
      </c>
      <c r="O3664" s="4">
        <v>15990.24</v>
      </c>
      <c r="P3664">
        <f t="shared" si="171"/>
        <v>2013</v>
      </c>
      <c r="Q3664">
        <f t="shared" si="172"/>
        <v>10</v>
      </c>
      <c r="R3664" t="str">
        <f t="shared" si="173"/>
        <v>16</v>
      </c>
      <c r="T3664" t="s">
        <v>553</v>
      </c>
      <c r="U3664" t="s">
        <v>530</v>
      </c>
    </row>
    <row r="3665" spans="1:24" x14ac:dyDescent="0.35">
      <c r="A3665" s="1" t="s">
        <v>2</v>
      </c>
      <c r="B3665" s="18">
        <v>41576</v>
      </c>
      <c r="C3665" s="3" t="s">
        <v>190</v>
      </c>
      <c r="D3665" s="4" t="s">
        <v>191</v>
      </c>
      <c r="E3665" s="5" t="s">
        <v>7</v>
      </c>
      <c r="F3665" s="6">
        <v>0.41399599498959588</v>
      </c>
      <c r="G3665" s="16" t="s">
        <v>4</v>
      </c>
      <c r="H3665" s="7">
        <v>1189.6216648823854</v>
      </c>
      <c r="I3665" s="4" t="s">
        <v>332</v>
      </c>
      <c r="J3665" s="4">
        <v>7</v>
      </c>
      <c r="K3665" s="4" t="s">
        <v>332</v>
      </c>
      <c r="L3665" s="4">
        <v>179.59438003021648</v>
      </c>
      <c r="M3665" s="4" t="s">
        <v>332</v>
      </c>
      <c r="N3665" s="17">
        <v>16</v>
      </c>
      <c r="O3665" s="4">
        <v>15990.24</v>
      </c>
      <c r="P3665">
        <f t="shared" si="171"/>
        <v>2013</v>
      </c>
      <c r="Q3665">
        <f t="shared" si="172"/>
        <v>10</v>
      </c>
      <c r="R3665" t="str">
        <f t="shared" si="173"/>
        <v>16</v>
      </c>
      <c r="T3665" t="s">
        <v>336</v>
      </c>
      <c r="U3665" t="s">
        <v>555</v>
      </c>
    </row>
    <row r="3666" spans="1:24" x14ac:dyDescent="0.35">
      <c r="A3666" s="1" t="s">
        <v>2</v>
      </c>
      <c r="B3666" s="18">
        <v>41576</v>
      </c>
      <c r="C3666" s="3" t="s">
        <v>347</v>
      </c>
      <c r="D3666" s="4" t="s">
        <v>348</v>
      </c>
      <c r="E3666" s="5" t="s">
        <v>7</v>
      </c>
      <c r="F3666" s="6">
        <v>33.09947659461217</v>
      </c>
      <c r="G3666" s="16" t="s">
        <v>4</v>
      </c>
      <c r="H3666" s="7">
        <v>182598.61920340039</v>
      </c>
      <c r="I3666" s="4" t="s">
        <v>332</v>
      </c>
      <c r="J3666" s="4">
        <v>8.6999999999999993</v>
      </c>
      <c r="K3666" s="4" t="s">
        <v>332</v>
      </c>
      <c r="L3666" s="4">
        <v>344.79136452780654</v>
      </c>
      <c r="M3666" s="4" t="s">
        <v>332</v>
      </c>
      <c r="N3666" s="17">
        <v>16</v>
      </c>
      <c r="O3666" s="4">
        <v>100</v>
      </c>
      <c r="P3666">
        <f t="shared" si="171"/>
        <v>2013</v>
      </c>
      <c r="Q3666">
        <f t="shared" si="172"/>
        <v>10</v>
      </c>
      <c r="R3666" t="str">
        <f t="shared" si="173"/>
        <v>16</v>
      </c>
      <c r="T3666" t="s">
        <v>385</v>
      </c>
      <c r="U3666" t="s">
        <v>612</v>
      </c>
    </row>
    <row r="3667" spans="1:24" x14ac:dyDescent="0.35">
      <c r="A3667" s="1" t="s">
        <v>2</v>
      </c>
      <c r="B3667" s="18">
        <v>41576</v>
      </c>
      <c r="C3667" s="3" t="s">
        <v>8</v>
      </c>
      <c r="D3667" s="4" t="s">
        <v>9</v>
      </c>
      <c r="E3667" s="5" t="s">
        <v>7</v>
      </c>
      <c r="F3667" s="6">
        <v>33.09947659461217</v>
      </c>
      <c r="G3667" s="16" t="s">
        <v>4</v>
      </c>
      <c r="H3667" s="7">
        <v>318826.96705347515</v>
      </c>
      <c r="I3667" s="4" t="s">
        <v>332</v>
      </c>
      <c r="J3667" s="4">
        <v>6.9</v>
      </c>
      <c r="K3667" s="4" t="s">
        <v>332</v>
      </c>
      <c r="L3667" s="4">
        <v>172.00691017302157</v>
      </c>
      <c r="M3667" s="4" t="s">
        <v>332</v>
      </c>
      <c r="N3667" s="17">
        <v>56</v>
      </c>
      <c r="O3667" s="4">
        <v>100</v>
      </c>
      <c r="P3667">
        <f t="shared" si="171"/>
        <v>2013</v>
      </c>
      <c r="Q3667">
        <f t="shared" si="172"/>
        <v>10</v>
      </c>
      <c r="R3667" t="str">
        <f t="shared" si="173"/>
        <v>17</v>
      </c>
      <c r="T3667" t="s">
        <v>490</v>
      </c>
      <c r="U3667" t="s">
        <v>491</v>
      </c>
    </row>
    <row r="3668" spans="1:24" x14ac:dyDescent="0.35">
      <c r="A3668" s="1" t="s">
        <v>2</v>
      </c>
      <c r="B3668" s="18">
        <v>41576</v>
      </c>
      <c r="C3668" s="3" t="s">
        <v>12</v>
      </c>
      <c r="D3668" s="4" t="s">
        <v>13</v>
      </c>
      <c r="E3668" s="5" t="s">
        <v>4</v>
      </c>
      <c r="F3668" s="6">
        <v>33.09947659461217</v>
      </c>
      <c r="G3668" s="16" t="s">
        <v>4</v>
      </c>
      <c r="H3668" s="7">
        <v>578.98888372065153</v>
      </c>
      <c r="I3668" s="4">
        <v>26.1</v>
      </c>
      <c r="J3668" s="4">
        <v>1.6</v>
      </c>
      <c r="K3668" s="4" t="s">
        <v>332</v>
      </c>
      <c r="L3668" s="4">
        <v>17.492387895187971</v>
      </c>
      <c r="M3668" s="4" t="s">
        <v>332</v>
      </c>
      <c r="N3668" s="17">
        <v>1</v>
      </c>
      <c r="O3668" s="4">
        <v>100</v>
      </c>
      <c r="P3668">
        <f t="shared" si="171"/>
        <v>2013</v>
      </c>
      <c r="Q3668">
        <f t="shared" si="172"/>
        <v>10</v>
      </c>
      <c r="R3668" t="str">
        <f t="shared" si="173"/>
        <v>17</v>
      </c>
      <c r="T3668" t="s">
        <v>250</v>
      </c>
      <c r="U3668" t="s">
        <v>472</v>
      </c>
    </row>
    <row r="3669" spans="1:24" x14ac:dyDescent="0.35">
      <c r="A3669" s="1" t="s">
        <v>2</v>
      </c>
      <c r="B3669" s="18">
        <v>41576</v>
      </c>
      <c r="C3669" s="3" t="s">
        <v>15</v>
      </c>
      <c r="D3669" s="4" t="s">
        <v>16</v>
      </c>
      <c r="E3669" s="5" t="s">
        <v>7</v>
      </c>
      <c r="F3669" s="6">
        <v>2.8732184543934181</v>
      </c>
      <c r="G3669" s="16" t="s">
        <v>7</v>
      </c>
      <c r="H3669" s="7">
        <v>54500.205781075325</v>
      </c>
      <c r="I3669" s="4" t="s">
        <v>332</v>
      </c>
      <c r="J3669" s="4">
        <v>69.5</v>
      </c>
      <c r="K3669" s="4">
        <v>5</v>
      </c>
      <c r="L3669" s="4">
        <v>18968.347393752621</v>
      </c>
      <c r="M3669" s="4" t="s">
        <v>332</v>
      </c>
      <c r="N3669" s="17">
        <v>1</v>
      </c>
      <c r="O3669" s="4">
        <v>1152</v>
      </c>
      <c r="P3669">
        <f t="shared" si="171"/>
        <v>2013</v>
      </c>
      <c r="Q3669">
        <f t="shared" si="172"/>
        <v>10</v>
      </c>
      <c r="R3669" t="str">
        <f t="shared" si="173"/>
        <v>17</v>
      </c>
      <c r="T3669" t="s">
        <v>73</v>
      </c>
      <c r="U3669" t="s">
        <v>475</v>
      </c>
    </row>
    <row r="3670" spans="1:24" x14ac:dyDescent="0.35">
      <c r="A3670" s="1" t="s">
        <v>2</v>
      </c>
      <c r="B3670" s="18">
        <v>41576</v>
      </c>
      <c r="C3670" s="3" t="s">
        <v>17</v>
      </c>
      <c r="D3670" s="4" t="s">
        <v>18</v>
      </c>
      <c r="E3670" s="5" t="s">
        <v>7</v>
      </c>
      <c r="F3670" s="6">
        <v>132.39790637844868</v>
      </c>
      <c r="G3670" s="16" t="s">
        <v>4</v>
      </c>
      <c r="H3670" s="7">
        <v>31813.401053028643</v>
      </c>
      <c r="I3670" s="4">
        <v>7.8</v>
      </c>
      <c r="J3670" s="4">
        <v>4.0999999999999996</v>
      </c>
      <c r="K3670" s="4" t="s">
        <v>332</v>
      </c>
      <c r="L3670" s="4">
        <v>68.653224258897737</v>
      </c>
      <c r="M3670" s="4" t="s">
        <v>332</v>
      </c>
      <c r="N3670" s="17">
        <v>3.5</v>
      </c>
      <c r="O3670" s="4">
        <v>100</v>
      </c>
      <c r="P3670">
        <f t="shared" si="171"/>
        <v>2013</v>
      </c>
      <c r="Q3670">
        <f t="shared" si="172"/>
        <v>10</v>
      </c>
      <c r="R3670" t="str">
        <f t="shared" si="173"/>
        <v>17</v>
      </c>
      <c r="T3670" t="s">
        <v>218</v>
      </c>
      <c r="U3670" t="s">
        <v>522</v>
      </c>
    </row>
    <row r="3671" spans="1:24" x14ac:dyDescent="0.35">
      <c r="A3671" s="1" t="s">
        <v>2</v>
      </c>
      <c r="B3671" s="18">
        <v>41576</v>
      </c>
      <c r="C3671" s="3" t="s">
        <v>80</v>
      </c>
      <c r="D3671" s="4" t="s">
        <v>81</v>
      </c>
      <c r="E3671" s="5" t="s">
        <v>4</v>
      </c>
      <c r="F3671" s="6">
        <v>0.20699799749479794</v>
      </c>
      <c r="G3671" s="16" t="s">
        <v>4</v>
      </c>
      <c r="H3671" s="7">
        <v>829.96183823463343</v>
      </c>
      <c r="I3671" s="4">
        <v>25.8</v>
      </c>
      <c r="J3671" s="4">
        <v>21.1</v>
      </c>
      <c r="K3671" s="4">
        <v>14.066666666666668</v>
      </c>
      <c r="L3671" s="4">
        <v>4009.5162672068413</v>
      </c>
      <c r="M3671" s="4" t="s">
        <v>332</v>
      </c>
      <c r="N3671" s="17">
        <v>1.0000000000000002</v>
      </c>
      <c r="O3671" s="4">
        <v>15990.24</v>
      </c>
      <c r="P3671">
        <f t="shared" si="171"/>
        <v>2013</v>
      </c>
      <c r="Q3671">
        <f t="shared" si="172"/>
        <v>10</v>
      </c>
      <c r="R3671" t="str">
        <f t="shared" si="173"/>
        <v>27</v>
      </c>
      <c r="T3671" t="s">
        <v>81</v>
      </c>
    </row>
    <row r="3672" spans="1:24" x14ac:dyDescent="0.35">
      <c r="A3672" s="1" t="s">
        <v>2</v>
      </c>
      <c r="B3672" s="18">
        <v>41590</v>
      </c>
      <c r="C3672" s="8" t="s">
        <v>29</v>
      </c>
      <c r="D3672" s="4" t="s">
        <v>30</v>
      </c>
      <c r="E3672" s="9" t="s">
        <v>23</v>
      </c>
      <c r="F3672" s="6">
        <v>2.6909739674323734</v>
      </c>
      <c r="G3672" s="16" t="s">
        <v>4</v>
      </c>
      <c r="H3672" s="7">
        <v>36261.457980539541</v>
      </c>
      <c r="I3672" s="4">
        <v>6.4</v>
      </c>
      <c r="J3672" s="4">
        <v>6.9</v>
      </c>
      <c r="K3672" s="4" t="s">
        <v>332</v>
      </c>
      <c r="L3672" s="4">
        <v>159.54264131990408</v>
      </c>
      <c r="M3672" s="4" t="s">
        <v>332</v>
      </c>
      <c r="N3672" s="17">
        <v>0.99999999999999989</v>
      </c>
      <c r="O3672" s="4">
        <v>15990.24</v>
      </c>
      <c r="P3672">
        <f t="shared" si="171"/>
        <v>2013</v>
      </c>
      <c r="Q3672">
        <f t="shared" si="172"/>
        <v>11</v>
      </c>
      <c r="R3672" t="str">
        <f t="shared" si="173"/>
        <v>01</v>
      </c>
      <c r="T3672" t="s">
        <v>30</v>
      </c>
    </row>
    <row r="3673" spans="1:24" x14ac:dyDescent="0.35">
      <c r="A3673" s="1" t="s">
        <v>2</v>
      </c>
      <c r="B3673" s="18">
        <v>41590</v>
      </c>
      <c r="C3673" s="8" t="s">
        <v>29</v>
      </c>
      <c r="D3673" s="4" t="s">
        <v>30</v>
      </c>
      <c r="E3673" s="9" t="s">
        <v>4</v>
      </c>
      <c r="F3673" s="6">
        <v>45.971495270294689</v>
      </c>
      <c r="G3673" s="16" t="s">
        <v>4</v>
      </c>
      <c r="H3673" s="7">
        <v>3722.0397596768375</v>
      </c>
      <c r="I3673" s="4">
        <v>7</v>
      </c>
      <c r="J3673" s="4">
        <v>4.7</v>
      </c>
      <c r="K3673" s="4" t="s">
        <v>332</v>
      </c>
      <c r="L3673" s="4">
        <v>80.964078670764948</v>
      </c>
      <c r="M3673" s="4" t="s">
        <v>332</v>
      </c>
      <c r="N3673" s="17">
        <v>84.461538461538453</v>
      </c>
      <c r="O3673" s="4">
        <v>288</v>
      </c>
      <c r="P3673">
        <f t="shared" si="171"/>
        <v>2013</v>
      </c>
      <c r="Q3673">
        <f t="shared" si="172"/>
        <v>11</v>
      </c>
      <c r="R3673" t="str">
        <f t="shared" si="173"/>
        <v>01</v>
      </c>
      <c r="T3673" t="s">
        <v>30</v>
      </c>
    </row>
    <row r="3674" spans="1:24" x14ac:dyDescent="0.35">
      <c r="A3674" s="1" t="s">
        <v>2</v>
      </c>
      <c r="B3674" s="18">
        <v>41590</v>
      </c>
      <c r="C3674" s="3" t="s">
        <v>294</v>
      </c>
      <c r="D3674" s="4" t="s">
        <v>295</v>
      </c>
      <c r="E3674" s="5" t="s">
        <v>23</v>
      </c>
      <c r="F3674" s="6">
        <v>31.605402998327598</v>
      </c>
      <c r="G3674" s="16" t="s">
        <v>23</v>
      </c>
      <c r="H3674" s="7">
        <v>14713.767406689898</v>
      </c>
      <c r="I3674" s="4">
        <v>72.581818181818178</v>
      </c>
      <c r="J3674" s="4">
        <v>3.5</v>
      </c>
      <c r="K3674" s="4" t="s">
        <v>332</v>
      </c>
      <c r="L3674" s="4">
        <v>465.54595135105473</v>
      </c>
      <c r="M3674" s="4" t="s">
        <v>332</v>
      </c>
      <c r="N3674" s="17">
        <v>0.99999999999999989</v>
      </c>
      <c r="O3674" s="4">
        <v>1152</v>
      </c>
      <c r="P3674">
        <f t="shared" si="171"/>
        <v>2013</v>
      </c>
      <c r="Q3674">
        <f t="shared" si="172"/>
        <v>11</v>
      </c>
      <c r="R3674" t="str">
        <f t="shared" si="173"/>
        <v>01</v>
      </c>
      <c r="T3674" t="s">
        <v>295</v>
      </c>
    </row>
    <row r="3675" spans="1:24" x14ac:dyDescent="0.35">
      <c r="A3675" s="1" t="s">
        <v>2</v>
      </c>
      <c r="B3675" s="18">
        <v>41590</v>
      </c>
      <c r="C3675" s="3" t="s">
        <v>324</v>
      </c>
      <c r="D3675" s="4" t="s">
        <v>325</v>
      </c>
      <c r="E3675" s="5" t="s">
        <v>23</v>
      </c>
      <c r="F3675" s="6">
        <v>11.492873817573672</v>
      </c>
      <c r="G3675" s="16" t="s">
        <v>4</v>
      </c>
      <c r="H3675" s="7">
        <v>3127.6037971527526</v>
      </c>
      <c r="I3675" s="4">
        <v>41.2</v>
      </c>
      <c r="J3675" s="4">
        <v>2.9</v>
      </c>
      <c r="K3675" s="4" t="s">
        <v>332</v>
      </c>
      <c r="L3675" s="4">
        <v>272.1341804319087</v>
      </c>
      <c r="M3675" s="4" t="s">
        <v>332</v>
      </c>
      <c r="N3675" s="17">
        <v>0.99999999999999989</v>
      </c>
      <c r="O3675" s="4">
        <v>288</v>
      </c>
      <c r="P3675">
        <f t="shared" si="171"/>
        <v>2013</v>
      </c>
      <c r="Q3675">
        <f t="shared" si="172"/>
        <v>11</v>
      </c>
      <c r="R3675" t="str">
        <f t="shared" si="173"/>
        <v>01</v>
      </c>
      <c r="T3675" t="s">
        <v>325</v>
      </c>
    </row>
    <row r="3676" spans="1:24" x14ac:dyDescent="0.35">
      <c r="A3676" s="1" t="s">
        <v>2</v>
      </c>
      <c r="B3676" s="18">
        <v>41590</v>
      </c>
      <c r="C3676" s="3" t="s">
        <v>210</v>
      </c>
      <c r="D3676" s="4" t="s">
        <v>211</v>
      </c>
      <c r="E3676" s="5" t="s">
        <v>4</v>
      </c>
      <c r="F3676" s="6">
        <v>218.36460253389976</v>
      </c>
      <c r="G3676" s="16" t="s">
        <v>4</v>
      </c>
      <c r="H3676" s="7">
        <v>10817.047167571978</v>
      </c>
      <c r="I3676" s="4">
        <v>7.3</v>
      </c>
      <c r="J3676" s="4">
        <v>3.6</v>
      </c>
      <c r="K3676" s="4" t="s">
        <v>332</v>
      </c>
      <c r="L3676" s="4">
        <v>49.536632961803861</v>
      </c>
      <c r="M3676" s="4" t="s">
        <v>332</v>
      </c>
      <c r="N3676" s="17">
        <v>1.0000000000000002</v>
      </c>
      <c r="O3676" s="4">
        <v>288</v>
      </c>
      <c r="P3676">
        <f t="shared" si="171"/>
        <v>2013</v>
      </c>
      <c r="Q3676">
        <f t="shared" si="172"/>
        <v>11</v>
      </c>
      <c r="R3676" t="str">
        <f t="shared" si="173"/>
        <v>01</v>
      </c>
      <c r="T3676" t="s">
        <v>211</v>
      </c>
    </row>
    <row r="3677" spans="1:24" x14ac:dyDescent="0.35">
      <c r="A3677" s="1" t="s">
        <v>2</v>
      </c>
      <c r="B3677" s="18">
        <v>41590</v>
      </c>
      <c r="C3677" s="3" t="s">
        <v>60</v>
      </c>
      <c r="D3677" s="4" t="s">
        <v>61</v>
      </c>
      <c r="E3677" s="5" t="s">
        <v>7</v>
      </c>
      <c r="F3677" s="6">
        <v>1.0349899874739896</v>
      </c>
      <c r="G3677" s="16" t="s">
        <v>4</v>
      </c>
      <c r="H3677" s="7">
        <v>20153.635543700675</v>
      </c>
      <c r="I3677" s="4">
        <v>7.3</v>
      </c>
      <c r="J3677" s="4">
        <v>3.8</v>
      </c>
      <c r="K3677" s="4" t="s">
        <v>332</v>
      </c>
      <c r="L3677" s="4">
        <v>55.193594133367867</v>
      </c>
      <c r="M3677" s="4" t="s">
        <v>332</v>
      </c>
      <c r="N3677" s="17">
        <v>352.79999999999995</v>
      </c>
      <c r="O3677" s="4">
        <v>15990.24</v>
      </c>
      <c r="P3677">
        <f t="shared" si="171"/>
        <v>2013</v>
      </c>
      <c r="Q3677">
        <f t="shared" si="172"/>
        <v>11</v>
      </c>
      <c r="R3677" t="str">
        <f t="shared" si="173"/>
        <v>01</v>
      </c>
      <c r="T3677" t="s">
        <v>211</v>
      </c>
      <c r="U3677" t="s">
        <v>478</v>
      </c>
    </row>
    <row r="3678" spans="1:24" x14ac:dyDescent="0.35">
      <c r="A3678" s="1" t="s">
        <v>2</v>
      </c>
      <c r="B3678" s="18">
        <v>41590</v>
      </c>
      <c r="C3678" s="3" t="s">
        <v>212</v>
      </c>
      <c r="D3678" s="4" t="s">
        <v>213</v>
      </c>
      <c r="E3678" s="5" t="s">
        <v>4</v>
      </c>
      <c r="F3678" s="6">
        <v>2.8732184543934181</v>
      </c>
      <c r="G3678" s="16" t="s">
        <v>4</v>
      </c>
      <c r="H3678" s="7">
        <v>1859.3951130804917</v>
      </c>
      <c r="I3678" s="4">
        <v>11</v>
      </c>
      <c r="J3678" s="4">
        <v>10.6</v>
      </c>
      <c r="K3678" s="4" t="s">
        <v>332</v>
      </c>
      <c r="L3678" s="4">
        <v>647.14714268847331</v>
      </c>
      <c r="M3678" s="4" t="s">
        <v>332</v>
      </c>
      <c r="N3678" s="17">
        <v>0.99999999999999989</v>
      </c>
      <c r="O3678" s="4">
        <v>1152</v>
      </c>
      <c r="P3678">
        <f t="shared" si="171"/>
        <v>2013</v>
      </c>
      <c r="Q3678">
        <f t="shared" si="172"/>
        <v>11</v>
      </c>
      <c r="R3678" t="str">
        <f t="shared" si="173"/>
        <v>04</v>
      </c>
      <c r="T3678" t="s">
        <v>213</v>
      </c>
    </row>
    <row r="3679" spans="1:24" x14ac:dyDescent="0.35">
      <c r="A3679" s="1" t="s">
        <v>2</v>
      </c>
      <c r="B3679" s="18">
        <v>41590</v>
      </c>
      <c r="C3679" s="3" t="s">
        <v>82</v>
      </c>
      <c r="D3679" s="4" t="s">
        <v>167</v>
      </c>
      <c r="E3679" s="5" t="s">
        <v>4</v>
      </c>
      <c r="F3679" s="6">
        <v>11.492873817573672</v>
      </c>
      <c r="G3679" s="16" t="s">
        <v>4</v>
      </c>
      <c r="H3679" s="7">
        <v>5133.829683912536</v>
      </c>
      <c r="I3679" s="4">
        <v>12.3</v>
      </c>
      <c r="J3679" s="4">
        <v>10.199999999999999</v>
      </c>
      <c r="K3679" s="4">
        <v>6.8</v>
      </c>
      <c r="L3679" s="4">
        <v>446.69677622862554</v>
      </c>
      <c r="M3679" s="4" t="s">
        <v>332</v>
      </c>
      <c r="N3679" s="17">
        <v>1</v>
      </c>
      <c r="O3679" s="4">
        <v>288</v>
      </c>
      <c r="P3679">
        <f t="shared" si="171"/>
        <v>2013</v>
      </c>
      <c r="Q3679">
        <f t="shared" si="172"/>
        <v>11</v>
      </c>
      <c r="R3679" t="str">
        <f t="shared" si="173"/>
        <v>05</v>
      </c>
      <c r="T3679" t="s">
        <v>460</v>
      </c>
      <c r="U3679" t="s">
        <v>488</v>
      </c>
      <c r="V3679" t="s">
        <v>536</v>
      </c>
      <c r="W3679" t="s">
        <v>544</v>
      </c>
      <c r="X3679" t="s">
        <v>510</v>
      </c>
    </row>
    <row r="3680" spans="1:24" x14ac:dyDescent="0.35">
      <c r="A3680" s="1" t="s">
        <v>2</v>
      </c>
      <c r="B3680" s="18">
        <v>41590</v>
      </c>
      <c r="C3680" s="3" t="s">
        <v>37</v>
      </c>
      <c r="D3680" s="4" t="s">
        <v>156</v>
      </c>
      <c r="E3680" s="5" t="s">
        <v>4</v>
      </c>
      <c r="F3680" s="6">
        <v>11.492873817573672</v>
      </c>
      <c r="G3680" s="16" t="s">
        <v>4</v>
      </c>
      <c r="H3680" s="7">
        <v>30840.078950332758</v>
      </c>
      <c r="I3680" s="4">
        <v>26.6</v>
      </c>
      <c r="J3680" s="4">
        <v>17</v>
      </c>
      <c r="K3680" s="4">
        <v>11.333333333333334</v>
      </c>
      <c r="L3680" s="4">
        <v>2683.4088183562421</v>
      </c>
      <c r="M3680" s="4" t="s">
        <v>332</v>
      </c>
      <c r="N3680" s="17">
        <v>0.99999999999999989</v>
      </c>
      <c r="O3680" s="4">
        <v>1152</v>
      </c>
      <c r="P3680">
        <f t="shared" si="171"/>
        <v>2013</v>
      </c>
      <c r="Q3680">
        <f t="shared" si="172"/>
        <v>11</v>
      </c>
      <c r="R3680" t="str">
        <f t="shared" si="173"/>
        <v>05</v>
      </c>
      <c r="T3680" t="s">
        <v>460</v>
      </c>
      <c r="U3680" t="s">
        <v>461</v>
      </c>
      <c r="V3680" t="s">
        <v>536</v>
      </c>
      <c r="W3680" t="s">
        <v>537</v>
      </c>
      <c r="X3680" t="s">
        <v>510</v>
      </c>
    </row>
    <row r="3681" spans="1:27" x14ac:dyDescent="0.35">
      <c r="A3681" s="1" t="s">
        <v>2</v>
      </c>
      <c r="B3681" s="18">
        <v>41590</v>
      </c>
      <c r="C3681" s="3" t="s">
        <v>76</v>
      </c>
      <c r="D3681" s="4" t="s">
        <v>229</v>
      </c>
      <c r="E3681" s="5" t="s">
        <v>4</v>
      </c>
      <c r="F3681" s="6">
        <v>8.6196553631802537</v>
      </c>
      <c r="G3681" s="16" t="s">
        <v>4</v>
      </c>
      <c r="H3681" s="7">
        <v>37584.456677155125</v>
      </c>
      <c r="I3681" s="4">
        <v>37.299999999999997</v>
      </c>
      <c r="J3681" s="4">
        <v>18.3</v>
      </c>
      <c r="K3681" s="4">
        <v>12.200000000000001</v>
      </c>
      <c r="L3681" s="4">
        <v>4360.3201164748425</v>
      </c>
      <c r="M3681" s="4" t="s">
        <v>332</v>
      </c>
      <c r="N3681" s="17">
        <v>1</v>
      </c>
      <c r="O3681" s="4">
        <v>1152</v>
      </c>
      <c r="P3681">
        <f t="shared" si="171"/>
        <v>2013</v>
      </c>
      <c r="Q3681">
        <f t="shared" si="172"/>
        <v>11</v>
      </c>
      <c r="R3681" t="str">
        <f t="shared" si="173"/>
        <v>05</v>
      </c>
      <c r="T3681" t="s">
        <v>460</v>
      </c>
      <c r="U3681" t="s">
        <v>486</v>
      </c>
      <c r="V3681" t="s">
        <v>536</v>
      </c>
      <c r="W3681" t="s">
        <v>570</v>
      </c>
      <c r="X3681" t="s">
        <v>510</v>
      </c>
    </row>
    <row r="3682" spans="1:27" x14ac:dyDescent="0.35">
      <c r="A3682" s="1" t="s">
        <v>2</v>
      </c>
      <c r="B3682" s="18">
        <v>41590</v>
      </c>
      <c r="C3682" s="3" t="s">
        <v>62</v>
      </c>
      <c r="D3682" s="4" t="s">
        <v>63</v>
      </c>
      <c r="E3682" s="5" t="s">
        <v>4</v>
      </c>
      <c r="F3682" s="6">
        <v>103.43586435816304</v>
      </c>
      <c r="G3682" s="16" t="s">
        <v>4</v>
      </c>
      <c r="H3682" s="7">
        <v>19077.79463600614</v>
      </c>
      <c r="I3682" s="4">
        <v>14</v>
      </c>
      <c r="J3682" s="4">
        <v>6.4</v>
      </c>
      <c r="K3682" s="4" t="s">
        <v>332</v>
      </c>
      <c r="L3682" s="4">
        <v>184.44081029715437</v>
      </c>
      <c r="M3682" s="4" t="s">
        <v>332</v>
      </c>
      <c r="N3682" s="17">
        <v>0.99999999999999989</v>
      </c>
      <c r="O3682" s="4">
        <v>288</v>
      </c>
      <c r="P3682">
        <f t="shared" si="171"/>
        <v>2013</v>
      </c>
      <c r="Q3682">
        <f t="shared" si="172"/>
        <v>11</v>
      </c>
      <c r="R3682" t="str">
        <f t="shared" si="173"/>
        <v>05</v>
      </c>
      <c r="T3682" t="s">
        <v>84</v>
      </c>
      <c r="U3682" t="s">
        <v>459</v>
      </c>
      <c r="V3682" t="s">
        <v>479</v>
      </c>
      <c r="W3682" t="s">
        <v>480</v>
      </c>
    </row>
    <row r="3683" spans="1:27" x14ac:dyDescent="0.35">
      <c r="A3683" s="1" t="s">
        <v>2</v>
      </c>
      <c r="B3683" s="18">
        <v>41590</v>
      </c>
      <c r="C3683" s="3" t="s">
        <v>40</v>
      </c>
      <c r="D3683" s="4" t="s">
        <v>169</v>
      </c>
      <c r="E3683" s="5" t="s">
        <v>4</v>
      </c>
      <c r="F3683" s="6">
        <v>34.478621452721015</v>
      </c>
      <c r="G3683" s="16" t="s">
        <v>4</v>
      </c>
      <c r="H3683" s="7">
        <v>5426.0710647715941</v>
      </c>
      <c r="I3683" s="4" t="s">
        <v>332</v>
      </c>
      <c r="J3683" s="4">
        <v>6.6</v>
      </c>
      <c r="K3683" s="4">
        <v>4.5999999999999996</v>
      </c>
      <c r="L3683" s="4">
        <v>157.37494238892705</v>
      </c>
      <c r="M3683" s="4" t="s">
        <v>332</v>
      </c>
      <c r="N3683" s="17">
        <v>1</v>
      </c>
      <c r="O3683" s="4">
        <v>288</v>
      </c>
      <c r="P3683">
        <f t="shared" si="171"/>
        <v>2013</v>
      </c>
      <c r="Q3683">
        <f t="shared" si="172"/>
        <v>11</v>
      </c>
      <c r="R3683" t="str">
        <f t="shared" si="173"/>
        <v>12</v>
      </c>
      <c r="T3683" t="s">
        <v>662</v>
      </c>
      <c r="U3683" t="s">
        <v>463</v>
      </c>
      <c r="V3683" t="s">
        <v>464</v>
      </c>
      <c r="W3683" t="s">
        <v>546</v>
      </c>
      <c r="X3683" t="s">
        <v>468</v>
      </c>
      <c r="Y3683" t="s">
        <v>547</v>
      </c>
      <c r="Z3683" t="s">
        <v>510</v>
      </c>
      <c r="AA3683" t="s">
        <v>466</v>
      </c>
    </row>
    <row r="3684" spans="1:27" x14ac:dyDescent="0.35">
      <c r="A3684" s="1" t="s">
        <v>2</v>
      </c>
      <c r="B3684" s="18">
        <v>41590</v>
      </c>
      <c r="C3684" s="3" t="s">
        <v>28</v>
      </c>
      <c r="D3684" s="4" t="s">
        <v>107</v>
      </c>
      <c r="E3684" s="5" t="s">
        <v>23</v>
      </c>
      <c r="F3684" s="6">
        <v>17.239310726360507</v>
      </c>
      <c r="G3684" s="16" t="s">
        <v>4</v>
      </c>
      <c r="H3684" s="7">
        <v>31367.024909971409</v>
      </c>
      <c r="I3684" s="4">
        <v>27.8</v>
      </c>
      <c r="J3684" s="4">
        <v>5</v>
      </c>
      <c r="K3684" s="4" t="s">
        <v>332</v>
      </c>
      <c r="L3684" s="4">
        <v>545.85172356122655</v>
      </c>
      <c r="M3684" s="4" t="s">
        <v>332</v>
      </c>
      <c r="N3684" s="17">
        <v>3.333333333333333</v>
      </c>
      <c r="O3684" s="4">
        <v>1152</v>
      </c>
      <c r="P3684">
        <f t="shared" si="171"/>
        <v>2013</v>
      </c>
      <c r="Q3684">
        <f t="shared" si="172"/>
        <v>11</v>
      </c>
      <c r="R3684" t="str">
        <f t="shared" si="173"/>
        <v>12</v>
      </c>
      <c r="T3684" t="s">
        <v>107</v>
      </c>
    </row>
    <row r="3685" spans="1:27" x14ac:dyDescent="0.35">
      <c r="A3685" s="1" t="s">
        <v>2</v>
      </c>
      <c r="B3685" s="18">
        <v>41590</v>
      </c>
      <c r="C3685" s="3" t="s">
        <v>64</v>
      </c>
      <c r="D3685" s="4" t="s">
        <v>65</v>
      </c>
      <c r="E3685" s="5" t="s">
        <v>7</v>
      </c>
      <c r="F3685" s="6">
        <v>2.0699799749479793</v>
      </c>
      <c r="G3685" s="16" t="s">
        <v>4</v>
      </c>
      <c r="H3685" s="7">
        <v>26923.194544160895</v>
      </c>
      <c r="I3685" s="4">
        <v>75.400000000000006</v>
      </c>
      <c r="J3685" s="4">
        <v>5</v>
      </c>
      <c r="K3685" s="4">
        <v>5</v>
      </c>
      <c r="L3685" s="4">
        <v>1885</v>
      </c>
      <c r="M3685" s="4" t="s">
        <v>332</v>
      </c>
      <c r="N3685" s="17">
        <v>6.9</v>
      </c>
      <c r="O3685" s="4">
        <v>15990.24</v>
      </c>
      <c r="P3685">
        <f t="shared" si="171"/>
        <v>2013</v>
      </c>
      <c r="Q3685">
        <f t="shared" si="172"/>
        <v>11</v>
      </c>
      <c r="R3685" t="str">
        <f t="shared" si="173"/>
        <v>13</v>
      </c>
      <c r="T3685" t="s">
        <v>481</v>
      </c>
      <c r="U3685" t="s">
        <v>482</v>
      </c>
    </row>
    <row r="3686" spans="1:27" x14ac:dyDescent="0.35">
      <c r="A3686" s="1" t="s">
        <v>2</v>
      </c>
      <c r="B3686" s="18">
        <v>41590</v>
      </c>
      <c r="C3686" s="3" t="s">
        <v>3</v>
      </c>
      <c r="D3686" s="4" t="s">
        <v>119</v>
      </c>
      <c r="E3686" s="5" t="s">
        <v>4</v>
      </c>
      <c r="F3686" s="6">
        <v>11.492873817573672</v>
      </c>
      <c r="G3686" s="16" t="s">
        <v>4</v>
      </c>
      <c r="H3686" s="7">
        <v>3440.8167044983838</v>
      </c>
      <c r="I3686" s="4">
        <v>8.3000000000000007</v>
      </c>
      <c r="J3686" s="4">
        <v>8.3000000000000007</v>
      </c>
      <c r="K3686" s="4" t="s">
        <v>332</v>
      </c>
      <c r="L3686" s="4">
        <v>299.38697310302456</v>
      </c>
      <c r="M3686" s="4" t="s">
        <v>332</v>
      </c>
      <c r="N3686" s="17">
        <v>0.99999999999999989</v>
      </c>
      <c r="O3686" s="4">
        <v>288</v>
      </c>
      <c r="P3686">
        <f t="shared" si="171"/>
        <v>2013</v>
      </c>
      <c r="Q3686">
        <f t="shared" si="172"/>
        <v>11</v>
      </c>
      <c r="R3686" t="str">
        <f t="shared" si="173"/>
        <v>16</v>
      </c>
      <c r="T3686" t="s">
        <v>119</v>
      </c>
    </row>
    <row r="3687" spans="1:27" x14ac:dyDescent="0.35">
      <c r="A3687" s="1" t="s">
        <v>2</v>
      </c>
      <c r="B3687" s="18">
        <v>41590</v>
      </c>
      <c r="C3687" s="3" t="s">
        <v>347</v>
      </c>
      <c r="D3687" s="4" t="s">
        <v>348</v>
      </c>
      <c r="E3687" s="5" t="s">
        <v>7</v>
      </c>
      <c r="F3687" s="6">
        <v>0.41399599498959588</v>
      </c>
      <c r="G3687" s="16" t="s">
        <v>4</v>
      </c>
      <c r="H3687" s="7">
        <v>1541.7496776875719</v>
      </c>
      <c r="I3687" s="4" t="s">
        <v>332</v>
      </c>
      <c r="J3687" s="4">
        <v>8.4</v>
      </c>
      <c r="K3687" s="4" t="s">
        <v>332</v>
      </c>
      <c r="L3687" s="4">
        <v>310.33908869221415</v>
      </c>
      <c r="M3687" s="4" t="s">
        <v>332</v>
      </c>
      <c r="N3687" s="17">
        <v>12.000000000000002</v>
      </c>
      <c r="O3687" s="4">
        <v>15990.24</v>
      </c>
      <c r="P3687">
        <f t="shared" si="171"/>
        <v>2013</v>
      </c>
      <c r="Q3687">
        <f t="shared" si="172"/>
        <v>11</v>
      </c>
      <c r="R3687" t="str">
        <f t="shared" si="173"/>
        <v>16</v>
      </c>
      <c r="T3687" t="s">
        <v>385</v>
      </c>
      <c r="U3687" t="s">
        <v>612</v>
      </c>
    </row>
    <row r="3688" spans="1:27" x14ac:dyDescent="0.35">
      <c r="A3688" s="1" t="s">
        <v>2</v>
      </c>
      <c r="B3688" s="18">
        <v>41590</v>
      </c>
      <c r="C3688" s="3" t="s">
        <v>157</v>
      </c>
      <c r="D3688" s="4" t="s">
        <v>158</v>
      </c>
      <c r="E3688" s="5" t="s">
        <v>4</v>
      </c>
      <c r="F3688" s="6">
        <v>11.492873817573672</v>
      </c>
      <c r="G3688" s="16" t="s">
        <v>4</v>
      </c>
      <c r="H3688" s="7">
        <v>3773.1477006956161</v>
      </c>
      <c r="I3688" s="4">
        <v>74.599999999999994</v>
      </c>
      <c r="J3688" s="4">
        <v>4.0999999999999996</v>
      </c>
      <c r="K3688" s="4" t="s">
        <v>332</v>
      </c>
      <c r="L3688" s="4">
        <v>328.3032390842161</v>
      </c>
      <c r="M3688" s="4" t="s">
        <v>332</v>
      </c>
      <c r="N3688" s="17">
        <v>0.99999999999999989</v>
      </c>
      <c r="O3688" s="4">
        <v>288</v>
      </c>
      <c r="P3688">
        <f t="shared" si="171"/>
        <v>2013</v>
      </c>
      <c r="Q3688">
        <f t="shared" si="172"/>
        <v>11</v>
      </c>
      <c r="R3688" t="str">
        <f t="shared" si="173"/>
        <v>17</v>
      </c>
      <c r="T3688" t="s">
        <v>538</v>
      </c>
      <c r="U3688" t="s">
        <v>539</v>
      </c>
    </row>
    <row r="3689" spans="1:27" x14ac:dyDescent="0.35">
      <c r="A3689" s="1" t="s">
        <v>2</v>
      </c>
      <c r="B3689" s="18">
        <v>41590</v>
      </c>
      <c r="C3689" s="3" t="s">
        <v>46</v>
      </c>
      <c r="D3689" s="4" t="s">
        <v>47</v>
      </c>
      <c r="E3689" s="5" t="s">
        <v>7</v>
      </c>
      <c r="F3689" s="6">
        <v>2.8732184543934181</v>
      </c>
      <c r="G3689" s="16" t="s">
        <v>4</v>
      </c>
      <c r="H3689" s="7">
        <v>13763.266817993535</v>
      </c>
      <c r="I3689" s="4" t="s">
        <v>332</v>
      </c>
      <c r="J3689" s="4">
        <v>8.3000000000000007</v>
      </c>
      <c r="K3689" s="4" t="s">
        <v>332</v>
      </c>
      <c r="L3689" s="4">
        <v>299.38697310302456</v>
      </c>
      <c r="M3689" s="4" t="s">
        <v>332</v>
      </c>
      <c r="N3689" s="17">
        <v>15.999999999999998</v>
      </c>
      <c r="O3689" s="4">
        <v>1152</v>
      </c>
      <c r="P3689">
        <f t="shared" si="171"/>
        <v>2013</v>
      </c>
      <c r="Q3689">
        <f t="shared" si="172"/>
        <v>11</v>
      </c>
      <c r="R3689" t="str">
        <f t="shared" si="173"/>
        <v>17</v>
      </c>
      <c r="T3689" t="s">
        <v>47</v>
      </c>
    </row>
    <row r="3690" spans="1:27" x14ac:dyDescent="0.35">
      <c r="A3690" s="1" t="s">
        <v>2</v>
      </c>
      <c r="B3690" s="18">
        <v>41590</v>
      </c>
      <c r="C3690" s="3" t="s">
        <v>129</v>
      </c>
      <c r="D3690" s="4" t="s">
        <v>14</v>
      </c>
      <c r="E3690" s="5" t="s">
        <v>4</v>
      </c>
      <c r="F3690" s="6">
        <v>11.492873817573672</v>
      </c>
      <c r="G3690" s="16" t="s">
        <v>4</v>
      </c>
      <c r="H3690" s="7">
        <v>361.20972090571394</v>
      </c>
      <c r="I3690" s="4">
        <v>9.8000000000000007</v>
      </c>
      <c r="J3690" s="4">
        <v>3.5</v>
      </c>
      <c r="K3690" s="4" t="s">
        <v>332</v>
      </c>
      <c r="L3690" s="4">
        <v>31.42901650528789</v>
      </c>
      <c r="M3690" s="4" t="s">
        <v>332</v>
      </c>
      <c r="N3690" s="17">
        <v>0.99999999999999989</v>
      </c>
      <c r="O3690" s="4">
        <v>288</v>
      </c>
      <c r="P3690">
        <f t="shared" si="171"/>
        <v>2013</v>
      </c>
      <c r="Q3690">
        <f t="shared" si="172"/>
        <v>11</v>
      </c>
      <c r="R3690" t="str">
        <f t="shared" si="173"/>
        <v>17</v>
      </c>
      <c r="T3690" t="s">
        <v>250</v>
      </c>
      <c r="U3690" t="s">
        <v>521</v>
      </c>
    </row>
    <row r="3691" spans="1:27" x14ac:dyDescent="0.35">
      <c r="A3691" s="1" t="s">
        <v>2</v>
      </c>
      <c r="B3691" s="18">
        <v>41590</v>
      </c>
      <c r="C3691" s="3" t="s">
        <v>15</v>
      </c>
      <c r="D3691" s="4" t="s">
        <v>16</v>
      </c>
      <c r="E3691" s="5" t="s">
        <v>7</v>
      </c>
      <c r="F3691" s="6">
        <v>0.20699799749479794</v>
      </c>
      <c r="G3691" s="16" t="s">
        <v>7</v>
      </c>
      <c r="H3691" s="7">
        <v>2585.7363323097711</v>
      </c>
      <c r="I3691" s="4" t="s">
        <v>332</v>
      </c>
      <c r="J3691" s="4">
        <v>56.4</v>
      </c>
      <c r="K3691" s="4">
        <v>5</v>
      </c>
      <c r="L3691" s="4">
        <v>12491.600709203734</v>
      </c>
      <c r="M3691" s="4" t="s">
        <v>332</v>
      </c>
      <c r="N3691" s="17">
        <v>1.0000000000000002</v>
      </c>
      <c r="O3691" s="4">
        <v>15990.24</v>
      </c>
      <c r="P3691">
        <f t="shared" si="171"/>
        <v>2013</v>
      </c>
      <c r="Q3691">
        <f t="shared" si="172"/>
        <v>11</v>
      </c>
      <c r="R3691" t="str">
        <f t="shared" si="173"/>
        <v>17</v>
      </c>
      <c r="T3691" t="s">
        <v>73</v>
      </c>
      <c r="U3691" t="s">
        <v>475</v>
      </c>
    </row>
    <row r="3692" spans="1:27" x14ac:dyDescent="0.35">
      <c r="A3692" s="1" t="s">
        <v>2</v>
      </c>
      <c r="B3692" s="18">
        <v>41590</v>
      </c>
      <c r="C3692" s="3" t="s">
        <v>142</v>
      </c>
      <c r="D3692" s="4" t="s">
        <v>143</v>
      </c>
      <c r="E3692" s="5" t="s">
        <v>4</v>
      </c>
      <c r="F3692" s="6">
        <v>11.492873817573672</v>
      </c>
      <c r="G3692" s="16" t="s">
        <v>4</v>
      </c>
      <c r="H3692" s="7">
        <v>9846.4104609049773</v>
      </c>
      <c r="I3692" s="4">
        <v>12.1</v>
      </c>
      <c r="J3692" s="4">
        <v>11.9</v>
      </c>
      <c r="K3692" s="4">
        <v>5.95</v>
      </c>
      <c r="L3692" s="4">
        <v>856.74050000000011</v>
      </c>
      <c r="M3692" s="4" t="s">
        <v>332</v>
      </c>
      <c r="N3692" s="17">
        <v>1</v>
      </c>
      <c r="O3692" s="4">
        <v>288</v>
      </c>
      <c r="P3692">
        <f t="shared" si="171"/>
        <v>2013</v>
      </c>
      <c r="Q3692">
        <f t="shared" si="172"/>
        <v>11</v>
      </c>
      <c r="R3692" t="str">
        <f t="shared" si="173"/>
        <v>17</v>
      </c>
      <c r="T3692" t="s">
        <v>484</v>
      </c>
      <c r="U3692" t="s">
        <v>531</v>
      </c>
    </row>
    <row r="3693" spans="1:27" x14ac:dyDescent="0.35">
      <c r="A3693" s="1" t="s">
        <v>2</v>
      </c>
      <c r="B3693" s="18">
        <v>41590</v>
      </c>
      <c r="C3693" s="3" t="s">
        <v>290</v>
      </c>
      <c r="D3693" s="4" t="s">
        <v>291</v>
      </c>
      <c r="E3693" s="5" t="s">
        <v>7</v>
      </c>
      <c r="F3693" s="6">
        <v>22.985747635147344</v>
      </c>
      <c r="G3693" s="16" t="s">
        <v>4</v>
      </c>
      <c r="H3693" s="7">
        <v>1153.3677625601463</v>
      </c>
      <c r="I3693" s="4">
        <v>6.6</v>
      </c>
      <c r="J3693" s="4">
        <v>2.2000000000000002</v>
      </c>
      <c r="K3693" s="4" t="s">
        <v>332</v>
      </c>
      <c r="L3693" s="4">
        <v>16.725839287712063</v>
      </c>
      <c r="M3693" s="4" t="s">
        <v>332</v>
      </c>
      <c r="N3693" s="17">
        <v>3</v>
      </c>
      <c r="O3693" s="4">
        <v>288</v>
      </c>
      <c r="P3693">
        <f t="shared" si="171"/>
        <v>2013</v>
      </c>
      <c r="Q3693">
        <f t="shared" si="172"/>
        <v>11</v>
      </c>
      <c r="R3693" t="str">
        <f t="shared" si="173"/>
        <v>18</v>
      </c>
      <c r="T3693" t="s">
        <v>291</v>
      </c>
    </row>
    <row r="3694" spans="1:27" x14ac:dyDescent="0.35">
      <c r="A3694" s="1" t="s">
        <v>2</v>
      </c>
      <c r="B3694" s="18">
        <v>41590</v>
      </c>
      <c r="C3694" s="3" t="s">
        <v>132</v>
      </c>
      <c r="D3694" s="4" t="s">
        <v>298</v>
      </c>
      <c r="E3694" s="5" t="s">
        <v>4</v>
      </c>
      <c r="F3694" s="6">
        <v>126.42161199331039</v>
      </c>
      <c r="G3694" s="16" t="s">
        <v>4</v>
      </c>
      <c r="H3694" s="7">
        <v>11624.760846519888</v>
      </c>
      <c r="I3694" s="4" t="s">
        <v>332</v>
      </c>
      <c r="J3694" s="4">
        <v>5.6</v>
      </c>
      <c r="K3694" s="4" t="s">
        <v>332</v>
      </c>
      <c r="L3694" s="4">
        <v>91.952322575470831</v>
      </c>
      <c r="M3694" s="4" t="s">
        <v>332</v>
      </c>
      <c r="N3694" s="17">
        <v>0.99999999999999989</v>
      </c>
      <c r="O3694" s="4">
        <v>288</v>
      </c>
      <c r="P3694">
        <f t="shared" si="171"/>
        <v>2013</v>
      </c>
      <c r="Q3694">
        <f t="shared" si="172"/>
        <v>11</v>
      </c>
      <c r="R3694" t="str">
        <f t="shared" si="173"/>
        <v>90</v>
      </c>
      <c r="T3694" t="s">
        <v>563</v>
      </c>
      <c r="U3694" t="s">
        <v>468</v>
      </c>
      <c r="V3694" t="s">
        <v>564</v>
      </c>
      <c r="W3694" t="s">
        <v>524</v>
      </c>
      <c r="X3694" t="s">
        <v>567</v>
      </c>
      <c r="Y3694" t="s">
        <v>510</v>
      </c>
      <c r="Z3694" t="s">
        <v>568</v>
      </c>
    </row>
    <row r="3695" spans="1:27" x14ac:dyDescent="0.35">
      <c r="A3695" s="1" t="s">
        <v>2</v>
      </c>
      <c r="B3695" s="18">
        <v>41604</v>
      </c>
      <c r="C3695" s="8" t="s">
        <v>29</v>
      </c>
      <c r="D3695" s="4" t="s">
        <v>30</v>
      </c>
      <c r="E3695" s="9" t="s">
        <v>23</v>
      </c>
      <c r="F3695" s="6">
        <v>1.9199406815866442</v>
      </c>
      <c r="G3695" s="16" t="s">
        <v>4</v>
      </c>
      <c r="H3695" s="7">
        <v>1367.0502068766446</v>
      </c>
      <c r="I3695" s="4">
        <v>8.3000000000000007</v>
      </c>
      <c r="J3695" s="4">
        <v>6.4</v>
      </c>
      <c r="K3695" s="4" t="s">
        <v>332</v>
      </c>
      <c r="L3695" s="4">
        <v>178.00682854260251</v>
      </c>
      <c r="M3695" s="4" t="s">
        <v>332</v>
      </c>
      <c r="N3695" s="17">
        <v>3.9999999999999996</v>
      </c>
      <c r="O3695" s="4">
        <v>1728</v>
      </c>
      <c r="P3695">
        <f t="shared" si="171"/>
        <v>2013</v>
      </c>
      <c r="Q3695">
        <f t="shared" si="172"/>
        <v>11</v>
      </c>
      <c r="R3695" t="str">
        <f t="shared" si="173"/>
        <v>01</v>
      </c>
      <c r="T3695" t="s">
        <v>30</v>
      </c>
    </row>
    <row r="3696" spans="1:27" x14ac:dyDescent="0.35">
      <c r="A3696" s="1" t="s">
        <v>2</v>
      </c>
      <c r="B3696" s="18">
        <v>41604</v>
      </c>
      <c r="C3696" s="8" t="s">
        <v>294</v>
      </c>
      <c r="D3696" s="4" t="s">
        <v>295</v>
      </c>
      <c r="E3696" s="9" t="s">
        <v>23</v>
      </c>
      <c r="F3696" s="6">
        <v>7.6797627263465769</v>
      </c>
      <c r="G3696" s="16" t="s">
        <v>23</v>
      </c>
      <c r="H3696" s="7">
        <v>9348.2866650591313</v>
      </c>
      <c r="I3696" s="4">
        <v>145.30000000000001</v>
      </c>
      <c r="J3696" s="4">
        <v>4</v>
      </c>
      <c r="K3696" s="4" t="s">
        <v>332</v>
      </c>
      <c r="L3696" s="4">
        <v>1217.2624335109251</v>
      </c>
      <c r="M3696" s="4" t="s">
        <v>332</v>
      </c>
      <c r="N3696" s="17">
        <v>1</v>
      </c>
      <c r="O3696" s="4">
        <v>1728</v>
      </c>
      <c r="P3696">
        <f t="shared" si="171"/>
        <v>2013</v>
      </c>
      <c r="Q3696">
        <f t="shared" si="172"/>
        <v>11</v>
      </c>
      <c r="R3696" t="str">
        <f t="shared" si="173"/>
        <v>01</v>
      </c>
      <c r="T3696" t="s">
        <v>295</v>
      </c>
    </row>
    <row r="3697" spans="1:27" x14ac:dyDescent="0.35">
      <c r="A3697" s="1" t="s">
        <v>2</v>
      </c>
      <c r="B3697" s="18">
        <v>41604</v>
      </c>
      <c r="C3697" s="3" t="s">
        <v>186</v>
      </c>
      <c r="D3697" s="4" t="s">
        <v>187</v>
      </c>
      <c r="E3697" s="5" t="s">
        <v>7</v>
      </c>
      <c r="F3697" s="6">
        <v>1.9199406815866442</v>
      </c>
      <c r="G3697" s="16" t="s">
        <v>4</v>
      </c>
      <c r="H3697" s="7">
        <v>19553.523064249115</v>
      </c>
      <c r="I3697" s="4" t="s">
        <v>332</v>
      </c>
      <c r="J3697" s="4">
        <v>7.3</v>
      </c>
      <c r="K3697" s="4" t="s">
        <v>332</v>
      </c>
      <c r="L3697" s="4">
        <v>203.68882488692338</v>
      </c>
      <c r="M3697" s="4" t="s">
        <v>332</v>
      </c>
      <c r="N3697" s="17">
        <v>50</v>
      </c>
      <c r="O3697" s="4">
        <v>1728</v>
      </c>
      <c r="P3697">
        <f t="shared" si="171"/>
        <v>2013</v>
      </c>
      <c r="Q3697">
        <f t="shared" si="172"/>
        <v>11</v>
      </c>
      <c r="R3697" t="str">
        <f t="shared" si="173"/>
        <v>01</v>
      </c>
      <c r="T3697" t="s">
        <v>187</v>
      </c>
    </row>
    <row r="3698" spans="1:27" x14ac:dyDescent="0.35">
      <c r="A3698" s="1" t="s">
        <v>2</v>
      </c>
      <c r="B3698" s="18">
        <v>41604</v>
      </c>
      <c r="C3698" s="3" t="s">
        <v>313</v>
      </c>
      <c r="D3698" s="4" t="s">
        <v>314</v>
      </c>
      <c r="E3698" s="5" t="s">
        <v>4</v>
      </c>
      <c r="F3698" s="6">
        <v>3.8398813631732884</v>
      </c>
      <c r="G3698" s="16" t="s">
        <v>4</v>
      </c>
      <c r="H3698" s="7">
        <v>11471.636103068626</v>
      </c>
      <c r="I3698" s="4">
        <v>27.3</v>
      </c>
      <c r="J3698" s="4">
        <v>20.9</v>
      </c>
      <c r="K3698" s="4">
        <v>10</v>
      </c>
      <c r="L3698" s="4">
        <v>2987.4975339312136</v>
      </c>
      <c r="M3698" s="4" t="s">
        <v>332</v>
      </c>
      <c r="N3698" s="17">
        <v>1</v>
      </c>
      <c r="O3698" s="4">
        <v>1728</v>
      </c>
      <c r="P3698">
        <f t="shared" si="171"/>
        <v>2013</v>
      </c>
      <c r="Q3698">
        <f t="shared" si="172"/>
        <v>11</v>
      </c>
      <c r="R3698" t="str">
        <f t="shared" si="173"/>
        <v>04</v>
      </c>
      <c r="T3698" t="s">
        <v>314</v>
      </c>
    </row>
    <row r="3699" spans="1:27" x14ac:dyDescent="0.35">
      <c r="A3699" s="1" t="s">
        <v>2</v>
      </c>
      <c r="B3699" s="18">
        <v>41604</v>
      </c>
      <c r="C3699" s="3" t="s">
        <v>212</v>
      </c>
      <c r="D3699" s="4" t="s">
        <v>213</v>
      </c>
      <c r="E3699" s="5" t="s">
        <v>4</v>
      </c>
      <c r="F3699" s="6">
        <v>33.176574977817211</v>
      </c>
      <c r="G3699" s="16" t="s">
        <v>4</v>
      </c>
      <c r="H3699" s="7">
        <v>86902.208129133331</v>
      </c>
      <c r="I3699" s="4">
        <v>18.600000000000001</v>
      </c>
      <c r="J3699" s="4">
        <v>16.399999999999999</v>
      </c>
      <c r="K3699" s="4" t="s">
        <v>332</v>
      </c>
      <c r="L3699" s="4">
        <v>2619.384556339483</v>
      </c>
      <c r="M3699" s="4" t="s">
        <v>332</v>
      </c>
      <c r="N3699" s="17">
        <v>1</v>
      </c>
      <c r="O3699" s="4">
        <v>100</v>
      </c>
      <c r="P3699">
        <f t="shared" si="171"/>
        <v>2013</v>
      </c>
      <c r="Q3699">
        <f t="shared" si="172"/>
        <v>11</v>
      </c>
      <c r="R3699" t="str">
        <f t="shared" si="173"/>
        <v>04</v>
      </c>
      <c r="T3699" t="s">
        <v>213</v>
      </c>
    </row>
    <row r="3700" spans="1:27" x14ac:dyDescent="0.35">
      <c r="A3700" s="1" t="s">
        <v>2</v>
      </c>
      <c r="B3700" s="18">
        <v>41604</v>
      </c>
      <c r="C3700" s="3" t="s">
        <v>37</v>
      </c>
      <c r="D3700" s="4" t="s">
        <v>156</v>
      </c>
      <c r="E3700" s="5" t="s">
        <v>4</v>
      </c>
      <c r="F3700" s="6">
        <v>7.6797627263465769</v>
      </c>
      <c r="G3700" s="16" t="s">
        <v>4</v>
      </c>
      <c r="H3700" s="7">
        <v>19520.612253766431</v>
      </c>
      <c r="I3700" s="4">
        <v>25.8</v>
      </c>
      <c r="J3700" s="4">
        <v>16.8</v>
      </c>
      <c r="K3700" s="4">
        <v>11.200000000000001</v>
      </c>
      <c r="L3700" s="4">
        <v>2541.8249169076594</v>
      </c>
      <c r="M3700" s="4" t="s">
        <v>332</v>
      </c>
      <c r="N3700" s="17">
        <v>1.0000000000000002</v>
      </c>
      <c r="O3700" s="4">
        <v>1728</v>
      </c>
      <c r="P3700">
        <f t="shared" si="171"/>
        <v>2013</v>
      </c>
      <c r="Q3700">
        <f t="shared" si="172"/>
        <v>11</v>
      </c>
      <c r="R3700" t="str">
        <f t="shared" si="173"/>
        <v>05</v>
      </c>
      <c r="T3700" t="s">
        <v>460</v>
      </c>
      <c r="U3700" t="s">
        <v>461</v>
      </c>
      <c r="V3700" t="s">
        <v>536</v>
      </c>
      <c r="W3700" t="s">
        <v>537</v>
      </c>
      <c r="X3700" t="s">
        <v>510</v>
      </c>
    </row>
    <row r="3701" spans="1:27" x14ac:dyDescent="0.35">
      <c r="A3701" s="1" t="s">
        <v>2</v>
      </c>
      <c r="B3701" s="18">
        <v>41604</v>
      </c>
      <c r="C3701" s="3" t="s">
        <v>76</v>
      </c>
      <c r="D3701" s="4" t="s">
        <v>229</v>
      </c>
      <c r="E3701" s="5" t="s">
        <v>4</v>
      </c>
      <c r="F3701" s="6">
        <v>15.359525452693154</v>
      </c>
      <c r="G3701" s="16" t="s">
        <v>4</v>
      </c>
      <c r="H3701" s="7">
        <v>83226.344288663051</v>
      </c>
      <c r="I3701" s="4">
        <v>43</v>
      </c>
      <c r="J3701" s="4">
        <v>19</v>
      </c>
      <c r="K3701" s="4">
        <v>12.666666666666666</v>
      </c>
      <c r="L3701" s="4">
        <v>5418.5491957415952</v>
      </c>
      <c r="M3701" s="4" t="s">
        <v>332</v>
      </c>
      <c r="N3701" s="17">
        <v>1</v>
      </c>
      <c r="O3701" s="4">
        <v>1728</v>
      </c>
      <c r="P3701">
        <f t="shared" si="171"/>
        <v>2013</v>
      </c>
      <c r="Q3701">
        <f t="shared" si="172"/>
        <v>11</v>
      </c>
      <c r="R3701" t="str">
        <f t="shared" si="173"/>
        <v>05</v>
      </c>
      <c r="T3701" t="s">
        <v>460</v>
      </c>
      <c r="U3701" t="s">
        <v>486</v>
      </c>
      <c r="V3701" t="s">
        <v>536</v>
      </c>
      <c r="W3701" t="s">
        <v>570</v>
      </c>
      <c r="X3701" t="s">
        <v>510</v>
      </c>
    </row>
    <row r="3702" spans="1:27" x14ac:dyDescent="0.35">
      <c r="A3702" s="1" t="s">
        <v>2</v>
      </c>
      <c r="B3702" s="18">
        <v>41604</v>
      </c>
      <c r="C3702" s="3" t="s">
        <v>62</v>
      </c>
      <c r="D3702" s="4" t="s">
        <v>63</v>
      </c>
      <c r="E3702" s="5" t="s">
        <v>4</v>
      </c>
      <c r="F3702" s="6">
        <v>165.88287488908605</v>
      </c>
      <c r="G3702" s="16" t="s">
        <v>4</v>
      </c>
      <c r="H3702" s="7">
        <v>60366.35847545557</v>
      </c>
      <c r="I3702" s="4">
        <v>15.5</v>
      </c>
      <c r="J3702" s="4">
        <v>8.4</v>
      </c>
      <c r="K3702" s="4" t="s">
        <v>332</v>
      </c>
      <c r="L3702" s="4">
        <v>363.90952662122726</v>
      </c>
      <c r="M3702" s="4" t="s">
        <v>332</v>
      </c>
      <c r="N3702" s="17">
        <v>1</v>
      </c>
      <c r="O3702" s="4">
        <v>100</v>
      </c>
      <c r="P3702">
        <f t="shared" si="171"/>
        <v>2013</v>
      </c>
      <c r="Q3702">
        <f t="shared" si="172"/>
        <v>11</v>
      </c>
      <c r="R3702" t="str">
        <f t="shared" si="173"/>
        <v>05</v>
      </c>
      <c r="T3702" t="s">
        <v>84</v>
      </c>
      <c r="U3702" t="s">
        <v>459</v>
      </c>
      <c r="V3702" t="s">
        <v>479</v>
      </c>
      <c r="W3702" t="s">
        <v>480</v>
      </c>
    </row>
    <row r="3703" spans="1:27" x14ac:dyDescent="0.35">
      <c r="A3703" s="1" t="s">
        <v>2</v>
      </c>
      <c r="B3703" s="18">
        <v>41604</v>
      </c>
      <c r="C3703" s="3" t="s">
        <v>27</v>
      </c>
      <c r="D3703" s="4" t="s">
        <v>39</v>
      </c>
      <c r="E3703" s="5" t="s">
        <v>4</v>
      </c>
      <c r="F3703" s="6">
        <v>0.41407882260940537</v>
      </c>
      <c r="G3703" s="16" t="s">
        <v>4</v>
      </c>
      <c r="H3703" s="7">
        <v>5816.1971132710914</v>
      </c>
      <c r="I3703" s="4">
        <v>50.6</v>
      </c>
      <c r="J3703" s="4">
        <v>28.2</v>
      </c>
      <c r="K3703" s="4">
        <v>18.8</v>
      </c>
      <c r="L3703" s="4">
        <v>14046.111019682423</v>
      </c>
      <c r="M3703" s="4" t="s">
        <v>332</v>
      </c>
      <c r="N3703" s="17">
        <v>0.99999999999999989</v>
      </c>
      <c r="O3703" s="4">
        <v>16024.28</v>
      </c>
      <c r="P3703">
        <f t="shared" si="171"/>
        <v>2013</v>
      </c>
      <c r="Q3703">
        <f t="shared" si="172"/>
        <v>11</v>
      </c>
      <c r="R3703" t="str">
        <f t="shared" si="173"/>
        <v>06</v>
      </c>
      <c r="T3703" t="s">
        <v>39</v>
      </c>
    </row>
    <row r="3704" spans="1:27" x14ac:dyDescent="0.35">
      <c r="A3704" s="1" t="s">
        <v>2</v>
      </c>
      <c r="B3704" s="18">
        <v>41604</v>
      </c>
      <c r="C3704" s="3" t="s">
        <v>373</v>
      </c>
      <c r="D3704" s="4" t="s">
        <v>374</v>
      </c>
      <c r="E3704" s="5" t="s">
        <v>4</v>
      </c>
      <c r="F3704" s="6">
        <v>1.9199406815866442</v>
      </c>
      <c r="G3704" s="16" t="s">
        <v>4</v>
      </c>
      <c r="H3704" s="7">
        <v>4529.3832155551472</v>
      </c>
      <c r="I3704" s="4">
        <v>27.5</v>
      </c>
      <c r="J3704" s="4">
        <v>12.8</v>
      </c>
      <c r="K3704" s="4" t="s">
        <v>332</v>
      </c>
      <c r="L3704" s="4">
        <v>2359.1266433356955</v>
      </c>
      <c r="M3704" s="4" t="s">
        <v>332</v>
      </c>
      <c r="N3704" s="17">
        <v>1</v>
      </c>
      <c r="O3704" s="4">
        <v>1728</v>
      </c>
      <c r="P3704">
        <f t="shared" si="171"/>
        <v>2013</v>
      </c>
      <c r="Q3704">
        <f t="shared" si="172"/>
        <v>11</v>
      </c>
      <c r="R3704" t="str">
        <f t="shared" si="173"/>
        <v>09</v>
      </c>
      <c r="T3704" t="s">
        <v>374</v>
      </c>
    </row>
    <row r="3705" spans="1:27" x14ac:dyDescent="0.35">
      <c r="A3705" s="1" t="s">
        <v>2</v>
      </c>
      <c r="B3705" s="18">
        <v>41604</v>
      </c>
      <c r="C3705" s="3" t="s">
        <v>40</v>
      </c>
      <c r="D3705" s="4" t="s">
        <v>169</v>
      </c>
      <c r="E3705" s="5" t="s">
        <v>4</v>
      </c>
      <c r="F3705" s="6">
        <v>99.529724933451632</v>
      </c>
      <c r="G3705" s="16" t="s">
        <v>4</v>
      </c>
      <c r="H3705" s="7">
        <v>22078.231105268107</v>
      </c>
      <c r="I3705" s="4" t="s">
        <v>332</v>
      </c>
      <c r="J3705" s="4">
        <v>7.3</v>
      </c>
      <c r="K3705" s="4">
        <v>5.3</v>
      </c>
      <c r="L3705" s="4">
        <v>221.82550107548508</v>
      </c>
      <c r="M3705" s="4" t="s">
        <v>332</v>
      </c>
      <c r="N3705" s="17">
        <v>0.99999999999999989</v>
      </c>
      <c r="O3705" s="4">
        <v>100</v>
      </c>
      <c r="P3705">
        <f t="shared" si="171"/>
        <v>2013</v>
      </c>
      <c r="Q3705">
        <f t="shared" si="172"/>
        <v>11</v>
      </c>
      <c r="R3705" t="str">
        <f t="shared" si="173"/>
        <v>12</v>
      </c>
      <c r="T3705" t="s">
        <v>662</v>
      </c>
      <c r="U3705" t="s">
        <v>463</v>
      </c>
      <c r="V3705" t="s">
        <v>464</v>
      </c>
      <c r="W3705" t="s">
        <v>546</v>
      </c>
      <c r="X3705" t="s">
        <v>468</v>
      </c>
      <c r="Y3705" t="s">
        <v>547</v>
      </c>
      <c r="Z3705" t="s">
        <v>510</v>
      </c>
      <c r="AA3705" t="s">
        <v>466</v>
      </c>
    </row>
    <row r="3706" spans="1:27" x14ac:dyDescent="0.35">
      <c r="A3706" s="1" t="s">
        <v>2</v>
      </c>
      <c r="B3706" s="18">
        <v>41604</v>
      </c>
      <c r="C3706" s="3" t="s">
        <v>42</v>
      </c>
      <c r="D3706" s="4" t="s">
        <v>168</v>
      </c>
      <c r="E3706" s="5" t="s">
        <v>4</v>
      </c>
      <c r="F3706" s="6">
        <v>5.7598220447599324</v>
      </c>
      <c r="G3706" s="16" t="s">
        <v>4</v>
      </c>
      <c r="H3706" s="7">
        <v>11411.734065081035</v>
      </c>
      <c r="I3706" s="4" t="s">
        <v>332</v>
      </c>
      <c r="J3706" s="4">
        <v>15.5</v>
      </c>
      <c r="K3706" s="4">
        <v>10.5</v>
      </c>
      <c r="L3706" s="4">
        <v>1981.2650419404879</v>
      </c>
      <c r="M3706" s="4" t="s">
        <v>332</v>
      </c>
      <c r="N3706" s="17">
        <v>1</v>
      </c>
      <c r="O3706" s="4">
        <v>1728</v>
      </c>
      <c r="P3706">
        <f t="shared" si="171"/>
        <v>2013</v>
      </c>
      <c r="Q3706">
        <f t="shared" si="172"/>
        <v>11</v>
      </c>
      <c r="R3706" t="str">
        <f t="shared" si="173"/>
        <v>12</v>
      </c>
      <c r="T3706" t="s">
        <v>663</v>
      </c>
      <c r="U3706" t="s">
        <v>463</v>
      </c>
      <c r="V3706" t="s">
        <v>464</v>
      </c>
      <c r="W3706" t="s">
        <v>545</v>
      </c>
      <c r="X3706" t="s">
        <v>510</v>
      </c>
      <c r="Y3706" t="s">
        <v>466</v>
      </c>
    </row>
    <row r="3707" spans="1:27" x14ac:dyDescent="0.35">
      <c r="A3707" s="1" t="s">
        <v>2</v>
      </c>
      <c r="B3707" s="18">
        <v>41604</v>
      </c>
      <c r="C3707" s="3" t="s">
        <v>89</v>
      </c>
      <c r="D3707" s="4" t="s">
        <v>246</v>
      </c>
      <c r="E3707" s="5" t="s">
        <v>4</v>
      </c>
      <c r="F3707" s="6">
        <v>1.9199406815866442</v>
      </c>
      <c r="G3707" s="16" t="s">
        <v>4</v>
      </c>
      <c r="H3707" s="7">
        <v>22378.562989820039</v>
      </c>
      <c r="I3707" s="4" t="s">
        <v>332</v>
      </c>
      <c r="J3707" s="4">
        <v>28.4</v>
      </c>
      <c r="K3707" s="4">
        <v>18.399999999999999</v>
      </c>
      <c r="L3707" s="4">
        <v>11655.861665125161</v>
      </c>
      <c r="M3707" s="4" t="s">
        <v>332</v>
      </c>
      <c r="N3707" s="17">
        <v>0.99999999999999989</v>
      </c>
      <c r="O3707" s="4">
        <v>1728</v>
      </c>
      <c r="P3707">
        <f t="shared" si="171"/>
        <v>2013</v>
      </c>
      <c r="Q3707">
        <f t="shared" si="172"/>
        <v>11</v>
      </c>
      <c r="R3707" t="str">
        <f t="shared" si="173"/>
        <v>12</v>
      </c>
      <c r="T3707" t="s">
        <v>664</v>
      </c>
      <c r="U3707" t="s">
        <v>463</v>
      </c>
      <c r="V3707" t="s">
        <v>464</v>
      </c>
      <c r="W3707" t="s">
        <v>579</v>
      </c>
      <c r="X3707" t="s">
        <v>510</v>
      </c>
      <c r="Y3707" t="s">
        <v>466</v>
      </c>
    </row>
    <row r="3708" spans="1:27" x14ac:dyDescent="0.35">
      <c r="A3708" s="1" t="s">
        <v>2</v>
      </c>
      <c r="B3708" s="18">
        <v>41604</v>
      </c>
      <c r="C3708" s="3" t="s">
        <v>28</v>
      </c>
      <c r="D3708" s="4" t="s">
        <v>107</v>
      </c>
      <c r="E3708" s="5" t="s">
        <v>23</v>
      </c>
      <c r="F3708" s="6">
        <v>9.5997034079332213</v>
      </c>
      <c r="G3708" s="16" t="s">
        <v>4</v>
      </c>
      <c r="H3708" s="7">
        <v>13071.078572175897</v>
      </c>
      <c r="I3708" s="4">
        <v>15.6</v>
      </c>
      <c r="J3708" s="4">
        <v>6.3</v>
      </c>
      <c r="K3708" s="4" t="s">
        <v>332</v>
      </c>
      <c r="L3708" s="4">
        <v>486.2902684418176</v>
      </c>
      <c r="M3708" s="4" t="s">
        <v>332</v>
      </c>
      <c r="N3708" s="17">
        <v>2.8000000000000003</v>
      </c>
      <c r="O3708" s="4">
        <v>1728</v>
      </c>
      <c r="P3708">
        <f t="shared" si="171"/>
        <v>2013</v>
      </c>
      <c r="Q3708">
        <f t="shared" si="172"/>
        <v>11</v>
      </c>
      <c r="R3708" t="str">
        <f t="shared" si="173"/>
        <v>12</v>
      </c>
      <c r="T3708" t="s">
        <v>107</v>
      </c>
    </row>
    <row r="3709" spans="1:27" x14ac:dyDescent="0.35">
      <c r="A3709" s="1" t="s">
        <v>2</v>
      </c>
      <c r="B3709" s="18">
        <v>41604</v>
      </c>
      <c r="C3709" s="3" t="s">
        <v>286</v>
      </c>
      <c r="D3709" s="4" t="s">
        <v>287</v>
      </c>
      <c r="E3709" s="5" t="s">
        <v>4</v>
      </c>
      <c r="F3709" s="6">
        <v>66.353149955634422</v>
      </c>
      <c r="G3709" s="16" t="s">
        <v>4</v>
      </c>
      <c r="H3709" s="7">
        <v>27116.210026619345</v>
      </c>
      <c r="I3709" s="4">
        <v>18.5</v>
      </c>
      <c r="J3709" s="4">
        <v>4.7</v>
      </c>
      <c r="K3709" s="4">
        <v>4.7</v>
      </c>
      <c r="L3709" s="4">
        <v>408.66500000000002</v>
      </c>
      <c r="M3709" s="4" t="s">
        <v>332</v>
      </c>
      <c r="N3709" s="17">
        <v>1</v>
      </c>
      <c r="O3709" s="4">
        <v>100</v>
      </c>
      <c r="P3709">
        <f t="shared" si="171"/>
        <v>2013</v>
      </c>
      <c r="Q3709">
        <f t="shared" si="172"/>
        <v>11</v>
      </c>
      <c r="R3709" t="str">
        <f t="shared" si="173"/>
        <v>13</v>
      </c>
      <c r="T3709" t="s">
        <v>666</v>
      </c>
      <c r="U3709" t="s">
        <v>561</v>
      </c>
      <c r="V3709" t="s">
        <v>464</v>
      </c>
      <c r="W3709" t="s">
        <v>547</v>
      </c>
      <c r="X3709" t="s">
        <v>510</v>
      </c>
      <c r="Y3709" t="s">
        <v>562</v>
      </c>
    </row>
    <row r="3710" spans="1:27" x14ac:dyDescent="0.35">
      <c r="A3710" s="1" t="s">
        <v>2</v>
      </c>
      <c r="B3710" s="18">
        <v>41604</v>
      </c>
      <c r="C3710" s="3" t="s">
        <v>64</v>
      </c>
      <c r="D3710" s="4" t="s">
        <v>65</v>
      </c>
      <c r="E3710" s="5" t="s">
        <v>7</v>
      </c>
      <c r="F3710" s="6">
        <v>19.199406815866443</v>
      </c>
      <c r="G3710" s="16" t="s">
        <v>4</v>
      </c>
      <c r="H3710" s="7">
        <v>219454.0120772947</v>
      </c>
      <c r="I3710" s="4">
        <v>78.400000000000006</v>
      </c>
      <c r="J3710" s="4">
        <v>4.7</v>
      </c>
      <c r="K3710" s="4">
        <v>4.7</v>
      </c>
      <c r="L3710" s="4">
        <v>1731.8560000000002</v>
      </c>
      <c r="M3710" s="4" t="s">
        <v>332</v>
      </c>
      <c r="N3710" s="17">
        <v>6.6</v>
      </c>
      <c r="O3710" s="4">
        <v>1728</v>
      </c>
      <c r="P3710">
        <f t="shared" si="171"/>
        <v>2013</v>
      </c>
      <c r="Q3710">
        <f t="shared" si="172"/>
        <v>11</v>
      </c>
      <c r="R3710" t="str">
        <f t="shared" si="173"/>
        <v>13</v>
      </c>
      <c r="T3710" t="s">
        <v>481</v>
      </c>
      <c r="U3710" t="s">
        <v>482</v>
      </c>
    </row>
    <row r="3711" spans="1:27" x14ac:dyDescent="0.35">
      <c r="A3711" s="1" t="s">
        <v>2</v>
      </c>
      <c r="B3711" s="18">
        <v>41604</v>
      </c>
      <c r="C3711" s="3" t="s">
        <v>159</v>
      </c>
      <c r="D3711" s="4" t="s">
        <v>160</v>
      </c>
      <c r="E3711" s="5" t="s">
        <v>7</v>
      </c>
      <c r="F3711" s="6">
        <v>1.9199406815866442</v>
      </c>
      <c r="G3711" s="16" t="s">
        <v>4</v>
      </c>
      <c r="H3711" s="7">
        <v>20533.028332347432</v>
      </c>
      <c r="I3711" s="4">
        <v>72.3</v>
      </c>
      <c r="J3711" s="4">
        <v>4.3</v>
      </c>
      <c r="K3711" s="4">
        <v>4.3</v>
      </c>
      <c r="L3711" s="4">
        <v>1336.827</v>
      </c>
      <c r="M3711" s="4" t="s">
        <v>332</v>
      </c>
      <c r="N3711" s="17">
        <v>8.0000000000000018</v>
      </c>
      <c r="O3711" s="4">
        <v>1728</v>
      </c>
      <c r="P3711">
        <f t="shared" si="171"/>
        <v>2013</v>
      </c>
      <c r="Q3711">
        <f t="shared" si="172"/>
        <v>11</v>
      </c>
      <c r="R3711" t="str">
        <f t="shared" si="173"/>
        <v>13</v>
      </c>
      <c r="T3711" t="s">
        <v>67</v>
      </c>
      <c r="U3711" t="s">
        <v>540</v>
      </c>
    </row>
    <row r="3712" spans="1:27" x14ac:dyDescent="0.35">
      <c r="A3712" s="1" t="s">
        <v>2</v>
      </c>
      <c r="B3712" s="18">
        <v>41604</v>
      </c>
      <c r="C3712" s="3" t="s">
        <v>101</v>
      </c>
      <c r="D3712" s="4" t="s">
        <v>102</v>
      </c>
      <c r="E3712" s="5" t="s">
        <v>4</v>
      </c>
      <c r="F3712" s="6">
        <v>5.7598220447599324</v>
      </c>
      <c r="G3712" s="16" t="s">
        <v>4</v>
      </c>
      <c r="H3712" s="7">
        <v>11383.712289263531</v>
      </c>
      <c r="I3712" s="4">
        <v>97.6</v>
      </c>
      <c r="J3712" s="4">
        <v>4.5</v>
      </c>
      <c r="K3712" s="4">
        <v>4.5</v>
      </c>
      <c r="L3712" s="4">
        <v>1976.3999999999999</v>
      </c>
      <c r="M3712" s="4" t="s">
        <v>332</v>
      </c>
      <c r="N3712" s="17">
        <v>1.0000000000000002</v>
      </c>
      <c r="O3712" s="4">
        <v>1728</v>
      </c>
      <c r="P3712">
        <f t="shared" si="171"/>
        <v>2013</v>
      </c>
      <c r="Q3712">
        <f t="shared" si="172"/>
        <v>11</v>
      </c>
      <c r="R3712" t="str">
        <f t="shared" si="173"/>
        <v>13</v>
      </c>
      <c r="T3712" t="s">
        <v>499</v>
      </c>
      <c r="U3712" t="s">
        <v>500</v>
      </c>
    </row>
    <row r="3713" spans="1:26" x14ac:dyDescent="0.35">
      <c r="A3713" s="1" t="s">
        <v>2</v>
      </c>
      <c r="B3713" s="18">
        <v>41604</v>
      </c>
      <c r="C3713" s="3" t="s">
        <v>3</v>
      </c>
      <c r="D3713" s="4" t="s">
        <v>119</v>
      </c>
      <c r="E3713" s="5" t="s">
        <v>4</v>
      </c>
      <c r="F3713" s="6">
        <v>33.176574977817211</v>
      </c>
      <c r="G3713" s="16" t="s">
        <v>4</v>
      </c>
      <c r="H3713" s="7">
        <v>11420.583070081537</v>
      </c>
      <c r="I3713" s="4">
        <v>8.3000000000000007</v>
      </c>
      <c r="J3713" s="4">
        <v>8.9</v>
      </c>
      <c r="K3713" s="4" t="s">
        <v>332</v>
      </c>
      <c r="L3713" s="4">
        <v>344.23634982567245</v>
      </c>
      <c r="M3713" s="4" t="s">
        <v>332</v>
      </c>
      <c r="N3713" s="17">
        <v>1</v>
      </c>
      <c r="O3713" s="4">
        <v>100</v>
      </c>
      <c r="P3713">
        <f t="shared" si="171"/>
        <v>2013</v>
      </c>
      <c r="Q3713">
        <f t="shared" si="172"/>
        <v>11</v>
      </c>
      <c r="R3713" t="str">
        <f t="shared" si="173"/>
        <v>16</v>
      </c>
      <c r="T3713" t="s">
        <v>119</v>
      </c>
    </row>
    <row r="3714" spans="1:26" x14ac:dyDescent="0.35">
      <c r="A3714" s="1" t="s">
        <v>2</v>
      </c>
      <c r="B3714" s="18">
        <v>41604</v>
      </c>
      <c r="C3714" s="3" t="s">
        <v>184</v>
      </c>
      <c r="D3714" s="4" t="s">
        <v>185</v>
      </c>
      <c r="E3714" s="5" t="s">
        <v>7</v>
      </c>
      <c r="F3714" s="6">
        <v>3.8398813631732884</v>
      </c>
      <c r="G3714" s="16" t="s">
        <v>4</v>
      </c>
      <c r="H3714" s="7">
        <v>26718.985999351255</v>
      </c>
      <c r="I3714" s="4" t="s">
        <v>332</v>
      </c>
      <c r="J3714" s="4">
        <v>9.4</v>
      </c>
      <c r="K3714" s="4" t="s">
        <v>332</v>
      </c>
      <c r="L3714" s="4">
        <v>434.8927654315375</v>
      </c>
      <c r="M3714" s="4" t="s">
        <v>332</v>
      </c>
      <c r="N3714" s="17">
        <v>16</v>
      </c>
      <c r="O3714" s="4">
        <v>1728</v>
      </c>
      <c r="P3714">
        <f t="shared" ref="P3714:P3777" si="174">YEAR(B3714)</f>
        <v>2013</v>
      </c>
      <c r="Q3714">
        <f t="shared" ref="Q3714:Q3777" si="175">MONTH(B3714)</f>
        <v>11</v>
      </c>
      <c r="R3714" t="str">
        <f t="shared" ref="R3714:R3777" si="176">LEFT(C3714,2)</f>
        <v>16</v>
      </c>
      <c r="T3714" t="s">
        <v>553</v>
      </c>
      <c r="U3714" t="s">
        <v>530</v>
      </c>
    </row>
    <row r="3715" spans="1:26" x14ac:dyDescent="0.35">
      <c r="A3715" s="1" t="s">
        <v>2</v>
      </c>
      <c r="B3715" s="18">
        <v>41604</v>
      </c>
      <c r="C3715" s="3" t="s">
        <v>12</v>
      </c>
      <c r="D3715" s="4" t="s">
        <v>13</v>
      </c>
      <c r="E3715" s="5" t="s">
        <v>4</v>
      </c>
      <c r="F3715" s="6">
        <v>99.529724933451632</v>
      </c>
      <c r="G3715" s="16" t="s">
        <v>4</v>
      </c>
      <c r="H3715" s="7">
        <v>855.96657166973796</v>
      </c>
      <c r="I3715" s="4">
        <v>14.6</v>
      </c>
      <c r="J3715" s="4">
        <v>1.5</v>
      </c>
      <c r="K3715" s="4" t="s">
        <v>332</v>
      </c>
      <c r="L3715" s="4">
        <v>8.6001098892020575</v>
      </c>
      <c r="M3715" s="4" t="s">
        <v>332</v>
      </c>
      <c r="N3715" s="17">
        <v>1</v>
      </c>
      <c r="O3715" s="4">
        <v>100</v>
      </c>
      <c r="P3715">
        <f t="shared" si="174"/>
        <v>2013</v>
      </c>
      <c r="Q3715">
        <f t="shared" si="175"/>
        <v>11</v>
      </c>
      <c r="R3715" t="str">
        <f t="shared" si="176"/>
        <v>17</v>
      </c>
      <c r="T3715" t="s">
        <v>250</v>
      </c>
      <c r="U3715" t="s">
        <v>472</v>
      </c>
    </row>
    <row r="3716" spans="1:26" x14ac:dyDescent="0.35">
      <c r="A3716" s="1" t="s">
        <v>2</v>
      </c>
      <c r="B3716" s="18">
        <v>41604</v>
      </c>
      <c r="C3716" s="3" t="s">
        <v>15</v>
      </c>
      <c r="D3716" s="4" t="s">
        <v>16</v>
      </c>
      <c r="E3716" s="5" t="s">
        <v>7</v>
      </c>
      <c r="F3716" s="6">
        <v>3.8398813631732884</v>
      </c>
      <c r="G3716" s="16" t="s">
        <v>7</v>
      </c>
      <c r="H3716" s="7">
        <v>39993.752108896064</v>
      </c>
      <c r="I3716" s="4" t="s">
        <v>332</v>
      </c>
      <c r="J3716" s="4">
        <v>51.5</v>
      </c>
      <c r="K3716" s="4">
        <v>5</v>
      </c>
      <c r="L3716" s="4">
        <v>10415.361394354411</v>
      </c>
      <c r="M3716" s="4" t="s">
        <v>332</v>
      </c>
      <c r="N3716" s="17">
        <v>1.0000000000000002</v>
      </c>
      <c r="O3716" s="4">
        <v>1728</v>
      </c>
      <c r="P3716">
        <f t="shared" si="174"/>
        <v>2013</v>
      </c>
      <c r="Q3716">
        <f t="shared" si="175"/>
        <v>11</v>
      </c>
      <c r="R3716" t="str">
        <f t="shared" si="176"/>
        <v>17</v>
      </c>
      <c r="T3716" t="s">
        <v>73</v>
      </c>
      <c r="U3716" t="s">
        <v>475</v>
      </c>
    </row>
    <row r="3717" spans="1:26" x14ac:dyDescent="0.35">
      <c r="A3717" s="1" t="s">
        <v>2</v>
      </c>
      <c r="B3717" s="18">
        <v>41604</v>
      </c>
      <c r="C3717" s="3" t="s">
        <v>54</v>
      </c>
      <c r="D3717" s="4" t="s">
        <v>218</v>
      </c>
      <c r="E3717" s="5" t="s">
        <v>7</v>
      </c>
      <c r="F3717" s="6">
        <v>33.176574977817211</v>
      </c>
      <c r="G3717" s="16" t="s">
        <v>4</v>
      </c>
      <c r="H3717" s="7">
        <v>1120.6517599504443</v>
      </c>
      <c r="I3717" s="4">
        <v>5.6</v>
      </c>
      <c r="J3717" s="4">
        <v>2.4</v>
      </c>
      <c r="K3717" s="4" t="s">
        <v>332</v>
      </c>
      <c r="L3717" s="4">
        <v>16.889202105698725</v>
      </c>
      <c r="M3717" s="4" t="s">
        <v>332</v>
      </c>
      <c r="N3717" s="17">
        <v>2.0000000000000004</v>
      </c>
      <c r="O3717" s="4">
        <v>100</v>
      </c>
      <c r="P3717">
        <f t="shared" si="174"/>
        <v>2013</v>
      </c>
      <c r="Q3717">
        <f t="shared" si="175"/>
        <v>11</v>
      </c>
      <c r="R3717" t="str">
        <f t="shared" si="176"/>
        <v>17</v>
      </c>
      <c r="T3717" t="s">
        <v>218</v>
      </c>
    </row>
    <row r="3718" spans="1:26" x14ac:dyDescent="0.35">
      <c r="A3718" s="1" t="s">
        <v>2</v>
      </c>
      <c r="B3718" s="18">
        <v>41604</v>
      </c>
      <c r="C3718" s="3" t="s">
        <v>17</v>
      </c>
      <c r="D3718" s="4" t="s">
        <v>18</v>
      </c>
      <c r="E3718" s="5" t="s">
        <v>7</v>
      </c>
      <c r="F3718" s="6">
        <v>33.176574977817211</v>
      </c>
      <c r="G3718" s="16" t="s">
        <v>4</v>
      </c>
      <c r="H3718" s="7">
        <v>8915.1849831771979</v>
      </c>
      <c r="I3718" s="4">
        <v>9.9</v>
      </c>
      <c r="J3718" s="4">
        <v>3.6</v>
      </c>
      <c r="K3718" s="4" t="s">
        <v>332</v>
      </c>
      <c r="L3718" s="4">
        <v>67.17981730436415</v>
      </c>
      <c r="M3718" s="4" t="s">
        <v>332</v>
      </c>
      <c r="N3718" s="17">
        <v>4</v>
      </c>
      <c r="O3718" s="4">
        <v>100</v>
      </c>
      <c r="P3718">
        <f t="shared" si="174"/>
        <v>2013</v>
      </c>
      <c r="Q3718">
        <f t="shared" si="175"/>
        <v>11</v>
      </c>
      <c r="R3718" t="str">
        <f t="shared" si="176"/>
        <v>17</v>
      </c>
      <c r="T3718" t="s">
        <v>218</v>
      </c>
      <c r="U3718" t="s">
        <v>522</v>
      </c>
    </row>
    <row r="3719" spans="1:26" x14ac:dyDescent="0.35">
      <c r="A3719" s="1" t="s">
        <v>2</v>
      </c>
      <c r="B3719" s="18">
        <v>41604</v>
      </c>
      <c r="C3719" s="3" t="s">
        <v>19</v>
      </c>
      <c r="D3719" s="4" t="s">
        <v>20</v>
      </c>
      <c r="E3719" s="5" t="s">
        <v>4</v>
      </c>
      <c r="F3719" s="6">
        <v>33.176574977817211</v>
      </c>
      <c r="G3719" s="16" t="s">
        <v>4</v>
      </c>
      <c r="H3719" s="7">
        <v>3772.6742236024838</v>
      </c>
      <c r="I3719" s="4">
        <v>7</v>
      </c>
      <c r="J3719" s="4">
        <v>5.7</v>
      </c>
      <c r="K3719" s="4">
        <v>2.85</v>
      </c>
      <c r="L3719" s="4">
        <v>113.715</v>
      </c>
      <c r="M3719" s="4" t="s">
        <v>332</v>
      </c>
      <c r="N3719" s="17">
        <v>1</v>
      </c>
      <c r="O3719" s="4">
        <v>100</v>
      </c>
      <c r="P3719">
        <f t="shared" si="174"/>
        <v>2013</v>
      </c>
      <c r="Q3719">
        <f t="shared" si="175"/>
        <v>11</v>
      </c>
      <c r="R3719" t="str">
        <f t="shared" si="176"/>
        <v>17</v>
      </c>
      <c r="T3719" t="s">
        <v>484</v>
      </c>
      <c r="U3719" t="s">
        <v>485</v>
      </c>
    </row>
    <row r="3720" spans="1:26" x14ac:dyDescent="0.35">
      <c r="A3720" s="1" t="s">
        <v>2</v>
      </c>
      <c r="B3720" s="18">
        <v>41604</v>
      </c>
      <c r="C3720" s="3" t="s">
        <v>132</v>
      </c>
      <c r="D3720" s="4" t="s">
        <v>298</v>
      </c>
      <c r="E3720" s="5" t="s">
        <v>4</v>
      </c>
      <c r="F3720" s="6">
        <v>199.05944986690326</v>
      </c>
      <c r="G3720" s="16" t="s">
        <v>4</v>
      </c>
      <c r="H3720" s="7">
        <v>19302.163446847346</v>
      </c>
      <c r="I3720" s="4" t="s">
        <v>332</v>
      </c>
      <c r="J3720" s="4">
        <v>5.7</v>
      </c>
      <c r="K3720" s="4" t="s">
        <v>332</v>
      </c>
      <c r="L3720" s="4">
        <v>96.966828049375763</v>
      </c>
      <c r="M3720" s="4" t="s">
        <v>332</v>
      </c>
      <c r="N3720" s="17">
        <v>1.0000000000000002</v>
      </c>
      <c r="O3720" s="4">
        <v>100</v>
      </c>
      <c r="P3720">
        <f t="shared" si="174"/>
        <v>2013</v>
      </c>
      <c r="Q3720">
        <f t="shared" si="175"/>
        <v>11</v>
      </c>
      <c r="R3720" t="str">
        <f t="shared" si="176"/>
        <v>90</v>
      </c>
      <c r="T3720" t="s">
        <v>563</v>
      </c>
      <c r="U3720" t="s">
        <v>468</v>
      </c>
      <c r="V3720" t="s">
        <v>564</v>
      </c>
      <c r="W3720" t="s">
        <v>524</v>
      </c>
      <c r="X3720" t="s">
        <v>567</v>
      </c>
      <c r="Y3720" t="s">
        <v>510</v>
      </c>
      <c r="Z3720" t="s">
        <v>568</v>
      </c>
    </row>
    <row r="3721" spans="1:26" x14ac:dyDescent="0.35">
      <c r="A3721" s="1" t="s">
        <v>2</v>
      </c>
      <c r="B3721" s="18">
        <v>41618</v>
      </c>
      <c r="C3721" s="8" t="s">
        <v>29</v>
      </c>
      <c r="D3721" s="4" t="s">
        <v>30</v>
      </c>
      <c r="E3721" s="9" t="s">
        <v>23</v>
      </c>
      <c r="F3721" s="6">
        <v>1.9154789695956118</v>
      </c>
      <c r="G3721" s="16" t="s">
        <v>4</v>
      </c>
      <c r="H3721" s="7">
        <v>2339.6641314142707</v>
      </c>
      <c r="I3721" s="4">
        <v>7.2</v>
      </c>
      <c r="J3721" s="4">
        <v>6</v>
      </c>
      <c r="K3721" s="4" t="s">
        <v>332</v>
      </c>
      <c r="L3721" s="4">
        <v>135.71680263507906</v>
      </c>
      <c r="M3721" s="4" t="s">
        <v>332</v>
      </c>
      <c r="N3721" s="17">
        <v>9.0000000000000018</v>
      </c>
      <c r="O3721" s="4">
        <v>1728</v>
      </c>
      <c r="P3721">
        <f t="shared" si="174"/>
        <v>2013</v>
      </c>
      <c r="Q3721">
        <f t="shared" si="175"/>
        <v>12</v>
      </c>
      <c r="R3721" t="str">
        <f t="shared" si="176"/>
        <v>01</v>
      </c>
      <c r="T3721" t="s">
        <v>30</v>
      </c>
    </row>
    <row r="3722" spans="1:26" x14ac:dyDescent="0.35">
      <c r="A3722" s="1" t="s">
        <v>2</v>
      </c>
      <c r="B3722" s="18">
        <v>41618</v>
      </c>
      <c r="C3722" s="8" t="s">
        <v>294</v>
      </c>
      <c r="D3722" s="4" t="s">
        <v>295</v>
      </c>
      <c r="E3722" s="9" t="s">
        <v>23</v>
      </c>
      <c r="F3722" s="6">
        <v>63.210805996655196</v>
      </c>
      <c r="G3722" s="16" t="s">
        <v>23</v>
      </c>
      <c r="H3722" s="7">
        <v>93529.553996331582</v>
      </c>
      <c r="I3722" s="4">
        <v>168.10909090909092</v>
      </c>
      <c r="J3722" s="4">
        <v>4.0999999999999996</v>
      </c>
      <c r="K3722" s="4" t="s">
        <v>332</v>
      </c>
      <c r="L3722" s="4">
        <v>1479.6450151463139</v>
      </c>
      <c r="M3722" s="4" t="s">
        <v>332</v>
      </c>
      <c r="N3722" s="17">
        <v>1</v>
      </c>
      <c r="O3722" s="4">
        <v>576</v>
      </c>
      <c r="P3722">
        <f t="shared" si="174"/>
        <v>2013</v>
      </c>
      <c r="Q3722">
        <f t="shared" si="175"/>
        <v>12</v>
      </c>
      <c r="R3722" t="str">
        <f t="shared" si="176"/>
        <v>01</v>
      </c>
      <c r="T3722" t="s">
        <v>295</v>
      </c>
    </row>
    <row r="3723" spans="1:26" x14ac:dyDescent="0.35">
      <c r="A3723" s="1" t="s">
        <v>2</v>
      </c>
      <c r="B3723" s="18">
        <v>41618</v>
      </c>
      <c r="C3723" s="3" t="s">
        <v>97</v>
      </c>
      <c r="D3723" s="4" t="s">
        <v>98</v>
      </c>
      <c r="E3723" s="5" t="s">
        <v>7</v>
      </c>
      <c r="F3723" s="6">
        <v>1.9154789695956118</v>
      </c>
      <c r="G3723" s="16" t="s">
        <v>4</v>
      </c>
      <c r="H3723" s="7">
        <v>23599.035099173318</v>
      </c>
      <c r="I3723" s="4" t="s">
        <v>332</v>
      </c>
      <c r="J3723" s="4">
        <v>4.9000000000000004</v>
      </c>
      <c r="K3723" s="4" t="s">
        <v>332</v>
      </c>
      <c r="L3723" s="4">
        <v>61.600872350364277</v>
      </c>
      <c r="M3723" s="4" t="s">
        <v>332</v>
      </c>
      <c r="N3723" s="17">
        <v>200.00000000000003</v>
      </c>
      <c r="O3723" s="4">
        <v>1728</v>
      </c>
      <c r="P3723">
        <f t="shared" si="174"/>
        <v>2013</v>
      </c>
      <c r="Q3723">
        <f t="shared" si="175"/>
        <v>12</v>
      </c>
      <c r="R3723" t="str">
        <f t="shared" si="176"/>
        <v>01</v>
      </c>
      <c r="T3723" t="s">
        <v>187</v>
      </c>
      <c r="U3723" t="s">
        <v>497</v>
      </c>
    </row>
    <row r="3724" spans="1:26" x14ac:dyDescent="0.35">
      <c r="A3724" s="1" t="s">
        <v>2</v>
      </c>
      <c r="B3724" s="18">
        <v>41618</v>
      </c>
      <c r="C3724" s="3" t="s">
        <v>210</v>
      </c>
      <c r="D3724" s="4" t="s">
        <v>211</v>
      </c>
      <c r="E3724" s="5" t="s">
        <v>7</v>
      </c>
      <c r="F3724" s="6">
        <v>1.9154789695956118</v>
      </c>
      <c r="G3724" s="16" t="s">
        <v>4</v>
      </c>
      <c r="H3724" s="7">
        <v>26068.479982733075</v>
      </c>
      <c r="I3724" s="4">
        <v>6</v>
      </c>
      <c r="J3724" s="4">
        <v>3.8</v>
      </c>
      <c r="K3724" s="4" t="s">
        <v>332</v>
      </c>
      <c r="L3724" s="4">
        <v>45.364597917836612</v>
      </c>
      <c r="M3724" s="4" t="s">
        <v>332</v>
      </c>
      <c r="N3724" s="17">
        <v>300.00000000000006</v>
      </c>
      <c r="O3724" s="4">
        <v>1728</v>
      </c>
      <c r="P3724">
        <f t="shared" si="174"/>
        <v>2013</v>
      </c>
      <c r="Q3724">
        <f t="shared" si="175"/>
        <v>12</v>
      </c>
      <c r="R3724" t="str">
        <f t="shared" si="176"/>
        <v>01</v>
      </c>
      <c r="T3724" t="s">
        <v>211</v>
      </c>
    </row>
    <row r="3725" spans="1:26" x14ac:dyDescent="0.35">
      <c r="A3725" s="1" t="s">
        <v>2</v>
      </c>
      <c r="B3725" s="18">
        <v>41618</v>
      </c>
      <c r="C3725" s="3" t="s">
        <v>212</v>
      </c>
      <c r="D3725" s="4" t="s">
        <v>213</v>
      </c>
      <c r="E3725" s="5" t="s">
        <v>4</v>
      </c>
      <c r="F3725" s="6">
        <v>1.9154789695956118</v>
      </c>
      <c r="G3725" s="16" t="s">
        <v>4</v>
      </c>
      <c r="H3725" s="7">
        <v>8363.2973303052968</v>
      </c>
      <c r="I3725" s="4">
        <v>24.9</v>
      </c>
      <c r="J3725" s="4">
        <v>18.3</v>
      </c>
      <c r="K3725" s="4" t="s">
        <v>332</v>
      </c>
      <c r="L3725" s="4">
        <v>4366.1650496068469</v>
      </c>
      <c r="M3725" s="4" t="s">
        <v>332</v>
      </c>
      <c r="N3725" s="17">
        <v>1</v>
      </c>
      <c r="O3725" s="4">
        <v>1728</v>
      </c>
      <c r="P3725">
        <f t="shared" si="174"/>
        <v>2013</v>
      </c>
      <c r="Q3725">
        <f t="shared" si="175"/>
        <v>12</v>
      </c>
      <c r="R3725" t="str">
        <f t="shared" si="176"/>
        <v>04</v>
      </c>
      <c r="T3725" t="s">
        <v>213</v>
      </c>
    </row>
    <row r="3726" spans="1:26" x14ac:dyDescent="0.35">
      <c r="A3726" s="1" t="s">
        <v>2</v>
      </c>
      <c r="B3726" s="18">
        <v>41618</v>
      </c>
      <c r="C3726" s="3" t="s">
        <v>82</v>
      </c>
      <c r="D3726" s="4" t="s">
        <v>167</v>
      </c>
      <c r="E3726" s="5" t="s">
        <v>4</v>
      </c>
      <c r="F3726" s="6">
        <v>198.59685956767302</v>
      </c>
      <c r="G3726" s="16" t="s">
        <v>4</v>
      </c>
      <c r="H3726" s="7">
        <v>41744.946004819278</v>
      </c>
      <c r="I3726" s="4">
        <v>11.3</v>
      </c>
      <c r="J3726" s="4">
        <v>7.3</v>
      </c>
      <c r="K3726" s="4">
        <v>4.8666666666666663</v>
      </c>
      <c r="L3726" s="4">
        <v>210.19942659563785</v>
      </c>
      <c r="M3726" s="4" t="s">
        <v>332</v>
      </c>
      <c r="N3726" s="17">
        <v>0.99999999999999989</v>
      </c>
      <c r="O3726" s="4">
        <v>100</v>
      </c>
      <c r="P3726">
        <f t="shared" si="174"/>
        <v>2013</v>
      </c>
      <c r="Q3726">
        <f t="shared" si="175"/>
        <v>12</v>
      </c>
      <c r="R3726" t="str">
        <f t="shared" si="176"/>
        <v>05</v>
      </c>
      <c r="T3726" t="s">
        <v>460</v>
      </c>
      <c r="U3726" t="s">
        <v>488</v>
      </c>
      <c r="V3726" t="s">
        <v>536</v>
      </c>
      <c r="W3726" t="s">
        <v>544</v>
      </c>
      <c r="X3726" t="s">
        <v>510</v>
      </c>
    </row>
    <row r="3727" spans="1:26" x14ac:dyDescent="0.35">
      <c r="A3727" s="1" t="s">
        <v>2</v>
      </c>
      <c r="B3727" s="18">
        <v>41618</v>
      </c>
      <c r="C3727" s="3" t="s">
        <v>37</v>
      </c>
      <c r="D3727" s="4" t="s">
        <v>156</v>
      </c>
      <c r="E3727" s="5" t="s">
        <v>4</v>
      </c>
      <c r="F3727" s="6">
        <v>15.323831756764895</v>
      </c>
      <c r="G3727" s="16" t="s">
        <v>4</v>
      </c>
      <c r="H3727" s="7">
        <v>20675.185077004098</v>
      </c>
      <c r="I3727" s="4">
        <v>26.4</v>
      </c>
      <c r="J3727" s="4">
        <v>12.1</v>
      </c>
      <c r="K3727" s="4">
        <v>8.0666666666666664</v>
      </c>
      <c r="L3727" s="4">
        <v>1349.2177025421061</v>
      </c>
      <c r="M3727" s="4" t="s">
        <v>332</v>
      </c>
      <c r="N3727" s="17">
        <v>1.0000000000000002</v>
      </c>
      <c r="O3727" s="4">
        <v>1728</v>
      </c>
      <c r="P3727">
        <f t="shared" si="174"/>
        <v>2013</v>
      </c>
      <c r="Q3727">
        <f t="shared" si="175"/>
        <v>12</v>
      </c>
      <c r="R3727" t="str">
        <f t="shared" si="176"/>
        <v>05</v>
      </c>
      <c r="T3727" t="s">
        <v>460</v>
      </c>
      <c r="U3727" t="s">
        <v>461</v>
      </c>
      <c r="V3727" t="s">
        <v>536</v>
      </c>
      <c r="W3727" t="s">
        <v>537</v>
      </c>
      <c r="X3727" t="s">
        <v>510</v>
      </c>
    </row>
    <row r="3728" spans="1:26" x14ac:dyDescent="0.35">
      <c r="A3728" s="1" t="s">
        <v>2</v>
      </c>
      <c r="B3728" s="18">
        <v>41618</v>
      </c>
      <c r="C3728" s="3" t="s">
        <v>76</v>
      </c>
      <c r="D3728" s="4" t="s">
        <v>229</v>
      </c>
      <c r="E3728" s="5" t="s">
        <v>4</v>
      </c>
      <c r="F3728" s="6">
        <v>30.647663513529789</v>
      </c>
      <c r="G3728" s="16" t="s">
        <v>4</v>
      </c>
      <c r="H3728" s="7">
        <v>113359.24120941226</v>
      </c>
      <c r="I3728" s="4">
        <v>34.6</v>
      </c>
      <c r="J3728" s="4">
        <v>17.5</v>
      </c>
      <c r="K3728" s="4">
        <v>11.666666666666666</v>
      </c>
      <c r="L3728" s="4">
        <v>3698.7890172889824</v>
      </c>
      <c r="M3728" s="4" t="s">
        <v>332</v>
      </c>
      <c r="N3728" s="17">
        <v>1</v>
      </c>
      <c r="O3728" s="4">
        <v>1728</v>
      </c>
      <c r="P3728">
        <f t="shared" si="174"/>
        <v>2013</v>
      </c>
      <c r="Q3728">
        <f t="shared" si="175"/>
        <v>12</v>
      </c>
      <c r="R3728" t="str">
        <f t="shared" si="176"/>
        <v>05</v>
      </c>
      <c r="T3728" t="s">
        <v>460</v>
      </c>
      <c r="U3728" t="s">
        <v>486</v>
      </c>
      <c r="V3728" t="s">
        <v>536</v>
      </c>
      <c r="W3728" t="s">
        <v>570</v>
      </c>
      <c r="X3728" t="s">
        <v>510</v>
      </c>
    </row>
    <row r="3729" spans="1:27" x14ac:dyDescent="0.35">
      <c r="A3729" s="1" t="s">
        <v>2</v>
      </c>
      <c r="B3729" s="18">
        <v>41618</v>
      </c>
      <c r="C3729" s="3" t="s">
        <v>62</v>
      </c>
      <c r="D3729" s="4" t="s">
        <v>63</v>
      </c>
      <c r="E3729" s="5" t="s">
        <v>4</v>
      </c>
      <c r="F3729" s="6">
        <v>165.49738297306087</v>
      </c>
      <c r="G3729" s="16" t="s">
        <v>4</v>
      </c>
      <c r="H3729" s="7">
        <v>21680.887617772241</v>
      </c>
      <c r="I3729" s="4">
        <v>10.9</v>
      </c>
      <c r="J3729" s="4">
        <v>6</v>
      </c>
      <c r="K3729" s="4" t="s">
        <v>332</v>
      </c>
      <c r="L3729" s="4">
        <v>131.00441365469439</v>
      </c>
      <c r="M3729" s="4" t="s">
        <v>332</v>
      </c>
      <c r="N3729" s="17">
        <v>1</v>
      </c>
      <c r="O3729" s="4">
        <v>100</v>
      </c>
      <c r="P3729">
        <f t="shared" si="174"/>
        <v>2013</v>
      </c>
      <c r="Q3729">
        <f t="shared" si="175"/>
        <v>12</v>
      </c>
      <c r="R3729" t="str">
        <f t="shared" si="176"/>
        <v>05</v>
      </c>
      <c r="T3729" t="s">
        <v>84</v>
      </c>
      <c r="U3729" t="s">
        <v>459</v>
      </c>
      <c r="V3729" t="s">
        <v>479</v>
      </c>
      <c r="W3729" t="s">
        <v>480</v>
      </c>
    </row>
    <row r="3730" spans="1:27" x14ac:dyDescent="0.35">
      <c r="A3730" s="1" t="s">
        <v>2</v>
      </c>
      <c r="B3730" s="18">
        <v>41618</v>
      </c>
      <c r="C3730" s="3" t="s">
        <v>373</v>
      </c>
      <c r="D3730" s="4" t="s">
        <v>374</v>
      </c>
      <c r="E3730" s="5" t="s">
        <v>4</v>
      </c>
      <c r="F3730" s="6">
        <v>1.9154789695956118</v>
      </c>
      <c r="G3730" s="16" t="s">
        <v>4</v>
      </c>
      <c r="H3730" s="7">
        <v>3417.8994696720742</v>
      </c>
      <c r="I3730" s="4">
        <v>20.8</v>
      </c>
      <c r="J3730" s="4">
        <v>12.8</v>
      </c>
      <c r="K3730" s="4" t="s">
        <v>332</v>
      </c>
      <c r="L3730" s="4">
        <v>1784.3576065957261</v>
      </c>
      <c r="M3730" s="4" t="s">
        <v>332</v>
      </c>
      <c r="N3730" s="17">
        <v>1.0000000000000002</v>
      </c>
      <c r="O3730" s="4">
        <v>1728</v>
      </c>
      <c r="P3730">
        <f t="shared" si="174"/>
        <v>2013</v>
      </c>
      <c r="Q3730">
        <f t="shared" si="175"/>
        <v>12</v>
      </c>
      <c r="R3730" t="str">
        <f t="shared" si="176"/>
        <v>09</v>
      </c>
      <c r="T3730" t="s">
        <v>374</v>
      </c>
    </row>
    <row r="3731" spans="1:27" x14ac:dyDescent="0.35">
      <c r="A3731" s="1" t="s">
        <v>2</v>
      </c>
      <c r="B3731" s="18">
        <v>41618</v>
      </c>
      <c r="C3731" s="3" t="s">
        <v>349</v>
      </c>
      <c r="D3731" s="4" t="s">
        <v>350</v>
      </c>
      <c r="E3731" s="5" t="s">
        <v>4</v>
      </c>
      <c r="F3731" s="6">
        <v>33.09947659461217</v>
      </c>
      <c r="G3731" s="16" t="s">
        <v>4</v>
      </c>
      <c r="H3731" s="7">
        <v>4586.6385688223445</v>
      </c>
      <c r="I3731" s="4">
        <v>17.8</v>
      </c>
      <c r="J3731" s="4">
        <v>5.0999999999999996</v>
      </c>
      <c r="K3731" s="4" t="s">
        <v>332</v>
      </c>
      <c r="L3731" s="4">
        <v>138.57133225994707</v>
      </c>
      <c r="M3731" s="4" t="s">
        <v>332</v>
      </c>
      <c r="N3731" s="17">
        <v>1</v>
      </c>
      <c r="O3731" s="4">
        <v>100</v>
      </c>
      <c r="P3731">
        <f t="shared" si="174"/>
        <v>2013</v>
      </c>
      <c r="Q3731">
        <f t="shared" si="175"/>
        <v>12</v>
      </c>
      <c r="R3731" t="str">
        <f t="shared" si="176"/>
        <v>09</v>
      </c>
      <c r="T3731" t="s">
        <v>374</v>
      </c>
      <c r="U3731" t="s">
        <v>613</v>
      </c>
    </row>
    <row r="3732" spans="1:27" x14ac:dyDescent="0.35">
      <c r="A3732" s="1" t="s">
        <v>2</v>
      </c>
      <c r="B3732" s="18">
        <v>41618</v>
      </c>
      <c r="C3732" s="3" t="s">
        <v>40</v>
      </c>
      <c r="D3732" s="4" t="s">
        <v>169</v>
      </c>
      <c r="E3732" s="5" t="s">
        <v>4</v>
      </c>
      <c r="F3732" s="6">
        <v>264.79581275689736</v>
      </c>
      <c r="G3732" s="16" t="s">
        <v>4</v>
      </c>
      <c r="H3732" s="7">
        <v>50952.685528577444</v>
      </c>
      <c r="I3732" s="4" t="s">
        <v>332</v>
      </c>
      <c r="J3732" s="4">
        <v>7</v>
      </c>
      <c r="K3732" s="4">
        <v>5</v>
      </c>
      <c r="L3732" s="4">
        <v>192.42255003237483</v>
      </c>
      <c r="M3732" s="4" t="s">
        <v>332</v>
      </c>
      <c r="N3732" s="17">
        <v>1</v>
      </c>
      <c r="O3732" s="4">
        <v>100</v>
      </c>
      <c r="P3732">
        <f t="shared" si="174"/>
        <v>2013</v>
      </c>
      <c r="Q3732">
        <f t="shared" si="175"/>
        <v>12</v>
      </c>
      <c r="R3732" t="str">
        <f t="shared" si="176"/>
        <v>12</v>
      </c>
      <c r="T3732" t="s">
        <v>662</v>
      </c>
      <c r="U3732" t="s">
        <v>463</v>
      </c>
      <c r="V3732" t="s">
        <v>464</v>
      </c>
      <c r="W3732" t="s">
        <v>546</v>
      </c>
      <c r="X3732" t="s">
        <v>468</v>
      </c>
      <c r="Y3732" t="s">
        <v>547</v>
      </c>
      <c r="Z3732" t="s">
        <v>510</v>
      </c>
      <c r="AA3732" t="s">
        <v>466</v>
      </c>
    </row>
    <row r="3733" spans="1:27" x14ac:dyDescent="0.35">
      <c r="A3733" s="1" t="s">
        <v>2</v>
      </c>
      <c r="B3733" s="18">
        <v>41618</v>
      </c>
      <c r="C3733" s="3" t="s">
        <v>42</v>
      </c>
      <c r="D3733" s="4" t="s">
        <v>168</v>
      </c>
      <c r="E3733" s="5" t="s">
        <v>4</v>
      </c>
      <c r="F3733" s="6">
        <v>33.09947659461217</v>
      </c>
      <c r="G3733" s="16" t="s">
        <v>4</v>
      </c>
      <c r="H3733" s="7">
        <v>41351.119873543306</v>
      </c>
      <c r="I3733" s="4" t="s">
        <v>332</v>
      </c>
      <c r="J3733" s="4">
        <v>13.6</v>
      </c>
      <c r="K3733" s="4">
        <v>8.6</v>
      </c>
      <c r="L3733" s="4">
        <v>1249.2983009971315</v>
      </c>
      <c r="M3733" s="4" t="s">
        <v>332</v>
      </c>
      <c r="N3733" s="17">
        <v>1</v>
      </c>
      <c r="O3733" s="4">
        <v>100</v>
      </c>
      <c r="P3733">
        <f t="shared" si="174"/>
        <v>2013</v>
      </c>
      <c r="Q3733">
        <f t="shared" si="175"/>
        <v>12</v>
      </c>
      <c r="R3733" t="str">
        <f t="shared" si="176"/>
        <v>12</v>
      </c>
      <c r="T3733" t="s">
        <v>663</v>
      </c>
      <c r="U3733" t="s">
        <v>463</v>
      </c>
      <c r="V3733" t="s">
        <v>464</v>
      </c>
      <c r="W3733" t="s">
        <v>545</v>
      </c>
      <c r="X3733" t="s">
        <v>510</v>
      </c>
      <c r="Y3733" t="s">
        <v>466</v>
      </c>
    </row>
    <row r="3734" spans="1:27" x14ac:dyDescent="0.35">
      <c r="A3734" s="1" t="s">
        <v>2</v>
      </c>
      <c r="B3734" s="18">
        <v>41618</v>
      </c>
      <c r="C3734" s="3" t="s">
        <v>28</v>
      </c>
      <c r="D3734" s="4" t="s">
        <v>107</v>
      </c>
      <c r="E3734" s="5" t="s">
        <v>23</v>
      </c>
      <c r="F3734" s="6">
        <v>17.239310726360507</v>
      </c>
      <c r="G3734" s="16" t="s">
        <v>4</v>
      </c>
      <c r="H3734" s="7">
        <v>88809.317717131256</v>
      </c>
      <c r="I3734" s="4">
        <v>23.1</v>
      </c>
      <c r="J3734" s="4">
        <v>8.8000000000000007</v>
      </c>
      <c r="K3734" s="4" t="s">
        <v>332</v>
      </c>
      <c r="L3734" s="4">
        <v>1404.970500167813</v>
      </c>
      <c r="M3734" s="4" t="s">
        <v>332</v>
      </c>
      <c r="N3734" s="17">
        <v>1.7499999999999998</v>
      </c>
      <c r="O3734" s="4">
        <v>1728</v>
      </c>
      <c r="P3734">
        <f t="shared" si="174"/>
        <v>2013</v>
      </c>
      <c r="Q3734">
        <f t="shared" si="175"/>
        <v>12</v>
      </c>
      <c r="R3734" t="str">
        <f t="shared" si="176"/>
        <v>12</v>
      </c>
      <c r="T3734" t="s">
        <v>107</v>
      </c>
    </row>
    <row r="3735" spans="1:27" x14ac:dyDescent="0.35">
      <c r="A3735" s="1" t="s">
        <v>2</v>
      </c>
      <c r="B3735" s="18">
        <v>41618</v>
      </c>
      <c r="C3735" s="3" t="s">
        <v>28</v>
      </c>
      <c r="D3735" s="4" t="s">
        <v>107</v>
      </c>
      <c r="E3735" s="5" t="s">
        <v>23</v>
      </c>
      <c r="F3735" s="6">
        <v>22.985747635147344</v>
      </c>
      <c r="G3735" s="16" t="s">
        <v>4</v>
      </c>
      <c r="H3735" s="7">
        <v>14506.47725665176</v>
      </c>
      <c r="I3735" s="4">
        <v>21.7</v>
      </c>
      <c r="J3735" s="4">
        <v>4.5999999999999996</v>
      </c>
      <c r="K3735" s="4" t="s">
        <v>332</v>
      </c>
      <c r="L3735" s="4">
        <v>360.63284548353306</v>
      </c>
      <c r="M3735" s="4" t="s">
        <v>332</v>
      </c>
      <c r="N3735" s="17">
        <v>3.6666666666666674</v>
      </c>
      <c r="O3735" s="4">
        <v>1728</v>
      </c>
      <c r="P3735">
        <f t="shared" si="174"/>
        <v>2013</v>
      </c>
      <c r="Q3735">
        <f t="shared" si="175"/>
        <v>12</v>
      </c>
      <c r="R3735" t="str">
        <f t="shared" si="176"/>
        <v>12</v>
      </c>
      <c r="T3735" t="s">
        <v>107</v>
      </c>
    </row>
    <row r="3736" spans="1:27" x14ac:dyDescent="0.35">
      <c r="A3736" s="1" t="s">
        <v>2</v>
      </c>
      <c r="B3736" s="18">
        <v>41618</v>
      </c>
      <c r="C3736" s="3" t="s">
        <v>286</v>
      </c>
      <c r="D3736" s="4" t="s">
        <v>287</v>
      </c>
      <c r="E3736" s="5" t="s">
        <v>4</v>
      </c>
      <c r="F3736" s="6">
        <v>0.20699799749479794</v>
      </c>
      <c r="G3736" s="16" t="s">
        <v>4</v>
      </c>
      <c r="H3736" s="7">
        <v>1371.6084750160501</v>
      </c>
      <c r="I3736" s="4">
        <v>143.30000000000001</v>
      </c>
      <c r="J3736" s="4">
        <v>6.8</v>
      </c>
      <c r="K3736" s="4">
        <v>6.8</v>
      </c>
      <c r="L3736" s="4">
        <v>6626.192</v>
      </c>
      <c r="M3736" s="4" t="s">
        <v>332</v>
      </c>
      <c r="N3736" s="17">
        <v>1</v>
      </c>
      <c r="O3736" s="4">
        <v>15990.24</v>
      </c>
      <c r="P3736">
        <f t="shared" si="174"/>
        <v>2013</v>
      </c>
      <c r="Q3736">
        <f t="shared" si="175"/>
        <v>12</v>
      </c>
      <c r="R3736" t="str">
        <f t="shared" si="176"/>
        <v>13</v>
      </c>
      <c r="T3736" t="s">
        <v>666</v>
      </c>
      <c r="U3736" t="s">
        <v>561</v>
      </c>
      <c r="V3736" t="s">
        <v>464</v>
      </c>
      <c r="W3736" t="s">
        <v>547</v>
      </c>
      <c r="X3736" t="s">
        <v>510</v>
      </c>
      <c r="Y3736" t="s">
        <v>562</v>
      </c>
    </row>
    <row r="3737" spans="1:27" x14ac:dyDescent="0.35">
      <c r="A3737" s="1" t="s">
        <v>2</v>
      </c>
      <c r="B3737" s="18">
        <v>41618</v>
      </c>
      <c r="C3737" s="3" t="s">
        <v>286</v>
      </c>
      <c r="D3737" s="4" t="s">
        <v>287</v>
      </c>
      <c r="E3737" s="5" t="s">
        <v>4</v>
      </c>
      <c r="F3737" s="6">
        <v>99.298429783836511</v>
      </c>
      <c r="G3737" s="16" t="s">
        <v>4</v>
      </c>
      <c r="H3737" s="7">
        <v>23869.654446727967</v>
      </c>
      <c r="I3737" s="4">
        <v>14.3</v>
      </c>
      <c r="J3737" s="4">
        <v>4.0999999999999996</v>
      </c>
      <c r="K3737" s="4">
        <v>4.0999999999999996</v>
      </c>
      <c r="L3737" s="4">
        <v>240.38299999999995</v>
      </c>
      <c r="M3737" s="4" t="s">
        <v>332</v>
      </c>
      <c r="N3737" s="17">
        <v>1</v>
      </c>
      <c r="O3737" s="4">
        <v>100</v>
      </c>
      <c r="P3737">
        <f t="shared" si="174"/>
        <v>2013</v>
      </c>
      <c r="Q3737">
        <f t="shared" si="175"/>
        <v>12</v>
      </c>
      <c r="R3737" t="str">
        <f t="shared" si="176"/>
        <v>13</v>
      </c>
      <c r="T3737" t="s">
        <v>666</v>
      </c>
      <c r="U3737" t="s">
        <v>561</v>
      </c>
      <c r="V3737" t="s">
        <v>464</v>
      </c>
      <c r="W3737" t="s">
        <v>547</v>
      </c>
      <c r="X3737" t="s">
        <v>510</v>
      </c>
      <c r="Y3737" t="s">
        <v>562</v>
      </c>
    </row>
    <row r="3738" spans="1:27" x14ac:dyDescent="0.35">
      <c r="A3738" s="1" t="s">
        <v>2</v>
      </c>
      <c r="B3738" s="18">
        <v>41618</v>
      </c>
      <c r="C3738" s="3" t="s">
        <v>214</v>
      </c>
      <c r="D3738" s="4" t="s">
        <v>215</v>
      </c>
      <c r="E3738" s="5" t="s">
        <v>4</v>
      </c>
      <c r="F3738" s="6">
        <v>0.20699799749479794</v>
      </c>
      <c r="G3738" s="16" t="s">
        <v>4</v>
      </c>
      <c r="H3738" s="7">
        <v>3943.5908855765242</v>
      </c>
      <c r="I3738" s="4">
        <v>149.19999999999999</v>
      </c>
      <c r="J3738" s="4">
        <v>11.3</v>
      </c>
      <c r="K3738" s="4">
        <v>11.3</v>
      </c>
      <c r="L3738" s="4">
        <v>19051.348000000002</v>
      </c>
      <c r="M3738" s="4" t="s">
        <v>332</v>
      </c>
      <c r="N3738" s="17">
        <v>1</v>
      </c>
      <c r="O3738" s="4">
        <v>15990.24</v>
      </c>
      <c r="P3738">
        <f t="shared" si="174"/>
        <v>2013</v>
      </c>
      <c r="Q3738">
        <f t="shared" si="175"/>
        <v>12</v>
      </c>
      <c r="R3738" t="str">
        <f t="shared" si="176"/>
        <v>13</v>
      </c>
      <c r="T3738" t="s">
        <v>667</v>
      </c>
      <c r="U3738" t="s">
        <v>561</v>
      </c>
      <c r="V3738" t="s">
        <v>464</v>
      </c>
      <c r="W3738" s="24">
        <v>44105</v>
      </c>
      <c r="X3738" t="s">
        <v>510</v>
      </c>
      <c r="Y3738" t="s">
        <v>562</v>
      </c>
    </row>
    <row r="3739" spans="1:27" x14ac:dyDescent="0.35">
      <c r="A3739" s="1" t="s">
        <v>2</v>
      </c>
      <c r="B3739" s="18">
        <v>41618</v>
      </c>
      <c r="C3739" s="3" t="s">
        <v>64</v>
      </c>
      <c r="D3739" s="4" t="s">
        <v>65</v>
      </c>
      <c r="E3739" s="5" t="s">
        <v>7</v>
      </c>
      <c r="F3739" s="6">
        <v>19.154789695956122</v>
      </c>
      <c r="G3739" s="16" t="s">
        <v>4</v>
      </c>
      <c r="H3739" s="7">
        <v>231966.56235792095</v>
      </c>
      <c r="I3739" s="4">
        <v>75.7</v>
      </c>
      <c r="J3739" s="4">
        <v>4.5</v>
      </c>
      <c r="K3739" s="4">
        <v>4.5</v>
      </c>
      <c r="L3739" s="4">
        <v>1532.9250000000002</v>
      </c>
      <c r="M3739" s="4" t="s">
        <v>332</v>
      </c>
      <c r="N3739" s="17">
        <v>7.8999999999999995</v>
      </c>
      <c r="O3739" s="4">
        <v>1728</v>
      </c>
      <c r="P3739">
        <f t="shared" si="174"/>
        <v>2013</v>
      </c>
      <c r="Q3739">
        <f t="shared" si="175"/>
        <v>12</v>
      </c>
      <c r="R3739" t="str">
        <f t="shared" si="176"/>
        <v>13</v>
      </c>
      <c r="T3739" t="s">
        <v>481</v>
      </c>
      <c r="U3739" t="s">
        <v>482</v>
      </c>
    </row>
    <row r="3740" spans="1:27" x14ac:dyDescent="0.35">
      <c r="A3740" s="1" t="s">
        <v>2</v>
      </c>
      <c r="B3740" s="18">
        <v>41618</v>
      </c>
      <c r="C3740" s="3" t="s">
        <v>101</v>
      </c>
      <c r="D3740" s="4" t="s">
        <v>102</v>
      </c>
      <c r="E3740" s="5" t="s">
        <v>7</v>
      </c>
      <c r="F3740" s="6">
        <v>0.62099399248439391</v>
      </c>
      <c r="G3740" s="16" t="s">
        <v>7</v>
      </c>
      <c r="H3740" s="7">
        <v>16150.235474109088</v>
      </c>
      <c r="I3740" s="4">
        <v>99.233333333333334</v>
      </c>
      <c r="J3740" s="4">
        <v>67.2</v>
      </c>
      <c r="K3740" s="4">
        <v>3.9</v>
      </c>
      <c r="L3740" s="4">
        <v>26007.072</v>
      </c>
      <c r="M3740" s="4" t="s">
        <v>332</v>
      </c>
      <c r="N3740" s="17">
        <v>0.99999999999999978</v>
      </c>
      <c r="O3740" s="4">
        <v>15990.24</v>
      </c>
      <c r="P3740">
        <f t="shared" si="174"/>
        <v>2013</v>
      </c>
      <c r="Q3740">
        <f t="shared" si="175"/>
        <v>12</v>
      </c>
      <c r="R3740" t="str">
        <f t="shared" si="176"/>
        <v>13</v>
      </c>
      <c r="T3740" t="s">
        <v>499</v>
      </c>
      <c r="U3740" t="s">
        <v>500</v>
      </c>
    </row>
    <row r="3741" spans="1:27" x14ac:dyDescent="0.35">
      <c r="A3741" s="1" t="s">
        <v>2</v>
      </c>
      <c r="B3741" s="18">
        <v>41618</v>
      </c>
      <c r="C3741" s="3" t="s">
        <v>232</v>
      </c>
      <c r="D3741" s="4" t="s">
        <v>233</v>
      </c>
      <c r="E3741" s="5" t="s">
        <v>4</v>
      </c>
      <c r="F3741" s="6">
        <v>0.20699799749479794</v>
      </c>
      <c r="G3741" s="16" t="s">
        <v>4</v>
      </c>
      <c r="H3741" s="7">
        <v>3433.8483808417036</v>
      </c>
      <c r="I3741" s="4">
        <v>80</v>
      </c>
      <c r="J3741" s="4">
        <v>14.4</v>
      </c>
      <c r="K3741" s="4">
        <v>14.4</v>
      </c>
      <c r="L3741" s="4">
        <v>16588.8</v>
      </c>
      <c r="M3741" s="4" t="s">
        <v>332</v>
      </c>
      <c r="N3741" s="17">
        <v>0.99999999999999989</v>
      </c>
      <c r="O3741" s="4">
        <v>15990.24</v>
      </c>
      <c r="P3741">
        <f t="shared" si="174"/>
        <v>2013</v>
      </c>
      <c r="Q3741">
        <f t="shared" si="175"/>
        <v>12</v>
      </c>
      <c r="R3741" t="str">
        <f t="shared" si="176"/>
        <v>13</v>
      </c>
      <c r="T3741" t="s">
        <v>233</v>
      </c>
    </row>
    <row r="3742" spans="1:27" x14ac:dyDescent="0.35">
      <c r="A3742" s="1" t="s">
        <v>2</v>
      </c>
      <c r="B3742" s="18">
        <v>41618</v>
      </c>
      <c r="C3742" s="3" t="s">
        <v>3</v>
      </c>
      <c r="D3742" s="4" t="s">
        <v>119</v>
      </c>
      <c r="E3742" s="5" t="s">
        <v>4</v>
      </c>
      <c r="F3742" s="6">
        <v>33.09947659461217</v>
      </c>
      <c r="G3742" s="16" t="s">
        <v>4</v>
      </c>
      <c r="H3742" s="7">
        <v>10093.48437137534</v>
      </c>
      <c r="I3742" s="4">
        <v>9.1</v>
      </c>
      <c r="J3742" s="4">
        <v>8</v>
      </c>
      <c r="K3742" s="4" t="s">
        <v>332</v>
      </c>
      <c r="L3742" s="4">
        <v>304.94392690844921</v>
      </c>
      <c r="M3742" s="4" t="s">
        <v>332</v>
      </c>
      <c r="N3742" s="17">
        <v>1</v>
      </c>
      <c r="O3742" s="4">
        <v>100</v>
      </c>
      <c r="P3742">
        <f t="shared" si="174"/>
        <v>2013</v>
      </c>
      <c r="Q3742">
        <f t="shared" si="175"/>
        <v>12</v>
      </c>
      <c r="R3742" t="str">
        <f t="shared" si="176"/>
        <v>16</v>
      </c>
      <c r="T3742" t="s">
        <v>119</v>
      </c>
    </row>
    <row r="3743" spans="1:27" x14ac:dyDescent="0.35">
      <c r="A3743" s="1" t="s">
        <v>2</v>
      </c>
      <c r="B3743" s="18">
        <v>41618</v>
      </c>
      <c r="C3743" s="3" t="s">
        <v>190</v>
      </c>
      <c r="D3743" s="4" t="s">
        <v>191</v>
      </c>
      <c r="E3743" s="5" t="s">
        <v>7</v>
      </c>
      <c r="F3743" s="6">
        <v>0.20699799749479794</v>
      </c>
      <c r="G3743" s="16" t="s">
        <v>4</v>
      </c>
      <c r="H3743" s="7">
        <v>40.454073175475642</v>
      </c>
      <c r="I3743" s="4" t="s">
        <v>332</v>
      </c>
      <c r="J3743" s="4">
        <v>7.2</v>
      </c>
      <c r="K3743" s="4" t="s">
        <v>332</v>
      </c>
      <c r="L3743" s="4">
        <v>195.43219579451386</v>
      </c>
      <c r="M3743" s="4" t="s">
        <v>332</v>
      </c>
      <c r="N3743" s="17">
        <v>1</v>
      </c>
      <c r="O3743" s="4">
        <v>15990.24</v>
      </c>
      <c r="P3743">
        <f t="shared" si="174"/>
        <v>2013</v>
      </c>
      <c r="Q3743">
        <f t="shared" si="175"/>
        <v>12</v>
      </c>
      <c r="R3743" t="str">
        <f t="shared" si="176"/>
        <v>16</v>
      </c>
      <c r="T3743" t="s">
        <v>336</v>
      </c>
      <c r="U3743" t="s">
        <v>555</v>
      </c>
    </row>
    <row r="3744" spans="1:27" x14ac:dyDescent="0.35">
      <c r="A3744" s="1" t="s">
        <v>2</v>
      </c>
      <c r="B3744" s="18">
        <v>41618</v>
      </c>
      <c r="C3744" s="3" t="s">
        <v>240</v>
      </c>
      <c r="D3744" s="4" t="s">
        <v>241</v>
      </c>
      <c r="E3744" s="5" t="s">
        <v>7</v>
      </c>
      <c r="F3744" s="6">
        <v>0.20699799749479794</v>
      </c>
      <c r="G3744" s="16" t="s">
        <v>7</v>
      </c>
      <c r="H3744" s="7">
        <v>317397.54718368588</v>
      </c>
      <c r="I3744" s="4">
        <v>150.69999999999999</v>
      </c>
      <c r="J3744" s="4">
        <v>139.4</v>
      </c>
      <c r="K3744" s="4" t="s">
        <v>332</v>
      </c>
      <c r="L3744" s="4">
        <v>1533336.3173798935</v>
      </c>
      <c r="M3744" s="4" t="s">
        <v>332</v>
      </c>
      <c r="N3744" s="17">
        <v>1</v>
      </c>
      <c r="O3744" s="4">
        <v>15990.24</v>
      </c>
      <c r="P3744">
        <f t="shared" si="174"/>
        <v>2013</v>
      </c>
      <c r="Q3744">
        <f t="shared" si="175"/>
        <v>12</v>
      </c>
      <c r="R3744" t="str">
        <f t="shared" si="176"/>
        <v>17</v>
      </c>
      <c r="T3744" t="s">
        <v>574</v>
      </c>
      <c r="U3744" t="s">
        <v>575</v>
      </c>
    </row>
    <row r="3745" spans="1:24" x14ac:dyDescent="0.35">
      <c r="A3745" s="1" t="s">
        <v>2</v>
      </c>
      <c r="B3745" s="18">
        <v>41618</v>
      </c>
      <c r="C3745" s="3" t="s">
        <v>46</v>
      </c>
      <c r="D3745" s="4" t="s">
        <v>47</v>
      </c>
      <c r="E3745" s="5" t="s">
        <v>7</v>
      </c>
      <c r="F3745" s="6">
        <v>33.09947659461217</v>
      </c>
      <c r="G3745" s="16" t="s">
        <v>4</v>
      </c>
      <c r="H3745" s="7">
        <v>34668.207233644091</v>
      </c>
      <c r="I3745" s="4" t="s">
        <v>332</v>
      </c>
      <c r="J3745" s="4">
        <v>6.3</v>
      </c>
      <c r="K3745" s="4" t="s">
        <v>332</v>
      </c>
      <c r="L3745" s="4">
        <v>130.92430304202782</v>
      </c>
      <c r="M3745" s="4" t="s">
        <v>332</v>
      </c>
      <c r="N3745" s="17">
        <v>8.0000000000000018</v>
      </c>
      <c r="O3745" s="4">
        <v>100</v>
      </c>
      <c r="P3745">
        <f t="shared" si="174"/>
        <v>2013</v>
      </c>
      <c r="Q3745">
        <f t="shared" si="175"/>
        <v>12</v>
      </c>
      <c r="R3745" t="str">
        <f t="shared" si="176"/>
        <v>17</v>
      </c>
      <c r="T3745" t="s">
        <v>47</v>
      </c>
    </row>
    <row r="3746" spans="1:24" x14ac:dyDescent="0.35">
      <c r="A3746" s="1" t="s">
        <v>2</v>
      </c>
      <c r="B3746" s="18">
        <v>41618</v>
      </c>
      <c r="C3746" s="3" t="s">
        <v>8</v>
      </c>
      <c r="D3746" s="4" t="s">
        <v>9</v>
      </c>
      <c r="E3746" s="5" t="s">
        <v>7</v>
      </c>
      <c r="F3746" s="6">
        <v>3.8309579391912236</v>
      </c>
      <c r="G3746" s="16" t="s">
        <v>4</v>
      </c>
      <c r="H3746" s="7">
        <v>18729.448654876458</v>
      </c>
      <c r="I3746" s="4" t="s">
        <v>332</v>
      </c>
      <c r="J3746" s="4">
        <v>6.5</v>
      </c>
      <c r="K3746" s="4" t="s">
        <v>332</v>
      </c>
      <c r="L3746" s="4">
        <v>143.79331374868283</v>
      </c>
      <c r="M3746" s="4" t="s">
        <v>332</v>
      </c>
      <c r="N3746" s="17">
        <v>34</v>
      </c>
      <c r="O3746" s="4">
        <v>1728</v>
      </c>
      <c r="P3746">
        <f t="shared" si="174"/>
        <v>2013</v>
      </c>
      <c r="Q3746">
        <f t="shared" si="175"/>
        <v>12</v>
      </c>
      <c r="R3746" t="str">
        <f t="shared" si="176"/>
        <v>17</v>
      </c>
      <c r="T3746" t="s">
        <v>490</v>
      </c>
      <c r="U3746" t="s">
        <v>491</v>
      </c>
    </row>
    <row r="3747" spans="1:24" x14ac:dyDescent="0.35">
      <c r="A3747" s="1" t="s">
        <v>2</v>
      </c>
      <c r="B3747" s="18">
        <v>41618</v>
      </c>
      <c r="C3747" s="3" t="s">
        <v>12</v>
      </c>
      <c r="D3747" s="4" t="s">
        <v>13</v>
      </c>
      <c r="E3747" s="5" t="s">
        <v>4</v>
      </c>
      <c r="F3747" s="6">
        <v>99.298429783836511</v>
      </c>
      <c r="G3747" s="16" t="s">
        <v>4</v>
      </c>
      <c r="H3747" s="7">
        <v>1767.7462326241155</v>
      </c>
      <c r="I3747" s="4">
        <v>17</v>
      </c>
      <c r="J3747" s="4">
        <v>2</v>
      </c>
      <c r="K3747" s="4" t="s">
        <v>332</v>
      </c>
      <c r="L3747" s="4">
        <v>17.802358370342162</v>
      </c>
      <c r="M3747" s="4" t="s">
        <v>332</v>
      </c>
      <c r="N3747" s="17">
        <v>1</v>
      </c>
      <c r="O3747" s="4">
        <v>100</v>
      </c>
      <c r="P3747">
        <f t="shared" si="174"/>
        <v>2013</v>
      </c>
      <c r="Q3747">
        <f t="shared" si="175"/>
        <v>12</v>
      </c>
      <c r="R3747" t="str">
        <f t="shared" si="176"/>
        <v>17</v>
      </c>
      <c r="T3747" t="s">
        <v>250</v>
      </c>
      <c r="U3747" t="s">
        <v>472</v>
      </c>
    </row>
    <row r="3748" spans="1:24" x14ac:dyDescent="0.35">
      <c r="A3748" s="1" t="s">
        <v>2</v>
      </c>
      <c r="B3748" s="18">
        <v>41618</v>
      </c>
      <c r="C3748" s="3" t="s">
        <v>15</v>
      </c>
      <c r="D3748" s="4" t="s">
        <v>16</v>
      </c>
      <c r="E3748" s="5" t="s">
        <v>7</v>
      </c>
      <c r="F3748" s="6">
        <v>1.2419879849687878</v>
      </c>
      <c r="G3748" s="16" t="s">
        <v>7</v>
      </c>
      <c r="H3748" s="7">
        <v>13391.82773465157</v>
      </c>
      <c r="I3748" s="4" t="s">
        <v>332</v>
      </c>
      <c r="J3748" s="4">
        <v>52.4</v>
      </c>
      <c r="K3748" s="4">
        <v>5</v>
      </c>
      <c r="L3748" s="4">
        <v>10782.574305650887</v>
      </c>
      <c r="M3748" s="4" t="s">
        <v>332</v>
      </c>
      <c r="N3748" s="17">
        <v>0.99999999999999978</v>
      </c>
      <c r="O3748" s="4">
        <v>15990.24</v>
      </c>
      <c r="P3748">
        <f t="shared" si="174"/>
        <v>2013</v>
      </c>
      <c r="Q3748">
        <f t="shared" si="175"/>
        <v>12</v>
      </c>
      <c r="R3748" t="str">
        <f t="shared" si="176"/>
        <v>17</v>
      </c>
      <c r="T3748" t="s">
        <v>73</v>
      </c>
      <c r="U3748" t="s">
        <v>475</v>
      </c>
    </row>
    <row r="3749" spans="1:24" x14ac:dyDescent="0.35">
      <c r="A3749" s="1" t="s">
        <v>2</v>
      </c>
      <c r="B3749" s="18">
        <v>41618</v>
      </c>
      <c r="C3749" s="3" t="s">
        <v>54</v>
      </c>
      <c r="D3749" s="4" t="s">
        <v>218</v>
      </c>
      <c r="E3749" s="5" t="s">
        <v>7</v>
      </c>
      <c r="F3749" s="6">
        <v>33.09947659461217</v>
      </c>
      <c r="G3749" s="16" t="s">
        <v>4</v>
      </c>
      <c r="H3749" s="7">
        <v>7048.454831453214</v>
      </c>
      <c r="I3749" s="4">
        <v>8.3000000000000007</v>
      </c>
      <c r="J3749" s="4">
        <v>3.5</v>
      </c>
      <c r="K3749" s="4" t="s">
        <v>332</v>
      </c>
      <c r="L3749" s="4">
        <v>53.236905508957044</v>
      </c>
      <c r="M3749" s="4" t="s">
        <v>332</v>
      </c>
      <c r="N3749" s="17">
        <v>4</v>
      </c>
      <c r="O3749" s="4">
        <v>100</v>
      </c>
      <c r="P3749">
        <f t="shared" si="174"/>
        <v>2013</v>
      </c>
      <c r="Q3749">
        <f t="shared" si="175"/>
        <v>12</v>
      </c>
      <c r="R3749" t="str">
        <f t="shared" si="176"/>
        <v>17</v>
      </c>
      <c r="T3749" t="s">
        <v>218</v>
      </c>
    </row>
    <row r="3750" spans="1:24" x14ac:dyDescent="0.35">
      <c r="A3750" s="1" t="s">
        <v>2</v>
      </c>
      <c r="B3750" s="18">
        <v>41618</v>
      </c>
      <c r="C3750" s="3" t="s">
        <v>17</v>
      </c>
      <c r="D3750" s="4" t="s">
        <v>18</v>
      </c>
      <c r="E3750" s="5" t="s">
        <v>7</v>
      </c>
      <c r="F3750" s="6">
        <v>99.298429783836511</v>
      </c>
      <c r="G3750" s="16" t="s">
        <v>4</v>
      </c>
      <c r="H3750" s="7">
        <v>24963.072446392685</v>
      </c>
      <c r="I3750" s="4">
        <v>9.3000000000000007</v>
      </c>
      <c r="J3750" s="4">
        <v>4.4000000000000004</v>
      </c>
      <c r="K3750" s="4" t="s">
        <v>332</v>
      </c>
      <c r="L3750" s="4">
        <v>94.272912348922532</v>
      </c>
      <c r="M3750" s="4" t="s">
        <v>332</v>
      </c>
      <c r="N3750" s="17">
        <v>2.6666666666666665</v>
      </c>
      <c r="O3750" s="4">
        <v>100</v>
      </c>
      <c r="P3750">
        <f t="shared" si="174"/>
        <v>2013</v>
      </c>
      <c r="Q3750">
        <f t="shared" si="175"/>
        <v>12</v>
      </c>
      <c r="R3750" t="str">
        <f t="shared" si="176"/>
        <v>17</v>
      </c>
      <c r="T3750" t="s">
        <v>218</v>
      </c>
      <c r="U3750" t="s">
        <v>522</v>
      </c>
    </row>
    <row r="3751" spans="1:24" x14ac:dyDescent="0.35">
      <c r="A3751" s="1" t="s">
        <v>2</v>
      </c>
      <c r="B3751" s="18">
        <v>41618</v>
      </c>
      <c r="C3751" s="3" t="s">
        <v>236</v>
      </c>
      <c r="D3751" s="4" t="s">
        <v>237</v>
      </c>
      <c r="E3751" s="5" t="s">
        <v>7</v>
      </c>
      <c r="F3751" s="6">
        <v>0.82799198997919177</v>
      </c>
      <c r="G3751" s="16" t="s">
        <v>4</v>
      </c>
      <c r="H3751" s="7">
        <v>2826.5410757605482</v>
      </c>
      <c r="I3751" s="4" t="s">
        <v>332</v>
      </c>
      <c r="J3751" s="4">
        <v>8.4</v>
      </c>
      <c r="K3751" s="4" t="s">
        <v>332</v>
      </c>
      <c r="L3751" s="4">
        <v>310.33908869221415</v>
      </c>
      <c r="M3751" s="4" t="s">
        <v>332</v>
      </c>
      <c r="N3751" s="17">
        <v>11</v>
      </c>
      <c r="O3751" s="4">
        <v>15990.24</v>
      </c>
      <c r="P3751">
        <f t="shared" si="174"/>
        <v>2013</v>
      </c>
      <c r="Q3751">
        <f t="shared" si="175"/>
        <v>12</v>
      </c>
      <c r="R3751" t="str">
        <f t="shared" si="176"/>
        <v>17</v>
      </c>
      <c r="T3751" t="s">
        <v>237</v>
      </c>
    </row>
    <row r="3752" spans="1:24" x14ac:dyDescent="0.35">
      <c r="A3752" s="1" t="s">
        <v>2</v>
      </c>
      <c r="B3752" s="18">
        <v>41646</v>
      </c>
      <c r="C3752" s="8" t="s">
        <v>29</v>
      </c>
      <c r="D3752" s="4" t="s">
        <v>30</v>
      </c>
      <c r="E3752" s="9" t="s">
        <v>23</v>
      </c>
      <c r="F3752" s="6">
        <v>5.7598220447599333</v>
      </c>
      <c r="G3752" s="16" t="s">
        <v>4</v>
      </c>
      <c r="H3752" s="7">
        <v>32166.494172359206</v>
      </c>
      <c r="I3752" s="4">
        <v>6.6</v>
      </c>
      <c r="J3752" s="4">
        <v>6.7</v>
      </c>
      <c r="K3752" s="4" t="s">
        <v>332</v>
      </c>
      <c r="L3752" s="4">
        <v>155.12870364161037</v>
      </c>
      <c r="M3752" s="4" t="s">
        <v>332</v>
      </c>
      <c r="N3752" s="17">
        <v>36</v>
      </c>
      <c r="O3752" s="4">
        <v>1152</v>
      </c>
      <c r="P3752">
        <f t="shared" si="174"/>
        <v>2014</v>
      </c>
      <c r="Q3752">
        <f t="shared" si="175"/>
        <v>1</v>
      </c>
      <c r="R3752" t="str">
        <f t="shared" si="176"/>
        <v>01</v>
      </c>
      <c r="T3752" t="s">
        <v>30</v>
      </c>
    </row>
    <row r="3753" spans="1:24" x14ac:dyDescent="0.35">
      <c r="A3753" s="1" t="s">
        <v>2</v>
      </c>
      <c r="B3753" s="18">
        <v>41646</v>
      </c>
      <c r="C3753" s="8" t="s">
        <v>294</v>
      </c>
      <c r="D3753" s="4" t="s">
        <v>295</v>
      </c>
      <c r="E3753" s="9" t="s">
        <v>23</v>
      </c>
      <c r="F3753" s="6">
        <v>51.838398402839402</v>
      </c>
      <c r="G3753" s="16" t="s">
        <v>23</v>
      </c>
      <c r="H3753" s="7">
        <v>110042.73240079479</v>
      </c>
      <c r="I3753" s="4">
        <v>191.6</v>
      </c>
      <c r="J3753" s="4">
        <v>4.5999999999999996</v>
      </c>
      <c r="K3753" s="4" t="s">
        <v>332</v>
      </c>
      <c r="L3753" s="4">
        <v>2122.8034775620558</v>
      </c>
      <c r="M3753" s="4" t="s">
        <v>332</v>
      </c>
      <c r="N3753" s="17">
        <v>0.99999999999999989</v>
      </c>
      <c r="O3753" s="4">
        <v>1152</v>
      </c>
      <c r="P3753">
        <f t="shared" si="174"/>
        <v>2014</v>
      </c>
      <c r="Q3753">
        <f t="shared" si="175"/>
        <v>1</v>
      </c>
      <c r="R3753" t="str">
        <f t="shared" si="176"/>
        <v>01</v>
      </c>
      <c r="T3753" t="s">
        <v>295</v>
      </c>
    </row>
    <row r="3754" spans="1:24" x14ac:dyDescent="0.35">
      <c r="A3754" s="1" t="s">
        <v>2</v>
      </c>
      <c r="B3754" s="18">
        <v>41646</v>
      </c>
      <c r="C3754" s="3" t="s">
        <v>74</v>
      </c>
      <c r="D3754" s="4" t="s">
        <v>75</v>
      </c>
      <c r="E3754" s="5" t="s">
        <v>7</v>
      </c>
      <c r="F3754" s="6">
        <v>33.176574977817211</v>
      </c>
      <c r="G3754" s="16" t="s">
        <v>4</v>
      </c>
      <c r="H3754" s="7">
        <v>11916.652829334151</v>
      </c>
      <c r="I3754" s="4" t="s">
        <v>332</v>
      </c>
      <c r="J3754" s="4">
        <v>7</v>
      </c>
      <c r="K3754" s="4" t="s">
        <v>332</v>
      </c>
      <c r="L3754" s="4">
        <v>179.59438003021648</v>
      </c>
      <c r="M3754" s="4" t="s">
        <v>332</v>
      </c>
      <c r="N3754" s="17">
        <v>2</v>
      </c>
      <c r="O3754" s="4">
        <v>100</v>
      </c>
      <c r="P3754">
        <f t="shared" si="174"/>
        <v>2014</v>
      </c>
      <c r="Q3754">
        <f t="shared" si="175"/>
        <v>1</v>
      </c>
      <c r="R3754" t="str">
        <f t="shared" si="176"/>
        <v>01</v>
      </c>
      <c r="T3754" t="s">
        <v>75</v>
      </c>
    </row>
    <row r="3755" spans="1:24" x14ac:dyDescent="0.35">
      <c r="A3755" s="1" t="s">
        <v>2</v>
      </c>
      <c r="B3755" s="18">
        <v>41646</v>
      </c>
      <c r="C3755" s="3" t="s">
        <v>186</v>
      </c>
      <c r="D3755" s="4" t="s">
        <v>187</v>
      </c>
      <c r="E3755" s="5" t="s">
        <v>7</v>
      </c>
      <c r="F3755" s="6">
        <v>2.8799110223799667</v>
      </c>
      <c r="G3755" s="16" t="s">
        <v>4</v>
      </c>
      <c r="H3755" s="7">
        <v>2963.3602278971643</v>
      </c>
      <c r="I3755" s="4" t="s">
        <v>332</v>
      </c>
      <c r="J3755" s="4">
        <v>3.4</v>
      </c>
      <c r="K3755" s="4" t="s">
        <v>332</v>
      </c>
      <c r="L3755" s="4">
        <v>20.579526276115537</v>
      </c>
      <c r="M3755" s="4" t="s">
        <v>332</v>
      </c>
      <c r="N3755" s="17">
        <v>50.000000000000007</v>
      </c>
      <c r="O3755" s="4">
        <v>1152</v>
      </c>
      <c r="P3755">
        <f t="shared" si="174"/>
        <v>2014</v>
      </c>
      <c r="Q3755">
        <f t="shared" si="175"/>
        <v>1</v>
      </c>
      <c r="R3755" t="str">
        <f t="shared" si="176"/>
        <v>01</v>
      </c>
      <c r="T3755" t="s">
        <v>187</v>
      </c>
    </row>
    <row r="3756" spans="1:24" x14ac:dyDescent="0.35">
      <c r="A3756" s="1" t="s">
        <v>2</v>
      </c>
      <c r="B3756" s="18">
        <v>41646</v>
      </c>
      <c r="C3756" s="3" t="s">
        <v>97</v>
      </c>
      <c r="D3756" s="4" t="s">
        <v>98</v>
      </c>
      <c r="E3756" s="5" t="s">
        <v>7</v>
      </c>
      <c r="F3756" s="6">
        <v>0.82815764521881075</v>
      </c>
      <c r="G3756" s="16" t="s">
        <v>4</v>
      </c>
      <c r="H3756" s="7">
        <v>6052.1617012809565</v>
      </c>
      <c r="I3756" s="4" t="s">
        <v>332</v>
      </c>
      <c r="J3756" s="4">
        <v>5.3</v>
      </c>
      <c r="K3756" s="4" t="s">
        <v>332</v>
      </c>
      <c r="L3756" s="4">
        <v>77.951814914747928</v>
      </c>
      <c r="M3756" s="4" t="s">
        <v>332</v>
      </c>
      <c r="N3756" s="17">
        <v>93.749999999999986</v>
      </c>
      <c r="O3756" s="4">
        <v>16024.28</v>
      </c>
      <c r="P3756">
        <f t="shared" si="174"/>
        <v>2014</v>
      </c>
      <c r="Q3756">
        <f t="shared" si="175"/>
        <v>1</v>
      </c>
      <c r="R3756" t="str">
        <f t="shared" si="176"/>
        <v>01</v>
      </c>
      <c r="T3756" t="s">
        <v>187</v>
      </c>
      <c r="U3756" t="s">
        <v>497</v>
      </c>
    </row>
    <row r="3757" spans="1:24" x14ac:dyDescent="0.35">
      <c r="A3757" s="1" t="s">
        <v>2</v>
      </c>
      <c r="B3757" s="18">
        <v>41646</v>
      </c>
      <c r="C3757" s="3" t="s">
        <v>24</v>
      </c>
      <c r="D3757" s="4" t="s">
        <v>299</v>
      </c>
      <c r="E3757" s="5" t="s">
        <v>23</v>
      </c>
      <c r="F3757" s="6">
        <v>33.176574977817211</v>
      </c>
      <c r="G3757" s="16" t="s">
        <v>23</v>
      </c>
      <c r="H3757" s="7">
        <v>1322.7484640560906</v>
      </c>
      <c r="I3757" s="4">
        <v>25.9</v>
      </c>
      <c r="J3757" s="4">
        <v>1.4</v>
      </c>
      <c r="K3757" s="4" t="s">
        <v>332</v>
      </c>
      <c r="L3757" s="4">
        <v>39.869952366708056</v>
      </c>
      <c r="M3757" s="4" t="s">
        <v>332</v>
      </c>
      <c r="N3757" s="17">
        <v>1</v>
      </c>
      <c r="O3757" s="4">
        <v>100</v>
      </c>
      <c r="P3757">
        <f t="shared" si="174"/>
        <v>2014</v>
      </c>
      <c r="Q3757">
        <f t="shared" si="175"/>
        <v>1</v>
      </c>
      <c r="R3757" t="str">
        <f t="shared" si="176"/>
        <v>01</v>
      </c>
      <c r="T3757" t="s">
        <v>222</v>
      </c>
      <c r="U3757" t="s">
        <v>504</v>
      </c>
      <c r="V3757" t="s">
        <v>596</v>
      </c>
      <c r="W3757" t="s">
        <v>597</v>
      </c>
    </row>
    <row r="3758" spans="1:24" x14ac:dyDescent="0.35">
      <c r="A3758" s="1" t="s">
        <v>2</v>
      </c>
      <c r="B3758" s="18">
        <v>41646</v>
      </c>
      <c r="C3758" s="3" t="s">
        <v>60</v>
      </c>
      <c r="D3758" s="4" t="s">
        <v>61</v>
      </c>
      <c r="E3758" s="5" t="s">
        <v>7</v>
      </c>
      <c r="F3758" s="6">
        <v>0.20703941130470269</v>
      </c>
      <c r="G3758" s="16" t="s">
        <v>4</v>
      </c>
      <c r="H3758" s="7">
        <v>4630.208388919571</v>
      </c>
      <c r="I3758" s="4">
        <v>6.6</v>
      </c>
      <c r="J3758" s="4">
        <v>4.3</v>
      </c>
      <c r="K3758" s="4" t="s">
        <v>332</v>
      </c>
      <c r="L3758" s="4">
        <v>63.896852981362791</v>
      </c>
      <c r="M3758" s="4" t="s">
        <v>332</v>
      </c>
      <c r="N3758" s="17">
        <v>350</v>
      </c>
      <c r="O3758" s="4">
        <v>16024.28</v>
      </c>
      <c r="P3758">
        <f t="shared" si="174"/>
        <v>2014</v>
      </c>
      <c r="Q3758">
        <f t="shared" si="175"/>
        <v>1</v>
      </c>
      <c r="R3758" t="str">
        <f t="shared" si="176"/>
        <v>01</v>
      </c>
      <c r="T3758" t="s">
        <v>211</v>
      </c>
      <c r="U3758" t="s">
        <v>478</v>
      </c>
    </row>
    <row r="3759" spans="1:24" x14ac:dyDescent="0.35">
      <c r="A3759" s="1" t="s">
        <v>2</v>
      </c>
      <c r="B3759" s="18">
        <v>41646</v>
      </c>
      <c r="C3759" s="3" t="s">
        <v>82</v>
      </c>
      <c r="D3759" s="4" t="s">
        <v>167</v>
      </c>
      <c r="E3759" s="5" t="s">
        <v>4</v>
      </c>
      <c r="F3759" s="6">
        <v>33.176574977817211</v>
      </c>
      <c r="G3759" s="16" t="s">
        <v>4</v>
      </c>
      <c r="H3759" s="7">
        <v>10200.886438097192</v>
      </c>
      <c r="I3759" s="4">
        <v>13.1</v>
      </c>
      <c r="J3759" s="4">
        <v>8.1999999999999993</v>
      </c>
      <c r="K3759" s="4">
        <v>5.4666666666666659</v>
      </c>
      <c r="L3759" s="4">
        <v>307.47255992873858</v>
      </c>
      <c r="M3759" s="4" t="s">
        <v>332</v>
      </c>
      <c r="N3759" s="17">
        <v>1</v>
      </c>
      <c r="O3759" s="4">
        <v>100</v>
      </c>
      <c r="P3759">
        <f t="shared" si="174"/>
        <v>2014</v>
      </c>
      <c r="Q3759">
        <f t="shared" si="175"/>
        <v>1</v>
      </c>
      <c r="R3759" t="str">
        <f t="shared" si="176"/>
        <v>05</v>
      </c>
      <c r="T3759" t="s">
        <v>460</v>
      </c>
      <c r="U3759" t="s">
        <v>488</v>
      </c>
      <c r="V3759" t="s">
        <v>536</v>
      </c>
      <c r="W3759" t="s">
        <v>544</v>
      </c>
      <c r="X3759" t="s">
        <v>510</v>
      </c>
    </row>
    <row r="3760" spans="1:24" x14ac:dyDescent="0.35">
      <c r="A3760" s="1" t="s">
        <v>2</v>
      </c>
      <c r="B3760" s="18">
        <v>41646</v>
      </c>
      <c r="C3760" s="3" t="s">
        <v>37</v>
      </c>
      <c r="D3760" s="4" t="s">
        <v>156</v>
      </c>
      <c r="E3760" s="5" t="s">
        <v>4</v>
      </c>
      <c r="F3760" s="6">
        <v>28.799110223799666</v>
      </c>
      <c r="G3760" s="16" t="s">
        <v>4</v>
      </c>
      <c r="H3760" s="7">
        <v>43494.986646426296</v>
      </c>
      <c r="I3760" s="4">
        <v>26</v>
      </c>
      <c r="J3760" s="4">
        <v>12.9</v>
      </c>
      <c r="K3760" s="4">
        <v>8.6</v>
      </c>
      <c r="L3760" s="4">
        <v>1510.2892522867571</v>
      </c>
      <c r="M3760" s="4" t="s">
        <v>332</v>
      </c>
      <c r="N3760" s="17">
        <v>0.99999999999999989</v>
      </c>
      <c r="O3760" s="4">
        <v>1152</v>
      </c>
      <c r="P3760">
        <f t="shared" si="174"/>
        <v>2014</v>
      </c>
      <c r="Q3760">
        <f t="shared" si="175"/>
        <v>1</v>
      </c>
      <c r="R3760" t="str">
        <f t="shared" si="176"/>
        <v>05</v>
      </c>
      <c r="T3760" t="s">
        <v>460</v>
      </c>
      <c r="U3760" t="s">
        <v>461</v>
      </c>
      <c r="V3760" t="s">
        <v>536</v>
      </c>
      <c r="W3760" t="s">
        <v>537</v>
      </c>
      <c r="X3760" t="s">
        <v>510</v>
      </c>
    </row>
    <row r="3761" spans="1:27" x14ac:dyDescent="0.35">
      <c r="A3761" s="1" t="s">
        <v>2</v>
      </c>
      <c r="B3761" s="18">
        <v>41646</v>
      </c>
      <c r="C3761" s="3" t="s">
        <v>76</v>
      </c>
      <c r="D3761" s="4" t="s">
        <v>229</v>
      </c>
      <c r="E3761" s="5" t="s">
        <v>4</v>
      </c>
      <c r="F3761" s="6">
        <v>14.399555111899833</v>
      </c>
      <c r="G3761" s="16" t="s">
        <v>4</v>
      </c>
      <c r="H3761" s="7">
        <v>39971.259000442566</v>
      </c>
      <c r="I3761" s="4">
        <v>33.1</v>
      </c>
      <c r="J3761" s="4">
        <v>15.5</v>
      </c>
      <c r="K3761" s="4">
        <v>10.333333333333334</v>
      </c>
      <c r="L3761" s="4">
        <v>2775.8676354806412</v>
      </c>
      <c r="M3761" s="4" t="s">
        <v>332</v>
      </c>
      <c r="N3761" s="17">
        <v>0.99999999999999989</v>
      </c>
      <c r="O3761" s="4">
        <v>1152</v>
      </c>
      <c r="P3761">
        <f t="shared" si="174"/>
        <v>2014</v>
      </c>
      <c r="Q3761">
        <f t="shared" si="175"/>
        <v>1</v>
      </c>
      <c r="R3761" t="str">
        <f t="shared" si="176"/>
        <v>05</v>
      </c>
      <c r="T3761" t="s">
        <v>460</v>
      </c>
      <c r="U3761" t="s">
        <v>486</v>
      </c>
      <c r="V3761" t="s">
        <v>536</v>
      </c>
      <c r="W3761" t="s">
        <v>570</v>
      </c>
      <c r="X3761" t="s">
        <v>510</v>
      </c>
    </row>
    <row r="3762" spans="1:27" x14ac:dyDescent="0.35">
      <c r="A3762" s="1" t="s">
        <v>2</v>
      </c>
      <c r="B3762" s="18">
        <v>41646</v>
      </c>
      <c r="C3762" s="3" t="s">
        <v>62</v>
      </c>
      <c r="D3762" s="4" t="s">
        <v>63</v>
      </c>
      <c r="E3762" s="5" t="s">
        <v>4</v>
      </c>
      <c r="F3762" s="6">
        <v>265.41259982253769</v>
      </c>
      <c r="G3762" s="16" t="s">
        <v>4</v>
      </c>
      <c r="H3762" s="7">
        <v>31018.039784342654</v>
      </c>
      <c r="I3762" s="4">
        <v>9.4</v>
      </c>
      <c r="J3762" s="4">
        <v>6</v>
      </c>
      <c r="K3762" s="4" t="s">
        <v>332</v>
      </c>
      <c r="L3762" s="4">
        <v>116.86724671354031</v>
      </c>
      <c r="M3762" s="4" t="s">
        <v>332</v>
      </c>
      <c r="N3762" s="17">
        <v>1</v>
      </c>
      <c r="O3762" s="4">
        <v>100</v>
      </c>
      <c r="P3762">
        <f t="shared" si="174"/>
        <v>2014</v>
      </c>
      <c r="Q3762">
        <f t="shared" si="175"/>
        <v>1</v>
      </c>
      <c r="R3762" t="str">
        <f t="shared" si="176"/>
        <v>05</v>
      </c>
      <c r="T3762" t="s">
        <v>84</v>
      </c>
      <c r="U3762" t="s">
        <v>459</v>
      </c>
      <c r="V3762" t="s">
        <v>479</v>
      </c>
      <c r="W3762" t="s">
        <v>480</v>
      </c>
    </row>
    <row r="3763" spans="1:27" x14ac:dyDescent="0.35">
      <c r="A3763" s="1" t="s">
        <v>2</v>
      </c>
      <c r="B3763" s="18">
        <v>41646</v>
      </c>
      <c r="C3763" s="3" t="s">
        <v>27</v>
      </c>
      <c r="D3763" s="4" t="s">
        <v>39</v>
      </c>
      <c r="E3763" s="5" t="s">
        <v>4</v>
      </c>
      <c r="F3763" s="6">
        <v>0.41407882260940537</v>
      </c>
      <c r="G3763" s="16" t="s">
        <v>4</v>
      </c>
      <c r="H3763" s="7">
        <v>464.56561843915841</v>
      </c>
      <c r="I3763" s="4">
        <v>15.5</v>
      </c>
      <c r="J3763" s="4">
        <v>14.4</v>
      </c>
      <c r="K3763" s="4">
        <v>9.6</v>
      </c>
      <c r="L3763" s="4">
        <v>1121.9255684499869</v>
      </c>
      <c r="M3763" s="4" t="s">
        <v>332</v>
      </c>
      <c r="N3763" s="17">
        <v>1</v>
      </c>
      <c r="O3763" s="4">
        <v>16024.28</v>
      </c>
      <c r="P3763">
        <f t="shared" si="174"/>
        <v>2014</v>
      </c>
      <c r="Q3763">
        <f t="shared" si="175"/>
        <v>1</v>
      </c>
      <c r="R3763" t="str">
        <f t="shared" si="176"/>
        <v>06</v>
      </c>
      <c r="T3763" t="s">
        <v>39</v>
      </c>
    </row>
    <row r="3764" spans="1:27" x14ac:dyDescent="0.35">
      <c r="A3764" s="1" t="s">
        <v>2</v>
      </c>
      <c r="B3764" s="18">
        <v>41646</v>
      </c>
      <c r="C3764" s="3" t="s">
        <v>117</v>
      </c>
      <c r="D3764" s="4" t="s">
        <v>118</v>
      </c>
      <c r="E3764" s="5" t="s">
        <v>4</v>
      </c>
      <c r="F3764" s="6">
        <v>0.20703941130470269</v>
      </c>
      <c r="G3764" s="16" t="s">
        <v>4</v>
      </c>
      <c r="H3764" s="7">
        <v>2394.8754539510464</v>
      </c>
      <c r="I3764" s="4">
        <v>38.6</v>
      </c>
      <c r="J3764" s="4">
        <v>29.3</v>
      </c>
      <c r="K3764" s="4">
        <v>19.533333333333335</v>
      </c>
      <c r="L3764" s="4">
        <v>11567.244317684404</v>
      </c>
      <c r="M3764" s="4" t="s">
        <v>332</v>
      </c>
      <c r="N3764" s="17">
        <v>1</v>
      </c>
      <c r="O3764" s="4">
        <v>16024.28</v>
      </c>
      <c r="P3764">
        <f t="shared" si="174"/>
        <v>2014</v>
      </c>
      <c r="Q3764">
        <f t="shared" si="175"/>
        <v>1</v>
      </c>
      <c r="R3764" t="str">
        <f t="shared" si="176"/>
        <v>06</v>
      </c>
      <c r="T3764" t="s">
        <v>118</v>
      </c>
    </row>
    <row r="3765" spans="1:27" x14ac:dyDescent="0.35">
      <c r="A3765" s="1" t="s">
        <v>2</v>
      </c>
      <c r="B3765" s="18">
        <v>41646</v>
      </c>
      <c r="C3765" s="3" t="s">
        <v>349</v>
      </c>
      <c r="D3765" s="4" t="s">
        <v>350</v>
      </c>
      <c r="E3765" s="5" t="s">
        <v>4</v>
      </c>
      <c r="F3765" s="6">
        <v>33.176574977817211</v>
      </c>
      <c r="G3765" s="16" t="s">
        <v>4</v>
      </c>
      <c r="H3765" s="7">
        <v>4598.3384105193181</v>
      </c>
      <c r="I3765" s="4">
        <v>19.600000000000001</v>
      </c>
      <c r="J3765" s="4">
        <v>4.9000000000000004</v>
      </c>
      <c r="K3765" s="4" t="s">
        <v>332</v>
      </c>
      <c r="L3765" s="4">
        <v>138.60196278831964</v>
      </c>
      <c r="M3765" s="4" t="s">
        <v>332</v>
      </c>
      <c r="N3765" s="17">
        <v>1.0000000000000002</v>
      </c>
      <c r="O3765" s="4">
        <v>100</v>
      </c>
      <c r="P3765">
        <f t="shared" si="174"/>
        <v>2014</v>
      </c>
      <c r="Q3765">
        <f t="shared" si="175"/>
        <v>1</v>
      </c>
      <c r="R3765" t="str">
        <f t="shared" si="176"/>
        <v>09</v>
      </c>
      <c r="T3765" t="s">
        <v>374</v>
      </c>
      <c r="U3765" t="s">
        <v>613</v>
      </c>
    </row>
    <row r="3766" spans="1:27" x14ac:dyDescent="0.35">
      <c r="A3766" s="1" t="s">
        <v>2</v>
      </c>
      <c r="B3766" s="18">
        <v>41646</v>
      </c>
      <c r="C3766" s="3" t="s">
        <v>398</v>
      </c>
      <c r="D3766" s="4" t="s">
        <v>399</v>
      </c>
      <c r="E3766" s="5" t="s">
        <v>7</v>
      </c>
      <c r="F3766" s="6">
        <v>0.20703941130470269</v>
      </c>
      <c r="G3766" s="16" t="s">
        <v>4</v>
      </c>
      <c r="H3766" s="7">
        <v>932.11282401278834</v>
      </c>
      <c r="I3766" s="4">
        <v>14.2</v>
      </c>
      <c r="J3766" s="4">
        <v>8.6999999999999993</v>
      </c>
      <c r="K3766" s="4" t="s">
        <v>332</v>
      </c>
      <c r="L3766" s="4">
        <v>562.76291681550026</v>
      </c>
      <c r="M3766" s="4" t="s">
        <v>332</v>
      </c>
      <c r="N3766" s="17">
        <v>8</v>
      </c>
      <c r="O3766" s="4">
        <v>16024.28</v>
      </c>
      <c r="P3766">
        <f t="shared" si="174"/>
        <v>2014</v>
      </c>
      <c r="Q3766">
        <f t="shared" si="175"/>
        <v>1</v>
      </c>
      <c r="R3766" t="str">
        <f t="shared" si="176"/>
        <v>09</v>
      </c>
      <c r="T3766" t="s">
        <v>399</v>
      </c>
    </row>
    <row r="3767" spans="1:27" x14ac:dyDescent="0.35">
      <c r="A3767" s="1" t="s">
        <v>2</v>
      </c>
      <c r="B3767" s="18">
        <v>41646</v>
      </c>
      <c r="C3767" s="3" t="s">
        <v>40</v>
      </c>
      <c r="D3767" s="4" t="s">
        <v>169</v>
      </c>
      <c r="E3767" s="5" t="s">
        <v>4</v>
      </c>
      <c r="F3767" s="6">
        <v>232.23602484472045</v>
      </c>
      <c r="G3767" s="16" t="s">
        <v>4</v>
      </c>
      <c r="H3767" s="7">
        <v>82367.904356357671</v>
      </c>
      <c r="I3767" s="4" t="s">
        <v>332</v>
      </c>
      <c r="J3767" s="4">
        <v>8.4</v>
      </c>
      <c r="K3767" s="4">
        <v>6.4</v>
      </c>
      <c r="L3767" s="4">
        <v>354.67324421967334</v>
      </c>
      <c r="M3767" s="4" t="s">
        <v>332</v>
      </c>
      <c r="N3767" s="17">
        <v>1.0000000000000002</v>
      </c>
      <c r="O3767" s="4">
        <v>100</v>
      </c>
      <c r="P3767">
        <f t="shared" si="174"/>
        <v>2014</v>
      </c>
      <c r="Q3767">
        <f t="shared" si="175"/>
        <v>1</v>
      </c>
      <c r="R3767" t="str">
        <f t="shared" si="176"/>
        <v>12</v>
      </c>
      <c r="T3767" t="s">
        <v>662</v>
      </c>
      <c r="U3767" t="s">
        <v>463</v>
      </c>
      <c r="V3767" t="s">
        <v>464</v>
      </c>
      <c r="W3767" t="s">
        <v>546</v>
      </c>
      <c r="X3767" t="s">
        <v>468</v>
      </c>
      <c r="Y3767" t="s">
        <v>547</v>
      </c>
      <c r="Z3767" t="s">
        <v>510</v>
      </c>
      <c r="AA3767" t="s">
        <v>466</v>
      </c>
    </row>
    <row r="3768" spans="1:27" x14ac:dyDescent="0.35">
      <c r="A3768" s="1" t="s">
        <v>2</v>
      </c>
      <c r="B3768" s="18">
        <v>41646</v>
      </c>
      <c r="C3768" s="3" t="s">
        <v>42</v>
      </c>
      <c r="D3768" s="4" t="s">
        <v>168</v>
      </c>
      <c r="E3768" s="5" t="s">
        <v>4</v>
      </c>
      <c r="F3768" s="6">
        <v>33.176574977817211</v>
      </c>
      <c r="G3768" s="16" t="s">
        <v>4</v>
      </c>
      <c r="H3768" s="7">
        <v>30535.337174291457</v>
      </c>
      <c r="I3768" s="4" t="s">
        <v>332</v>
      </c>
      <c r="J3768" s="4">
        <v>12.5</v>
      </c>
      <c r="K3768" s="4">
        <v>7.5</v>
      </c>
      <c r="L3768" s="4">
        <v>920.3884727313847</v>
      </c>
      <c r="M3768" s="4" t="s">
        <v>332</v>
      </c>
      <c r="N3768" s="17">
        <v>1</v>
      </c>
      <c r="O3768" s="4">
        <v>100</v>
      </c>
      <c r="P3768">
        <f t="shared" si="174"/>
        <v>2014</v>
      </c>
      <c r="Q3768">
        <f t="shared" si="175"/>
        <v>1</v>
      </c>
      <c r="R3768" t="str">
        <f t="shared" si="176"/>
        <v>12</v>
      </c>
      <c r="T3768" t="s">
        <v>663</v>
      </c>
      <c r="U3768" t="s">
        <v>463</v>
      </c>
      <c r="V3768" t="s">
        <v>464</v>
      </c>
      <c r="W3768" t="s">
        <v>545</v>
      </c>
      <c r="X3768" t="s">
        <v>510</v>
      </c>
      <c r="Y3768" t="s">
        <v>466</v>
      </c>
    </row>
    <row r="3769" spans="1:27" x14ac:dyDescent="0.35">
      <c r="A3769" s="1" t="s">
        <v>2</v>
      </c>
      <c r="B3769" s="18">
        <v>41646</v>
      </c>
      <c r="C3769" s="3" t="s">
        <v>125</v>
      </c>
      <c r="D3769" s="4" t="s">
        <v>321</v>
      </c>
      <c r="E3769" s="5" t="s">
        <v>4</v>
      </c>
      <c r="F3769" s="6">
        <v>199.05944986690326</v>
      </c>
      <c r="G3769" s="16" t="s">
        <v>4</v>
      </c>
      <c r="H3769" s="7">
        <v>6078.5352158026335</v>
      </c>
      <c r="I3769" s="4" t="s">
        <v>332</v>
      </c>
      <c r="J3769" s="4">
        <v>3.6</v>
      </c>
      <c r="K3769" s="4">
        <v>3</v>
      </c>
      <c r="L3769" s="4">
        <v>30.536280592892791</v>
      </c>
      <c r="M3769" s="4" t="s">
        <v>332</v>
      </c>
      <c r="N3769" s="17">
        <v>1</v>
      </c>
      <c r="O3769" s="4">
        <v>100</v>
      </c>
      <c r="P3769">
        <f t="shared" si="174"/>
        <v>2014</v>
      </c>
      <c r="Q3769">
        <f t="shared" si="175"/>
        <v>1</v>
      </c>
      <c r="R3769" t="str">
        <f t="shared" si="176"/>
        <v>12</v>
      </c>
      <c r="T3769" t="s">
        <v>665</v>
      </c>
      <c r="U3769" t="s">
        <v>476</v>
      </c>
      <c r="V3769" t="s">
        <v>463</v>
      </c>
      <c r="W3769" t="s">
        <v>464</v>
      </c>
      <c r="X3769" t="s">
        <v>592</v>
      </c>
      <c r="Y3769" t="s">
        <v>510</v>
      </c>
      <c r="Z3769" t="s">
        <v>466</v>
      </c>
    </row>
    <row r="3770" spans="1:27" x14ac:dyDescent="0.35">
      <c r="A3770" s="1" t="s">
        <v>2</v>
      </c>
      <c r="B3770" s="18">
        <v>41646</v>
      </c>
      <c r="C3770" s="3" t="s">
        <v>196</v>
      </c>
      <c r="D3770" s="4" t="s">
        <v>197</v>
      </c>
      <c r="E3770" s="5" t="s">
        <v>23</v>
      </c>
      <c r="F3770" s="6">
        <v>54.71830942521936</v>
      </c>
      <c r="G3770" s="16" t="s">
        <v>4</v>
      </c>
      <c r="H3770" s="7">
        <v>317919.27369687904</v>
      </c>
      <c r="I3770" s="4">
        <v>24</v>
      </c>
      <c r="J3770" s="4">
        <v>8.4</v>
      </c>
      <c r="K3770" s="4" t="s">
        <v>332</v>
      </c>
      <c r="L3770" s="4">
        <v>1330.024665823775</v>
      </c>
      <c r="M3770" s="4" t="s">
        <v>332</v>
      </c>
      <c r="N3770" s="17">
        <v>4.3684210526315796</v>
      </c>
      <c r="O3770" s="4">
        <v>1152</v>
      </c>
      <c r="P3770">
        <f t="shared" si="174"/>
        <v>2014</v>
      </c>
      <c r="Q3770">
        <f t="shared" si="175"/>
        <v>1</v>
      </c>
      <c r="R3770" t="str">
        <f t="shared" si="176"/>
        <v>12</v>
      </c>
      <c r="T3770" t="s">
        <v>107</v>
      </c>
      <c r="U3770" t="s">
        <v>559</v>
      </c>
    </row>
    <row r="3771" spans="1:27" x14ac:dyDescent="0.35">
      <c r="A3771" s="1" t="s">
        <v>2</v>
      </c>
      <c r="B3771" s="18">
        <v>41646</v>
      </c>
      <c r="C3771" s="3" t="s">
        <v>64</v>
      </c>
      <c r="D3771" s="4" t="s">
        <v>65</v>
      </c>
      <c r="E3771" s="5" t="s">
        <v>7</v>
      </c>
      <c r="F3771" s="6">
        <v>103.6767968056788</v>
      </c>
      <c r="G3771" s="16" t="s">
        <v>4</v>
      </c>
      <c r="H3771" s="7">
        <v>1365384.8461623783</v>
      </c>
      <c r="I3771" s="4">
        <v>79.7</v>
      </c>
      <c r="J3771" s="4">
        <v>5.4</v>
      </c>
      <c r="K3771" s="4">
        <v>5.4</v>
      </c>
      <c r="L3771" s="4">
        <v>2324.0520000000006</v>
      </c>
      <c r="M3771" s="4" t="s">
        <v>332</v>
      </c>
      <c r="N3771" s="17">
        <v>5.6666666666666652</v>
      </c>
      <c r="O3771" s="4">
        <v>576</v>
      </c>
      <c r="P3771">
        <f t="shared" si="174"/>
        <v>2014</v>
      </c>
      <c r="Q3771">
        <f t="shared" si="175"/>
        <v>1</v>
      </c>
      <c r="R3771" t="str">
        <f t="shared" si="176"/>
        <v>13</v>
      </c>
      <c r="T3771" t="s">
        <v>481</v>
      </c>
      <c r="U3771" t="s">
        <v>482</v>
      </c>
    </row>
    <row r="3772" spans="1:27" x14ac:dyDescent="0.35">
      <c r="A3772" s="1" t="s">
        <v>2</v>
      </c>
      <c r="B3772" s="18">
        <v>41646</v>
      </c>
      <c r="C3772" s="3" t="s">
        <v>3</v>
      </c>
      <c r="D3772" s="4" t="s">
        <v>119</v>
      </c>
      <c r="E3772" s="5" t="s">
        <v>4</v>
      </c>
      <c r="F3772" s="6">
        <v>99.529724933451632</v>
      </c>
      <c r="G3772" s="16" t="s">
        <v>4</v>
      </c>
      <c r="H3772" s="7">
        <v>13651.168550921639</v>
      </c>
      <c r="I3772" s="4">
        <v>6.2</v>
      </c>
      <c r="J3772" s="4">
        <v>6.5</v>
      </c>
      <c r="K3772" s="4" t="s">
        <v>332</v>
      </c>
      <c r="L3772" s="4">
        <v>137.1566992679744</v>
      </c>
      <c r="M3772" s="4" t="s">
        <v>332</v>
      </c>
      <c r="N3772" s="17">
        <v>1</v>
      </c>
      <c r="O3772" s="4">
        <v>100</v>
      </c>
      <c r="P3772">
        <f t="shared" si="174"/>
        <v>2014</v>
      </c>
      <c r="Q3772">
        <f t="shared" si="175"/>
        <v>1</v>
      </c>
      <c r="R3772" t="str">
        <f t="shared" si="176"/>
        <v>16</v>
      </c>
      <c r="T3772" t="s">
        <v>119</v>
      </c>
    </row>
    <row r="3773" spans="1:27" x14ac:dyDescent="0.35">
      <c r="A3773" s="1" t="s">
        <v>2</v>
      </c>
      <c r="B3773" s="18">
        <v>41646</v>
      </c>
      <c r="C3773" s="3" t="s">
        <v>184</v>
      </c>
      <c r="D3773" s="4" t="s">
        <v>185</v>
      </c>
      <c r="E3773" s="5" t="s">
        <v>7</v>
      </c>
      <c r="F3773" s="6">
        <v>0.41407882260940537</v>
      </c>
      <c r="G3773" s="16" t="s">
        <v>4</v>
      </c>
      <c r="H3773" s="7">
        <v>7307.2257038093048</v>
      </c>
      <c r="I3773" s="4" t="s">
        <v>332</v>
      </c>
      <c r="J3773" s="4">
        <v>11.9</v>
      </c>
      <c r="K3773" s="4" t="s">
        <v>332</v>
      </c>
      <c r="L3773" s="4">
        <v>882.34718908845377</v>
      </c>
      <c r="M3773" s="4" t="s">
        <v>332</v>
      </c>
      <c r="N3773" s="17">
        <v>20</v>
      </c>
      <c r="O3773" s="4">
        <v>16024.28</v>
      </c>
      <c r="P3773">
        <f t="shared" si="174"/>
        <v>2014</v>
      </c>
      <c r="Q3773">
        <f t="shared" si="175"/>
        <v>1</v>
      </c>
      <c r="R3773" t="str">
        <f t="shared" si="176"/>
        <v>16</v>
      </c>
      <c r="T3773" t="s">
        <v>553</v>
      </c>
      <c r="U3773" t="s">
        <v>530</v>
      </c>
    </row>
    <row r="3774" spans="1:27" x14ac:dyDescent="0.35">
      <c r="A3774" s="1" t="s">
        <v>2</v>
      </c>
      <c r="B3774" s="18">
        <v>41646</v>
      </c>
      <c r="C3774" s="3" t="s">
        <v>190</v>
      </c>
      <c r="D3774" s="4" t="s">
        <v>191</v>
      </c>
      <c r="E3774" s="5" t="s">
        <v>7</v>
      </c>
      <c r="F3774" s="6">
        <v>0.20703941130470269</v>
      </c>
      <c r="G3774" s="16" t="s">
        <v>4</v>
      </c>
      <c r="H3774" s="7">
        <v>2436.8326059680771</v>
      </c>
      <c r="I3774" s="4" t="s">
        <v>332</v>
      </c>
      <c r="J3774" s="4">
        <v>11.2</v>
      </c>
      <c r="K3774" s="4" t="s">
        <v>332</v>
      </c>
      <c r="L3774" s="4">
        <v>735.61858060376665</v>
      </c>
      <c r="M3774" s="4" t="s">
        <v>332</v>
      </c>
      <c r="N3774" s="17">
        <v>16</v>
      </c>
      <c r="O3774" s="4">
        <v>16024.28</v>
      </c>
      <c r="P3774">
        <f t="shared" si="174"/>
        <v>2014</v>
      </c>
      <c r="Q3774">
        <f t="shared" si="175"/>
        <v>1</v>
      </c>
      <c r="R3774" t="str">
        <f t="shared" si="176"/>
        <v>16</v>
      </c>
      <c r="T3774" t="s">
        <v>336</v>
      </c>
      <c r="U3774" t="s">
        <v>555</v>
      </c>
    </row>
    <row r="3775" spans="1:27" x14ac:dyDescent="0.35">
      <c r="A3775" s="1" t="s">
        <v>2</v>
      </c>
      <c r="B3775" s="18">
        <v>41646</v>
      </c>
      <c r="C3775" s="3" t="s">
        <v>240</v>
      </c>
      <c r="D3775" s="4" t="s">
        <v>241</v>
      </c>
      <c r="E3775" s="5" t="s">
        <v>7</v>
      </c>
      <c r="F3775" s="6">
        <v>0.20703941130470269</v>
      </c>
      <c r="G3775" s="16" t="s">
        <v>7</v>
      </c>
      <c r="H3775" s="7">
        <v>38583.09616722689</v>
      </c>
      <c r="I3775" s="4">
        <v>91.7</v>
      </c>
      <c r="J3775" s="4">
        <v>62.3</v>
      </c>
      <c r="K3775" s="4" t="s">
        <v>332</v>
      </c>
      <c r="L3775" s="4">
        <v>186356.28803273418</v>
      </c>
      <c r="M3775" s="4" t="s">
        <v>332</v>
      </c>
      <c r="N3775" s="17">
        <v>0.99999999999999989</v>
      </c>
      <c r="O3775" s="4">
        <v>16024.28</v>
      </c>
      <c r="P3775">
        <f t="shared" si="174"/>
        <v>2014</v>
      </c>
      <c r="Q3775">
        <f t="shared" si="175"/>
        <v>1</v>
      </c>
      <c r="R3775" t="str">
        <f t="shared" si="176"/>
        <v>17</v>
      </c>
      <c r="T3775" t="s">
        <v>574</v>
      </c>
      <c r="U3775" t="s">
        <v>575</v>
      </c>
    </row>
    <row r="3776" spans="1:27" x14ac:dyDescent="0.35">
      <c r="A3776" s="1" t="s">
        <v>2</v>
      </c>
      <c r="B3776" s="18">
        <v>41646</v>
      </c>
      <c r="C3776" s="3" t="s">
        <v>15</v>
      </c>
      <c r="D3776" s="4" t="s">
        <v>16</v>
      </c>
      <c r="E3776" s="5" t="s">
        <v>7</v>
      </c>
      <c r="F3776" s="6">
        <v>11.519644089519867</v>
      </c>
      <c r="G3776" s="16" t="s">
        <v>7</v>
      </c>
      <c r="H3776" s="7">
        <v>86389.671182774327</v>
      </c>
      <c r="I3776" s="4" t="s">
        <v>332</v>
      </c>
      <c r="J3776" s="4">
        <v>43.7</v>
      </c>
      <c r="K3776" s="4">
        <v>5</v>
      </c>
      <c r="L3776" s="4">
        <v>7499.3350932923659</v>
      </c>
      <c r="M3776" s="4" t="s">
        <v>332</v>
      </c>
      <c r="N3776" s="17">
        <v>1.0000000000000002</v>
      </c>
      <c r="O3776" s="4">
        <v>1152</v>
      </c>
      <c r="P3776">
        <f t="shared" si="174"/>
        <v>2014</v>
      </c>
      <c r="Q3776">
        <f t="shared" si="175"/>
        <v>1</v>
      </c>
      <c r="R3776" t="str">
        <f t="shared" si="176"/>
        <v>17</v>
      </c>
      <c r="T3776" t="s">
        <v>73</v>
      </c>
      <c r="U3776" t="s">
        <v>475</v>
      </c>
    </row>
    <row r="3777" spans="1:27" x14ac:dyDescent="0.35">
      <c r="A3777" s="1" t="s">
        <v>2</v>
      </c>
      <c r="B3777" s="18">
        <v>41646</v>
      </c>
      <c r="C3777" s="3" t="s">
        <v>17</v>
      </c>
      <c r="D3777" s="4" t="s">
        <v>18</v>
      </c>
      <c r="E3777" s="5" t="s">
        <v>7</v>
      </c>
      <c r="F3777" s="6">
        <v>199.05944986690326</v>
      </c>
      <c r="G3777" s="16" t="s">
        <v>4</v>
      </c>
      <c r="H3777" s="7">
        <v>51050.940720867518</v>
      </c>
      <c r="I3777" s="4">
        <v>9.8000000000000007</v>
      </c>
      <c r="J3777" s="4">
        <v>4.2</v>
      </c>
      <c r="K3777" s="4" t="s">
        <v>332</v>
      </c>
      <c r="L3777" s="4">
        <v>90.515567535229138</v>
      </c>
      <c r="M3777" s="4" t="s">
        <v>332</v>
      </c>
      <c r="N3777" s="17">
        <v>2.8333333333333335</v>
      </c>
      <c r="O3777" s="4">
        <v>100</v>
      </c>
      <c r="P3777">
        <f t="shared" si="174"/>
        <v>2014</v>
      </c>
      <c r="Q3777">
        <f t="shared" si="175"/>
        <v>1</v>
      </c>
      <c r="R3777" t="str">
        <f t="shared" si="176"/>
        <v>17</v>
      </c>
      <c r="T3777" t="s">
        <v>218</v>
      </c>
      <c r="U3777" t="s">
        <v>522</v>
      </c>
    </row>
    <row r="3778" spans="1:27" x14ac:dyDescent="0.35">
      <c r="A3778" s="1" t="s">
        <v>2</v>
      </c>
      <c r="B3778" s="18">
        <v>41646</v>
      </c>
      <c r="C3778" s="3" t="s">
        <v>132</v>
      </c>
      <c r="D3778" s="4" t="s">
        <v>298</v>
      </c>
      <c r="E3778" s="5" t="s">
        <v>4</v>
      </c>
      <c r="F3778" s="6">
        <v>265.41259982253769</v>
      </c>
      <c r="G3778" s="16" t="s">
        <v>4</v>
      </c>
      <c r="H3778" s="7">
        <v>17371.214036930251</v>
      </c>
      <c r="I3778" s="4" t="s">
        <v>332</v>
      </c>
      <c r="J3778" s="4">
        <v>5</v>
      </c>
      <c r="K3778" s="4" t="s">
        <v>332</v>
      </c>
      <c r="L3778" s="4">
        <v>65.449846949787357</v>
      </c>
      <c r="M3778" s="4" t="s">
        <v>332</v>
      </c>
      <c r="N3778" s="17">
        <v>1</v>
      </c>
      <c r="O3778" s="4">
        <v>100</v>
      </c>
      <c r="P3778">
        <f t="shared" ref="P3778:P3841" si="177">YEAR(B3778)</f>
        <v>2014</v>
      </c>
      <c r="Q3778">
        <f t="shared" ref="Q3778:Q3841" si="178">MONTH(B3778)</f>
        <v>1</v>
      </c>
      <c r="R3778" t="str">
        <f t="shared" ref="R3778:R3841" si="179">LEFT(C3778,2)</f>
        <v>90</v>
      </c>
      <c r="T3778" t="s">
        <v>563</v>
      </c>
      <c r="U3778" t="s">
        <v>468</v>
      </c>
      <c r="V3778" t="s">
        <v>564</v>
      </c>
      <c r="W3778" t="s">
        <v>524</v>
      </c>
      <c r="X3778" t="s">
        <v>567</v>
      </c>
      <c r="Y3778" t="s">
        <v>510</v>
      </c>
      <c r="Z3778" t="s">
        <v>568</v>
      </c>
    </row>
    <row r="3779" spans="1:27" x14ac:dyDescent="0.35">
      <c r="A3779" s="1" t="s">
        <v>2</v>
      </c>
      <c r="B3779" s="18">
        <v>41660</v>
      </c>
      <c r="C3779" s="8" t="s">
        <v>21</v>
      </c>
      <c r="D3779" s="4" t="s">
        <v>22</v>
      </c>
      <c r="E3779" s="9" t="s">
        <v>23</v>
      </c>
      <c r="F3779" s="6">
        <v>5.7464369087868361</v>
      </c>
      <c r="G3779" s="16" t="s">
        <v>4</v>
      </c>
      <c r="H3779" s="7">
        <v>56488.013131337619</v>
      </c>
      <c r="I3779" s="4">
        <v>6.6</v>
      </c>
      <c r="J3779" s="4">
        <v>6.2</v>
      </c>
      <c r="K3779" s="4" t="s">
        <v>332</v>
      </c>
      <c r="L3779" s="4">
        <v>132.83910376439081</v>
      </c>
      <c r="M3779" s="4" t="s">
        <v>332</v>
      </c>
      <c r="N3779" s="17">
        <v>74</v>
      </c>
      <c r="O3779" s="4">
        <v>1152</v>
      </c>
      <c r="P3779">
        <f t="shared" si="177"/>
        <v>2014</v>
      </c>
      <c r="Q3779">
        <f t="shared" si="178"/>
        <v>1</v>
      </c>
      <c r="R3779" t="str">
        <f t="shared" si="179"/>
        <v>01</v>
      </c>
      <c r="T3779" t="s">
        <v>30</v>
      </c>
      <c r="U3779" t="s">
        <v>457</v>
      </c>
    </row>
    <row r="3780" spans="1:27" x14ac:dyDescent="0.35">
      <c r="A3780" s="1" t="s">
        <v>2</v>
      </c>
      <c r="B3780" s="18">
        <v>41660</v>
      </c>
      <c r="C3780" s="8" t="s">
        <v>294</v>
      </c>
      <c r="D3780" s="4" t="s">
        <v>295</v>
      </c>
      <c r="E3780" s="9" t="s">
        <v>23</v>
      </c>
      <c r="F3780" s="6">
        <v>28.732184543934178</v>
      </c>
      <c r="G3780" s="16" t="s">
        <v>23</v>
      </c>
      <c r="H3780" s="7">
        <v>61221.692851046144</v>
      </c>
      <c r="I3780" s="4">
        <v>210.2</v>
      </c>
      <c r="J3780" s="4">
        <v>4.4000000000000004</v>
      </c>
      <c r="K3780" s="4" t="s">
        <v>332</v>
      </c>
      <c r="L3780" s="4">
        <v>2130.7705565315609</v>
      </c>
      <c r="M3780" s="4" t="s">
        <v>332</v>
      </c>
      <c r="N3780" s="17">
        <v>1</v>
      </c>
      <c r="O3780" s="4">
        <v>1152</v>
      </c>
      <c r="P3780">
        <f t="shared" si="177"/>
        <v>2014</v>
      </c>
      <c r="Q3780">
        <f t="shared" si="178"/>
        <v>1</v>
      </c>
      <c r="R3780" t="str">
        <f t="shared" si="179"/>
        <v>01</v>
      </c>
      <c r="T3780" t="s">
        <v>295</v>
      </c>
    </row>
    <row r="3781" spans="1:27" x14ac:dyDescent="0.35">
      <c r="A3781" s="1" t="s">
        <v>2</v>
      </c>
      <c r="B3781" s="18">
        <v>41660</v>
      </c>
      <c r="C3781" s="3" t="s">
        <v>97</v>
      </c>
      <c r="D3781" s="4" t="s">
        <v>98</v>
      </c>
      <c r="E3781" s="5" t="s">
        <v>7</v>
      </c>
      <c r="F3781" s="6">
        <v>1.2419879849687878</v>
      </c>
      <c r="G3781" s="16" t="s">
        <v>4</v>
      </c>
      <c r="H3781" s="7">
        <v>7823.1452083728718</v>
      </c>
      <c r="I3781" s="4" t="s">
        <v>332</v>
      </c>
      <c r="J3781" s="4">
        <v>6.1</v>
      </c>
      <c r="K3781" s="4" t="s">
        <v>332</v>
      </c>
      <c r="L3781" s="4">
        <v>118.84697368407744</v>
      </c>
      <c r="M3781" s="4" t="s">
        <v>332</v>
      </c>
      <c r="N3781" s="17">
        <v>52.999999999999993</v>
      </c>
      <c r="O3781" s="4">
        <v>15990.24</v>
      </c>
      <c r="P3781">
        <f t="shared" si="177"/>
        <v>2014</v>
      </c>
      <c r="Q3781">
        <f t="shared" si="178"/>
        <v>1</v>
      </c>
      <c r="R3781" t="str">
        <f t="shared" si="179"/>
        <v>01</v>
      </c>
      <c r="T3781" t="s">
        <v>187</v>
      </c>
      <c r="U3781" t="s">
        <v>497</v>
      </c>
    </row>
    <row r="3782" spans="1:27" x14ac:dyDescent="0.35">
      <c r="A3782" s="1" t="s">
        <v>2</v>
      </c>
      <c r="B3782" s="18">
        <v>41660</v>
      </c>
      <c r="C3782" s="3" t="s">
        <v>35</v>
      </c>
      <c r="D3782" s="4" t="s">
        <v>36</v>
      </c>
      <c r="E3782" s="5" t="s">
        <v>7</v>
      </c>
      <c r="F3782" s="6">
        <v>33.09947659461217</v>
      </c>
      <c r="G3782" s="16" t="s">
        <v>4</v>
      </c>
      <c r="H3782" s="7">
        <v>5436.0622971550056</v>
      </c>
      <c r="I3782" s="4">
        <v>2.9</v>
      </c>
      <c r="J3782" s="4">
        <v>2.6</v>
      </c>
      <c r="K3782" s="4" t="s">
        <v>332</v>
      </c>
      <c r="L3782" s="4">
        <v>10.264630396829052</v>
      </c>
      <c r="M3782" s="4" t="s">
        <v>332</v>
      </c>
      <c r="N3782" s="17">
        <v>16</v>
      </c>
      <c r="O3782" s="4">
        <v>100</v>
      </c>
      <c r="P3782">
        <f t="shared" si="177"/>
        <v>2014</v>
      </c>
      <c r="Q3782">
        <f t="shared" si="178"/>
        <v>1</v>
      </c>
      <c r="R3782" t="str">
        <f t="shared" si="179"/>
        <v>01</v>
      </c>
      <c r="T3782" t="s">
        <v>458</v>
      </c>
      <c r="U3782" t="s">
        <v>459</v>
      </c>
    </row>
    <row r="3783" spans="1:27" x14ac:dyDescent="0.35">
      <c r="A3783" s="1" t="s">
        <v>2</v>
      </c>
      <c r="B3783" s="18">
        <v>41660</v>
      </c>
      <c r="C3783" s="3" t="s">
        <v>60</v>
      </c>
      <c r="D3783" s="4" t="s">
        <v>61</v>
      </c>
      <c r="E3783" s="5" t="s">
        <v>7</v>
      </c>
      <c r="F3783" s="6">
        <v>0.20699799749479794</v>
      </c>
      <c r="G3783" s="16" t="s">
        <v>4</v>
      </c>
      <c r="H3783" s="7">
        <v>4278.5790165950048</v>
      </c>
      <c r="I3783" s="4">
        <v>6.1</v>
      </c>
      <c r="J3783" s="4">
        <v>4.3</v>
      </c>
      <c r="K3783" s="4" t="s">
        <v>332</v>
      </c>
      <c r="L3783" s="4">
        <v>59.056182300956522</v>
      </c>
      <c r="M3783" s="4" t="s">
        <v>332</v>
      </c>
      <c r="N3783" s="17">
        <v>349.99999999999994</v>
      </c>
      <c r="O3783" s="4">
        <v>15990.24</v>
      </c>
      <c r="P3783">
        <f t="shared" si="177"/>
        <v>2014</v>
      </c>
      <c r="Q3783">
        <f t="shared" si="178"/>
        <v>1</v>
      </c>
      <c r="R3783" t="str">
        <f t="shared" si="179"/>
        <v>01</v>
      </c>
      <c r="T3783" t="s">
        <v>211</v>
      </c>
      <c r="U3783" t="s">
        <v>478</v>
      </c>
    </row>
    <row r="3784" spans="1:27" x14ac:dyDescent="0.35">
      <c r="A3784" s="1" t="s">
        <v>2</v>
      </c>
      <c r="B3784" s="18">
        <v>41660</v>
      </c>
      <c r="C3784" s="3" t="s">
        <v>212</v>
      </c>
      <c r="D3784" s="4" t="s">
        <v>213</v>
      </c>
      <c r="E3784" s="5" t="s">
        <v>4</v>
      </c>
      <c r="F3784" s="6">
        <v>8.6196553631802537</v>
      </c>
      <c r="G3784" s="16" t="s">
        <v>4</v>
      </c>
      <c r="H3784" s="7">
        <v>36625.979687208273</v>
      </c>
      <c r="I3784" s="4">
        <v>20.7</v>
      </c>
      <c r="J3784" s="4">
        <v>19.8</v>
      </c>
      <c r="K3784" s="4" t="s">
        <v>332</v>
      </c>
      <c r="L3784" s="4">
        <v>4249.1234445010314</v>
      </c>
      <c r="M3784" s="4" t="s">
        <v>332</v>
      </c>
      <c r="N3784" s="17">
        <v>1.0000000000000002</v>
      </c>
      <c r="O3784" s="4">
        <v>1152</v>
      </c>
      <c r="P3784">
        <f t="shared" si="177"/>
        <v>2014</v>
      </c>
      <c r="Q3784">
        <f t="shared" si="178"/>
        <v>1</v>
      </c>
      <c r="R3784" t="str">
        <f t="shared" si="179"/>
        <v>04</v>
      </c>
      <c r="T3784" t="s">
        <v>213</v>
      </c>
    </row>
    <row r="3785" spans="1:27" x14ac:dyDescent="0.35">
      <c r="A3785" s="1" t="s">
        <v>2</v>
      </c>
      <c r="B3785" s="18">
        <v>41660</v>
      </c>
      <c r="C3785" s="3" t="s">
        <v>82</v>
      </c>
      <c r="D3785" s="4" t="s">
        <v>167</v>
      </c>
      <c r="E3785" s="5" t="s">
        <v>4</v>
      </c>
      <c r="F3785" s="6">
        <v>66.198953189224341</v>
      </c>
      <c r="G3785" s="16" t="s">
        <v>4</v>
      </c>
      <c r="H3785" s="7">
        <v>44372.255954582652</v>
      </c>
      <c r="I3785" s="4">
        <v>18.100000000000001</v>
      </c>
      <c r="J3785" s="4">
        <v>10.3</v>
      </c>
      <c r="K3785" s="4">
        <v>6.8666666666666671</v>
      </c>
      <c r="L3785" s="4">
        <v>670.28636884556397</v>
      </c>
      <c r="M3785" s="4" t="s">
        <v>332</v>
      </c>
      <c r="N3785" s="17">
        <v>1</v>
      </c>
      <c r="O3785" s="4">
        <v>100</v>
      </c>
      <c r="P3785">
        <f t="shared" si="177"/>
        <v>2014</v>
      </c>
      <c r="Q3785">
        <f t="shared" si="178"/>
        <v>1</v>
      </c>
      <c r="R3785" t="str">
        <f t="shared" si="179"/>
        <v>05</v>
      </c>
      <c r="T3785" t="s">
        <v>460</v>
      </c>
      <c r="U3785" t="s">
        <v>488</v>
      </c>
      <c r="V3785" t="s">
        <v>536</v>
      </c>
      <c r="W3785" t="s">
        <v>544</v>
      </c>
      <c r="X3785" t="s">
        <v>510</v>
      </c>
    </row>
    <row r="3786" spans="1:27" x14ac:dyDescent="0.35">
      <c r="A3786" s="1" t="s">
        <v>2</v>
      </c>
      <c r="B3786" s="18">
        <v>41660</v>
      </c>
      <c r="C3786" s="3" t="s">
        <v>37</v>
      </c>
      <c r="D3786" s="4" t="s">
        <v>156</v>
      </c>
      <c r="E3786" s="5" t="s">
        <v>4</v>
      </c>
      <c r="F3786" s="6">
        <v>17.239310726360507</v>
      </c>
      <c r="G3786" s="16" t="s">
        <v>4</v>
      </c>
      <c r="H3786" s="7">
        <v>32389.424436533358</v>
      </c>
      <c r="I3786" s="4">
        <v>25.6</v>
      </c>
      <c r="J3786" s="4">
        <v>14.5</v>
      </c>
      <c r="K3786" s="4">
        <v>9.6666666666666661</v>
      </c>
      <c r="L3786" s="4">
        <v>1878.8120331868558</v>
      </c>
      <c r="M3786" s="4" t="s">
        <v>332</v>
      </c>
      <c r="N3786" s="17">
        <v>1</v>
      </c>
      <c r="O3786" s="4">
        <v>1152</v>
      </c>
      <c r="P3786">
        <f t="shared" si="177"/>
        <v>2014</v>
      </c>
      <c r="Q3786">
        <f t="shared" si="178"/>
        <v>1</v>
      </c>
      <c r="R3786" t="str">
        <f t="shared" si="179"/>
        <v>05</v>
      </c>
      <c r="T3786" t="s">
        <v>460</v>
      </c>
      <c r="U3786" t="s">
        <v>461</v>
      </c>
      <c r="V3786" t="s">
        <v>536</v>
      </c>
      <c r="W3786" t="s">
        <v>537</v>
      </c>
      <c r="X3786" t="s">
        <v>510</v>
      </c>
    </row>
    <row r="3787" spans="1:27" x14ac:dyDescent="0.35">
      <c r="A3787" s="1" t="s">
        <v>2</v>
      </c>
      <c r="B3787" s="18">
        <v>41660</v>
      </c>
      <c r="C3787" s="3" t="s">
        <v>76</v>
      </c>
      <c r="D3787" s="4" t="s">
        <v>229</v>
      </c>
      <c r="E3787" s="5" t="s">
        <v>4</v>
      </c>
      <c r="F3787" s="6">
        <v>8.6196553631802537</v>
      </c>
      <c r="G3787" s="16" t="s">
        <v>4</v>
      </c>
      <c r="H3787" s="7">
        <v>31955.343926534628</v>
      </c>
      <c r="I3787" s="4">
        <v>33.9</v>
      </c>
      <c r="J3787" s="4">
        <v>17.7</v>
      </c>
      <c r="K3787" s="4">
        <v>11.799999999999999</v>
      </c>
      <c r="L3787" s="4">
        <v>3707.2646852025168</v>
      </c>
      <c r="M3787" s="4" t="s">
        <v>332</v>
      </c>
      <c r="N3787" s="17">
        <v>1</v>
      </c>
      <c r="O3787" s="4">
        <v>1152</v>
      </c>
      <c r="P3787">
        <f t="shared" si="177"/>
        <v>2014</v>
      </c>
      <c r="Q3787">
        <f t="shared" si="178"/>
        <v>1</v>
      </c>
      <c r="R3787" t="str">
        <f t="shared" si="179"/>
        <v>05</v>
      </c>
      <c r="T3787" t="s">
        <v>460</v>
      </c>
      <c r="U3787" t="s">
        <v>486</v>
      </c>
      <c r="V3787" t="s">
        <v>536</v>
      </c>
      <c r="W3787" t="s">
        <v>570</v>
      </c>
      <c r="X3787" t="s">
        <v>510</v>
      </c>
    </row>
    <row r="3788" spans="1:27" x14ac:dyDescent="0.35">
      <c r="A3788" s="1" t="s">
        <v>2</v>
      </c>
      <c r="B3788" s="18">
        <v>41660</v>
      </c>
      <c r="C3788" s="3" t="s">
        <v>62</v>
      </c>
      <c r="D3788" s="4" t="s">
        <v>63</v>
      </c>
      <c r="E3788" s="5" t="s">
        <v>4</v>
      </c>
      <c r="F3788" s="6">
        <v>860.5863914599164</v>
      </c>
      <c r="G3788" s="16" t="s">
        <v>4</v>
      </c>
      <c r="H3788" s="7">
        <v>152853.7672014914</v>
      </c>
      <c r="I3788" s="4">
        <v>10.8</v>
      </c>
      <c r="J3788" s="4">
        <v>6.9</v>
      </c>
      <c r="K3788" s="4" t="s">
        <v>332</v>
      </c>
      <c r="L3788" s="4">
        <v>177.61583115692443</v>
      </c>
      <c r="M3788" s="4" t="s">
        <v>332</v>
      </c>
      <c r="N3788" s="17">
        <v>1.0000000000000002</v>
      </c>
      <c r="O3788" s="4">
        <v>100</v>
      </c>
      <c r="P3788">
        <f t="shared" si="177"/>
        <v>2014</v>
      </c>
      <c r="Q3788">
        <f t="shared" si="178"/>
        <v>1</v>
      </c>
      <c r="R3788" t="str">
        <f t="shared" si="179"/>
        <v>05</v>
      </c>
      <c r="T3788" t="s">
        <v>84</v>
      </c>
      <c r="U3788" t="s">
        <v>459</v>
      </c>
      <c r="V3788" t="s">
        <v>479</v>
      </c>
      <c r="W3788" t="s">
        <v>480</v>
      </c>
    </row>
    <row r="3789" spans="1:27" x14ac:dyDescent="0.35">
      <c r="A3789" s="1" t="s">
        <v>2</v>
      </c>
      <c r="B3789" s="18">
        <v>41660</v>
      </c>
      <c r="C3789" s="3" t="s">
        <v>27</v>
      </c>
      <c r="D3789" s="4" t="s">
        <v>39</v>
      </c>
      <c r="E3789" s="5" t="s">
        <v>4</v>
      </c>
      <c r="F3789" s="6">
        <v>66.198953189224341</v>
      </c>
      <c r="G3789" s="16" t="s">
        <v>4</v>
      </c>
      <c r="H3789" s="7">
        <v>47573.58661238019</v>
      </c>
      <c r="I3789" s="4">
        <v>15.3</v>
      </c>
      <c r="J3789" s="4">
        <v>11.6</v>
      </c>
      <c r="K3789" s="4">
        <v>7.7333333333333334</v>
      </c>
      <c r="L3789" s="4">
        <v>718.64560269397236</v>
      </c>
      <c r="M3789" s="4" t="s">
        <v>332</v>
      </c>
      <c r="N3789" s="17">
        <v>1</v>
      </c>
      <c r="O3789" s="4">
        <v>100</v>
      </c>
      <c r="P3789">
        <f t="shared" si="177"/>
        <v>2014</v>
      </c>
      <c r="Q3789">
        <f t="shared" si="178"/>
        <v>1</v>
      </c>
      <c r="R3789" t="str">
        <f t="shared" si="179"/>
        <v>06</v>
      </c>
      <c r="T3789" t="s">
        <v>39</v>
      </c>
    </row>
    <row r="3790" spans="1:27" x14ac:dyDescent="0.35">
      <c r="A3790" s="1" t="s">
        <v>2</v>
      </c>
      <c r="B3790" s="18">
        <v>41660</v>
      </c>
      <c r="C3790" s="3" t="s">
        <v>373</v>
      </c>
      <c r="D3790" s="4" t="s">
        <v>374</v>
      </c>
      <c r="E3790" s="5" t="s">
        <v>4</v>
      </c>
      <c r="F3790" s="6">
        <v>8.6196553631802537</v>
      </c>
      <c r="G3790" s="16" t="s">
        <v>4</v>
      </c>
      <c r="H3790" s="7">
        <v>23248.268516457043</v>
      </c>
      <c r="I3790" s="4">
        <v>24.5</v>
      </c>
      <c r="J3790" s="4">
        <v>14.5</v>
      </c>
      <c r="K3790" s="4" t="s">
        <v>332</v>
      </c>
      <c r="L3790" s="4">
        <v>2697.1227429537867</v>
      </c>
      <c r="M3790" s="4" t="s">
        <v>332</v>
      </c>
      <c r="N3790" s="17">
        <v>1</v>
      </c>
      <c r="O3790" s="4">
        <v>1152</v>
      </c>
      <c r="P3790">
        <f t="shared" si="177"/>
        <v>2014</v>
      </c>
      <c r="Q3790">
        <f t="shared" si="178"/>
        <v>1</v>
      </c>
      <c r="R3790" t="str">
        <f t="shared" si="179"/>
        <v>09</v>
      </c>
      <c r="T3790" t="s">
        <v>374</v>
      </c>
    </row>
    <row r="3791" spans="1:27" x14ac:dyDescent="0.35">
      <c r="A3791" s="1" t="s">
        <v>2</v>
      </c>
      <c r="B3791" s="18">
        <v>41660</v>
      </c>
      <c r="C3791" s="3" t="s">
        <v>40</v>
      </c>
      <c r="D3791" s="4" t="s">
        <v>169</v>
      </c>
      <c r="E3791" s="5" t="s">
        <v>4</v>
      </c>
      <c r="F3791" s="6">
        <v>595.79057870301915</v>
      </c>
      <c r="G3791" s="16" t="s">
        <v>4</v>
      </c>
      <c r="H3791" s="7">
        <v>138369.60846314509</v>
      </c>
      <c r="I3791" s="4" t="s">
        <v>332</v>
      </c>
      <c r="J3791" s="4">
        <v>7.4</v>
      </c>
      <c r="K3791" s="4">
        <v>5.4</v>
      </c>
      <c r="L3791" s="4">
        <v>232.24537850927908</v>
      </c>
      <c r="M3791" s="4" t="s">
        <v>332</v>
      </c>
      <c r="N3791" s="17">
        <v>0.99999999999999978</v>
      </c>
      <c r="O3791" s="4">
        <v>100</v>
      </c>
      <c r="P3791">
        <f t="shared" si="177"/>
        <v>2014</v>
      </c>
      <c r="Q3791">
        <f t="shared" si="178"/>
        <v>1</v>
      </c>
      <c r="R3791" t="str">
        <f t="shared" si="179"/>
        <v>12</v>
      </c>
      <c r="T3791" t="s">
        <v>662</v>
      </c>
      <c r="U3791" t="s">
        <v>463</v>
      </c>
      <c r="V3791" t="s">
        <v>464</v>
      </c>
      <c r="W3791" t="s">
        <v>546</v>
      </c>
      <c r="X3791" t="s">
        <v>468</v>
      </c>
      <c r="Y3791" t="s">
        <v>547</v>
      </c>
      <c r="Z3791" t="s">
        <v>510</v>
      </c>
      <c r="AA3791" t="s">
        <v>466</v>
      </c>
    </row>
    <row r="3792" spans="1:27" x14ac:dyDescent="0.35">
      <c r="A3792" s="1" t="s">
        <v>2</v>
      </c>
      <c r="B3792" s="18">
        <v>41660</v>
      </c>
      <c r="C3792" s="3" t="s">
        <v>28</v>
      </c>
      <c r="D3792" s="4" t="s">
        <v>107</v>
      </c>
      <c r="E3792" s="5" t="s">
        <v>23</v>
      </c>
      <c r="F3792" s="6">
        <v>20.112529180753924</v>
      </c>
      <c r="G3792" s="16" t="s">
        <v>4</v>
      </c>
      <c r="H3792" s="7">
        <v>42609.481147178514</v>
      </c>
      <c r="I3792" s="4">
        <v>22.2</v>
      </c>
      <c r="J3792" s="4">
        <v>4.3</v>
      </c>
      <c r="K3792" s="4" t="s">
        <v>332</v>
      </c>
      <c r="L3792" s="4">
        <v>322.38866731505777</v>
      </c>
      <c r="M3792" s="4" t="s">
        <v>332</v>
      </c>
      <c r="N3792" s="17">
        <v>6.571428571428573</v>
      </c>
      <c r="O3792" s="4">
        <v>1152</v>
      </c>
      <c r="P3792">
        <f t="shared" si="177"/>
        <v>2014</v>
      </c>
      <c r="Q3792">
        <f t="shared" si="178"/>
        <v>1</v>
      </c>
      <c r="R3792" t="str">
        <f t="shared" si="179"/>
        <v>12</v>
      </c>
      <c r="T3792" t="s">
        <v>107</v>
      </c>
    </row>
    <row r="3793" spans="1:27" x14ac:dyDescent="0.35">
      <c r="A3793" s="1" t="s">
        <v>2</v>
      </c>
      <c r="B3793" s="18">
        <v>41660</v>
      </c>
      <c r="C3793" s="3" t="s">
        <v>214</v>
      </c>
      <c r="D3793" s="4" t="s">
        <v>215</v>
      </c>
      <c r="E3793" s="5" t="s">
        <v>4</v>
      </c>
      <c r="F3793" s="6">
        <v>0.20699799749479794</v>
      </c>
      <c r="G3793" s="16" t="s">
        <v>4</v>
      </c>
      <c r="H3793" s="7">
        <v>3811.6099973638275</v>
      </c>
      <c r="I3793" s="4">
        <v>107.3</v>
      </c>
      <c r="J3793" s="4">
        <v>13.1</v>
      </c>
      <c r="K3793" s="4">
        <v>13.1</v>
      </c>
      <c r="L3793" s="4">
        <v>18413.752999999997</v>
      </c>
      <c r="M3793" s="4" t="s">
        <v>332</v>
      </c>
      <c r="N3793" s="17">
        <v>1</v>
      </c>
      <c r="O3793" s="4">
        <v>15990.24</v>
      </c>
      <c r="P3793">
        <f t="shared" si="177"/>
        <v>2014</v>
      </c>
      <c r="Q3793">
        <f t="shared" si="178"/>
        <v>1</v>
      </c>
      <c r="R3793" t="str">
        <f t="shared" si="179"/>
        <v>13</v>
      </c>
      <c r="T3793" t="s">
        <v>667</v>
      </c>
      <c r="U3793" t="s">
        <v>561</v>
      </c>
      <c r="V3793" t="s">
        <v>464</v>
      </c>
      <c r="W3793" s="24">
        <v>44105</v>
      </c>
      <c r="X3793" t="s">
        <v>510</v>
      </c>
      <c r="Y3793" t="s">
        <v>562</v>
      </c>
    </row>
    <row r="3794" spans="1:27" x14ac:dyDescent="0.35">
      <c r="A3794" s="1" t="s">
        <v>2</v>
      </c>
      <c r="B3794" s="18">
        <v>41660</v>
      </c>
      <c r="C3794" s="3" t="s">
        <v>64</v>
      </c>
      <c r="D3794" s="4" t="s">
        <v>65</v>
      </c>
      <c r="E3794" s="5" t="s">
        <v>7</v>
      </c>
      <c r="F3794" s="6">
        <v>407.99702052386533</v>
      </c>
      <c r="G3794" s="16" t="s">
        <v>4</v>
      </c>
      <c r="H3794" s="7">
        <v>5422908.1895015817</v>
      </c>
      <c r="I3794" s="4">
        <v>72.400000000000006</v>
      </c>
      <c r="J3794" s="4">
        <v>5.4</v>
      </c>
      <c r="K3794" s="4">
        <v>5.4</v>
      </c>
      <c r="L3794" s="4">
        <v>2111.1840000000002</v>
      </c>
      <c r="M3794" s="4" t="s">
        <v>332</v>
      </c>
      <c r="N3794" s="17">
        <v>6.2957746478873231</v>
      </c>
      <c r="O3794" s="4">
        <v>576</v>
      </c>
      <c r="P3794">
        <f t="shared" si="177"/>
        <v>2014</v>
      </c>
      <c r="Q3794">
        <f t="shared" si="178"/>
        <v>1</v>
      </c>
      <c r="R3794" t="str">
        <f t="shared" si="179"/>
        <v>13</v>
      </c>
      <c r="T3794" t="s">
        <v>481</v>
      </c>
      <c r="U3794" t="s">
        <v>482</v>
      </c>
    </row>
    <row r="3795" spans="1:27" x14ac:dyDescent="0.35">
      <c r="A3795" s="1" t="s">
        <v>2</v>
      </c>
      <c r="B3795" s="18">
        <v>41660</v>
      </c>
      <c r="C3795" s="3" t="s">
        <v>101</v>
      </c>
      <c r="D3795" s="4" t="s">
        <v>102</v>
      </c>
      <c r="E3795" s="5" t="s">
        <v>7</v>
      </c>
      <c r="F3795" s="6">
        <v>0.20699799749479794</v>
      </c>
      <c r="G3795" s="16" t="s">
        <v>7</v>
      </c>
      <c r="H3795" s="7">
        <v>4041.6276211660306</v>
      </c>
      <c r="I3795" s="4">
        <v>62.4</v>
      </c>
      <c r="J3795" s="4">
        <v>74.5</v>
      </c>
      <c r="K3795" s="4">
        <v>4.2</v>
      </c>
      <c r="L3795" s="4">
        <v>19524.960000000003</v>
      </c>
      <c r="M3795" s="4" t="s">
        <v>332</v>
      </c>
      <c r="N3795" s="17">
        <v>1</v>
      </c>
      <c r="O3795" s="4">
        <v>15990.24</v>
      </c>
      <c r="P3795">
        <f t="shared" si="177"/>
        <v>2014</v>
      </c>
      <c r="Q3795">
        <f t="shared" si="178"/>
        <v>1</v>
      </c>
      <c r="R3795" t="str">
        <f t="shared" si="179"/>
        <v>13</v>
      </c>
      <c r="T3795" t="s">
        <v>499</v>
      </c>
      <c r="U3795" t="s">
        <v>500</v>
      </c>
    </row>
    <row r="3796" spans="1:27" x14ac:dyDescent="0.35">
      <c r="A3796" s="1" t="s">
        <v>2</v>
      </c>
      <c r="B3796" s="18">
        <v>41660</v>
      </c>
      <c r="C3796" s="3" t="s">
        <v>184</v>
      </c>
      <c r="D3796" s="4" t="s">
        <v>185</v>
      </c>
      <c r="E3796" s="5" t="s">
        <v>7</v>
      </c>
      <c r="F3796" s="6">
        <v>0.62099399248439391</v>
      </c>
      <c r="G3796" s="16" t="s">
        <v>4</v>
      </c>
      <c r="H3796" s="7">
        <v>9216.4169661546803</v>
      </c>
      <c r="I3796" s="4" t="s">
        <v>332</v>
      </c>
      <c r="J3796" s="4">
        <v>12.1</v>
      </c>
      <c r="K3796" s="4" t="s">
        <v>332</v>
      </c>
      <c r="L3796" s="4">
        <v>927.58717049769791</v>
      </c>
      <c r="M3796" s="4" t="s">
        <v>332</v>
      </c>
      <c r="N3796" s="17">
        <v>15.999999999999996</v>
      </c>
      <c r="O3796" s="4">
        <v>15990.24</v>
      </c>
      <c r="P3796">
        <f t="shared" si="177"/>
        <v>2014</v>
      </c>
      <c r="Q3796">
        <f t="shared" si="178"/>
        <v>1</v>
      </c>
      <c r="R3796" t="str">
        <f t="shared" si="179"/>
        <v>16</v>
      </c>
      <c r="T3796" t="s">
        <v>553</v>
      </c>
      <c r="U3796" t="s">
        <v>530</v>
      </c>
    </row>
    <row r="3797" spans="1:27" x14ac:dyDescent="0.35">
      <c r="A3797" s="1" t="s">
        <v>2</v>
      </c>
      <c r="B3797" s="18">
        <v>41660</v>
      </c>
      <c r="C3797" s="3" t="s">
        <v>190</v>
      </c>
      <c r="D3797" s="4" t="s">
        <v>191</v>
      </c>
      <c r="E3797" s="5" t="s">
        <v>7</v>
      </c>
      <c r="F3797" s="6">
        <v>1.0349899874739896</v>
      </c>
      <c r="G3797" s="16" t="s">
        <v>4</v>
      </c>
      <c r="H3797" s="7">
        <v>2619.3136639224317</v>
      </c>
      <c r="I3797" s="4" t="s">
        <v>332</v>
      </c>
      <c r="J3797" s="4">
        <v>6.5</v>
      </c>
      <c r="K3797" s="4" t="s">
        <v>332</v>
      </c>
      <c r="L3797" s="4">
        <v>143.79331374868283</v>
      </c>
      <c r="M3797" s="4" t="s">
        <v>332</v>
      </c>
      <c r="N3797" s="17">
        <v>17.600000000000001</v>
      </c>
      <c r="O3797" s="4">
        <v>15990.24</v>
      </c>
      <c r="P3797">
        <f t="shared" si="177"/>
        <v>2014</v>
      </c>
      <c r="Q3797">
        <f t="shared" si="178"/>
        <v>1</v>
      </c>
      <c r="R3797" t="str">
        <f t="shared" si="179"/>
        <v>16</v>
      </c>
      <c r="T3797" t="s">
        <v>336</v>
      </c>
      <c r="U3797" t="s">
        <v>555</v>
      </c>
    </row>
    <row r="3798" spans="1:27" x14ac:dyDescent="0.35">
      <c r="A3798" s="1" t="s">
        <v>2</v>
      </c>
      <c r="B3798" s="18">
        <v>41660</v>
      </c>
      <c r="C3798" s="3" t="s">
        <v>240</v>
      </c>
      <c r="D3798" s="4" t="s">
        <v>241</v>
      </c>
      <c r="E3798" s="5" t="s">
        <v>7</v>
      </c>
      <c r="F3798" s="6">
        <v>0.20699799749479794</v>
      </c>
      <c r="G3798" s="16" t="s">
        <v>7</v>
      </c>
      <c r="H3798" s="7">
        <v>98505.365249288137</v>
      </c>
      <c r="I3798" s="4">
        <v>128.5</v>
      </c>
      <c r="J3798" s="4">
        <v>84.1</v>
      </c>
      <c r="K3798" s="4" t="s">
        <v>332</v>
      </c>
      <c r="L3798" s="4">
        <v>475875.93330106331</v>
      </c>
      <c r="M3798" s="4" t="s">
        <v>332</v>
      </c>
      <c r="N3798" s="17">
        <v>1</v>
      </c>
      <c r="O3798" s="4">
        <v>15990.24</v>
      </c>
      <c r="P3798">
        <f t="shared" si="177"/>
        <v>2014</v>
      </c>
      <c r="Q3798">
        <f t="shared" si="178"/>
        <v>1</v>
      </c>
      <c r="R3798" t="str">
        <f t="shared" si="179"/>
        <v>17</v>
      </c>
      <c r="T3798" t="s">
        <v>574</v>
      </c>
      <c r="U3798" t="s">
        <v>575</v>
      </c>
    </row>
    <row r="3799" spans="1:27" x14ac:dyDescent="0.35">
      <c r="A3799" s="1" t="s">
        <v>2</v>
      </c>
      <c r="B3799" s="18">
        <v>41660</v>
      </c>
      <c r="C3799" s="3" t="s">
        <v>8</v>
      </c>
      <c r="D3799" s="4" t="s">
        <v>9</v>
      </c>
      <c r="E3799" s="5" t="s">
        <v>7</v>
      </c>
      <c r="F3799" s="6">
        <v>2.8732184543934181</v>
      </c>
      <c r="G3799" s="16" t="s">
        <v>4</v>
      </c>
      <c r="H3799" s="7">
        <v>8984.310264630798</v>
      </c>
      <c r="I3799" s="4" t="s">
        <v>332</v>
      </c>
      <c r="J3799" s="4">
        <v>7.2</v>
      </c>
      <c r="K3799" s="4" t="s">
        <v>332</v>
      </c>
      <c r="L3799" s="4">
        <v>195.43219579451386</v>
      </c>
      <c r="M3799" s="4" t="s">
        <v>332</v>
      </c>
      <c r="N3799" s="17">
        <v>15.999999999999998</v>
      </c>
      <c r="O3799" s="4">
        <v>1152</v>
      </c>
      <c r="P3799">
        <f t="shared" si="177"/>
        <v>2014</v>
      </c>
      <c r="Q3799">
        <f t="shared" si="178"/>
        <v>1</v>
      </c>
      <c r="R3799" t="str">
        <f t="shared" si="179"/>
        <v>17</v>
      </c>
      <c r="T3799" t="s">
        <v>490</v>
      </c>
      <c r="U3799" t="s">
        <v>491</v>
      </c>
    </row>
    <row r="3800" spans="1:27" x14ac:dyDescent="0.35">
      <c r="A3800" s="1" t="s">
        <v>2</v>
      </c>
      <c r="B3800" s="18">
        <v>41660</v>
      </c>
      <c r="C3800" s="3" t="s">
        <v>12</v>
      </c>
      <c r="D3800" s="4" t="s">
        <v>13</v>
      </c>
      <c r="E3800" s="5" t="s">
        <v>4</v>
      </c>
      <c r="F3800" s="6">
        <v>99.298429783836511</v>
      </c>
      <c r="G3800" s="16" t="s">
        <v>4</v>
      </c>
      <c r="H3800" s="7">
        <v>5344.2608089764772</v>
      </c>
      <c r="I3800" s="4">
        <v>28.2</v>
      </c>
      <c r="J3800" s="4">
        <v>2.7</v>
      </c>
      <c r="K3800" s="4" t="s">
        <v>332</v>
      </c>
      <c r="L3800" s="4">
        <v>53.820194544973553</v>
      </c>
      <c r="M3800" s="4" t="s">
        <v>332</v>
      </c>
      <c r="N3800" s="17">
        <v>1</v>
      </c>
      <c r="O3800" s="4">
        <v>100</v>
      </c>
      <c r="P3800">
        <f t="shared" si="177"/>
        <v>2014</v>
      </c>
      <c r="Q3800">
        <f t="shared" si="178"/>
        <v>1</v>
      </c>
      <c r="R3800" t="str">
        <f t="shared" si="179"/>
        <v>17</v>
      </c>
      <c r="T3800" t="s">
        <v>250</v>
      </c>
      <c r="U3800" t="s">
        <v>472</v>
      </c>
    </row>
    <row r="3801" spans="1:27" x14ac:dyDescent="0.35">
      <c r="A3801" s="1" t="s">
        <v>2</v>
      </c>
      <c r="B3801" s="18">
        <v>41660</v>
      </c>
      <c r="C3801" s="3" t="s">
        <v>15</v>
      </c>
      <c r="D3801" s="4" t="s">
        <v>16</v>
      </c>
      <c r="E3801" s="5" t="s">
        <v>7</v>
      </c>
      <c r="F3801" s="6">
        <v>0.20699799749479794</v>
      </c>
      <c r="G3801" s="16" t="s">
        <v>7</v>
      </c>
      <c r="H3801" s="7">
        <v>2696.9382116983761</v>
      </c>
      <c r="I3801" s="4" t="s">
        <v>332</v>
      </c>
      <c r="J3801" s="4">
        <v>57.6</v>
      </c>
      <c r="K3801" s="4">
        <v>5</v>
      </c>
      <c r="L3801" s="4">
        <v>13028.813052967591</v>
      </c>
      <c r="M3801" s="4" t="s">
        <v>332</v>
      </c>
      <c r="N3801" s="17">
        <v>1</v>
      </c>
      <c r="O3801" s="4">
        <v>15990.24</v>
      </c>
      <c r="P3801">
        <f t="shared" si="177"/>
        <v>2014</v>
      </c>
      <c r="Q3801">
        <f t="shared" si="178"/>
        <v>1</v>
      </c>
      <c r="R3801" t="str">
        <f t="shared" si="179"/>
        <v>17</v>
      </c>
      <c r="T3801" t="s">
        <v>73</v>
      </c>
      <c r="U3801" t="s">
        <v>475</v>
      </c>
    </row>
    <row r="3802" spans="1:27" x14ac:dyDescent="0.35">
      <c r="A3802" s="1" t="s">
        <v>2</v>
      </c>
      <c r="B3802" s="18">
        <v>41660</v>
      </c>
      <c r="C3802" s="3" t="s">
        <v>290</v>
      </c>
      <c r="D3802" s="4" t="s">
        <v>291</v>
      </c>
      <c r="E3802" s="5" t="s">
        <v>7</v>
      </c>
      <c r="F3802" s="6">
        <v>165.49738297306087</v>
      </c>
      <c r="G3802" s="16" t="s">
        <v>4</v>
      </c>
      <c r="H3802" s="7">
        <v>71877.255052313267</v>
      </c>
      <c r="I3802" s="4">
        <v>9.8000000000000007</v>
      </c>
      <c r="J3802" s="4">
        <v>4.5999999999999996</v>
      </c>
      <c r="K3802" s="4" t="s">
        <v>332</v>
      </c>
      <c r="L3802" s="4">
        <v>108.57763089826805</v>
      </c>
      <c r="M3802" s="4" t="s">
        <v>332</v>
      </c>
      <c r="N3802" s="17">
        <v>4.0000000000000009</v>
      </c>
      <c r="O3802" s="4">
        <v>100</v>
      </c>
      <c r="P3802">
        <f t="shared" si="177"/>
        <v>2014</v>
      </c>
      <c r="Q3802">
        <f t="shared" si="178"/>
        <v>1</v>
      </c>
      <c r="R3802" t="str">
        <f t="shared" si="179"/>
        <v>18</v>
      </c>
      <c r="T3802" t="s">
        <v>291</v>
      </c>
    </row>
    <row r="3803" spans="1:27" x14ac:dyDescent="0.35">
      <c r="A3803" s="1" t="s">
        <v>2</v>
      </c>
      <c r="B3803" s="18">
        <v>41660</v>
      </c>
      <c r="C3803" s="3" t="s">
        <v>56</v>
      </c>
      <c r="D3803" s="4" t="s">
        <v>57</v>
      </c>
      <c r="E3803" s="5" t="s">
        <v>4</v>
      </c>
      <c r="F3803" s="6">
        <v>0.20699799749479794</v>
      </c>
      <c r="G3803" s="16" t="s">
        <v>4</v>
      </c>
      <c r="H3803" s="7">
        <v>1546.5685883702583</v>
      </c>
      <c r="I3803" s="4">
        <v>223.5</v>
      </c>
      <c r="J3803" s="4">
        <v>11.3</v>
      </c>
      <c r="K3803" s="4" t="s">
        <v>332</v>
      </c>
      <c r="L3803" s="4">
        <v>7471.4181155744036</v>
      </c>
      <c r="M3803" s="4" t="s">
        <v>332</v>
      </c>
      <c r="N3803" s="17">
        <v>1</v>
      </c>
      <c r="O3803" s="4">
        <v>15990.24</v>
      </c>
      <c r="P3803">
        <f t="shared" si="177"/>
        <v>2014</v>
      </c>
      <c r="Q3803">
        <f t="shared" si="178"/>
        <v>1</v>
      </c>
      <c r="R3803" t="str">
        <f t="shared" si="179"/>
        <v>27</v>
      </c>
      <c r="T3803" t="s">
        <v>57</v>
      </c>
    </row>
    <row r="3804" spans="1:27" x14ac:dyDescent="0.35">
      <c r="A3804" s="1" t="s">
        <v>2</v>
      </c>
      <c r="B3804" s="18">
        <v>41660</v>
      </c>
      <c r="C3804" s="3" t="s">
        <v>219</v>
      </c>
      <c r="D3804" s="4" t="s">
        <v>292</v>
      </c>
      <c r="E3804" s="5" t="s">
        <v>4</v>
      </c>
      <c r="F3804" s="6">
        <v>463.39267232457036</v>
      </c>
      <c r="G3804" s="16" t="s">
        <v>4</v>
      </c>
      <c r="H3804" s="7">
        <v>32185.355657387256</v>
      </c>
      <c r="I3804" s="4" t="s">
        <v>332</v>
      </c>
      <c r="J3804" s="4">
        <v>5.0999999999999996</v>
      </c>
      <c r="K3804" s="4" t="s">
        <v>332</v>
      </c>
      <c r="L3804" s="4">
        <v>69.455901181889928</v>
      </c>
      <c r="M3804" s="4" t="s">
        <v>332</v>
      </c>
      <c r="N3804" s="17">
        <v>0.99999999999999989</v>
      </c>
      <c r="O3804" s="4">
        <v>100</v>
      </c>
      <c r="P3804">
        <f t="shared" si="177"/>
        <v>2014</v>
      </c>
      <c r="Q3804">
        <f t="shared" si="178"/>
        <v>1</v>
      </c>
      <c r="R3804" t="str">
        <f t="shared" si="179"/>
        <v>90</v>
      </c>
      <c r="T3804" t="s">
        <v>563</v>
      </c>
      <c r="U3804" t="s">
        <v>468</v>
      </c>
      <c r="V3804" t="s">
        <v>564</v>
      </c>
      <c r="W3804" t="s">
        <v>565</v>
      </c>
      <c r="X3804" t="s">
        <v>566</v>
      </c>
      <c r="Y3804" t="s">
        <v>567</v>
      </c>
      <c r="Z3804" t="s">
        <v>510</v>
      </c>
      <c r="AA3804" t="s">
        <v>568</v>
      </c>
    </row>
    <row r="3805" spans="1:27" x14ac:dyDescent="0.35">
      <c r="A3805" s="1" t="s">
        <v>2</v>
      </c>
      <c r="B3805" s="18">
        <v>41674</v>
      </c>
      <c r="C3805" s="8" t="s">
        <v>21</v>
      </c>
      <c r="D3805" s="4" t="s">
        <v>22</v>
      </c>
      <c r="E3805" s="9" t="s">
        <v>23</v>
      </c>
      <c r="F3805" s="6">
        <v>5.7310150095683738</v>
      </c>
      <c r="G3805" s="16" t="s">
        <v>4</v>
      </c>
      <c r="H3805" s="7">
        <v>146322.69057414521</v>
      </c>
      <c r="I3805" s="4">
        <v>6.3</v>
      </c>
      <c r="J3805" s="4">
        <v>6</v>
      </c>
      <c r="K3805" s="4" t="s">
        <v>332</v>
      </c>
      <c r="L3805" s="4">
        <v>118.75220230569418</v>
      </c>
      <c r="M3805" s="4" t="s">
        <v>332</v>
      </c>
      <c r="N3805" s="17">
        <v>215.00000000000003</v>
      </c>
      <c r="O3805" s="4">
        <v>1152</v>
      </c>
      <c r="P3805">
        <f t="shared" si="177"/>
        <v>2014</v>
      </c>
      <c r="Q3805">
        <f t="shared" si="178"/>
        <v>2</v>
      </c>
      <c r="R3805" t="str">
        <f t="shared" si="179"/>
        <v>01</v>
      </c>
      <c r="T3805" t="s">
        <v>30</v>
      </c>
      <c r="U3805" t="s">
        <v>457</v>
      </c>
    </row>
    <row r="3806" spans="1:27" x14ac:dyDescent="0.35">
      <c r="A3806" s="1" t="s">
        <v>2</v>
      </c>
      <c r="B3806" s="18">
        <v>41674</v>
      </c>
      <c r="C3806" s="8" t="s">
        <v>294</v>
      </c>
      <c r="D3806" s="4" t="s">
        <v>295</v>
      </c>
      <c r="E3806" s="9" t="s">
        <v>23</v>
      </c>
      <c r="F3806" s="6">
        <v>63.041165105252112</v>
      </c>
      <c r="G3806" s="16" t="s">
        <v>23</v>
      </c>
      <c r="H3806" s="7">
        <v>99916.846258103091</v>
      </c>
      <c r="I3806" s="4">
        <v>277.96363636363634</v>
      </c>
      <c r="J3806" s="4">
        <v>3.3</v>
      </c>
      <c r="K3806" s="4" t="s">
        <v>332</v>
      </c>
      <c r="L3806" s="4">
        <v>1584.9460601066646</v>
      </c>
      <c r="M3806" s="4" t="s">
        <v>332</v>
      </c>
      <c r="N3806" s="17">
        <v>1.0000000000000002</v>
      </c>
      <c r="O3806" s="4">
        <v>1152</v>
      </c>
      <c r="P3806">
        <f t="shared" si="177"/>
        <v>2014</v>
      </c>
      <c r="Q3806">
        <f t="shared" si="178"/>
        <v>2</v>
      </c>
      <c r="R3806" t="str">
        <f t="shared" si="179"/>
        <v>01</v>
      </c>
      <c r="T3806" t="s">
        <v>295</v>
      </c>
    </row>
    <row r="3807" spans="1:27" x14ac:dyDescent="0.35">
      <c r="A3807" s="1" t="s">
        <v>2</v>
      </c>
      <c r="B3807" s="18">
        <v>41674</v>
      </c>
      <c r="C3807" s="3" t="s">
        <v>186</v>
      </c>
      <c r="D3807" s="4" t="s">
        <v>187</v>
      </c>
      <c r="E3807" s="5" t="s">
        <v>4</v>
      </c>
      <c r="F3807" s="6">
        <v>132.04258582045532</v>
      </c>
      <c r="G3807" s="16" t="s">
        <v>4</v>
      </c>
      <c r="H3807" s="7">
        <v>13489.523952834012</v>
      </c>
      <c r="I3807" s="4" t="s">
        <v>332</v>
      </c>
      <c r="J3807" s="4">
        <v>5.8</v>
      </c>
      <c r="K3807" s="4" t="s">
        <v>332</v>
      </c>
      <c r="L3807" s="4">
        <v>102.16040430453528</v>
      </c>
      <c r="M3807" s="4" t="s">
        <v>332</v>
      </c>
      <c r="N3807" s="17">
        <v>1</v>
      </c>
      <c r="O3807" s="4">
        <v>100</v>
      </c>
      <c r="P3807">
        <f t="shared" si="177"/>
        <v>2014</v>
      </c>
      <c r="Q3807">
        <f t="shared" si="178"/>
        <v>2</v>
      </c>
      <c r="R3807" t="str">
        <f t="shared" si="179"/>
        <v>01</v>
      </c>
      <c r="T3807" t="s">
        <v>187</v>
      </c>
    </row>
    <row r="3808" spans="1:27" x14ac:dyDescent="0.35">
      <c r="A3808" s="1" t="s">
        <v>2</v>
      </c>
      <c r="B3808" s="18">
        <v>41674</v>
      </c>
      <c r="C3808" s="3" t="s">
        <v>97</v>
      </c>
      <c r="D3808" s="4" t="s">
        <v>98</v>
      </c>
      <c r="E3808" s="5" t="s">
        <v>7</v>
      </c>
      <c r="F3808" s="6">
        <v>0.61932741075394449</v>
      </c>
      <c r="G3808" s="16" t="s">
        <v>4</v>
      </c>
      <c r="H3808" s="7">
        <v>5378.0127877578361</v>
      </c>
      <c r="I3808" s="4" t="s">
        <v>332</v>
      </c>
      <c r="J3808" s="4">
        <v>5.8</v>
      </c>
      <c r="K3808" s="4" t="s">
        <v>332</v>
      </c>
      <c r="L3808" s="4">
        <v>102.16040430453528</v>
      </c>
      <c r="M3808" s="4" t="s">
        <v>332</v>
      </c>
      <c r="N3808" s="17">
        <v>84.999999999999986</v>
      </c>
      <c r="O3808" s="4">
        <v>15990.24</v>
      </c>
      <c r="P3808">
        <f t="shared" si="177"/>
        <v>2014</v>
      </c>
      <c r="Q3808">
        <f t="shared" si="178"/>
        <v>2</v>
      </c>
      <c r="R3808" t="str">
        <f t="shared" si="179"/>
        <v>01</v>
      </c>
      <c r="T3808" t="s">
        <v>187</v>
      </c>
      <c r="U3808" t="s">
        <v>497</v>
      </c>
    </row>
    <row r="3809" spans="1:27" x14ac:dyDescent="0.35">
      <c r="A3809" s="1" t="s">
        <v>2</v>
      </c>
      <c r="B3809" s="18">
        <v>41674</v>
      </c>
      <c r="C3809" s="3" t="s">
        <v>82</v>
      </c>
      <c r="D3809" s="4" t="s">
        <v>167</v>
      </c>
      <c r="E3809" s="5" t="s">
        <v>4</v>
      </c>
      <c r="F3809" s="6">
        <v>165.05323227556917</v>
      </c>
      <c r="G3809" s="16" t="s">
        <v>4</v>
      </c>
      <c r="H3809" s="7">
        <v>27384.146604608319</v>
      </c>
      <c r="I3809" s="4">
        <v>9.6999999999999993</v>
      </c>
      <c r="J3809" s="4">
        <v>7</v>
      </c>
      <c r="K3809" s="4">
        <v>4.666666666666667</v>
      </c>
      <c r="L3809" s="4">
        <v>165.91099869458097</v>
      </c>
      <c r="M3809" s="4" t="s">
        <v>332</v>
      </c>
      <c r="N3809" s="17">
        <v>0.99999999999999967</v>
      </c>
      <c r="O3809" s="4">
        <v>100</v>
      </c>
      <c r="P3809">
        <f t="shared" si="177"/>
        <v>2014</v>
      </c>
      <c r="Q3809">
        <f t="shared" si="178"/>
        <v>2</v>
      </c>
      <c r="R3809" t="str">
        <f t="shared" si="179"/>
        <v>05</v>
      </c>
      <c r="T3809" t="s">
        <v>460</v>
      </c>
      <c r="U3809" t="s">
        <v>488</v>
      </c>
      <c r="V3809" t="s">
        <v>536</v>
      </c>
      <c r="W3809" t="s">
        <v>544</v>
      </c>
      <c r="X3809" t="s">
        <v>510</v>
      </c>
    </row>
    <row r="3810" spans="1:27" x14ac:dyDescent="0.35">
      <c r="A3810" s="1" t="s">
        <v>2</v>
      </c>
      <c r="B3810" s="18">
        <v>41674</v>
      </c>
      <c r="C3810" s="3" t="s">
        <v>37</v>
      </c>
      <c r="D3810" s="4" t="s">
        <v>156</v>
      </c>
      <c r="E3810" s="5" t="s">
        <v>4</v>
      </c>
      <c r="F3810" s="6">
        <v>28.655075047841869</v>
      </c>
      <c r="G3810" s="16" t="s">
        <v>4</v>
      </c>
      <c r="H3810" s="7">
        <v>40642.511153969972</v>
      </c>
      <c r="I3810" s="4">
        <v>24.8</v>
      </c>
      <c r="J3810" s="4">
        <v>12.8</v>
      </c>
      <c r="K3810" s="4">
        <v>8.5333333333333332</v>
      </c>
      <c r="L3810" s="4">
        <v>1418.3355334478847</v>
      </c>
      <c r="M3810" s="4" t="s">
        <v>332</v>
      </c>
      <c r="N3810" s="17">
        <v>1.0000000000000002</v>
      </c>
      <c r="O3810" s="4">
        <v>1152</v>
      </c>
      <c r="P3810">
        <f t="shared" si="177"/>
        <v>2014</v>
      </c>
      <c r="Q3810">
        <f t="shared" si="178"/>
        <v>2</v>
      </c>
      <c r="R3810" t="str">
        <f t="shared" si="179"/>
        <v>05</v>
      </c>
      <c r="T3810" t="s">
        <v>460</v>
      </c>
      <c r="U3810" t="s">
        <v>461</v>
      </c>
      <c r="V3810" t="s">
        <v>536</v>
      </c>
      <c r="W3810" t="s">
        <v>537</v>
      </c>
      <c r="X3810" t="s">
        <v>510</v>
      </c>
    </row>
    <row r="3811" spans="1:27" x14ac:dyDescent="0.35">
      <c r="A3811" s="1" t="s">
        <v>2</v>
      </c>
      <c r="B3811" s="18">
        <v>41674</v>
      </c>
      <c r="C3811" s="3" t="s">
        <v>76</v>
      </c>
      <c r="D3811" s="4" t="s">
        <v>229</v>
      </c>
      <c r="E3811" s="5" t="s">
        <v>4</v>
      </c>
      <c r="F3811" s="6">
        <v>8.5965225143525608</v>
      </c>
      <c r="G3811" s="16" t="s">
        <v>4</v>
      </c>
      <c r="H3811" s="7">
        <v>46091.55750828248</v>
      </c>
      <c r="I3811" s="4">
        <v>38.4</v>
      </c>
      <c r="J3811" s="4">
        <v>20</v>
      </c>
      <c r="K3811" s="4">
        <v>13.333333333333334</v>
      </c>
      <c r="L3811" s="4">
        <v>5361.6514621265806</v>
      </c>
      <c r="M3811" s="4" t="s">
        <v>332</v>
      </c>
      <c r="N3811" s="17">
        <v>1</v>
      </c>
      <c r="O3811" s="4">
        <v>1152</v>
      </c>
      <c r="P3811">
        <f t="shared" si="177"/>
        <v>2014</v>
      </c>
      <c r="Q3811">
        <f t="shared" si="178"/>
        <v>2</v>
      </c>
      <c r="R3811" t="str">
        <f t="shared" si="179"/>
        <v>05</v>
      </c>
      <c r="T3811" t="s">
        <v>460</v>
      </c>
      <c r="U3811" t="s">
        <v>486</v>
      </c>
      <c r="V3811" t="s">
        <v>536</v>
      </c>
      <c r="W3811" t="s">
        <v>570</v>
      </c>
      <c r="X3811" t="s">
        <v>510</v>
      </c>
    </row>
    <row r="3812" spans="1:27" x14ac:dyDescent="0.35">
      <c r="A3812" s="1" t="s">
        <v>2</v>
      </c>
      <c r="B3812" s="18">
        <v>41674</v>
      </c>
      <c r="C3812" s="3" t="s">
        <v>62</v>
      </c>
      <c r="D3812" s="4" t="s">
        <v>63</v>
      </c>
      <c r="E3812" s="5" t="s">
        <v>4</v>
      </c>
      <c r="F3812" s="6">
        <v>792.255514922732</v>
      </c>
      <c r="G3812" s="16" t="s">
        <v>4</v>
      </c>
      <c r="H3812" s="7">
        <v>54217.602802997048</v>
      </c>
      <c r="I3812" s="4">
        <v>7.5</v>
      </c>
      <c r="J3812" s="4">
        <v>5.0999999999999996</v>
      </c>
      <c r="K3812" s="4" t="s">
        <v>332</v>
      </c>
      <c r="L3812" s="4">
        <v>68.434490870391542</v>
      </c>
      <c r="M3812" s="4" t="s">
        <v>332</v>
      </c>
      <c r="N3812" s="17">
        <v>0.99999999999999989</v>
      </c>
      <c r="O3812" s="4">
        <v>100</v>
      </c>
      <c r="P3812">
        <f t="shared" si="177"/>
        <v>2014</v>
      </c>
      <c r="Q3812">
        <f t="shared" si="178"/>
        <v>2</v>
      </c>
      <c r="R3812" t="str">
        <f t="shared" si="179"/>
        <v>05</v>
      </c>
      <c r="T3812" t="s">
        <v>84</v>
      </c>
      <c r="U3812" t="s">
        <v>459</v>
      </c>
      <c r="V3812" t="s">
        <v>479</v>
      </c>
      <c r="W3812" t="s">
        <v>480</v>
      </c>
    </row>
    <row r="3813" spans="1:27" x14ac:dyDescent="0.35">
      <c r="A3813" s="1" t="s">
        <v>2</v>
      </c>
      <c r="B3813" s="18">
        <v>41674</v>
      </c>
      <c r="C3813" s="3" t="s">
        <v>27</v>
      </c>
      <c r="D3813" s="4" t="s">
        <v>39</v>
      </c>
      <c r="E3813" s="5" t="s">
        <v>4</v>
      </c>
      <c r="F3813" s="6">
        <v>5.7310150095683738</v>
      </c>
      <c r="G3813" s="16" t="s">
        <v>4</v>
      </c>
      <c r="H3813" s="7">
        <v>22282.897460825432</v>
      </c>
      <c r="I3813" s="4">
        <v>25.5</v>
      </c>
      <c r="J3813" s="4">
        <v>20.9</v>
      </c>
      <c r="K3813" s="4">
        <v>13.933333333333332</v>
      </c>
      <c r="L3813" s="4">
        <v>3888.1240798745785</v>
      </c>
      <c r="M3813" s="4" t="s">
        <v>332</v>
      </c>
      <c r="N3813" s="17">
        <v>1</v>
      </c>
      <c r="O3813" s="4">
        <v>1152</v>
      </c>
      <c r="P3813">
        <f t="shared" si="177"/>
        <v>2014</v>
      </c>
      <c r="Q3813">
        <f t="shared" si="178"/>
        <v>2</v>
      </c>
      <c r="R3813" t="str">
        <f t="shared" si="179"/>
        <v>06</v>
      </c>
      <c r="T3813" t="s">
        <v>39</v>
      </c>
    </row>
    <row r="3814" spans="1:27" x14ac:dyDescent="0.35">
      <c r="A3814" s="1" t="s">
        <v>2</v>
      </c>
      <c r="B3814" s="18">
        <v>41674</v>
      </c>
      <c r="C3814" s="3" t="s">
        <v>302</v>
      </c>
      <c r="D3814" s="4" t="s">
        <v>303</v>
      </c>
      <c r="E3814" s="5" t="s">
        <v>4</v>
      </c>
      <c r="F3814" s="6">
        <v>33.010646455113829</v>
      </c>
      <c r="G3814" s="16" t="s">
        <v>4</v>
      </c>
      <c r="H3814" s="7">
        <v>2061.7790733498691</v>
      </c>
      <c r="I3814" s="4">
        <v>5.4</v>
      </c>
      <c r="J3814" s="4">
        <v>4.7</v>
      </c>
      <c r="K3814" s="4">
        <v>4.7</v>
      </c>
      <c r="L3814" s="4">
        <v>62.458003546018688</v>
      </c>
      <c r="M3814" s="4" t="s">
        <v>332</v>
      </c>
      <c r="N3814" s="17">
        <v>1.0000000000000002</v>
      </c>
      <c r="O3814" s="4">
        <v>100</v>
      </c>
      <c r="P3814">
        <f t="shared" si="177"/>
        <v>2014</v>
      </c>
      <c r="Q3814">
        <f t="shared" si="178"/>
        <v>2</v>
      </c>
      <c r="R3814" t="str">
        <f t="shared" si="179"/>
        <v>08</v>
      </c>
      <c r="T3814" t="s">
        <v>303</v>
      </c>
    </row>
    <row r="3815" spans="1:27" x14ac:dyDescent="0.35">
      <c r="A3815" s="1" t="s">
        <v>2</v>
      </c>
      <c r="B3815" s="18">
        <v>41674</v>
      </c>
      <c r="C3815" s="3" t="s">
        <v>373</v>
      </c>
      <c r="D3815" s="4" t="s">
        <v>374</v>
      </c>
      <c r="E3815" s="5" t="s">
        <v>4</v>
      </c>
      <c r="F3815" s="6">
        <v>33.010646455113829</v>
      </c>
      <c r="G3815" s="16" t="s">
        <v>4</v>
      </c>
      <c r="H3815" s="7">
        <v>6317.5105226492951</v>
      </c>
      <c r="I3815" s="4">
        <v>10.5</v>
      </c>
      <c r="J3815" s="4">
        <v>5.9</v>
      </c>
      <c r="K3815" s="4" t="s">
        <v>332</v>
      </c>
      <c r="L3815" s="4">
        <v>191.37797047505626</v>
      </c>
      <c r="M3815" s="4" t="s">
        <v>332</v>
      </c>
      <c r="N3815" s="17">
        <v>1</v>
      </c>
      <c r="O3815" s="4">
        <v>100</v>
      </c>
      <c r="P3815">
        <f t="shared" si="177"/>
        <v>2014</v>
      </c>
      <c r="Q3815">
        <f t="shared" si="178"/>
        <v>2</v>
      </c>
      <c r="R3815" t="str">
        <f t="shared" si="179"/>
        <v>09</v>
      </c>
      <c r="T3815" t="s">
        <v>374</v>
      </c>
    </row>
    <row r="3816" spans="1:27" x14ac:dyDescent="0.35">
      <c r="A3816" s="1" t="s">
        <v>2</v>
      </c>
      <c r="B3816" s="18">
        <v>41674</v>
      </c>
      <c r="C3816" s="3" t="s">
        <v>349</v>
      </c>
      <c r="D3816" s="4" t="s">
        <v>350</v>
      </c>
      <c r="E3816" s="5" t="s">
        <v>4</v>
      </c>
      <c r="F3816" s="6">
        <v>33.010646455113829</v>
      </c>
      <c r="G3816" s="16" t="s">
        <v>4</v>
      </c>
      <c r="H3816" s="7">
        <v>6368.9314164944717</v>
      </c>
      <c r="I3816" s="4">
        <v>20.7</v>
      </c>
      <c r="J3816" s="4">
        <v>5.6</v>
      </c>
      <c r="K3816" s="4" t="s">
        <v>332</v>
      </c>
      <c r="L3816" s="4">
        <v>192.93567683246116</v>
      </c>
      <c r="M3816" s="4" t="s">
        <v>332</v>
      </c>
      <c r="N3816" s="17">
        <v>1</v>
      </c>
      <c r="O3816" s="4">
        <v>100</v>
      </c>
      <c r="P3816">
        <f t="shared" si="177"/>
        <v>2014</v>
      </c>
      <c r="Q3816">
        <f t="shared" si="178"/>
        <v>2</v>
      </c>
      <c r="R3816" t="str">
        <f t="shared" si="179"/>
        <v>09</v>
      </c>
      <c r="T3816" t="s">
        <v>374</v>
      </c>
      <c r="U3816" t="s">
        <v>613</v>
      </c>
    </row>
    <row r="3817" spans="1:27" x14ac:dyDescent="0.35">
      <c r="A3817" s="1" t="s">
        <v>2</v>
      </c>
      <c r="B3817" s="18">
        <v>41674</v>
      </c>
      <c r="C3817" s="3" t="s">
        <v>398</v>
      </c>
      <c r="D3817" s="4" t="s">
        <v>399</v>
      </c>
      <c r="E3817" s="5" t="s">
        <v>7</v>
      </c>
      <c r="F3817" s="6">
        <v>0.20644247025131479</v>
      </c>
      <c r="G3817" s="16" t="s">
        <v>4</v>
      </c>
      <c r="H3817" s="7">
        <v>564.4081606085814</v>
      </c>
      <c r="I3817" s="4">
        <v>11.3</v>
      </c>
      <c r="J3817" s="4">
        <v>7.6</v>
      </c>
      <c r="K3817" s="4" t="s">
        <v>332</v>
      </c>
      <c r="L3817" s="4">
        <v>341.74663764770247</v>
      </c>
      <c r="M3817" s="4" t="s">
        <v>332</v>
      </c>
      <c r="N3817" s="17">
        <v>8</v>
      </c>
      <c r="O3817" s="4">
        <v>15990.24</v>
      </c>
      <c r="P3817">
        <f t="shared" si="177"/>
        <v>2014</v>
      </c>
      <c r="Q3817">
        <f t="shared" si="178"/>
        <v>2</v>
      </c>
      <c r="R3817" t="str">
        <f t="shared" si="179"/>
        <v>09</v>
      </c>
      <c r="T3817" t="s">
        <v>399</v>
      </c>
    </row>
    <row r="3818" spans="1:27" x14ac:dyDescent="0.35">
      <c r="A3818" s="1" t="s">
        <v>2</v>
      </c>
      <c r="B3818" s="18">
        <v>41674</v>
      </c>
      <c r="C3818" s="3" t="s">
        <v>40</v>
      </c>
      <c r="D3818" s="4" t="s">
        <v>169</v>
      </c>
      <c r="E3818" s="5" t="s">
        <v>4</v>
      </c>
      <c r="F3818" s="6">
        <v>462.1490503715936</v>
      </c>
      <c r="G3818" s="16" t="s">
        <v>4</v>
      </c>
      <c r="H3818" s="7">
        <v>157531.96147104009</v>
      </c>
      <c r="I3818" s="4" t="s">
        <v>332</v>
      </c>
      <c r="J3818" s="4">
        <v>8.3000000000000007</v>
      </c>
      <c r="K3818" s="4">
        <v>6.3000000000000007</v>
      </c>
      <c r="L3818" s="4">
        <v>340.86830070163643</v>
      </c>
      <c r="M3818" s="4" t="s">
        <v>332</v>
      </c>
      <c r="N3818" s="17">
        <v>1</v>
      </c>
      <c r="O3818" s="4">
        <v>100</v>
      </c>
      <c r="P3818">
        <f t="shared" si="177"/>
        <v>2014</v>
      </c>
      <c r="Q3818">
        <f t="shared" si="178"/>
        <v>2</v>
      </c>
      <c r="R3818" t="str">
        <f t="shared" si="179"/>
        <v>12</v>
      </c>
      <c r="T3818" t="s">
        <v>662</v>
      </c>
      <c r="U3818" t="s">
        <v>463</v>
      </c>
      <c r="V3818" t="s">
        <v>464</v>
      </c>
      <c r="W3818" t="s">
        <v>546</v>
      </c>
      <c r="X3818" t="s">
        <v>468</v>
      </c>
      <c r="Y3818" t="s">
        <v>547</v>
      </c>
      <c r="Z3818" t="s">
        <v>510</v>
      </c>
      <c r="AA3818" t="s">
        <v>466</v>
      </c>
    </row>
    <row r="3819" spans="1:27" x14ac:dyDescent="0.35">
      <c r="A3819" s="1" t="s">
        <v>2</v>
      </c>
      <c r="B3819" s="18">
        <v>41674</v>
      </c>
      <c r="C3819" s="3" t="s">
        <v>42</v>
      </c>
      <c r="D3819" s="4" t="s">
        <v>168</v>
      </c>
      <c r="E3819" s="5" t="s">
        <v>4</v>
      </c>
      <c r="F3819" s="6">
        <v>33.010646455113829</v>
      </c>
      <c r="G3819" s="16" t="s">
        <v>4</v>
      </c>
      <c r="H3819" s="7">
        <v>61098.59990051917</v>
      </c>
      <c r="I3819" s="4" t="s">
        <v>332</v>
      </c>
      <c r="J3819" s="4">
        <v>15.2</v>
      </c>
      <c r="K3819" s="4">
        <v>10.199999999999999</v>
      </c>
      <c r="L3819" s="4">
        <v>1850.8755950477334</v>
      </c>
      <c r="M3819" s="4" t="s">
        <v>332</v>
      </c>
      <c r="N3819" s="17">
        <v>1.0000000000000002</v>
      </c>
      <c r="O3819" s="4">
        <v>100</v>
      </c>
      <c r="P3819">
        <f t="shared" si="177"/>
        <v>2014</v>
      </c>
      <c r="Q3819">
        <f t="shared" si="178"/>
        <v>2</v>
      </c>
      <c r="R3819" t="str">
        <f t="shared" si="179"/>
        <v>12</v>
      </c>
      <c r="T3819" t="s">
        <v>663</v>
      </c>
      <c r="U3819" t="s">
        <v>463</v>
      </c>
      <c r="V3819" t="s">
        <v>464</v>
      </c>
      <c r="W3819" t="s">
        <v>545</v>
      </c>
      <c r="X3819" t="s">
        <v>510</v>
      </c>
      <c r="Y3819" t="s">
        <v>466</v>
      </c>
    </row>
    <row r="3820" spans="1:27" x14ac:dyDescent="0.35">
      <c r="A3820" s="1" t="s">
        <v>2</v>
      </c>
      <c r="B3820" s="18">
        <v>41674</v>
      </c>
      <c r="C3820" s="3" t="s">
        <v>28</v>
      </c>
      <c r="D3820" s="4" t="s">
        <v>107</v>
      </c>
      <c r="E3820" s="5" t="s">
        <v>23</v>
      </c>
      <c r="F3820" s="6">
        <v>91.696240153093981</v>
      </c>
      <c r="G3820" s="16" t="s">
        <v>4</v>
      </c>
      <c r="H3820" s="7">
        <v>369590.37518941192</v>
      </c>
      <c r="I3820" s="4">
        <v>23.4</v>
      </c>
      <c r="J3820" s="4">
        <v>5.5</v>
      </c>
      <c r="K3820" s="4" t="s">
        <v>332</v>
      </c>
      <c r="L3820" s="4">
        <v>555.94408996088362</v>
      </c>
      <c r="M3820" s="4" t="s">
        <v>332</v>
      </c>
      <c r="N3820" s="17">
        <v>7.25</v>
      </c>
      <c r="O3820" s="4">
        <v>1152</v>
      </c>
      <c r="P3820">
        <f t="shared" si="177"/>
        <v>2014</v>
      </c>
      <c r="Q3820">
        <f t="shared" si="178"/>
        <v>2</v>
      </c>
      <c r="R3820" t="str">
        <f t="shared" si="179"/>
        <v>12</v>
      </c>
      <c r="T3820" t="s">
        <v>107</v>
      </c>
    </row>
    <row r="3821" spans="1:27" x14ac:dyDescent="0.35">
      <c r="A3821" s="1" t="s">
        <v>2</v>
      </c>
      <c r="B3821" s="18">
        <v>41674</v>
      </c>
      <c r="C3821" s="3" t="s">
        <v>214</v>
      </c>
      <c r="D3821" s="4" t="s">
        <v>215</v>
      </c>
      <c r="E3821" s="5" t="s">
        <v>4</v>
      </c>
      <c r="F3821" s="6">
        <v>2.8655075047841869</v>
      </c>
      <c r="G3821" s="16" t="s">
        <v>4</v>
      </c>
      <c r="H3821" s="7">
        <v>26901.476151154104</v>
      </c>
      <c r="I3821" s="4">
        <v>57.3</v>
      </c>
      <c r="J3821" s="4">
        <v>12.8</v>
      </c>
      <c r="K3821" s="4">
        <v>12.8</v>
      </c>
      <c r="L3821" s="4">
        <v>9388.0320000000011</v>
      </c>
      <c r="M3821" s="4" t="s">
        <v>332</v>
      </c>
      <c r="N3821" s="17">
        <v>1</v>
      </c>
      <c r="O3821" s="4">
        <v>1152</v>
      </c>
      <c r="P3821">
        <f t="shared" si="177"/>
        <v>2014</v>
      </c>
      <c r="Q3821">
        <f t="shared" si="178"/>
        <v>2</v>
      </c>
      <c r="R3821" t="str">
        <f t="shared" si="179"/>
        <v>13</v>
      </c>
      <c r="T3821" t="s">
        <v>667</v>
      </c>
      <c r="U3821" t="s">
        <v>561</v>
      </c>
      <c r="V3821" t="s">
        <v>464</v>
      </c>
      <c r="W3821" s="24">
        <v>44105</v>
      </c>
      <c r="X3821" t="s">
        <v>510</v>
      </c>
      <c r="Y3821" t="s">
        <v>562</v>
      </c>
    </row>
    <row r="3822" spans="1:27" x14ac:dyDescent="0.35">
      <c r="A3822" s="1" t="s">
        <v>2</v>
      </c>
      <c r="B3822" s="18">
        <v>41674</v>
      </c>
      <c r="C3822" s="3" t="s">
        <v>64</v>
      </c>
      <c r="D3822" s="4" t="s">
        <v>65</v>
      </c>
      <c r="E3822" s="5" t="s">
        <v>7</v>
      </c>
      <c r="F3822" s="6">
        <v>366.78496061237593</v>
      </c>
      <c r="G3822" s="16" t="s">
        <v>4</v>
      </c>
      <c r="H3822" s="7">
        <v>2898433.0571284392</v>
      </c>
      <c r="I3822" s="4">
        <v>56.3</v>
      </c>
      <c r="J3822" s="4">
        <v>4.4000000000000004</v>
      </c>
      <c r="K3822" s="4">
        <v>4.4000000000000004</v>
      </c>
      <c r="L3822" s="4">
        <v>1089.9680000000001</v>
      </c>
      <c r="M3822" s="4" t="s">
        <v>332</v>
      </c>
      <c r="N3822" s="17">
        <v>6.4352941176470591</v>
      </c>
      <c r="O3822" s="4">
        <v>288</v>
      </c>
      <c r="P3822">
        <f t="shared" si="177"/>
        <v>2014</v>
      </c>
      <c r="Q3822">
        <f t="shared" si="178"/>
        <v>2</v>
      </c>
      <c r="R3822" t="str">
        <f t="shared" si="179"/>
        <v>13</v>
      </c>
      <c r="T3822" t="s">
        <v>481</v>
      </c>
      <c r="U3822" t="s">
        <v>482</v>
      </c>
    </row>
    <row r="3823" spans="1:27" x14ac:dyDescent="0.35">
      <c r="A3823" s="1" t="s">
        <v>2</v>
      </c>
      <c r="B3823" s="18">
        <v>41674</v>
      </c>
      <c r="C3823" s="3" t="s">
        <v>64</v>
      </c>
      <c r="D3823" s="4" t="s">
        <v>65</v>
      </c>
      <c r="E3823" s="5" t="s">
        <v>7</v>
      </c>
      <c r="F3823" s="6">
        <v>974.27255162662357</v>
      </c>
      <c r="G3823" s="16" t="s">
        <v>4</v>
      </c>
      <c r="H3823" s="7">
        <v>7314311.3966306802</v>
      </c>
      <c r="I3823" s="4">
        <v>76.7</v>
      </c>
      <c r="J3823" s="4">
        <v>3.9</v>
      </c>
      <c r="K3823" s="4">
        <v>3.9</v>
      </c>
      <c r="L3823" s="4">
        <v>1166.607</v>
      </c>
      <c r="M3823" s="4" t="s">
        <v>332</v>
      </c>
      <c r="N3823" s="17">
        <v>7.25</v>
      </c>
      <c r="O3823" s="4">
        <v>288</v>
      </c>
      <c r="P3823">
        <f t="shared" si="177"/>
        <v>2014</v>
      </c>
      <c r="Q3823">
        <f t="shared" si="178"/>
        <v>2</v>
      </c>
      <c r="R3823" t="str">
        <f t="shared" si="179"/>
        <v>13</v>
      </c>
      <c r="T3823" t="s">
        <v>481</v>
      </c>
      <c r="U3823" t="s">
        <v>482</v>
      </c>
    </row>
    <row r="3824" spans="1:27" x14ac:dyDescent="0.35">
      <c r="A3824" s="1" t="s">
        <v>2</v>
      </c>
      <c r="B3824" s="18">
        <v>41674</v>
      </c>
      <c r="C3824" s="3" t="s">
        <v>159</v>
      </c>
      <c r="D3824" s="4" t="s">
        <v>160</v>
      </c>
      <c r="E3824" s="5" t="s">
        <v>7</v>
      </c>
      <c r="F3824" s="6">
        <v>2.8655075047841869</v>
      </c>
      <c r="G3824" s="16" t="s">
        <v>4</v>
      </c>
      <c r="H3824" s="7">
        <v>21562.038473129498</v>
      </c>
      <c r="I3824" s="4">
        <v>57.9</v>
      </c>
      <c r="J3824" s="4">
        <v>5.7</v>
      </c>
      <c r="K3824" s="4">
        <v>5.7</v>
      </c>
      <c r="L3824" s="4">
        <v>1881.1710000000003</v>
      </c>
      <c r="M3824" s="4" t="s">
        <v>332</v>
      </c>
      <c r="N3824" s="17">
        <v>4</v>
      </c>
      <c r="O3824" s="4">
        <v>1152</v>
      </c>
      <c r="P3824">
        <f t="shared" si="177"/>
        <v>2014</v>
      </c>
      <c r="Q3824">
        <f t="shared" si="178"/>
        <v>2</v>
      </c>
      <c r="R3824" t="str">
        <f t="shared" si="179"/>
        <v>13</v>
      </c>
      <c r="T3824" t="s">
        <v>67</v>
      </c>
      <c r="U3824" t="s">
        <v>540</v>
      </c>
    </row>
    <row r="3825" spans="1:21" x14ac:dyDescent="0.35">
      <c r="A3825" s="1" t="s">
        <v>2</v>
      </c>
      <c r="B3825" s="18">
        <v>41674</v>
      </c>
      <c r="C3825" s="3" t="s">
        <v>3</v>
      </c>
      <c r="D3825" s="4" t="s">
        <v>119</v>
      </c>
      <c r="E3825" s="5" t="s">
        <v>4</v>
      </c>
      <c r="F3825" s="6">
        <v>132.04258582045532</v>
      </c>
      <c r="G3825" s="16" t="s">
        <v>4</v>
      </c>
      <c r="H3825" s="7">
        <v>9621.6356756327204</v>
      </c>
      <c r="I3825" s="4">
        <v>6.3</v>
      </c>
      <c r="J3825" s="4">
        <v>4.7</v>
      </c>
      <c r="K3825" s="4" t="s">
        <v>332</v>
      </c>
      <c r="L3825" s="4">
        <v>72.867670803688455</v>
      </c>
      <c r="M3825" s="4" t="s">
        <v>332</v>
      </c>
      <c r="N3825" s="17">
        <v>1.0000000000000002</v>
      </c>
      <c r="O3825" s="4">
        <v>100</v>
      </c>
      <c r="P3825">
        <f t="shared" si="177"/>
        <v>2014</v>
      </c>
      <c r="Q3825">
        <f t="shared" si="178"/>
        <v>2</v>
      </c>
      <c r="R3825" t="str">
        <f t="shared" si="179"/>
        <v>16</v>
      </c>
      <c r="T3825" t="s">
        <v>119</v>
      </c>
    </row>
    <row r="3826" spans="1:21" x14ac:dyDescent="0.35">
      <c r="A3826" s="1" t="s">
        <v>2</v>
      </c>
      <c r="B3826" s="18">
        <v>41674</v>
      </c>
      <c r="C3826" s="3" t="s">
        <v>3</v>
      </c>
      <c r="D3826" s="4" t="s">
        <v>119</v>
      </c>
      <c r="E3826" s="5" t="s">
        <v>4</v>
      </c>
      <c r="F3826" s="6">
        <v>66.021292910227658</v>
      </c>
      <c r="G3826" s="16" t="s">
        <v>4</v>
      </c>
      <c r="H3826" s="7">
        <v>4810.8178378163602</v>
      </c>
      <c r="I3826" s="4">
        <v>6.3</v>
      </c>
      <c r="J3826" s="4">
        <v>4.7</v>
      </c>
      <c r="K3826" s="4" t="s">
        <v>332</v>
      </c>
      <c r="L3826" s="4">
        <v>72.867670803688455</v>
      </c>
      <c r="M3826" s="4" t="s">
        <v>332</v>
      </c>
      <c r="N3826" s="17">
        <v>1.0000000000000002</v>
      </c>
      <c r="O3826" s="4">
        <v>100</v>
      </c>
      <c r="P3826">
        <f t="shared" si="177"/>
        <v>2014</v>
      </c>
      <c r="Q3826">
        <f t="shared" si="178"/>
        <v>2</v>
      </c>
      <c r="R3826" t="str">
        <f t="shared" si="179"/>
        <v>16</v>
      </c>
      <c r="T3826" t="s">
        <v>119</v>
      </c>
    </row>
    <row r="3827" spans="1:21" x14ac:dyDescent="0.35">
      <c r="A3827" s="1" t="s">
        <v>2</v>
      </c>
      <c r="B3827" s="18">
        <v>41674</v>
      </c>
      <c r="C3827" s="3" t="s">
        <v>184</v>
      </c>
      <c r="D3827" s="4" t="s">
        <v>185</v>
      </c>
      <c r="E3827" s="5" t="s">
        <v>7</v>
      </c>
      <c r="F3827" s="6">
        <v>0.61932741075394449</v>
      </c>
      <c r="G3827" s="16" t="s">
        <v>4</v>
      </c>
      <c r="H3827" s="7">
        <v>28771.248354582942</v>
      </c>
      <c r="I3827" s="4" t="s">
        <v>332</v>
      </c>
      <c r="J3827" s="4">
        <v>17.7</v>
      </c>
      <c r="K3827" s="4" t="s">
        <v>332</v>
      </c>
      <c r="L3827" s="4">
        <v>2903.4772092072812</v>
      </c>
      <c r="M3827" s="4" t="s">
        <v>332</v>
      </c>
      <c r="N3827" s="17">
        <v>15.999999999999996</v>
      </c>
      <c r="O3827" s="4">
        <v>15990.24</v>
      </c>
      <c r="P3827">
        <f t="shared" si="177"/>
        <v>2014</v>
      </c>
      <c r="Q3827">
        <f t="shared" si="178"/>
        <v>2</v>
      </c>
      <c r="R3827" t="str">
        <f t="shared" si="179"/>
        <v>16</v>
      </c>
      <c r="T3827" t="s">
        <v>553</v>
      </c>
      <c r="U3827" t="s">
        <v>530</v>
      </c>
    </row>
    <row r="3828" spans="1:21" x14ac:dyDescent="0.35">
      <c r="A3828" s="1" t="s">
        <v>2</v>
      </c>
      <c r="B3828" s="18">
        <v>41674</v>
      </c>
      <c r="C3828" s="3" t="s">
        <v>190</v>
      </c>
      <c r="D3828" s="4" t="s">
        <v>191</v>
      </c>
      <c r="E3828" s="5" t="s">
        <v>7</v>
      </c>
      <c r="F3828" s="6">
        <v>0.61932741075394449</v>
      </c>
      <c r="G3828" s="16" t="s">
        <v>4</v>
      </c>
      <c r="H3828" s="7">
        <v>4883.3419229357251</v>
      </c>
      <c r="I3828" s="4" t="s">
        <v>332</v>
      </c>
      <c r="J3828" s="4">
        <v>9.8000000000000007</v>
      </c>
      <c r="K3828" s="4" t="s">
        <v>332</v>
      </c>
      <c r="L3828" s="4">
        <v>492.80697880291422</v>
      </c>
      <c r="M3828" s="4" t="s">
        <v>332</v>
      </c>
      <c r="N3828" s="17">
        <v>15.999999999999996</v>
      </c>
      <c r="O3828" s="4">
        <v>15990.24</v>
      </c>
      <c r="P3828">
        <f t="shared" si="177"/>
        <v>2014</v>
      </c>
      <c r="Q3828">
        <f t="shared" si="178"/>
        <v>2</v>
      </c>
      <c r="R3828" t="str">
        <f t="shared" si="179"/>
        <v>16</v>
      </c>
      <c r="T3828" t="s">
        <v>336</v>
      </c>
      <c r="U3828" t="s">
        <v>555</v>
      </c>
    </row>
    <row r="3829" spans="1:21" x14ac:dyDescent="0.35">
      <c r="A3829" s="1" t="s">
        <v>2</v>
      </c>
      <c r="B3829" s="18">
        <v>41674</v>
      </c>
      <c r="C3829" s="3" t="s">
        <v>46</v>
      </c>
      <c r="D3829" s="4" t="s">
        <v>47</v>
      </c>
      <c r="E3829" s="5" t="s">
        <v>7</v>
      </c>
      <c r="F3829" s="6">
        <v>0.20644247025131479</v>
      </c>
      <c r="G3829" s="16" t="s">
        <v>4</v>
      </c>
      <c r="H3829" s="7">
        <v>3458.9767889624532</v>
      </c>
      <c r="I3829" s="4" t="s">
        <v>332</v>
      </c>
      <c r="J3829" s="4">
        <v>10</v>
      </c>
      <c r="K3829" s="4" t="s">
        <v>332</v>
      </c>
      <c r="L3829" s="4">
        <v>523.59877559829886</v>
      </c>
      <c r="M3829" s="4" t="s">
        <v>332</v>
      </c>
      <c r="N3829" s="17">
        <v>32</v>
      </c>
      <c r="O3829" s="4">
        <v>15990.24</v>
      </c>
      <c r="P3829">
        <f t="shared" si="177"/>
        <v>2014</v>
      </c>
      <c r="Q3829">
        <f t="shared" si="178"/>
        <v>2</v>
      </c>
      <c r="R3829" t="str">
        <f t="shared" si="179"/>
        <v>17</v>
      </c>
      <c r="T3829" t="s">
        <v>47</v>
      </c>
    </row>
    <row r="3830" spans="1:21" x14ac:dyDescent="0.35">
      <c r="A3830" s="1" t="s">
        <v>2</v>
      </c>
      <c r="B3830" s="18">
        <v>41674</v>
      </c>
      <c r="C3830" s="3" t="s">
        <v>8</v>
      </c>
      <c r="D3830" s="4" t="s">
        <v>9</v>
      </c>
      <c r="E3830" s="5" t="s">
        <v>7</v>
      </c>
      <c r="F3830" s="6">
        <v>0.20644247025131479</v>
      </c>
      <c r="G3830" s="16" t="s">
        <v>4</v>
      </c>
      <c r="H3830" s="7">
        <v>1281.1565769566473</v>
      </c>
      <c r="I3830" s="4" t="s">
        <v>332</v>
      </c>
      <c r="J3830" s="4">
        <v>5.7</v>
      </c>
      <c r="K3830" s="4" t="s">
        <v>332</v>
      </c>
      <c r="L3830" s="4">
        <v>96.966828049375763</v>
      </c>
      <c r="M3830" s="4" t="s">
        <v>332</v>
      </c>
      <c r="N3830" s="17">
        <v>64.000000000000014</v>
      </c>
      <c r="O3830" s="4">
        <v>15990.24</v>
      </c>
      <c r="P3830">
        <f t="shared" si="177"/>
        <v>2014</v>
      </c>
      <c r="Q3830">
        <f t="shared" si="178"/>
        <v>2</v>
      </c>
      <c r="R3830" t="str">
        <f t="shared" si="179"/>
        <v>17</v>
      </c>
      <c r="T3830" t="s">
        <v>490</v>
      </c>
      <c r="U3830" t="s">
        <v>491</v>
      </c>
    </row>
    <row r="3831" spans="1:21" x14ac:dyDescent="0.35">
      <c r="A3831" s="1" t="s">
        <v>2</v>
      </c>
      <c r="B3831" s="18">
        <v>41674</v>
      </c>
      <c r="C3831" s="3" t="s">
        <v>12</v>
      </c>
      <c r="D3831" s="4" t="s">
        <v>13</v>
      </c>
      <c r="E3831" s="5" t="s">
        <v>4</v>
      </c>
      <c r="F3831" s="6">
        <v>66.021292910227658</v>
      </c>
      <c r="G3831" s="16" t="s">
        <v>4</v>
      </c>
      <c r="H3831" s="7">
        <v>690.26716524403844</v>
      </c>
      <c r="I3831" s="4">
        <v>15.6</v>
      </c>
      <c r="J3831" s="4">
        <v>1.6</v>
      </c>
      <c r="K3831" s="4" t="s">
        <v>332</v>
      </c>
      <c r="L3831" s="4">
        <v>10.455220351146833</v>
      </c>
      <c r="M3831" s="4" t="s">
        <v>332</v>
      </c>
      <c r="N3831" s="17">
        <v>1.0000000000000002</v>
      </c>
      <c r="O3831" s="4">
        <v>100</v>
      </c>
      <c r="P3831">
        <f t="shared" si="177"/>
        <v>2014</v>
      </c>
      <c r="Q3831">
        <f t="shared" si="178"/>
        <v>2</v>
      </c>
      <c r="R3831" t="str">
        <f t="shared" si="179"/>
        <v>17</v>
      </c>
      <c r="T3831" t="s">
        <v>250</v>
      </c>
      <c r="U3831" t="s">
        <v>472</v>
      </c>
    </row>
    <row r="3832" spans="1:21" x14ac:dyDescent="0.35">
      <c r="A3832" s="1" t="s">
        <v>2</v>
      </c>
      <c r="B3832" s="18">
        <v>41674</v>
      </c>
      <c r="C3832" s="3" t="s">
        <v>15</v>
      </c>
      <c r="D3832" s="4" t="s">
        <v>16</v>
      </c>
      <c r="E3832" s="5" t="s">
        <v>7</v>
      </c>
      <c r="F3832" s="6">
        <v>1.032212351256574</v>
      </c>
      <c r="G3832" s="16" t="s">
        <v>7</v>
      </c>
      <c r="H3832" s="7">
        <v>9613.6179616574555</v>
      </c>
      <c r="I3832" s="4" t="s">
        <v>332</v>
      </c>
      <c r="J3832" s="4">
        <v>48.7</v>
      </c>
      <c r="K3832" s="4">
        <v>5</v>
      </c>
      <c r="L3832" s="4">
        <v>9313.6048507404721</v>
      </c>
      <c r="M3832" s="4" t="s">
        <v>332</v>
      </c>
      <c r="N3832" s="17">
        <v>1</v>
      </c>
      <c r="O3832" s="4">
        <v>15990.24</v>
      </c>
      <c r="P3832">
        <f t="shared" si="177"/>
        <v>2014</v>
      </c>
      <c r="Q3832">
        <f t="shared" si="178"/>
        <v>2</v>
      </c>
      <c r="R3832" t="str">
        <f t="shared" si="179"/>
        <v>17</v>
      </c>
      <c r="T3832" t="s">
        <v>73</v>
      </c>
      <c r="U3832" t="s">
        <v>475</v>
      </c>
    </row>
    <row r="3833" spans="1:21" x14ac:dyDescent="0.35">
      <c r="A3833" s="1" t="s">
        <v>2</v>
      </c>
      <c r="B3833" s="18">
        <v>41674</v>
      </c>
      <c r="C3833" s="3" t="s">
        <v>19</v>
      </c>
      <c r="D3833" s="4" t="s">
        <v>20</v>
      </c>
      <c r="E3833" s="5" t="s">
        <v>4</v>
      </c>
      <c r="F3833" s="6">
        <v>33.010646455113829</v>
      </c>
      <c r="G3833" s="16" t="s">
        <v>4</v>
      </c>
      <c r="H3833" s="7">
        <v>6365.1293547982768</v>
      </c>
      <c r="I3833" s="4">
        <v>8.1</v>
      </c>
      <c r="J3833" s="4">
        <v>6.9</v>
      </c>
      <c r="K3833" s="4">
        <v>3.45</v>
      </c>
      <c r="L3833" s="4">
        <v>192.82050000000001</v>
      </c>
      <c r="M3833" s="4" t="s">
        <v>332</v>
      </c>
      <c r="N3833" s="17">
        <v>1</v>
      </c>
      <c r="O3833" s="4">
        <v>100</v>
      </c>
      <c r="P3833">
        <f t="shared" si="177"/>
        <v>2014</v>
      </c>
      <c r="Q3833">
        <f t="shared" si="178"/>
        <v>2</v>
      </c>
      <c r="R3833" t="str">
        <f t="shared" si="179"/>
        <v>17</v>
      </c>
      <c r="T3833" t="s">
        <v>484</v>
      </c>
      <c r="U3833" t="s">
        <v>485</v>
      </c>
    </row>
    <row r="3834" spans="1:21" x14ac:dyDescent="0.35">
      <c r="A3834" s="1" t="s">
        <v>2</v>
      </c>
      <c r="B3834" s="18">
        <v>41674</v>
      </c>
      <c r="C3834" s="3" t="s">
        <v>290</v>
      </c>
      <c r="D3834" s="4" t="s">
        <v>291</v>
      </c>
      <c r="E3834" s="5" t="s">
        <v>7</v>
      </c>
      <c r="F3834" s="6">
        <v>99.031939365341501</v>
      </c>
      <c r="G3834" s="16" t="s">
        <v>4</v>
      </c>
      <c r="H3834" s="7">
        <v>30600.945540447618</v>
      </c>
      <c r="I3834" s="4">
        <v>9.6999999999999993</v>
      </c>
      <c r="J3834" s="4">
        <v>3.9</v>
      </c>
      <c r="K3834" s="4" t="s">
        <v>332</v>
      </c>
      <c r="L3834" s="4">
        <v>77.250192555446219</v>
      </c>
      <c r="M3834" s="4" t="s">
        <v>332</v>
      </c>
      <c r="N3834" s="17">
        <v>3.9999999999999996</v>
      </c>
      <c r="O3834" s="4">
        <v>100</v>
      </c>
      <c r="P3834">
        <f t="shared" si="177"/>
        <v>2014</v>
      </c>
      <c r="Q3834">
        <f t="shared" si="178"/>
        <v>2</v>
      </c>
      <c r="R3834" t="str">
        <f t="shared" si="179"/>
        <v>18</v>
      </c>
      <c r="T3834" t="s">
        <v>291</v>
      </c>
    </row>
    <row r="3835" spans="1:21" x14ac:dyDescent="0.35">
      <c r="A3835" s="1" t="s">
        <v>2</v>
      </c>
      <c r="B3835" s="18">
        <v>41674</v>
      </c>
      <c r="C3835" s="3" t="s">
        <v>56</v>
      </c>
      <c r="D3835" s="4" t="s">
        <v>57</v>
      </c>
      <c r="E3835" s="5" t="s">
        <v>4</v>
      </c>
      <c r="F3835" s="6">
        <v>0.82576988100525917</v>
      </c>
      <c r="G3835" s="16" t="s">
        <v>4</v>
      </c>
      <c r="H3835" s="7">
        <v>5322.2465154080364</v>
      </c>
      <c r="I3835" s="4">
        <v>223.3</v>
      </c>
      <c r="J3835" s="4">
        <v>10.5</v>
      </c>
      <c r="K3835" s="4" t="s">
        <v>332</v>
      </c>
      <c r="L3835" s="4">
        <v>6445.1933133343955</v>
      </c>
      <c r="M3835" s="4" t="s">
        <v>332</v>
      </c>
      <c r="N3835" s="17">
        <v>1.0000000000000002</v>
      </c>
      <c r="O3835" s="4">
        <v>15990.24</v>
      </c>
      <c r="P3835">
        <f t="shared" si="177"/>
        <v>2014</v>
      </c>
      <c r="Q3835">
        <f t="shared" si="178"/>
        <v>2</v>
      </c>
      <c r="R3835" t="str">
        <f t="shared" si="179"/>
        <v>27</v>
      </c>
      <c r="T3835" t="s">
        <v>57</v>
      </c>
    </row>
    <row r="3836" spans="1:21" x14ac:dyDescent="0.35">
      <c r="A3836" s="1" t="s">
        <v>2</v>
      </c>
      <c r="B3836" s="18">
        <v>41702</v>
      </c>
      <c r="C3836" s="8" t="s">
        <v>29</v>
      </c>
      <c r="D3836" s="4" t="s">
        <v>30</v>
      </c>
      <c r="E3836" s="9" t="s">
        <v>23</v>
      </c>
      <c r="F3836" s="6">
        <v>11.492873817573672</v>
      </c>
      <c r="G3836" s="16" t="s">
        <v>4</v>
      </c>
      <c r="H3836" s="7">
        <v>88151.612133522547</v>
      </c>
      <c r="I3836" s="4">
        <v>6.4</v>
      </c>
      <c r="J3836" s="4">
        <v>5.0999999999999996</v>
      </c>
      <c r="K3836" s="4" t="s">
        <v>332</v>
      </c>
      <c r="L3836" s="4">
        <v>87.160346581195199</v>
      </c>
      <c r="M3836" s="4" t="s">
        <v>332</v>
      </c>
      <c r="N3836" s="17">
        <v>88.000000000000014</v>
      </c>
      <c r="O3836" s="4">
        <v>1152</v>
      </c>
      <c r="P3836">
        <f t="shared" si="177"/>
        <v>2014</v>
      </c>
      <c r="Q3836">
        <f t="shared" si="178"/>
        <v>3</v>
      </c>
      <c r="R3836" t="str">
        <f t="shared" si="179"/>
        <v>01</v>
      </c>
      <c r="T3836" t="s">
        <v>30</v>
      </c>
    </row>
    <row r="3837" spans="1:21" x14ac:dyDescent="0.35">
      <c r="A3837" s="1" t="s">
        <v>2</v>
      </c>
      <c r="B3837" s="18">
        <v>41702</v>
      </c>
      <c r="C3837" s="8" t="s">
        <v>180</v>
      </c>
      <c r="D3837" s="4" t="s">
        <v>181</v>
      </c>
      <c r="E3837" s="9" t="s">
        <v>23</v>
      </c>
      <c r="F3837" s="6">
        <v>45.971495270294689</v>
      </c>
      <c r="G3837" s="16" t="s">
        <v>23</v>
      </c>
      <c r="H3837" s="7">
        <v>123817.28847259494</v>
      </c>
      <c r="I3837" s="4">
        <v>278.2</v>
      </c>
      <c r="J3837" s="4">
        <v>4.3</v>
      </c>
      <c r="K3837" s="4" t="s">
        <v>332</v>
      </c>
      <c r="L3837" s="4">
        <v>2693.3491665780498</v>
      </c>
      <c r="M3837" s="4" t="s">
        <v>332</v>
      </c>
      <c r="N3837" s="17">
        <v>0.99999999999999989</v>
      </c>
      <c r="O3837" s="4">
        <v>1152</v>
      </c>
      <c r="P3837">
        <f t="shared" si="177"/>
        <v>2014</v>
      </c>
      <c r="Q3837">
        <f t="shared" si="178"/>
        <v>3</v>
      </c>
      <c r="R3837" t="str">
        <f t="shared" si="179"/>
        <v>01</v>
      </c>
      <c r="T3837" t="s">
        <v>295</v>
      </c>
      <c r="U3837" t="s">
        <v>457</v>
      </c>
    </row>
    <row r="3838" spans="1:21" x14ac:dyDescent="0.35">
      <c r="A3838" s="1" t="s">
        <v>2</v>
      </c>
      <c r="B3838" s="18">
        <v>41702</v>
      </c>
      <c r="C3838" s="3" t="s">
        <v>227</v>
      </c>
      <c r="D3838" s="4" t="s">
        <v>228</v>
      </c>
      <c r="E3838" s="5" t="s">
        <v>7</v>
      </c>
      <c r="F3838" s="6">
        <v>33.09947659461217</v>
      </c>
      <c r="G3838" s="16" t="s">
        <v>4</v>
      </c>
      <c r="H3838" s="7">
        <v>4492.1551323153981</v>
      </c>
      <c r="I3838" s="4">
        <v>1.8</v>
      </c>
      <c r="J3838" s="4">
        <v>1.5</v>
      </c>
      <c r="K3838" s="4" t="s">
        <v>332</v>
      </c>
      <c r="L3838" s="4">
        <v>2.1205750411731104</v>
      </c>
      <c r="M3838" s="4" t="s">
        <v>332</v>
      </c>
      <c r="N3838" s="17">
        <v>63.999999999999986</v>
      </c>
      <c r="O3838" s="4">
        <v>100</v>
      </c>
      <c r="P3838">
        <f t="shared" si="177"/>
        <v>2014</v>
      </c>
      <c r="Q3838">
        <f t="shared" si="178"/>
        <v>3</v>
      </c>
      <c r="R3838" t="str">
        <f t="shared" si="179"/>
        <v>01</v>
      </c>
      <c r="T3838" t="s">
        <v>228</v>
      </c>
    </row>
    <row r="3839" spans="1:21" x14ac:dyDescent="0.35">
      <c r="A3839" s="1" t="s">
        <v>2</v>
      </c>
      <c r="B3839" s="18">
        <v>41702</v>
      </c>
      <c r="C3839" s="3" t="s">
        <v>74</v>
      </c>
      <c r="D3839" s="4" t="s">
        <v>75</v>
      </c>
      <c r="E3839" s="5" t="s">
        <v>7</v>
      </c>
      <c r="F3839" s="6">
        <v>33.09947659461217</v>
      </c>
      <c r="G3839" s="16" t="s">
        <v>4</v>
      </c>
      <c r="H3839" s="7">
        <v>142667.51948001681</v>
      </c>
      <c r="I3839" s="4" t="s">
        <v>332</v>
      </c>
      <c r="J3839" s="4">
        <v>7</v>
      </c>
      <c r="K3839" s="4" t="s">
        <v>332</v>
      </c>
      <c r="L3839" s="4">
        <v>179.59438003021648</v>
      </c>
      <c r="M3839" s="4" t="s">
        <v>332</v>
      </c>
      <c r="N3839" s="17">
        <v>24</v>
      </c>
      <c r="O3839" s="4">
        <v>100</v>
      </c>
      <c r="P3839">
        <f t="shared" si="177"/>
        <v>2014</v>
      </c>
      <c r="Q3839">
        <f t="shared" si="178"/>
        <v>3</v>
      </c>
      <c r="R3839" t="str">
        <f t="shared" si="179"/>
        <v>01</v>
      </c>
      <c r="T3839" t="s">
        <v>75</v>
      </c>
    </row>
    <row r="3840" spans="1:21" x14ac:dyDescent="0.35">
      <c r="A3840" s="1" t="s">
        <v>2</v>
      </c>
      <c r="B3840" s="18">
        <v>41702</v>
      </c>
      <c r="C3840" s="3" t="s">
        <v>97</v>
      </c>
      <c r="D3840" s="4" t="s">
        <v>98</v>
      </c>
      <c r="E3840" s="5" t="s">
        <v>7</v>
      </c>
      <c r="F3840" s="6">
        <v>0.20699799749479794</v>
      </c>
      <c r="G3840" s="16" t="s">
        <v>4</v>
      </c>
      <c r="H3840" s="7">
        <v>4014.387845928637</v>
      </c>
      <c r="I3840" s="4" t="s">
        <v>332</v>
      </c>
      <c r="J3840" s="4">
        <v>5.7</v>
      </c>
      <c r="K3840" s="4" t="s">
        <v>332</v>
      </c>
      <c r="L3840" s="4">
        <v>96.966828049375763</v>
      </c>
      <c r="M3840" s="4" t="s">
        <v>332</v>
      </c>
      <c r="N3840" s="17">
        <v>199.99999999999997</v>
      </c>
      <c r="O3840" s="4">
        <v>15990.24</v>
      </c>
      <c r="P3840">
        <f t="shared" si="177"/>
        <v>2014</v>
      </c>
      <c r="Q3840">
        <f t="shared" si="178"/>
        <v>3</v>
      </c>
      <c r="R3840" t="str">
        <f t="shared" si="179"/>
        <v>01</v>
      </c>
      <c r="T3840" t="s">
        <v>187</v>
      </c>
      <c r="U3840" t="s">
        <v>497</v>
      </c>
    </row>
    <row r="3841" spans="1:27" x14ac:dyDescent="0.35">
      <c r="A3841" s="1" t="s">
        <v>2</v>
      </c>
      <c r="B3841" s="18">
        <v>41702</v>
      </c>
      <c r="C3841" s="3" t="s">
        <v>82</v>
      </c>
      <c r="D3841" s="4" t="s">
        <v>167</v>
      </c>
      <c r="E3841" s="5" t="s">
        <v>4</v>
      </c>
      <c r="F3841" s="6">
        <v>628.89005529763131</v>
      </c>
      <c r="G3841" s="16" t="s">
        <v>4</v>
      </c>
      <c r="H3841" s="7">
        <v>195085.52798867636</v>
      </c>
      <c r="I3841" s="4">
        <v>12.3</v>
      </c>
      <c r="J3841" s="4">
        <v>8.5</v>
      </c>
      <c r="K3841" s="4">
        <v>5.666666666666667</v>
      </c>
      <c r="L3841" s="4">
        <v>310.20609460321225</v>
      </c>
      <c r="M3841" s="4" t="s">
        <v>332</v>
      </c>
      <c r="N3841" s="17">
        <v>0.99999999999999978</v>
      </c>
      <c r="O3841" s="4">
        <v>100</v>
      </c>
      <c r="P3841">
        <f t="shared" si="177"/>
        <v>2014</v>
      </c>
      <c r="Q3841">
        <f t="shared" si="178"/>
        <v>3</v>
      </c>
      <c r="R3841" t="str">
        <f t="shared" si="179"/>
        <v>05</v>
      </c>
      <c r="T3841" t="s">
        <v>460</v>
      </c>
      <c r="U3841" t="s">
        <v>488</v>
      </c>
      <c r="V3841" t="s">
        <v>536</v>
      </c>
      <c r="W3841" t="s">
        <v>544</v>
      </c>
      <c r="X3841" t="s">
        <v>510</v>
      </c>
    </row>
    <row r="3842" spans="1:27" x14ac:dyDescent="0.35">
      <c r="A3842" s="1" t="s">
        <v>2</v>
      </c>
      <c r="B3842" s="18">
        <v>41702</v>
      </c>
      <c r="C3842" s="3" t="s">
        <v>37</v>
      </c>
      <c r="D3842" s="4" t="s">
        <v>156</v>
      </c>
      <c r="E3842" s="5" t="s">
        <v>4</v>
      </c>
      <c r="F3842" s="6">
        <v>22.985747635147344</v>
      </c>
      <c r="G3842" s="16" t="s">
        <v>4</v>
      </c>
      <c r="H3842" s="7">
        <v>43868.70246401758</v>
      </c>
      <c r="I3842" s="4">
        <v>24.3</v>
      </c>
      <c r="J3842" s="4">
        <v>15</v>
      </c>
      <c r="K3842" s="4">
        <v>10</v>
      </c>
      <c r="L3842" s="4">
        <v>1908.5175370557997</v>
      </c>
      <c r="M3842" s="4" t="s">
        <v>332</v>
      </c>
      <c r="N3842" s="17">
        <v>1</v>
      </c>
      <c r="O3842" s="4">
        <v>1152</v>
      </c>
      <c r="P3842">
        <f t="shared" ref="P3842:P3905" si="180">YEAR(B3842)</f>
        <v>2014</v>
      </c>
      <c r="Q3842">
        <f t="shared" ref="Q3842:Q3905" si="181">MONTH(B3842)</f>
        <v>3</v>
      </c>
      <c r="R3842" t="str">
        <f t="shared" ref="R3842:R3905" si="182">LEFT(C3842,2)</f>
        <v>05</v>
      </c>
      <c r="T3842" t="s">
        <v>460</v>
      </c>
      <c r="U3842" t="s">
        <v>461</v>
      </c>
      <c r="V3842" t="s">
        <v>536</v>
      </c>
      <c r="W3842" t="s">
        <v>537</v>
      </c>
      <c r="X3842" t="s">
        <v>510</v>
      </c>
    </row>
    <row r="3843" spans="1:27" x14ac:dyDescent="0.35">
      <c r="A3843" s="1" t="s">
        <v>2</v>
      </c>
      <c r="B3843" s="18">
        <v>41702</v>
      </c>
      <c r="C3843" s="3" t="s">
        <v>62</v>
      </c>
      <c r="D3843" s="4" t="s">
        <v>63</v>
      </c>
      <c r="E3843" s="5" t="s">
        <v>4</v>
      </c>
      <c r="F3843" s="6">
        <v>761.28796167607993</v>
      </c>
      <c r="G3843" s="16" t="s">
        <v>4</v>
      </c>
      <c r="H3843" s="7">
        <v>37332.265796878957</v>
      </c>
      <c r="I3843" s="4">
        <v>7</v>
      </c>
      <c r="J3843" s="4">
        <v>4.5</v>
      </c>
      <c r="K3843" s="4" t="s">
        <v>332</v>
      </c>
      <c r="L3843" s="4">
        <v>49.038297827128176</v>
      </c>
      <c r="M3843" s="4" t="s">
        <v>332</v>
      </c>
      <c r="N3843" s="17">
        <v>1.0000000000000002</v>
      </c>
      <c r="O3843" s="4">
        <v>100</v>
      </c>
      <c r="P3843">
        <f t="shared" si="180"/>
        <v>2014</v>
      </c>
      <c r="Q3843">
        <f t="shared" si="181"/>
        <v>3</v>
      </c>
      <c r="R3843" t="str">
        <f t="shared" si="182"/>
        <v>05</v>
      </c>
      <c r="T3843" t="s">
        <v>84</v>
      </c>
      <c r="U3843" t="s">
        <v>459</v>
      </c>
      <c r="V3843" t="s">
        <v>479</v>
      </c>
      <c r="W3843" t="s">
        <v>480</v>
      </c>
    </row>
    <row r="3844" spans="1:27" x14ac:dyDescent="0.35">
      <c r="A3844" s="1" t="s">
        <v>2</v>
      </c>
      <c r="B3844" s="18">
        <v>41702</v>
      </c>
      <c r="C3844" s="3" t="s">
        <v>27</v>
      </c>
      <c r="D3844" s="4" t="s">
        <v>39</v>
      </c>
      <c r="E3844" s="5" t="s">
        <v>4</v>
      </c>
      <c r="F3844" s="6">
        <v>33.09947659461217</v>
      </c>
      <c r="G3844" s="16" t="s">
        <v>4</v>
      </c>
      <c r="H3844" s="7">
        <v>22917.20080650238</v>
      </c>
      <c r="I3844" s="4">
        <v>12.9</v>
      </c>
      <c r="J3844" s="4">
        <v>12.4</v>
      </c>
      <c r="K3844" s="4">
        <v>8.2666666666666675</v>
      </c>
      <c r="L3844" s="4">
        <v>692.37351052955228</v>
      </c>
      <c r="M3844" s="4" t="s">
        <v>332</v>
      </c>
      <c r="N3844" s="17">
        <v>0.99999999999999978</v>
      </c>
      <c r="O3844" s="4">
        <v>100</v>
      </c>
      <c r="P3844">
        <f t="shared" si="180"/>
        <v>2014</v>
      </c>
      <c r="Q3844">
        <f t="shared" si="181"/>
        <v>3</v>
      </c>
      <c r="R3844" t="str">
        <f t="shared" si="182"/>
        <v>06</v>
      </c>
      <c r="T3844" t="s">
        <v>39</v>
      </c>
    </row>
    <row r="3845" spans="1:27" x14ac:dyDescent="0.35">
      <c r="A3845" s="1" t="s">
        <v>2</v>
      </c>
      <c r="B3845" s="18">
        <v>41702</v>
      </c>
      <c r="C3845" s="3" t="s">
        <v>27</v>
      </c>
      <c r="D3845" s="4" t="s">
        <v>39</v>
      </c>
      <c r="E3845" s="5" t="s">
        <v>4</v>
      </c>
      <c r="F3845" s="6">
        <v>20.112529180753924</v>
      </c>
      <c r="G3845" s="16" t="s">
        <v>4</v>
      </c>
      <c r="H3845" s="7">
        <v>160157.23098089756</v>
      </c>
      <c r="I3845" s="4">
        <v>32</v>
      </c>
      <c r="J3845" s="4">
        <v>26.7</v>
      </c>
      <c r="K3845" s="4">
        <v>17.8</v>
      </c>
      <c r="L3845" s="4">
        <v>7963.0577309071195</v>
      </c>
      <c r="M3845" s="4" t="s">
        <v>332</v>
      </c>
      <c r="N3845" s="17">
        <v>1</v>
      </c>
      <c r="O3845" s="4">
        <v>1152</v>
      </c>
      <c r="P3845">
        <f t="shared" si="180"/>
        <v>2014</v>
      </c>
      <c r="Q3845">
        <f t="shared" si="181"/>
        <v>3</v>
      </c>
      <c r="R3845" t="str">
        <f t="shared" si="182"/>
        <v>06</v>
      </c>
      <c r="T3845" t="s">
        <v>39</v>
      </c>
    </row>
    <row r="3846" spans="1:27" x14ac:dyDescent="0.35">
      <c r="A3846" s="1" t="s">
        <v>2</v>
      </c>
      <c r="B3846" s="18">
        <v>41702</v>
      </c>
      <c r="C3846" s="3" t="s">
        <v>373</v>
      </c>
      <c r="D3846" s="4" t="s">
        <v>374</v>
      </c>
      <c r="E3846" s="5" t="s">
        <v>4</v>
      </c>
      <c r="F3846" s="6">
        <v>5.7464369087868361</v>
      </c>
      <c r="G3846" s="16" t="s">
        <v>4</v>
      </c>
      <c r="H3846" s="7">
        <v>10963.968206071155</v>
      </c>
      <c r="I3846" s="4">
        <v>20.6</v>
      </c>
      <c r="J3846" s="4">
        <v>13.3</v>
      </c>
      <c r="K3846" s="4" t="s">
        <v>332</v>
      </c>
      <c r="L3846" s="4">
        <v>1907.959380761012</v>
      </c>
      <c r="M3846" s="4" t="s">
        <v>332</v>
      </c>
      <c r="N3846" s="17">
        <v>0.99999999999999989</v>
      </c>
      <c r="O3846" s="4">
        <v>1152</v>
      </c>
      <c r="P3846">
        <f t="shared" si="180"/>
        <v>2014</v>
      </c>
      <c r="Q3846">
        <f t="shared" si="181"/>
        <v>3</v>
      </c>
      <c r="R3846" t="str">
        <f t="shared" si="182"/>
        <v>09</v>
      </c>
      <c r="T3846" t="s">
        <v>374</v>
      </c>
    </row>
    <row r="3847" spans="1:27" x14ac:dyDescent="0.35">
      <c r="A3847" s="1" t="s">
        <v>2</v>
      </c>
      <c r="B3847" s="18">
        <v>41702</v>
      </c>
      <c r="C3847" s="3" t="s">
        <v>398</v>
      </c>
      <c r="D3847" s="4" t="s">
        <v>399</v>
      </c>
      <c r="E3847" s="5" t="s">
        <v>7</v>
      </c>
      <c r="F3847" s="6">
        <v>0.62099399248439391</v>
      </c>
      <c r="G3847" s="16" t="s">
        <v>4</v>
      </c>
      <c r="H3847" s="7">
        <v>1576.5192321786676</v>
      </c>
      <c r="I3847" s="4">
        <v>8.6</v>
      </c>
      <c r="J3847" s="4">
        <v>6.2</v>
      </c>
      <c r="K3847" s="4" t="s">
        <v>332</v>
      </c>
      <c r="L3847" s="4">
        <v>173.09337763238804</v>
      </c>
      <c r="M3847" s="4" t="s">
        <v>332</v>
      </c>
      <c r="N3847" s="17">
        <v>14.666666666666666</v>
      </c>
      <c r="O3847" s="4">
        <v>15990.24</v>
      </c>
      <c r="P3847">
        <f t="shared" si="180"/>
        <v>2014</v>
      </c>
      <c r="Q3847">
        <f t="shared" si="181"/>
        <v>3</v>
      </c>
      <c r="R3847" t="str">
        <f t="shared" si="182"/>
        <v>09</v>
      </c>
      <c r="T3847" t="s">
        <v>399</v>
      </c>
    </row>
    <row r="3848" spans="1:27" x14ac:dyDescent="0.35">
      <c r="A3848" s="1" t="s">
        <v>2</v>
      </c>
      <c r="B3848" s="18">
        <v>41702</v>
      </c>
      <c r="C3848" s="3" t="s">
        <v>40</v>
      </c>
      <c r="D3848" s="4" t="s">
        <v>169</v>
      </c>
      <c r="E3848" s="5" t="s">
        <v>4</v>
      </c>
      <c r="F3848" s="6">
        <v>695.0890084868555</v>
      </c>
      <c r="G3848" s="16" t="s">
        <v>4</v>
      </c>
      <c r="H3848" s="7">
        <v>127357.51129581755</v>
      </c>
      <c r="I3848" s="4" t="s">
        <v>332</v>
      </c>
      <c r="J3848" s="4">
        <v>6.9</v>
      </c>
      <c r="K3848" s="4">
        <v>4.9000000000000004</v>
      </c>
      <c r="L3848" s="4">
        <v>183.22475214082735</v>
      </c>
      <c r="M3848" s="4" t="s">
        <v>332</v>
      </c>
      <c r="N3848" s="17">
        <v>1</v>
      </c>
      <c r="O3848" s="4">
        <v>100</v>
      </c>
      <c r="P3848">
        <f t="shared" si="180"/>
        <v>2014</v>
      </c>
      <c r="Q3848">
        <f t="shared" si="181"/>
        <v>3</v>
      </c>
      <c r="R3848" t="str">
        <f t="shared" si="182"/>
        <v>12</v>
      </c>
      <c r="T3848" t="s">
        <v>662</v>
      </c>
      <c r="U3848" t="s">
        <v>463</v>
      </c>
      <c r="V3848" t="s">
        <v>464</v>
      </c>
      <c r="W3848" t="s">
        <v>546</v>
      </c>
      <c r="X3848" t="s">
        <v>468</v>
      </c>
      <c r="Y3848" t="s">
        <v>547</v>
      </c>
      <c r="Z3848" t="s">
        <v>510</v>
      </c>
      <c r="AA3848" t="s">
        <v>466</v>
      </c>
    </row>
    <row r="3849" spans="1:27" x14ac:dyDescent="0.35">
      <c r="A3849" s="1" t="s">
        <v>2</v>
      </c>
      <c r="B3849" s="18">
        <v>41702</v>
      </c>
      <c r="C3849" s="3" t="s">
        <v>28</v>
      </c>
      <c r="D3849" s="4" t="s">
        <v>107</v>
      </c>
      <c r="E3849" s="5" t="s">
        <v>23</v>
      </c>
      <c r="F3849" s="6">
        <v>103.43586435816304</v>
      </c>
      <c r="G3849" s="16" t="s">
        <v>4</v>
      </c>
      <c r="H3849" s="7">
        <v>1024790.437040436</v>
      </c>
      <c r="I3849" s="4">
        <v>16.8</v>
      </c>
      <c r="J3849" s="4">
        <v>8.1</v>
      </c>
      <c r="K3849" s="4" t="s">
        <v>332</v>
      </c>
      <c r="L3849" s="4">
        <v>865.70355480851049</v>
      </c>
      <c r="M3849" s="4" t="s">
        <v>332</v>
      </c>
      <c r="N3849" s="17">
        <v>6.9139784946236542</v>
      </c>
      <c r="O3849" s="4">
        <v>576</v>
      </c>
      <c r="P3849">
        <f t="shared" si="180"/>
        <v>2014</v>
      </c>
      <c r="Q3849">
        <f t="shared" si="181"/>
        <v>3</v>
      </c>
      <c r="R3849" t="str">
        <f t="shared" si="182"/>
        <v>12</v>
      </c>
      <c r="T3849" t="s">
        <v>107</v>
      </c>
    </row>
    <row r="3850" spans="1:27" x14ac:dyDescent="0.35">
      <c r="A3850" s="1" t="s">
        <v>2</v>
      </c>
      <c r="B3850" s="18">
        <v>41702</v>
      </c>
      <c r="C3850" s="3" t="s">
        <v>28</v>
      </c>
      <c r="D3850" s="4" t="s">
        <v>107</v>
      </c>
      <c r="E3850" s="5" t="s">
        <v>23</v>
      </c>
      <c r="F3850" s="6">
        <v>534.41863251717575</v>
      </c>
      <c r="G3850" s="16" t="s">
        <v>4</v>
      </c>
      <c r="H3850" s="7">
        <v>1859749.8417873299</v>
      </c>
      <c r="I3850" s="4">
        <v>23.7</v>
      </c>
      <c r="J3850" s="4">
        <v>5.2</v>
      </c>
      <c r="K3850" s="4" t="s">
        <v>332</v>
      </c>
      <c r="L3850" s="4">
        <v>503.32084221692793</v>
      </c>
      <c r="M3850" s="4" t="s">
        <v>332</v>
      </c>
      <c r="N3850" s="17">
        <v>11.444444444444445</v>
      </c>
      <c r="O3850" s="4">
        <v>576</v>
      </c>
      <c r="P3850">
        <f t="shared" si="180"/>
        <v>2014</v>
      </c>
      <c r="Q3850">
        <f t="shared" si="181"/>
        <v>3</v>
      </c>
      <c r="R3850" t="str">
        <f t="shared" si="182"/>
        <v>12</v>
      </c>
      <c r="T3850" t="s">
        <v>107</v>
      </c>
    </row>
    <row r="3851" spans="1:27" x14ac:dyDescent="0.35">
      <c r="A3851" s="1" t="s">
        <v>2</v>
      </c>
      <c r="B3851" s="18">
        <v>41702</v>
      </c>
      <c r="C3851" s="3" t="s">
        <v>214</v>
      </c>
      <c r="D3851" s="4" t="s">
        <v>215</v>
      </c>
      <c r="E3851" s="5" t="s">
        <v>4</v>
      </c>
      <c r="F3851" s="6">
        <v>2.8732184543934181</v>
      </c>
      <c r="G3851" s="16" t="s">
        <v>4</v>
      </c>
      <c r="H3851" s="7">
        <v>50318.419075349484</v>
      </c>
      <c r="I3851" s="4">
        <v>55.9</v>
      </c>
      <c r="J3851" s="4">
        <v>17.7</v>
      </c>
      <c r="K3851" s="4">
        <v>17.7</v>
      </c>
      <c r="L3851" s="4">
        <v>17512.911</v>
      </c>
      <c r="M3851" s="4" t="s">
        <v>332</v>
      </c>
      <c r="N3851" s="17">
        <v>0.99999999999999989</v>
      </c>
      <c r="O3851" s="4">
        <v>1152</v>
      </c>
      <c r="P3851">
        <f t="shared" si="180"/>
        <v>2014</v>
      </c>
      <c r="Q3851">
        <f t="shared" si="181"/>
        <v>3</v>
      </c>
      <c r="R3851" t="str">
        <f t="shared" si="182"/>
        <v>13</v>
      </c>
      <c r="T3851" t="s">
        <v>667</v>
      </c>
      <c r="U3851" t="s">
        <v>561</v>
      </c>
      <c r="V3851" t="s">
        <v>464</v>
      </c>
      <c r="W3851" s="24">
        <v>44105</v>
      </c>
      <c r="X3851" t="s">
        <v>510</v>
      </c>
      <c r="Y3851" t="s">
        <v>562</v>
      </c>
    </row>
    <row r="3852" spans="1:27" x14ac:dyDescent="0.35">
      <c r="A3852" s="1" t="s">
        <v>2</v>
      </c>
      <c r="B3852" s="18">
        <v>41702</v>
      </c>
      <c r="C3852" s="3" t="s">
        <v>64</v>
      </c>
      <c r="D3852" s="4" t="s">
        <v>65</v>
      </c>
      <c r="E3852" s="5" t="s">
        <v>7</v>
      </c>
      <c r="F3852" s="6">
        <v>120.67517508452356</v>
      </c>
      <c r="G3852" s="16" t="s">
        <v>4</v>
      </c>
      <c r="H3852" s="7">
        <v>538063.01131185459</v>
      </c>
      <c r="I3852" s="4">
        <v>52.7</v>
      </c>
      <c r="J3852" s="4">
        <v>4.9000000000000004</v>
      </c>
      <c r="K3852" s="4">
        <v>4.9000000000000004</v>
      </c>
      <c r="L3852" s="4">
        <v>1265.3270000000002</v>
      </c>
      <c r="M3852" s="4" t="s">
        <v>332</v>
      </c>
      <c r="N3852" s="17">
        <v>3.5238095238095233</v>
      </c>
      <c r="O3852" s="4">
        <v>576</v>
      </c>
      <c r="P3852">
        <f t="shared" si="180"/>
        <v>2014</v>
      </c>
      <c r="Q3852">
        <f t="shared" si="181"/>
        <v>3</v>
      </c>
      <c r="R3852" t="str">
        <f t="shared" si="182"/>
        <v>13</v>
      </c>
      <c r="T3852" t="s">
        <v>481</v>
      </c>
      <c r="U3852" t="s">
        <v>482</v>
      </c>
    </row>
    <row r="3853" spans="1:27" x14ac:dyDescent="0.35">
      <c r="A3853" s="1" t="s">
        <v>2</v>
      </c>
      <c r="B3853" s="18">
        <v>41702</v>
      </c>
      <c r="C3853" s="3" t="s">
        <v>101</v>
      </c>
      <c r="D3853" s="4" t="s">
        <v>102</v>
      </c>
      <c r="E3853" s="5" t="s">
        <v>7</v>
      </c>
      <c r="F3853" s="6">
        <v>3.5189659574115648</v>
      </c>
      <c r="G3853" s="16" t="s">
        <v>7</v>
      </c>
      <c r="H3853" s="7">
        <v>210332.99398193602</v>
      </c>
      <c r="I3853" s="4">
        <v>247.5</v>
      </c>
      <c r="J3853" s="4">
        <v>69</v>
      </c>
      <c r="K3853" s="4">
        <v>3.5</v>
      </c>
      <c r="L3853" s="4">
        <v>59771.25</v>
      </c>
      <c r="M3853" s="4" t="s">
        <v>332</v>
      </c>
      <c r="N3853" s="17">
        <v>1.0000000000000002</v>
      </c>
      <c r="O3853" s="4">
        <v>15990.24</v>
      </c>
      <c r="P3853">
        <f t="shared" si="180"/>
        <v>2014</v>
      </c>
      <c r="Q3853">
        <f t="shared" si="181"/>
        <v>3</v>
      </c>
      <c r="R3853" t="str">
        <f t="shared" si="182"/>
        <v>13</v>
      </c>
      <c r="T3853" t="s">
        <v>499</v>
      </c>
      <c r="U3853" t="s">
        <v>500</v>
      </c>
    </row>
    <row r="3854" spans="1:27" x14ac:dyDescent="0.35">
      <c r="A3854" s="1" t="s">
        <v>2</v>
      </c>
      <c r="B3854" s="18">
        <v>41702</v>
      </c>
      <c r="C3854" s="3" t="s">
        <v>3</v>
      </c>
      <c r="D3854" s="4" t="s">
        <v>119</v>
      </c>
      <c r="E3854" s="5" t="s">
        <v>4</v>
      </c>
      <c r="F3854" s="6">
        <v>297.89528935150958</v>
      </c>
      <c r="G3854" s="16" t="s">
        <v>4</v>
      </c>
      <c r="H3854" s="7">
        <v>27338.663420358229</v>
      </c>
      <c r="I3854" s="4">
        <v>7.3</v>
      </c>
      <c r="J3854" s="4">
        <v>4.9000000000000004</v>
      </c>
      <c r="K3854" s="4" t="s">
        <v>332</v>
      </c>
      <c r="L3854" s="4">
        <v>91.772728195440649</v>
      </c>
      <c r="M3854" s="4" t="s">
        <v>332</v>
      </c>
      <c r="N3854" s="17">
        <v>0.99999999999999978</v>
      </c>
      <c r="O3854" s="4">
        <v>100</v>
      </c>
      <c r="P3854">
        <f t="shared" si="180"/>
        <v>2014</v>
      </c>
      <c r="Q3854">
        <f t="shared" si="181"/>
        <v>3</v>
      </c>
      <c r="R3854" t="str">
        <f t="shared" si="182"/>
        <v>16</v>
      </c>
      <c r="T3854" t="s">
        <v>119</v>
      </c>
    </row>
    <row r="3855" spans="1:27" x14ac:dyDescent="0.35">
      <c r="A3855" s="1" t="s">
        <v>2</v>
      </c>
      <c r="B3855" s="18">
        <v>41702</v>
      </c>
      <c r="C3855" s="3" t="s">
        <v>184</v>
      </c>
      <c r="D3855" s="4" t="s">
        <v>185</v>
      </c>
      <c r="E3855" s="5" t="s">
        <v>7</v>
      </c>
      <c r="F3855" s="6">
        <v>0.41399599498959588</v>
      </c>
      <c r="G3855" s="16" t="s">
        <v>4</v>
      </c>
      <c r="H3855" s="7">
        <v>2564.9994578656551</v>
      </c>
      <c r="I3855" s="4" t="s">
        <v>332</v>
      </c>
      <c r="J3855" s="4">
        <v>7.9</v>
      </c>
      <c r="K3855" s="4" t="s">
        <v>332</v>
      </c>
      <c r="L3855" s="4">
        <v>258.15461672220971</v>
      </c>
      <c r="M3855" s="4" t="s">
        <v>332</v>
      </c>
      <c r="N3855" s="17">
        <v>24</v>
      </c>
      <c r="O3855" s="4">
        <v>15990.24</v>
      </c>
      <c r="P3855">
        <f t="shared" si="180"/>
        <v>2014</v>
      </c>
      <c r="Q3855">
        <f t="shared" si="181"/>
        <v>3</v>
      </c>
      <c r="R3855" t="str">
        <f t="shared" si="182"/>
        <v>16</v>
      </c>
      <c r="T3855" t="s">
        <v>553</v>
      </c>
      <c r="U3855" t="s">
        <v>530</v>
      </c>
    </row>
    <row r="3856" spans="1:27" x14ac:dyDescent="0.35">
      <c r="A3856" s="1" t="s">
        <v>2</v>
      </c>
      <c r="B3856" s="18">
        <v>41702</v>
      </c>
      <c r="C3856" s="3" t="s">
        <v>190</v>
      </c>
      <c r="D3856" s="4" t="s">
        <v>191</v>
      </c>
      <c r="E3856" s="5" t="s">
        <v>7</v>
      </c>
      <c r="F3856" s="6">
        <v>0.20699799749479794</v>
      </c>
      <c r="G3856" s="16" t="s">
        <v>4</v>
      </c>
      <c r="H3856" s="7">
        <v>1394.8695532067072</v>
      </c>
      <c r="I3856" s="4" t="s">
        <v>332</v>
      </c>
      <c r="J3856" s="4">
        <v>9.3000000000000007</v>
      </c>
      <c r="K3856" s="4" t="s">
        <v>332</v>
      </c>
      <c r="L3856" s="4">
        <v>421.16034034392101</v>
      </c>
      <c r="M3856" s="4" t="s">
        <v>332</v>
      </c>
      <c r="N3856" s="17">
        <v>15.999999999999998</v>
      </c>
      <c r="O3856" s="4">
        <v>15990.24</v>
      </c>
      <c r="P3856">
        <f t="shared" si="180"/>
        <v>2014</v>
      </c>
      <c r="Q3856">
        <f t="shared" si="181"/>
        <v>3</v>
      </c>
      <c r="R3856" t="str">
        <f t="shared" si="182"/>
        <v>16</v>
      </c>
      <c r="T3856" t="s">
        <v>336</v>
      </c>
      <c r="U3856" t="s">
        <v>555</v>
      </c>
    </row>
    <row r="3857" spans="1:26" x14ac:dyDescent="0.35">
      <c r="A3857" s="1" t="s">
        <v>2</v>
      </c>
      <c r="B3857" s="18">
        <v>41702</v>
      </c>
      <c r="C3857" s="3" t="s">
        <v>115</v>
      </c>
      <c r="D3857" s="4" t="s">
        <v>116</v>
      </c>
      <c r="E3857" s="5" t="s">
        <v>4</v>
      </c>
      <c r="F3857" s="6">
        <v>33.09947659461217</v>
      </c>
      <c r="G3857" s="16" t="s">
        <v>4</v>
      </c>
      <c r="H3857" s="7">
        <v>6664.3686353020803</v>
      </c>
      <c r="I3857" s="4">
        <v>158.9</v>
      </c>
      <c r="J3857" s="4">
        <v>2.2000000000000002</v>
      </c>
      <c r="K3857" s="4" t="s">
        <v>332</v>
      </c>
      <c r="L3857" s="4">
        <v>201.3436259710187</v>
      </c>
      <c r="M3857" s="4" t="s">
        <v>332</v>
      </c>
      <c r="N3857" s="17">
        <v>1</v>
      </c>
      <c r="O3857" s="4">
        <v>100</v>
      </c>
      <c r="P3857">
        <f t="shared" si="180"/>
        <v>2014</v>
      </c>
      <c r="Q3857">
        <f t="shared" si="181"/>
        <v>3</v>
      </c>
      <c r="R3857" t="str">
        <f t="shared" si="182"/>
        <v>17</v>
      </c>
      <c r="T3857" t="s">
        <v>6</v>
      </c>
      <c r="U3857" t="s">
        <v>515</v>
      </c>
    </row>
    <row r="3858" spans="1:26" x14ac:dyDescent="0.35">
      <c r="A3858" s="1" t="s">
        <v>2</v>
      </c>
      <c r="B3858" s="18">
        <v>41702</v>
      </c>
      <c r="C3858" s="3" t="s">
        <v>268</v>
      </c>
      <c r="D3858" s="4" t="s">
        <v>269</v>
      </c>
      <c r="E3858" s="5" t="s">
        <v>7</v>
      </c>
      <c r="F3858" s="6">
        <v>33.09947659461217</v>
      </c>
      <c r="G3858" s="16" t="s">
        <v>4</v>
      </c>
      <c r="H3858" s="7">
        <v>8908.1931915554524</v>
      </c>
      <c r="I3858" s="4">
        <v>5.9</v>
      </c>
      <c r="J3858" s="4">
        <v>3.3</v>
      </c>
      <c r="K3858" s="4" t="s">
        <v>332</v>
      </c>
      <c r="L3858" s="4">
        <v>16.820872465483149</v>
      </c>
      <c r="M3858" s="4" t="s">
        <v>332</v>
      </c>
      <c r="N3858" s="17">
        <v>16</v>
      </c>
      <c r="O3858" s="4">
        <v>100</v>
      </c>
      <c r="P3858">
        <f t="shared" si="180"/>
        <v>2014</v>
      </c>
      <c r="Q3858">
        <f t="shared" si="181"/>
        <v>3</v>
      </c>
      <c r="R3858" t="str">
        <f t="shared" si="182"/>
        <v>17</v>
      </c>
      <c r="T3858" t="s">
        <v>269</v>
      </c>
    </row>
    <row r="3859" spans="1:26" x14ac:dyDescent="0.35">
      <c r="A3859" s="1" t="s">
        <v>2</v>
      </c>
      <c r="B3859" s="18">
        <v>41702</v>
      </c>
      <c r="C3859" s="3" t="s">
        <v>12</v>
      </c>
      <c r="D3859" s="4" t="s">
        <v>13</v>
      </c>
      <c r="E3859" s="5" t="s">
        <v>4</v>
      </c>
      <c r="F3859" s="6">
        <v>99.298429783836511</v>
      </c>
      <c r="G3859" s="16" t="s">
        <v>4</v>
      </c>
      <c r="H3859" s="7">
        <v>1900.7691366290803</v>
      </c>
      <c r="I3859" s="4">
        <v>25.3</v>
      </c>
      <c r="J3859" s="4">
        <v>1.7</v>
      </c>
      <c r="K3859" s="4" t="s">
        <v>332</v>
      </c>
      <c r="L3859" s="4">
        <v>19.141985837710411</v>
      </c>
      <c r="M3859" s="4" t="s">
        <v>332</v>
      </c>
      <c r="N3859" s="17">
        <v>1</v>
      </c>
      <c r="O3859" s="4">
        <v>100</v>
      </c>
      <c r="P3859">
        <f t="shared" si="180"/>
        <v>2014</v>
      </c>
      <c r="Q3859">
        <f t="shared" si="181"/>
        <v>3</v>
      </c>
      <c r="R3859" t="str">
        <f t="shared" si="182"/>
        <v>17</v>
      </c>
      <c r="T3859" t="s">
        <v>250</v>
      </c>
      <c r="U3859" t="s">
        <v>472</v>
      </c>
    </row>
    <row r="3860" spans="1:26" x14ac:dyDescent="0.35">
      <c r="A3860" s="1" t="s">
        <v>2</v>
      </c>
      <c r="B3860" s="18">
        <v>41702</v>
      </c>
      <c r="C3860" s="3" t="s">
        <v>129</v>
      </c>
      <c r="D3860" s="4" t="s">
        <v>14</v>
      </c>
      <c r="E3860" s="5" t="s">
        <v>4</v>
      </c>
      <c r="F3860" s="6">
        <v>33.09947659461217</v>
      </c>
      <c r="G3860" s="16" t="s">
        <v>4</v>
      </c>
      <c r="H3860" s="7">
        <v>1005.0937145874436</v>
      </c>
      <c r="I3860" s="4">
        <v>6.9</v>
      </c>
      <c r="J3860" s="4">
        <v>4.0999999999999996</v>
      </c>
      <c r="K3860" s="4" t="s">
        <v>332</v>
      </c>
      <c r="L3860" s="4">
        <v>30.365849191435544</v>
      </c>
      <c r="M3860" s="4" t="s">
        <v>332</v>
      </c>
      <c r="N3860" s="17">
        <v>1</v>
      </c>
      <c r="O3860" s="4">
        <v>100</v>
      </c>
      <c r="P3860">
        <f t="shared" si="180"/>
        <v>2014</v>
      </c>
      <c r="Q3860">
        <f t="shared" si="181"/>
        <v>3</v>
      </c>
      <c r="R3860" t="str">
        <f t="shared" si="182"/>
        <v>17</v>
      </c>
      <c r="T3860" t="s">
        <v>250</v>
      </c>
      <c r="U3860" t="s">
        <v>521</v>
      </c>
    </row>
    <row r="3861" spans="1:26" x14ac:dyDescent="0.35">
      <c r="A3861" s="1" t="s">
        <v>2</v>
      </c>
      <c r="B3861" s="18">
        <v>41702</v>
      </c>
      <c r="C3861" s="3" t="s">
        <v>15</v>
      </c>
      <c r="D3861" s="4" t="s">
        <v>16</v>
      </c>
      <c r="E3861" s="5" t="s">
        <v>7</v>
      </c>
      <c r="F3861" s="6">
        <v>0.41399599498959588</v>
      </c>
      <c r="G3861" s="16" t="s">
        <v>7</v>
      </c>
      <c r="H3861" s="7">
        <v>4627.7182350278536</v>
      </c>
      <c r="I3861" s="4" t="s">
        <v>332</v>
      </c>
      <c r="J3861" s="4">
        <v>59.650000000000006</v>
      </c>
      <c r="K3861" s="4">
        <v>4</v>
      </c>
      <c r="L3861" s="4">
        <v>11178.171506572551</v>
      </c>
      <c r="M3861" s="4" t="s">
        <v>332</v>
      </c>
      <c r="N3861" s="17">
        <v>1</v>
      </c>
      <c r="O3861" s="4">
        <v>15990.24</v>
      </c>
      <c r="P3861">
        <f t="shared" si="180"/>
        <v>2014</v>
      </c>
      <c r="Q3861">
        <f t="shared" si="181"/>
        <v>3</v>
      </c>
      <c r="R3861" t="str">
        <f t="shared" si="182"/>
        <v>17</v>
      </c>
      <c r="T3861" t="s">
        <v>73</v>
      </c>
      <c r="U3861" t="s">
        <v>475</v>
      </c>
    </row>
    <row r="3862" spans="1:26" x14ac:dyDescent="0.35">
      <c r="A3862" s="1" t="s">
        <v>2</v>
      </c>
      <c r="B3862" s="18">
        <v>41702</v>
      </c>
      <c r="C3862" s="3" t="s">
        <v>315</v>
      </c>
      <c r="D3862" s="4" t="s">
        <v>316</v>
      </c>
      <c r="E3862" s="5" t="s">
        <v>7</v>
      </c>
      <c r="F3862" s="6">
        <v>99.298429783836511</v>
      </c>
      <c r="G3862" s="16" t="s">
        <v>4</v>
      </c>
      <c r="H3862" s="7">
        <v>15759.145708626467</v>
      </c>
      <c r="I3862" s="4">
        <v>7.4</v>
      </c>
      <c r="J3862" s="4">
        <v>3.2</v>
      </c>
      <c r="K3862" s="4" t="s">
        <v>332</v>
      </c>
      <c r="L3862" s="4">
        <v>39.676220819736699</v>
      </c>
      <c r="M3862" s="4" t="s">
        <v>332</v>
      </c>
      <c r="N3862" s="17">
        <v>4</v>
      </c>
      <c r="O3862" s="4">
        <v>100</v>
      </c>
      <c r="P3862">
        <f t="shared" si="180"/>
        <v>2014</v>
      </c>
      <c r="Q3862">
        <f t="shared" si="181"/>
        <v>3</v>
      </c>
      <c r="R3862" t="str">
        <f t="shared" si="182"/>
        <v>18</v>
      </c>
      <c r="T3862" t="s">
        <v>291</v>
      </c>
      <c r="U3862" t="s">
        <v>610</v>
      </c>
    </row>
    <row r="3863" spans="1:26" x14ac:dyDescent="0.35">
      <c r="A3863" s="1" t="s">
        <v>2</v>
      </c>
      <c r="B3863" s="18">
        <v>41702</v>
      </c>
      <c r="C3863" s="3" t="s">
        <v>319</v>
      </c>
      <c r="D3863" s="4" t="s">
        <v>320</v>
      </c>
      <c r="E3863" s="5" t="s">
        <v>7</v>
      </c>
      <c r="F3863" s="6">
        <v>5.7464369087868361</v>
      </c>
      <c r="G3863" s="16" t="s">
        <v>4</v>
      </c>
      <c r="H3863" s="7">
        <v>1262.588194620766</v>
      </c>
      <c r="I3863" s="4">
        <v>24.2</v>
      </c>
      <c r="J3863" s="4">
        <v>3.4</v>
      </c>
      <c r="K3863" s="4" t="s">
        <v>332</v>
      </c>
      <c r="L3863" s="4">
        <v>73.238902335587653</v>
      </c>
      <c r="M3863" s="4" t="s">
        <v>332</v>
      </c>
      <c r="N3863" s="17">
        <v>3.0000000000000004</v>
      </c>
      <c r="O3863" s="4">
        <v>1152</v>
      </c>
      <c r="P3863">
        <f t="shared" si="180"/>
        <v>2014</v>
      </c>
      <c r="Q3863">
        <f t="shared" si="181"/>
        <v>3</v>
      </c>
      <c r="R3863" t="str">
        <f t="shared" si="182"/>
        <v>25</v>
      </c>
      <c r="T3863" t="s">
        <v>320</v>
      </c>
    </row>
    <row r="3864" spans="1:26" x14ac:dyDescent="0.35">
      <c r="A3864" s="1" t="s">
        <v>2</v>
      </c>
      <c r="B3864" s="18">
        <v>41702</v>
      </c>
      <c r="C3864" s="3" t="s">
        <v>132</v>
      </c>
      <c r="D3864" s="4" t="s">
        <v>298</v>
      </c>
      <c r="E3864" s="5" t="s">
        <v>4</v>
      </c>
      <c r="F3864" s="6">
        <v>330.99476594612173</v>
      </c>
      <c r="G3864" s="16" t="s">
        <v>4</v>
      </c>
      <c r="H3864" s="7">
        <v>37434.626102628325</v>
      </c>
      <c r="I3864" s="4" t="s">
        <v>332</v>
      </c>
      <c r="J3864" s="4">
        <v>6</v>
      </c>
      <c r="K3864" s="4" t="s">
        <v>332</v>
      </c>
      <c r="L3864" s="4">
        <v>113.09733552923255</v>
      </c>
      <c r="M3864" s="4" t="s">
        <v>332</v>
      </c>
      <c r="N3864" s="17">
        <v>1</v>
      </c>
      <c r="O3864" s="4">
        <v>100</v>
      </c>
      <c r="P3864">
        <f t="shared" si="180"/>
        <v>2014</v>
      </c>
      <c r="Q3864">
        <f t="shared" si="181"/>
        <v>3</v>
      </c>
      <c r="R3864" t="str">
        <f t="shared" si="182"/>
        <v>90</v>
      </c>
      <c r="T3864" t="s">
        <v>563</v>
      </c>
      <c r="U3864" t="s">
        <v>468</v>
      </c>
      <c r="V3864" t="s">
        <v>564</v>
      </c>
      <c r="W3864" t="s">
        <v>524</v>
      </c>
      <c r="X3864" t="s">
        <v>567</v>
      </c>
      <c r="Y3864" t="s">
        <v>510</v>
      </c>
      <c r="Z3864" t="s">
        <v>568</v>
      </c>
    </row>
    <row r="3865" spans="1:26" x14ac:dyDescent="0.35">
      <c r="A3865" s="1" t="s">
        <v>2</v>
      </c>
      <c r="B3865" s="18">
        <v>41715</v>
      </c>
      <c r="C3865" s="8" t="s">
        <v>29</v>
      </c>
      <c r="D3865" s="4" t="s">
        <v>30</v>
      </c>
      <c r="E3865" s="9" t="s">
        <v>23</v>
      </c>
      <c r="F3865" s="6">
        <v>23.039288179039733</v>
      </c>
      <c r="G3865" s="16" t="s">
        <v>4</v>
      </c>
      <c r="H3865" s="7">
        <v>71611.472741148333</v>
      </c>
      <c r="I3865" s="4">
        <v>4.4000000000000004</v>
      </c>
      <c r="J3865" s="4">
        <v>4.5</v>
      </c>
      <c r="K3865" s="4" t="s">
        <v>332</v>
      </c>
      <c r="L3865" s="4">
        <v>46.652650905808436</v>
      </c>
      <c r="M3865" s="4" t="s">
        <v>332</v>
      </c>
      <c r="N3865" s="17">
        <v>66.624999999999986</v>
      </c>
      <c r="O3865" s="4">
        <v>1152</v>
      </c>
      <c r="P3865">
        <f t="shared" si="180"/>
        <v>2014</v>
      </c>
      <c r="Q3865">
        <f t="shared" si="181"/>
        <v>3</v>
      </c>
      <c r="R3865" t="str">
        <f t="shared" si="182"/>
        <v>01</v>
      </c>
      <c r="T3865" t="s">
        <v>30</v>
      </c>
    </row>
    <row r="3866" spans="1:26" x14ac:dyDescent="0.35">
      <c r="A3866" s="1" t="s">
        <v>2</v>
      </c>
      <c r="B3866" s="18">
        <v>41715</v>
      </c>
      <c r="C3866" s="8" t="s">
        <v>180</v>
      </c>
      <c r="D3866" s="4" t="s">
        <v>181</v>
      </c>
      <c r="E3866" s="9" t="s">
        <v>23</v>
      </c>
      <c r="F3866" s="6">
        <v>380.14825495415562</v>
      </c>
      <c r="G3866" s="16" t="s">
        <v>23</v>
      </c>
      <c r="H3866" s="7">
        <v>512775.16722653829</v>
      </c>
      <c r="I3866" s="4">
        <v>210.3</v>
      </c>
      <c r="J3866" s="4">
        <v>3.5</v>
      </c>
      <c r="K3866" s="4" t="s">
        <v>332</v>
      </c>
      <c r="L3866" s="4">
        <v>1348.8820757269475</v>
      </c>
      <c r="M3866" s="4" t="s">
        <v>332</v>
      </c>
      <c r="N3866" s="17">
        <v>1</v>
      </c>
      <c r="O3866" s="4">
        <v>288</v>
      </c>
      <c r="P3866">
        <f t="shared" si="180"/>
        <v>2014</v>
      </c>
      <c r="Q3866">
        <f t="shared" si="181"/>
        <v>3</v>
      </c>
      <c r="R3866" t="str">
        <f t="shared" si="182"/>
        <v>01</v>
      </c>
      <c r="T3866" t="s">
        <v>295</v>
      </c>
      <c r="U3866" t="s">
        <v>457</v>
      </c>
    </row>
    <row r="3867" spans="1:26" x14ac:dyDescent="0.35">
      <c r="A3867" s="1" t="s">
        <v>2</v>
      </c>
      <c r="B3867" s="18">
        <v>41715</v>
      </c>
      <c r="C3867" s="3" t="s">
        <v>300</v>
      </c>
      <c r="D3867" s="4" t="s">
        <v>301</v>
      </c>
      <c r="E3867" s="5" t="s">
        <v>4</v>
      </c>
      <c r="F3867" s="6">
        <v>464.47204968944089</v>
      </c>
      <c r="G3867" s="16" t="s">
        <v>4</v>
      </c>
      <c r="H3867" s="7">
        <v>129680.4208467655</v>
      </c>
      <c r="I3867" s="4">
        <v>11.2</v>
      </c>
      <c r="J3867" s="4">
        <v>6.9</v>
      </c>
      <c r="K3867" s="4">
        <v>6.9</v>
      </c>
      <c r="L3867" s="4">
        <v>279.19962230983214</v>
      </c>
      <c r="M3867" s="4" t="s">
        <v>332</v>
      </c>
      <c r="N3867" s="17">
        <v>1.0000000000000002</v>
      </c>
      <c r="O3867" s="4">
        <v>100</v>
      </c>
      <c r="P3867">
        <f t="shared" si="180"/>
        <v>2014</v>
      </c>
      <c r="Q3867">
        <f t="shared" si="181"/>
        <v>3</v>
      </c>
      <c r="R3867" t="str">
        <f t="shared" si="182"/>
        <v>05</v>
      </c>
      <c r="T3867" t="s">
        <v>301</v>
      </c>
    </row>
    <row r="3868" spans="1:26" x14ac:dyDescent="0.35">
      <c r="A3868" s="1" t="s">
        <v>2</v>
      </c>
      <c r="B3868" s="18">
        <v>41715</v>
      </c>
      <c r="C3868" s="3" t="s">
        <v>82</v>
      </c>
      <c r="D3868" s="4" t="s">
        <v>167</v>
      </c>
      <c r="E3868" s="5" t="s">
        <v>4</v>
      </c>
      <c r="F3868" s="6">
        <v>796.23779946761306</v>
      </c>
      <c r="G3868" s="16" t="s">
        <v>4</v>
      </c>
      <c r="H3868" s="7">
        <v>195856.13020530742</v>
      </c>
      <c r="I3868" s="4">
        <v>12.2</v>
      </c>
      <c r="J3868" s="4">
        <v>7.6</v>
      </c>
      <c r="K3868" s="4">
        <v>5.0666666666666664</v>
      </c>
      <c r="L3868" s="4">
        <v>245.97693093226962</v>
      </c>
      <c r="M3868" s="4" t="s">
        <v>332</v>
      </c>
      <c r="N3868" s="17">
        <v>1</v>
      </c>
      <c r="O3868" s="4">
        <v>100</v>
      </c>
      <c r="P3868">
        <f t="shared" si="180"/>
        <v>2014</v>
      </c>
      <c r="Q3868">
        <f t="shared" si="181"/>
        <v>3</v>
      </c>
      <c r="R3868" t="str">
        <f t="shared" si="182"/>
        <v>05</v>
      </c>
      <c r="T3868" t="s">
        <v>460</v>
      </c>
      <c r="U3868" t="s">
        <v>488</v>
      </c>
      <c r="V3868" t="s">
        <v>536</v>
      </c>
      <c r="W3868" t="s">
        <v>544</v>
      </c>
      <c r="X3868" t="s">
        <v>510</v>
      </c>
    </row>
    <row r="3869" spans="1:26" x14ac:dyDescent="0.35">
      <c r="A3869" s="1" t="s">
        <v>2</v>
      </c>
      <c r="B3869" s="18">
        <v>41715</v>
      </c>
      <c r="C3869" s="3" t="s">
        <v>37</v>
      </c>
      <c r="D3869" s="4" t="s">
        <v>156</v>
      </c>
      <c r="E3869" s="5" t="s">
        <v>4</v>
      </c>
      <c r="F3869" s="6">
        <v>20.159377156659765</v>
      </c>
      <c r="G3869" s="16" t="s">
        <v>4</v>
      </c>
      <c r="H3869" s="7">
        <v>26282.30504315484</v>
      </c>
      <c r="I3869" s="4">
        <v>22.1</v>
      </c>
      <c r="J3869" s="4">
        <v>13</v>
      </c>
      <c r="K3869" s="4">
        <v>8.6666666666666661</v>
      </c>
      <c r="L3869" s="4">
        <v>1303.7260446547243</v>
      </c>
      <c r="M3869" s="4" t="s">
        <v>332</v>
      </c>
      <c r="N3869" s="17">
        <v>1</v>
      </c>
      <c r="O3869" s="4">
        <v>1152</v>
      </c>
      <c r="P3869">
        <f t="shared" si="180"/>
        <v>2014</v>
      </c>
      <c r="Q3869">
        <f t="shared" si="181"/>
        <v>3</v>
      </c>
      <c r="R3869" t="str">
        <f t="shared" si="182"/>
        <v>05</v>
      </c>
      <c r="T3869" t="s">
        <v>460</v>
      </c>
      <c r="U3869" t="s">
        <v>461</v>
      </c>
      <c r="V3869" t="s">
        <v>536</v>
      </c>
      <c r="W3869" t="s">
        <v>537</v>
      </c>
      <c r="X3869" t="s">
        <v>510</v>
      </c>
    </row>
    <row r="3870" spans="1:26" x14ac:dyDescent="0.35">
      <c r="A3870" s="1" t="s">
        <v>2</v>
      </c>
      <c r="B3870" s="18">
        <v>41715</v>
      </c>
      <c r="C3870" s="3" t="s">
        <v>62</v>
      </c>
      <c r="D3870" s="4" t="s">
        <v>63</v>
      </c>
      <c r="E3870" s="5" t="s">
        <v>4</v>
      </c>
      <c r="F3870" s="6">
        <v>1161.1801242236024</v>
      </c>
      <c r="G3870" s="16" t="s">
        <v>4</v>
      </c>
      <c r="H3870" s="7">
        <v>144184.05132692491</v>
      </c>
      <c r="I3870" s="4">
        <v>8.8000000000000007</v>
      </c>
      <c r="J3870" s="4">
        <v>6.3</v>
      </c>
      <c r="K3870" s="4" t="s">
        <v>332</v>
      </c>
      <c r="L3870" s="4">
        <v>124.17027153589146</v>
      </c>
      <c r="M3870" s="4" t="s">
        <v>332</v>
      </c>
      <c r="N3870" s="17">
        <v>1.0000000000000002</v>
      </c>
      <c r="O3870" s="4">
        <v>100</v>
      </c>
      <c r="P3870">
        <f t="shared" si="180"/>
        <v>2014</v>
      </c>
      <c r="Q3870">
        <f t="shared" si="181"/>
        <v>3</v>
      </c>
      <c r="R3870" t="str">
        <f t="shared" si="182"/>
        <v>05</v>
      </c>
      <c r="T3870" t="s">
        <v>84</v>
      </c>
      <c r="U3870" t="s">
        <v>459</v>
      </c>
      <c r="V3870" t="s">
        <v>479</v>
      </c>
      <c r="W3870" t="s">
        <v>480</v>
      </c>
    </row>
    <row r="3871" spans="1:26" x14ac:dyDescent="0.35">
      <c r="A3871" s="1" t="s">
        <v>2</v>
      </c>
      <c r="B3871" s="18">
        <v>41715</v>
      </c>
      <c r="C3871" s="3" t="s">
        <v>27</v>
      </c>
      <c r="D3871" s="4" t="s">
        <v>39</v>
      </c>
      <c r="E3871" s="5" t="s">
        <v>4</v>
      </c>
      <c r="F3871" s="6">
        <v>11.519644089519867</v>
      </c>
      <c r="G3871" s="16" t="s">
        <v>4</v>
      </c>
      <c r="H3871" s="7">
        <v>7285.5555260326746</v>
      </c>
      <c r="I3871" s="4">
        <v>13.7</v>
      </c>
      <c r="J3871" s="4">
        <v>11.5</v>
      </c>
      <c r="K3871" s="4">
        <v>7.666666666666667</v>
      </c>
      <c r="L3871" s="4">
        <v>632.44623439892518</v>
      </c>
      <c r="M3871" s="4" t="s">
        <v>332</v>
      </c>
      <c r="N3871" s="17">
        <v>1</v>
      </c>
      <c r="O3871" s="4">
        <v>1152</v>
      </c>
      <c r="P3871">
        <f t="shared" si="180"/>
        <v>2014</v>
      </c>
      <c r="Q3871">
        <f t="shared" si="181"/>
        <v>3</v>
      </c>
      <c r="R3871" t="str">
        <f t="shared" si="182"/>
        <v>06</v>
      </c>
      <c r="T3871" t="s">
        <v>39</v>
      </c>
    </row>
    <row r="3872" spans="1:26" x14ac:dyDescent="0.35">
      <c r="A3872" s="1" t="s">
        <v>2</v>
      </c>
      <c r="B3872" s="18">
        <v>41715</v>
      </c>
      <c r="C3872" s="3" t="s">
        <v>134</v>
      </c>
      <c r="D3872" s="4" t="s">
        <v>135</v>
      </c>
      <c r="E3872" s="5" t="s">
        <v>4</v>
      </c>
      <c r="F3872" s="6">
        <v>8.6397330671398986</v>
      </c>
      <c r="G3872" s="16" t="s">
        <v>4</v>
      </c>
      <c r="H3872" s="7">
        <v>62219.707777067371</v>
      </c>
      <c r="I3872" s="4">
        <v>39</v>
      </c>
      <c r="J3872" s="4">
        <v>23</v>
      </c>
      <c r="K3872" s="4">
        <v>15.333333333333334</v>
      </c>
      <c r="L3872" s="4">
        <v>7201.5775595790028</v>
      </c>
      <c r="M3872" s="4" t="s">
        <v>332</v>
      </c>
      <c r="N3872" s="17">
        <v>1.0000000000000002</v>
      </c>
      <c r="O3872" s="4">
        <v>1152</v>
      </c>
      <c r="P3872">
        <f t="shared" si="180"/>
        <v>2014</v>
      </c>
      <c r="Q3872">
        <f t="shared" si="181"/>
        <v>3</v>
      </c>
      <c r="R3872" t="str">
        <f t="shared" si="182"/>
        <v>06</v>
      </c>
      <c r="T3872" t="s">
        <v>39</v>
      </c>
      <c r="U3872" t="s">
        <v>527</v>
      </c>
    </row>
    <row r="3873" spans="1:27" x14ac:dyDescent="0.35">
      <c r="A3873" s="1" t="s">
        <v>2</v>
      </c>
      <c r="B3873" s="18">
        <v>41715</v>
      </c>
      <c r="C3873" s="3" t="s">
        <v>117</v>
      </c>
      <c r="D3873" s="4" t="s">
        <v>118</v>
      </c>
      <c r="E3873" s="5" t="s">
        <v>4</v>
      </c>
      <c r="F3873" s="6">
        <v>28.799110223799666</v>
      </c>
      <c r="G3873" s="16" t="s">
        <v>4</v>
      </c>
      <c r="H3873" s="7">
        <v>131093.82702294484</v>
      </c>
      <c r="I3873" s="4">
        <v>26.7</v>
      </c>
      <c r="J3873" s="4">
        <v>22.1</v>
      </c>
      <c r="K3873" s="4">
        <v>14.733333333333334</v>
      </c>
      <c r="L3873" s="4">
        <v>4552.009628221379</v>
      </c>
      <c r="M3873" s="4" t="s">
        <v>332</v>
      </c>
      <c r="N3873" s="17">
        <v>1.0000000000000002</v>
      </c>
      <c r="O3873" s="4">
        <v>1152</v>
      </c>
      <c r="P3873">
        <f t="shared" si="180"/>
        <v>2014</v>
      </c>
      <c r="Q3873">
        <f t="shared" si="181"/>
        <v>3</v>
      </c>
      <c r="R3873" t="str">
        <f t="shared" si="182"/>
        <v>06</v>
      </c>
      <c r="T3873" t="s">
        <v>118</v>
      </c>
    </row>
    <row r="3874" spans="1:27" x14ac:dyDescent="0.35">
      <c r="A3874" s="1" t="s">
        <v>2</v>
      </c>
      <c r="B3874" s="18">
        <v>41715</v>
      </c>
      <c r="C3874" s="3" t="s">
        <v>361</v>
      </c>
      <c r="D3874" s="4" t="s">
        <v>362</v>
      </c>
      <c r="E3874" s="5" t="s">
        <v>4</v>
      </c>
      <c r="F3874" s="6">
        <v>364.94232475598932</v>
      </c>
      <c r="G3874" s="16" t="s">
        <v>4</v>
      </c>
      <c r="H3874" s="7">
        <v>17610.241942078414</v>
      </c>
      <c r="I3874" s="4">
        <v>4.8</v>
      </c>
      <c r="J3874" s="4">
        <v>4.8</v>
      </c>
      <c r="K3874" s="4">
        <v>4</v>
      </c>
      <c r="L3874" s="4">
        <v>48.254863159139227</v>
      </c>
      <c r="M3874" s="4" t="s">
        <v>332</v>
      </c>
      <c r="N3874" s="17">
        <v>1</v>
      </c>
      <c r="O3874" s="4">
        <v>100</v>
      </c>
      <c r="P3874">
        <f t="shared" si="180"/>
        <v>2014</v>
      </c>
      <c r="Q3874">
        <f t="shared" si="181"/>
        <v>3</v>
      </c>
      <c r="R3874" t="str">
        <f t="shared" si="182"/>
        <v>08</v>
      </c>
      <c r="T3874" t="s">
        <v>303</v>
      </c>
      <c r="U3874" t="s">
        <v>617</v>
      </c>
    </row>
    <row r="3875" spans="1:27" x14ac:dyDescent="0.35">
      <c r="A3875" s="1" t="s">
        <v>2</v>
      </c>
      <c r="B3875" s="18">
        <v>41715</v>
      </c>
      <c r="C3875" s="3" t="s">
        <v>176</v>
      </c>
      <c r="D3875" s="4" t="s">
        <v>177</v>
      </c>
      <c r="E3875" s="5" t="s">
        <v>7</v>
      </c>
      <c r="F3875" s="6">
        <v>0.82815764521881075</v>
      </c>
      <c r="G3875" s="16" t="s">
        <v>4</v>
      </c>
      <c r="H3875" s="7">
        <v>9410.7943998158735</v>
      </c>
      <c r="I3875" s="4">
        <v>14.9</v>
      </c>
      <c r="J3875" s="4">
        <v>6.8</v>
      </c>
      <c r="K3875" s="4" t="s">
        <v>332</v>
      </c>
      <c r="L3875" s="4">
        <v>360.74699001661355</v>
      </c>
      <c r="M3875" s="4" t="s">
        <v>332</v>
      </c>
      <c r="N3875" s="17">
        <v>31.499999999999996</v>
      </c>
      <c r="O3875" s="4">
        <v>16024.28</v>
      </c>
      <c r="P3875">
        <f t="shared" si="180"/>
        <v>2014</v>
      </c>
      <c r="Q3875">
        <f t="shared" si="181"/>
        <v>3</v>
      </c>
      <c r="R3875" t="str">
        <f t="shared" si="182"/>
        <v>09</v>
      </c>
      <c r="T3875" t="s">
        <v>177</v>
      </c>
    </row>
    <row r="3876" spans="1:27" x14ac:dyDescent="0.35">
      <c r="A3876" s="1" t="s">
        <v>2</v>
      </c>
      <c r="B3876" s="18">
        <v>41715</v>
      </c>
      <c r="C3876" s="3" t="s">
        <v>373</v>
      </c>
      <c r="D3876" s="4" t="s">
        <v>374</v>
      </c>
      <c r="E3876" s="5" t="s">
        <v>4</v>
      </c>
      <c r="F3876" s="6">
        <v>2.8799110223799667</v>
      </c>
      <c r="G3876" s="16" t="s">
        <v>4</v>
      </c>
      <c r="H3876" s="7">
        <v>5506.4169957485292</v>
      </c>
      <c r="I3876" s="4">
        <v>18.899999999999999</v>
      </c>
      <c r="J3876" s="4">
        <v>13.9</v>
      </c>
      <c r="K3876" s="4" t="s">
        <v>332</v>
      </c>
      <c r="L3876" s="4">
        <v>1912.0094172902643</v>
      </c>
      <c r="M3876" s="4" t="s">
        <v>332</v>
      </c>
      <c r="N3876" s="17">
        <v>1</v>
      </c>
      <c r="O3876" s="4">
        <v>1152</v>
      </c>
      <c r="P3876">
        <f t="shared" si="180"/>
        <v>2014</v>
      </c>
      <c r="Q3876">
        <f t="shared" si="181"/>
        <v>3</v>
      </c>
      <c r="R3876" t="str">
        <f t="shared" si="182"/>
        <v>09</v>
      </c>
      <c r="T3876" t="s">
        <v>374</v>
      </c>
    </row>
    <row r="3877" spans="1:27" x14ac:dyDescent="0.35">
      <c r="A3877" s="1" t="s">
        <v>2</v>
      </c>
      <c r="B3877" s="18">
        <v>41715</v>
      </c>
      <c r="C3877" s="3" t="s">
        <v>398</v>
      </c>
      <c r="D3877" s="4" t="s">
        <v>399</v>
      </c>
      <c r="E3877" s="5" t="s">
        <v>7</v>
      </c>
      <c r="F3877" s="6">
        <v>0.62111823391410803</v>
      </c>
      <c r="G3877" s="16" t="s">
        <v>4</v>
      </c>
      <c r="H3877" s="7">
        <v>2119.4212779227387</v>
      </c>
      <c r="I3877" s="4">
        <v>12.3</v>
      </c>
      <c r="J3877" s="4">
        <v>8.5</v>
      </c>
      <c r="K3877" s="4" t="s">
        <v>332</v>
      </c>
      <c r="L3877" s="4">
        <v>465.30914190481832</v>
      </c>
      <c r="M3877" s="4" t="s">
        <v>332</v>
      </c>
      <c r="N3877" s="17">
        <v>7.333333333333333</v>
      </c>
      <c r="O3877" s="4">
        <v>16024.28</v>
      </c>
      <c r="P3877">
        <f t="shared" si="180"/>
        <v>2014</v>
      </c>
      <c r="Q3877">
        <f t="shared" si="181"/>
        <v>3</v>
      </c>
      <c r="R3877" t="str">
        <f t="shared" si="182"/>
        <v>09</v>
      </c>
      <c r="T3877" t="s">
        <v>399</v>
      </c>
    </row>
    <row r="3878" spans="1:27" x14ac:dyDescent="0.35">
      <c r="A3878" s="1" t="s">
        <v>2</v>
      </c>
      <c r="B3878" s="18">
        <v>41715</v>
      </c>
      <c r="C3878" s="3" t="s">
        <v>40</v>
      </c>
      <c r="D3878" s="4" t="s">
        <v>169</v>
      </c>
      <c r="E3878" s="5" t="s">
        <v>4</v>
      </c>
      <c r="F3878" s="6">
        <v>1128.0035492457853</v>
      </c>
      <c r="G3878" s="16" t="s">
        <v>4</v>
      </c>
      <c r="H3878" s="7">
        <v>196634.36059416187</v>
      </c>
      <c r="I3878" s="4" t="s">
        <v>332</v>
      </c>
      <c r="J3878" s="4">
        <v>6.8</v>
      </c>
      <c r="K3878" s="4">
        <v>4.8</v>
      </c>
      <c r="L3878" s="4">
        <v>174.32069316239043</v>
      </c>
      <c r="M3878" s="4" t="s">
        <v>332</v>
      </c>
      <c r="N3878" s="17">
        <v>0.99999999999999978</v>
      </c>
      <c r="O3878" s="4">
        <v>100</v>
      </c>
      <c r="P3878">
        <f t="shared" si="180"/>
        <v>2014</v>
      </c>
      <c r="Q3878">
        <f t="shared" si="181"/>
        <v>3</v>
      </c>
      <c r="R3878" t="str">
        <f t="shared" si="182"/>
        <v>12</v>
      </c>
      <c r="T3878" t="s">
        <v>662</v>
      </c>
      <c r="U3878" t="s">
        <v>463</v>
      </c>
      <c r="V3878" t="s">
        <v>464</v>
      </c>
      <c r="W3878" t="s">
        <v>546</v>
      </c>
      <c r="X3878" t="s">
        <v>468</v>
      </c>
      <c r="Y3878" t="s">
        <v>547</v>
      </c>
      <c r="Z3878" t="s">
        <v>510</v>
      </c>
      <c r="AA3878" t="s">
        <v>466</v>
      </c>
    </row>
    <row r="3879" spans="1:27" x14ac:dyDescent="0.35">
      <c r="A3879" s="1" t="s">
        <v>2</v>
      </c>
      <c r="B3879" s="18">
        <v>41715</v>
      </c>
      <c r="C3879" s="3" t="s">
        <v>42</v>
      </c>
      <c r="D3879" s="4" t="s">
        <v>168</v>
      </c>
      <c r="E3879" s="5" t="s">
        <v>4</v>
      </c>
      <c r="F3879" s="6">
        <v>66.353149955634422</v>
      </c>
      <c r="G3879" s="16" t="s">
        <v>4</v>
      </c>
      <c r="H3879" s="7">
        <v>34008.998046007262</v>
      </c>
      <c r="I3879" s="4" t="s">
        <v>332</v>
      </c>
      <c r="J3879" s="4">
        <v>10.7</v>
      </c>
      <c r="K3879" s="4">
        <v>5.6999999999999993</v>
      </c>
      <c r="L3879" s="4">
        <v>512.5453436460308</v>
      </c>
      <c r="M3879" s="4" t="s">
        <v>332</v>
      </c>
      <c r="N3879" s="17">
        <v>1.0000000000000002</v>
      </c>
      <c r="O3879" s="4">
        <v>100</v>
      </c>
      <c r="P3879">
        <f t="shared" si="180"/>
        <v>2014</v>
      </c>
      <c r="Q3879">
        <f t="shared" si="181"/>
        <v>3</v>
      </c>
      <c r="R3879" t="str">
        <f t="shared" si="182"/>
        <v>12</v>
      </c>
      <c r="T3879" t="s">
        <v>663</v>
      </c>
      <c r="U3879" t="s">
        <v>463</v>
      </c>
      <c r="V3879" t="s">
        <v>464</v>
      </c>
      <c r="W3879" t="s">
        <v>545</v>
      </c>
      <c r="X3879" t="s">
        <v>510</v>
      </c>
      <c r="Y3879" t="s">
        <v>466</v>
      </c>
    </row>
    <row r="3880" spans="1:27" x14ac:dyDescent="0.35">
      <c r="A3880" s="1" t="s">
        <v>2</v>
      </c>
      <c r="B3880" s="18">
        <v>41715</v>
      </c>
      <c r="C3880" s="3" t="s">
        <v>28</v>
      </c>
      <c r="D3880" s="4" t="s">
        <v>107</v>
      </c>
      <c r="E3880" s="5" t="s">
        <v>23</v>
      </c>
      <c r="F3880" s="6">
        <v>11.519644089519867</v>
      </c>
      <c r="G3880" s="16" t="s">
        <v>4</v>
      </c>
      <c r="H3880" s="7">
        <v>296019.77998896583</v>
      </c>
      <c r="I3880" s="4">
        <v>16.100000000000001</v>
      </c>
      <c r="J3880" s="4">
        <v>10.7</v>
      </c>
      <c r="K3880" s="4" t="s">
        <v>332</v>
      </c>
      <c r="L3880" s="4">
        <v>1447.7157952107189</v>
      </c>
      <c r="M3880" s="4" t="s">
        <v>332</v>
      </c>
      <c r="N3880" s="17">
        <v>6.5175438596491233</v>
      </c>
      <c r="O3880" s="4">
        <v>1152</v>
      </c>
      <c r="P3880">
        <f t="shared" si="180"/>
        <v>2014</v>
      </c>
      <c r="Q3880">
        <f t="shared" si="181"/>
        <v>3</v>
      </c>
      <c r="R3880" t="str">
        <f t="shared" si="182"/>
        <v>12</v>
      </c>
      <c r="T3880" t="s">
        <v>107</v>
      </c>
    </row>
    <row r="3881" spans="1:27" x14ac:dyDescent="0.35">
      <c r="A3881" s="1" t="s">
        <v>2</v>
      </c>
      <c r="B3881" s="18">
        <v>41715</v>
      </c>
      <c r="C3881" s="3" t="s">
        <v>28</v>
      </c>
      <c r="D3881" s="4" t="s">
        <v>107</v>
      </c>
      <c r="E3881" s="5" t="s">
        <v>23</v>
      </c>
      <c r="F3881" s="6">
        <v>1313.2394262052649</v>
      </c>
      <c r="G3881" s="16" t="s">
        <v>4</v>
      </c>
      <c r="H3881" s="7">
        <v>5152816.1446239045</v>
      </c>
      <c r="I3881" s="4">
        <v>20.6</v>
      </c>
      <c r="J3881" s="4">
        <v>6.1</v>
      </c>
      <c r="K3881" s="4" t="s">
        <v>332</v>
      </c>
      <c r="L3881" s="4">
        <v>602.02811259639248</v>
      </c>
      <c r="M3881" s="4" t="s">
        <v>332</v>
      </c>
      <c r="N3881" s="17">
        <v>17.749999999999996</v>
      </c>
      <c r="O3881" s="4">
        <v>288</v>
      </c>
      <c r="P3881">
        <f t="shared" si="180"/>
        <v>2014</v>
      </c>
      <c r="Q3881">
        <f t="shared" si="181"/>
        <v>3</v>
      </c>
      <c r="R3881" t="str">
        <f t="shared" si="182"/>
        <v>12</v>
      </c>
      <c r="T3881" t="s">
        <v>107</v>
      </c>
    </row>
    <row r="3882" spans="1:27" x14ac:dyDescent="0.35">
      <c r="A3882" s="1" t="s">
        <v>2</v>
      </c>
      <c r="B3882" s="18">
        <v>41715</v>
      </c>
      <c r="C3882" s="3" t="s">
        <v>214</v>
      </c>
      <c r="D3882" s="4" t="s">
        <v>215</v>
      </c>
      <c r="E3882" s="5" t="s">
        <v>4</v>
      </c>
      <c r="F3882" s="6">
        <v>2.8799110223799667</v>
      </c>
      <c r="G3882" s="16" t="s">
        <v>4</v>
      </c>
      <c r="H3882" s="7">
        <v>33033.760190217392</v>
      </c>
      <c r="I3882" s="4">
        <v>81</v>
      </c>
      <c r="J3882" s="4">
        <v>11.9</v>
      </c>
      <c r="K3882" s="4">
        <v>11.9</v>
      </c>
      <c r="L3882" s="4">
        <v>11470.41</v>
      </c>
      <c r="M3882" s="4" t="s">
        <v>332</v>
      </c>
      <c r="N3882" s="17">
        <v>1</v>
      </c>
      <c r="O3882" s="4">
        <v>1152</v>
      </c>
      <c r="P3882">
        <f t="shared" si="180"/>
        <v>2014</v>
      </c>
      <c r="Q3882">
        <f t="shared" si="181"/>
        <v>3</v>
      </c>
      <c r="R3882" t="str">
        <f t="shared" si="182"/>
        <v>13</v>
      </c>
      <c r="T3882" t="s">
        <v>667</v>
      </c>
      <c r="U3882" t="s">
        <v>561</v>
      </c>
      <c r="V3882" t="s">
        <v>464</v>
      </c>
      <c r="W3882" s="24">
        <v>44105</v>
      </c>
      <c r="X3882" t="s">
        <v>510</v>
      </c>
      <c r="Y3882" t="s">
        <v>562</v>
      </c>
    </row>
    <row r="3883" spans="1:27" x14ac:dyDescent="0.35">
      <c r="A3883" s="1" t="s">
        <v>2</v>
      </c>
      <c r="B3883" s="18">
        <v>41715</v>
      </c>
      <c r="C3883" s="3" t="s">
        <v>64</v>
      </c>
      <c r="D3883" s="4" t="s">
        <v>65</v>
      </c>
      <c r="E3883" s="5" t="s">
        <v>7</v>
      </c>
      <c r="F3883" s="6">
        <v>14.399555111899833</v>
      </c>
      <c r="G3883" s="16" t="s">
        <v>4</v>
      </c>
      <c r="H3883" s="7">
        <v>47783.598879769306</v>
      </c>
      <c r="I3883" s="4">
        <v>56.9</v>
      </c>
      <c r="J3883" s="4">
        <v>5.4</v>
      </c>
      <c r="K3883" s="4">
        <v>5.4</v>
      </c>
      <c r="L3883" s="4">
        <v>1659.204</v>
      </c>
      <c r="M3883" s="4" t="s">
        <v>332</v>
      </c>
      <c r="N3883" s="17">
        <v>2.0000000000000004</v>
      </c>
      <c r="O3883" s="4">
        <v>1152</v>
      </c>
      <c r="P3883">
        <f t="shared" si="180"/>
        <v>2014</v>
      </c>
      <c r="Q3883">
        <f t="shared" si="181"/>
        <v>3</v>
      </c>
      <c r="R3883" t="str">
        <f t="shared" si="182"/>
        <v>13</v>
      </c>
      <c r="T3883" t="s">
        <v>481</v>
      </c>
      <c r="U3883" t="s">
        <v>482</v>
      </c>
    </row>
    <row r="3884" spans="1:27" x14ac:dyDescent="0.35">
      <c r="A3884" s="1" t="s">
        <v>2</v>
      </c>
      <c r="B3884" s="18">
        <v>41715</v>
      </c>
      <c r="C3884" s="3" t="s">
        <v>159</v>
      </c>
      <c r="D3884" s="4" t="s">
        <v>160</v>
      </c>
      <c r="E3884" s="5" t="s">
        <v>7</v>
      </c>
      <c r="F3884" s="6">
        <v>2.8799110223799667</v>
      </c>
      <c r="G3884" s="16" t="s">
        <v>4</v>
      </c>
      <c r="H3884" s="7">
        <v>11756.741404170365</v>
      </c>
      <c r="I3884" s="4">
        <v>35.4</v>
      </c>
      <c r="J3884" s="4">
        <v>3.1</v>
      </c>
      <c r="K3884" s="4">
        <v>3.1</v>
      </c>
      <c r="L3884" s="4">
        <v>340.19400000000002</v>
      </c>
      <c r="M3884" s="4" t="s">
        <v>332</v>
      </c>
      <c r="N3884" s="17">
        <v>12</v>
      </c>
      <c r="O3884" s="4">
        <v>1152</v>
      </c>
      <c r="P3884">
        <f t="shared" si="180"/>
        <v>2014</v>
      </c>
      <c r="Q3884">
        <f t="shared" si="181"/>
        <v>3</v>
      </c>
      <c r="R3884" t="str">
        <f t="shared" si="182"/>
        <v>13</v>
      </c>
      <c r="T3884" t="s">
        <v>67</v>
      </c>
      <c r="U3884" t="s">
        <v>540</v>
      </c>
    </row>
    <row r="3885" spans="1:27" x14ac:dyDescent="0.35">
      <c r="A3885" s="1" t="s">
        <v>2</v>
      </c>
      <c r="B3885" s="18">
        <v>41715</v>
      </c>
      <c r="C3885" s="3" t="s">
        <v>400</v>
      </c>
      <c r="D3885" s="4" t="s">
        <v>401</v>
      </c>
      <c r="E3885" s="5" t="s">
        <v>7</v>
      </c>
      <c r="F3885" s="6">
        <v>0.62111823391410803</v>
      </c>
      <c r="G3885" s="16" t="s">
        <v>4</v>
      </c>
      <c r="H3885" s="7">
        <v>53016.600272263422</v>
      </c>
      <c r="I3885" s="4">
        <v>44.9</v>
      </c>
      <c r="J3885" s="4">
        <v>17.8</v>
      </c>
      <c r="K3885" s="4">
        <v>17.8</v>
      </c>
      <c r="L3885" s="4">
        <v>14226.116000000002</v>
      </c>
      <c r="M3885" s="4" t="s">
        <v>332</v>
      </c>
      <c r="N3885" s="17">
        <v>6</v>
      </c>
      <c r="O3885" s="4">
        <v>16024.28</v>
      </c>
      <c r="P3885">
        <f t="shared" si="180"/>
        <v>2014</v>
      </c>
      <c r="Q3885">
        <f t="shared" si="181"/>
        <v>3</v>
      </c>
      <c r="R3885" t="str">
        <f t="shared" si="182"/>
        <v>13</v>
      </c>
      <c r="T3885" t="s">
        <v>67</v>
      </c>
      <c r="U3885" t="s">
        <v>627</v>
      </c>
    </row>
    <row r="3886" spans="1:27" x14ac:dyDescent="0.35">
      <c r="A3886" s="1" t="s">
        <v>2</v>
      </c>
      <c r="B3886" s="18">
        <v>41715</v>
      </c>
      <c r="C3886" s="3" t="s">
        <v>101</v>
      </c>
      <c r="D3886" s="4" t="s">
        <v>102</v>
      </c>
      <c r="E3886" s="5" t="s">
        <v>7</v>
      </c>
      <c r="F3886" s="6">
        <v>20.159377156659765</v>
      </c>
      <c r="G3886" s="16" t="s">
        <v>7</v>
      </c>
      <c r="H3886" s="7">
        <v>1037683.9813556763</v>
      </c>
      <c r="I3886" s="4">
        <v>210.7</v>
      </c>
      <c r="J3886" s="4">
        <v>69.8</v>
      </c>
      <c r="K3886" s="4">
        <v>3.5</v>
      </c>
      <c r="L3886" s="4">
        <v>51474.009999999995</v>
      </c>
      <c r="M3886" s="4" t="s">
        <v>332</v>
      </c>
      <c r="N3886" s="17">
        <v>1.0000000000000002</v>
      </c>
      <c r="O3886" s="4">
        <v>1152</v>
      </c>
      <c r="P3886">
        <f t="shared" si="180"/>
        <v>2014</v>
      </c>
      <c r="Q3886">
        <f t="shared" si="181"/>
        <v>3</v>
      </c>
      <c r="R3886" t="str">
        <f t="shared" si="182"/>
        <v>13</v>
      </c>
      <c r="T3886" t="s">
        <v>499</v>
      </c>
      <c r="U3886" t="s">
        <v>500</v>
      </c>
    </row>
    <row r="3887" spans="1:27" x14ac:dyDescent="0.35">
      <c r="A3887" s="1" t="s">
        <v>2</v>
      </c>
      <c r="B3887" s="18">
        <v>41715</v>
      </c>
      <c r="C3887" s="3" t="s">
        <v>68</v>
      </c>
      <c r="D3887" s="4" t="s">
        <v>69</v>
      </c>
      <c r="E3887" s="5" t="s">
        <v>4</v>
      </c>
      <c r="F3887" s="6">
        <v>2.8799110223799667</v>
      </c>
      <c r="G3887" s="16" t="s">
        <v>4</v>
      </c>
      <c r="H3887" s="7">
        <v>7234.382566794834</v>
      </c>
      <c r="I3887" s="4">
        <v>92.9</v>
      </c>
      <c r="J3887" s="4">
        <v>5.2</v>
      </c>
      <c r="K3887" s="4">
        <v>5.2</v>
      </c>
      <c r="L3887" s="4">
        <v>2512.0160000000001</v>
      </c>
      <c r="M3887" s="4" t="s">
        <v>332</v>
      </c>
      <c r="N3887" s="17">
        <v>1</v>
      </c>
      <c r="O3887" s="4">
        <v>1152</v>
      </c>
      <c r="P3887">
        <f t="shared" si="180"/>
        <v>2014</v>
      </c>
      <c r="Q3887">
        <f t="shared" si="181"/>
        <v>3</v>
      </c>
      <c r="R3887" t="str">
        <f t="shared" si="182"/>
        <v>13</v>
      </c>
      <c r="T3887" t="s">
        <v>217</v>
      </c>
      <c r="U3887" t="s">
        <v>483</v>
      </c>
    </row>
    <row r="3888" spans="1:27" x14ac:dyDescent="0.35">
      <c r="A3888" s="1" t="s">
        <v>2</v>
      </c>
      <c r="B3888" s="18">
        <v>41715</v>
      </c>
      <c r="C3888" s="3" t="s">
        <v>317</v>
      </c>
      <c r="D3888" s="4" t="s">
        <v>318</v>
      </c>
      <c r="E3888" s="5" t="s">
        <v>4</v>
      </c>
      <c r="F3888" s="6">
        <v>2.8799110223799667</v>
      </c>
      <c r="G3888" s="16" t="s">
        <v>4</v>
      </c>
      <c r="H3888" s="7">
        <v>90569.941594572607</v>
      </c>
      <c r="I3888" s="4">
        <v>214.8</v>
      </c>
      <c r="J3888" s="4">
        <v>12.1</v>
      </c>
      <c r="K3888" s="4">
        <v>12.1</v>
      </c>
      <c r="L3888" s="4">
        <v>31448.867999999999</v>
      </c>
      <c r="M3888" s="4" t="s">
        <v>332</v>
      </c>
      <c r="N3888" s="17">
        <v>1</v>
      </c>
      <c r="O3888" s="4">
        <v>1152</v>
      </c>
      <c r="P3888">
        <f t="shared" si="180"/>
        <v>2014</v>
      </c>
      <c r="Q3888">
        <f t="shared" si="181"/>
        <v>3</v>
      </c>
      <c r="R3888" t="str">
        <f t="shared" si="182"/>
        <v>13</v>
      </c>
      <c r="T3888" t="s">
        <v>217</v>
      </c>
      <c r="U3888" t="s">
        <v>591</v>
      </c>
    </row>
    <row r="3889" spans="1:27" x14ac:dyDescent="0.35">
      <c r="A3889" s="1" t="s">
        <v>2</v>
      </c>
      <c r="B3889" s="18">
        <v>41715</v>
      </c>
      <c r="C3889" s="3" t="s">
        <v>3</v>
      </c>
      <c r="D3889" s="4" t="s">
        <v>119</v>
      </c>
      <c r="E3889" s="5" t="s">
        <v>4</v>
      </c>
      <c r="F3889" s="6">
        <v>464.47204968944089</v>
      </c>
      <c r="G3889" s="16" t="s">
        <v>4</v>
      </c>
      <c r="H3889" s="7">
        <v>35423.101724683569</v>
      </c>
      <c r="I3889" s="4">
        <v>5.6</v>
      </c>
      <c r="J3889" s="4">
        <v>5.0999999999999996</v>
      </c>
      <c r="K3889" s="4" t="s">
        <v>332</v>
      </c>
      <c r="L3889" s="4">
        <v>76.265303258545799</v>
      </c>
      <c r="M3889" s="4" t="s">
        <v>332</v>
      </c>
      <c r="N3889" s="17">
        <v>1.0000000000000002</v>
      </c>
      <c r="O3889" s="4">
        <v>100</v>
      </c>
      <c r="P3889">
        <f t="shared" si="180"/>
        <v>2014</v>
      </c>
      <c r="Q3889">
        <f t="shared" si="181"/>
        <v>3</v>
      </c>
      <c r="R3889" t="str">
        <f t="shared" si="182"/>
        <v>16</v>
      </c>
      <c r="T3889" t="s">
        <v>119</v>
      </c>
    </row>
    <row r="3890" spans="1:27" x14ac:dyDescent="0.35">
      <c r="A3890" s="1" t="s">
        <v>2</v>
      </c>
      <c r="B3890" s="18">
        <v>41715</v>
      </c>
      <c r="C3890" s="3" t="s">
        <v>184</v>
      </c>
      <c r="D3890" s="4" t="s">
        <v>185</v>
      </c>
      <c r="E3890" s="5" t="s">
        <v>7</v>
      </c>
      <c r="F3890" s="6">
        <v>0.41407882260940537</v>
      </c>
      <c r="G3890" s="16" t="s">
        <v>4</v>
      </c>
      <c r="H3890" s="7">
        <v>2589.5786731060189</v>
      </c>
      <c r="I3890" s="4" t="s">
        <v>332</v>
      </c>
      <c r="J3890" s="4">
        <v>7.2</v>
      </c>
      <c r="K3890" s="4" t="s">
        <v>332</v>
      </c>
      <c r="L3890" s="4">
        <v>195.43219579451386</v>
      </c>
      <c r="M3890" s="4" t="s">
        <v>332</v>
      </c>
      <c r="N3890" s="17">
        <v>32.000000000000007</v>
      </c>
      <c r="O3890" s="4">
        <v>16024.28</v>
      </c>
      <c r="P3890">
        <f t="shared" si="180"/>
        <v>2014</v>
      </c>
      <c r="Q3890">
        <f t="shared" si="181"/>
        <v>3</v>
      </c>
      <c r="R3890" t="str">
        <f t="shared" si="182"/>
        <v>16</v>
      </c>
      <c r="T3890" t="s">
        <v>553</v>
      </c>
      <c r="U3890" t="s">
        <v>530</v>
      </c>
    </row>
    <row r="3891" spans="1:27" x14ac:dyDescent="0.35">
      <c r="A3891" s="1" t="s">
        <v>2</v>
      </c>
      <c r="B3891" s="18">
        <v>41715</v>
      </c>
      <c r="C3891" s="3" t="s">
        <v>384</v>
      </c>
      <c r="D3891" s="4" t="s">
        <v>385</v>
      </c>
      <c r="E3891" s="5" t="s">
        <v>7</v>
      </c>
      <c r="F3891" s="6">
        <v>0.41407882260940537</v>
      </c>
      <c r="G3891" s="16" t="s">
        <v>4</v>
      </c>
      <c r="H3891" s="7">
        <v>2500.7541743586949</v>
      </c>
      <c r="I3891" s="4" t="s">
        <v>332</v>
      </c>
      <c r="J3891" s="4">
        <v>6.5</v>
      </c>
      <c r="K3891" s="4" t="s">
        <v>332</v>
      </c>
      <c r="L3891" s="4">
        <v>143.79331374868283</v>
      </c>
      <c r="M3891" s="4" t="s">
        <v>332</v>
      </c>
      <c r="N3891" s="17">
        <v>41.999999999999993</v>
      </c>
      <c r="O3891" s="4">
        <v>16024.28</v>
      </c>
      <c r="P3891">
        <f t="shared" si="180"/>
        <v>2014</v>
      </c>
      <c r="Q3891">
        <f t="shared" si="181"/>
        <v>3</v>
      </c>
      <c r="R3891" t="str">
        <f t="shared" si="182"/>
        <v>16</v>
      </c>
      <c r="T3891" t="s">
        <v>385</v>
      </c>
    </row>
    <row r="3892" spans="1:27" x14ac:dyDescent="0.35">
      <c r="A3892" s="1" t="s">
        <v>2</v>
      </c>
      <c r="B3892" s="18">
        <v>41715</v>
      </c>
      <c r="C3892" s="3" t="s">
        <v>115</v>
      </c>
      <c r="D3892" s="4" t="s">
        <v>116</v>
      </c>
      <c r="E3892" s="5" t="s">
        <v>4</v>
      </c>
      <c r="F3892" s="6">
        <v>33.176574977817211</v>
      </c>
      <c r="G3892" s="16" t="s">
        <v>4</v>
      </c>
      <c r="H3892" s="7">
        <v>2340.3454967324469</v>
      </c>
      <c r="I3892" s="4">
        <v>61.1</v>
      </c>
      <c r="J3892" s="4">
        <v>2.1</v>
      </c>
      <c r="K3892" s="4" t="s">
        <v>332</v>
      </c>
      <c r="L3892" s="4">
        <v>70.542106841868616</v>
      </c>
      <c r="M3892" s="4" t="s">
        <v>332</v>
      </c>
      <c r="N3892" s="17">
        <v>1.0000000000000002</v>
      </c>
      <c r="O3892" s="4">
        <v>100</v>
      </c>
      <c r="P3892">
        <f t="shared" si="180"/>
        <v>2014</v>
      </c>
      <c r="Q3892">
        <f t="shared" si="181"/>
        <v>3</v>
      </c>
      <c r="R3892" t="str">
        <f t="shared" si="182"/>
        <v>17</v>
      </c>
      <c r="T3892" t="s">
        <v>6</v>
      </c>
      <c r="U3892" t="s">
        <v>515</v>
      </c>
    </row>
    <row r="3893" spans="1:27" x14ac:dyDescent="0.35">
      <c r="A3893" s="1" t="s">
        <v>2</v>
      </c>
      <c r="B3893" s="18">
        <v>41715</v>
      </c>
      <c r="C3893" s="3" t="s">
        <v>8</v>
      </c>
      <c r="D3893" s="4" t="s">
        <v>9</v>
      </c>
      <c r="E3893" s="5" t="s">
        <v>7</v>
      </c>
      <c r="F3893" s="6">
        <v>2.8799110223799667</v>
      </c>
      <c r="G3893" s="16" t="s">
        <v>4</v>
      </c>
      <c r="H3893" s="7">
        <v>26503.164749399839</v>
      </c>
      <c r="I3893" s="4" t="s">
        <v>332</v>
      </c>
      <c r="J3893" s="4">
        <v>6.5</v>
      </c>
      <c r="K3893" s="4" t="s">
        <v>332</v>
      </c>
      <c r="L3893" s="4">
        <v>143.79331374868283</v>
      </c>
      <c r="M3893" s="4" t="s">
        <v>332</v>
      </c>
      <c r="N3893" s="17">
        <v>64</v>
      </c>
      <c r="O3893" s="4">
        <v>1152</v>
      </c>
      <c r="P3893">
        <f t="shared" si="180"/>
        <v>2014</v>
      </c>
      <c r="Q3893">
        <f t="shared" si="181"/>
        <v>3</v>
      </c>
      <c r="R3893" t="str">
        <f t="shared" si="182"/>
        <v>17</v>
      </c>
      <c r="T3893" t="s">
        <v>490</v>
      </c>
      <c r="U3893" t="s">
        <v>491</v>
      </c>
    </row>
    <row r="3894" spans="1:27" x14ac:dyDescent="0.35">
      <c r="A3894" s="1" t="s">
        <v>2</v>
      </c>
      <c r="B3894" s="18">
        <v>41715</v>
      </c>
      <c r="C3894" s="3" t="s">
        <v>12</v>
      </c>
      <c r="D3894" s="4" t="s">
        <v>13</v>
      </c>
      <c r="E3894" s="5" t="s">
        <v>4</v>
      </c>
      <c r="F3894" s="6">
        <v>298.58917480035495</v>
      </c>
      <c r="G3894" s="16" t="s">
        <v>4</v>
      </c>
      <c r="H3894" s="7">
        <v>5521.3361543540586</v>
      </c>
      <c r="I3894" s="4">
        <v>21.8</v>
      </c>
      <c r="J3894" s="4">
        <v>1.8</v>
      </c>
      <c r="K3894" s="4" t="s">
        <v>332</v>
      </c>
      <c r="L3894" s="4">
        <v>18.491414359029523</v>
      </c>
      <c r="M3894" s="4" t="s">
        <v>332</v>
      </c>
      <c r="N3894" s="17">
        <v>0.99999999999999978</v>
      </c>
      <c r="O3894" s="4">
        <v>100</v>
      </c>
      <c r="P3894">
        <f t="shared" si="180"/>
        <v>2014</v>
      </c>
      <c r="Q3894">
        <f t="shared" si="181"/>
        <v>3</v>
      </c>
      <c r="R3894" t="str">
        <f t="shared" si="182"/>
        <v>17</v>
      </c>
      <c r="T3894" t="s">
        <v>250</v>
      </c>
      <c r="U3894" t="s">
        <v>472</v>
      </c>
    </row>
    <row r="3895" spans="1:27" x14ac:dyDescent="0.35">
      <c r="A3895" s="1" t="s">
        <v>2</v>
      </c>
      <c r="B3895" s="18">
        <v>41715</v>
      </c>
      <c r="C3895" s="3" t="s">
        <v>15</v>
      </c>
      <c r="D3895" s="4" t="s">
        <v>16</v>
      </c>
      <c r="E3895" s="5" t="s">
        <v>7</v>
      </c>
      <c r="F3895" s="6">
        <v>1.0351970565235133</v>
      </c>
      <c r="G3895" s="16" t="s">
        <v>7</v>
      </c>
      <c r="H3895" s="7">
        <v>14391.857347313498</v>
      </c>
      <c r="I3895" s="4" t="s">
        <v>332</v>
      </c>
      <c r="J3895" s="4">
        <v>59.5</v>
      </c>
      <c r="K3895" s="4">
        <v>5</v>
      </c>
      <c r="L3895" s="4">
        <v>13902.529239839081</v>
      </c>
      <c r="M3895" s="4" t="s">
        <v>332</v>
      </c>
      <c r="N3895" s="17">
        <v>1.0000000000000002</v>
      </c>
      <c r="O3895" s="4">
        <v>16024.28</v>
      </c>
      <c r="P3895">
        <f t="shared" si="180"/>
        <v>2014</v>
      </c>
      <c r="Q3895">
        <f t="shared" si="181"/>
        <v>3</v>
      </c>
      <c r="R3895" t="str">
        <f t="shared" si="182"/>
        <v>17</v>
      </c>
      <c r="T3895" t="s">
        <v>73</v>
      </c>
      <c r="U3895" t="s">
        <v>475</v>
      </c>
    </row>
    <row r="3896" spans="1:27" x14ac:dyDescent="0.35">
      <c r="A3896" s="1" t="s">
        <v>2</v>
      </c>
      <c r="B3896" s="18">
        <v>41715</v>
      </c>
      <c r="C3896" s="3" t="s">
        <v>87</v>
      </c>
      <c r="D3896" s="4" t="s">
        <v>88</v>
      </c>
      <c r="E3896" s="5" t="s">
        <v>7</v>
      </c>
      <c r="F3896" s="6">
        <v>0.20703941130470269</v>
      </c>
      <c r="G3896" s="16" t="s">
        <v>4</v>
      </c>
      <c r="H3896" s="7">
        <v>514.01937782139146</v>
      </c>
      <c r="I3896" s="4" t="s">
        <v>332</v>
      </c>
      <c r="J3896" s="4">
        <v>8.4</v>
      </c>
      <c r="K3896" s="4" t="s">
        <v>332</v>
      </c>
      <c r="L3896" s="4">
        <v>310.33908869221415</v>
      </c>
      <c r="M3896" s="4" t="s">
        <v>332</v>
      </c>
      <c r="N3896" s="17">
        <v>8</v>
      </c>
      <c r="O3896" s="4">
        <v>16024.28</v>
      </c>
      <c r="P3896">
        <f t="shared" si="180"/>
        <v>2014</v>
      </c>
      <c r="Q3896">
        <f t="shared" si="181"/>
        <v>3</v>
      </c>
      <c r="R3896" t="str">
        <f t="shared" si="182"/>
        <v>17</v>
      </c>
      <c r="T3896" t="s">
        <v>237</v>
      </c>
      <c r="U3896" t="s">
        <v>492</v>
      </c>
    </row>
    <row r="3897" spans="1:27" x14ac:dyDescent="0.35">
      <c r="A3897" s="1" t="s">
        <v>2</v>
      </c>
      <c r="B3897" s="18">
        <v>41715</v>
      </c>
      <c r="C3897" s="3" t="s">
        <v>290</v>
      </c>
      <c r="D3897" s="4" t="s">
        <v>291</v>
      </c>
      <c r="E3897" s="5" t="s">
        <v>7</v>
      </c>
      <c r="F3897" s="6">
        <v>99.529724933451632</v>
      </c>
      <c r="G3897" s="16" t="s">
        <v>4</v>
      </c>
      <c r="H3897" s="7">
        <v>14070.683369913502</v>
      </c>
      <c r="I3897" s="4">
        <v>7.5</v>
      </c>
      <c r="J3897" s="4">
        <v>3</v>
      </c>
      <c r="K3897" s="4" t="s">
        <v>332</v>
      </c>
      <c r="L3897" s="4">
        <v>35.342917352885166</v>
      </c>
      <c r="M3897" s="4" t="s">
        <v>332</v>
      </c>
      <c r="N3897" s="17">
        <v>4</v>
      </c>
      <c r="O3897" s="4">
        <v>100</v>
      </c>
      <c r="P3897">
        <f t="shared" si="180"/>
        <v>2014</v>
      </c>
      <c r="Q3897">
        <f t="shared" si="181"/>
        <v>3</v>
      </c>
      <c r="R3897" t="str">
        <f t="shared" si="182"/>
        <v>18</v>
      </c>
      <c r="T3897" t="s">
        <v>291</v>
      </c>
    </row>
    <row r="3898" spans="1:27" x14ac:dyDescent="0.35">
      <c r="A3898" s="1" t="s">
        <v>2</v>
      </c>
      <c r="B3898" s="18">
        <v>41715</v>
      </c>
      <c r="C3898" s="3" t="s">
        <v>290</v>
      </c>
      <c r="D3898" s="4" t="s">
        <v>291</v>
      </c>
      <c r="E3898" s="5" t="s">
        <v>7</v>
      </c>
      <c r="F3898" s="6">
        <v>33.176574977817211</v>
      </c>
      <c r="G3898" s="16" t="s">
        <v>4</v>
      </c>
      <c r="H3898" s="7">
        <v>10844.223559550226</v>
      </c>
      <c r="I3898" s="4">
        <v>11.4</v>
      </c>
      <c r="J3898" s="4">
        <v>3.7</v>
      </c>
      <c r="K3898" s="4" t="s">
        <v>332</v>
      </c>
      <c r="L3898" s="4">
        <v>81.715966512524119</v>
      </c>
      <c r="M3898" s="4" t="s">
        <v>332</v>
      </c>
      <c r="N3898" s="17">
        <v>4.0000000000000009</v>
      </c>
      <c r="O3898" s="4">
        <v>100</v>
      </c>
      <c r="P3898">
        <f t="shared" si="180"/>
        <v>2014</v>
      </c>
      <c r="Q3898">
        <f t="shared" si="181"/>
        <v>3</v>
      </c>
      <c r="R3898" t="str">
        <f t="shared" si="182"/>
        <v>18</v>
      </c>
      <c r="T3898" t="s">
        <v>291</v>
      </c>
    </row>
    <row r="3899" spans="1:27" x14ac:dyDescent="0.35">
      <c r="A3899" s="1" t="s">
        <v>2</v>
      </c>
      <c r="B3899" s="18">
        <v>41715</v>
      </c>
      <c r="C3899" s="3" t="s">
        <v>111</v>
      </c>
      <c r="D3899" s="4" t="s">
        <v>112</v>
      </c>
      <c r="E3899" s="5" t="s">
        <v>7</v>
      </c>
      <c r="F3899" s="6">
        <v>99.529724933451632</v>
      </c>
      <c r="G3899" s="16" t="s">
        <v>4</v>
      </c>
      <c r="H3899" s="7">
        <v>11515.877207484622</v>
      </c>
      <c r="I3899" s="4">
        <v>22.7</v>
      </c>
      <c r="J3899" s="4">
        <v>3.3</v>
      </c>
      <c r="K3899" s="4" t="s">
        <v>332</v>
      </c>
      <c r="L3899" s="4">
        <v>69.421736361782138</v>
      </c>
      <c r="M3899" s="4" t="s">
        <v>332</v>
      </c>
      <c r="N3899" s="17">
        <v>1.6666666666666667</v>
      </c>
      <c r="O3899" s="4">
        <v>100</v>
      </c>
      <c r="P3899">
        <f t="shared" si="180"/>
        <v>2014</v>
      </c>
      <c r="Q3899">
        <f t="shared" si="181"/>
        <v>3</v>
      </c>
      <c r="R3899" t="str">
        <f t="shared" si="182"/>
        <v>25</v>
      </c>
      <c r="T3899" t="s">
        <v>320</v>
      </c>
      <c r="U3899" t="s">
        <v>513</v>
      </c>
    </row>
    <row r="3900" spans="1:27" x14ac:dyDescent="0.35">
      <c r="A3900" s="1" t="s">
        <v>2</v>
      </c>
      <c r="B3900" s="18">
        <v>41715</v>
      </c>
      <c r="C3900" s="3" t="s">
        <v>219</v>
      </c>
      <c r="D3900" s="4" t="s">
        <v>292</v>
      </c>
      <c r="E3900" s="5" t="s">
        <v>4</v>
      </c>
      <c r="F3900" s="6">
        <v>364.94232475598932</v>
      </c>
      <c r="G3900" s="16" t="s">
        <v>4</v>
      </c>
      <c r="H3900" s="7">
        <v>45540.513688928644</v>
      </c>
      <c r="I3900" s="4" t="s">
        <v>332</v>
      </c>
      <c r="J3900" s="4">
        <v>6.2</v>
      </c>
      <c r="K3900" s="4" t="s">
        <v>332</v>
      </c>
      <c r="L3900" s="4">
        <v>124.78824899079137</v>
      </c>
      <c r="M3900" s="4" t="s">
        <v>332</v>
      </c>
      <c r="N3900" s="17">
        <v>1</v>
      </c>
      <c r="O3900" s="4">
        <v>100</v>
      </c>
      <c r="P3900">
        <f t="shared" si="180"/>
        <v>2014</v>
      </c>
      <c r="Q3900">
        <f t="shared" si="181"/>
        <v>3</v>
      </c>
      <c r="R3900" t="str">
        <f t="shared" si="182"/>
        <v>90</v>
      </c>
      <c r="T3900" t="s">
        <v>563</v>
      </c>
      <c r="U3900" t="s">
        <v>468</v>
      </c>
      <c r="V3900" t="s">
        <v>564</v>
      </c>
      <c r="W3900" t="s">
        <v>565</v>
      </c>
      <c r="X3900" t="s">
        <v>566</v>
      </c>
      <c r="Y3900" t="s">
        <v>567</v>
      </c>
      <c r="Z3900" t="s">
        <v>510</v>
      </c>
      <c r="AA3900" t="s">
        <v>568</v>
      </c>
    </row>
    <row r="3901" spans="1:27" x14ac:dyDescent="0.35">
      <c r="A3901" s="1" t="s">
        <v>2</v>
      </c>
      <c r="B3901" s="18">
        <v>41715</v>
      </c>
      <c r="C3901" s="3" t="s">
        <v>132</v>
      </c>
      <c r="D3901" s="4" t="s">
        <v>298</v>
      </c>
      <c r="E3901" s="5" t="s">
        <v>4</v>
      </c>
      <c r="F3901" s="6">
        <v>298.58917480035495</v>
      </c>
      <c r="G3901" s="16" t="s">
        <v>4</v>
      </c>
      <c r="H3901" s="7">
        <v>33769.640087792402</v>
      </c>
      <c r="I3901" s="4" t="s">
        <v>332</v>
      </c>
      <c r="J3901" s="4">
        <v>6</v>
      </c>
      <c r="K3901" s="4" t="s">
        <v>332</v>
      </c>
      <c r="L3901" s="4">
        <v>113.09733552923255</v>
      </c>
      <c r="M3901" s="4" t="s">
        <v>332</v>
      </c>
      <c r="N3901" s="17">
        <v>0.99999999999999967</v>
      </c>
      <c r="O3901" s="4">
        <v>100</v>
      </c>
      <c r="P3901">
        <f t="shared" si="180"/>
        <v>2014</v>
      </c>
      <c r="Q3901">
        <f t="shared" si="181"/>
        <v>3</v>
      </c>
      <c r="R3901" t="str">
        <f t="shared" si="182"/>
        <v>90</v>
      </c>
      <c r="T3901" t="s">
        <v>563</v>
      </c>
      <c r="U3901" t="s">
        <v>468</v>
      </c>
      <c r="V3901" t="s">
        <v>564</v>
      </c>
      <c r="W3901" t="s">
        <v>524</v>
      </c>
      <c r="X3901" t="s">
        <v>567</v>
      </c>
      <c r="Y3901" t="s">
        <v>510</v>
      </c>
      <c r="Z3901" t="s">
        <v>568</v>
      </c>
    </row>
    <row r="3902" spans="1:27" x14ac:dyDescent="0.35">
      <c r="A3902" s="1" t="s">
        <v>2</v>
      </c>
      <c r="B3902" s="18">
        <v>41730</v>
      </c>
      <c r="C3902" s="8" t="s">
        <v>29</v>
      </c>
      <c r="D3902" s="4" t="s">
        <v>30</v>
      </c>
      <c r="E3902" s="9" t="s">
        <v>23</v>
      </c>
      <c r="F3902" s="6">
        <v>54.591150633474939</v>
      </c>
      <c r="G3902" s="16" t="s">
        <v>4</v>
      </c>
      <c r="H3902" s="7">
        <v>373672.57255190023</v>
      </c>
      <c r="I3902" s="4">
        <v>6.4</v>
      </c>
      <c r="J3902" s="4">
        <v>6.1</v>
      </c>
      <c r="K3902" s="4" t="s">
        <v>332</v>
      </c>
      <c r="L3902" s="4">
        <v>124.69190681608126</v>
      </c>
      <c r="M3902" s="4" t="s">
        <v>332</v>
      </c>
      <c r="N3902" s="17">
        <v>54.89473684210526</v>
      </c>
      <c r="O3902" s="4">
        <v>1152</v>
      </c>
      <c r="P3902">
        <f t="shared" si="180"/>
        <v>2014</v>
      </c>
      <c r="Q3902">
        <f t="shared" si="181"/>
        <v>4</v>
      </c>
      <c r="R3902" t="str">
        <f t="shared" si="182"/>
        <v>01</v>
      </c>
      <c r="T3902" t="s">
        <v>30</v>
      </c>
    </row>
    <row r="3903" spans="1:27" x14ac:dyDescent="0.35">
      <c r="A3903" s="1" t="s">
        <v>2</v>
      </c>
      <c r="B3903" s="18">
        <v>41730</v>
      </c>
      <c r="C3903" s="8" t="s">
        <v>180</v>
      </c>
      <c r="D3903" s="4" t="s">
        <v>181</v>
      </c>
      <c r="E3903" s="9" t="s">
        <v>23</v>
      </c>
      <c r="F3903" s="6">
        <v>884.95128395317261</v>
      </c>
      <c r="G3903" s="16" t="s">
        <v>23</v>
      </c>
      <c r="H3903" s="7">
        <v>1227112.8687338666</v>
      </c>
      <c r="I3903" s="4">
        <v>183.4</v>
      </c>
      <c r="J3903" s="4">
        <v>3.8</v>
      </c>
      <c r="K3903" s="4" t="s">
        <v>332</v>
      </c>
      <c r="L3903" s="4">
        <v>1386.6445430218726</v>
      </c>
      <c r="M3903" s="4" t="s">
        <v>332</v>
      </c>
      <c r="N3903" s="17">
        <v>1.0000000000000002</v>
      </c>
      <c r="O3903" s="4">
        <v>288</v>
      </c>
      <c r="P3903">
        <f t="shared" si="180"/>
        <v>2014</v>
      </c>
      <c r="Q3903">
        <f t="shared" si="181"/>
        <v>4</v>
      </c>
      <c r="R3903" t="str">
        <f t="shared" si="182"/>
        <v>01</v>
      </c>
      <c r="T3903" t="s">
        <v>295</v>
      </c>
      <c r="U3903" t="s">
        <v>457</v>
      </c>
    </row>
    <row r="3904" spans="1:27" x14ac:dyDescent="0.35">
      <c r="A3904" s="1" t="s">
        <v>2</v>
      </c>
      <c r="B3904" s="18">
        <v>41730</v>
      </c>
      <c r="C3904" s="3" t="s">
        <v>186</v>
      </c>
      <c r="D3904" s="4" t="s">
        <v>187</v>
      </c>
      <c r="E3904" s="5" t="s">
        <v>4</v>
      </c>
      <c r="F3904" s="6">
        <v>198.59685956767302</v>
      </c>
      <c r="G3904" s="16" t="s">
        <v>4</v>
      </c>
      <c r="H3904" s="7">
        <v>27259.062847353889</v>
      </c>
      <c r="I3904" s="4" t="s">
        <v>332</v>
      </c>
      <c r="J3904" s="4">
        <v>6.4</v>
      </c>
      <c r="K3904" s="4" t="s">
        <v>332</v>
      </c>
      <c r="L3904" s="4">
        <v>137.25827743044047</v>
      </c>
      <c r="M3904" s="4" t="s">
        <v>332</v>
      </c>
      <c r="N3904" s="17">
        <v>1</v>
      </c>
      <c r="O3904" s="4">
        <v>100</v>
      </c>
      <c r="P3904">
        <f t="shared" si="180"/>
        <v>2014</v>
      </c>
      <c r="Q3904">
        <f t="shared" si="181"/>
        <v>4</v>
      </c>
      <c r="R3904" t="str">
        <f t="shared" si="182"/>
        <v>01</v>
      </c>
      <c r="T3904" t="s">
        <v>187</v>
      </c>
    </row>
    <row r="3905" spans="1:27" x14ac:dyDescent="0.35">
      <c r="A3905" s="1" t="s">
        <v>2</v>
      </c>
      <c r="B3905" s="18">
        <v>41730</v>
      </c>
      <c r="C3905" s="3" t="s">
        <v>212</v>
      </c>
      <c r="D3905" s="4" t="s">
        <v>213</v>
      </c>
      <c r="E3905" s="5" t="s">
        <v>4</v>
      </c>
      <c r="F3905" s="6">
        <v>33.09947659461217</v>
      </c>
      <c r="G3905" s="16" t="s">
        <v>4</v>
      </c>
      <c r="H3905" s="7">
        <v>20331.074722400383</v>
      </c>
      <c r="I3905" s="4">
        <v>11.5</v>
      </c>
      <c r="J3905" s="4">
        <v>10.1</v>
      </c>
      <c r="K3905" s="4" t="s">
        <v>332</v>
      </c>
      <c r="L3905" s="4">
        <v>614.2415776359984</v>
      </c>
      <c r="M3905" s="4" t="s">
        <v>332</v>
      </c>
      <c r="N3905" s="17">
        <v>1</v>
      </c>
      <c r="O3905" s="4">
        <v>100</v>
      </c>
      <c r="P3905">
        <f t="shared" si="180"/>
        <v>2014</v>
      </c>
      <c r="Q3905">
        <f t="shared" si="181"/>
        <v>4</v>
      </c>
      <c r="R3905" t="str">
        <f t="shared" si="182"/>
        <v>04</v>
      </c>
      <c r="T3905" t="s">
        <v>213</v>
      </c>
    </row>
    <row r="3906" spans="1:27" x14ac:dyDescent="0.35">
      <c r="A3906" s="1" t="s">
        <v>2</v>
      </c>
      <c r="B3906" s="18">
        <v>41730</v>
      </c>
      <c r="C3906" s="3" t="s">
        <v>300</v>
      </c>
      <c r="D3906" s="4" t="s">
        <v>301</v>
      </c>
      <c r="E3906" s="5" t="s">
        <v>4</v>
      </c>
      <c r="F3906" s="6">
        <v>628.89005529763131</v>
      </c>
      <c r="G3906" s="16" t="s">
        <v>4</v>
      </c>
      <c r="H3906" s="7">
        <v>49343.516531526955</v>
      </c>
      <c r="I3906" s="4">
        <v>7.4</v>
      </c>
      <c r="J3906" s="4">
        <v>4.5</v>
      </c>
      <c r="K3906" s="4">
        <v>4.5</v>
      </c>
      <c r="L3906" s="4">
        <v>78.461276523405076</v>
      </c>
      <c r="M3906" s="4" t="s">
        <v>332</v>
      </c>
      <c r="N3906" s="17">
        <v>1</v>
      </c>
      <c r="O3906" s="4">
        <v>100</v>
      </c>
      <c r="P3906">
        <f t="shared" ref="P3906:P3969" si="183">YEAR(B3906)</f>
        <v>2014</v>
      </c>
      <c r="Q3906">
        <f t="shared" ref="Q3906:Q3969" si="184">MONTH(B3906)</f>
        <v>4</v>
      </c>
      <c r="R3906" t="str">
        <f t="shared" ref="R3906:R3969" si="185">LEFT(C3906,2)</f>
        <v>05</v>
      </c>
      <c r="T3906" t="s">
        <v>301</v>
      </c>
    </row>
    <row r="3907" spans="1:27" x14ac:dyDescent="0.35">
      <c r="A3907" s="1" t="s">
        <v>2</v>
      </c>
      <c r="B3907" s="18">
        <v>41730</v>
      </c>
      <c r="C3907" s="3" t="s">
        <v>82</v>
      </c>
      <c r="D3907" s="4" t="s">
        <v>167</v>
      </c>
      <c r="E3907" s="5" t="s">
        <v>4</v>
      </c>
      <c r="F3907" s="6">
        <v>496.49214891918257</v>
      </c>
      <c r="G3907" s="16" t="s">
        <v>4</v>
      </c>
      <c r="H3907" s="7">
        <v>124127.67428578182</v>
      </c>
      <c r="I3907" s="4">
        <v>12.4</v>
      </c>
      <c r="J3907" s="4">
        <v>7.6</v>
      </c>
      <c r="K3907" s="4">
        <v>5.0666666666666664</v>
      </c>
      <c r="L3907" s="4">
        <v>250.00933963607733</v>
      </c>
      <c r="M3907" s="4" t="s">
        <v>332</v>
      </c>
      <c r="N3907" s="17">
        <v>1.0000000000000002</v>
      </c>
      <c r="O3907" s="4">
        <v>100</v>
      </c>
      <c r="P3907">
        <f t="shared" si="183"/>
        <v>2014</v>
      </c>
      <c r="Q3907">
        <f t="shared" si="184"/>
        <v>4</v>
      </c>
      <c r="R3907" t="str">
        <f t="shared" si="185"/>
        <v>05</v>
      </c>
      <c r="T3907" t="s">
        <v>460</v>
      </c>
      <c r="U3907" t="s">
        <v>488</v>
      </c>
      <c r="V3907" t="s">
        <v>536</v>
      </c>
      <c r="W3907" t="s">
        <v>544</v>
      </c>
      <c r="X3907" t="s">
        <v>510</v>
      </c>
    </row>
    <row r="3908" spans="1:27" x14ac:dyDescent="0.35">
      <c r="A3908" s="1" t="s">
        <v>2</v>
      </c>
      <c r="B3908" s="18">
        <v>41730</v>
      </c>
      <c r="C3908" s="3" t="s">
        <v>37</v>
      </c>
      <c r="D3908" s="4" t="s">
        <v>156</v>
      </c>
      <c r="E3908" s="5" t="s">
        <v>4</v>
      </c>
      <c r="F3908" s="6">
        <v>51.717932179081522</v>
      </c>
      <c r="G3908" s="16" t="s">
        <v>4</v>
      </c>
      <c r="H3908" s="7">
        <v>74725.29787050435</v>
      </c>
      <c r="I3908" s="4">
        <v>23.4</v>
      </c>
      <c r="J3908" s="4">
        <v>13.3</v>
      </c>
      <c r="K3908" s="4">
        <v>8.8666666666666671</v>
      </c>
      <c r="L3908" s="4">
        <v>1444.862443683096</v>
      </c>
      <c r="M3908" s="4" t="s">
        <v>332</v>
      </c>
      <c r="N3908" s="17">
        <v>1</v>
      </c>
      <c r="O3908" s="4">
        <v>1152</v>
      </c>
      <c r="P3908">
        <f t="shared" si="183"/>
        <v>2014</v>
      </c>
      <c r="Q3908">
        <f t="shared" si="184"/>
        <v>4</v>
      </c>
      <c r="R3908" t="str">
        <f t="shared" si="185"/>
        <v>05</v>
      </c>
      <c r="T3908" t="s">
        <v>460</v>
      </c>
      <c r="U3908" t="s">
        <v>461</v>
      </c>
      <c r="V3908" t="s">
        <v>536</v>
      </c>
      <c r="W3908" t="s">
        <v>537</v>
      </c>
      <c r="X3908" t="s">
        <v>510</v>
      </c>
    </row>
    <row r="3909" spans="1:27" x14ac:dyDescent="0.35">
      <c r="A3909" s="1" t="s">
        <v>2</v>
      </c>
      <c r="B3909" s="18">
        <v>41730</v>
      </c>
      <c r="C3909" s="3" t="s">
        <v>62</v>
      </c>
      <c r="D3909" s="4" t="s">
        <v>63</v>
      </c>
      <c r="E3909" s="5" t="s">
        <v>4</v>
      </c>
      <c r="F3909" s="6">
        <v>1423.2774935683233</v>
      </c>
      <c r="G3909" s="16" t="s">
        <v>4</v>
      </c>
      <c r="H3909" s="7">
        <v>133567.85077557323</v>
      </c>
      <c r="I3909" s="4">
        <v>9.1</v>
      </c>
      <c r="J3909" s="4">
        <v>5.5</v>
      </c>
      <c r="K3909" s="4" t="s">
        <v>332</v>
      </c>
      <c r="L3909" s="4">
        <v>93.845263048952589</v>
      </c>
      <c r="M3909" s="4" t="s">
        <v>332</v>
      </c>
      <c r="N3909" s="17">
        <v>1</v>
      </c>
      <c r="O3909" s="4">
        <v>100</v>
      </c>
      <c r="P3909">
        <f t="shared" si="183"/>
        <v>2014</v>
      </c>
      <c r="Q3909">
        <f t="shared" si="184"/>
        <v>4</v>
      </c>
      <c r="R3909" t="str">
        <f t="shared" si="185"/>
        <v>05</v>
      </c>
      <c r="T3909" t="s">
        <v>84</v>
      </c>
      <c r="U3909" t="s">
        <v>459</v>
      </c>
      <c r="V3909" t="s">
        <v>479</v>
      </c>
      <c r="W3909" t="s">
        <v>480</v>
      </c>
    </row>
    <row r="3910" spans="1:27" x14ac:dyDescent="0.35">
      <c r="A3910" s="1" t="s">
        <v>2</v>
      </c>
      <c r="B3910" s="18">
        <v>41730</v>
      </c>
      <c r="C3910" s="3" t="s">
        <v>27</v>
      </c>
      <c r="D3910" s="4" t="s">
        <v>39</v>
      </c>
      <c r="E3910" s="5" t="s">
        <v>4</v>
      </c>
      <c r="F3910" s="6">
        <v>5.7464369087868361</v>
      </c>
      <c r="G3910" s="16" t="s">
        <v>4</v>
      </c>
      <c r="H3910" s="7">
        <v>6755.6758734446166</v>
      </c>
      <c r="I3910" s="4">
        <v>15.8</v>
      </c>
      <c r="J3910" s="4">
        <v>14.6</v>
      </c>
      <c r="K3910" s="4">
        <v>9.7333333333333325</v>
      </c>
      <c r="L3910" s="4">
        <v>1175.6286514021515</v>
      </c>
      <c r="M3910" s="4" t="s">
        <v>332</v>
      </c>
      <c r="N3910" s="17">
        <v>0.99999999999999989</v>
      </c>
      <c r="O3910" s="4">
        <v>1152</v>
      </c>
      <c r="P3910">
        <f t="shared" si="183"/>
        <v>2014</v>
      </c>
      <c r="Q3910">
        <f t="shared" si="184"/>
        <v>4</v>
      </c>
      <c r="R3910" t="str">
        <f t="shared" si="185"/>
        <v>06</v>
      </c>
      <c r="T3910" t="s">
        <v>39</v>
      </c>
    </row>
    <row r="3911" spans="1:27" x14ac:dyDescent="0.35">
      <c r="A3911" s="1" t="s">
        <v>2</v>
      </c>
      <c r="B3911" s="18">
        <v>41730</v>
      </c>
      <c r="C3911" s="3" t="s">
        <v>27</v>
      </c>
      <c r="D3911" s="4" t="s">
        <v>39</v>
      </c>
      <c r="E3911" s="5" t="s">
        <v>4</v>
      </c>
      <c r="F3911" s="6">
        <v>14.366092271967089</v>
      </c>
      <c r="G3911" s="16" t="s">
        <v>4</v>
      </c>
      <c r="H3911" s="7">
        <v>113800.21327125211</v>
      </c>
      <c r="I3911" s="4">
        <v>30.9</v>
      </c>
      <c r="J3911" s="4">
        <v>27.1</v>
      </c>
      <c r="K3911" s="4">
        <v>18.066666666666666</v>
      </c>
      <c r="L3911" s="4">
        <v>7921.4452418152214</v>
      </c>
      <c r="M3911" s="4" t="s">
        <v>332</v>
      </c>
      <c r="N3911" s="17">
        <v>1</v>
      </c>
      <c r="O3911" s="4">
        <v>1152</v>
      </c>
      <c r="P3911">
        <f t="shared" si="183"/>
        <v>2014</v>
      </c>
      <c r="Q3911">
        <f t="shared" si="184"/>
        <v>4</v>
      </c>
      <c r="R3911" t="str">
        <f t="shared" si="185"/>
        <v>06</v>
      </c>
      <c r="T3911" t="s">
        <v>39</v>
      </c>
    </row>
    <row r="3912" spans="1:27" x14ac:dyDescent="0.35">
      <c r="A3912" s="1" t="s">
        <v>2</v>
      </c>
      <c r="B3912" s="18">
        <v>41730</v>
      </c>
      <c r="C3912" s="3" t="s">
        <v>134</v>
      </c>
      <c r="D3912" s="4" t="s">
        <v>135</v>
      </c>
      <c r="E3912" s="5" t="s">
        <v>4</v>
      </c>
      <c r="F3912" s="6">
        <v>2.8732184543934181</v>
      </c>
      <c r="G3912" s="16" t="s">
        <v>4</v>
      </c>
      <c r="H3912" s="7">
        <v>45777.361106963872</v>
      </c>
      <c r="I3912" s="4">
        <v>53.9</v>
      </c>
      <c r="J3912" s="4">
        <v>29.1</v>
      </c>
      <c r="K3912" s="4">
        <v>19.400000000000002</v>
      </c>
      <c r="L3912" s="4">
        <v>15932.433204640613</v>
      </c>
      <c r="M3912" s="4" t="s">
        <v>332</v>
      </c>
      <c r="N3912" s="17">
        <v>1</v>
      </c>
      <c r="O3912" s="4">
        <v>1152</v>
      </c>
      <c r="P3912">
        <f t="shared" si="183"/>
        <v>2014</v>
      </c>
      <c r="Q3912">
        <f t="shared" si="184"/>
        <v>4</v>
      </c>
      <c r="R3912" t="str">
        <f t="shared" si="185"/>
        <v>06</v>
      </c>
      <c r="T3912" t="s">
        <v>39</v>
      </c>
      <c r="U3912" t="s">
        <v>527</v>
      </c>
    </row>
    <row r="3913" spans="1:27" x14ac:dyDescent="0.35">
      <c r="A3913" s="1" t="s">
        <v>2</v>
      </c>
      <c r="B3913" s="18">
        <v>41730</v>
      </c>
      <c r="C3913" s="3" t="s">
        <v>117</v>
      </c>
      <c r="D3913" s="4" t="s">
        <v>118</v>
      </c>
      <c r="E3913" s="5" t="s">
        <v>4</v>
      </c>
      <c r="F3913" s="6">
        <v>2.8732184543934181</v>
      </c>
      <c r="G3913" s="16" t="s">
        <v>4</v>
      </c>
      <c r="H3913" s="7">
        <v>11193.613943167429</v>
      </c>
      <c r="I3913" s="4">
        <v>24.6</v>
      </c>
      <c r="J3913" s="4">
        <v>21.3</v>
      </c>
      <c r="K3913" s="4">
        <v>14.200000000000001</v>
      </c>
      <c r="L3913" s="4">
        <v>3895.8450674195533</v>
      </c>
      <c r="M3913" s="4" t="s">
        <v>332</v>
      </c>
      <c r="N3913" s="17">
        <v>0.99999999999999989</v>
      </c>
      <c r="O3913" s="4">
        <v>1152</v>
      </c>
      <c r="P3913">
        <f t="shared" si="183"/>
        <v>2014</v>
      </c>
      <c r="Q3913">
        <f t="shared" si="184"/>
        <v>4</v>
      </c>
      <c r="R3913" t="str">
        <f t="shared" si="185"/>
        <v>06</v>
      </c>
      <c r="T3913" t="s">
        <v>118</v>
      </c>
    </row>
    <row r="3914" spans="1:27" x14ac:dyDescent="0.35">
      <c r="A3914" s="1" t="s">
        <v>2</v>
      </c>
      <c r="B3914" s="18">
        <v>41730</v>
      </c>
      <c r="C3914" s="3" t="s">
        <v>361</v>
      </c>
      <c r="D3914" s="4" t="s">
        <v>362</v>
      </c>
      <c r="E3914" s="5" t="s">
        <v>4</v>
      </c>
      <c r="F3914" s="6">
        <v>132.39790637844868</v>
      </c>
      <c r="G3914" s="16" t="s">
        <v>4</v>
      </c>
      <c r="H3914" s="7">
        <v>4428.5162679409304</v>
      </c>
      <c r="I3914" s="4">
        <v>4.2</v>
      </c>
      <c r="J3914" s="4">
        <v>3.9</v>
      </c>
      <c r="K3914" s="4">
        <v>3.9</v>
      </c>
      <c r="L3914" s="4">
        <v>33.448536982770527</v>
      </c>
      <c r="M3914" s="4" t="s">
        <v>332</v>
      </c>
      <c r="N3914" s="17">
        <v>1</v>
      </c>
      <c r="O3914" s="4">
        <v>100</v>
      </c>
      <c r="P3914">
        <f t="shared" si="183"/>
        <v>2014</v>
      </c>
      <c r="Q3914">
        <f t="shared" si="184"/>
        <v>4</v>
      </c>
      <c r="R3914" t="str">
        <f t="shared" si="185"/>
        <v>08</v>
      </c>
      <c r="T3914" t="s">
        <v>303</v>
      </c>
      <c r="U3914" t="s">
        <v>617</v>
      </c>
    </row>
    <row r="3915" spans="1:27" x14ac:dyDescent="0.35">
      <c r="A3915" s="1" t="s">
        <v>2</v>
      </c>
      <c r="B3915" s="18">
        <v>41730</v>
      </c>
      <c r="C3915" s="3" t="s">
        <v>176</v>
      </c>
      <c r="D3915" s="4" t="s">
        <v>177</v>
      </c>
      <c r="E3915" s="5" t="s">
        <v>7</v>
      </c>
      <c r="F3915" s="6">
        <v>7.8659239048023224</v>
      </c>
      <c r="G3915" s="16" t="s">
        <v>4</v>
      </c>
      <c r="H3915" s="7">
        <v>26828.62004677943</v>
      </c>
      <c r="I3915" s="4">
        <v>14.4</v>
      </c>
      <c r="J3915" s="4">
        <v>7.1</v>
      </c>
      <c r="K3915" s="4" t="s">
        <v>332</v>
      </c>
      <c r="L3915" s="4">
        <v>380.08244560190747</v>
      </c>
      <c r="M3915" s="4" t="s">
        <v>332</v>
      </c>
      <c r="N3915" s="17">
        <v>8.973684210526315</v>
      </c>
      <c r="O3915" s="4">
        <v>15990.24</v>
      </c>
      <c r="P3915">
        <f t="shared" si="183"/>
        <v>2014</v>
      </c>
      <c r="Q3915">
        <f t="shared" si="184"/>
        <v>4</v>
      </c>
      <c r="R3915" t="str">
        <f t="shared" si="185"/>
        <v>09</v>
      </c>
      <c r="T3915" t="s">
        <v>177</v>
      </c>
    </row>
    <row r="3916" spans="1:27" x14ac:dyDescent="0.35">
      <c r="A3916" s="1" t="s">
        <v>2</v>
      </c>
      <c r="B3916" s="18">
        <v>41730</v>
      </c>
      <c r="C3916" s="3" t="s">
        <v>373</v>
      </c>
      <c r="D3916" s="4" t="s">
        <v>374</v>
      </c>
      <c r="E3916" s="5" t="s">
        <v>4</v>
      </c>
      <c r="F3916" s="6">
        <v>11.492873817573672</v>
      </c>
      <c r="G3916" s="16" t="s">
        <v>4</v>
      </c>
      <c r="H3916" s="7">
        <v>13779.225638149168</v>
      </c>
      <c r="I3916" s="4">
        <v>20</v>
      </c>
      <c r="J3916" s="4">
        <v>10.7</v>
      </c>
      <c r="K3916" s="4" t="s">
        <v>332</v>
      </c>
      <c r="L3916" s="4">
        <v>1198.9364763649846</v>
      </c>
      <c r="M3916" s="4" t="s">
        <v>332</v>
      </c>
      <c r="N3916" s="17">
        <v>1</v>
      </c>
      <c r="O3916" s="4">
        <v>1152</v>
      </c>
      <c r="P3916">
        <f t="shared" si="183"/>
        <v>2014</v>
      </c>
      <c r="Q3916">
        <f t="shared" si="184"/>
        <v>4</v>
      </c>
      <c r="R3916" t="str">
        <f t="shared" si="185"/>
        <v>09</v>
      </c>
      <c r="T3916" t="s">
        <v>374</v>
      </c>
    </row>
    <row r="3917" spans="1:27" x14ac:dyDescent="0.35">
      <c r="A3917" s="1" t="s">
        <v>2</v>
      </c>
      <c r="B3917" s="18">
        <v>41730</v>
      </c>
      <c r="C3917" s="3" t="s">
        <v>296</v>
      </c>
      <c r="D3917" s="4" t="s">
        <v>297</v>
      </c>
      <c r="E3917" s="5" t="s">
        <v>4</v>
      </c>
      <c r="F3917" s="6">
        <v>66.198953189224341</v>
      </c>
      <c r="G3917" s="16" t="s">
        <v>4</v>
      </c>
      <c r="H3917" s="7">
        <v>15824.205702325202</v>
      </c>
      <c r="I3917" s="4" t="s">
        <v>332</v>
      </c>
      <c r="J3917" s="4">
        <v>7.7</v>
      </c>
      <c r="K3917" s="4" t="s">
        <v>332</v>
      </c>
      <c r="L3917" s="4">
        <v>239.04011982021822</v>
      </c>
      <c r="M3917" s="4" t="s">
        <v>332</v>
      </c>
      <c r="N3917" s="17">
        <v>0.99999999999999978</v>
      </c>
      <c r="O3917" s="4">
        <v>100</v>
      </c>
      <c r="P3917">
        <f t="shared" si="183"/>
        <v>2014</v>
      </c>
      <c r="Q3917">
        <f t="shared" si="184"/>
        <v>4</v>
      </c>
      <c r="R3917" t="str">
        <f t="shared" si="185"/>
        <v>09</v>
      </c>
      <c r="T3917" t="s">
        <v>593</v>
      </c>
      <c r="U3917" t="s">
        <v>594</v>
      </c>
      <c r="V3917" t="s">
        <v>595</v>
      </c>
    </row>
    <row r="3918" spans="1:27" x14ac:dyDescent="0.35">
      <c r="A3918" s="1" t="s">
        <v>2</v>
      </c>
      <c r="B3918" s="18">
        <v>41730</v>
      </c>
      <c r="C3918" s="3" t="s">
        <v>40</v>
      </c>
      <c r="D3918" s="4" t="s">
        <v>169</v>
      </c>
      <c r="E3918" s="5" t="s">
        <v>4</v>
      </c>
      <c r="F3918" s="6">
        <v>1290.8795871898747</v>
      </c>
      <c r="G3918" s="16" t="s">
        <v>4</v>
      </c>
      <c r="H3918" s="7">
        <v>182720.90564866908</v>
      </c>
      <c r="I3918" s="4" t="s">
        <v>332</v>
      </c>
      <c r="J3918" s="4">
        <v>6.4</v>
      </c>
      <c r="K3918" s="4">
        <v>4.4000000000000004</v>
      </c>
      <c r="L3918" s="4">
        <v>141.54759860014175</v>
      </c>
      <c r="M3918" s="4" t="s">
        <v>332</v>
      </c>
      <c r="N3918" s="17">
        <v>1</v>
      </c>
      <c r="O3918" s="4">
        <v>100</v>
      </c>
      <c r="P3918">
        <f t="shared" si="183"/>
        <v>2014</v>
      </c>
      <c r="Q3918">
        <f t="shared" si="184"/>
        <v>4</v>
      </c>
      <c r="R3918" t="str">
        <f t="shared" si="185"/>
        <v>12</v>
      </c>
      <c r="T3918" t="s">
        <v>662</v>
      </c>
      <c r="U3918" t="s">
        <v>463</v>
      </c>
      <c r="V3918" t="s">
        <v>464</v>
      </c>
      <c r="W3918" t="s">
        <v>546</v>
      </c>
      <c r="X3918" t="s">
        <v>468</v>
      </c>
      <c r="Y3918" t="s">
        <v>547</v>
      </c>
      <c r="Z3918" t="s">
        <v>510</v>
      </c>
      <c r="AA3918" t="s">
        <v>466</v>
      </c>
    </row>
    <row r="3919" spans="1:27" x14ac:dyDescent="0.35">
      <c r="A3919" s="1" t="s">
        <v>2</v>
      </c>
      <c r="B3919" s="18">
        <v>41730</v>
      </c>
      <c r="C3919" s="3" t="s">
        <v>28</v>
      </c>
      <c r="D3919" s="4" t="s">
        <v>107</v>
      </c>
      <c r="E3919" s="5" t="s">
        <v>23</v>
      </c>
      <c r="F3919" s="6">
        <v>1631.9880820954613</v>
      </c>
      <c r="G3919" s="16" t="s">
        <v>4</v>
      </c>
      <c r="H3919" s="7">
        <v>9093151.4400241897</v>
      </c>
      <c r="I3919" s="4">
        <v>19.8</v>
      </c>
      <c r="J3919" s="4">
        <v>6.6</v>
      </c>
      <c r="K3919" s="4" t="s">
        <v>332</v>
      </c>
      <c r="L3919" s="4">
        <v>677.39649115233829</v>
      </c>
      <c r="M3919" s="4" t="s">
        <v>332</v>
      </c>
      <c r="N3919" s="17">
        <v>8.225352112676056</v>
      </c>
      <c r="O3919" s="4">
        <v>288</v>
      </c>
      <c r="P3919">
        <f t="shared" si="183"/>
        <v>2014</v>
      </c>
      <c r="Q3919">
        <f t="shared" si="184"/>
        <v>4</v>
      </c>
      <c r="R3919" t="str">
        <f t="shared" si="185"/>
        <v>12</v>
      </c>
      <c r="T3919" t="s">
        <v>107</v>
      </c>
    </row>
    <row r="3920" spans="1:27" x14ac:dyDescent="0.35">
      <c r="A3920" s="1" t="s">
        <v>2</v>
      </c>
      <c r="B3920" s="18">
        <v>41730</v>
      </c>
      <c r="C3920" s="3" t="s">
        <v>214</v>
      </c>
      <c r="D3920" s="4" t="s">
        <v>215</v>
      </c>
      <c r="E3920" s="5" t="s">
        <v>4</v>
      </c>
      <c r="F3920" s="6">
        <v>2.8732184543934181</v>
      </c>
      <c r="G3920" s="16" t="s">
        <v>4</v>
      </c>
      <c r="H3920" s="7">
        <v>41136.39728374617</v>
      </c>
      <c r="I3920" s="4">
        <v>106.4</v>
      </c>
      <c r="J3920" s="4">
        <v>11.6</v>
      </c>
      <c r="K3920" s="4">
        <v>11.6</v>
      </c>
      <c r="L3920" s="4">
        <v>14317.183999999999</v>
      </c>
      <c r="M3920" s="4" t="s">
        <v>332</v>
      </c>
      <c r="N3920" s="17">
        <v>1</v>
      </c>
      <c r="O3920" s="4">
        <v>1152</v>
      </c>
      <c r="P3920">
        <f t="shared" si="183"/>
        <v>2014</v>
      </c>
      <c r="Q3920">
        <f t="shared" si="184"/>
        <v>4</v>
      </c>
      <c r="R3920" t="str">
        <f t="shared" si="185"/>
        <v>13</v>
      </c>
      <c r="T3920" t="s">
        <v>667</v>
      </c>
      <c r="U3920" t="s">
        <v>561</v>
      </c>
      <c r="V3920" t="s">
        <v>464</v>
      </c>
      <c r="W3920" s="24">
        <v>44105</v>
      </c>
      <c r="X3920" t="s">
        <v>510</v>
      </c>
      <c r="Y3920" t="s">
        <v>562</v>
      </c>
    </row>
    <row r="3921" spans="1:21" x14ac:dyDescent="0.35">
      <c r="A3921" s="1" t="s">
        <v>2</v>
      </c>
      <c r="B3921" s="18">
        <v>41730</v>
      </c>
      <c r="C3921" s="3" t="s">
        <v>64</v>
      </c>
      <c r="D3921" s="4" t="s">
        <v>65</v>
      </c>
      <c r="E3921" s="5" t="s">
        <v>7</v>
      </c>
      <c r="F3921" s="6">
        <v>17.239310726360507</v>
      </c>
      <c r="G3921" s="16" t="s">
        <v>4</v>
      </c>
      <c r="H3921" s="7">
        <v>60952.168969656537</v>
      </c>
      <c r="I3921" s="4">
        <v>58.2</v>
      </c>
      <c r="J3921" s="4">
        <v>4.5</v>
      </c>
      <c r="K3921" s="4">
        <v>4.5</v>
      </c>
      <c r="L3921" s="4">
        <v>1178.5500000000002</v>
      </c>
      <c r="M3921" s="4" t="s">
        <v>332</v>
      </c>
      <c r="N3921" s="17">
        <v>3</v>
      </c>
      <c r="O3921" s="4">
        <v>1152</v>
      </c>
      <c r="P3921">
        <f t="shared" si="183"/>
        <v>2014</v>
      </c>
      <c r="Q3921">
        <f t="shared" si="184"/>
        <v>4</v>
      </c>
      <c r="R3921" t="str">
        <f t="shared" si="185"/>
        <v>13</v>
      </c>
      <c r="T3921" t="s">
        <v>481</v>
      </c>
      <c r="U3921" t="s">
        <v>482</v>
      </c>
    </row>
    <row r="3922" spans="1:21" x14ac:dyDescent="0.35">
      <c r="A3922" s="1" t="s">
        <v>2</v>
      </c>
      <c r="B3922" s="18">
        <v>41730</v>
      </c>
      <c r="C3922" s="3" t="s">
        <v>400</v>
      </c>
      <c r="D3922" s="4" t="s">
        <v>401</v>
      </c>
      <c r="E3922" s="5" t="s">
        <v>7</v>
      </c>
      <c r="F3922" s="6">
        <v>0.20699799749479794</v>
      </c>
      <c r="G3922" s="16" t="s">
        <v>4</v>
      </c>
      <c r="H3922" s="7">
        <v>8353.1938789371161</v>
      </c>
      <c r="I3922" s="4">
        <v>38.6</v>
      </c>
      <c r="J3922" s="4">
        <v>13.2</v>
      </c>
      <c r="K3922" s="4">
        <v>13.2</v>
      </c>
      <c r="L3922" s="4">
        <v>6725.6639999999998</v>
      </c>
      <c r="M3922" s="4" t="s">
        <v>332</v>
      </c>
      <c r="N3922" s="17">
        <v>6</v>
      </c>
      <c r="O3922" s="4">
        <v>15990.24</v>
      </c>
      <c r="P3922">
        <f t="shared" si="183"/>
        <v>2014</v>
      </c>
      <c r="Q3922">
        <f t="shared" si="184"/>
        <v>4</v>
      </c>
      <c r="R3922" t="str">
        <f t="shared" si="185"/>
        <v>13</v>
      </c>
      <c r="T3922" t="s">
        <v>67</v>
      </c>
      <c r="U3922" t="s">
        <v>627</v>
      </c>
    </row>
    <row r="3923" spans="1:21" x14ac:dyDescent="0.35">
      <c r="A3923" s="1" t="s">
        <v>2</v>
      </c>
      <c r="B3923" s="18">
        <v>41730</v>
      </c>
      <c r="C3923" s="3" t="s">
        <v>101</v>
      </c>
      <c r="D3923" s="4" t="s">
        <v>102</v>
      </c>
      <c r="E3923" s="5" t="s">
        <v>7</v>
      </c>
      <c r="F3923" s="6">
        <v>37.351839907114432</v>
      </c>
      <c r="G3923" s="16" t="s">
        <v>7</v>
      </c>
      <c r="H3923" s="7">
        <v>2350578.3654386434</v>
      </c>
      <c r="I3923" s="4">
        <v>303.5</v>
      </c>
      <c r="J3923" s="4">
        <v>71.5</v>
      </c>
      <c r="K3923" s="4">
        <v>2.9</v>
      </c>
      <c r="L3923" s="4">
        <v>62930.724999999999</v>
      </c>
      <c r="M3923" s="4" t="s">
        <v>332</v>
      </c>
      <c r="N3923" s="17">
        <v>0.99999999999999978</v>
      </c>
      <c r="O3923" s="4">
        <v>1152</v>
      </c>
      <c r="P3923">
        <f t="shared" si="183"/>
        <v>2014</v>
      </c>
      <c r="Q3923">
        <f t="shared" si="184"/>
        <v>4</v>
      </c>
      <c r="R3923" t="str">
        <f t="shared" si="185"/>
        <v>13</v>
      </c>
      <c r="T3923" t="s">
        <v>499</v>
      </c>
      <c r="U3923" t="s">
        <v>500</v>
      </c>
    </row>
    <row r="3924" spans="1:21" x14ac:dyDescent="0.35">
      <c r="A3924" s="1" t="s">
        <v>2</v>
      </c>
      <c r="B3924" s="18">
        <v>41730</v>
      </c>
      <c r="C3924" s="3" t="s">
        <v>317</v>
      </c>
      <c r="D3924" s="4" t="s">
        <v>318</v>
      </c>
      <c r="E3924" s="5" t="s">
        <v>4</v>
      </c>
      <c r="F3924" s="6">
        <v>8.6196553631802537</v>
      </c>
      <c r="G3924" s="16" t="s">
        <v>4</v>
      </c>
      <c r="H3924" s="7">
        <v>110198.0874264423</v>
      </c>
      <c r="I3924" s="4">
        <v>118.2</v>
      </c>
      <c r="J3924" s="4">
        <v>10.4</v>
      </c>
      <c r="K3924" s="4">
        <v>10.4</v>
      </c>
      <c r="L3924" s="4">
        <v>12784.512000000001</v>
      </c>
      <c r="M3924" s="4" t="s">
        <v>332</v>
      </c>
      <c r="N3924" s="17">
        <v>0.99999999999999978</v>
      </c>
      <c r="O3924" s="4">
        <v>1152</v>
      </c>
      <c r="P3924">
        <f t="shared" si="183"/>
        <v>2014</v>
      </c>
      <c r="Q3924">
        <f t="shared" si="184"/>
        <v>4</v>
      </c>
      <c r="R3924" t="str">
        <f t="shared" si="185"/>
        <v>13</v>
      </c>
      <c r="T3924" t="s">
        <v>217</v>
      </c>
      <c r="U3924" t="s">
        <v>591</v>
      </c>
    </row>
    <row r="3925" spans="1:21" x14ac:dyDescent="0.35">
      <c r="A3925" s="1" t="s">
        <v>2</v>
      </c>
      <c r="B3925" s="18">
        <v>41730</v>
      </c>
      <c r="C3925" s="3" t="s">
        <v>3</v>
      </c>
      <c r="D3925" s="4" t="s">
        <v>119</v>
      </c>
      <c r="E3925" s="5" t="s">
        <v>4</v>
      </c>
      <c r="F3925" s="6">
        <v>132.39790637844868</v>
      </c>
      <c r="G3925" s="16" t="s">
        <v>4</v>
      </c>
      <c r="H3925" s="7">
        <v>4880.3660696759898</v>
      </c>
      <c r="I3925" s="4">
        <v>4.4000000000000004</v>
      </c>
      <c r="J3925" s="4">
        <v>4</v>
      </c>
      <c r="K3925" s="4" t="s">
        <v>332</v>
      </c>
      <c r="L3925" s="4">
        <v>36.861353802120242</v>
      </c>
      <c r="M3925" s="4" t="s">
        <v>332</v>
      </c>
      <c r="N3925" s="17">
        <v>1.0000000000000002</v>
      </c>
      <c r="O3925" s="4">
        <v>100</v>
      </c>
      <c r="P3925">
        <f t="shared" si="183"/>
        <v>2014</v>
      </c>
      <c r="Q3925">
        <f t="shared" si="184"/>
        <v>4</v>
      </c>
      <c r="R3925" t="str">
        <f t="shared" si="185"/>
        <v>16</v>
      </c>
      <c r="T3925" t="s">
        <v>119</v>
      </c>
    </row>
    <row r="3926" spans="1:21" x14ac:dyDescent="0.35">
      <c r="A3926" s="1" t="s">
        <v>2</v>
      </c>
      <c r="B3926" s="18">
        <v>41730</v>
      </c>
      <c r="C3926" s="3" t="s">
        <v>184</v>
      </c>
      <c r="D3926" s="4" t="s">
        <v>185</v>
      </c>
      <c r="E3926" s="5" t="s">
        <v>7</v>
      </c>
      <c r="F3926" s="6">
        <v>0.62099399248439391</v>
      </c>
      <c r="G3926" s="16" t="s">
        <v>4</v>
      </c>
      <c r="H3926" s="7">
        <v>2810.8644287481038</v>
      </c>
      <c r="I3926" s="4" t="s">
        <v>332</v>
      </c>
      <c r="J3926" s="4">
        <v>7.4</v>
      </c>
      <c r="K3926" s="4" t="s">
        <v>332</v>
      </c>
      <c r="L3926" s="4">
        <v>212.17479024304507</v>
      </c>
      <c r="M3926" s="4" t="s">
        <v>332</v>
      </c>
      <c r="N3926" s="17">
        <v>21.333333333333332</v>
      </c>
      <c r="O3926" s="4">
        <v>15990.24</v>
      </c>
      <c r="P3926">
        <f t="shared" si="183"/>
        <v>2014</v>
      </c>
      <c r="Q3926">
        <f t="shared" si="184"/>
        <v>4</v>
      </c>
      <c r="R3926" t="str">
        <f t="shared" si="185"/>
        <v>16</v>
      </c>
      <c r="T3926" t="s">
        <v>553</v>
      </c>
      <c r="U3926" t="s">
        <v>530</v>
      </c>
    </row>
    <row r="3927" spans="1:21" x14ac:dyDescent="0.35">
      <c r="A3927" s="1" t="s">
        <v>2</v>
      </c>
      <c r="B3927" s="18">
        <v>41730</v>
      </c>
      <c r="C3927" s="3" t="s">
        <v>347</v>
      </c>
      <c r="D3927" s="4" t="s">
        <v>348</v>
      </c>
      <c r="E3927" s="5" t="s">
        <v>7</v>
      </c>
      <c r="F3927" s="6">
        <v>2.4839759699375756</v>
      </c>
      <c r="G3927" s="16" t="s">
        <v>4</v>
      </c>
      <c r="H3927" s="7">
        <v>4313.1697376543361</v>
      </c>
      <c r="I3927" s="4" t="s">
        <v>332</v>
      </c>
      <c r="J3927" s="4">
        <v>5.0999999999999996</v>
      </c>
      <c r="K3927" s="4" t="s">
        <v>332</v>
      </c>
      <c r="L3927" s="4">
        <v>69.455901181889928</v>
      </c>
      <c r="M3927" s="4" t="s">
        <v>332</v>
      </c>
      <c r="N3927" s="17">
        <v>25</v>
      </c>
      <c r="O3927" s="4">
        <v>15990.24</v>
      </c>
      <c r="P3927">
        <f t="shared" si="183"/>
        <v>2014</v>
      </c>
      <c r="Q3927">
        <f t="shared" si="184"/>
        <v>4</v>
      </c>
      <c r="R3927" t="str">
        <f t="shared" si="185"/>
        <v>16</v>
      </c>
      <c r="T3927" t="s">
        <v>385</v>
      </c>
      <c r="U3927" t="s">
        <v>612</v>
      </c>
    </row>
    <row r="3928" spans="1:21" x14ac:dyDescent="0.35">
      <c r="A3928" s="1" t="s">
        <v>2</v>
      </c>
      <c r="B3928" s="18">
        <v>41730</v>
      </c>
      <c r="C3928" s="3" t="s">
        <v>8</v>
      </c>
      <c r="D3928" s="4" t="s">
        <v>9</v>
      </c>
      <c r="E3928" s="5" t="s">
        <v>7</v>
      </c>
      <c r="F3928" s="6">
        <v>0.41399599498959588</v>
      </c>
      <c r="G3928" s="16" t="s">
        <v>4</v>
      </c>
      <c r="H3928" s="7">
        <v>816.08046210931661</v>
      </c>
      <c r="I3928" s="4" t="s">
        <v>332</v>
      </c>
      <c r="J3928" s="4">
        <v>4.9000000000000004</v>
      </c>
      <c r="K3928" s="4" t="s">
        <v>332</v>
      </c>
      <c r="L3928" s="4">
        <v>61.600872350364277</v>
      </c>
      <c r="M3928" s="4" t="s">
        <v>332</v>
      </c>
      <c r="N3928" s="17">
        <v>32</v>
      </c>
      <c r="O3928" s="4">
        <v>15990.24</v>
      </c>
      <c r="P3928">
        <f t="shared" si="183"/>
        <v>2014</v>
      </c>
      <c r="Q3928">
        <f t="shared" si="184"/>
        <v>4</v>
      </c>
      <c r="R3928" t="str">
        <f t="shared" si="185"/>
        <v>17</v>
      </c>
      <c r="T3928" t="s">
        <v>490</v>
      </c>
      <c r="U3928" t="s">
        <v>491</v>
      </c>
    </row>
    <row r="3929" spans="1:21" x14ac:dyDescent="0.35">
      <c r="A3929" s="1" t="s">
        <v>2</v>
      </c>
      <c r="B3929" s="18">
        <v>41730</v>
      </c>
      <c r="C3929" s="3" t="s">
        <v>10</v>
      </c>
      <c r="D3929" s="4" t="s">
        <v>11</v>
      </c>
      <c r="E3929" s="5" t="s">
        <v>4</v>
      </c>
      <c r="F3929" s="6">
        <v>99.298429783836511</v>
      </c>
      <c r="G3929" s="16" t="s">
        <v>4</v>
      </c>
      <c r="H3929" s="7">
        <v>6286.9114875232844</v>
      </c>
      <c r="I3929" s="4">
        <v>5.3</v>
      </c>
      <c r="J3929" s="4">
        <v>3.9</v>
      </c>
      <c r="K3929" s="4" t="s">
        <v>332</v>
      </c>
      <c r="L3929" s="4">
        <v>63.313302145958488</v>
      </c>
      <c r="M3929" s="4" t="s">
        <v>332</v>
      </c>
      <c r="N3929" s="17">
        <v>1</v>
      </c>
      <c r="O3929" s="4">
        <v>100</v>
      </c>
      <c r="P3929">
        <f t="shared" si="183"/>
        <v>2014</v>
      </c>
      <c r="Q3929">
        <f t="shared" si="184"/>
        <v>4</v>
      </c>
      <c r="R3929" t="str">
        <f t="shared" si="185"/>
        <v>17</v>
      </c>
      <c r="T3929" t="s">
        <v>289</v>
      </c>
      <c r="U3929" t="s">
        <v>519</v>
      </c>
    </row>
    <row r="3930" spans="1:21" x14ac:dyDescent="0.35">
      <c r="A3930" s="1" t="s">
        <v>2</v>
      </c>
      <c r="B3930" s="18">
        <v>41730</v>
      </c>
      <c r="C3930" s="3" t="s">
        <v>163</v>
      </c>
      <c r="D3930" s="4" t="s">
        <v>164</v>
      </c>
      <c r="E3930" s="5" t="s">
        <v>7</v>
      </c>
      <c r="F3930" s="6">
        <v>0.20699799749479794</v>
      </c>
      <c r="G3930" s="16" t="s">
        <v>4</v>
      </c>
      <c r="H3930" s="7">
        <v>975.33716067511659</v>
      </c>
      <c r="I3930" s="4" t="s">
        <v>332</v>
      </c>
      <c r="J3930" s="4">
        <v>5.2</v>
      </c>
      <c r="K3930" s="4" t="s">
        <v>332</v>
      </c>
      <c r="L3930" s="4">
        <v>73.622176639325616</v>
      </c>
      <c r="M3930" s="4" t="s">
        <v>332</v>
      </c>
      <c r="N3930" s="17">
        <v>64.000000000000014</v>
      </c>
      <c r="O3930" s="4">
        <v>15990.24</v>
      </c>
      <c r="P3930">
        <f t="shared" si="183"/>
        <v>2014</v>
      </c>
      <c r="Q3930">
        <f t="shared" si="184"/>
        <v>4</v>
      </c>
      <c r="R3930" t="str">
        <f t="shared" si="185"/>
        <v>17</v>
      </c>
      <c r="T3930" t="s">
        <v>164</v>
      </c>
    </row>
    <row r="3931" spans="1:21" x14ac:dyDescent="0.35">
      <c r="A3931" s="1" t="s">
        <v>2</v>
      </c>
      <c r="B3931" s="18">
        <v>41730</v>
      </c>
      <c r="C3931" s="3" t="s">
        <v>12</v>
      </c>
      <c r="D3931" s="4" t="s">
        <v>13</v>
      </c>
      <c r="E3931" s="5" t="s">
        <v>4</v>
      </c>
      <c r="F3931" s="6">
        <v>562.69110210840688</v>
      </c>
      <c r="G3931" s="16" t="s">
        <v>4</v>
      </c>
      <c r="H3931" s="7">
        <v>10345.292889874479</v>
      </c>
      <c r="I3931" s="4">
        <v>24.3</v>
      </c>
      <c r="J3931" s="4">
        <v>1.7</v>
      </c>
      <c r="K3931" s="4" t="s">
        <v>332</v>
      </c>
      <c r="L3931" s="4">
        <v>18.385385606970868</v>
      </c>
      <c r="M3931" s="4" t="s">
        <v>332</v>
      </c>
      <c r="N3931" s="17">
        <v>1</v>
      </c>
      <c r="O3931" s="4">
        <v>100</v>
      </c>
      <c r="P3931">
        <f t="shared" si="183"/>
        <v>2014</v>
      </c>
      <c r="Q3931">
        <f t="shared" si="184"/>
        <v>4</v>
      </c>
      <c r="R3931" t="str">
        <f t="shared" si="185"/>
        <v>17</v>
      </c>
      <c r="T3931" t="s">
        <v>250</v>
      </c>
      <c r="U3931" t="s">
        <v>472</v>
      </c>
    </row>
    <row r="3932" spans="1:21" x14ac:dyDescent="0.35">
      <c r="A3932" s="1" t="s">
        <v>2</v>
      </c>
      <c r="B3932" s="18">
        <v>41730</v>
      </c>
      <c r="C3932" s="3" t="s">
        <v>15</v>
      </c>
      <c r="D3932" s="4" t="s">
        <v>16</v>
      </c>
      <c r="E3932" s="5" t="s">
        <v>7</v>
      </c>
      <c r="F3932" s="6">
        <v>1.0349899874739896</v>
      </c>
      <c r="G3932" s="16" t="s">
        <v>7</v>
      </c>
      <c r="H3932" s="7">
        <v>6633.7448634102848</v>
      </c>
      <c r="I3932" s="4" t="s">
        <v>332</v>
      </c>
      <c r="J3932" s="4">
        <v>40.4</v>
      </c>
      <c r="K3932" s="4">
        <v>5</v>
      </c>
      <c r="L3932" s="4">
        <v>6409.4773318538955</v>
      </c>
      <c r="M3932" s="4" t="s">
        <v>332</v>
      </c>
      <c r="N3932" s="17">
        <v>1.0000000000000002</v>
      </c>
      <c r="O3932" s="4">
        <v>15990.24</v>
      </c>
      <c r="P3932">
        <f t="shared" si="183"/>
        <v>2014</v>
      </c>
      <c r="Q3932">
        <f t="shared" si="184"/>
        <v>4</v>
      </c>
      <c r="R3932" t="str">
        <f t="shared" si="185"/>
        <v>17</v>
      </c>
      <c r="T3932" t="s">
        <v>73</v>
      </c>
      <c r="U3932" t="s">
        <v>475</v>
      </c>
    </row>
    <row r="3933" spans="1:21" x14ac:dyDescent="0.35">
      <c r="A3933" s="1" t="s">
        <v>2</v>
      </c>
      <c r="B3933" s="18">
        <v>41730</v>
      </c>
      <c r="C3933" s="3" t="s">
        <v>142</v>
      </c>
      <c r="D3933" s="4" t="s">
        <v>143</v>
      </c>
      <c r="E3933" s="5" t="s">
        <v>4</v>
      </c>
      <c r="F3933" s="6">
        <v>33.09947659461217</v>
      </c>
      <c r="G3933" s="16" t="s">
        <v>4</v>
      </c>
      <c r="H3933" s="7">
        <v>2819.2810184226864</v>
      </c>
      <c r="I3933" s="4">
        <v>6.3</v>
      </c>
      <c r="J3933" s="4">
        <v>5.2</v>
      </c>
      <c r="K3933" s="4">
        <v>2.6</v>
      </c>
      <c r="L3933" s="4">
        <v>85.176000000000002</v>
      </c>
      <c r="M3933" s="4" t="s">
        <v>332</v>
      </c>
      <c r="N3933" s="17">
        <v>1</v>
      </c>
      <c r="O3933" s="4">
        <v>100</v>
      </c>
      <c r="P3933">
        <f t="shared" si="183"/>
        <v>2014</v>
      </c>
      <c r="Q3933">
        <f t="shared" si="184"/>
        <v>4</v>
      </c>
      <c r="R3933" t="str">
        <f t="shared" si="185"/>
        <v>17</v>
      </c>
      <c r="T3933" t="s">
        <v>484</v>
      </c>
      <c r="U3933" t="s">
        <v>531</v>
      </c>
    </row>
    <row r="3934" spans="1:21" x14ac:dyDescent="0.35">
      <c r="A3934" s="1" t="s">
        <v>2</v>
      </c>
      <c r="B3934" s="18">
        <v>41730</v>
      </c>
      <c r="C3934" s="3" t="s">
        <v>103</v>
      </c>
      <c r="D3934" s="4" t="s">
        <v>104</v>
      </c>
      <c r="E3934" s="5" t="s">
        <v>7</v>
      </c>
      <c r="F3934" s="6">
        <v>33.09947659461217</v>
      </c>
      <c r="G3934" s="16" t="s">
        <v>4</v>
      </c>
      <c r="H3934" s="7">
        <v>2163.7213887319176</v>
      </c>
      <c r="I3934" s="4">
        <v>3.7</v>
      </c>
      <c r="J3934" s="4">
        <v>3.4</v>
      </c>
      <c r="K3934" s="4" t="s">
        <v>332</v>
      </c>
      <c r="L3934" s="4">
        <v>16.342564983974107</v>
      </c>
      <c r="M3934" s="4" t="s">
        <v>332</v>
      </c>
      <c r="N3934" s="17">
        <v>4</v>
      </c>
      <c r="O3934" s="4">
        <v>100</v>
      </c>
      <c r="P3934">
        <f t="shared" si="183"/>
        <v>2014</v>
      </c>
      <c r="Q3934">
        <f t="shared" si="184"/>
        <v>4</v>
      </c>
      <c r="R3934" t="str">
        <f t="shared" si="185"/>
        <v>17</v>
      </c>
      <c r="T3934" t="s">
        <v>501</v>
      </c>
      <c r="U3934" t="s">
        <v>502</v>
      </c>
    </row>
    <row r="3935" spans="1:21" x14ac:dyDescent="0.35">
      <c r="A3935" s="1" t="s">
        <v>2</v>
      </c>
      <c r="B3935" s="18">
        <v>41730</v>
      </c>
      <c r="C3935" s="3" t="s">
        <v>290</v>
      </c>
      <c r="D3935" s="4" t="s">
        <v>291</v>
      </c>
      <c r="E3935" s="5" t="s">
        <v>7</v>
      </c>
      <c r="F3935" s="6">
        <v>33.09947659461217</v>
      </c>
      <c r="G3935" s="16" t="s">
        <v>4</v>
      </c>
      <c r="H3935" s="7">
        <v>4679.3282628285397</v>
      </c>
      <c r="I3935" s="4">
        <v>7.5</v>
      </c>
      <c r="J3935" s="4">
        <v>3</v>
      </c>
      <c r="K3935" s="4" t="s">
        <v>332</v>
      </c>
      <c r="L3935" s="4">
        <v>35.342917352885166</v>
      </c>
      <c r="M3935" s="4" t="s">
        <v>332</v>
      </c>
      <c r="N3935" s="17">
        <v>4</v>
      </c>
      <c r="O3935" s="4">
        <v>100</v>
      </c>
      <c r="P3935">
        <f t="shared" si="183"/>
        <v>2014</v>
      </c>
      <c r="Q3935">
        <f t="shared" si="184"/>
        <v>4</v>
      </c>
      <c r="R3935" t="str">
        <f t="shared" si="185"/>
        <v>18</v>
      </c>
      <c r="T3935" t="s">
        <v>291</v>
      </c>
    </row>
    <row r="3936" spans="1:21" x14ac:dyDescent="0.35">
      <c r="A3936" s="1" t="s">
        <v>2</v>
      </c>
      <c r="B3936" s="18">
        <v>41730</v>
      </c>
      <c r="C3936" s="3" t="s">
        <v>111</v>
      </c>
      <c r="D3936" s="4" t="s">
        <v>112</v>
      </c>
      <c r="E3936" s="5" t="s">
        <v>7</v>
      </c>
      <c r="F3936" s="6">
        <v>66.198953189224341</v>
      </c>
      <c r="G3936" s="16" t="s">
        <v>4</v>
      </c>
      <c r="H3936" s="7">
        <v>4175.8065454800626</v>
      </c>
      <c r="I3936" s="4">
        <v>27.2</v>
      </c>
      <c r="J3936" s="4">
        <v>2.9</v>
      </c>
      <c r="K3936" s="4" t="s">
        <v>332</v>
      </c>
      <c r="L3936" s="4">
        <v>63.079646192347752</v>
      </c>
      <c r="M3936" s="4" t="s">
        <v>332</v>
      </c>
      <c r="N3936" s="17">
        <v>1</v>
      </c>
      <c r="O3936" s="4">
        <v>100</v>
      </c>
      <c r="P3936">
        <f t="shared" si="183"/>
        <v>2014</v>
      </c>
      <c r="Q3936">
        <f t="shared" si="184"/>
        <v>4</v>
      </c>
      <c r="R3936" t="str">
        <f t="shared" si="185"/>
        <v>25</v>
      </c>
      <c r="T3936" t="s">
        <v>320</v>
      </c>
      <c r="U3936" t="s">
        <v>513</v>
      </c>
    </row>
    <row r="3937" spans="1:27" x14ac:dyDescent="0.35">
      <c r="A3937" s="1" t="s">
        <v>2</v>
      </c>
      <c r="B3937" s="18">
        <v>41730</v>
      </c>
      <c r="C3937" s="3" t="s">
        <v>219</v>
      </c>
      <c r="D3937" s="4" t="s">
        <v>292</v>
      </c>
      <c r="E3937" s="5" t="s">
        <v>4</v>
      </c>
      <c r="F3937" s="6">
        <v>562.69110210840688</v>
      </c>
      <c r="G3937" s="16" t="s">
        <v>4</v>
      </c>
      <c r="H3937" s="7">
        <v>63638.864374468154</v>
      </c>
      <c r="I3937" s="4" t="s">
        <v>332</v>
      </c>
      <c r="J3937" s="4">
        <v>6</v>
      </c>
      <c r="K3937" s="4" t="s">
        <v>332</v>
      </c>
      <c r="L3937" s="4">
        <v>113.09733552923255</v>
      </c>
      <c r="M3937" s="4" t="s">
        <v>332</v>
      </c>
      <c r="N3937" s="17">
        <v>1.0000000000000002</v>
      </c>
      <c r="O3937" s="4">
        <v>100</v>
      </c>
      <c r="P3937">
        <f t="shared" si="183"/>
        <v>2014</v>
      </c>
      <c r="Q3937">
        <f t="shared" si="184"/>
        <v>4</v>
      </c>
      <c r="R3937" t="str">
        <f t="shared" si="185"/>
        <v>90</v>
      </c>
      <c r="T3937" t="s">
        <v>563</v>
      </c>
      <c r="U3937" t="s">
        <v>468</v>
      </c>
      <c r="V3937" t="s">
        <v>564</v>
      </c>
      <c r="W3937" t="s">
        <v>565</v>
      </c>
      <c r="X3937" t="s">
        <v>566</v>
      </c>
      <c r="Y3937" t="s">
        <v>567</v>
      </c>
      <c r="Z3937" t="s">
        <v>510</v>
      </c>
      <c r="AA3937" t="s">
        <v>568</v>
      </c>
    </row>
    <row r="3938" spans="1:27" x14ac:dyDescent="0.35">
      <c r="A3938" s="1" t="s">
        <v>2</v>
      </c>
      <c r="B3938" s="18">
        <v>41730</v>
      </c>
      <c r="C3938" s="3" t="s">
        <v>132</v>
      </c>
      <c r="D3938" s="4" t="s">
        <v>298</v>
      </c>
      <c r="E3938" s="5" t="s">
        <v>4</v>
      </c>
      <c r="F3938" s="6">
        <v>165.49738297306087</v>
      </c>
      <c r="G3938" s="16" t="s">
        <v>4</v>
      </c>
      <c r="H3938" s="7">
        <v>20652.128633766672</v>
      </c>
      <c r="I3938" s="4" t="s">
        <v>332</v>
      </c>
      <c r="J3938" s="4">
        <v>6.2</v>
      </c>
      <c r="K3938" s="4" t="s">
        <v>332</v>
      </c>
      <c r="L3938" s="4">
        <v>124.78824899079137</v>
      </c>
      <c r="M3938" s="4" t="s">
        <v>332</v>
      </c>
      <c r="N3938" s="17">
        <v>0.99999999999999978</v>
      </c>
      <c r="O3938" s="4">
        <v>100</v>
      </c>
      <c r="P3938">
        <f t="shared" si="183"/>
        <v>2014</v>
      </c>
      <c r="Q3938">
        <f t="shared" si="184"/>
        <v>4</v>
      </c>
      <c r="R3938" t="str">
        <f t="shared" si="185"/>
        <v>90</v>
      </c>
      <c r="T3938" t="s">
        <v>563</v>
      </c>
      <c r="U3938" t="s">
        <v>468</v>
      </c>
      <c r="V3938" t="s">
        <v>564</v>
      </c>
      <c r="W3938" t="s">
        <v>524</v>
      </c>
      <c r="X3938" t="s">
        <v>567</v>
      </c>
      <c r="Y3938" t="s">
        <v>510</v>
      </c>
      <c r="Z3938" t="s">
        <v>568</v>
      </c>
    </row>
    <row r="3939" spans="1:27" x14ac:dyDescent="0.35">
      <c r="A3939" s="1" t="s">
        <v>2</v>
      </c>
      <c r="B3939" s="18">
        <v>41744</v>
      </c>
      <c r="C3939" s="8" t="s">
        <v>21</v>
      </c>
      <c r="D3939" s="4" t="s">
        <v>22</v>
      </c>
      <c r="E3939" s="9" t="s">
        <v>23</v>
      </c>
      <c r="F3939" s="6">
        <v>74.703679814228863</v>
      </c>
      <c r="G3939" s="16" t="s">
        <v>4</v>
      </c>
      <c r="H3939" s="7">
        <v>276744.43976912188</v>
      </c>
      <c r="I3939" s="4">
        <v>6.1</v>
      </c>
      <c r="J3939" s="4">
        <v>4.9000000000000004</v>
      </c>
      <c r="K3939" s="4" t="s">
        <v>332</v>
      </c>
      <c r="L3939" s="4">
        <v>76.68680027290246</v>
      </c>
      <c r="M3939" s="4" t="s">
        <v>332</v>
      </c>
      <c r="N3939" s="17">
        <v>48.307692307692314</v>
      </c>
      <c r="O3939" s="4">
        <v>576</v>
      </c>
      <c r="P3939">
        <f t="shared" si="183"/>
        <v>2014</v>
      </c>
      <c r="Q3939">
        <f t="shared" si="184"/>
        <v>4</v>
      </c>
      <c r="R3939" t="str">
        <f t="shared" si="185"/>
        <v>01</v>
      </c>
      <c r="T3939" t="s">
        <v>30</v>
      </c>
      <c r="U3939" t="s">
        <v>457</v>
      </c>
    </row>
    <row r="3940" spans="1:27" x14ac:dyDescent="0.35">
      <c r="A3940" s="1" t="s">
        <v>2</v>
      </c>
      <c r="B3940" s="18">
        <v>41744</v>
      </c>
      <c r="C3940" s="8" t="s">
        <v>180</v>
      </c>
      <c r="D3940" s="4" t="s">
        <v>181</v>
      </c>
      <c r="E3940" s="9" t="s">
        <v>23</v>
      </c>
      <c r="F3940" s="6">
        <v>632.10805996655188</v>
      </c>
      <c r="G3940" s="16" t="s">
        <v>23</v>
      </c>
      <c r="H3940" s="7">
        <v>931484.79997396562</v>
      </c>
      <c r="I3940" s="4">
        <v>175.9</v>
      </c>
      <c r="J3940" s="4">
        <v>4</v>
      </c>
      <c r="K3940" s="4" t="s">
        <v>332</v>
      </c>
      <c r="L3940" s="4">
        <v>1473.6163940438526</v>
      </c>
      <c r="M3940" s="4" t="s">
        <v>332</v>
      </c>
      <c r="N3940" s="17">
        <v>1.0000000000000002</v>
      </c>
      <c r="O3940" s="4">
        <v>576</v>
      </c>
      <c r="P3940">
        <f t="shared" si="183"/>
        <v>2014</v>
      </c>
      <c r="Q3940">
        <f t="shared" si="184"/>
        <v>4</v>
      </c>
      <c r="R3940" t="str">
        <f t="shared" si="185"/>
        <v>01</v>
      </c>
      <c r="T3940" t="s">
        <v>295</v>
      </c>
      <c r="U3940" t="s">
        <v>457</v>
      </c>
    </row>
    <row r="3941" spans="1:27" x14ac:dyDescent="0.35">
      <c r="A3941" s="1" t="s">
        <v>2</v>
      </c>
      <c r="B3941" s="18">
        <v>41744</v>
      </c>
      <c r="C3941" s="3" t="s">
        <v>227</v>
      </c>
      <c r="D3941" s="4" t="s">
        <v>228</v>
      </c>
      <c r="E3941" s="5" t="s">
        <v>7</v>
      </c>
      <c r="F3941" s="6">
        <v>33.09947659461217</v>
      </c>
      <c r="G3941" s="16" t="s">
        <v>4</v>
      </c>
      <c r="H3941" s="7">
        <v>4492.1551323153981</v>
      </c>
      <c r="I3941" s="4">
        <v>1.8</v>
      </c>
      <c r="J3941" s="4">
        <v>1.5</v>
      </c>
      <c r="K3941" s="4" t="s">
        <v>332</v>
      </c>
      <c r="L3941" s="4">
        <v>2.1205750411731104</v>
      </c>
      <c r="M3941" s="4" t="s">
        <v>332</v>
      </c>
      <c r="N3941" s="17">
        <v>63.999999999999986</v>
      </c>
      <c r="O3941" s="4">
        <v>100</v>
      </c>
      <c r="P3941">
        <f t="shared" si="183"/>
        <v>2014</v>
      </c>
      <c r="Q3941">
        <f t="shared" si="184"/>
        <v>4</v>
      </c>
      <c r="R3941" t="str">
        <f t="shared" si="185"/>
        <v>01</v>
      </c>
      <c r="T3941" t="s">
        <v>228</v>
      </c>
    </row>
    <row r="3942" spans="1:27" x14ac:dyDescent="0.35">
      <c r="A3942" s="1" t="s">
        <v>2</v>
      </c>
      <c r="B3942" s="18">
        <v>41744</v>
      </c>
      <c r="C3942" s="3" t="s">
        <v>97</v>
      </c>
      <c r="D3942" s="4" t="s">
        <v>98</v>
      </c>
      <c r="E3942" s="5" t="s">
        <v>7</v>
      </c>
      <c r="F3942" s="6">
        <v>0.62099399248439391</v>
      </c>
      <c r="G3942" s="16" t="s">
        <v>4</v>
      </c>
      <c r="H3942" s="7">
        <v>5202.161782117244</v>
      </c>
      <c r="I3942" s="4" t="s">
        <v>332</v>
      </c>
      <c r="J3942" s="4">
        <v>5.8</v>
      </c>
      <c r="K3942" s="4" t="s">
        <v>332</v>
      </c>
      <c r="L3942" s="4">
        <v>102.16040430453528</v>
      </c>
      <c r="M3942" s="4" t="s">
        <v>332</v>
      </c>
      <c r="N3942" s="17">
        <v>82</v>
      </c>
      <c r="O3942" s="4">
        <v>15990.24</v>
      </c>
      <c r="P3942">
        <f t="shared" si="183"/>
        <v>2014</v>
      </c>
      <c r="Q3942">
        <f t="shared" si="184"/>
        <v>4</v>
      </c>
      <c r="R3942" t="str">
        <f t="shared" si="185"/>
        <v>01</v>
      </c>
      <c r="T3942" t="s">
        <v>187</v>
      </c>
      <c r="U3942" t="s">
        <v>497</v>
      </c>
    </row>
    <row r="3943" spans="1:27" x14ac:dyDescent="0.35">
      <c r="A3943" s="1" t="s">
        <v>2</v>
      </c>
      <c r="B3943" s="18">
        <v>41744</v>
      </c>
      <c r="C3943" s="3" t="s">
        <v>24</v>
      </c>
      <c r="D3943" s="4" t="s">
        <v>299</v>
      </c>
      <c r="E3943" s="5" t="s">
        <v>23</v>
      </c>
      <c r="F3943" s="6">
        <v>33.09947659461217</v>
      </c>
      <c r="G3943" s="16" t="s">
        <v>23</v>
      </c>
      <c r="H3943" s="7">
        <v>2477.5483375589511</v>
      </c>
      <c r="I3943" s="4">
        <v>26.4</v>
      </c>
      <c r="J3943" s="4">
        <v>1.9</v>
      </c>
      <c r="K3943" s="4" t="s">
        <v>332</v>
      </c>
      <c r="L3943" s="4">
        <v>74.851586564430406</v>
      </c>
      <c r="M3943" s="4" t="s">
        <v>332</v>
      </c>
      <c r="N3943" s="17">
        <v>1</v>
      </c>
      <c r="O3943" s="4">
        <v>100</v>
      </c>
      <c r="P3943">
        <f t="shared" si="183"/>
        <v>2014</v>
      </c>
      <c r="Q3943">
        <f t="shared" si="184"/>
        <v>4</v>
      </c>
      <c r="R3943" t="str">
        <f t="shared" si="185"/>
        <v>01</v>
      </c>
      <c r="T3943" t="s">
        <v>222</v>
      </c>
      <c r="U3943" t="s">
        <v>504</v>
      </c>
      <c r="V3943" t="s">
        <v>596</v>
      </c>
      <c r="W3943" t="s">
        <v>597</v>
      </c>
    </row>
    <row r="3944" spans="1:27" x14ac:dyDescent="0.35">
      <c r="A3944" s="1" t="s">
        <v>2</v>
      </c>
      <c r="B3944" s="18">
        <v>41744</v>
      </c>
      <c r="C3944" s="3" t="s">
        <v>212</v>
      </c>
      <c r="D3944" s="4" t="s">
        <v>213</v>
      </c>
      <c r="E3944" s="5" t="s">
        <v>4</v>
      </c>
      <c r="F3944" s="6">
        <v>66.198953189224341</v>
      </c>
      <c r="G3944" s="16" t="s">
        <v>4</v>
      </c>
      <c r="H3944" s="7">
        <v>23087.181738360974</v>
      </c>
      <c r="I3944" s="4">
        <v>8.8000000000000007</v>
      </c>
      <c r="J3944" s="4">
        <v>8.6999999999999993</v>
      </c>
      <c r="K3944" s="4" t="s">
        <v>332</v>
      </c>
      <c r="L3944" s="4">
        <v>348.75448366031014</v>
      </c>
      <c r="M3944" s="4" t="s">
        <v>332</v>
      </c>
      <c r="N3944" s="17">
        <v>1</v>
      </c>
      <c r="O3944" s="4">
        <v>100</v>
      </c>
      <c r="P3944">
        <f t="shared" si="183"/>
        <v>2014</v>
      </c>
      <c r="Q3944">
        <f t="shared" si="184"/>
        <v>4</v>
      </c>
      <c r="R3944" t="str">
        <f t="shared" si="185"/>
        <v>04</v>
      </c>
      <c r="T3944" t="s">
        <v>213</v>
      </c>
    </row>
    <row r="3945" spans="1:27" x14ac:dyDescent="0.35">
      <c r="A3945" s="1" t="s">
        <v>2</v>
      </c>
      <c r="B3945" s="18">
        <v>41744</v>
      </c>
      <c r="C3945" s="3" t="s">
        <v>300</v>
      </c>
      <c r="D3945" s="4" t="s">
        <v>301</v>
      </c>
      <c r="E3945" s="5" t="s">
        <v>4</v>
      </c>
      <c r="F3945" s="6">
        <v>165.49738297306087</v>
      </c>
      <c r="G3945" s="16" t="s">
        <v>4</v>
      </c>
      <c r="H3945" s="7">
        <v>17188.732485456836</v>
      </c>
      <c r="I3945" s="4">
        <v>7.6</v>
      </c>
      <c r="J3945" s="4">
        <v>5.8</v>
      </c>
      <c r="K3945" s="4">
        <v>4.5</v>
      </c>
      <c r="L3945" s="4">
        <v>103.86105312767855</v>
      </c>
      <c r="M3945" s="4" t="s">
        <v>332</v>
      </c>
      <c r="N3945" s="17">
        <v>1</v>
      </c>
      <c r="O3945" s="4">
        <v>100</v>
      </c>
      <c r="P3945">
        <f t="shared" si="183"/>
        <v>2014</v>
      </c>
      <c r="Q3945">
        <f t="shared" si="184"/>
        <v>4</v>
      </c>
      <c r="R3945" t="str">
        <f t="shared" si="185"/>
        <v>05</v>
      </c>
      <c r="T3945" t="s">
        <v>301</v>
      </c>
    </row>
    <row r="3946" spans="1:27" x14ac:dyDescent="0.35">
      <c r="A3946" s="1" t="s">
        <v>2</v>
      </c>
      <c r="B3946" s="18">
        <v>41744</v>
      </c>
      <c r="C3946" s="3" t="s">
        <v>82</v>
      </c>
      <c r="D3946" s="4" t="s">
        <v>167</v>
      </c>
      <c r="E3946" s="5" t="s">
        <v>4</v>
      </c>
      <c r="F3946" s="6">
        <v>397.19371913534604</v>
      </c>
      <c r="G3946" s="16" t="s">
        <v>4</v>
      </c>
      <c r="H3946" s="7">
        <v>107686.80244179747</v>
      </c>
      <c r="I3946" s="4">
        <v>13.1</v>
      </c>
      <c r="J3946" s="4">
        <v>7.7</v>
      </c>
      <c r="K3946" s="4">
        <v>5.1333333333333337</v>
      </c>
      <c r="L3946" s="4">
        <v>271.11909693894876</v>
      </c>
      <c r="M3946" s="4" t="s">
        <v>332</v>
      </c>
      <c r="N3946" s="17">
        <v>1</v>
      </c>
      <c r="O3946" s="4">
        <v>100</v>
      </c>
      <c r="P3946">
        <f t="shared" si="183"/>
        <v>2014</v>
      </c>
      <c r="Q3946">
        <f t="shared" si="184"/>
        <v>4</v>
      </c>
      <c r="R3946" t="str">
        <f t="shared" si="185"/>
        <v>05</v>
      </c>
      <c r="T3946" t="s">
        <v>460</v>
      </c>
      <c r="U3946" t="s">
        <v>488</v>
      </c>
      <c r="V3946" t="s">
        <v>536</v>
      </c>
      <c r="W3946" t="s">
        <v>544</v>
      </c>
      <c r="X3946" t="s">
        <v>510</v>
      </c>
    </row>
    <row r="3947" spans="1:27" x14ac:dyDescent="0.35">
      <c r="A3947" s="1" t="s">
        <v>2</v>
      </c>
      <c r="B3947" s="18">
        <v>41744</v>
      </c>
      <c r="C3947" s="3" t="s">
        <v>37</v>
      </c>
      <c r="D3947" s="4" t="s">
        <v>156</v>
      </c>
      <c r="E3947" s="5" t="s">
        <v>4</v>
      </c>
      <c r="F3947" s="6">
        <v>80.450116723015697</v>
      </c>
      <c r="G3947" s="16" t="s">
        <v>4</v>
      </c>
      <c r="H3947" s="7">
        <v>110567.32759701305</v>
      </c>
      <c r="I3947" s="4">
        <v>24.8</v>
      </c>
      <c r="J3947" s="4">
        <v>12.6</v>
      </c>
      <c r="K3947" s="4">
        <v>8.4</v>
      </c>
      <c r="L3947" s="4">
        <v>1374.3588213512339</v>
      </c>
      <c r="M3947" s="4" t="s">
        <v>332</v>
      </c>
      <c r="N3947" s="17">
        <v>1</v>
      </c>
      <c r="O3947" s="4">
        <v>576</v>
      </c>
      <c r="P3947">
        <f t="shared" si="183"/>
        <v>2014</v>
      </c>
      <c r="Q3947">
        <f t="shared" si="184"/>
        <v>4</v>
      </c>
      <c r="R3947" t="str">
        <f t="shared" si="185"/>
        <v>05</v>
      </c>
      <c r="T3947" t="s">
        <v>460</v>
      </c>
      <c r="U3947" t="s">
        <v>461</v>
      </c>
      <c r="V3947" t="s">
        <v>536</v>
      </c>
      <c r="W3947" t="s">
        <v>537</v>
      </c>
      <c r="X3947" t="s">
        <v>510</v>
      </c>
    </row>
    <row r="3948" spans="1:27" x14ac:dyDescent="0.35">
      <c r="A3948" s="1" t="s">
        <v>2</v>
      </c>
      <c r="B3948" s="18">
        <v>41744</v>
      </c>
      <c r="C3948" s="3" t="s">
        <v>76</v>
      </c>
      <c r="D3948" s="4" t="s">
        <v>229</v>
      </c>
      <c r="E3948" s="5" t="s">
        <v>4</v>
      </c>
      <c r="F3948" s="6">
        <v>11.492873817573672</v>
      </c>
      <c r="G3948" s="16" t="s">
        <v>4</v>
      </c>
      <c r="H3948" s="7">
        <v>44577.10077047356</v>
      </c>
      <c r="I3948" s="4">
        <v>38</v>
      </c>
      <c r="J3948" s="4">
        <v>17.100000000000001</v>
      </c>
      <c r="K3948" s="4">
        <v>11.4</v>
      </c>
      <c r="L3948" s="4">
        <v>3878.6731219750309</v>
      </c>
      <c r="M3948" s="4" t="s">
        <v>332</v>
      </c>
      <c r="N3948" s="17">
        <v>0.99999999999999989</v>
      </c>
      <c r="O3948" s="4">
        <v>1152</v>
      </c>
      <c r="P3948">
        <f t="shared" si="183"/>
        <v>2014</v>
      </c>
      <c r="Q3948">
        <f t="shared" si="184"/>
        <v>4</v>
      </c>
      <c r="R3948" t="str">
        <f t="shared" si="185"/>
        <v>05</v>
      </c>
      <c r="T3948" t="s">
        <v>460</v>
      </c>
      <c r="U3948" t="s">
        <v>486</v>
      </c>
      <c r="V3948" t="s">
        <v>536</v>
      </c>
      <c r="W3948" t="s">
        <v>570</v>
      </c>
      <c r="X3948" t="s">
        <v>510</v>
      </c>
    </row>
    <row r="3949" spans="1:27" x14ac:dyDescent="0.35">
      <c r="A3949" s="1" t="s">
        <v>2</v>
      </c>
      <c r="B3949" s="18">
        <v>41744</v>
      </c>
      <c r="C3949" s="3" t="s">
        <v>62</v>
      </c>
      <c r="D3949" s="4" t="s">
        <v>63</v>
      </c>
      <c r="E3949" s="5" t="s">
        <v>4</v>
      </c>
      <c r="F3949" s="6">
        <v>595.79057870301915</v>
      </c>
      <c r="G3949" s="16" t="s">
        <v>4</v>
      </c>
      <c r="H3949" s="7">
        <v>44423.904762402162</v>
      </c>
      <c r="I3949" s="4">
        <v>8.4</v>
      </c>
      <c r="J3949" s="4">
        <v>5.0999999999999996</v>
      </c>
      <c r="K3949" s="4" t="s">
        <v>332</v>
      </c>
      <c r="L3949" s="4">
        <v>74.562952739381828</v>
      </c>
      <c r="M3949" s="4" t="s">
        <v>332</v>
      </c>
      <c r="N3949" s="17">
        <v>1</v>
      </c>
      <c r="O3949" s="4">
        <v>100</v>
      </c>
      <c r="P3949">
        <f t="shared" si="183"/>
        <v>2014</v>
      </c>
      <c r="Q3949">
        <f t="shared" si="184"/>
        <v>4</v>
      </c>
      <c r="R3949" t="str">
        <f t="shared" si="185"/>
        <v>05</v>
      </c>
      <c r="T3949" t="s">
        <v>84</v>
      </c>
      <c r="U3949" t="s">
        <v>459</v>
      </c>
      <c r="V3949" t="s">
        <v>479</v>
      </c>
      <c r="W3949" t="s">
        <v>480</v>
      </c>
    </row>
    <row r="3950" spans="1:27" x14ac:dyDescent="0.35">
      <c r="A3950" s="1" t="s">
        <v>2</v>
      </c>
      <c r="B3950" s="18">
        <v>41744</v>
      </c>
      <c r="C3950" s="3" t="s">
        <v>27</v>
      </c>
      <c r="D3950" s="4" t="s">
        <v>39</v>
      </c>
      <c r="E3950" s="5" t="s">
        <v>4</v>
      </c>
      <c r="F3950" s="6">
        <v>33.09947659461217</v>
      </c>
      <c r="G3950" s="16" t="s">
        <v>4</v>
      </c>
      <c r="H3950" s="7">
        <v>15366.68293719002</v>
      </c>
      <c r="I3950" s="4">
        <v>13.3</v>
      </c>
      <c r="J3950" s="4">
        <v>10</v>
      </c>
      <c r="K3950" s="4">
        <v>6.666666666666667</v>
      </c>
      <c r="L3950" s="4">
        <v>464.25758103049162</v>
      </c>
      <c r="M3950" s="4" t="s">
        <v>332</v>
      </c>
      <c r="N3950" s="17">
        <v>1</v>
      </c>
      <c r="O3950" s="4">
        <v>100</v>
      </c>
      <c r="P3950">
        <f t="shared" si="183"/>
        <v>2014</v>
      </c>
      <c r="Q3950">
        <f t="shared" si="184"/>
        <v>4</v>
      </c>
      <c r="R3950" t="str">
        <f t="shared" si="185"/>
        <v>06</v>
      </c>
      <c r="T3950" t="s">
        <v>39</v>
      </c>
    </row>
    <row r="3951" spans="1:27" x14ac:dyDescent="0.35">
      <c r="A3951" s="1" t="s">
        <v>2</v>
      </c>
      <c r="B3951" s="18">
        <v>41744</v>
      </c>
      <c r="C3951" s="3" t="s">
        <v>134</v>
      </c>
      <c r="D3951" s="4" t="s">
        <v>135</v>
      </c>
      <c r="E3951" s="5" t="s">
        <v>4</v>
      </c>
      <c r="F3951" s="6">
        <v>7.4519279098127269</v>
      </c>
      <c r="G3951" s="16" t="s">
        <v>4</v>
      </c>
      <c r="H3951" s="7">
        <v>70302.964879798645</v>
      </c>
      <c r="I3951" s="4">
        <v>44.3</v>
      </c>
      <c r="J3951" s="4">
        <v>24.7</v>
      </c>
      <c r="K3951" s="4">
        <v>16.466666666666665</v>
      </c>
      <c r="L3951" s="4">
        <v>9434.1982008740906</v>
      </c>
      <c r="M3951" s="4" t="s">
        <v>332</v>
      </c>
      <c r="N3951" s="17">
        <v>0.99999999999999989</v>
      </c>
      <c r="O3951" s="4">
        <v>15990.24</v>
      </c>
      <c r="P3951">
        <f t="shared" si="183"/>
        <v>2014</v>
      </c>
      <c r="Q3951">
        <f t="shared" si="184"/>
        <v>4</v>
      </c>
      <c r="R3951" t="str">
        <f t="shared" si="185"/>
        <v>06</v>
      </c>
      <c r="T3951" t="s">
        <v>39</v>
      </c>
      <c r="U3951" t="s">
        <v>527</v>
      </c>
    </row>
    <row r="3952" spans="1:27" x14ac:dyDescent="0.35">
      <c r="A3952" s="1" t="s">
        <v>2</v>
      </c>
      <c r="B3952" s="18">
        <v>41744</v>
      </c>
      <c r="C3952" s="3" t="s">
        <v>361</v>
      </c>
      <c r="D3952" s="4" t="s">
        <v>362</v>
      </c>
      <c r="E3952" s="5" t="s">
        <v>4</v>
      </c>
      <c r="F3952" s="6">
        <v>33.09947659461217</v>
      </c>
      <c r="G3952" s="16" t="s">
        <v>4</v>
      </c>
      <c r="H3952" s="7">
        <v>1497.3850441051329</v>
      </c>
      <c r="I3952" s="4">
        <v>5.4</v>
      </c>
      <c r="J3952" s="4">
        <v>4</v>
      </c>
      <c r="K3952" s="4">
        <v>4</v>
      </c>
      <c r="L3952" s="4">
        <v>45.238934211693021</v>
      </c>
      <c r="M3952" s="4" t="s">
        <v>332</v>
      </c>
      <c r="N3952" s="17">
        <v>1</v>
      </c>
      <c r="O3952" s="4">
        <v>100</v>
      </c>
      <c r="P3952">
        <f t="shared" si="183"/>
        <v>2014</v>
      </c>
      <c r="Q3952">
        <f t="shared" si="184"/>
        <v>4</v>
      </c>
      <c r="R3952" t="str">
        <f t="shared" si="185"/>
        <v>08</v>
      </c>
      <c r="T3952" t="s">
        <v>303</v>
      </c>
      <c r="U3952" t="s">
        <v>617</v>
      </c>
    </row>
    <row r="3953" spans="1:27" x14ac:dyDescent="0.35">
      <c r="A3953" s="1" t="s">
        <v>2</v>
      </c>
      <c r="B3953" s="18">
        <v>41744</v>
      </c>
      <c r="C3953" s="3" t="s">
        <v>176</v>
      </c>
      <c r="D3953" s="4" t="s">
        <v>177</v>
      </c>
      <c r="E3953" s="5" t="s">
        <v>7</v>
      </c>
      <c r="F3953" s="6">
        <v>8.6196553631802537</v>
      </c>
      <c r="G3953" s="16" t="s">
        <v>4</v>
      </c>
      <c r="H3953" s="7">
        <v>41664.489721322454</v>
      </c>
      <c r="I3953" s="4">
        <v>15.6</v>
      </c>
      <c r="J3953" s="4">
        <v>5.9</v>
      </c>
      <c r="K3953" s="4" t="s">
        <v>332</v>
      </c>
      <c r="L3953" s="4">
        <v>284.33298470579786</v>
      </c>
      <c r="M3953" s="4" t="s">
        <v>332</v>
      </c>
      <c r="N3953" s="17">
        <v>1.0000000000000002</v>
      </c>
      <c r="O3953" s="4">
        <v>1152</v>
      </c>
      <c r="P3953">
        <f t="shared" si="183"/>
        <v>2014</v>
      </c>
      <c r="Q3953">
        <f t="shared" si="184"/>
        <v>4</v>
      </c>
      <c r="R3953" t="str">
        <f t="shared" si="185"/>
        <v>09</v>
      </c>
      <c r="T3953" t="s">
        <v>177</v>
      </c>
    </row>
    <row r="3954" spans="1:27" x14ac:dyDescent="0.35">
      <c r="A3954" s="1" t="s">
        <v>2</v>
      </c>
      <c r="B3954" s="18">
        <v>41744</v>
      </c>
      <c r="C3954" s="3" t="s">
        <v>176</v>
      </c>
      <c r="D3954" s="4" t="s">
        <v>177</v>
      </c>
      <c r="E3954" s="5" t="s">
        <v>4</v>
      </c>
      <c r="F3954" s="6">
        <v>198.59685956767302</v>
      </c>
      <c r="G3954" s="16" t="s">
        <v>4</v>
      </c>
      <c r="H3954" s="7">
        <v>75251.085391503468</v>
      </c>
      <c r="I3954" s="4">
        <v>15.2</v>
      </c>
      <c r="J3954" s="4">
        <v>6.9</v>
      </c>
      <c r="K3954" s="4" t="s">
        <v>332</v>
      </c>
      <c r="L3954" s="4">
        <v>378.91377313477216</v>
      </c>
      <c r="M3954" s="4" t="s">
        <v>332</v>
      </c>
      <c r="N3954" s="17">
        <v>17.000000000000004</v>
      </c>
      <c r="O3954" s="4">
        <v>100</v>
      </c>
      <c r="P3954">
        <f t="shared" si="183"/>
        <v>2014</v>
      </c>
      <c r="Q3954">
        <f t="shared" si="184"/>
        <v>4</v>
      </c>
      <c r="R3954" t="str">
        <f t="shared" si="185"/>
        <v>09</v>
      </c>
      <c r="T3954" t="s">
        <v>177</v>
      </c>
    </row>
    <row r="3955" spans="1:27" x14ac:dyDescent="0.35">
      <c r="A3955" s="1" t="s">
        <v>2</v>
      </c>
      <c r="B3955" s="18">
        <v>41744</v>
      </c>
      <c r="C3955" s="3" t="s">
        <v>373</v>
      </c>
      <c r="D3955" s="4" t="s">
        <v>374</v>
      </c>
      <c r="E3955" s="5" t="s">
        <v>4</v>
      </c>
      <c r="F3955" s="6">
        <v>2.8732184543934181</v>
      </c>
      <c r="G3955" s="16" t="s">
        <v>4</v>
      </c>
      <c r="H3955" s="7">
        <v>4414.7485360231803</v>
      </c>
      <c r="I3955" s="4">
        <v>17.100000000000001</v>
      </c>
      <c r="J3955" s="4">
        <v>13.1</v>
      </c>
      <c r="K3955" s="4" t="s">
        <v>332</v>
      </c>
      <c r="L3955" s="4">
        <v>1536.5168385552515</v>
      </c>
      <c r="M3955" s="4" t="s">
        <v>332</v>
      </c>
      <c r="N3955" s="17">
        <v>0.99999999999999989</v>
      </c>
      <c r="O3955" s="4">
        <v>1152</v>
      </c>
      <c r="P3955">
        <f t="shared" si="183"/>
        <v>2014</v>
      </c>
      <c r="Q3955">
        <f t="shared" si="184"/>
        <v>4</v>
      </c>
      <c r="R3955" t="str">
        <f t="shared" si="185"/>
        <v>09</v>
      </c>
      <c r="T3955" t="s">
        <v>374</v>
      </c>
    </row>
    <row r="3956" spans="1:27" x14ac:dyDescent="0.35">
      <c r="A3956" s="1" t="s">
        <v>2</v>
      </c>
      <c r="B3956" s="18">
        <v>41744</v>
      </c>
      <c r="C3956" s="3" t="s">
        <v>349</v>
      </c>
      <c r="D3956" s="4" t="s">
        <v>350</v>
      </c>
      <c r="E3956" s="5" t="s">
        <v>4</v>
      </c>
      <c r="F3956" s="6">
        <v>66.198953189224341</v>
      </c>
      <c r="G3956" s="16" t="s">
        <v>4</v>
      </c>
      <c r="H3956" s="7">
        <v>11188.681151290361</v>
      </c>
      <c r="I3956" s="4">
        <v>14.3</v>
      </c>
      <c r="J3956" s="4">
        <v>6.1</v>
      </c>
      <c r="K3956" s="4" t="s">
        <v>332</v>
      </c>
      <c r="L3956" s="4">
        <v>169.01598306711017</v>
      </c>
      <c r="M3956" s="4" t="s">
        <v>332</v>
      </c>
      <c r="N3956" s="17">
        <v>1</v>
      </c>
      <c r="O3956" s="4">
        <v>100</v>
      </c>
      <c r="P3956">
        <f t="shared" si="183"/>
        <v>2014</v>
      </c>
      <c r="Q3956">
        <f t="shared" si="184"/>
        <v>4</v>
      </c>
      <c r="R3956" t="str">
        <f t="shared" si="185"/>
        <v>09</v>
      </c>
      <c r="T3956" t="s">
        <v>374</v>
      </c>
      <c r="U3956" t="s">
        <v>613</v>
      </c>
    </row>
    <row r="3957" spans="1:27" x14ac:dyDescent="0.35">
      <c r="A3957" s="1" t="s">
        <v>2</v>
      </c>
      <c r="B3957" s="18">
        <v>41744</v>
      </c>
      <c r="C3957" s="3" t="s">
        <v>296</v>
      </c>
      <c r="D3957" s="4" t="s">
        <v>297</v>
      </c>
      <c r="E3957" s="5" t="s">
        <v>4</v>
      </c>
      <c r="F3957" s="6">
        <v>165.49738297306087</v>
      </c>
      <c r="G3957" s="16" t="s">
        <v>4</v>
      </c>
      <c r="H3957" s="7">
        <v>69700.934138962548</v>
      </c>
      <c r="I3957" s="4" t="s">
        <v>332</v>
      </c>
      <c r="J3957" s="4">
        <v>9.3000000000000007</v>
      </c>
      <c r="K3957" s="4" t="s">
        <v>332</v>
      </c>
      <c r="L3957" s="4">
        <v>421.16034034392101</v>
      </c>
      <c r="M3957" s="4" t="s">
        <v>332</v>
      </c>
      <c r="N3957" s="17">
        <v>1</v>
      </c>
      <c r="O3957" s="4">
        <v>100</v>
      </c>
      <c r="P3957">
        <f t="shared" si="183"/>
        <v>2014</v>
      </c>
      <c r="Q3957">
        <f t="shared" si="184"/>
        <v>4</v>
      </c>
      <c r="R3957" t="str">
        <f t="shared" si="185"/>
        <v>09</v>
      </c>
      <c r="T3957" t="s">
        <v>593</v>
      </c>
      <c r="U3957" t="s">
        <v>594</v>
      </c>
      <c r="V3957" t="s">
        <v>595</v>
      </c>
    </row>
    <row r="3958" spans="1:27" x14ac:dyDescent="0.35">
      <c r="A3958" s="1" t="s">
        <v>2</v>
      </c>
      <c r="B3958" s="18">
        <v>41744</v>
      </c>
      <c r="C3958" s="3" t="s">
        <v>40</v>
      </c>
      <c r="D3958" s="4" t="s">
        <v>169</v>
      </c>
      <c r="E3958" s="5" t="s">
        <v>4</v>
      </c>
      <c r="F3958" s="6">
        <v>1224.6806340006503</v>
      </c>
      <c r="G3958" s="16" t="s">
        <v>4</v>
      </c>
      <c r="H3958" s="7">
        <v>284426.41739646491</v>
      </c>
      <c r="I3958" s="4" t="s">
        <v>332</v>
      </c>
      <c r="J3958" s="4">
        <v>7.4</v>
      </c>
      <c r="K3958" s="4">
        <v>5.4</v>
      </c>
      <c r="L3958" s="4">
        <v>232.24537850927908</v>
      </c>
      <c r="M3958" s="4" t="s">
        <v>332</v>
      </c>
      <c r="N3958" s="17">
        <v>1</v>
      </c>
      <c r="O3958" s="4">
        <v>100</v>
      </c>
      <c r="P3958">
        <f t="shared" si="183"/>
        <v>2014</v>
      </c>
      <c r="Q3958">
        <f t="shared" si="184"/>
        <v>4</v>
      </c>
      <c r="R3958" t="str">
        <f t="shared" si="185"/>
        <v>12</v>
      </c>
      <c r="T3958" t="s">
        <v>662</v>
      </c>
      <c r="U3958" t="s">
        <v>463</v>
      </c>
      <c r="V3958" t="s">
        <v>464</v>
      </c>
      <c r="W3958" t="s">
        <v>546</v>
      </c>
      <c r="X3958" t="s">
        <v>468</v>
      </c>
      <c r="Y3958" t="s">
        <v>547</v>
      </c>
      <c r="Z3958" t="s">
        <v>510</v>
      </c>
      <c r="AA3958" t="s">
        <v>466</v>
      </c>
    </row>
    <row r="3959" spans="1:27" x14ac:dyDescent="0.35">
      <c r="A3959" s="1" t="s">
        <v>2</v>
      </c>
      <c r="B3959" s="18">
        <v>41744</v>
      </c>
      <c r="C3959" s="3" t="s">
        <v>28</v>
      </c>
      <c r="D3959" s="4" t="s">
        <v>107</v>
      </c>
      <c r="E3959" s="5" t="s">
        <v>23</v>
      </c>
      <c r="F3959" s="6">
        <v>275.82897162176812</v>
      </c>
      <c r="G3959" s="16" t="s">
        <v>4</v>
      </c>
      <c r="H3959" s="7">
        <v>855771.65143671015</v>
      </c>
      <c r="I3959" s="4">
        <v>20.100000000000001</v>
      </c>
      <c r="J3959" s="4">
        <v>5.9</v>
      </c>
      <c r="K3959" s="4" t="s">
        <v>332</v>
      </c>
      <c r="L3959" s="4">
        <v>549.5281723640901</v>
      </c>
      <c r="M3959" s="4" t="s">
        <v>332</v>
      </c>
      <c r="N3959" s="17">
        <v>5.6458333333333339</v>
      </c>
      <c r="O3959" s="4">
        <v>576</v>
      </c>
      <c r="P3959">
        <f t="shared" si="183"/>
        <v>2014</v>
      </c>
      <c r="Q3959">
        <f t="shared" si="184"/>
        <v>4</v>
      </c>
      <c r="R3959" t="str">
        <f t="shared" si="185"/>
        <v>12</v>
      </c>
      <c r="T3959" t="s">
        <v>107</v>
      </c>
    </row>
    <row r="3960" spans="1:27" x14ac:dyDescent="0.35">
      <c r="A3960" s="1" t="s">
        <v>2</v>
      </c>
      <c r="B3960" s="18">
        <v>41744</v>
      </c>
      <c r="C3960" s="3" t="s">
        <v>286</v>
      </c>
      <c r="D3960" s="4" t="s">
        <v>287</v>
      </c>
      <c r="E3960" s="5" t="s">
        <v>4</v>
      </c>
      <c r="F3960" s="6">
        <v>33.09947659461217</v>
      </c>
      <c r="G3960" s="16" t="s">
        <v>4</v>
      </c>
      <c r="H3960" s="7">
        <v>10981.479548747669</v>
      </c>
      <c r="I3960" s="4">
        <v>28.7</v>
      </c>
      <c r="J3960" s="4">
        <v>3.4</v>
      </c>
      <c r="K3960" s="4">
        <v>3.4</v>
      </c>
      <c r="L3960" s="4">
        <v>331.77199999999999</v>
      </c>
      <c r="M3960" s="4" t="s">
        <v>332</v>
      </c>
      <c r="N3960" s="17">
        <v>1</v>
      </c>
      <c r="O3960" s="4">
        <v>100</v>
      </c>
      <c r="P3960">
        <f t="shared" si="183"/>
        <v>2014</v>
      </c>
      <c r="Q3960">
        <f t="shared" si="184"/>
        <v>4</v>
      </c>
      <c r="R3960" t="str">
        <f t="shared" si="185"/>
        <v>13</v>
      </c>
      <c r="T3960" t="s">
        <v>666</v>
      </c>
      <c r="U3960" t="s">
        <v>561</v>
      </c>
      <c r="V3960" t="s">
        <v>464</v>
      </c>
      <c r="W3960" t="s">
        <v>547</v>
      </c>
      <c r="X3960" t="s">
        <v>510</v>
      </c>
      <c r="Y3960" t="s">
        <v>562</v>
      </c>
    </row>
    <row r="3961" spans="1:27" x14ac:dyDescent="0.35">
      <c r="A3961" s="1" t="s">
        <v>2</v>
      </c>
      <c r="B3961" s="18">
        <v>41744</v>
      </c>
      <c r="C3961" s="3" t="s">
        <v>64</v>
      </c>
      <c r="D3961" s="4" t="s">
        <v>65</v>
      </c>
      <c r="E3961" s="5" t="s">
        <v>7</v>
      </c>
      <c r="F3961" s="6">
        <v>103.43586435816304</v>
      </c>
      <c r="G3961" s="16" t="s">
        <v>4</v>
      </c>
      <c r="H3961" s="7">
        <v>510522.70674004563</v>
      </c>
      <c r="I3961" s="4">
        <v>64.900000000000006</v>
      </c>
      <c r="J3961" s="4">
        <v>3.9</v>
      </c>
      <c r="K3961" s="4">
        <v>3.9</v>
      </c>
      <c r="L3961" s="4">
        <v>987.12900000000002</v>
      </c>
      <c r="M3961" s="4" t="s">
        <v>332</v>
      </c>
      <c r="N3961" s="17">
        <v>4.9999999999999991</v>
      </c>
      <c r="O3961" s="4">
        <v>576</v>
      </c>
      <c r="P3961">
        <f t="shared" si="183"/>
        <v>2014</v>
      </c>
      <c r="Q3961">
        <f t="shared" si="184"/>
        <v>4</v>
      </c>
      <c r="R3961" t="str">
        <f t="shared" si="185"/>
        <v>13</v>
      </c>
      <c r="T3961" t="s">
        <v>481</v>
      </c>
      <c r="U3961" t="s">
        <v>482</v>
      </c>
    </row>
    <row r="3962" spans="1:27" x14ac:dyDescent="0.35">
      <c r="A3962" s="1" t="s">
        <v>2</v>
      </c>
      <c r="B3962" s="18">
        <v>41744</v>
      </c>
      <c r="C3962" s="3" t="s">
        <v>159</v>
      </c>
      <c r="D3962" s="4" t="s">
        <v>160</v>
      </c>
      <c r="E3962" s="5" t="s">
        <v>7</v>
      </c>
      <c r="F3962" s="6">
        <v>11.492873817573672</v>
      </c>
      <c r="G3962" s="16" t="s">
        <v>4</v>
      </c>
      <c r="H3962" s="7">
        <v>176063.4369673639</v>
      </c>
      <c r="I3962" s="4">
        <v>71.599999999999994</v>
      </c>
      <c r="J3962" s="4">
        <v>6.1</v>
      </c>
      <c r="K3962" s="4">
        <v>6.1</v>
      </c>
      <c r="L3962" s="4">
        <v>2664.2359999999994</v>
      </c>
      <c r="M3962" s="4" t="s">
        <v>332</v>
      </c>
      <c r="N3962" s="17">
        <v>5.7499999999999991</v>
      </c>
      <c r="O3962" s="4">
        <v>1152</v>
      </c>
      <c r="P3962">
        <f t="shared" si="183"/>
        <v>2014</v>
      </c>
      <c r="Q3962">
        <f t="shared" si="184"/>
        <v>4</v>
      </c>
      <c r="R3962" t="str">
        <f t="shared" si="185"/>
        <v>13</v>
      </c>
      <c r="T3962" t="s">
        <v>67</v>
      </c>
      <c r="U3962" t="s">
        <v>540</v>
      </c>
    </row>
    <row r="3963" spans="1:27" x14ac:dyDescent="0.35">
      <c r="A3963" s="1" t="s">
        <v>2</v>
      </c>
      <c r="B3963" s="18">
        <v>41744</v>
      </c>
      <c r="C3963" s="3" t="s">
        <v>400</v>
      </c>
      <c r="D3963" s="4" t="s">
        <v>401</v>
      </c>
      <c r="E3963" s="5" t="s">
        <v>7</v>
      </c>
      <c r="F3963" s="6">
        <v>0.62099399248439391</v>
      </c>
      <c r="G3963" s="16" t="s">
        <v>4</v>
      </c>
      <c r="H3963" s="7">
        <v>8406.2317338472221</v>
      </c>
      <c r="I3963" s="4">
        <v>50.3</v>
      </c>
      <c r="J3963" s="4">
        <v>11.6</v>
      </c>
      <c r="K3963" s="4">
        <v>11.6</v>
      </c>
      <c r="L3963" s="4">
        <v>6768.3679999999986</v>
      </c>
      <c r="M3963" s="4" t="s">
        <v>332</v>
      </c>
      <c r="N3963" s="17">
        <v>2</v>
      </c>
      <c r="O3963" s="4">
        <v>15990.24</v>
      </c>
      <c r="P3963">
        <f t="shared" si="183"/>
        <v>2014</v>
      </c>
      <c r="Q3963">
        <f t="shared" si="184"/>
        <v>4</v>
      </c>
      <c r="R3963" t="str">
        <f t="shared" si="185"/>
        <v>13</v>
      </c>
      <c r="T3963" t="s">
        <v>67</v>
      </c>
      <c r="U3963" t="s">
        <v>627</v>
      </c>
    </row>
    <row r="3964" spans="1:27" x14ac:dyDescent="0.35">
      <c r="A3964" s="1" t="s">
        <v>2</v>
      </c>
      <c r="B3964" s="18">
        <v>41744</v>
      </c>
      <c r="C3964" s="3" t="s">
        <v>101</v>
      </c>
      <c r="D3964" s="4" t="s">
        <v>102</v>
      </c>
      <c r="E3964" s="5" t="s">
        <v>7</v>
      </c>
      <c r="F3964" s="6">
        <v>74.703679814228863</v>
      </c>
      <c r="G3964" s="16" t="s">
        <v>7</v>
      </c>
      <c r="H3964" s="7">
        <v>2351907.3065506998</v>
      </c>
      <c r="I3964" s="4">
        <v>136.80000000000001</v>
      </c>
      <c r="J3964" s="4">
        <v>62.2</v>
      </c>
      <c r="K3964" s="4">
        <v>3.7</v>
      </c>
      <c r="L3964" s="4">
        <v>31483.152000000006</v>
      </c>
      <c r="M3964" s="4" t="s">
        <v>332</v>
      </c>
      <c r="N3964" s="17">
        <v>1.0000000000000002</v>
      </c>
      <c r="O3964" s="4">
        <v>576</v>
      </c>
      <c r="P3964">
        <f t="shared" si="183"/>
        <v>2014</v>
      </c>
      <c r="Q3964">
        <f t="shared" si="184"/>
        <v>4</v>
      </c>
      <c r="R3964" t="str">
        <f t="shared" si="185"/>
        <v>13</v>
      </c>
      <c r="T3964" t="s">
        <v>499</v>
      </c>
      <c r="U3964" t="s">
        <v>500</v>
      </c>
    </row>
    <row r="3965" spans="1:27" x14ac:dyDescent="0.35">
      <c r="A3965" s="1" t="s">
        <v>2</v>
      </c>
      <c r="B3965" s="18">
        <v>41744</v>
      </c>
      <c r="C3965" s="3" t="s">
        <v>68</v>
      </c>
      <c r="D3965" s="4" t="s">
        <v>69</v>
      </c>
      <c r="E3965" s="5" t="s">
        <v>4</v>
      </c>
      <c r="F3965" s="6">
        <v>5.7464369087868361</v>
      </c>
      <c r="G3965" s="16" t="s">
        <v>4</v>
      </c>
      <c r="H3965" s="7">
        <v>7298.4345891119847</v>
      </c>
      <c r="I3965" s="4">
        <v>98</v>
      </c>
      <c r="J3965" s="4">
        <v>3.6</v>
      </c>
      <c r="K3965" s="4">
        <v>3.6</v>
      </c>
      <c r="L3965" s="4">
        <v>1270.0800000000002</v>
      </c>
      <c r="M3965" s="4" t="s">
        <v>332</v>
      </c>
      <c r="N3965" s="17">
        <v>0.99999999999999989</v>
      </c>
      <c r="O3965" s="4">
        <v>1152</v>
      </c>
      <c r="P3965">
        <f t="shared" si="183"/>
        <v>2014</v>
      </c>
      <c r="Q3965">
        <f t="shared" si="184"/>
        <v>4</v>
      </c>
      <c r="R3965" t="str">
        <f t="shared" si="185"/>
        <v>13</v>
      </c>
      <c r="T3965" t="s">
        <v>217</v>
      </c>
      <c r="U3965" t="s">
        <v>483</v>
      </c>
    </row>
    <row r="3966" spans="1:27" x14ac:dyDescent="0.35">
      <c r="A3966" s="1" t="s">
        <v>2</v>
      </c>
      <c r="B3966" s="18">
        <v>41744</v>
      </c>
      <c r="C3966" s="3" t="s">
        <v>317</v>
      </c>
      <c r="D3966" s="4" t="s">
        <v>318</v>
      </c>
      <c r="E3966" s="5" t="s">
        <v>4</v>
      </c>
      <c r="F3966" s="6">
        <v>2.8732184543934181</v>
      </c>
      <c r="G3966" s="16" t="s">
        <v>4</v>
      </c>
      <c r="H3966" s="7">
        <v>28196.579272195329</v>
      </c>
      <c r="I3966" s="4">
        <v>104.3</v>
      </c>
      <c r="J3966" s="4">
        <v>9.6999999999999993</v>
      </c>
      <c r="K3966" s="4">
        <v>9.6999999999999993</v>
      </c>
      <c r="L3966" s="4">
        <v>9813.5869999999977</v>
      </c>
      <c r="M3966" s="4" t="s">
        <v>332</v>
      </c>
      <c r="N3966" s="17">
        <v>0.99999999999999989</v>
      </c>
      <c r="O3966" s="4">
        <v>1152</v>
      </c>
      <c r="P3966">
        <f t="shared" si="183"/>
        <v>2014</v>
      </c>
      <c r="Q3966">
        <f t="shared" si="184"/>
        <v>4</v>
      </c>
      <c r="R3966" t="str">
        <f t="shared" si="185"/>
        <v>13</v>
      </c>
      <c r="T3966" t="s">
        <v>217</v>
      </c>
      <c r="U3966" t="s">
        <v>591</v>
      </c>
    </row>
    <row r="3967" spans="1:27" x14ac:dyDescent="0.35">
      <c r="A3967" s="1" t="s">
        <v>2</v>
      </c>
      <c r="B3967" s="18">
        <v>41744</v>
      </c>
      <c r="C3967" s="3" t="s">
        <v>3</v>
      </c>
      <c r="D3967" s="4" t="s">
        <v>119</v>
      </c>
      <c r="E3967" s="5" t="s">
        <v>4</v>
      </c>
      <c r="F3967" s="6">
        <v>66.198953189224341</v>
      </c>
      <c r="G3967" s="16" t="s">
        <v>4</v>
      </c>
      <c r="H3967" s="7">
        <v>4327.3041307004914</v>
      </c>
      <c r="I3967" s="4">
        <v>5.9</v>
      </c>
      <c r="J3967" s="4">
        <v>4.5999999999999996</v>
      </c>
      <c r="K3967" s="4" t="s">
        <v>332</v>
      </c>
      <c r="L3967" s="4">
        <v>65.368165540794024</v>
      </c>
      <c r="M3967" s="4" t="s">
        <v>332</v>
      </c>
      <c r="N3967" s="17">
        <v>1</v>
      </c>
      <c r="O3967" s="4">
        <v>100</v>
      </c>
      <c r="P3967">
        <f t="shared" si="183"/>
        <v>2014</v>
      </c>
      <c r="Q3967">
        <f t="shared" si="184"/>
        <v>4</v>
      </c>
      <c r="R3967" t="str">
        <f t="shared" si="185"/>
        <v>16</v>
      </c>
      <c r="T3967" t="s">
        <v>119</v>
      </c>
    </row>
    <row r="3968" spans="1:27" x14ac:dyDescent="0.35">
      <c r="A3968" s="1" t="s">
        <v>2</v>
      </c>
      <c r="B3968" s="18">
        <v>41744</v>
      </c>
      <c r="C3968" s="3" t="s">
        <v>184</v>
      </c>
      <c r="D3968" s="4" t="s">
        <v>185</v>
      </c>
      <c r="E3968" s="5" t="s">
        <v>7</v>
      </c>
      <c r="F3968" s="6">
        <v>0.20699799749479794</v>
      </c>
      <c r="G3968" s="16" t="s">
        <v>4</v>
      </c>
      <c r="H3968" s="7">
        <v>6454.0166141827722</v>
      </c>
      <c r="I3968" s="4" t="s">
        <v>332</v>
      </c>
      <c r="J3968" s="4">
        <v>12.3</v>
      </c>
      <c r="K3968" s="4" t="s">
        <v>332</v>
      </c>
      <c r="L3968" s="4">
        <v>974.34768275127988</v>
      </c>
      <c r="M3968" s="4" t="s">
        <v>332</v>
      </c>
      <c r="N3968" s="17">
        <v>32.000000000000007</v>
      </c>
      <c r="O3968" s="4">
        <v>15990.24</v>
      </c>
      <c r="P3968">
        <f t="shared" si="183"/>
        <v>2014</v>
      </c>
      <c r="Q3968">
        <f t="shared" si="184"/>
        <v>4</v>
      </c>
      <c r="R3968" t="str">
        <f t="shared" si="185"/>
        <v>16</v>
      </c>
      <c r="T3968" t="s">
        <v>553</v>
      </c>
      <c r="U3968" t="s">
        <v>530</v>
      </c>
    </row>
    <row r="3969" spans="1:26" x14ac:dyDescent="0.35">
      <c r="A3969" s="1" t="s">
        <v>2</v>
      </c>
      <c r="B3969" s="18">
        <v>41744</v>
      </c>
      <c r="C3969" s="3" t="s">
        <v>375</v>
      </c>
      <c r="D3969" s="4" t="s">
        <v>402</v>
      </c>
      <c r="E3969" s="5" t="s">
        <v>7</v>
      </c>
      <c r="F3969" s="6">
        <v>28.732184543934178</v>
      </c>
      <c r="G3969" s="16" t="s">
        <v>4</v>
      </c>
      <c r="H3969" s="7">
        <v>135776.25782356568</v>
      </c>
      <c r="I3969" s="4" t="s">
        <v>332</v>
      </c>
      <c r="J3969" s="4">
        <v>7.3</v>
      </c>
      <c r="K3969" s="4" t="s">
        <v>332</v>
      </c>
      <c r="L3969" s="4">
        <v>203.68882488692338</v>
      </c>
      <c r="M3969" s="4" t="s">
        <v>332</v>
      </c>
      <c r="N3969" s="17">
        <v>23.200000000000003</v>
      </c>
      <c r="O3969" s="4">
        <v>1152</v>
      </c>
      <c r="P3969">
        <f t="shared" si="183"/>
        <v>2014</v>
      </c>
      <c r="Q3969">
        <f t="shared" si="184"/>
        <v>4</v>
      </c>
      <c r="R3969" t="str">
        <f t="shared" si="185"/>
        <v>16</v>
      </c>
      <c r="T3969" t="s">
        <v>352</v>
      </c>
      <c r="U3969" t="s">
        <v>628</v>
      </c>
    </row>
    <row r="3970" spans="1:26" x14ac:dyDescent="0.35">
      <c r="A3970" s="1" t="s">
        <v>2</v>
      </c>
      <c r="B3970" s="18">
        <v>41744</v>
      </c>
      <c r="C3970" s="3" t="s">
        <v>10</v>
      </c>
      <c r="D3970" s="4" t="s">
        <v>11</v>
      </c>
      <c r="E3970" s="5" t="s">
        <v>4</v>
      </c>
      <c r="F3970" s="6">
        <v>66.198953189224341</v>
      </c>
      <c r="G3970" s="16" t="s">
        <v>4</v>
      </c>
      <c r="H3970" s="7">
        <v>9237.7218863310918</v>
      </c>
      <c r="I3970" s="4">
        <v>7.4</v>
      </c>
      <c r="J3970" s="4">
        <v>4.9000000000000004</v>
      </c>
      <c r="K3970" s="4" t="s">
        <v>332</v>
      </c>
      <c r="L3970" s="4">
        <v>139.54483328347825</v>
      </c>
      <c r="M3970" s="4" t="s">
        <v>332</v>
      </c>
      <c r="N3970" s="17">
        <v>1</v>
      </c>
      <c r="O3970" s="4">
        <v>100</v>
      </c>
      <c r="P3970">
        <f t="shared" ref="P3970:P4033" si="186">YEAR(B3970)</f>
        <v>2014</v>
      </c>
      <c r="Q3970">
        <f t="shared" ref="Q3970:Q4033" si="187">MONTH(B3970)</f>
        <v>4</v>
      </c>
      <c r="R3970" t="str">
        <f t="shared" ref="R3970:R4033" si="188">LEFT(C3970,2)</f>
        <v>17</v>
      </c>
      <c r="T3970" t="s">
        <v>289</v>
      </c>
      <c r="U3970" t="s">
        <v>519</v>
      </c>
    </row>
    <row r="3971" spans="1:26" x14ac:dyDescent="0.35">
      <c r="A3971" s="1" t="s">
        <v>2</v>
      </c>
      <c r="B3971" s="18">
        <v>41744</v>
      </c>
      <c r="C3971" s="3" t="s">
        <v>12</v>
      </c>
      <c r="D3971" s="4" t="s">
        <v>13</v>
      </c>
      <c r="E3971" s="5" t="s">
        <v>4</v>
      </c>
      <c r="F3971" s="6">
        <v>264.79581275689736</v>
      </c>
      <c r="G3971" s="16" t="s">
        <v>4</v>
      </c>
      <c r="H3971" s="7">
        <v>8835.1956706553301</v>
      </c>
      <c r="I3971" s="4">
        <v>28.9</v>
      </c>
      <c r="J3971" s="4">
        <v>2.1</v>
      </c>
      <c r="K3971" s="4" t="s">
        <v>332</v>
      </c>
      <c r="L3971" s="4">
        <v>33.3660701756138</v>
      </c>
      <c r="M3971" s="4" t="s">
        <v>332</v>
      </c>
      <c r="N3971" s="17">
        <v>1</v>
      </c>
      <c r="O3971" s="4">
        <v>100</v>
      </c>
      <c r="P3971">
        <f t="shared" si="186"/>
        <v>2014</v>
      </c>
      <c r="Q3971">
        <f t="shared" si="187"/>
        <v>4</v>
      </c>
      <c r="R3971" t="str">
        <f t="shared" si="188"/>
        <v>17</v>
      </c>
      <c r="T3971" t="s">
        <v>250</v>
      </c>
      <c r="U3971" t="s">
        <v>472</v>
      </c>
    </row>
    <row r="3972" spans="1:26" x14ac:dyDescent="0.35">
      <c r="A3972" s="1" t="s">
        <v>2</v>
      </c>
      <c r="B3972" s="18">
        <v>41744</v>
      </c>
      <c r="C3972" s="3" t="s">
        <v>50</v>
      </c>
      <c r="D3972" s="4" t="s">
        <v>51</v>
      </c>
      <c r="E3972" s="5" t="s">
        <v>4</v>
      </c>
      <c r="F3972" s="6">
        <v>33.09947659461217</v>
      </c>
      <c r="G3972" s="16" t="s">
        <v>4</v>
      </c>
      <c r="H3972" s="7">
        <v>2053.5318735650135</v>
      </c>
      <c r="I3972" s="4">
        <v>82</v>
      </c>
      <c r="J3972" s="4">
        <v>1.7</v>
      </c>
      <c r="K3972" s="4" t="s">
        <v>332</v>
      </c>
      <c r="L3972" s="4">
        <v>62.041218920642422</v>
      </c>
      <c r="M3972" s="4" t="s">
        <v>332</v>
      </c>
      <c r="N3972" s="17">
        <v>1</v>
      </c>
      <c r="O3972" s="4">
        <v>100</v>
      </c>
      <c r="P3972">
        <f t="shared" si="186"/>
        <v>2014</v>
      </c>
      <c r="Q3972">
        <f t="shared" si="187"/>
        <v>4</v>
      </c>
      <c r="R3972" t="str">
        <f t="shared" si="188"/>
        <v>17</v>
      </c>
      <c r="T3972" t="s">
        <v>250</v>
      </c>
      <c r="U3972" t="s">
        <v>473</v>
      </c>
    </row>
    <row r="3973" spans="1:26" x14ac:dyDescent="0.35">
      <c r="A3973" s="1" t="s">
        <v>2</v>
      </c>
      <c r="B3973" s="18">
        <v>41744</v>
      </c>
      <c r="C3973" s="3" t="s">
        <v>129</v>
      </c>
      <c r="D3973" s="4" t="s">
        <v>14</v>
      </c>
      <c r="E3973" s="5" t="s">
        <v>4</v>
      </c>
      <c r="F3973" s="6">
        <v>33.09947659461217</v>
      </c>
      <c r="G3973" s="16" t="s">
        <v>4</v>
      </c>
      <c r="H3973" s="7">
        <v>791.3610634713956</v>
      </c>
      <c r="I3973" s="4">
        <v>7.9</v>
      </c>
      <c r="J3973" s="4">
        <v>3.4</v>
      </c>
      <c r="K3973" s="4" t="s">
        <v>332</v>
      </c>
      <c r="L3973" s="4">
        <v>23.908567291369522</v>
      </c>
      <c r="M3973" s="4" t="s">
        <v>332</v>
      </c>
      <c r="N3973" s="17">
        <v>1</v>
      </c>
      <c r="O3973" s="4">
        <v>100</v>
      </c>
      <c r="P3973">
        <f t="shared" si="186"/>
        <v>2014</v>
      </c>
      <c r="Q3973">
        <f t="shared" si="187"/>
        <v>4</v>
      </c>
      <c r="R3973" t="str">
        <f t="shared" si="188"/>
        <v>17</v>
      </c>
      <c r="T3973" t="s">
        <v>250</v>
      </c>
      <c r="U3973" t="s">
        <v>521</v>
      </c>
    </row>
    <row r="3974" spans="1:26" x14ac:dyDescent="0.35">
      <c r="A3974" s="1" t="s">
        <v>2</v>
      </c>
      <c r="B3974" s="18">
        <v>41744</v>
      </c>
      <c r="C3974" s="3" t="s">
        <v>15</v>
      </c>
      <c r="D3974" s="4" t="s">
        <v>16</v>
      </c>
      <c r="E3974" s="5" t="s">
        <v>7</v>
      </c>
      <c r="F3974" s="6">
        <v>0.62099399248439391</v>
      </c>
      <c r="G3974" s="16" t="s">
        <v>7</v>
      </c>
      <c r="H3974" s="7">
        <v>5479.0336520864457</v>
      </c>
      <c r="I3974" s="4" t="s">
        <v>332</v>
      </c>
      <c r="J3974" s="4">
        <v>47.4</v>
      </c>
      <c r="K3974" s="4">
        <v>5</v>
      </c>
      <c r="L3974" s="4">
        <v>8823.0058879742537</v>
      </c>
      <c r="M3974" s="4" t="s">
        <v>332</v>
      </c>
      <c r="N3974" s="17">
        <v>0.99999999999999978</v>
      </c>
      <c r="O3974" s="4">
        <v>15990.24</v>
      </c>
      <c r="P3974">
        <f t="shared" si="186"/>
        <v>2014</v>
      </c>
      <c r="Q3974">
        <f t="shared" si="187"/>
        <v>4</v>
      </c>
      <c r="R3974" t="str">
        <f t="shared" si="188"/>
        <v>17</v>
      </c>
      <c r="T3974" t="s">
        <v>73</v>
      </c>
      <c r="U3974" t="s">
        <v>475</v>
      </c>
    </row>
    <row r="3975" spans="1:26" x14ac:dyDescent="0.35">
      <c r="A3975" s="1" t="s">
        <v>2</v>
      </c>
      <c r="B3975" s="18">
        <v>41744</v>
      </c>
      <c r="C3975" s="3" t="s">
        <v>139</v>
      </c>
      <c r="D3975" s="4" t="s">
        <v>140</v>
      </c>
      <c r="E3975" s="5" t="s">
        <v>7</v>
      </c>
      <c r="F3975" s="6">
        <v>33.09947659461217</v>
      </c>
      <c r="G3975" s="16" t="s">
        <v>4</v>
      </c>
      <c r="H3975" s="7">
        <v>3327.5223202336288</v>
      </c>
      <c r="I3975" s="4">
        <v>4</v>
      </c>
      <c r="J3975" s="4">
        <v>4</v>
      </c>
      <c r="K3975" s="4" t="s">
        <v>332</v>
      </c>
      <c r="L3975" s="4">
        <v>25.132741228718345</v>
      </c>
      <c r="M3975" s="4" t="s">
        <v>332</v>
      </c>
      <c r="N3975" s="17">
        <v>4</v>
      </c>
      <c r="O3975" s="4">
        <v>100</v>
      </c>
      <c r="P3975">
        <f t="shared" si="186"/>
        <v>2014</v>
      </c>
      <c r="Q3975">
        <f t="shared" si="187"/>
        <v>4</v>
      </c>
      <c r="R3975" t="str">
        <f t="shared" si="188"/>
        <v>17</v>
      </c>
      <c r="T3975" t="s">
        <v>501</v>
      </c>
      <c r="U3975" t="s">
        <v>530</v>
      </c>
    </row>
    <row r="3976" spans="1:26" x14ac:dyDescent="0.35">
      <c r="A3976" s="1" t="s">
        <v>2</v>
      </c>
      <c r="B3976" s="18">
        <v>41744</v>
      </c>
      <c r="C3976" s="3" t="s">
        <v>127</v>
      </c>
      <c r="D3976" s="4" t="s">
        <v>128</v>
      </c>
      <c r="E3976" s="5" t="s">
        <v>7</v>
      </c>
      <c r="F3976" s="6">
        <v>33.09947659461217</v>
      </c>
      <c r="G3976" s="16" t="s">
        <v>4</v>
      </c>
      <c r="H3976" s="7">
        <v>705.9373264066478</v>
      </c>
      <c r="I3976" s="4">
        <v>2.7</v>
      </c>
      <c r="J3976" s="4">
        <v>2.2999999999999998</v>
      </c>
      <c r="K3976" s="4" t="s">
        <v>332</v>
      </c>
      <c r="L3976" s="4">
        <v>5.3319372316113762</v>
      </c>
      <c r="M3976" s="4" t="s">
        <v>332</v>
      </c>
      <c r="N3976" s="17">
        <v>4</v>
      </c>
      <c r="O3976" s="4">
        <v>100</v>
      </c>
      <c r="P3976">
        <f t="shared" si="186"/>
        <v>2014</v>
      </c>
      <c r="Q3976">
        <f t="shared" si="187"/>
        <v>4</v>
      </c>
      <c r="R3976" t="str">
        <f t="shared" si="188"/>
        <v>17</v>
      </c>
      <c r="T3976" t="s">
        <v>501</v>
      </c>
      <c r="U3976" t="s">
        <v>520</v>
      </c>
    </row>
    <row r="3977" spans="1:26" x14ac:dyDescent="0.35">
      <c r="A3977" s="1" t="s">
        <v>2</v>
      </c>
      <c r="B3977" s="18">
        <v>41744</v>
      </c>
      <c r="C3977" s="3" t="s">
        <v>290</v>
      </c>
      <c r="D3977" s="4" t="s">
        <v>291</v>
      </c>
      <c r="E3977" s="5" t="s">
        <v>7</v>
      </c>
      <c r="F3977" s="6">
        <v>33.09947659461217</v>
      </c>
      <c r="G3977" s="16" t="s">
        <v>4</v>
      </c>
      <c r="H3977" s="7">
        <v>1234.8227360241981</v>
      </c>
      <c r="I3977" s="4">
        <v>5.7</v>
      </c>
      <c r="J3977" s="4">
        <v>2.5</v>
      </c>
      <c r="K3977" s="4" t="s">
        <v>332</v>
      </c>
      <c r="L3977" s="4">
        <v>18.653206380689397</v>
      </c>
      <c r="M3977" s="4" t="s">
        <v>332</v>
      </c>
      <c r="N3977" s="17">
        <v>2</v>
      </c>
      <c r="O3977" s="4">
        <v>100</v>
      </c>
      <c r="P3977">
        <f t="shared" si="186"/>
        <v>2014</v>
      </c>
      <c r="Q3977">
        <f t="shared" si="187"/>
        <v>4</v>
      </c>
      <c r="R3977" t="str">
        <f t="shared" si="188"/>
        <v>18</v>
      </c>
      <c r="T3977" t="s">
        <v>291</v>
      </c>
    </row>
    <row r="3978" spans="1:26" x14ac:dyDescent="0.35">
      <c r="A3978" s="1" t="s">
        <v>2</v>
      </c>
      <c r="B3978" s="18">
        <v>41744</v>
      </c>
      <c r="C3978" s="3" t="s">
        <v>56</v>
      </c>
      <c r="D3978" s="4" t="s">
        <v>57</v>
      </c>
      <c r="E3978" s="5" t="s">
        <v>4</v>
      </c>
      <c r="F3978" s="6">
        <v>0.20699799749479794</v>
      </c>
      <c r="G3978" s="16" t="s">
        <v>4</v>
      </c>
      <c r="H3978" s="7">
        <v>1160.2496285136604</v>
      </c>
      <c r="I3978" s="4">
        <v>214.1</v>
      </c>
      <c r="J3978" s="4">
        <v>10</v>
      </c>
      <c r="K3978" s="4" t="s">
        <v>332</v>
      </c>
      <c r="L3978" s="4">
        <v>5605.1248927797888</v>
      </c>
      <c r="M3978" s="4" t="s">
        <v>332</v>
      </c>
      <c r="N3978" s="17">
        <v>1</v>
      </c>
      <c r="O3978" s="4">
        <v>15990.24</v>
      </c>
      <c r="P3978">
        <f t="shared" si="186"/>
        <v>2014</v>
      </c>
      <c r="Q3978">
        <f t="shared" si="187"/>
        <v>4</v>
      </c>
      <c r="R3978" t="str">
        <f t="shared" si="188"/>
        <v>27</v>
      </c>
      <c r="T3978" t="s">
        <v>57</v>
      </c>
    </row>
    <row r="3979" spans="1:26" x14ac:dyDescent="0.35">
      <c r="A3979" s="1" t="s">
        <v>2</v>
      </c>
      <c r="B3979" s="18">
        <v>41744</v>
      </c>
      <c r="C3979" s="3" t="s">
        <v>80</v>
      </c>
      <c r="D3979" s="4" t="s">
        <v>81</v>
      </c>
      <c r="E3979" s="5" t="s">
        <v>4</v>
      </c>
      <c r="F3979" s="6">
        <v>3.3119679599167671</v>
      </c>
      <c r="G3979" s="16" t="s">
        <v>4</v>
      </c>
      <c r="H3979" s="7">
        <v>14697.258895196021</v>
      </c>
      <c r="I3979" s="4">
        <v>23.6</v>
      </c>
      <c r="J3979" s="4">
        <v>26.8</v>
      </c>
      <c r="K3979" s="4">
        <v>13.4</v>
      </c>
      <c r="L3979" s="4">
        <v>4437.6210981115219</v>
      </c>
      <c r="M3979" s="4" t="s">
        <v>332</v>
      </c>
      <c r="N3979" s="17">
        <v>1</v>
      </c>
      <c r="O3979" s="4">
        <v>15990.24</v>
      </c>
      <c r="P3979">
        <f t="shared" si="186"/>
        <v>2014</v>
      </c>
      <c r="Q3979">
        <f t="shared" si="187"/>
        <v>4</v>
      </c>
      <c r="R3979" t="str">
        <f t="shared" si="188"/>
        <v>27</v>
      </c>
      <c r="T3979" t="s">
        <v>81</v>
      </c>
    </row>
    <row r="3980" spans="1:26" x14ac:dyDescent="0.35">
      <c r="A3980" s="1" t="s">
        <v>2</v>
      </c>
      <c r="B3980" s="18">
        <v>41744</v>
      </c>
      <c r="C3980" s="3" t="s">
        <v>132</v>
      </c>
      <c r="D3980" s="4" t="s">
        <v>298</v>
      </c>
      <c r="E3980" s="5" t="s">
        <v>4</v>
      </c>
      <c r="F3980" s="6">
        <v>496.49214891918257</v>
      </c>
      <c r="G3980" s="16" t="s">
        <v>4</v>
      </c>
      <c r="H3980" s="7">
        <v>78187.155906283355</v>
      </c>
      <c r="I3980" s="4" t="s">
        <v>332</v>
      </c>
      <c r="J3980" s="4">
        <v>6.7</v>
      </c>
      <c r="K3980" s="4" t="s">
        <v>332</v>
      </c>
      <c r="L3980" s="4">
        <v>157.47913854527118</v>
      </c>
      <c r="M3980" s="4" t="s">
        <v>332</v>
      </c>
      <c r="N3980" s="17">
        <v>0.99999999999999989</v>
      </c>
      <c r="O3980" s="4">
        <v>100</v>
      </c>
      <c r="P3980">
        <f t="shared" si="186"/>
        <v>2014</v>
      </c>
      <c r="Q3980">
        <f t="shared" si="187"/>
        <v>4</v>
      </c>
      <c r="R3980" t="str">
        <f t="shared" si="188"/>
        <v>90</v>
      </c>
      <c r="T3980" t="s">
        <v>563</v>
      </c>
      <c r="U3980" t="s">
        <v>468</v>
      </c>
      <c r="V3980" t="s">
        <v>564</v>
      </c>
      <c r="W3980" t="s">
        <v>524</v>
      </c>
      <c r="X3980" t="s">
        <v>567</v>
      </c>
      <c r="Y3980" t="s">
        <v>510</v>
      </c>
      <c r="Z3980" t="s">
        <v>568</v>
      </c>
    </row>
    <row r="3981" spans="1:26" x14ac:dyDescent="0.35">
      <c r="A3981" s="1" t="s">
        <v>2</v>
      </c>
      <c r="B3981" s="18">
        <v>41758</v>
      </c>
      <c r="C3981" s="8" t="s">
        <v>29</v>
      </c>
      <c r="D3981" s="4" t="s">
        <v>30</v>
      </c>
      <c r="E3981" s="9" t="s">
        <v>23</v>
      </c>
      <c r="F3981" s="6">
        <v>126.71608498471852</v>
      </c>
      <c r="G3981" s="16" t="s">
        <v>4</v>
      </c>
      <c r="H3981" s="7">
        <v>399899.8231418319</v>
      </c>
      <c r="I3981" s="4">
        <v>6.8</v>
      </c>
      <c r="J3981" s="4">
        <v>5</v>
      </c>
      <c r="K3981" s="4" t="s">
        <v>332</v>
      </c>
      <c r="L3981" s="4">
        <v>89.011791851710811</v>
      </c>
      <c r="M3981" s="4" t="s">
        <v>332</v>
      </c>
      <c r="N3981" s="17">
        <v>35.45454545454546</v>
      </c>
      <c r="O3981" s="4">
        <v>576</v>
      </c>
      <c r="P3981">
        <f t="shared" si="186"/>
        <v>2014</v>
      </c>
      <c r="Q3981">
        <f t="shared" si="187"/>
        <v>4</v>
      </c>
      <c r="R3981" t="str">
        <f t="shared" si="188"/>
        <v>01</v>
      </c>
      <c r="T3981" t="s">
        <v>30</v>
      </c>
    </row>
    <row r="3982" spans="1:26" x14ac:dyDescent="0.35">
      <c r="A3982" s="1" t="s">
        <v>2</v>
      </c>
      <c r="B3982" s="18">
        <v>41758</v>
      </c>
      <c r="C3982" s="8" t="s">
        <v>180</v>
      </c>
      <c r="D3982" s="4" t="s">
        <v>181</v>
      </c>
      <c r="E3982" s="9" t="s">
        <v>23</v>
      </c>
      <c r="F3982" s="6">
        <v>852.4536626244701</v>
      </c>
      <c r="G3982" s="16" t="s">
        <v>23</v>
      </c>
      <c r="H3982" s="7">
        <v>1502264.3270351323</v>
      </c>
      <c r="I3982" s="4">
        <v>190.8</v>
      </c>
      <c r="J3982" s="4">
        <v>4.2</v>
      </c>
      <c r="K3982" s="4" t="s">
        <v>332</v>
      </c>
      <c r="L3982" s="4">
        <v>1762.2826822165018</v>
      </c>
      <c r="M3982" s="4" t="s">
        <v>332</v>
      </c>
      <c r="N3982" s="17">
        <v>1.0000000000000002</v>
      </c>
      <c r="O3982" s="4">
        <v>576</v>
      </c>
      <c r="P3982">
        <f t="shared" si="186"/>
        <v>2014</v>
      </c>
      <c r="Q3982">
        <f t="shared" si="187"/>
        <v>4</v>
      </c>
      <c r="R3982" t="str">
        <f t="shared" si="188"/>
        <v>01</v>
      </c>
      <c r="T3982" t="s">
        <v>295</v>
      </c>
      <c r="U3982" t="s">
        <v>457</v>
      </c>
    </row>
    <row r="3983" spans="1:26" x14ac:dyDescent="0.35">
      <c r="A3983" s="1" t="s">
        <v>2</v>
      </c>
      <c r="B3983" s="18">
        <v>41758</v>
      </c>
      <c r="C3983" s="3" t="s">
        <v>97</v>
      </c>
      <c r="D3983" s="4" t="s">
        <v>98</v>
      </c>
      <c r="E3983" s="5" t="s">
        <v>7</v>
      </c>
      <c r="F3983" s="6">
        <v>0.41407882260940537</v>
      </c>
      <c r="G3983" s="16" t="s">
        <v>4</v>
      </c>
      <c r="H3983" s="7">
        <v>2477.933498426034</v>
      </c>
      <c r="I3983" s="4" t="s">
        <v>332</v>
      </c>
      <c r="J3983" s="4">
        <v>6.7</v>
      </c>
      <c r="K3983" s="4" t="s">
        <v>332</v>
      </c>
      <c r="L3983" s="4">
        <v>157.47913854527118</v>
      </c>
      <c r="M3983" s="4" t="s">
        <v>332</v>
      </c>
      <c r="N3983" s="17">
        <v>38</v>
      </c>
      <c r="O3983" s="4">
        <v>16024.28</v>
      </c>
      <c r="P3983">
        <f t="shared" si="186"/>
        <v>2014</v>
      </c>
      <c r="Q3983">
        <f t="shared" si="187"/>
        <v>4</v>
      </c>
      <c r="R3983" t="str">
        <f t="shared" si="188"/>
        <v>01</v>
      </c>
      <c r="T3983" t="s">
        <v>187</v>
      </c>
      <c r="U3983" t="s">
        <v>497</v>
      </c>
    </row>
    <row r="3984" spans="1:26" x14ac:dyDescent="0.35">
      <c r="A3984" s="1" t="s">
        <v>2</v>
      </c>
      <c r="B3984" s="18">
        <v>41758</v>
      </c>
      <c r="C3984" s="3" t="s">
        <v>300</v>
      </c>
      <c r="D3984" s="4" t="s">
        <v>301</v>
      </c>
      <c r="E3984" s="5" t="s">
        <v>4</v>
      </c>
      <c r="F3984" s="6">
        <v>99.529724933451632</v>
      </c>
      <c r="G3984" s="16" t="s">
        <v>4</v>
      </c>
      <c r="H3984" s="7">
        <v>10393.492668933995</v>
      </c>
      <c r="I3984" s="4">
        <v>7.1</v>
      </c>
      <c r="J3984" s="4">
        <v>5.3</v>
      </c>
      <c r="K3984" s="4">
        <v>5.3</v>
      </c>
      <c r="L3984" s="4">
        <v>104.42601620654911</v>
      </c>
      <c r="M3984" s="4" t="s">
        <v>332</v>
      </c>
      <c r="N3984" s="17">
        <v>1</v>
      </c>
      <c r="O3984" s="4">
        <v>100</v>
      </c>
      <c r="P3984">
        <f t="shared" si="186"/>
        <v>2014</v>
      </c>
      <c r="Q3984">
        <f t="shared" si="187"/>
        <v>4</v>
      </c>
      <c r="R3984" t="str">
        <f t="shared" si="188"/>
        <v>05</v>
      </c>
      <c r="T3984" t="s">
        <v>301</v>
      </c>
    </row>
    <row r="3985" spans="1:27" x14ac:dyDescent="0.35">
      <c r="A3985" s="1" t="s">
        <v>2</v>
      </c>
      <c r="B3985" s="18">
        <v>41758</v>
      </c>
      <c r="C3985" s="3" t="s">
        <v>82</v>
      </c>
      <c r="D3985" s="4" t="s">
        <v>167</v>
      </c>
      <c r="E3985" s="5" t="s">
        <v>4</v>
      </c>
      <c r="F3985" s="6">
        <v>99.529724933451632</v>
      </c>
      <c r="G3985" s="16" t="s">
        <v>4</v>
      </c>
      <c r="H3985" s="7">
        <v>46813.893162691777</v>
      </c>
      <c r="I3985" s="4">
        <v>17.399999999999999</v>
      </c>
      <c r="J3985" s="4">
        <v>8.8000000000000007</v>
      </c>
      <c r="K3985" s="4">
        <v>5.8666666666666671</v>
      </c>
      <c r="L3985" s="4">
        <v>470.35087451505427</v>
      </c>
      <c r="M3985" s="4" t="s">
        <v>332</v>
      </c>
      <c r="N3985" s="17">
        <v>1</v>
      </c>
      <c r="O3985" s="4">
        <v>100</v>
      </c>
      <c r="P3985">
        <f t="shared" si="186"/>
        <v>2014</v>
      </c>
      <c r="Q3985">
        <f t="shared" si="187"/>
        <v>4</v>
      </c>
      <c r="R3985" t="str">
        <f t="shared" si="188"/>
        <v>05</v>
      </c>
      <c r="T3985" t="s">
        <v>460</v>
      </c>
      <c r="U3985" t="s">
        <v>488</v>
      </c>
      <c r="V3985" t="s">
        <v>536</v>
      </c>
      <c r="W3985" t="s">
        <v>544</v>
      </c>
      <c r="X3985" t="s">
        <v>510</v>
      </c>
    </row>
    <row r="3986" spans="1:27" x14ac:dyDescent="0.35">
      <c r="A3986" s="1" t="s">
        <v>2</v>
      </c>
      <c r="B3986" s="18">
        <v>41758</v>
      </c>
      <c r="C3986" s="3" t="s">
        <v>37</v>
      </c>
      <c r="D3986" s="4" t="s">
        <v>156</v>
      </c>
      <c r="E3986" s="5" t="s">
        <v>4</v>
      </c>
      <c r="F3986" s="6">
        <v>115.19644089519866</v>
      </c>
      <c r="G3986" s="16" t="s">
        <v>4</v>
      </c>
      <c r="H3986" s="7">
        <v>200811.23426691367</v>
      </c>
      <c r="I3986" s="4">
        <v>27</v>
      </c>
      <c r="J3986" s="4">
        <v>13.6</v>
      </c>
      <c r="K3986" s="4">
        <v>9.0666666666666664</v>
      </c>
      <c r="L3986" s="4">
        <v>1743.206931623904</v>
      </c>
      <c r="M3986" s="4" t="s">
        <v>332</v>
      </c>
      <c r="N3986" s="17">
        <v>1</v>
      </c>
      <c r="O3986" s="4">
        <v>576</v>
      </c>
      <c r="P3986">
        <f t="shared" si="186"/>
        <v>2014</v>
      </c>
      <c r="Q3986">
        <f t="shared" si="187"/>
        <v>4</v>
      </c>
      <c r="R3986" t="str">
        <f t="shared" si="188"/>
        <v>05</v>
      </c>
      <c r="T3986" t="s">
        <v>460</v>
      </c>
      <c r="U3986" t="s">
        <v>461</v>
      </c>
      <c r="V3986" t="s">
        <v>536</v>
      </c>
      <c r="W3986" t="s">
        <v>537</v>
      </c>
      <c r="X3986" t="s">
        <v>510</v>
      </c>
    </row>
    <row r="3987" spans="1:27" x14ac:dyDescent="0.35">
      <c r="A3987" s="1" t="s">
        <v>2</v>
      </c>
      <c r="B3987" s="18">
        <v>41758</v>
      </c>
      <c r="C3987" s="3" t="s">
        <v>76</v>
      </c>
      <c r="D3987" s="4" t="s">
        <v>229</v>
      </c>
      <c r="E3987" s="5" t="s">
        <v>4</v>
      </c>
      <c r="F3987" s="6">
        <v>28.799110223799666</v>
      </c>
      <c r="G3987" s="16" t="s">
        <v>4</v>
      </c>
      <c r="H3987" s="7">
        <v>66753.051790267506</v>
      </c>
      <c r="I3987" s="4">
        <v>33.4</v>
      </c>
      <c r="J3987" s="4">
        <v>14.1</v>
      </c>
      <c r="K3987" s="4">
        <v>9.4</v>
      </c>
      <c r="L3987" s="4">
        <v>2317.8859093744709</v>
      </c>
      <c r="M3987" s="4" t="s">
        <v>332</v>
      </c>
      <c r="N3987" s="17">
        <v>0.99999999999999989</v>
      </c>
      <c r="O3987" s="4">
        <v>1152</v>
      </c>
      <c r="P3987">
        <f t="shared" si="186"/>
        <v>2014</v>
      </c>
      <c r="Q3987">
        <f t="shared" si="187"/>
        <v>4</v>
      </c>
      <c r="R3987" t="str">
        <f t="shared" si="188"/>
        <v>05</v>
      </c>
      <c r="T3987" t="s">
        <v>460</v>
      </c>
      <c r="U3987" t="s">
        <v>486</v>
      </c>
      <c r="V3987" t="s">
        <v>536</v>
      </c>
      <c r="W3987" t="s">
        <v>570</v>
      </c>
      <c r="X3987" t="s">
        <v>510</v>
      </c>
    </row>
    <row r="3988" spans="1:27" x14ac:dyDescent="0.35">
      <c r="A3988" s="1" t="s">
        <v>2</v>
      </c>
      <c r="B3988" s="18">
        <v>41758</v>
      </c>
      <c r="C3988" s="3" t="s">
        <v>62</v>
      </c>
      <c r="D3988" s="4" t="s">
        <v>63</v>
      </c>
      <c r="E3988" s="5" t="s">
        <v>4</v>
      </c>
      <c r="F3988" s="6">
        <v>796.23779946761306</v>
      </c>
      <c r="G3988" s="16" t="s">
        <v>4</v>
      </c>
      <c r="H3988" s="7">
        <v>96146.021739461197</v>
      </c>
      <c r="I3988" s="4">
        <v>10.3</v>
      </c>
      <c r="J3988" s="4">
        <v>5.9</v>
      </c>
      <c r="K3988" s="4" t="s">
        <v>332</v>
      </c>
      <c r="L3988" s="4">
        <v>120.75038613307122</v>
      </c>
      <c r="M3988" s="4" t="s">
        <v>332</v>
      </c>
      <c r="N3988" s="17">
        <v>0.99999999999999989</v>
      </c>
      <c r="O3988" s="4">
        <v>100</v>
      </c>
      <c r="P3988">
        <f t="shared" si="186"/>
        <v>2014</v>
      </c>
      <c r="Q3988">
        <f t="shared" si="187"/>
        <v>4</v>
      </c>
      <c r="R3988" t="str">
        <f t="shared" si="188"/>
        <v>05</v>
      </c>
      <c r="T3988" t="s">
        <v>84</v>
      </c>
      <c r="U3988" t="s">
        <v>459</v>
      </c>
      <c r="V3988" t="s">
        <v>479</v>
      </c>
      <c r="W3988" t="s">
        <v>480</v>
      </c>
    </row>
    <row r="3989" spans="1:27" x14ac:dyDescent="0.35">
      <c r="A3989" s="1" t="s">
        <v>2</v>
      </c>
      <c r="B3989" s="18">
        <v>41758</v>
      </c>
      <c r="C3989" s="3" t="s">
        <v>176</v>
      </c>
      <c r="D3989" s="4" t="s">
        <v>177</v>
      </c>
      <c r="E3989" s="5" t="s">
        <v>7</v>
      </c>
      <c r="F3989" s="6">
        <v>2.0703941130470267</v>
      </c>
      <c r="G3989" s="16" t="s">
        <v>4</v>
      </c>
      <c r="H3989" s="7">
        <v>15226.026920216018</v>
      </c>
      <c r="I3989" s="4">
        <v>13.1</v>
      </c>
      <c r="J3989" s="4">
        <v>5.7</v>
      </c>
      <c r="K3989" s="4" t="s">
        <v>332</v>
      </c>
      <c r="L3989" s="4">
        <v>222.85358727137236</v>
      </c>
      <c r="M3989" s="4" t="s">
        <v>332</v>
      </c>
      <c r="N3989" s="17">
        <v>33</v>
      </c>
      <c r="O3989" s="4">
        <v>16024.28</v>
      </c>
      <c r="P3989">
        <f t="shared" si="186"/>
        <v>2014</v>
      </c>
      <c r="Q3989">
        <f t="shared" si="187"/>
        <v>4</v>
      </c>
      <c r="R3989" t="str">
        <f t="shared" si="188"/>
        <v>09</v>
      </c>
      <c r="T3989" t="s">
        <v>177</v>
      </c>
    </row>
    <row r="3990" spans="1:27" x14ac:dyDescent="0.35">
      <c r="A3990" s="1" t="s">
        <v>2</v>
      </c>
      <c r="B3990" s="18">
        <v>41758</v>
      </c>
      <c r="C3990" s="3" t="s">
        <v>373</v>
      </c>
      <c r="D3990" s="4" t="s">
        <v>374</v>
      </c>
      <c r="E3990" s="5" t="s">
        <v>4</v>
      </c>
      <c r="F3990" s="6">
        <v>25.919199201419701</v>
      </c>
      <c r="G3990" s="16" t="s">
        <v>4</v>
      </c>
      <c r="H3990" s="7">
        <v>54764.584371653073</v>
      </c>
      <c r="I3990" s="4">
        <v>21.5</v>
      </c>
      <c r="J3990" s="4">
        <v>13.7</v>
      </c>
      <c r="K3990" s="4" t="s">
        <v>332</v>
      </c>
      <c r="L3990" s="4">
        <v>2112.8964651289612</v>
      </c>
      <c r="M3990" s="4" t="s">
        <v>332</v>
      </c>
      <c r="N3990" s="17">
        <v>0.99999999999999989</v>
      </c>
      <c r="O3990" s="4">
        <v>1152</v>
      </c>
      <c r="P3990">
        <f t="shared" si="186"/>
        <v>2014</v>
      </c>
      <c r="Q3990">
        <f t="shared" si="187"/>
        <v>4</v>
      </c>
      <c r="R3990" t="str">
        <f t="shared" si="188"/>
        <v>09</v>
      </c>
      <c r="T3990" t="s">
        <v>374</v>
      </c>
    </row>
    <row r="3991" spans="1:27" x14ac:dyDescent="0.35">
      <c r="A3991" s="1" t="s">
        <v>2</v>
      </c>
      <c r="B3991" s="18">
        <v>41758</v>
      </c>
      <c r="C3991" s="3" t="s">
        <v>349</v>
      </c>
      <c r="D3991" s="4" t="s">
        <v>350</v>
      </c>
      <c r="E3991" s="5" t="s">
        <v>4</v>
      </c>
      <c r="F3991" s="6">
        <v>33.176574977817211</v>
      </c>
      <c r="G3991" s="16" t="s">
        <v>4</v>
      </c>
      <c r="H3991" s="7">
        <v>4722.7467026483018</v>
      </c>
      <c r="I3991" s="4">
        <v>21.2</v>
      </c>
      <c r="J3991" s="4">
        <v>4.8</v>
      </c>
      <c r="K3991" s="4" t="s">
        <v>332</v>
      </c>
      <c r="L3991" s="4">
        <v>142.35184631946072</v>
      </c>
      <c r="M3991" s="4" t="s">
        <v>332</v>
      </c>
      <c r="N3991" s="17">
        <v>1</v>
      </c>
      <c r="O3991" s="4">
        <v>100</v>
      </c>
      <c r="P3991">
        <f t="shared" si="186"/>
        <v>2014</v>
      </c>
      <c r="Q3991">
        <f t="shared" si="187"/>
        <v>4</v>
      </c>
      <c r="R3991" t="str">
        <f t="shared" si="188"/>
        <v>09</v>
      </c>
      <c r="T3991" t="s">
        <v>374</v>
      </c>
      <c r="U3991" t="s">
        <v>613</v>
      </c>
    </row>
    <row r="3992" spans="1:27" x14ac:dyDescent="0.35">
      <c r="A3992" s="1" t="s">
        <v>2</v>
      </c>
      <c r="B3992" s="18">
        <v>41758</v>
      </c>
      <c r="C3992" s="3" t="s">
        <v>40</v>
      </c>
      <c r="D3992" s="4" t="s">
        <v>169</v>
      </c>
      <c r="E3992" s="5" t="s">
        <v>4</v>
      </c>
      <c r="F3992" s="6">
        <v>132.70629991126884</v>
      </c>
      <c r="G3992" s="16" t="s">
        <v>4</v>
      </c>
      <c r="H3992" s="7">
        <v>18784.25807155031</v>
      </c>
      <c r="I3992" s="4" t="s">
        <v>332</v>
      </c>
      <c r="J3992" s="4">
        <v>6.4</v>
      </c>
      <c r="K3992" s="4">
        <v>4.4000000000000004</v>
      </c>
      <c r="L3992" s="4">
        <v>141.54759860014175</v>
      </c>
      <c r="M3992" s="4" t="s">
        <v>332</v>
      </c>
      <c r="N3992" s="17">
        <v>1</v>
      </c>
      <c r="O3992" s="4">
        <v>100</v>
      </c>
      <c r="P3992">
        <f t="shared" si="186"/>
        <v>2014</v>
      </c>
      <c r="Q3992">
        <f t="shared" si="187"/>
        <v>4</v>
      </c>
      <c r="R3992" t="str">
        <f t="shared" si="188"/>
        <v>12</v>
      </c>
      <c r="T3992" t="s">
        <v>662</v>
      </c>
      <c r="U3992" t="s">
        <v>463</v>
      </c>
      <c r="V3992" t="s">
        <v>464</v>
      </c>
      <c r="W3992" t="s">
        <v>546</v>
      </c>
      <c r="X3992" t="s">
        <v>468</v>
      </c>
      <c r="Y3992" t="s">
        <v>547</v>
      </c>
      <c r="Z3992" t="s">
        <v>510</v>
      </c>
      <c r="AA3992" t="s">
        <v>466</v>
      </c>
    </row>
    <row r="3993" spans="1:27" x14ac:dyDescent="0.35">
      <c r="A3993" s="1" t="s">
        <v>2</v>
      </c>
      <c r="B3993" s="18">
        <v>41758</v>
      </c>
      <c r="C3993" s="3" t="s">
        <v>28</v>
      </c>
      <c r="D3993" s="4" t="s">
        <v>107</v>
      </c>
      <c r="E3993" s="5" t="s">
        <v>23</v>
      </c>
      <c r="F3993" s="6">
        <v>14.399555111899833</v>
      </c>
      <c r="G3993" s="16" t="s">
        <v>4</v>
      </c>
      <c r="H3993" s="7">
        <v>24508.272322829813</v>
      </c>
      <c r="I3993" s="4">
        <v>21</v>
      </c>
      <c r="J3993" s="4">
        <v>6.3</v>
      </c>
      <c r="K3993" s="4" t="s">
        <v>332</v>
      </c>
      <c r="L3993" s="4">
        <v>654.62151521013925</v>
      </c>
      <c r="M3993" s="4" t="s">
        <v>332</v>
      </c>
      <c r="N3993" s="17">
        <v>2.6</v>
      </c>
      <c r="O3993" s="4">
        <v>1152</v>
      </c>
      <c r="P3993">
        <f t="shared" si="186"/>
        <v>2014</v>
      </c>
      <c r="Q3993">
        <f t="shared" si="187"/>
        <v>4</v>
      </c>
      <c r="R3993" t="str">
        <f t="shared" si="188"/>
        <v>12</v>
      </c>
      <c r="T3993" t="s">
        <v>107</v>
      </c>
    </row>
    <row r="3994" spans="1:27" x14ac:dyDescent="0.35">
      <c r="A3994" s="1" t="s">
        <v>2</v>
      </c>
      <c r="B3994" s="18">
        <v>41758</v>
      </c>
      <c r="C3994" s="3" t="s">
        <v>286</v>
      </c>
      <c r="D3994" s="4" t="s">
        <v>287</v>
      </c>
      <c r="E3994" s="5" t="s">
        <v>4</v>
      </c>
      <c r="F3994" s="6">
        <v>0.20703941130470269</v>
      </c>
      <c r="G3994" s="16" t="s">
        <v>4</v>
      </c>
      <c r="H3994" s="7">
        <v>2853.0457378975316</v>
      </c>
      <c r="I3994" s="4">
        <v>140.6</v>
      </c>
      <c r="J3994" s="4">
        <v>9.9</v>
      </c>
      <c r="K3994" s="4">
        <v>9.9</v>
      </c>
      <c r="L3994" s="4">
        <v>13780.206</v>
      </c>
      <c r="M3994" s="4" t="s">
        <v>332</v>
      </c>
      <c r="N3994" s="17">
        <v>0.99999999999999989</v>
      </c>
      <c r="O3994" s="4">
        <v>16024.28</v>
      </c>
      <c r="P3994">
        <f t="shared" si="186"/>
        <v>2014</v>
      </c>
      <c r="Q3994">
        <f t="shared" si="187"/>
        <v>4</v>
      </c>
      <c r="R3994" t="str">
        <f t="shared" si="188"/>
        <v>13</v>
      </c>
      <c r="T3994" t="s">
        <v>666</v>
      </c>
      <c r="U3994" t="s">
        <v>561</v>
      </c>
      <c r="V3994" t="s">
        <v>464</v>
      </c>
      <c r="W3994" t="s">
        <v>547</v>
      </c>
      <c r="X3994" t="s">
        <v>510</v>
      </c>
      <c r="Y3994" t="s">
        <v>562</v>
      </c>
    </row>
    <row r="3995" spans="1:27" x14ac:dyDescent="0.35">
      <c r="A3995" s="1" t="s">
        <v>2</v>
      </c>
      <c r="B3995" s="18">
        <v>41758</v>
      </c>
      <c r="C3995" s="3" t="s">
        <v>64</v>
      </c>
      <c r="D3995" s="4" t="s">
        <v>65</v>
      </c>
      <c r="E3995" s="5" t="s">
        <v>7</v>
      </c>
      <c r="F3995" s="6">
        <v>1.0351970565235133</v>
      </c>
      <c r="G3995" s="16" t="s">
        <v>4</v>
      </c>
      <c r="H3995" s="7">
        <v>4578.6649867964652</v>
      </c>
      <c r="I3995" s="4">
        <v>71.099999999999994</v>
      </c>
      <c r="J3995" s="4">
        <v>3.6</v>
      </c>
      <c r="K3995" s="4">
        <v>3.6</v>
      </c>
      <c r="L3995" s="4">
        <v>921.4559999999999</v>
      </c>
      <c r="M3995" s="4" t="s">
        <v>332</v>
      </c>
      <c r="N3995" s="17">
        <v>4.7999999999999989</v>
      </c>
      <c r="O3995" s="4">
        <v>16024.28</v>
      </c>
      <c r="P3995">
        <f t="shared" si="186"/>
        <v>2014</v>
      </c>
      <c r="Q3995">
        <f t="shared" si="187"/>
        <v>4</v>
      </c>
      <c r="R3995" t="str">
        <f t="shared" si="188"/>
        <v>13</v>
      </c>
      <c r="T3995" t="s">
        <v>481</v>
      </c>
      <c r="U3995" t="s">
        <v>482</v>
      </c>
    </row>
    <row r="3996" spans="1:27" x14ac:dyDescent="0.35">
      <c r="A3996" s="1" t="s">
        <v>2</v>
      </c>
      <c r="B3996" s="18">
        <v>41758</v>
      </c>
      <c r="C3996" s="3" t="s">
        <v>66</v>
      </c>
      <c r="D3996" s="4" t="s">
        <v>67</v>
      </c>
      <c r="E3996" s="5" t="s">
        <v>7</v>
      </c>
      <c r="F3996" s="6">
        <v>0.41407882260940537</v>
      </c>
      <c r="G3996" s="16" t="s">
        <v>4</v>
      </c>
      <c r="H3996" s="7">
        <v>13250.770770794534</v>
      </c>
      <c r="I3996" s="4">
        <v>68.8</v>
      </c>
      <c r="J3996" s="4">
        <v>6.1</v>
      </c>
      <c r="K3996" s="4">
        <v>6.1</v>
      </c>
      <c r="L3996" s="4">
        <v>2560.0479999999993</v>
      </c>
      <c r="M3996" s="4" t="s">
        <v>332</v>
      </c>
      <c r="N3996" s="17">
        <v>12.5</v>
      </c>
      <c r="O3996" s="4">
        <v>16024.28</v>
      </c>
      <c r="P3996">
        <f t="shared" si="186"/>
        <v>2014</v>
      </c>
      <c r="Q3996">
        <f t="shared" si="187"/>
        <v>4</v>
      </c>
      <c r="R3996" t="str">
        <f t="shared" si="188"/>
        <v>13</v>
      </c>
      <c r="T3996" t="s">
        <v>67</v>
      </c>
    </row>
    <row r="3997" spans="1:27" x14ac:dyDescent="0.35">
      <c r="A3997" s="1" t="s">
        <v>2</v>
      </c>
      <c r="B3997" s="18">
        <v>41758</v>
      </c>
      <c r="C3997" s="3" t="s">
        <v>170</v>
      </c>
      <c r="D3997" s="4" t="s">
        <v>171</v>
      </c>
      <c r="E3997" s="5" t="s">
        <v>7</v>
      </c>
      <c r="F3997" s="6">
        <v>0.20703941130470269</v>
      </c>
      <c r="G3997" s="5" t="s">
        <v>7</v>
      </c>
      <c r="H3997" s="7">
        <v>5790.1469923118366</v>
      </c>
      <c r="I3997" s="4">
        <v>246.4</v>
      </c>
      <c r="J3997" s="4">
        <v>22.7</v>
      </c>
      <c r="K3997" s="4">
        <v>5</v>
      </c>
      <c r="L3997" s="4">
        <v>27966.399999999998</v>
      </c>
      <c r="M3997" s="4" t="s">
        <v>332</v>
      </c>
      <c r="N3997" s="17">
        <v>1</v>
      </c>
      <c r="O3997" s="4">
        <v>16024.28</v>
      </c>
      <c r="P3997">
        <f t="shared" si="186"/>
        <v>2014</v>
      </c>
      <c r="Q3997">
        <f t="shared" si="187"/>
        <v>4</v>
      </c>
      <c r="R3997" t="str">
        <f t="shared" si="188"/>
        <v>13</v>
      </c>
      <c r="T3997" t="s">
        <v>499</v>
      </c>
      <c r="U3997" t="s">
        <v>548</v>
      </c>
    </row>
    <row r="3998" spans="1:27" x14ac:dyDescent="0.35">
      <c r="A3998" s="1" t="s">
        <v>2</v>
      </c>
      <c r="B3998" s="18">
        <v>41758</v>
      </c>
      <c r="C3998" s="3" t="s">
        <v>101</v>
      </c>
      <c r="D3998" s="4" t="s">
        <v>102</v>
      </c>
      <c r="E3998" s="5" t="s">
        <v>7</v>
      </c>
      <c r="F3998" s="6">
        <v>2.4844729356564321</v>
      </c>
      <c r="G3998" s="16" t="s">
        <v>7</v>
      </c>
      <c r="H3998" s="7">
        <v>116992.59824148532</v>
      </c>
      <c r="I3998" s="4">
        <v>246.4</v>
      </c>
      <c r="J3998" s="4">
        <v>65.900000000000006</v>
      </c>
      <c r="K3998" s="4">
        <v>2.9</v>
      </c>
      <c r="L3998" s="4">
        <v>47089.504000000008</v>
      </c>
      <c r="M3998" s="4" t="s">
        <v>332</v>
      </c>
      <c r="N3998" s="17">
        <v>1</v>
      </c>
      <c r="O3998" s="4">
        <v>16024.28</v>
      </c>
      <c r="P3998">
        <f t="shared" si="186"/>
        <v>2014</v>
      </c>
      <c r="Q3998">
        <f t="shared" si="187"/>
        <v>4</v>
      </c>
      <c r="R3998" t="str">
        <f t="shared" si="188"/>
        <v>13</v>
      </c>
      <c r="T3998" t="s">
        <v>499</v>
      </c>
      <c r="U3998" t="s">
        <v>500</v>
      </c>
    </row>
    <row r="3999" spans="1:27" x14ac:dyDescent="0.35">
      <c r="A3999" s="1" t="s">
        <v>2</v>
      </c>
      <c r="B3999" s="18">
        <v>41758</v>
      </c>
      <c r="C3999" s="3" t="s">
        <v>190</v>
      </c>
      <c r="D3999" s="4" t="s">
        <v>191</v>
      </c>
      <c r="E3999" s="5" t="s">
        <v>7</v>
      </c>
      <c r="F3999" s="6">
        <v>0.20703941130470269</v>
      </c>
      <c r="G3999" s="16" t="s">
        <v>4</v>
      </c>
      <c r="H3999" s="7">
        <v>674.74583030296458</v>
      </c>
      <c r="I3999" s="4" t="s">
        <v>332</v>
      </c>
      <c r="J3999" s="4">
        <v>7.3</v>
      </c>
      <c r="K3999" s="4" t="s">
        <v>332</v>
      </c>
      <c r="L3999" s="4">
        <v>203.68882488692338</v>
      </c>
      <c r="M3999" s="4" t="s">
        <v>332</v>
      </c>
      <c r="N3999" s="17">
        <v>15.999999999999998</v>
      </c>
      <c r="O3999" s="4">
        <v>16024.28</v>
      </c>
      <c r="P3999">
        <f t="shared" si="186"/>
        <v>2014</v>
      </c>
      <c r="Q3999">
        <f t="shared" si="187"/>
        <v>4</v>
      </c>
      <c r="R3999" t="str">
        <f t="shared" si="188"/>
        <v>16</v>
      </c>
      <c r="T3999" t="s">
        <v>336</v>
      </c>
      <c r="U3999" t="s">
        <v>555</v>
      </c>
    </row>
    <row r="4000" spans="1:27" x14ac:dyDescent="0.35">
      <c r="A4000" s="1" t="s">
        <v>2</v>
      </c>
      <c r="B4000" s="18">
        <v>41758</v>
      </c>
      <c r="C4000" s="3" t="s">
        <v>375</v>
      </c>
      <c r="D4000" s="4" t="s">
        <v>376</v>
      </c>
      <c r="E4000" s="5" t="s">
        <v>7</v>
      </c>
      <c r="F4000" s="6">
        <v>17.279466134279797</v>
      </c>
      <c r="G4000" s="16" t="s">
        <v>4</v>
      </c>
      <c r="H4000" s="7">
        <v>22757.496722686745</v>
      </c>
      <c r="I4000" s="4" t="s">
        <v>332</v>
      </c>
      <c r="J4000" s="4">
        <v>7</v>
      </c>
      <c r="K4000" s="4" t="s">
        <v>332</v>
      </c>
      <c r="L4000" s="4">
        <v>179.59438003021648</v>
      </c>
      <c r="M4000" s="4" t="s">
        <v>332</v>
      </c>
      <c r="N4000" s="17">
        <v>7.333333333333333</v>
      </c>
      <c r="O4000" s="4">
        <v>1152</v>
      </c>
      <c r="P4000">
        <f t="shared" si="186"/>
        <v>2014</v>
      </c>
      <c r="Q4000">
        <f t="shared" si="187"/>
        <v>4</v>
      </c>
      <c r="R4000" t="str">
        <f t="shared" si="188"/>
        <v>16</v>
      </c>
      <c r="T4000" t="s">
        <v>352</v>
      </c>
      <c r="U4000" t="s">
        <v>620</v>
      </c>
    </row>
    <row r="4001" spans="1:27" x14ac:dyDescent="0.35">
      <c r="A4001" s="1" t="s">
        <v>2</v>
      </c>
      <c r="B4001" s="18">
        <v>41758</v>
      </c>
      <c r="C4001" s="3" t="s">
        <v>8</v>
      </c>
      <c r="D4001" s="4" t="s">
        <v>9</v>
      </c>
      <c r="E4001" s="5" t="s">
        <v>7</v>
      </c>
      <c r="F4001" s="6">
        <v>2.8799110223799667</v>
      </c>
      <c r="G4001" s="16" t="s">
        <v>4</v>
      </c>
      <c r="H4001" s="7">
        <v>7672.961746856743</v>
      </c>
      <c r="I4001" s="4" t="s">
        <v>332</v>
      </c>
      <c r="J4001" s="4">
        <v>4.3</v>
      </c>
      <c r="K4001" s="4" t="s">
        <v>332</v>
      </c>
      <c r="L4001" s="4">
        <v>41.629767851493945</v>
      </c>
      <c r="M4001" s="4" t="s">
        <v>332</v>
      </c>
      <c r="N4001" s="17">
        <v>64.000000000000014</v>
      </c>
      <c r="O4001" s="4">
        <v>1152</v>
      </c>
      <c r="P4001">
        <f t="shared" si="186"/>
        <v>2014</v>
      </c>
      <c r="Q4001">
        <f t="shared" si="187"/>
        <v>4</v>
      </c>
      <c r="R4001" t="str">
        <f t="shared" si="188"/>
        <v>17</v>
      </c>
      <c r="T4001" t="s">
        <v>490</v>
      </c>
      <c r="U4001" t="s">
        <v>491</v>
      </c>
    </row>
    <row r="4002" spans="1:27" x14ac:dyDescent="0.35">
      <c r="A4002" s="1" t="s">
        <v>2</v>
      </c>
      <c r="B4002" s="18">
        <v>41758</v>
      </c>
      <c r="C4002" s="3" t="s">
        <v>15</v>
      </c>
      <c r="D4002" s="4" t="s">
        <v>16</v>
      </c>
      <c r="E4002" s="5" t="s">
        <v>7</v>
      </c>
      <c r="F4002" s="6">
        <v>0.41407882260940537</v>
      </c>
      <c r="G4002" s="16" t="s">
        <v>7</v>
      </c>
      <c r="H4002" s="7">
        <v>5951.8729869929211</v>
      </c>
      <c r="I4002" s="4" t="s">
        <v>332</v>
      </c>
      <c r="J4002" s="4">
        <v>60.5</v>
      </c>
      <c r="K4002" s="4">
        <v>5</v>
      </c>
      <c r="L4002" s="4">
        <v>14373.768137877551</v>
      </c>
      <c r="M4002" s="4"/>
      <c r="N4002" s="17">
        <v>1</v>
      </c>
      <c r="O4002" s="4">
        <v>16024.28</v>
      </c>
      <c r="P4002">
        <f t="shared" si="186"/>
        <v>2014</v>
      </c>
      <c r="Q4002">
        <f t="shared" si="187"/>
        <v>4</v>
      </c>
      <c r="R4002" t="str">
        <f t="shared" si="188"/>
        <v>17</v>
      </c>
      <c r="T4002" t="s">
        <v>73</v>
      </c>
      <c r="U4002" t="s">
        <v>475</v>
      </c>
    </row>
    <row r="4003" spans="1:27" x14ac:dyDescent="0.35">
      <c r="A4003" s="1" t="s">
        <v>2</v>
      </c>
      <c r="B4003" s="18">
        <v>41758</v>
      </c>
      <c r="C4003" s="3" t="s">
        <v>87</v>
      </c>
      <c r="D4003" s="4" t="s">
        <v>88</v>
      </c>
      <c r="E4003" s="5" t="s">
        <v>7</v>
      </c>
      <c r="F4003" s="6">
        <v>2.8799110223799667</v>
      </c>
      <c r="G4003" s="16" t="s">
        <v>4</v>
      </c>
      <c r="H4003" s="7">
        <v>3574.9958488002462</v>
      </c>
      <c r="I4003" s="4" t="s">
        <v>332</v>
      </c>
      <c r="J4003" s="4">
        <v>4.2</v>
      </c>
      <c r="K4003" s="4" t="s">
        <v>332</v>
      </c>
      <c r="L4003" s="4">
        <v>38.792386086526768</v>
      </c>
      <c r="M4003" s="4" t="s">
        <v>332</v>
      </c>
      <c r="N4003" s="17">
        <v>32</v>
      </c>
      <c r="O4003" s="4">
        <v>1152</v>
      </c>
      <c r="P4003">
        <f t="shared" si="186"/>
        <v>2014</v>
      </c>
      <c r="Q4003">
        <f t="shared" si="187"/>
        <v>4</v>
      </c>
      <c r="R4003" t="str">
        <f t="shared" si="188"/>
        <v>17</v>
      </c>
      <c r="T4003" t="s">
        <v>237</v>
      </c>
      <c r="U4003" t="s">
        <v>492</v>
      </c>
    </row>
    <row r="4004" spans="1:27" x14ac:dyDescent="0.35">
      <c r="A4004" s="1" t="s">
        <v>2</v>
      </c>
      <c r="B4004" s="18">
        <v>41758</v>
      </c>
      <c r="C4004" s="3" t="s">
        <v>80</v>
      </c>
      <c r="D4004" s="4" t="s">
        <v>81</v>
      </c>
      <c r="E4004" s="5" t="s">
        <v>4</v>
      </c>
      <c r="F4004" s="6">
        <v>2.2774335243517294</v>
      </c>
      <c r="G4004" s="16" t="s">
        <v>4</v>
      </c>
      <c r="H4004" s="7">
        <v>18656.456961098302</v>
      </c>
      <c r="I4004" s="4">
        <v>24.9</v>
      </c>
      <c r="J4004" s="4">
        <v>30.7</v>
      </c>
      <c r="K4004" s="4">
        <v>20.466666666666665</v>
      </c>
      <c r="L4004" s="4">
        <v>8191.8777262264339</v>
      </c>
      <c r="M4004" s="4" t="s">
        <v>332</v>
      </c>
      <c r="N4004" s="17">
        <v>1.0000000000000002</v>
      </c>
      <c r="O4004" s="4">
        <v>16024.28</v>
      </c>
      <c r="P4004">
        <f t="shared" si="186"/>
        <v>2014</v>
      </c>
      <c r="Q4004">
        <f t="shared" si="187"/>
        <v>4</v>
      </c>
      <c r="R4004" t="str">
        <f t="shared" si="188"/>
        <v>27</v>
      </c>
      <c r="T4004" t="s">
        <v>81</v>
      </c>
    </row>
    <row r="4005" spans="1:27" x14ac:dyDescent="0.35">
      <c r="A4005" s="1" t="s">
        <v>2</v>
      </c>
      <c r="B4005" s="18">
        <v>41758</v>
      </c>
      <c r="C4005" s="3" t="s">
        <v>219</v>
      </c>
      <c r="D4005" s="4" t="s">
        <v>292</v>
      </c>
      <c r="E4005" s="5" t="s">
        <v>4</v>
      </c>
      <c r="F4005" s="6">
        <v>99.529724933451632</v>
      </c>
      <c r="G4005" s="16" t="s">
        <v>4</v>
      </c>
      <c r="H4005" s="7">
        <v>5072.5334684959271</v>
      </c>
      <c r="I4005" s="4" t="s">
        <v>332</v>
      </c>
      <c r="J4005" s="4">
        <v>4.5999999999999996</v>
      </c>
      <c r="K4005" s="4" t="s">
        <v>332</v>
      </c>
      <c r="L4005" s="4">
        <v>50.965010421636002</v>
      </c>
      <c r="M4005" s="4" t="s">
        <v>332</v>
      </c>
      <c r="N4005" s="17">
        <v>1</v>
      </c>
      <c r="O4005" s="4">
        <v>100</v>
      </c>
      <c r="P4005">
        <f t="shared" si="186"/>
        <v>2014</v>
      </c>
      <c r="Q4005">
        <f t="shared" si="187"/>
        <v>4</v>
      </c>
      <c r="R4005" t="str">
        <f t="shared" si="188"/>
        <v>90</v>
      </c>
      <c r="T4005" t="s">
        <v>563</v>
      </c>
      <c r="U4005" t="s">
        <v>468</v>
      </c>
      <c r="V4005" t="s">
        <v>564</v>
      </c>
      <c r="W4005" t="s">
        <v>565</v>
      </c>
      <c r="X4005" t="s">
        <v>566</v>
      </c>
      <c r="Y4005" t="s">
        <v>567</v>
      </c>
      <c r="Z4005" t="s">
        <v>510</v>
      </c>
      <c r="AA4005" t="s">
        <v>568</v>
      </c>
    </row>
    <row r="4006" spans="1:27" x14ac:dyDescent="0.35">
      <c r="A4006" s="1" t="s">
        <v>2</v>
      </c>
      <c r="B4006" s="18">
        <v>41772</v>
      </c>
      <c r="C4006" s="8" t="s">
        <v>29</v>
      </c>
      <c r="D4006" s="4" t="s">
        <v>30</v>
      </c>
      <c r="E4006" s="9" t="s">
        <v>23</v>
      </c>
      <c r="F4006" s="6">
        <v>28.655075047841869</v>
      </c>
      <c r="G4006" s="16" t="s">
        <v>4</v>
      </c>
      <c r="H4006" s="7">
        <v>67782.820616149082</v>
      </c>
      <c r="I4006" s="4">
        <v>4.8</v>
      </c>
      <c r="J4006" s="4">
        <v>4.9000000000000004</v>
      </c>
      <c r="K4006" s="4" t="s">
        <v>332</v>
      </c>
      <c r="L4006" s="4">
        <v>60.343711690152759</v>
      </c>
      <c r="M4006" s="4" t="s">
        <v>332</v>
      </c>
      <c r="N4006" s="17">
        <v>39.200000000000003</v>
      </c>
      <c r="O4006" s="4">
        <v>1152</v>
      </c>
      <c r="P4006">
        <f t="shared" si="186"/>
        <v>2014</v>
      </c>
      <c r="Q4006">
        <f t="shared" si="187"/>
        <v>5</v>
      </c>
      <c r="R4006" t="str">
        <f t="shared" si="188"/>
        <v>01</v>
      </c>
      <c r="T4006" t="s">
        <v>30</v>
      </c>
    </row>
    <row r="4007" spans="1:27" x14ac:dyDescent="0.35">
      <c r="A4007" s="1" t="s">
        <v>2</v>
      </c>
      <c r="B4007" s="18">
        <v>41772</v>
      </c>
      <c r="C4007" s="8" t="s">
        <v>294</v>
      </c>
      <c r="D4007" s="4" t="s">
        <v>295</v>
      </c>
      <c r="E4007" s="9" t="s">
        <v>23</v>
      </c>
      <c r="F4007" s="6">
        <v>189.12349531575634</v>
      </c>
      <c r="G4007" s="16" t="s">
        <v>23</v>
      </c>
      <c r="H4007" s="7">
        <v>271807.81110489019</v>
      </c>
      <c r="I4007" s="4">
        <v>200.5</v>
      </c>
      <c r="J4007" s="4">
        <v>3.7</v>
      </c>
      <c r="K4007" s="4" t="s">
        <v>332</v>
      </c>
      <c r="L4007" s="4">
        <v>1437.1974812071128</v>
      </c>
      <c r="M4007" s="4" t="s">
        <v>332</v>
      </c>
      <c r="N4007" s="17">
        <v>1</v>
      </c>
      <c r="O4007" s="4">
        <v>576</v>
      </c>
      <c r="P4007">
        <f t="shared" si="186"/>
        <v>2014</v>
      </c>
      <c r="Q4007">
        <f t="shared" si="187"/>
        <v>5</v>
      </c>
      <c r="R4007" t="str">
        <f t="shared" si="188"/>
        <v>01</v>
      </c>
      <c r="T4007" t="s">
        <v>295</v>
      </c>
    </row>
    <row r="4008" spans="1:27" x14ac:dyDescent="0.35">
      <c r="A4008" s="1" t="s">
        <v>2</v>
      </c>
      <c r="B4008" s="18">
        <v>41772</v>
      </c>
      <c r="C4008" s="3" t="s">
        <v>60</v>
      </c>
      <c r="D4008" s="4" t="s">
        <v>61</v>
      </c>
      <c r="E4008" s="5" t="s">
        <v>7</v>
      </c>
      <c r="F4008" s="6">
        <v>0.20644247025131479</v>
      </c>
      <c r="G4008" s="16" t="s">
        <v>4</v>
      </c>
      <c r="H4008" s="7">
        <v>7527.0361532513334</v>
      </c>
      <c r="I4008" s="4">
        <v>6.9</v>
      </c>
      <c r="J4008" s="4">
        <v>5.8</v>
      </c>
      <c r="K4008" s="4" t="s">
        <v>332</v>
      </c>
      <c r="L4008" s="4">
        <v>121.53565339677475</v>
      </c>
      <c r="M4008" s="4" t="s">
        <v>332</v>
      </c>
      <c r="N4008" s="17">
        <v>300</v>
      </c>
      <c r="O4008" s="4">
        <v>15990.24</v>
      </c>
      <c r="P4008">
        <f t="shared" si="186"/>
        <v>2014</v>
      </c>
      <c r="Q4008">
        <f t="shared" si="187"/>
        <v>5</v>
      </c>
      <c r="R4008" t="str">
        <f t="shared" si="188"/>
        <v>01</v>
      </c>
      <c r="T4008" t="s">
        <v>211</v>
      </c>
      <c r="U4008" t="s">
        <v>478</v>
      </c>
    </row>
    <row r="4009" spans="1:27" x14ac:dyDescent="0.35">
      <c r="A4009" s="1" t="s">
        <v>2</v>
      </c>
      <c r="B4009" s="18">
        <v>41772</v>
      </c>
      <c r="C4009" s="3" t="s">
        <v>300</v>
      </c>
      <c r="D4009" s="4" t="s">
        <v>301</v>
      </c>
      <c r="E4009" s="5" t="s">
        <v>4</v>
      </c>
      <c r="F4009" s="6">
        <v>99.031939365341501</v>
      </c>
      <c r="G4009" s="16" t="s">
        <v>4</v>
      </c>
      <c r="H4009" s="7">
        <v>7765.5056089954305</v>
      </c>
      <c r="I4009" s="4">
        <v>6.5</v>
      </c>
      <c r="J4009" s="4">
        <v>4.8</v>
      </c>
      <c r="K4009" s="4">
        <v>4.8</v>
      </c>
      <c r="L4009" s="4">
        <v>78.414152633601233</v>
      </c>
      <c r="M4009" s="4" t="s">
        <v>332</v>
      </c>
      <c r="N4009" s="17">
        <v>1</v>
      </c>
      <c r="O4009" s="4">
        <v>100</v>
      </c>
      <c r="P4009">
        <f t="shared" si="186"/>
        <v>2014</v>
      </c>
      <c r="Q4009">
        <f t="shared" si="187"/>
        <v>5</v>
      </c>
      <c r="R4009" t="str">
        <f t="shared" si="188"/>
        <v>05</v>
      </c>
      <c r="T4009" t="s">
        <v>301</v>
      </c>
    </row>
    <row r="4010" spans="1:27" x14ac:dyDescent="0.35">
      <c r="A4010" s="1" t="s">
        <v>2</v>
      </c>
      <c r="B4010" s="18">
        <v>41772</v>
      </c>
      <c r="C4010" s="3" t="s">
        <v>82</v>
      </c>
      <c r="D4010" s="4" t="s">
        <v>167</v>
      </c>
      <c r="E4010" s="5" t="s">
        <v>4</v>
      </c>
      <c r="F4010" s="6">
        <v>132.04258582045532</v>
      </c>
      <c r="G4010" s="16" t="s">
        <v>4</v>
      </c>
      <c r="H4010" s="7">
        <v>44306.523669101713</v>
      </c>
      <c r="I4010" s="4">
        <v>15.8</v>
      </c>
      <c r="J4010" s="4">
        <v>7.8</v>
      </c>
      <c r="K4010" s="4">
        <v>5.2</v>
      </c>
      <c r="L4010" s="4">
        <v>335.54722814461866</v>
      </c>
      <c r="M4010" s="4" t="s">
        <v>332</v>
      </c>
      <c r="N4010" s="17">
        <v>1</v>
      </c>
      <c r="O4010" s="4">
        <v>100</v>
      </c>
      <c r="P4010">
        <f t="shared" si="186"/>
        <v>2014</v>
      </c>
      <c r="Q4010">
        <f t="shared" si="187"/>
        <v>5</v>
      </c>
      <c r="R4010" t="str">
        <f t="shared" si="188"/>
        <v>05</v>
      </c>
      <c r="T4010" t="s">
        <v>460</v>
      </c>
      <c r="U4010" t="s">
        <v>488</v>
      </c>
      <c r="V4010" t="s">
        <v>536</v>
      </c>
      <c r="W4010" t="s">
        <v>544</v>
      </c>
      <c r="X4010" t="s">
        <v>510</v>
      </c>
    </row>
    <row r="4011" spans="1:27" x14ac:dyDescent="0.35">
      <c r="A4011" s="1" t="s">
        <v>2</v>
      </c>
      <c r="B4011" s="18">
        <v>41772</v>
      </c>
      <c r="C4011" s="3" t="s">
        <v>37</v>
      </c>
      <c r="D4011" s="4" t="s">
        <v>156</v>
      </c>
      <c r="E4011" s="5" t="s">
        <v>4</v>
      </c>
      <c r="F4011" s="6">
        <v>220.6440778683824</v>
      </c>
      <c r="G4011" s="16" t="s">
        <v>4</v>
      </c>
      <c r="H4011" s="7">
        <v>267251.77767454175</v>
      </c>
      <c r="I4011" s="4">
        <v>26.7</v>
      </c>
      <c r="J4011" s="4">
        <v>11.4</v>
      </c>
      <c r="K4011" s="4">
        <v>7.6000000000000005</v>
      </c>
      <c r="L4011" s="4">
        <v>1211.2347644062377</v>
      </c>
      <c r="M4011" s="4" t="s">
        <v>332</v>
      </c>
      <c r="N4011" s="17">
        <v>1.0000000000000002</v>
      </c>
      <c r="O4011" s="4">
        <v>1152</v>
      </c>
      <c r="P4011">
        <f t="shared" si="186"/>
        <v>2014</v>
      </c>
      <c r="Q4011">
        <f t="shared" si="187"/>
        <v>5</v>
      </c>
      <c r="R4011" t="str">
        <f t="shared" si="188"/>
        <v>05</v>
      </c>
      <c r="T4011" t="s">
        <v>460</v>
      </c>
      <c r="U4011" t="s">
        <v>461</v>
      </c>
      <c r="V4011" t="s">
        <v>536</v>
      </c>
      <c r="W4011" t="s">
        <v>537</v>
      </c>
      <c r="X4011" t="s">
        <v>510</v>
      </c>
    </row>
    <row r="4012" spans="1:27" x14ac:dyDescent="0.35">
      <c r="A4012" s="1" t="s">
        <v>2</v>
      </c>
      <c r="B4012" s="18">
        <v>41772</v>
      </c>
      <c r="C4012" s="3" t="s">
        <v>76</v>
      </c>
      <c r="D4012" s="4" t="s">
        <v>229</v>
      </c>
      <c r="E4012" s="5" t="s">
        <v>4</v>
      </c>
      <c r="F4012" s="6">
        <v>14.327537523920935</v>
      </c>
      <c r="G4012" s="16" t="s">
        <v>4</v>
      </c>
      <c r="H4012" s="7">
        <v>40273.578643740926</v>
      </c>
      <c r="I4012" s="4">
        <v>34.4</v>
      </c>
      <c r="J4012" s="4">
        <v>15.3</v>
      </c>
      <c r="K4012" s="4">
        <v>10.200000000000001</v>
      </c>
      <c r="L4012" s="4">
        <v>2810.9211772435465</v>
      </c>
      <c r="M4012" s="4" t="s">
        <v>332</v>
      </c>
      <c r="N4012" s="17">
        <v>1.0000000000000002</v>
      </c>
      <c r="O4012" s="4">
        <v>1152</v>
      </c>
      <c r="P4012">
        <f t="shared" si="186"/>
        <v>2014</v>
      </c>
      <c r="Q4012">
        <f t="shared" si="187"/>
        <v>5</v>
      </c>
      <c r="R4012" t="str">
        <f t="shared" si="188"/>
        <v>05</v>
      </c>
      <c r="T4012" t="s">
        <v>460</v>
      </c>
      <c r="U4012" t="s">
        <v>486</v>
      </c>
      <c r="V4012" t="s">
        <v>536</v>
      </c>
      <c r="W4012" t="s">
        <v>570</v>
      </c>
      <c r="X4012" t="s">
        <v>510</v>
      </c>
    </row>
    <row r="4013" spans="1:27" x14ac:dyDescent="0.35">
      <c r="A4013" s="1" t="s">
        <v>2</v>
      </c>
      <c r="B4013" s="18">
        <v>41772</v>
      </c>
      <c r="C4013" s="3" t="s">
        <v>62</v>
      </c>
      <c r="D4013" s="4" t="s">
        <v>63</v>
      </c>
      <c r="E4013" s="5" t="s">
        <v>4</v>
      </c>
      <c r="F4013" s="6">
        <v>1287.4152117494393</v>
      </c>
      <c r="G4013" s="16" t="s">
        <v>4</v>
      </c>
      <c r="H4013" s="7">
        <v>127766.83447300295</v>
      </c>
      <c r="I4013" s="4">
        <v>10.3</v>
      </c>
      <c r="J4013" s="4">
        <v>5.4</v>
      </c>
      <c r="K4013" s="4" t="s">
        <v>332</v>
      </c>
      <c r="L4013" s="4">
        <v>99.24291192690157</v>
      </c>
      <c r="M4013" s="4" t="s">
        <v>332</v>
      </c>
      <c r="N4013" s="17">
        <v>1</v>
      </c>
      <c r="O4013" s="4">
        <v>100</v>
      </c>
      <c r="P4013">
        <f t="shared" si="186"/>
        <v>2014</v>
      </c>
      <c r="Q4013">
        <f t="shared" si="187"/>
        <v>5</v>
      </c>
      <c r="R4013" t="str">
        <f t="shared" si="188"/>
        <v>05</v>
      </c>
      <c r="T4013" t="s">
        <v>84</v>
      </c>
      <c r="U4013" t="s">
        <v>459</v>
      </c>
      <c r="V4013" t="s">
        <v>479</v>
      </c>
      <c r="W4013" t="s">
        <v>480</v>
      </c>
    </row>
    <row r="4014" spans="1:27" x14ac:dyDescent="0.35">
      <c r="A4014" s="1" t="s">
        <v>2</v>
      </c>
      <c r="B4014" s="18">
        <v>41772</v>
      </c>
      <c r="C4014" s="3" t="s">
        <v>134</v>
      </c>
      <c r="D4014" s="4" t="s">
        <v>135</v>
      </c>
      <c r="E4014" s="5" t="s">
        <v>4</v>
      </c>
      <c r="F4014" s="6">
        <v>0.82576988100525917</v>
      </c>
      <c r="G4014" s="16" t="s">
        <v>4</v>
      </c>
      <c r="H4014" s="7">
        <v>9410.6559769525957</v>
      </c>
      <c r="I4014" s="4">
        <v>47.2</v>
      </c>
      <c r="J4014" s="4">
        <v>26.3</v>
      </c>
      <c r="K4014" s="4">
        <v>17.533333333333335</v>
      </c>
      <c r="L4014" s="4">
        <v>11396.220900544884</v>
      </c>
      <c r="M4014" s="4" t="s">
        <v>332</v>
      </c>
      <c r="N4014" s="17">
        <v>1</v>
      </c>
      <c r="O4014" s="4">
        <v>15990.24</v>
      </c>
      <c r="P4014">
        <f t="shared" si="186"/>
        <v>2014</v>
      </c>
      <c r="Q4014">
        <f t="shared" si="187"/>
        <v>5</v>
      </c>
      <c r="R4014" t="str">
        <f t="shared" si="188"/>
        <v>06</v>
      </c>
      <c r="T4014" t="s">
        <v>39</v>
      </c>
      <c r="U4014" t="s">
        <v>527</v>
      </c>
    </row>
    <row r="4015" spans="1:27" x14ac:dyDescent="0.35">
      <c r="A4015" s="1" t="s">
        <v>2</v>
      </c>
      <c r="B4015" s="18">
        <v>41772</v>
      </c>
      <c r="C4015" s="3" t="s">
        <v>373</v>
      </c>
      <c r="D4015" s="4" t="s">
        <v>374</v>
      </c>
      <c r="E4015" s="5" t="s">
        <v>4</v>
      </c>
      <c r="F4015" s="6">
        <v>2.8655075047841869</v>
      </c>
      <c r="G4015" s="16" t="s">
        <v>4</v>
      </c>
      <c r="H4015" s="7">
        <v>3815.7327991583279</v>
      </c>
      <c r="I4015" s="4">
        <v>18.899999999999999</v>
      </c>
      <c r="J4015" s="4">
        <v>11.6</v>
      </c>
      <c r="K4015" s="4" t="s">
        <v>332</v>
      </c>
      <c r="L4015" s="4">
        <v>1331.6080285211838</v>
      </c>
      <c r="M4015" s="4" t="s">
        <v>332</v>
      </c>
      <c r="N4015" s="17">
        <v>1</v>
      </c>
      <c r="O4015" s="4">
        <v>1152</v>
      </c>
      <c r="P4015">
        <f t="shared" si="186"/>
        <v>2014</v>
      </c>
      <c r="Q4015">
        <f t="shared" si="187"/>
        <v>5</v>
      </c>
      <c r="R4015" t="str">
        <f t="shared" si="188"/>
        <v>09</v>
      </c>
      <c r="T4015" t="s">
        <v>374</v>
      </c>
    </row>
    <row r="4016" spans="1:27" x14ac:dyDescent="0.35">
      <c r="A4016" s="1" t="s">
        <v>2</v>
      </c>
      <c r="B4016" s="18">
        <v>41772</v>
      </c>
      <c r="C4016" s="3" t="s">
        <v>349</v>
      </c>
      <c r="D4016" s="4" t="s">
        <v>350</v>
      </c>
      <c r="E4016" s="5" t="s">
        <v>4</v>
      </c>
      <c r="F4016" s="6">
        <v>66.021292910227658</v>
      </c>
      <c r="G4016" s="16" t="s">
        <v>4</v>
      </c>
      <c r="H4016" s="7">
        <v>10282.104648947654</v>
      </c>
      <c r="I4016" s="4">
        <v>19.399999999999999</v>
      </c>
      <c r="J4016" s="4">
        <v>5.2</v>
      </c>
      <c r="K4016" s="4" t="s">
        <v>332</v>
      </c>
      <c r="L4016" s="4">
        <v>155.73921981395802</v>
      </c>
      <c r="M4016" s="4" t="s">
        <v>332</v>
      </c>
      <c r="N4016" s="17">
        <v>1</v>
      </c>
      <c r="O4016" s="4">
        <v>100</v>
      </c>
      <c r="P4016">
        <f t="shared" si="186"/>
        <v>2014</v>
      </c>
      <c r="Q4016">
        <f t="shared" si="187"/>
        <v>5</v>
      </c>
      <c r="R4016" t="str">
        <f t="shared" si="188"/>
        <v>09</v>
      </c>
      <c r="T4016" t="s">
        <v>374</v>
      </c>
      <c r="U4016" t="s">
        <v>613</v>
      </c>
    </row>
    <row r="4017" spans="1:27" x14ac:dyDescent="0.35">
      <c r="A4017" s="1" t="s">
        <v>2</v>
      </c>
      <c r="B4017" s="18">
        <v>41772</v>
      </c>
      <c r="C4017" s="3" t="s">
        <v>40</v>
      </c>
      <c r="D4017" s="4" t="s">
        <v>169</v>
      </c>
      <c r="E4017" s="5" t="s">
        <v>4</v>
      </c>
      <c r="F4017" s="6">
        <v>66.021292910227658</v>
      </c>
      <c r="G4017" s="16" t="s">
        <v>4</v>
      </c>
      <c r="H4017" s="7">
        <v>21616.894379826965</v>
      </c>
      <c r="I4017" s="4" t="s">
        <v>332</v>
      </c>
      <c r="J4017" s="4">
        <v>8.1999999999999993</v>
      </c>
      <c r="K4017" s="4">
        <v>6.1999999999999993</v>
      </c>
      <c r="L4017" s="4">
        <v>327.42306954243531</v>
      </c>
      <c r="M4017" s="4" t="s">
        <v>332</v>
      </c>
      <c r="N4017" s="17">
        <v>1.0000000000000002</v>
      </c>
      <c r="O4017" s="4">
        <v>100</v>
      </c>
      <c r="P4017">
        <f t="shared" si="186"/>
        <v>2014</v>
      </c>
      <c r="Q4017">
        <f t="shared" si="187"/>
        <v>5</v>
      </c>
      <c r="R4017" t="str">
        <f t="shared" si="188"/>
        <v>12</v>
      </c>
      <c r="T4017" t="s">
        <v>662</v>
      </c>
      <c r="U4017" t="s">
        <v>463</v>
      </c>
      <c r="V4017" t="s">
        <v>464</v>
      </c>
      <c r="W4017" t="s">
        <v>546</v>
      </c>
      <c r="X4017" t="s">
        <v>468</v>
      </c>
      <c r="Y4017" t="s">
        <v>547</v>
      </c>
      <c r="Z4017" t="s">
        <v>510</v>
      </c>
      <c r="AA4017" t="s">
        <v>466</v>
      </c>
    </row>
    <row r="4018" spans="1:27" x14ac:dyDescent="0.35">
      <c r="A4018" s="1" t="s">
        <v>2</v>
      </c>
      <c r="B4018" s="18">
        <v>41772</v>
      </c>
      <c r="C4018" s="3" t="s">
        <v>28</v>
      </c>
      <c r="D4018" s="4" t="s">
        <v>107</v>
      </c>
      <c r="E4018" s="5" t="s">
        <v>23</v>
      </c>
      <c r="F4018" s="6">
        <v>2.8655075047841869</v>
      </c>
      <c r="G4018" s="16" t="s">
        <v>4</v>
      </c>
      <c r="H4018" s="7">
        <v>6253.7556360419894</v>
      </c>
      <c r="I4018" s="4">
        <v>24.7</v>
      </c>
      <c r="J4018" s="4">
        <v>7.5</v>
      </c>
      <c r="K4018" s="4" t="s">
        <v>332</v>
      </c>
      <c r="L4018" s="4">
        <v>1091.2125732703298</v>
      </c>
      <c r="M4018" s="4" t="s">
        <v>332</v>
      </c>
      <c r="N4018" s="17">
        <v>2</v>
      </c>
      <c r="O4018" s="4">
        <v>1152</v>
      </c>
      <c r="P4018">
        <f t="shared" si="186"/>
        <v>2014</v>
      </c>
      <c r="Q4018">
        <f t="shared" si="187"/>
        <v>5</v>
      </c>
      <c r="R4018" t="str">
        <f t="shared" si="188"/>
        <v>12</v>
      </c>
      <c r="T4018" t="s">
        <v>107</v>
      </c>
    </row>
    <row r="4019" spans="1:27" x14ac:dyDescent="0.35">
      <c r="A4019" s="1" t="s">
        <v>2</v>
      </c>
      <c r="B4019" s="18">
        <v>41772</v>
      </c>
      <c r="C4019" s="3" t="s">
        <v>286</v>
      </c>
      <c r="D4019" s="4" t="s">
        <v>287</v>
      </c>
      <c r="E4019" s="5" t="s">
        <v>4</v>
      </c>
      <c r="F4019" s="6">
        <v>33.010646455113829</v>
      </c>
      <c r="G4019" s="16" t="s">
        <v>4</v>
      </c>
      <c r="H4019" s="7">
        <v>14150.079624277456</v>
      </c>
      <c r="I4019" s="4">
        <v>24.3</v>
      </c>
      <c r="J4019" s="4">
        <v>4.2</v>
      </c>
      <c r="K4019" s="4">
        <v>4.2</v>
      </c>
      <c r="L4019" s="4">
        <v>428.65200000000004</v>
      </c>
      <c r="M4019" s="4" t="s">
        <v>332</v>
      </c>
      <c r="N4019" s="17">
        <v>1</v>
      </c>
      <c r="O4019" s="4">
        <v>100</v>
      </c>
      <c r="P4019">
        <f t="shared" si="186"/>
        <v>2014</v>
      </c>
      <c r="Q4019">
        <f t="shared" si="187"/>
        <v>5</v>
      </c>
      <c r="R4019" t="str">
        <f t="shared" si="188"/>
        <v>13</v>
      </c>
      <c r="T4019" t="s">
        <v>666</v>
      </c>
      <c r="U4019" t="s">
        <v>561</v>
      </c>
      <c r="V4019" t="s">
        <v>464</v>
      </c>
      <c r="W4019" t="s">
        <v>547</v>
      </c>
      <c r="X4019" t="s">
        <v>510</v>
      </c>
      <c r="Y4019" t="s">
        <v>562</v>
      </c>
    </row>
    <row r="4020" spans="1:27" x14ac:dyDescent="0.35">
      <c r="A4020" s="1" t="s">
        <v>2</v>
      </c>
      <c r="B4020" s="18">
        <v>41772</v>
      </c>
      <c r="C4020" s="3" t="s">
        <v>247</v>
      </c>
      <c r="D4020" s="4" t="s">
        <v>248</v>
      </c>
      <c r="E4020" s="16" t="s">
        <v>4</v>
      </c>
      <c r="F4020" s="6">
        <v>0.20644247025131479</v>
      </c>
      <c r="G4020" s="16" t="s">
        <v>4</v>
      </c>
      <c r="H4020" s="7">
        <v>34814.436300279885</v>
      </c>
      <c r="I4020" s="4">
        <v>112.6</v>
      </c>
      <c r="J4020" s="4">
        <v>38.700000000000003</v>
      </c>
      <c r="K4020" s="4">
        <v>38.700000000000003</v>
      </c>
      <c r="L4020" s="4">
        <v>168639.894</v>
      </c>
      <c r="M4020" s="4" t="s">
        <v>332</v>
      </c>
      <c r="N4020" s="17">
        <v>1.0000000000000002</v>
      </c>
      <c r="O4020" s="4">
        <v>15990.24</v>
      </c>
      <c r="P4020">
        <f t="shared" si="186"/>
        <v>2014</v>
      </c>
      <c r="Q4020">
        <f t="shared" si="187"/>
        <v>5</v>
      </c>
      <c r="R4020" t="str">
        <f t="shared" si="188"/>
        <v>13</v>
      </c>
      <c r="T4020" t="s">
        <v>668</v>
      </c>
      <c r="U4020" t="s">
        <v>561</v>
      </c>
      <c r="V4020" t="s">
        <v>464</v>
      </c>
      <c r="W4020" t="s">
        <v>580</v>
      </c>
      <c r="X4020" t="s">
        <v>510</v>
      </c>
      <c r="Y4020" t="s">
        <v>562</v>
      </c>
    </row>
    <row r="4021" spans="1:27" x14ac:dyDescent="0.35">
      <c r="A4021" s="1" t="s">
        <v>2</v>
      </c>
      <c r="B4021" s="18">
        <v>41772</v>
      </c>
      <c r="C4021" s="3" t="s">
        <v>64</v>
      </c>
      <c r="D4021" s="4" t="s">
        <v>65</v>
      </c>
      <c r="E4021" s="5" t="s">
        <v>7</v>
      </c>
      <c r="F4021" s="6">
        <v>0.41288494050262958</v>
      </c>
      <c r="G4021" s="16" t="s">
        <v>4</v>
      </c>
      <c r="H4021" s="7">
        <v>4447.6626406848063</v>
      </c>
      <c r="I4021" s="4">
        <v>68.7</v>
      </c>
      <c r="J4021" s="4">
        <v>5.6</v>
      </c>
      <c r="K4021" s="4">
        <v>5.6</v>
      </c>
      <c r="L4021" s="4">
        <v>2154.4319999999998</v>
      </c>
      <c r="M4021" s="4" t="s">
        <v>332</v>
      </c>
      <c r="N4021" s="17">
        <v>5</v>
      </c>
      <c r="O4021" s="4">
        <v>15990.24</v>
      </c>
      <c r="P4021">
        <f t="shared" si="186"/>
        <v>2014</v>
      </c>
      <c r="Q4021">
        <f t="shared" si="187"/>
        <v>5</v>
      </c>
      <c r="R4021" t="str">
        <f t="shared" si="188"/>
        <v>13</v>
      </c>
      <c r="T4021" t="s">
        <v>481</v>
      </c>
      <c r="U4021" t="s">
        <v>482</v>
      </c>
    </row>
    <row r="4022" spans="1:27" x14ac:dyDescent="0.35">
      <c r="A4022" s="1" t="s">
        <v>2</v>
      </c>
      <c r="B4022" s="18">
        <v>41772</v>
      </c>
      <c r="C4022" s="3" t="s">
        <v>101</v>
      </c>
      <c r="D4022" s="4" t="s">
        <v>102</v>
      </c>
      <c r="E4022" s="5" t="s">
        <v>7</v>
      </c>
      <c r="F4022" s="6">
        <v>1.238654821507889</v>
      </c>
      <c r="G4022" s="16" t="s">
        <v>7</v>
      </c>
      <c r="H4022" s="7">
        <v>212758.03963957634</v>
      </c>
      <c r="I4022" s="4">
        <v>583.70000000000005</v>
      </c>
      <c r="J4022" s="4">
        <v>57.7</v>
      </c>
      <c r="K4022" s="4">
        <v>5.0999999999999996</v>
      </c>
      <c r="L4022" s="4">
        <v>171765.399</v>
      </c>
      <c r="M4022" s="4" t="s">
        <v>332</v>
      </c>
      <c r="N4022" s="17">
        <v>1</v>
      </c>
      <c r="O4022" s="4">
        <v>15990.24</v>
      </c>
      <c r="P4022">
        <f t="shared" si="186"/>
        <v>2014</v>
      </c>
      <c r="Q4022">
        <f t="shared" si="187"/>
        <v>5</v>
      </c>
      <c r="R4022" t="str">
        <f t="shared" si="188"/>
        <v>13</v>
      </c>
      <c r="T4022" t="s">
        <v>499</v>
      </c>
      <c r="U4022" t="s">
        <v>500</v>
      </c>
    </row>
    <row r="4023" spans="1:27" x14ac:dyDescent="0.35">
      <c r="A4023" s="1" t="s">
        <v>2</v>
      </c>
      <c r="B4023" s="18">
        <v>41772</v>
      </c>
      <c r="C4023" s="3" t="s">
        <v>317</v>
      </c>
      <c r="D4023" s="4" t="s">
        <v>318</v>
      </c>
      <c r="E4023" s="5" t="s">
        <v>4</v>
      </c>
      <c r="F4023" s="6">
        <v>5.7310150095683738</v>
      </c>
      <c r="G4023" s="16" t="s">
        <v>4</v>
      </c>
      <c r="H4023" s="7">
        <v>72765.161664467101</v>
      </c>
      <c r="I4023" s="4">
        <v>146.80000000000001</v>
      </c>
      <c r="J4023" s="4">
        <v>9.3000000000000007</v>
      </c>
      <c r="K4023" s="4">
        <v>9.3000000000000007</v>
      </c>
      <c r="L4023" s="4">
        <v>12696.732000000004</v>
      </c>
      <c r="M4023" s="4" t="s">
        <v>332</v>
      </c>
      <c r="N4023" s="17">
        <v>1</v>
      </c>
      <c r="O4023" s="4">
        <v>1152</v>
      </c>
      <c r="P4023">
        <f t="shared" si="186"/>
        <v>2014</v>
      </c>
      <c r="Q4023">
        <f t="shared" si="187"/>
        <v>5</v>
      </c>
      <c r="R4023" t="str">
        <f t="shared" si="188"/>
        <v>13</v>
      </c>
      <c r="T4023" t="s">
        <v>217</v>
      </c>
      <c r="U4023" t="s">
        <v>591</v>
      </c>
    </row>
    <row r="4024" spans="1:27" x14ac:dyDescent="0.35">
      <c r="A4024" s="1" t="s">
        <v>2</v>
      </c>
      <c r="B4024" s="18">
        <v>41772</v>
      </c>
      <c r="C4024" s="3" t="s">
        <v>115</v>
      </c>
      <c r="D4024" s="4" t="s">
        <v>116</v>
      </c>
      <c r="E4024" s="5" t="s">
        <v>4</v>
      </c>
      <c r="F4024" s="6">
        <v>99.031939365341501</v>
      </c>
      <c r="G4024" s="16" t="s">
        <v>4</v>
      </c>
      <c r="H4024" s="7">
        <v>6830.1293023670332</v>
      </c>
      <c r="I4024" s="4">
        <v>49.8</v>
      </c>
      <c r="J4024" s="4">
        <v>2.2999999999999998</v>
      </c>
      <c r="K4024" s="4" t="s">
        <v>332</v>
      </c>
      <c r="L4024" s="4">
        <v>68.968954320583507</v>
      </c>
      <c r="M4024" s="4" t="s">
        <v>332</v>
      </c>
      <c r="N4024" s="17">
        <v>1</v>
      </c>
      <c r="O4024" s="4">
        <v>100</v>
      </c>
      <c r="P4024">
        <f t="shared" si="186"/>
        <v>2014</v>
      </c>
      <c r="Q4024">
        <f t="shared" si="187"/>
        <v>5</v>
      </c>
      <c r="R4024" t="str">
        <f t="shared" si="188"/>
        <v>17</v>
      </c>
      <c r="T4024" t="s">
        <v>6</v>
      </c>
      <c r="U4024" t="s">
        <v>515</v>
      </c>
    </row>
    <row r="4025" spans="1:27" x14ac:dyDescent="0.35">
      <c r="A4025" s="1" t="s">
        <v>2</v>
      </c>
      <c r="B4025" s="18">
        <v>41772</v>
      </c>
      <c r="C4025" s="3" t="s">
        <v>85</v>
      </c>
      <c r="D4025" s="4" t="s">
        <v>86</v>
      </c>
      <c r="E4025" s="5" t="s">
        <v>7</v>
      </c>
      <c r="F4025" s="6">
        <v>5.7310150095683738</v>
      </c>
      <c r="G4025" s="16" t="s">
        <v>4</v>
      </c>
      <c r="H4025" s="7">
        <v>30013.165834045587</v>
      </c>
      <c r="I4025" s="4">
        <v>9</v>
      </c>
      <c r="J4025" s="4">
        <v>6.3</v>
      </c>
      <c r="K4025" s="4" t="s">
        <v>332</v>
      </c>
      <c r="L4025" s="4">
        <v>187.03471863146831</v>
      </c>
      <c r="M4025" s="4" t="s">
        <v>332</v>
      </c>
      <c r="N4025" s="17">
        <v>28</v>
      </c>
      <c r="O4025" s="4">
        <v>1152</v>
      </c>
      <c r="P4025">
        <f t="shared" si="186"/>
        <v>2014</v>
      </c>
      <c r="Q4025">
        <f t="shared" si="187"/>
        <v>5</v>
      </c>
      <c r="R4025" t="str">
        <f t="shared" si="188"/>
        <v>17</v>
      </c>
      <c r="T4025" t="s">
        <v>86</v>
      </c>
    </row>
    <row r="4026" spans="1:27" x14ac:dyDescent="0.35">
      <c r="A4026" s="1" t="s">
        <v>2</v>
      </c>
      <c r="B4026" s="18">
        <v>41772</v>
      </c>
      <c r="C4026" s="3" t="s">
        <v>15</v>
      </c>
      <c r="D4026" s="4" t="s">
        <v>16</v>
      </c>
      <c r="E4026" s="5" t="s">
        <v>7</v>
      </c>
      <c r="F4026" s="6">
        <v>0.61932741075394449</v>
      </c>
      <c r="G4026" s="16" t="s">
        <v>7</v>
      </c>
      <c r="H4026" s="7">
        <v>13607.657924988152</v>
      </c>
      <c r="I4026" s="4" t="s">
        <v>332</v>
      </c>
      <c r="J4026" s="4">
        <v>74.8</v>
      </c>
      <c r="K4026" s="4">
        <v>5</v>
      </c>
      <c r="L4026" s="4">
        <v>21971.670700676292</v>
      </c>
      <c r="M4026" s="4" t="s">
        <v>332</v>
      </c>
      <c r="N4026" s="17">
        <v>1</v>
      </c>
      <c r="O4026" s="4">
        <v>15990.24</v>
      </c>
      <c r="P4026">
        <f t="shared" si="186"/>
        <v>2014</v>
      </c>
      <c r="Q4026">
        <f t="shared" si="187"/>
        <v>5</v>
      </c>
      <c r="R4026" t="str">
        <f t="shared" si="188"/>
        <v>17</v>
      </c>
      <c r="T4026" t="s">
        <v>73</v>
      </c>
      <c r="U4026" t="s">
        <v>475</v>
      </c>
    </row>
    <row r="4027" spans="1:27" x14ac:dyDescent="0.35">
      <c r="A4027" s="1" t="s">
        <v>2</v>
      </c>
      <c r="B4027" s="18">
        <v>41772</v>
      </c>
      <c r="C4027" s="3" t="s">
        <v>236</v>
      </c>
      <c r="D4027" s="4" t="s">
        <v>237</v>
      </c>
      <c r="E4027" s="5" t="s">
        <v>7</v>
      </c>
      <c r="F4027" s="6">
        <v>2.8655075047841869</v>
      </c>
      <c r="G4027" s="16" t="s">
        <v>4</v>
      </c>
      <c r="H4027" s="7">
        <v>13501.753579426215</v>
      </c>
      <c r="I4027" s="4" t="s">
        <v>332</v>
      </c>
      <c r="J4027" s="4">
        <v>10.4</v>
      </c>
      <c r="K4027" s="4" t="s">
        <v>332</v>
      </c>
      <c r="L4027" s="4">
        <v>588.97741311460493</v>
      </c>
      <c r="M4027" s="4" t="s">
        <v>332</v>
      </c>
      <c r="N4027" s="17">
        <v>8</v>
      </c>
      <c r="O4027" s="4">
        <v>1152</v>
      </c>
      <c r="P4027">
        <f t="shared" si="186"/>
        <v>2014</v>
      </c>
      <c r="Q4027">
        <f t="shared" si="187"/>
        <v>5</v>
      </c>
      <c r="R4027" t="str">
        <f t="shared" si="188"/>
        <v>17</v>
      </c>
      <c r="T4027" t="s">
        <v>237</v>
      </c>
    </row>
    <row r="4028" spans="1:27" x14ac:dyDescent="0.35">
      <c r="A4028" s="1" t="s">
        <v>2</v>
      </c>
      <c r="B4028" s="18">
        <v>41772</v>
      </c>
      <c r="C4028" s="3" t="s">
        <v>87</v>
      </c>
      <c r="D4028" s="4" t="s">
        <v>88</v>
      </c>
      <c r="E4028" s="5" t="s">
        <v>7</v>
      </c>
      <c r="F4028" s="6">
        <v>2.8655075047841869</v>
      </c>
      <c r="G4028" s="16" t="s">
        <v>4</v>
      </c>
      <c r="H4028" s="7">
        <v>10671.3478521051</v>
      </c>
      <c r="I4028" s="4" t="s">
        <v>332</v>
      </c>
      <c r="J4028" s="4">
        <v>4.2</v>
      </c>
      <c r="K4028" s="4" t="s">
        <v>332</v>
      </c>
      <c r="L4028" s="4">
        <v>38.792386086526768</v>
      </c>
      <c r="M4028" s="4" t="s">
        <v>332</v>
      </c>
      <c r="N4028" s="17">
        <v>96</v>
      </c>
      <c r="O4028" s="4">
        <v>1152</v>
      </c>
      <c r="P4028">
        <f t="shared" si="186"/>
        <v>2014</v>
      </c>
      <c r="Q4028">
        <f t="shared" si="187"/>
        <v>5</v>
      </c>
      <c r="R4028" t="str">
        <f t="shared" si="188"/>
        <v>17</v>
      </c>
      <c r="T4028" t="s">
        <v>237</v>
      </c>
      <c r="U4028" t="s">
        <v>492</v>
      </c>
    </row>
    <row r="4029" spans="1:27" x14ac:dyDescent="0.35">
      <c r="A4029" s="1" t="s">
        <v>2</v>
      </c>
      <c r="B4029" s="18">
        <v>41772</v>
      </c>
      <c r="C4029" s="3" t="s">
        <v>80</v>
      </c>
      <c r="D4029" s="4" t="s">
        <v>81</v>
      </c>
      <c r="E4029" s="5" t="s">
        <v>4</v>
      </c>
      <c r="F4029" s="6">
        <v>2.0644247025131479</v>
      </c>
      <c r="G4029" s="16" t="s">
        <v>4</v>
      </c>
      <c r="H4029" s="7">
        <v>19252.390251082394</v>
      </c>
      <c r="I4029" s="4">
        <v>29.1</v>
      </c>
      <c r="J4029" s="4">
        <v>30.3</v>
      </c>
      <c r="K4029" s="4">
        <v>20.2</v>
      </c>
      <c r="L4029" s="4">
        <v>9325.7895178474191</v>
      </c>
      <c r="M4029" s="4" t="s">
        <v>332</v>
      </c>
      <c r="N4029" s="17">
        <v>1.0000000000000002</v>
      </c>
      <c r="O4029" s="4">
        <v>15990.24</v>
      </c>
      <c r="P4029">
        <f t="shared" si="186"/>
        <v>2014</v>
      </c>
      <c r="Q4029">
        <f t="shared" si="187"/>
        <v>5</v>
      </c>
      <c r="R4029" t="str">
        <f t="shared" si="188"/>
        <v>27</v>
      </c>
      <c r="T4029" t="s">
        <v>81</v>
      </c>
    </row>
    <row r="4030" spans="1:27" x14ac:dyDescent="0.35">
      <c r="A4030" s="1" t="s">
        <v>2</v>
      </c>
      <c r="B4030" s="18">
        <v>41786</v>
      </c>
      <c r="C4030" s="8" t="s">
        <v>29</v>
      </c>
      <c r="D4030" s="4" t="s">
        <v>30</v>
      </c>
      <c r="E4030" s="9" t="s">
        <v>23</v>
      </c>
      <c r="F4030" s="6">
        <v>20.058552533489308</v>
      </c>
      <c r="G4030" s="16" t="s">
        <v>4</v>
      </c>
      <c r="H4030" s="7">
        <v>29153.006148066808</v>
      </c>
      <c r="I4030" s="4">
        <v>7.6</v>
      </c>
      <c r="J4030" s="4">
        <v>5.8</v>
      </c>
      <c r="K4030" s="4" t="s">
        <v>332</v>
      </c>
      <c r="L4030" s="4">
        <v>133.86535736456347</v>
      </c>
      <c r="M4030" s="4" t="s">
        <v>332</v>
      </c>
      <c r="N4030" s="17">
        <v>10.857142857142859</v>
      </c>
      <c r="O4030" s="4">
        <v>1152</v>
      </c>
      <c r="P4030">
        <f t="shared" si="186"/>
        <v>2014</v>
      </c>
      <c r="Q4030">
        <f t="shared" si="187"/>
        <v>5</v>
      </c>
      <c r="R4030" t="str">
        <f t="shared" si="188"/>
        <v>01</v>
      </c>
      <c r="T4030" t="s">
        <v>30</v>
      </c>
    </row>
    <row r="4031" spans="1:27" x14ac:dyDescent="0.35">
      <c r="A4031" s="1" t="s">
        <v>2</v>
      </c>
      <c r="B4031" s="18">
        <v>41786</v>
      </c>
      <c r="C4031" s="8" t="s">
        <v>21</v>
      </c>
      <c r="D4031" s="4" t="s">
        <v>22</v>
      </c>
      <c r="E4031" s="9" t="s">
        <v>23</v>
      </c>
      <c r="F4031" s="6">
        <v>5.9868316372881294</v>
      </c>
      <c r="G4031" s="16" t="s">
        <v>4</v>
      </c>
      <c r="H4031" s="7">
        <v>502612.26477607625</v>
      </c>
      <c r="I4031" s="4">
        <v>7.4</v>
      </c>
      <c r="J4031" s="4">
        <v>6.6</v>
      </c>
      <c r="K4031" s="4" t="s">
        <v>332</v>
      </c>
      <c r="L4031" s="4">
        <v>168.77892372145803</v>
      </c>
      <c r="M4031" s="4" t="s">
        <v>332</v>
      </c>
      <c r="N4031" s="17">
        <v>497.41379310344826</v>
      </c>
      <c r="O4031" s="4">
        <v>15990.24</v>
      </c>
      <c r="P4031">
        <f t="shared" si="186"/>
        <v>2014</v>
      </c>
      <c r="Q4031">
        <f t="shared" si="187"/>
        <v>5</v>
      </c>
      <c r="R4031" t="str">
        <f t="shared" si="188"/>
        <v>01</v>
      </c>
      <c r="T4031" t="s">
        <v>30</v>
      </c>
      <c r="U4031" t="s">
        <v>457</v>
      </c>
    </row>
    <row r="4032" spans="1:27" x14ac:dyDescent="0.35">
      <c r="A4032" s="1" t="s">
        <v>2</v>
      </c>
      <c r="B4032" s="18">
        <v>41786</v>
      </c>
      <c r="C4032" s="3" t="s">
        <v>180</v>
      </c>
      <c r="D4032" s="4" t="s">
        <v>181</v>
      </c>
      <c r="E4032" s="5" t="s">
        <v>23</v>
      </c>
      <c r="F4032" s="6">
        <v>183.39248030618796</v>
      </c>
      <c r="G4032" s="16" t="s">
        <v>23</v>
      </c>
      <c r="H4032" s="7">
        <v>220644.89494789907</v>
      </c>
      <c r="I4032" s="4">
        <v>177.3</v>
      </c>
      <c r="J4032" s="4">
        <v>3.6</v>
      </c>
      <c r="K4032" s="4" t="s">
        <v>332</v>
      </c>
      <c r="L4032" s="4">
        <v>1203.129455359976</v>
      </c>
      <c r="M4032" s="4" t="s">
        <v>332</v>
      </c>
      <c r="N4032" s="17">
        <v>1.0000000000000002</v>
      </c>
      <c r="O4032" s="4">
        <v>576</v>
      </c>
      <c r="P4032">
        <f t="shared" si="186"/>
        <v>2014</v>
      </c>
      <c r="Q4032">
        <f t="shared" si="187"/>
        <v>5</v>
      </c>
      <c r="R4032" t="str">
        <f t="shared" si="188"/>
        <v>01</v>
      </c>
      <c r="T4032" t="s">
        <v>295</v>
      </c>
      <c r="U4032" t="s">
        <v>457</v>
      </c>
    </row>
    <row r="4033" spans="1:26" x14ac:dyDescent="0.35">
      <c r="A4033" s="1" t="s">
        <v>2</v>
      </c>
      <c r="B4033" s="18">
        <v>41786</v>
      </c>
      <c r="C4033" s="3" t="s">
        <v>60</v>
      </c>
      <c r="D4033" s="4" t="s">
        <v>61</v>
      </c>
      <c r="E4033" s="5" t="s">
        <v>7</v>
      </c>
      <c r="F4033" s="6">
        <v>0.41288494050262958</v>
      </c>
      <c r="G4033" s="16" t="s">
        <v>4</v>
      </c>
      <c r="H4033" s="7">
        <v>2206.8271913580447</v>
      </c>
      <c r="I4033" s="4">
        <v>5.5</v>
      </c>
      <c r="J4033" s="4">
        <v>4</v>
      </c>
      <c r="K4033" s="4" t="s">
        <v>332</v>
      </c>
      <c r="L4033" s="4">
        <v>46.076692252650297</v>
      </c>
      <c r="M4033" s="4" t="s">
        <v>332</v>
      </c>
      <c r="N4033" s="17">
        <v>115.99999999999999</v>
      </c>
      <c r="O4033" s="4">
        <v>15990.24</v>
      </c>
      <c r="P4033">
        <f t="shared" si="186"/>
        <v>2014</v>
      </c>
      <c r="Q4033">
        <f t="shared" si="187"/>
        <v>5</v>
      </c>
      <c r="R4033" t="str">
        <f t="shared" si="188"/>
        <v>01</v>
      </c>
      <c r="T4033" t="s">
        <v>211</v>
      </c>
      <c r="U4033" t="s">
        <v>478</v>
      </c>
    </row>
    <row r="4034" spans="1:26" x14ac:dyDescent="0.35">
      <c r="A4034" s="1" t="s">
        <v>2</v>
      </c>
      <c r="B4034" s="18">
        <v>41786</v>
      </c>
      <c r="C4034" s="3" t="s">
        <v>300</v>
      </c>
      <c r="D4034" s="4" t="s">
        <v>301</v>
      </c>
      <c r="E4034" s="5" t="s">
        <v>4</v>
      </c>
      <c r="F4034" s="6">
        <v>66.021292910227658</v>
      </c>
      <c r="G4034" s="16" t="s">
        <v>4</v>
      </c>
      <c r="H4034" s="7">
        <v>6775.4589537175234</v>
      </c>
      <c r="I4034" s="4">
        <v>7</v>
      </c>
      <c r="J4034" s="4">
        <v>5.6</v>
      </c>
      <c r="K4034" s="4">
        <v>5</v>
      </c>
      <c r="L4034" s="4">
        <v>102.62536001726657</v>
      </c>
      <c r="M4034" s="4" t="s">
        <v>332</v>
      </c>
      <c r="N4034" s="17">
        <v>1.0000000000000002</v>
      </c>
      <c r="O4034" s="4">
        <v>100</v>
      </c>
      <c r="P4034">
        <f t="shared" ref="P4034:P4097" si="189">YEAR(B4034)</f>
        <v>2014</v>
      </c>
      <c r="Q4034">
        <f t="shared" ref="Q4034:Q4097" si="190">MONTH(B4034)</f>
        <v>5</v>
      </c>
      <c r="R4034" t="str">
        <f t="shared" ref="R4034:R4097" si="191">LEFT(C4034,2)</f>
        <v>05</v>
      </c>
      <c r="T4034" t="s">
        <v>301</v>
      </c>
    </row>
    <row r="4035" spans="1:26" x14ac:dyDescent="0.35">
      <c r="A4035" s="1" t="s">
        <v>2</v>
      </c>
      <c r="B4035" s="18">
        <v>41786</v>
      </c>
      <c r="C4035" s="3" t="s">
        <v>82</v>
      </c>
      <c r="D4035" s="4" t="s">
        <v>167</v>
      </c>
      <c r="E4035" s="5" t="s">
        <v>4</v>
      </c>
      <c r="F4035" s="6">
        <v>99.031939365341501</v>
      </c>
      <c r="G4035" s="16" t="s">
        <v>4</v>
      </c>
      <c r="H4035" s="7">
        <v>63750.293295528165</v>
      </c>
      <c r="I4035" s="4">
        <v>19.600000000000001</v>
      </c>
      <c r="J4035" s="4">
        <v>9.6999999999999993</v>
      </c>
      <c r="K4035" s="4">
        <v>6.4666666666666659</v>
      </c>
      <c r="L4035" s="4">
        <v>643.73467493497401</v>
      </c>
      <c r="M4035" s="4" t="s">
        <v>332</v>
      </c>
      <c r="N4035" s="17">
        <v>1</v>
      </c>
      <c r="O4035" s="4">
        <v>100</v>
      </c>
      <c r="P4035">
        <f t="shared" si="189"/>
        <v>2014</v>
      </c>
      <c r="Q4035">
        <f t="shared" si="190"/>
        <v>5</v>
      </c>
      <c r="R4035" t="str">
        <f t="shared" si="191"/>
        <v>05</v>
      </c>
      <c r="T4035" t="s">
        <v>460</v>
      </c>
      <c r="U4035" t="s">
        <v>488</v>
      </c>
      <c r="V4035" t="s">
        <v>536</v>
      </c>
      <c r="W4035" t="s">
        <v>544</v>
      </c>
      <c r="X4035" t="s">
        <v>510</v>
      </c>
    </row>
    <row r="4036" spans="1:26" x14ac:dyDescent="0.35">
      <c r="A4036" s="1" t="s">
        <v>2</v>
      </c>
      <c r="B4036" s="18">
        <v>41786</v>
      </c>
      <c r="C4036" s="3" t="s">
        <v>37</v>
      </c>
      <c r="D4036" s="4" t="s">
        <v>156</v>
      </c>
      <c r="E4036" s="5" t="s">
        <v>4</v>
      </c>
      <c r="F4036" s="6">
        <v>194.85451032532472</v>
      </c>
      <c r="G4036" s="16" t="s">
        <v>4</v>
      </c>
      <c r="H4036" s="7">
        <v>224944.03296144176</v>
      </c>
      <c r="I4036" s="4">
        <v>25.9</v>
      </c>
      <c r="J4036" s="4">
        <v>11.3</v>
      </c>
      <c r="K4036" s="4">
        <v>7.5333333333333341</v>
      </c>
      <c r="L4036" s="4">
        <v>1154.4204575294677</v>
      </c>
      <c r="M4036" s="4" t="s">
        <v>332</v>
      </c>
      <c r="N4036" s="17">
        <v>1</v>
      </c>
      <c r="O4036" s="4">
        <v>576</v>
      </c>
      <c r="P4036">
        <f t="shared" si="189"/>
        <v>2014</v>
      </c>
      <c r="Q4036">
        <f t="shared" si="190"/>
        <v>5</v>
      </c>
      <c r="R4036" t="str">
        <f t="shared" si="191"/>
        <v>05</v>
      </c>
      <c r="T4036" t="s">
        <v>460</v>
      </c>
      <c r="U4036" t="s">
        <v>461</v>
      </c>
      <c r="V4036" t="s">
        <v>536</v>
      </c>
      <c r="W4036" t="s">
        <v>537</v>
      </c>
      <c r="X4036" t="s">
        <v>510</v>
      </c>
    </row>
    <row r="4037" spans="1:26" x14ac:dyDescent="0.35">
      <c r="A4037" s="1" t="s">
        <v>2</v>
      </c>
      <c r="B4037" s="18">
        <v>41786</v>
      </c>
      <c r="C4037" s="3" t="s">
        <v>76</v>
      </c>
      <c r="D4037" s="4" t="s">
        <v>229</v>
      </c>
      <c r="E4037" s="5" t="s">
        <v>4</v>
      </c>
      <c r="F4037" s="6">
        <v>28.655075047841869</v>
      </c>
      <c r="G4037" s="16" t="s">
        <v>4</v>
      </c>
      <c r="H4037" s="7">
        <v>65146.05544440831</v>
      </c>
      <c r="I4037" s="4">
        <v>32.299999999999997</v>
      </c>
      <c r="J4037" s="4">
        <v>14.2</v>
      </c>
      <c r="K4037" s="4">
        <v>9.4666666666666668</v>
      </c>
      <c r="L4037" s="4">
        <v>2273.4561098040022</v>
      </c>
      <c r="M4037" s="4" t="s">
        <v>332</v>
      </c>
      <c r="N4037" s="17">
        <v>1</v>
      </c>
      <c r="O4037" s="4">
        <v>1152</v>
      </c>
      <c r="P4037">
        <f t="shared" si="189"/>
        <v>2014</v>
      </c>
      <c r="Q4037">
        <f t="shared" si="190"/>
        <v>5</v>
      </c>
      <c r="R4037" t="str">
        <f t="shared" si="191"/>
        <v>05</v>
      </c>
      <c r="T4037" t="s">
        <v>460</v>
      </c>
      <c r="U4037" t="s">
        <v>486</v>
      </c>
      <c r="V4037" t="s">
        <v>536</v>
      </c>
      <c r="W4037" t="s">
        <v>570</v>
      </c>
      <c r="X4037" t="s">
        <v>510</v>
      </c>
    </row>
    <row r="4038" spans="1:26" x14ac:dyDescent="0.35">
      <c r="A4038" s="1" t="s">
        <v>2</v>
      </c>
      <c r="B4038" s="18">
        <v>41786</v>
      </c>
      <c r="C4038" s="3" t="s">
        <v>62</v>
      </c>
      <c r="D4038" s="4" t="s">
        <v>63</v>
      </c>
      <c r="E4038" s="5" t="s">
        <v>4</v>
      </c>
      <c r="F4038" s="6">
        <v>495.15969682670749</v>
      </c>
      <c r="G4038" s="16" t="s">
        <v>4</v>
      </c>
      <c r="H4038" s="7">
        <v>63851.981353919662</v>
      </c>
      <c r="I4038" s="4">
        <v>11.2</v>
      </c>
      <c r="J4038" s="4">
        <v>5.9</v>
      </c>
      <c r="K4038" s="4" t="s">
        <v>332</v>
      </c>
      <c r="L4038" s="4">
        <v>128.95229915343077</v>
      </c>
      <c r="M4038" s="4" t="s">
        <v>332</v>
      </c>
      <c r="N4038" s="17">
        <v>0.99999999999999989</v>
      </c>
      <c r="O4038" s="4">
        <v>100</v>
      </c>
      <c r="P4038">
        <f t="shared" si="189"/>
        <v>2014</v>
      </c>
      <c r="Q4038">
        <f t="shared" si="190"/>
        <v>5</v>
      </c>
      <c r="R4038" t="str">
        <f t="shared" si="191"/>
        <v>05</v>
      </c>
      <c r="T4038" t="s">
        <v>84</v>
      </c>
      <c r="U4038" t="s">
        <v>459</v>
      </c>
      <c r="V4038" t="s">
        <v>479</v>
      </c>
      <c r="W4038" t="s">
        <v>480</v>
      </c>
    </row>
    <row r="4039" spans="1:26" x14ac:dyDescent="0.35">
      <c r="A4039" s="1" t="s">
        <v>2</v>
      </c>
      <c r="B4039" s="18">
        <v>41786</v>
      </c>
      <c r="C4039" s="3" t="s">
        <v>373</v>
      </c>
      <c r="D4039" s="4" t="s">
        <v>374</v>
      </c>
      <c r="E4039" s="5" t="s">
        <v>4</v>
      </c>
      <c r="F4039" s="6">
        <v>33.010646455113829</v>
      </c>
      <c r="G4039" s="16" t="s">
        <v>4</v>
      </c>
      <c r="H4039" s="7">
        <v>53984.195155775116</v>
      </c>
      <c r="I4039" s="4">
        <v>18.2</v>
      </c>
      <c r="J4039" s="4">
        <v>13.1</v>
      </c>
      <c r="K4039" s="4" t="s">
        <v>332</v>
      </c>
      <c r="L4039" s="4">
        <v>1635.3571030237179</v>
      </c>
      <c r="M4039" s="4" t="s">
        <v>332</v>
      </c>
      <c r="N4039" s="17">
        <v>1</v>
      </c>
      <c r="O4039" s="4">
        <v>100</v>
      </c>
      <c r="P4039">
        <f t="shared" si="189"/>
        <v>2014</v>
      </c>
      <c r="Q4039">
        <f t="shared" si="190"/>
        <v>5</v>
      </c>
      <c r="R4039" t="str">
        <f t="shared" si="191"/>
        <v>09</v>
      </c>
      <c r="T4039" t="s">
        <v>374</v>
      </c>
    </row>
    <row r="4040" spans="1:26" x14ac:dyDescent="0.35">
      <c r="A4040" s="1" t="s">
        <v>2</v>
      </c>
      <c r="B4040" s="18">
        <v>41786</v>
      </c>
      <c r="C4040" s="3" t="s">
        <v>64</v>
      </c>
      <c r="D4040" s="4" t="s">
        <v>65</v>
      </c>
      <c r="E4040" s="5" t="s">
        <v>7</v>
      </c>
      <c r="F4040" s="6">
        <v>0.20644247025131479</v>
      </c>
      <c r="G4040" s="16" t="s">
        <v>4</v>
      </c>
      <c r="H4040" s="7">
        <v>1823.0885001700753</v>
      </c>
      <c r="I4040" s="4">
        <v>53.9</v>
      </c>
      <c r="J4040" s="4">
        <v>6.4</v>
      </c>
      <c r="K4040" s="4">
        <v>6.4</v>
      </c>
      <c r="L4040" s="4">
        <v>2207.7440000000001</v>
      </c>
      <c r="M4040" s="4" t="s">
        <v>332</v>
      </c>
      <c r="N4040" s="17">
        <v>4.0000000000000009</v>
      </c>
      <c r="O4040" s="4">
        <v>15990.24</v>
      </c>
      <c r="P4040">
        <f t="shared" si="189"/>
        <v>2014</v>
      </c>
      <c r="Q4040">
        <f t="shared" si="190"/>
        <v>5</v>
      </c>
      <c r="R4040" t="str">
        <f t="shared" si="191"/>
        <v>13</v>
      </c>
      <c r="T4040" t="s">
        <v>481</v>
      </c>
      <c r="U4040" t="s">
        <v>482</v>
      </c>
    </row>
    <row r="4041" spans="1:26" x14ac:dyDescent="0.35">
      <c r="A4041" s="1" t="s">
        <v>2</v>
      </c>
      <c r="B4041" s="18">
        <v>41786</v>
      </c>
      <c r="C4041" s="3" t="s">
        <v>170</v>
      </c>
      <c r="D4041" s="4" t="s">
        <v>171</v>
      </c>
      <c r="E4041" s="5" t="s">
        <v>7</v>
      </c>
      <c r="F4041" s="6">
        <v>0.41288494050262958</v>
      </c>
      <c r="G4041" s="16" t="s">
        <v>4</v>
      </c>
      <c r="H4041" s="7">
        <v>8853.7329040031418</v>
      </c>
      <c r="I4041" s="4">
        <v>194.8</v>
      </c>
      <c r="J4041" s="4">
        <v>17.2</v>
      </c>
      <c r="K4041" s="4">
        <v>6.4</v>
      </c>
      <c r="L4041" s="4">
        <v>21443.584000000003</v>
      </c>
      <c r="M4041" s="4" t="s">
        <v>332</v>
      </c>
      <c r="N4041" s="17">
        <v>1.0000000000000002</v>
      </c>
      <c r="O4041" s="4">
        <v>15990.24</v>
      </c>
      <c r="P4041">
        <f t="shared" si="189"/>
        <v>2014</v>
      </c>
      <c r="Q4041">
        <f t="shared" si="190"/>
        <v>5</v>
      </c>
      <c r="R4041" t="str">
        <f t="shared" si="191"/>
        <v>13</v>
      </c>
      <c r="T4041" t="s">
        <v>499</v>
      </c>
      <c r="U4041" t="s">
        <v>548</v>
      </c>
    </row>
    <row r="4042" spans="1:26" x14ac:dyDescent="0.35">
      <c r="A4042" s="1" t="s">
        <v>2</v>
      </c>
      <c r="B4042" s="18">
        <v>41786</v>
      </c>
      <c r="C4042" s="3" t="s">
        <v>3</v>
      </c>
      <c r="D4042" s="4" t="s">
        <v>119</v>
      </c>
      <c r="E4042" s="5" t="s">
        <v>4</v>
      </c>
      <c r="F4042" s="6">
        <v>33.010646455113829</v>
      </c>
      <c r="G4042" s="16" t="s">
        <v>4</v>
      </c>
      <c r="H4042" s="7">
        <v>1312.2093579267364</v>
      </c>
      <c r="I4042" s="4">
        <v>7.9</v>
      </c>
      <c r="J4042" s="4">
        <v>3.1</v>
      </c>
      <c r="K4042" s="4" t="s">
        <v>332</v>
      </c>
      <c r="L4042" s="4">
        <v>39.751095444647255</v>
      </c>
      <c r="M4042" s="4" t="s">
        <v>332</v>
      </c>
      <c r="N4042" s="17">
        <v>1</v>
      </c>
      <c r="O4042" s="4">
        <v>100</v>
      </c>
      <c r="P4042">
        <f t="shared" si="189"/>
        <v>2014</v>
      </c>
      <c r="Q4042">
        <f t="shared" si="190"/>
        <v>5</v>
      </c>
      <c r="R4042" t="str">
        <f t="shared" si="191"/>
        <v>16</v>
      </c>
      <c r="T4042" t="s">
        <v>119</v>
      </c>
    </row>
    <row r="4043" spans="1:26" x14ac:dyDescent="0.35">
      <c r="A4043" s="1" t="s">
        <v>2</v>
      </c>
      <c r="B4043" s="18">
        <v>41786</v>
      </c>
      <c r="C4043" s="3" t="s">
        <v>157</v>
      </c>
      <c r="D4043" s="4" t="s">
        <v>158</v>
      </c>
      <c r="E4043" s="5" t="s">
        <v>4</v>
      </c>
      <c r="F4043" s="6">
        <v>198.063878730683</v>
      </c>
      <c r="G4043" s="16" t="s">
        <v>4</v>
      </c>
      <c r="H4043" s="7">
        <v>23998.865741742185</v>
      </c>
      <c r="I4043" s="4">
        <v>42.5</v>
      </c>
      <c r="J4043" s="4">
        <v>3.3</v>
      </c>
      <c r="K4043" s="4" t="s">
        <v>332</v>
      </c>
      <c r="L4043" s="4">
        <v>121.16730165814131</v>
      </c>
      <c r="M4043" s="4" t="s">
        <v>332</v>
      </c>
      <c r="N4043" s="17">
        <v>1</v>
      </c>
      <c r="O4043" s="4">
        <v>100</v>
      </c>
      <c r="P4043">
        <f t="shared" si="189"/>
        <v>2014</v>
      </c>
      <c r="Q4043">
        <f t="shared" si="190"/>
        <v>5</v>
      </c>
      <c r="R4043" t="str">
        <f t="shared" si="191"/>
        <v>17</v>
      </c>
      <c r="T4043" t="s">
        <v>538</v>
      </c>
      <c r="U4043" t="s">
        <v>539</v>
      </c>
    </row>
    <row r="4044" spans="1:26" x14ac:dyDescent="0.35">
      <c r="A4044" s="1" t="s">
        <v>2</v>
      </c>
      <c r="B4044" s="18">
        <v>41786</v>
      </c>
      <c r="C4044" s="3" t="s">
        <v>240</v>
      </c>
      <c r="D4044" s="4" t="s">
        <v>241</v>
      </c>
      <c r="E4044" s="5" t="s">
        <v>7</v>
      </c>
      <c r="F4044" s="6">
        <v>0.20644247025131479</v>
      </c>
      <c r="G4044" s="16" t="s">
        <v>7</v>
      </c>
      <c r="H4044" s="7">
        <v>97887.410490593058</v>
      </c>
      <c r="I4044" s="4">
        <v>163.6</v>
      </c>
      <c r="J4044" s="4">
        <v>74.400000000000006</v>
      </c>
      <c r="K4044" s="4" t="s">
        <v>332</v>
      </c>
      <c r="L4044" s="4">
        <v>474163.14274591295</v>
      </c>
      <c r="M4044" s="4" t="s">
        <v>332</v>
      </c>
      <c r="N4044" s="17">
        <v>1</v>
      </c>
      <c r="O4044" s="4">
        <v>15990.24</v>
      </c>
      <c r="P4044">
        <f t="shared" si="189"/>
        <v>2014</v>
      </c>
      <c r="Q4044">
        <f t="shared" si="190"/>
        <v>5</v>
      </c>
      <c r="R4044" t="str">
        <f t="shared" si="191"/>
        <v>17</v>
      </c>
      <c r="T4044" t="s">
        <v>574</v>
      </c>
      <c r="U4044" t="s">
        <v>575</v>
      </c>
    </row>
    <row r="4045" spans="1:26" x14ac:dyDescent="0.35">
      <c r="A4045" s="1" t="s">
        <v>2</v>
      </c>
      <c r="B4045" s="18">
        <v>41786</v>
      </c>
      <c r="C4045" s="3" t="s">
        <v>87</v>
      </c>
      <c r="D4045" s="4" t="s">
        <v>88</v>
      </c>
      <c r="E4045" s="5" t="s">
        <v>7</v>
      </c>
      <c r="F4045" s="6">
        <v>11.462030019136748</v>
      </c>
      <c r="G4045" s="16" t="s">
        <v>4</v>
      </c>
      <c r="H4045" s="7">
        <v>51599.438615473402</v>
      </c>
      <c r="I4045" s="4" t="s">
        <v>332</v>
      </c>
      <c r="J4045" s="4">
        <v>8.5</v>
      </c>
      <c r="K4045" s="4" t="s">
        <v>332</v>
      </c>
      <c r="L4045" s="4">
        <v>321.55509806430535</v>
      </c>
      <c r="M4045" s="4" t="s">
        <v>332</v>
      </c>
      <c r="N4045" s="17">
        <v>14</v>
      </c>
      <c r="O4045" s="4">
        <v>1152</v>
      </c>
      <c r="P4045">
        <f t="shared" si="189"/>
        <v>2014</v>
      </c>
      <c r="Q4045">
        <f t="shared" si="190"/>
        <v>5</v>
      </c>
      <c r="R4045" t="str">
        <f t="shared" si="191"/>
        <v>17</v>
      </c>
      <c r="T4045" t="s">
        <v>237</v>
      </c>
      <c r="U4045" t="s">
        <v>492</v>
      </c>
    </row>
    <row r="4046" spans="1:26" x14ac:dyDescent="0.35">
      <c r="A4046" s="1" t="s">
        <v>2</v>
      </c>
      <c r="B4046" s="18">
        <v>41786</v>
      </c>
      <c r="C4046" s="3" t="s">
        <v>111</v>
      </c>
      <c r="D4046" s="4" t="s">
        <v>112</v>
      </c>
      <c r="E4046" s="5" t="s">
        <v>7</v>
      </c>
      <c r="F4046" s="6">
        <v>2.8655075047841869</v>
      </c>
      <c r="G4046" s="16" t="s">
        <v>4</v>
      </c>
      <c r="H4046" s="7">
        <v>4761.6419869181482</v>
      </c>
      <c r="I4046" s="4">
        <v>22.5</v>
      </c>
      <c r="J4046" s="4">
        <v>5.6</v>
      </c>
      <c r="K4046" s="4" t="s">
        <v>332</v>
      </c>
      <c r="L4046" s="4">
        <v>207.71372867494753</v>
      </c>
      <c r="M4046" s="4" t="s">
        <v>332</v>
      </c>
      <c r="N4046" s="17">
        <v>8</v>
      </c>
      <c r="O4046" s="4">
        <v>1152</v>
      </c>
      <c r="P4046">
        <f t="shared" si="189"/>
        <v>2014</v>
      </c>
      <c r="Q4046">
        <f t="shared" si="190"/>
        <v>5</v>
      </c>
      <c r="R4046" t="str">
        <f t="shared" si="191"/>
        <v>25</v>
      </c>
      <c r="T4046" t="s">
        <v>320</v>
      </c>
      <c r="U4046" t="s">
        <v>513</v>
      </c>
    </row>
    <row r="4047" spans="1:26" x14ac:dyDescent="0.35">
      <c r="A4047" s="1" t="s">
        <v>2</v>
      </c>
      <c r="B4047" s="18">
        <v>41786</v>
      </c>
      <c r="C4047" s="3" t="s">
        <v>80</v>
      </c>
      <c r="D4047" s="4" t="s">
        <v>81</v>
      </c>
      <c r="E4047" s="5" t="s">
        <v>4</v>
      </c>
      <c r="F4047" s="6">
        <v>4.1288494050262958</v>
      </c>
      <c r="G4047" s="16" t="s">
        <v>4</v>
      </c>
      <c r="H4047" s="7">
        <v>31404.015677222222</v>
      </c>
      <c r="I4047" s="4">
        <v>27.4</v>
      </c>
      <c r="J4047" s="4">
        <v>28.2</v>
      </c>
      <c r="K4047" s="4">
        <v>18.8</v>
      </c>
      <c r="L4047" s="4">
        <v>7605.9968762707185</v>
      </c>
      <c r="M4047" s="4" t="s">
        <v>332</v>
      </c>
      <c r="N4047" s="17">
        <v>1</v>
      </c>
      <c r="O4047" s="4">
        <v>15990.24</v>
      </c>
      <c r="P4047">
        <f t="shared" si="189"/>
        <v>2014</v>
      </c>
      <c r="Q4047">
        <f t="shared" si="190"/>
        <v>5</v>
      </c>
      <c r="R4047" t="str">
        <f t="shared" si="191"/>
        <v>27</v>
      </c>
      <c r="T4047" t="s">
        <v>81</v>
      </c>
    </row>
    <row r="4048" spans="1:26" x14ac:dyDescent="0.35">
      <c r="A4048" s="1" t="s">
        <v>2</v>
      </c>
      <c r="B4048" s="18">
        <v>41786</v>
      </c>
      <c r="C4048" s="3" t="s">
        <v>132</v>
      </c>
      <c r="D4048" s="4" t="s">
        <v>298</v>
      </c>
      <c r="E4048" s="5" t="s">
        <v>4</v>
      </c>
      <c r="F4048" s="6">
        <v>165.05323227556917</v>
      </c>
      <c r="G4048" s="16" t="s">
        <v>4</v>
      </c>
      <c r="H4048" s="7">
        <v>10802.708791003704</v>
      </c>
      <c r="I4048" s="4" t="s">
        <v>332</v>
      </c>
      <c r="J4048" s="4">
        <v>5</v>
      </c>
      <c r="K4048" s="4" t="s">
        <v>332</v>
      </c>
      <c r="L4048" s="4">
        <v>65.449846949787357</v>
      </c>
      <c r="M4048" s="4" t="s">
        <v>332</v>
      </c>
      <c r="N4048" s="17">
        <v>1</v>
      </c>
      <c r="O4048" s="4">
        <v>100</v>
      </c>
      <c r="P4048">
        <f t="shared" si="189"/>
        <v>2014</v>
      </c>
      <c r="Q4048">
        <f t="shared" si="190"/>
        <v>5</v>
      </c>
      <c r="R4048" t="str">
        <f t="shared" si="191"/>
        <v>90</v>
      </c>
      <c r="T4048" t="s">
        <v>563</v>
      </c>
      <c r="U4048" t="s">
        <v>468</v>
      </c>
      <c r="V4048" t="s">
        <v>564</v>
      </c>
      <c r="W4048" t="s">
        <v>524</v>
      </c>
      <c r="X4048" t="s">
        <v>567</v>
      </c>
      <c r="Y4048" t="s">
        <v>510</v>
      </c>
      <c r="Z4048" t="s">
        <v>568</v>
      </c>
    </row>
    <row r="4049" spans="1:27" x14ac:dyDescent="0.35">
      <c r="A4049" s="1" t="s">
        <v>2</v>
      </c>
      <c r="B4049" s="18">
        <v>41800</v>
      </c>
      <c r="C4049" s="8" t="s">
        <v>29</v>
      </c>
      <c r="D4049" s="4" t="s">
        <v>30</v>
      </c>
      <c r="E4049" s="9" t="s">
        <v>23</v>
      </c>
      <c r="F4049" s="6">
        <v>14.327537523920935</v>
      </c>
      <c r="G4049" s="16" t="s">
        <v>4</v>
      </c>
      <c r="H4049" s="7">
        <v>51853.002196817783</v>
      </c>
      <c r="I4049" s="4">
        <v>6.4</v>
      </c>
      <c r="J4049" s="4">
        <v>6</v>
      </c>
      <c r="K4049" s="4" t="s">
        <v>332</v>
      </c>
      <c r="L4049" s="4">
        <v>120.63715789784806</v>
      </c>
      <c r="M4049" s="4" t="s">
        <v>332</v>
      </c>
      <c r="N4049" s="17">
        <v>30</v>
      </c>
      <c r="O4049" s="4">
        <v>1152</v>
      </c>
      <c r="P4049">
        <f t="shared" si="189"/>
        <v>2014</v>
      </c>
      <c r="Q4049">
        <f t="shared" si="190"/>
        <v>6</v>
      </c>
      <c r="R4049" t="str">
        <f t="shared" si="191"/>
        <v>01</v>
      </c>
      <c r="T4049" t="s">
        <v>30</v>
      </c>
    </row>
    <row r="4050" spans="1:27" x14ac:dyDescent="0.35">
      <c r="A4050" s="1" t="s">
        <v>2</v>
      </c>
      <c r="B4050" s="18">
        <v>41800</v>
      </c>
      <c r="C4050" s="8" t="s">
        <v>180</v>
      </c>
      <c r="D4050" s="4" t="s">
        <v>181</v>
      </c>
      <c r="E4050" s="9" t="s">
        <v>23</v>
      </c>
      <c r="F4050" s="6">
        <v>263.62669044014518</v>
      </c>
      <c r="G4050" s="16" t="s">
        <v>23</v>
      </c>
      <c r="H4050" s="7">
        <v>471829.91186466883</v>
      </c>
      <c r="I4050" s="4">
        <v>168.8</v>
      </c>
      <c r="J4050" s="4">
        <v>4.5</v>
      </c>
      <c r="K4050" s="4" t="s">
        <v>332</v>
      </c>
      <c r="L4050" s="4">
        <v>1789.7653347501052</v>
      </c>
      <c r="M4050" s="4" t="s">
        <v>332</v>
      </c>
      <c r="N4050" s="17">
        <v>1</v>
      </c>
      <c r="O4050" s="4">
        <v>576</v>
      </c>
      <c r="P4050">
        <f t="shared" si="189"/>
        <v>2014</v>
      </c>
      <c r="Q4050">
        <f t="shared" si="190"/>
        <v>6</v>
      </c>
      <c r="R4050" t="str">
        <f t="shared" si="191"/>
        <v>01</v>
      </c>
      <c r="T4050" t="s">
        <v>295</v>
      </c>
      <c r="U4050" t="s">
        <v>457</v>
      </c>
    </row>
    <row r="4051" spans="1:27" x14ac:dyDescent="0.35">
      <c r="A4051" s="1" t="s">
        <v>2</v>
      </c>
      <c r="B4051" s="18">
        <v>41800</v>
      </c>
      <c r="C4051" s="3" t="s">
        <v>186</v>
      </c>
      <c r="D4051" s="4" t="s">
        <v>187</v>
      </c>
      <c r="E4051" s="5" t="s">
        <v>4</v>
      </c>
      <c r="F4051" s="6">
        <v>99.031939365341501</v>
      </c>
      <c r="G4051" s="16" t="s">
        <v>4</v>
      </c>
      <c r="H4051" s="7">
        <v>11769.646291635892</v>
      </c>
      <c r="I4051" s="4" t="s">
        <v>332</v>
      </c>
      <c r="J4051" s="4">
        <v>6.1</v>
      </c>
      <c r="K4051" s="4" t="s">
        <v>332</v>
      </c>
      <c r="L4051" s="4">
        <v>118.84697368407744</v>
      </c>
      <c r="M4051" s="4" t="s">
        <v>332</v>
      </c>
      <c r="N4051" s="17">
        <v>0.99999999999999989</v>
      </c>
      <c r="O4051" s="4">
        <v>100</v>
      </c>
      <c r="P4051">
        <f t="shared" si="189"/>
        <v>2014</v>
      </c>
      <c r="Q4051">
        <f t="shared" si="190"/>
        <v>6</v>
      </c>
      <c r="R4051" t="str">
        <f t="shared" si="191"/>
        <v>01</v>
      </c>
      <c r="T4051" t="s">
        <v>187</v>
      </c>
    </row>
    <row r="4052" spans="1:27" x14ac:dyDescent="0.35">
      <c r="A4052" s="1" t="s">
        <v>2</v>
      </c>
      <c r="B4052" s="18">
        <v>41800</v>
      </c>
      <c r="C4052" s="3" t="s">
        <v>35</v>
      </c>
      <c r="D4052" s="4" t="s">
        <v>36</v>
      </c>
      <c r="E4052" s="5" t="s">
        <v>7</v>
      </c>
      <c r="F4052" s="6">
        <v>2.8655075047841869</v>
      </c>
      <c r="G4052" s="16" t="s">
        <v>4</v>
      </c>
      <c r="H4052" s="7">
        <v>1382.7467252484741</v>
      </c>
      <c r="I4052" s="4">
        <v>3.6</v>
      </c>
      <c r="J4052" s="4">
        <v>2</v>
      </c>
      <c r="K4052" s="4" t="s">
        <v>332</v>
      </c>
      <c r="L4052" s="4">
        <v>7.5398223686155035</v>
      </c>
      <c r="M4052" s="4" t="s">
        <v>332</v>
      </c>
      <c r="N4052" s="17">
        <v>64</v>
      </c>
      <c r="O4052" s="4">
        <v>1152</v>
      </c>
      <c r="P4052">
        <f t="shared" si="189"/>
        <v>2014</v>
      </c>
      <c r="Q4052">
        <f t="shared" si="190"/>
        <v>6</v>
      </c>
      <c r="R4052" t="str">
        <f t="shared" si="191"/>
        <v>01</v>
      </c>
      <c r="T4052" t="s">
        <v>458</v>
      </c>
      <c r="U4052" t="s">
        <v>459</v>
      </c>
    </row>
    <row r="4053" spans="1:27" x14ac:dyDescent="0.35">
      <c r="A4053" s="1" t="s">
        <v>2</v>
      </c>
      <c r="B4053" s="18">
        <v>41800</v>
      </c>
      <c r="C4053" s="3" t="s">
        <v>60</v>
      </c>
      <c r="D4053" s="4" t="s">
        <v>61</v>
      </c>
      <c r="E4053" s="5" t="s">
        <v>7</v>
      </c>
      <c r="F4053" s="6">
        <v>2.8655075047841869</v>
      </c>
      <c r="G4053" s="16" t="s">
        <v>4</v>
      </c>
      <c r="H4053" s="7">
        <v>5335.6739260525501</v>
      </c>
      <c r="I4053" s="4">
        <v>6.3</v>
      </c>
      <c r="J4053" s="4">
        <v>4.2</v>
      </c>
      <c r="K4053" s="4" t="s">
        <v>332</v>
      </c>
      <c r="L4053" s="4">
        <v>58.188579129790149</v>
      </c>
      <c r="M4053" s="4" t="s">
        <v>332</v>
      </c>
      <c r="N4053" s="17">
        <v>32</v>
      </c>
      <c r="O4053" s="4">
        <v>1152</v>
      </c>
      <c r="P4053">
        <f t="shared" si="189"/>
        <v>2014</v>
      </c>
      <c r="Q4053">
        <f t="shared" si="190"/>
        <v>6</v>
      </c>
      <c r="R4053" t="str">
        <f t="shared" si="191"/>
        <v>01</v>
      </c>
      <c r="T4053" t="s">
        <v>211</v>
      </c>
      <c r="U4053" t="s">
        <v>478</v>
      </c>
    </row>
    <row r="4054" spans="1:27" x14ac:dyDescent="0.35">
      <c r="A4054" s="1" t="s">
        <v>2</v>
      </c>
      <c r="B4054" s="18">
        <v>41800</v>
      </c>
      <c r="C4054" s="3" t="s">
        <v>212</v>
      </c>
      <c r="D4054" s="4" t="s">
        <v>213</v>
      </c>
      <c r="E4054" s="5" t="s">
        <v>4</v>
      </c>
      <c r="F4054" s="6">
        <v>33.010646455113829</v>
      </c>
      <c r="G4054" s="16" t="s">
        <v>4</v>
      </c>
      <c r="H4054" s="7">
        <v>21371.940797449202</v>
      </c>
      <c r="I4054" s="4">
        <v>10.8</v>
      </c>
      <c r="J4054" s="4">
        <v>10.7</v>
      </c>
      <c r="K4054" s="4" t="s">
        <v>332</v>
      </c>
      <c r="L4054" s="4">
        <v>647.42569723709164</v>
      </c>
      <c r="M4054" s="4" t="s">
        <v>332</v>
      </c>
      <c r="N4054" s="17">
        <v>1.0000000000000002</v>
      </c>
      <c r="O4054" s="4">
        <v>100</v>
      </c>
      <c r="P4054">
        <f t="shared" si="189"/>
        <v>2014</v>
      </c>
      <c r="Q4054">
        <f t="shared" si="190"/>
        <v>6</v>
      </c>
      <c r="R4054" t="str">
        <f t="shared" si="191"/>
        <v>04</v>
      </c>
      <c r="T4054" t="s">
        <v>213</v>
      </c>
    </row>
    <row r="4055" spans="1:27" x14ac:dyDescent="0.35">
      <c r="A4055" s="1" t="s">
        <v>2</v>
      </c>
      <c r="B4055" s="18">
        <v>41800</v>
      </c>
      <c r="C4055" s="3" t="s">
        <v>300</v>
      </c>
      <c r="D4055" s="4" t="s">
        <v>301</v>
      </c>
      <c r="E4055" s="5" t="s">
        <v>4</v>
      </c>
      <c r="F4055" s="6">
        <v>297.09581809602452</v>
      </c>
      <c r="G4055" s="16" t="s">
        <v>4</v>
      </c>
      <c r="H4055" s="7">
        <v>39026.643573412926</v>
      </c>
      <c r="I4055" s="4">
        <v>8</v>
      </c>
      <c r="J4055" s="4">
        <v>5.6</v>
      </c>
      <c r="K4055" s="4">
        <v>5.6</v>
      </c>
      <c r="L4055" s="4">
        <v>131.3604608221012</v>
      </c>
      <c r="M4055" s="4" t="s">
        <v>332</v>
      </c>
      <c r="N4055" s="17">
        <v>0.99999999999999978</v>
      </c>
      <c r="O4055" s="4">
        <v>100</v>
      </c>
      <c r="P4055">
        <f t="shared" si="189"/>
        <v>2014</v>
      </c>
      <c r="Q4055">
        <f t="shared" si="190"/>
        <v>6</v>
      </c>
      <c r="R4055" t="str">
        <f t="shared" si="191"/>
        <v>05</v>
      </c>
      <c r="T4055" t="s">
        <v>301</v>
      </c>
    </row>
    <row r="4056" spans="1:27" x14ac:dyDescent="0.35">
      <c r="A4056" s="1" t="s">
        <v>2</v>
      </c>
      <c r="B4056" s="18">
        <v>41800</v>
      </c>
      <c r="C4056" s="3" t="s">
        <v>82</v>
      </c>
      <c r="D4056" s="4" t="s">
        <v>167</v>
      </c>
      <c r="E4056" s="5" t="s">
        <v>4</v>
      </c>
      <c r="F4056" s="6">
        <v>231.0745251857968</v>
      </c>
      <c r="G4056" s="16" t="s">
        <v>4</v>
      </c>
      <c r="H4056" s="7">
        <v>59436.503768102382</v>
      </c>
      <c r="I4056" s="4">
        <v>13.1</v>
      </c>
      <c r="J4056" s="4">
        <v>7.5</v>
      </c>
      <c r="K4056" s="4">
        <v>5</v>
      </c>
      <c r="L4056" s="4">
        <v>257.21789851266431</v>
      </c>
      <c r="M4056" s="4" t="s">
        <v>332</v>
      </c>
      <c r="N4056" s="17">
        <v>1.0000000000000002</v>
      </c>
      <c r="O4056" s="4">
        <v>100</v>
      </c>
      <c r="P4056">
        <f t="shared" si="189"/>
        <v>2014</v>
      </c>
      <c r="Q4056">
        <f t="shared" si="190"/>
        <v>6</v>
      </c>
      <c r="R4056" t="str">
        <f t="shared" si="191"/>
        <v>05</v>
      </c>
      <c r="T4056" t="s">
        <v>460</v>
      </c>
      <c r="U4056" t="s">
        <v>488</v>
      </c>
      <c r="V4056" t="s">
        <v>536</v>
      </c>
      <c r="W4056" t="s">
        <v>544</v>
      </c>
      <c r="X4056" t="s">
        <v>510</v>
      </c>
    </row>
    <row r="4057" spans="1:27" x14ac:dyDescent="0.35">
      <c r="A4057" s="1" t="s">
        <v>2</v>
      </c>
      <c r="B4057" s="18">
        <v>41800</v>
      </c>
      <c r="C4057" s="3" t="s">
        <v>37</v>
      </c>
      <c r="D4057" s="4" t="s">
        <v>156</v>
      </c>
      <c r="E4057" s="5" t="s">
        <v>4</v>
      </c>
      <c r="F4057" s="6">
        <v>395.4400356602178</v>
      </c>
      <c r="G4057" s="16" t="s">
        <v>4</v>
      </c>
      <c r="H4057" s="7">
        <v>378358.39377963025</v>
      </c>
      <c r="I4057" s="4">
        <v>23.5</v>
      </c>
      <c r="J4057" s="4">
        <v>10.8</v>
      </c>
      <c r="K4057" s="4">
        <v>7.2</v>
      </c>
      <c r="L4057" s="4">
        <v>956.80345857730754</v>
      </c>
      <c r="M4057" s="4" t="s">
        <v>332</v>
      </c>
      <c r="N4057" s="17">
        <v>1.0000000000000002</v>
      </c>
      <c r="O4057" s="4">
        <v>576</v>
      </c>
      <c r="P4057">
        <f t="shared" si="189"/>
        <v>2014</v>
      </c>
      <c r="Q4057">
        <f t="shared" si="190"/>
        <v>6</v>
      </c>
      <c r="R4057" t="str">
        <f t="shared" si="191"/>
        <v>05</v>
      </c>
      <c r="T4057" t="s">
        <v>460</v>
      </c>
      <c r="U4057" t="s">
        <v>461</v>
      </c>
      <c r="V4057" t="s">
        <v>536</v>
      </c>
      <c r="W4057" t="s">
        <v>537</v>
      </c>
      <c r="X4057" t="s">
        <v>510</v>
      </c>
    </row>
    <row r="4058" spans="1:27" x14ac:dyDescent="0.35">
      <c r="A4058" s="1" t="s">
        <v>2</v>
      </c>
      <c r="B4058" s="18">
        <v>41800</v>
      </c>
      <c r="C4058" s="3" t="s">
        <v>76</v>
      </c>
      <c r="D4058" s="4" t="s">
        <v>229</v>
      </c>
      <c r="E4058" s="5" t="s">
        <v>4</v>
      </c>
      <c r="F4058" s="6">
        <v>34.386090057410243</v>
      </c>
      <c r="G4058" s="16" t="s">
        <v>4</v>
      </c>
      <c r="H4058" s="7">
        <v>67150.670103719051</v>
      </c>
      <c r="I4058" s="4">
        <v>32.6</v>
      </c>
      <c r="J4058" s="4">
        <v>13.1</v>
      </c>
      <c r="K4058" s="4">
        <v>8.7333333333333325</v>
      </c>
      <c r="L4058" s="4">
        <v>1952.8440131345496</v>
      </c>
      <c r="M4058" s="4" t="s">
        <v>332</v>
      </c>
      <c r="N4058" s="17">
        <v>1</v>
      </c>
      <c r="O4058" s="4">
        <v>1152</v>
      </c>
      <c r="P4058">
        <f t="shared" si="189"/>
        <v>2014</v>
      </c>
      <c r="Q4058">
        <f t="shared" si="190"/>
        <v>6</v>
      </c>
      <c r="R4058" t="str">
        <f t="shared" si="191"/>
        <v>05</v>
      </c>
      <c r="T4058" t="s">
        <v>460</v>
      </c>
      <c r="U4058" t="s">
        <v>486</v>
      </c>
      <c r="V4058" t="s">
        <v>536</v>
      </c>
      <c r="W4058" t="s">
        <v>570</v>
      </c>
      <c r="X4058" t="s">
        <v>510</v>
      </c>
    </row>
    <row r="4059" spans="1:27" x14ac:dyDescent="0.35">
      <c r="A4059" s="1" t="s">
        <v>2</v>
      </c>
      <c r="B4059" s="18">
        <v>41800</v>
      </c>
      <c r="C4059" s="3" t="s">
        <v>62</v>
      </c>
      <c r="D4059" s="4" t="s">
        <v>63</v>
      </c>
      <c r="E4059" s="5" t="s">
        <v>4</v>
      </c>
      <c r="F4059" s="6">
        <v>1584.511029845464</v>
      </c>
      <c r="G4059" s="16" t="s">
        <v>4</v>
      </c>
      <c r="H4059" s="7">
        <v>173187.5754533099</v>
      </c>
      <c r="I4059" s="4">
        <v>10</v>
      </c>
      <c r="J4059" s="4">
        <v>5.7</v>
      </c>
      <c r="K4059" s="4" t="s">
        <v>332</v>
      </c>
      <c r="L4059" s="4">
        <v>109.3003281082876</v>
      </c>
      <c r="M4059" s="4" t="s">
        <v>332</v>
      </c>
      <c r="N4059" s="17">
        <v>1</v>
      </c>
      <c r="O4059" s="4">
        <v>100</v>
      </c>
      <c r="P4059">
        <f t="shared" si="189"/>
        <v>2014</v>
      </c>
      <c r="Q4059">
        <f t="shared" si="190"/>
        <v>6</v>
      </c>
      <c r="R4059" t="str">
        <f t="shared" si="191"/>
        <v>05</v>
      </c>
      <c r="T4059" t="s">
        <v>84</v>
      </c>
      <c r="U4059" t="s">
        <v>459</v>
      </c>
      <c r="V4059" t="s">
        <v>479</v>
      </c>
      <c r="W4059" t="s">
        <v>480</v>
      </c>
    </row>
    <row r="4060" spans="1:27" x14ac:dyDescent="0.35">
      <c r="A4060" s="1" t="s">
        <v>2</v>
      </c>
      <c r="B4060" s="18">
        <v>41800</v>
      </c>
      <c r="C4060" s="3" t="s">
        <v>176</v>
      </c>
      <c r="D4060" s="4" t="s">
        <v>177</v>
      </c>
      <c r="E4060" s="5" t="s">
        <v>7</v>
      </c>
      <c r="F4060" s="6">
        <v>66.021292910227658</v>
      </c>
      <c r="G4060" s="16" t="s">
        <v>4</v>
      </c>
      <c r="H4060" s="7">
        <v>63681.96832296683</v>
      </c>
      <c r="I4060" s="4">
        <v>13.1</v>
      </c>
      <c r="J4060" s="4">
        <v>7.5</v>
      </c>
      <c r="K4060" s="4" t="s">
        <v>332</v>
      </c>
      <c r="L4060" s="4">
        <v>385.82684776899646</v>
      </c>
      <c r="M4060" s="4" t="s">
        <v>332</v>
      </c>
      <c r="N4060" s="17">
        <v>2.5</v>
      </c>
      <c r="O4060" s="4">
        <v>100</v>
      </c>
      <c r="P4060">
        <f t="shared" si="189"/>
        <v>2014</v>
      </c>
      <c r="Q4060">
        <f t="shared" si="190"/>
        <v>6</v>
      </c>
      <c r="R4060" t="str">
        <f t="shared" si="191"/>
        <v>09</v>
      </c>
      <c r="T4060" t="s">
        <v>177</v>
      </c>
    </row>
    <row r="4061" spans="1:27" x14ac:dyDescent="0.35">
      <c r="A4061" s="1" t="s">
        <v>2</v>
      </c>
      <c r="B4061" s="18">
        <v>41800</v>
      </c>
      <c r="C4061" s="3" t="s">
        <v>373</v>
      </c>
      <c r="D4061" s="4" t="s">
        <v>374</v>
      </c>
      <c r="E4061" s="5" t="s">
        <v>4</v>
      </c>
      <c r="F4061" s="6">
        <v>99.031939365341501</v>
      </c>
      <c r="G4061" s="16" t="s">
        <v>4</v>
      </c>
      <c r="H4061" s="7">
        <v>103962.3656364966</v>
      </c>
      <c r="I4061" s="4">
        <v>14.9</v>
      </c>
      <c r="J4061" s="4">
        <v>11.6</v>
      </c>
      <c r="K4061" s="4" t="s">
        <v>332</v>
      </c>
      <c r="L4061" s="4">
        <v>1049.7862235431555</v>
      </c>
      <c r="M4061" s="4" t="s">
        <v>332</v>
      </c>
      <c r="N4061" s="17">
        <v>0.99999999999999989</v>
      </c>
      <c r="O4061" s="4">
        <v>100</v>
      </c>
      <c r="P4061">
        <f t="shared" si="189"/>
        <v>2014</v>
      </c>
      <c r="Q4061">
        <f t="shared" si="190"/>
        <v>6</v>
      </c>
      <c r="R4061" t="str">
        <f t="shared" si="191"/>
        <v>09</v>
      </c>
      <c r="T4061" t="s">
        <v>374</v>
      </c>
    </row>
    <row r="4062" spans="1:27" x14ac:dyDescent="0.35">
      <c r="A4062" s="1" t="s">
        <v>2</v>
      </c>
      <c r="B4062" s="18">
        <v>41800</v>
      </c>
      <c r="C4062" s="3" t="s">
        <v>40</v>
      </c>
      <c r="D4062" s="4" t="s">
        <v>169</v>
      </c>
      <c r="E4062" s="5" t="s">
        <v>4</v>
      </c>
      <c r="F4062" s="6">
        <v>132.04258582045532</v>
      </c>
      <c r="G4062" s="16" t="s">
        <v>4</v>
      </c>
      <c r="H4062" s="7">
        <v>21880.203924982416</v>
      </c>
      <c r="I4062" s="4" t="s">
        <v>332</v>
      </c>
      <c r="J4062" s="4">
        <v>6.7</v>
      </c>
      <c r="K4062" s="4">
        <v>4.7</v>
      </c>
      <c r="L4062" s="4">
        <v>165.70566070808385</v>
      </c>
      <c r="M4062" s="4" t="s">
        <v>332</v>
      </c>
      <c r="N4062" s="17">
        <v>1.0000000000000002</v>
      </c>
      <c r="O4062" s="4">
        <v>100</v>
      </c>
      <c r="P4062">
        <f t="shared" si="189"/>
        <v>2014</v>
      </c>
      <c r="Q4062">
        <f t="shared" si="190"/>
        <v>6</v>
      </c>
      <c r="R4062" t="str">
        <f t="shared" si="191"/>
        <v>12</v>
      </c>
      <c r="T4062" t="s">
        <v>662</v>
      </c>
      <c r="U4062" t="s">
        <v>463</v>
      </c>
      <c r="V4062" t="s">
        <v>464</v>
      </c>
      <c r="W4062" t="s">
        <v>546</v>
      </c>
      <c r="X4062" t="s">
        <v>468</v>
      </c>
      <c r="Y4062" t="s">
        <v>547</v>
      </c>
      <c r="Z4062" t="s">
        <v>510</v>
      </c>
      <c r="AA4062" t="s">
        <v>466</v>
      </c>
    </row>
    <row r="4063" spans="1:27" x14ac:dyDescent="0.35">
      <c r="A4063" s="1" t="s">
        <v>2</v>
      </c>
      <c r="B4063" s="18">
        <v>41800</v>
      </c>
      <c r="C4063" s="3" t="s">
        <v>28</v>
      </c>
      <c r="D4063" s="4" t="s">
        <v>107</v>
      </c>
      <c r="E4063" s="5" t="s">
        <v>23</v>
      </c>
      <c r="F4063" s="6">
        <v>5.7310150095683738</v>
      </c>
      <c r="G4063" s="16" t="s">
        <v>4</v>
      </c>
      <c r="H4063" s="7">
        <v>18886.591833487593</v>
      </c>
      <c r="I4063" s="4">
        <v>22.3</v>
      </c>
      <c r="J4063" s="4">
        <v>5.6</v>
      </c>
      <c r="K4063" s="4" t="s">
        <v>332</v>
      </c>
      <c r="L4063" s="4">
        <v>549.25092681241063</v>
      </c>
      <c r="M4063" s="4" t="s">
        <v>332</v>
      </c>
      <c r="N4063" s="17">
        <v>6</v>
      </c>
      <c r="O4063" s="4">
        <v>1152</v>
      </c>
      <c r="P4063">
        <f t="shared" si="189"/>
        <v>2014</v>
      </c>
      <c r="Q4063">
        <f t="shared" si="190"/>
        <v>6</v>
      </c>
      <c r="R4063" t="str">
        <f t="shared" si="191"/>
        <v>12</v>
      </c>
      <c r="T4063" t="s">
        <v>107</v>
      </c>
    </row>
    <row r="4064" spans="1:27" x14ac:dyDescent="0.35">
      <c r="A4064" s="1" t="s">
        <v>2</v>
      </c>
      <c r="B4064" s="18">
        <v>41800</v>
      </c>
      <c r="C4064" s="3" t="s">
        <v>159</v>
      </c>
      <c r="D4064" s="4" t="s">
        <v>160</v>
      </c>
      <c r="E4064" s="5" t="s">
        <v>7</v>
      </c>
      <c r="F4064" s="6">
        <v>0.21173918076382295</v>
      </c>
      <c r="G4064" s="16" t="s">
        <v>4</v>
      </c>
      <c r="H4064" s="7">
        <v>2395.0165988452472</v>
      </c>
      <c r="I4064" s="4">
        <v>43.1</v>
      </c>
      <c r="J4064" s="4">
        <v>8.1</v>
      </c>
      <c r="K4064" s="4">
        <v>8.1</v>
      </c>
      <c r="L4064" s="4">
        <v>2827.7910000000002</v>
      </c>
      <c r="M4064" s="4" t="s">
        <v>332</v>
      </c>
      <c r="N4064" s="17">
        <v>4.0000000000000009</v>
      </c>
      <c r="O4064" s="4">
        <v>15590.24</v>
      </c>
      <c r="P4064">
        <f t="shared" si="189"/>
        <v>2014</v>
      </c>
      <c r="Q4064">
        <f t="shared" si="190"/>
        <v>6</v>
      </c>
      <c r="R4064" t="str">
        <f t="shared" si="191"/>
        <v>13</v>
      </c>
      <c r="T4064" t="s">
        <v>67</v>
      </c>
      <c r="U4064" t="s">
        <v>540</v>
      </c>
    </row>
    <row r="4065" spans="1:26" x14ac:dyDescent="0.35">
      <c r="A4065" s="1" t="s">
        <v>2</v>
      </c>
      <c r="B4065" s="18">
        <v>41800</v>
      </c>
      <c r="C4065" s="3" t="s">
        <v>170</v>
      </c>
      <c r="D4065" s="4" t="s">
        <v>171</v>
      </c>
      <c r="F4065" s="6">
        <v>0.61932741075394449</v>
      </c>
      <c r="G4065" s="5" t="s">
        <v>7</v>
      </c>
      <c r="H4065" s="7">
        <v>9734.1175533983242</v>
      </c>
      <c r="I4065" s="4">
        <v>161.69999999999999</v>
      </c>
      <c r="J4065" s="4">
        <v>18</v>
      </c>
      <c r="K4065" s="4">
        <v>5.4</v>
      </c>
      <c r="L4065" s="4">
        <v>15717.24</v>
      </c>
      <c r="M4065" s="4" t="s">
        <v>332</v>
      </c>
      <c r="N4065" s="17">
        <v>0.99999999999999978</v>
      </c>
      <c r="O4065" s="4">
        <v>15990.24</v>
      </c>
      <c r="P4065">
        <f t="shared" si="189"/>
        <v>2014</v>
      </c>
      <c r="Q4065">
        <f t="shared" si="190"/>
        <v>6</v>
      </c>
      <c r="R4065" t="str">
        <f t="shared" si="191"/>
        <v>13</v>
      </c>
      <c r="T4065" t="s">
        <v>499</v>
      </c>
      <c r="U4065" t="s">
        <v>548</v>
      </c>
    </row>
    <row r="4066" spans="1:26" x14ac:dyDescent="0.35">
      <c r="A4066" s="1" t="s">
        <v>2</v>
      </c>
      <c r="B4066" s="18">
        <v>41800</v>
      </c>
      <c r="C4066" s="3" t="s">
        <v>3</v>
      </c>
      <c r="D4066" s="4" t="s">
        <v>119</v>
      </c>
      <c r="E4066" s="5" t="s">
        <v>4</v>
      </c>
      <c r="F4066" s="6">
        <v>66.021292910227658</v>
      </c>
      <c r="G4066" s="16" t="s">
        <v>4</v>
      </c>
      <c r="H4066" s="7">
        <v>1976.9129930877432</v>
      </c>
      <c r="I4066" s="4">
        <v>6.8</v>
      </c>
      <c r="J4066" s="4">
        <v>2.9</v>
      </c>
      <c r="K4066" s="4" t="s">
        <v>332</v>
      </c>
      <c r="L4066" s="4">
        <v>29.943566778915514</v>
      </c>
      <c r="M4066" s="4" t="s">
        <v>332</v>
      </c>
      <c r="N4066" s="17">
        <v>1</v>
      </c>
      <c r="O4066" s="4">
        <v>100</v>
      </c>
      <c r="P4066">
        <f t="shared" si="189"/>
        <v>2014</v>
      </c>
      <c r="Q4066">
        <f t="shared" si="190"/>
        <v>6</v>
      </c>
      <c r="R4066" t="str">
        <f t="shared" si="191"/>
        <v>16</v>
      </c>
      <c r="T4066" t="s">
        <v>119</v>
      </c>
    </row>
    <row r="4067" spans="1:26" x14ac:dyDescent="0.35">
      <c r="A4067" s="1" t="s">
        <v>2</v>
      </c>
      <c r="B4067" s="18">
        <v>41800</v>
      </c>
      <c r="C4067" s="3" t="s">
        <v>184</v>
      </c>
      <c r="D4067" s="4" t="s">
        <v>185</v>
      </c>
      <c r="E4067" s="5" t="s">
        <v>7</v>
      </c>
      <c r="F4067" s="6">
        <v>0.41288494050262958</v>
      </c>
      <c r="G4067" s="16" t="s">
        <v>4</v>
      </c>
      <c r="H4067" s="7">
        <v>2277.746592462142</v>
      </c>
      <c r="I4067" s="4" t="s">
        <v>332</v>
      </c>
      <c r="J4067" s="4">
        <v>8.6999999999999993</v>
      </c>
      <c r="K4067" s="4" t="s">
        <v>332</v>
      </c>
      <c r="L4067" s="4">
        <v>344.79136452780654</v>
      </c>
      <c r="M4067" s="4" t="s">
        <v>332</v>
      </c>
      <c r="N4067" s="17">
        <v>16</v>
      </c>
      <c r="O4067" s="4">
        <v>15990.24</v>
      </c>
      <c r="P4067">
        <f t="shared" si="189"/>
        <v>2014</v>
      </c>
      <c r="Q4067">
        <f t="shared" si="190"/>
        <v>6</v>
      </c>
      <c r="R4067" t="str">
        <f t="shared" si="191"/>
        <v>16</v>
      </c>
      <c r="T4067" t="s">
        <v>553</v>
      </c>
      <c r="U4067" t="s">
        <v>530</v>
      </c>
    </row>
    <row r="4068" spans="1:26" x14ac:dyDescent="0.35">
      <c r="A4068" s="1" t="s">
        <v>2</v>
      </c>
      <c r="B4068" s="18">
        <v>41800</v>
      </c>
      <c r="C4068" s="3" t="s">
        <v>190</v>
      </c>
      <c r="D4068" s="4" t="s">
        <v>191</v>
      </c>
      <c r="E4068" s="5" t="s">
        <v>7</v>
      </c>
      <c r="F4068" s="6">
        <v>0.20644247025131479</v>
      </c>
      <c r="G4068" s="16" t="s">
        <v>4</v>
      </c>
      <c r="H4068" s="7">
        <v>747.13898641588992</v>
      </c>
      <c r="I4068" s="4" t="s">
        <v>332</v>
      </c>
      <c r="J4068" s="4">
        <v>6</v>
      </c>
      <c r="K4068" s="4" t="s">
        <v>332</v>
      </c>
      <c r="L4068" s="4">
        <v>113.09733552923255</v>
      </c>
      <c r="M4068" s="4" t="s">
        <v>332</v>
      </c>
      <c r="N4068" s="17">
        <v>32</v>
      </c>
      <c r="O4068" s="4">
        <v>15990.24</v>
      </c>
      <c r="P4068">
        <f t="shared" si="189"/>
        <v>2014</v>
      </c>
      <c r="Q4068">
        <f t="shared" si="190"/>
        <v>6</v>
      </c>
      <c r="R4068" t="str">
        <f t="shared" si="191"/>
        <v>16</v>
      </c>
      <c r="T4068" t="s">
        <v>336</v>
      </c>
      <c r="U4068" t="s">
        <v>555</v>
      </c>
    </row>
    <row r="4069" spans="1:26" x14ac:dyDescent="0.35">
      <c r="A4069" s="1" t="s">
        <v>2</v>
      </c>
      <c r="B4069" s="18">
        <v>41800</v>
      </c>
      <c r="C4069" s="3" t="s">
        <v>157</v>
      </c>
      <c r="D4069" s="4" t="s">
        <v>158</v>
      </c>
      <c r="E4069" s="5" t="s">
        <v>4</v>
      </c>
      <c r="F4069" s="6">
        <v>231.0745251857968</v>
      </c>
      <c r="G4069" s="16" t="s">
        <v>4</v>
      </c>
      <c r="H4069" s="7">
        <v>14670.078538183028</v>
      </c>
      <c r="I4069" s="4">
        <v>38.799999999999997</v>
      </c>
      <c r="J4069" s="4">
        <v>2.5</v>
      </c>
      <c r="K4069" s="4" t="s">
        <v>332</v>
      </c>
      <c r="L4069" s="4">
        <v>63.486351541293736</v>
      </c>
      <c r="M4069" s="4" t="s">
        <v>332</v>
      </c>
      <c r="N4069" s="17">
        <v>1</v>
      </c>
      <c r="O4069" s="4">
        <v>100</v>
      </c>
      <c r="P4069">
        <f t="shared" si="189"/>
        <v>2014</v>
      </c>
      <c r="Q4069">
        <f t="shared" si="190"/>
        <v>6</v>
      </c>
      <c r="R4069" t="str">
        <f t="shared" si="191"/>
        <v>17</v>
      </c>
      <c r="T4069" t="s">
        <v>538</v>
      </c>
      <c r="U4069" t="s">
        <v>539</v>
      </c>
    </row>
    <row r="4070" spans="1:26" x14ac:dyDescent="0.35">
      <c r="A4070" s="1" t="s">
        <v>2</v>
      </c>
      <c r="B4070" s="18">
        <v>41800</v>
      </c>
      <c r="C4070" s="3" t="s">
        <v>240</v>
      </c>
      <c r="D4070" s="4" t="s">
        <v>241</v>
      </c>
      <c r="E4070" s="5" t="s">
        <v>7</v>
      </c>
      <c r="F4070" s="6">
        <v>0.20644247025131479</v>
      </c>
      <c r="G4070" s="16" t="s">
        <v>7</v>
      </c>
      <c r="H4070" s="7">
        <v>64512.068597712503</v>
      </c>
      <c r="I4070" s="4">
        <v>87.9</v>
      </c>
      <c r="J4070" s="4">
        <v>82.4</v>
      </c>
      <c r="K4070" s="4" t="s">
        <v>332</v>
      </c>
      <c r="L4070" s="4">
        <v>312494.17098709435</v>
      </c>
      <c r="M4070" s="4" t="s">
        <v>332</v>
      </c>
      <c r="N4070" s="17">
        <v>1</v>
      </c>
      <c r="O4070" s="4">
        <v>15990.24</v>
      </c>
      <c r="P4070">
        <f t="shared" si="189"/>
        <v>2014</v>
      </c>
      <c r="Q4070">
        <f t="shared" si="190"/>
        <v>6</v>
      </c>
      <c r="R4070" t="str">
        <f t="shared" si="191"/>
        <v>17</v>
      </c>
      <c r="T4070" t="s">
        <v>574</v>
      </c>
      <c r="U4070" t="s">
        <v>575</v>
      </c>
    </row>
    <row r="4071" spans="1:26" x14ac:dyDescent="0.35">
      <c r="A4071" s="1" t="s">
        <v>2</v>
      </c>
      <c r="B4071" s="18">
        <v>41800</v>
      </c>
      <c r="C4071" s="3" t="s">
        <v>12</v>
      </c>
      <c r="D4071" s="4" t="s">
        <v>13</v>
      </c>
      <c r="E4071" s="5" t="s">
        <v>4</v>
      </c>
      <c r="F4071" s="6">
        <v>33.010646455113829</v>
      </c>
      <c r="G4071" s="16" t="s">
        <v>4</v>
      </c>
      <c r="H4071" s="7">
        <v>318.58484549724852</v>
      </c>
      <c r="I4071" s="4">
        <v>14.4</v>
      </c>
      <c r="J4071" s="4">
        <v>1.6</v>
      </c>
      <c r="K4071" s="4" t="s">
        <v>332</v>
      </c>
      <c r="L4071" s="4">
        <v>9.6509726318278464</v>
      </c>
      <c r="M4071" s="4" t="s">
        <v>332</v>
      </c>
      <c r="N4071" s="17">
        <v>1.0000000000000002</v>
      </c>
      <c r="O4071" s="4">
        <v>100</v>
      </c>
      <c r="P4071">
        <f t="shared" si="189"/>
        <v>2014</v>
      </c>
      <c r="Q4071">
        <f t="shared" si="190"/>
        <v>6</v>
      </c>
      <c r="R4071" t="str">
        <f t="shared" si="191"/>
        <v>17</v>
      </c>
      <c r="T4071" t="s">
        <v>250</v>
      </c>
      <c r="U4071" t="s">
        <v>472</v>
      </c>
    </row>
    <row r="4072" spans="1:26" x14ac:dyDescent="0.35">
      <c r="A4072" s="1" t="s">
        <v>2</v>
      </c>
      <c r="B4072" s="18">
        <v>41800</v>
      </c>
      <c r="C4072" s="3" t="s">
        <v>85</v>
      </c>
      <c r="D4072" s="4" t="s">
        <v>86</v>
      </c>
      <c r="E4072" s="5" t="s">
        <v>7</v>
      </c>
      <c r="F4072" s="6">
        <v>2.8655075047841869</v>
      </c>
      <c r="G4072" s="16" t="s">
        <v>4</v>
      </c>
      <c r="H4072" s="7">
        <v>9991.1552930795497</v>
      </c>
      <c r="I4072" s="4">
        <v>15.1</v>
      </c>
      <c r="J4072" s="4">
        <v>10.5</v>
      </c>
      <c r="K4072" s="4" t="s">
        <v>332</v>
      </c>
      <c r="L4072" s="4">
        <v>871.67415164665783</v>
      </c>
      <c r="M4072" s="4" t="s">
        <v>332</v>
      </c>
      <c r="N4072" s="17">
        <v>4</v>
      </c>
      <c r="O4072" s="4">
        <v>1152</v>
      </c>
      <c r="P4072">
        <f t="shared" si="189"/>
        <v>2014</v>
      </c>
      <c r="Q4072">
        <f t="shared" si="190"/>
        <v>6</v>
      </c>
      <c r="R4072" t="str">
        <f t="shared" si="191"/>
        <v>17</v>
      </c>
      <c r="T4072" t="s">
        <v>86</v>
      </c>
    </row>
    <row r="4073" spans="1:26" x14ac:dyDescent="0.35">
      <c r="A4073" s="1" t="s">
        <v>2</v>
      </c>
      <c r="B4073" s="18">
        <v>41800</v>
      </c>
      <c r="C4073" s="3" t="s">
        <v>15</v>
      </c>
      <c r="D4073" s="4" t="s">
        <v>16</v>
      </c>
      <c r="E4073" s="5" t="s">
        <v>7</v>
      </c>
      <c r="F4073" s="6">
        <v>0.41288494050262958</v>
      </c>
      <c r="G4073" s="16" t="s">
        <v>7</v>
      </c>
      <c r="H4073" s="7">
        <v>12103.651579937417</v>
      </c>
      <c r="I4073" s="4" t="s">
        <v>332</v>
      </c>
      <c r="J4073" s="4">
        <v>86.4</v>
      </c>
      <c r="K4073" s="4">
        <v>5</v>
      </c>
      <c r="L4073" s="4">
        <v>29314.829369177081</v>
      </c>
      <c r="M4073" s="4" t="s">
        <v>332</v>
      </c>
      <c r="N4073" s="17">
        <v>1</v>
      </c>
      <c r="O4073" s="4">
        <v>15990.24</v>
      </c>
      <c r="P4073">
        <f t="shared" si="189"/>
        <v>2014</v>
      </c>
      <c r="Q4073">
        <f t="shared" si="190"/>
        <v>6</v>
      </c>
      <c r="R4073" t="str">
        <f t="shared" si="191"/>
        <v>17</v>
      </c>
      <c r="T4073" t="s">
        <v>73</v>
      </c>
      <c r="U4073" t="s">
        <v>475</v>
      </c>
    </row>
    <row r="4074" spans="1:26" x14ac:dyDescent="0.35">
      <c r="A4074" s="1" t="s">
        <v>2</v>
      </c>
      <c r="B4074" s="18">
        <v>41800</v>
      </c>
      <c r="C4074" s="3" t="s">
        <v>174</v>
      </c>
      <c r="D4074" s="4" t="s">
        <v>175</v>
      </c>
      <c r="E4074" s="5" t="s">
        <v>7</v>
      </c>
      <c r="F4074" s="6">
        <v>0.20644247025131479</v>
      </c>
      <c r="G4074" s="16" t="s">
        <v>7</v>
      </c>
      <c r="H4074" s="7">
        <v>11791.078980542328</v>
      </c>
      <c r="I4074" s="4" t="s">
        <v>332</v>
      </c>
      <c r="J4074" s="4">
        <v>120.6</v>
      </c>
      <c r="K4074" s="4">
        <v>5</v>
      </c>
      <c r="L4074" s="4">
        <v>57115.568158956543</v>
      </c>
      <c r="M4074" s="4" t="s">
        <v>332</v>
      </c>
      <c r="N4074" s="17">
        <v>1</v>
      </c>
      <c r="O4074" s="4">
        <v>15990.24</v>
      </c>
      <c r="P4074">
        <f t="shared" si="189"/>
        <v>2014</v>
      </c>
      <c r="Q4074">
        <f t="shared" si="190"/>
        <v>6</v>
      </c>
      <c r="R4074" t="str">
        <f t="shared" si="191"/>
        <v>17</v>
      </c>
      <c r="T4074" t="s">
        <v>73</v>
      </c>
      <c r="U4074" t="s">
        <v>550</v>
      </c>
    </row>
    <row r="4075" spans="1:26" x14ac:dyDescent="0.35">
      <c r="A4075" s="1" t="s">
        <v>2</v>
      </c>
      <c r="B4075" s="18">
        <v>41800</v>
      </c>
      <c r="C4075" s="3" t="s">
        <v>87</v>
      </c>
      <c r="D4075" s="4" t="s">
        <v>88</v>
      </c>
      <c r="E4075" s="5" t="s">
        <v>7</v>
      </c>
      <c r="F4075" s="6">
        <v>2.8655075047841869</v>
      </c>
      <c r="G4075" s="16" t="s">
        <v>4</v>
      </c>
      <c r="H4075" s="7">
        <v>10127.539491565974</v>
      </c>
      <c r="I4075" s="4" t="s">
        <v>332</v>
      </c>
      <c r="J4075" s="4">
        <v>7.5</v>
      </c>
      <c r="K4075" s="4" t="s">
        <v>332</v>
      </c>
      <c r="L4075" s="4">
        <v>220.89323345553234</v>
      </c>
      <c r="M4075" s="4" t="s">
        <v>332</v>
      </c>
      <c r="N4075" s="17">
        <v>16.000000000000004</v>
      </c>
      <c r="O4075" s="4">
        <v>1152</v>
      </c>
      <c r="P4075">
        <f t="shared" si="189"/>
        <v>2014</v>
      </c>
      <c r="Q4075">
        <f t="shared" si="190"/>
        <v>6</v>
      </c>
      <c r="R4075" t="str">
        <f t="shared" si="191"/>
        <v>17</v>
      </c>
      <c r="T4075" t="s">
        <v>237</v>
      </c>
      <c r="U4075" t="s">
        <v>492</v>
      </c>
    </row>
    <row r="4076" spans="1:26" x14ac:dyDescent="0.35">
      <c r="A4076" s="1" t="s">
        <v>2</v>
      </c>
      <c r="B4076" s="18">
        <v>41800</v>
      </c>
      <c r="C4076" s="3" t="s">
        <v>80</v>
      </c>
      <c r="D4076" s="4" t="s">
        <v>81</v>
      </c>
      <c r="E4076" s="5" t="s">
        <v>4</v>
      </c>
      <c r="F4076" s="6">
        <v>1.4450972917592038</v>
      </c>
      <c r="G4076" s="16" t="s">
        <v>4</v>
      </c>
      <c r="H4076" s="7">
        <v>18007.423723214379</v>
      </c>
      <c r="I4076" s="4">
        <v>30.7</v>
      </c>
      <c r="J4076" s="4">
        <v>34.1</v>
      </c>
      <c r="K4076" s="4">
        <v>22.733333333333334</v>
      </c>
      <c r="L4076" s="4">
        <v>12461.045928120771</v>
      </c>
      <c r="M4076" s="4" t="s">
        <v>332</v>
      </c>
      <c r="N4076" s="17">
        <v>0.99999999999999989</v>
      </c>
      <c r="O4076" s="4">
        <v>15990.24</v>
      </c>
      <c r="P4076">
        <f t="shared" si="189"/>
        <v>2014</v>
      </c>
      <c r="Q4076">
        <f t="shared" si="190"/>
        <v>6</v>
      </c>
      <c r="R4076" t="str">
        <f t="shared" si="191"/>
        <v>27</v>
      </c>
      <c r="T4076" t="s">
        <v>81</v>
      </c>
    </row>
    <row r="4077" spans="1:26" x14ac:dyDescent="0.35">
      <c r="A4077" s="1" t="s">
        <v>2</v>
      </c>
      <c r="B4077" s="18">
        <v>41800</v>
      </c>
      <c r="C4077" s="3" t="s">
        <v>58</v>
      </c>
      <c r="D4077" s="4" t="s">
        <v>59</v>
      </c>
      <c r="E4077" s="5" t="s">
        <v>4</v>
      </c>
      <c r="F4077" s="6">
        <v>0.61932741075394449</v>
      </c>
      <c r="G4077" s="16" t="s">
        <v>4</v>
      </c>
      <c r="H4077" s="7">
        <v>6223.6211506663867</v>
      </c>
      <c r="I4077" s="4" t="s">
        <v>312</v>
      </c>
      <c r="J4077" s="4" t="s">
        <v>332</v>
      </c>
      <c r="K4077" s="4" t="s">
        <v>332</v>
      </c>
      <c r="L4077" s="4">
        <v>10049</v>
      </c>
      <c r="M4077" s="4">
        <v>10049</v>
      </c>
      <c r="N4077" s="17">
        <v>0.99999999999999978</v>
      </c>
      <c r="O4077" s="4">
        <v>15990.24</v>
      </c>
      <c r="P4077">
        <f t="shared" si="189"/>
        <v>2014</v>
      </c>
      <c r="Q4077">
        <f t="shared" si="190"/>
        <v>6</v>
      </c>
      <c r="R4077" t="str">
        <f t="shared" si="191"/>
        <v>27</v>
      </c>
      <c r="T4077" t="s">
        <v>59</v>
      </c>
    </row>
    <row r="4078" spans="1:26" x14ac:dyDescent="0.35">
      <c r="A4078" s="1" t="s">
        <v>2</v>
      </c>
      <c r="B4078" s="18">
        <v>41800</v>
      </c>
      <c r="C4078" s="3" t="s">
        <v>132</v>
      </c>
      <c r="D4078" s="4" t="s">
        <v>298</v>
      </c>
      <c r="E4078" s="5" t="s">
        <v>4</v>
      </c>
      <c r="F4078" s="6">
        <v>495.15969682670749</v>
      </c>
      <c r="G4078" s="16" t="s">
        <v>4</v>
      </c>
      <c r="H4078" s="7">
        <v>30502.269277267082</v>
      </c>
      <c r="I4078" s="4" t="s">
        <v>332</v>
      </c>
      <c r="J4078" s="4">
        <v>4.9000000000000004</v>
      </c>
      <c r="K4078" s="4" t="s">
        <v>332</v>
      </c>
      <c r="L4078" s="4">
        <v>61.600872350364277</v>
      </c>
      <c r="M4078" s="4" t="s">
        <v>332</v>
      </c>
      <c r="N4078" s="17">
        <v>1</v>
      </c>
      <c r="O4078" s="4">
        <v>100</v>
      </c>
      <c r="P4078">
        <f t="shared" si="189"/>
        <v>2014</v>
      </c>
      <c r="Q4078">
        <f t="shared" si="190"/>
        <v>6</v>
      </c>
      <c r="R4078" t="str">
        <f t="shared" si="191"/>
        <v>90</v>
      </c>
      <c r="T4078" t="s">
        <v>563</v>
      </c>
      <c r="U4078" t="s">
        <v>468</v>
      </c>
      <c r="V4078" t="s">
        <v>564</v>
      </c>
      <c r="W4078" t="s">
        <v>524</v>
      </c>
      <c r="X4078" t="s">
        <v>567</v>
      </c>
      <c r="Y4078" t="s">
        <v>510</v>
      </c>
      <c r="Z4078" t="s">
        <v>568</v>
      </c>
    </row>
    <row r="4079" spans="1:26" x14ac:dyDescent="0.35">
      <c r="A4079" s="1" t="s">
        <v>2</v>
      </c>
      <c r="B4079" s="18">
        <v>41814</v>
      </c>
      <c r="C4079" s="8" t="s">
        <v>29</v>
      </c>
      <c r="D4079" s="4" t="s">
        <v>30</v>
      </c>
      <c r="E4079" s="9" t="s">
        <v>23</v>
      </c>
      <c r="F4079" s="6">
        <v>11.492873817573672</v>
      </c>
      <c r="G4079" s="16" t="s">
        <v>4</v>
      </c>
      <c r="H4079" s="7">
        <v>34484.922230159209</v>
      </c>
      <c r="I4079" s="4">
        <v>5.3</v>
      </c>
      <c r="J4079" s="4">
        <v>5</v>
      </c>
      <c r="K4079" s="4" t="s">
        <v>332</v>
      </c>
      <c r="L4079" s="4">
        <v>69.376837766774585</v>
      </c>
      <c r="M4079" s="4" t="s">
        <v>332</v>
      </c>
      <c r="N4079" s="17">
        <v>43.249999999999993</v>
      </c>
      <c r="O4079" s="4">
        <v>1152</v>
      </c>
      <c r="P4079">
        <f t="shared" si="189"/>
        <v>2014</v>
      </c>
      <c r="Q4079">
        <f t="shared" si="190"/>
        <v>6</v>
      </c>
      <c r="R4079" t="str">
        <f t="shared" si="191"/>
        <v>01</v>
      </c>
      <c r="T4079" t="s">
        <v>30</v>
      </c>
    </row>
    <row r="4080" spans="1:26" x14ac:dyDescent="0.35">
      <c r="A4080" s="1" t="s">
        <v>2</v>
      </c>
      <c r="B4080" s="18">
        <v>41814</v>
      </c>
      <c r="C4080" s="8" t="s">
        <v>180</v>
      </c>
      <c r="D4080" s="4" t="s">
        <v>181</v>
      </c>
      <c r="E4080" s="9" t="s">
        <v>23</v>
      </c>
      <c r="F4080" s="6">
        <v>189.63241798996557</v>
      </c>
      <c r="G4080" s="16" t="s">
        <v>23</v>
      </c>
      <c r="H4080" s="7">
        <v>296799.97089881095</v>
      </c>
      <c r="I4080" s="4">
        <v>154.4</v>
      </c>
      <c r="J4080" s="4">
        <v>4.4000000000000004</v>
      </c>
      <c r="K4080" s="4" t="s">
        <v>332</v>
      </c>
      <c r="L4080" s="4">
        <v>1565.1330824380257</v>
      </c>
      <c r="M4080" s="4" t="s">
        <v>332</v>
      </c>
      <c r="N4080" s="17">
        <v>1</v>
      </c>
      <c r="O4080" s="4">
        <v>576</v>
      </c>
      <c r="P4080">
        <f t="shared" si="189"/>
        <v>2014</v>
      </c>
      <c r="Q4080">
        <f t="shared" si="190"/>
        <v>6</v>
      </c>
      <c r="R4080" t="str">
        <f t="shared" si="191"/>
        <v>01</v>
      </c>
      <c r="T4080" t="s">
        <v>295</v>
      </c>
      <c r="U4080" t="s">
        <v>457</v>
      </c>
    </row>
    <row r="4081" spans="1:27" x14ac:dyDescent="0.35">
      <c r="A4081" s="1" t="s">
        <v>2</v>
      </c>
      <c r="B4081" s="18">
        <v>41814</v>
      </c>
      <c r="C4081" s="3" t="s">
        <v>328</v>
      </c>
      <c r="D4081" s="4" t="s">
        <v>329</v>
      </c>
      <c r="E4081" s="5" t="s">
        <v>7</v>
      </c>
      <c r="F4081" s="6">
        <v>66.198953189224341</v>
      </c>
      <c r="G4081" s="16" t="s">
        <v>4</v>
      </c>
      <c r="H4081" s="7">
        <v>365175.60951171932</v>
      </c>
      <c r="I4081" s="4" t="s">
        <v>332</v>
      </c>
      <c r="J4081" s="4">
        <v>7.6</v>
      </c>
      <c r="K4081" s="4" t="s">
        <v>332</v>
      </c>
      <c r="L4081" s="4">
        <v>229.84729611703881</v>
      </c>
      <c r="M4081" s="4" t="s">
        <v>332</v>
      </c>
      <c r="N4081" s="17">
        <v>24</v>
      </c>
      <c r="O4081" s="4">
        <v>100</v>
      </c>
      <c r="P4081">
        <f t="shared" si="189"/>
        <v>2014</v>
      </c>
      <c r="Q4081">
        <f t="shared" si="190"/>
        <v>6</v>
      </c>
      <c r="R4081" t="str">
        <f t="shared" si="191"/>
        <v>01</v>
      </c>
      <c r="T4081" t="s">
        <v>75</v>
      </c>
      <c r="U4081" t="s">
        <v>600</v>
      </c>
    </row>
    <row r="4082" spans="1:27" x14ac:dyDescent="0.35">
      <c r="A4082" s="1" t="s">
        <v>2</v>
      </c>
      <c r="B4082" s="18">
        <v>41814</v>
      </c>
      <c r="C4082" s="3" t="s">
        <v>97</v>
      </c>
      <c r="D4082" s="4" t="s">
        <v>98</v>
      </c>
      <c r="E4082" s="5" t="s">
        <v>7</v>
      </c>
      <c r="F4082" s="6">
        <v>0.41399599498959588</v>
      </c>
      <c r="G4082" s="16" t="s">
        <v>4</v>
      </c>
      <c r="H4082" s="7">
        <v>19899.283680066139</v>
      </c>
      <c r="I4082" s="4" t="s">
        <v>332</v>
      </c>
      <c r="J4082" s="4">
        <v>6</v>
      </c>
      <c r="K4082" s="4" t="s">
        <v>332</v>
      </c>
      <c r="L4082" s="4">
        <v>113.09733552923255</v>
      </c>
      <c r="M4082" s="4" t="s">
        <v>332</v>
      </c>
      <c r="N4082" s="17">
        <v>424.99999999999994</v>
      </c>
      <c r="O4082" s="4">
        <v>15990.24</v>
      </c>
      <c r="P4082">
        <f t="shared" si="189"/>
        <v>2014</v>
      </c>
      <c r="Q4082">
        <f t="shared" si="190"/>
        <v>6</v>
      </c>
      <c r="R4082" t="str">
        <f t="shared" si="191"/>
        <v>01</v>
      </c>
      <c r="T4082" t="s">
        <v>187</v>
      </c>
      <c r="U4082" t="s">
        <v>497</v>
      </c>
    </row>
    <row r="4083" spans="1:27" x14ac:dyDescent="0.35">
      <c r="A4083" s="1" t="s">
        <v>2</v>
      </c>
      <c r="B4083" s="18">
        <v>41814</v>
      </c>
      <c r="C4083" s="3" t="s">
        <v>60</v>
      </c>
      <c r="D4083" s="4" t="s">
        <v>61</v>
      </c>
      <c r="E4083" s="5" t="s">
        <v>7</v>
      </c>
      <c r="F4083" s="6">
        <v>0.20699799749479794</v>
      </c>
      <c r="G4083" s="16" t="s">
        <v>4</v>
      </c>
      <c r="H4083" s="7">
        <v>1629.4001695677687</v>
      </c>
      <c r="I4083" s="4">
        <v>5.8</v>
      </c>
      <c r="J4083" s="4">
        <v>4.5</v>
      </c>
      <c r="K4083" s="4" t="s">
        <v>332</v>
      </c>
      <c r="L4083" s="4">
        <v>61.496676194020189</v>
      </c>
      <c r="M4083" s="4" t="s">
        <v>332</v>
      </c>
      <c r="N4083" s="17">
        <v>128.00000000000003</v>
      </c>
      <c r="O4083" s="4">
        <v>15990.24</v>
      </c>
      <c r="P4083">
        <f t="shared" si="189"/>
        <v>2014</v>
      </c>
      <c r="Q4083">
        <f t="shared" si="190"/>
        <v>6</v>
      </c>
      <c r="R4083" t="str">
        <f t="shared" si="191"/>
        <v>01</v>
      </c>
      <c r="T4083" t="s">
        <v>211</v>
      </c>
      <c r="U4083" t="s">
        <v>478</v>
      </c>
    </row>
    <row r="4084" spans="1:27" x14ac:dyDescent="0.35">
      <c r="A4084" s="1" t="s">
        <v>2</v>
      </c>
      <c r="B4084" s="18">
        <v>41814</v>
      </c>
      <c r="C4084" s="3" t="s">
        <v>300</v>
      </c>
      <c r="D4084" s="4" t="s">
        <v>301</v>
      </c>
      <c r="E4084" s="5" t="s">
        <v>4</v>
      </c>
      <c r="F4084" s="6">
        <v>364.09424254073389</v>
      </c>
      <c r="G4084" s="16" t="s">
        <v>4</v>
      </c>
      <c r="H4084" s="7">
        <v>28989.374453875371</v>
      </c>
      <c r="I4084" s="4">
        <v>6.6</v>
      </c>
      <c r="J4084" s="4">
        <v>4.8</v>
      </c>
      <c r="K4084" s="4">
        <v>4.8</v>
      </c>
      <c r="L4084" s="4">
        <v>79.62052421257971</v>
      </c>
      <c r="M4084" s="4" t="s">
        <v>332</v>
      </c>
      <c r="N4084" s="17">
        <v>1</v>
      </c>
      <c r="O4084" s="4">
        <v>100</v>
      </c>
      <c r="P4084">
        <f t="shared" si="189"/>
        <v>2014</v>
      </c>
      <c r="Q4084">
        <f t="shared" si="190"/>
        <v>6</v>
      </c>
      <c r="R4084" t="str">
        <f t="shared" si="191"/>
        <v>05</v>
      </c>
      <c r="T4084" t="s">
        <v>301</v>
      </c>
    </row>
    <row r="4085" spans="1:27" x14ac:dyDescent="0.35">
      <c r="A4085" s="1" t="s">
        <v>2</v>
      </c>
      <c r="B4085" s="18">
        <v>41814</v>
      </c>
      <c r="C4085" s="3" t="s">
        <v>82</v>
      </c>
      <c r="D4085" s="4" t="s">
        <v>167</v>
      </c>
      <c r="E4085" s="5" t="s">
        <v>4</v>
      </c>
      <c r="F4085" s="6">
        <v>264.79581275689736</v>
      </c>
      <c r="G4085" s="16" t="s">
        <v>4</v>
      </c>
      <c r="H4085" s="7">
        <v>153064.5478319379</v>
      </c>
      <c r="I4085" s="4">
        <v>17.600000000000001</v>
      </c>
      <c r="J4085" s="4">
        <v>9.6999999999999993</v>
      </c>
      <c r="K4085" s="4">
        <v>6.4666666666666659</v>
      </c>
      <c r="L4085" s="4">
        <v>578.04746320691549</v>
      </c>
      <c r="M4085" s="4" t="s">
        <v>332</v>
      </c>
      <c r="N4085" s="17">
        <v>1</v>
      </c>
      <c r="O4085" s="4">
        <v>100</v>
      </c>
      <c r="P4085">
        <f t="shared" si="189"/>
        <v>2014</v>
      </c>
      <c r="Q4085">
        <f t="shared" si="190"/>
        <v>6</v>
      </c>
      <c r="R4085" t="str">
        <f t="shared" si="191"/>
        <v>05</v>
      </c>
      <c r="T4085" t="s">
        <v>460</v>
      </c>
      <c r="U4085" t="s">
        <v>488</v>
      </c>
      <c r="V4085" t="s">
        <v>536</v>
      </c>
      <c r="W4085" t="s">
        <v>544</v>
      </c>
      <c r="X4085" t="s">
        <v>510</v>
      </c>
    </row>
    <row r="4086" spans="1:27" x14ac:dyDescent="0.35">
      <c r="A4086" s="1" t="s">
        <v>2</v>
      </c>
      <c r="B4086" s="18">
        <v>41814</v>
      </c>
      <c r="C4086" s="3" t="s">
        <v>37</v>
      </c>
      <c r="D4086" s="4" t="s">
        <v>156</v>
      </c>
      <c r="E4086" s="5" t="s">
        <v>4</v>
      </c>
      <c r="F4086" s="6">
        <v>540.16506942596254</v>
      </c>
      <c r="G4086" s="16" t="s">
        <v>4</v>
      </c>
      <c r="H4086" s="7">
        <v>521230.37519647123</v>
      </c>
      <c r="I4086" s="4">
        <v>23.7</v>
      </c>
      <c r="J4086" s="4">
        <v>10.8</v>
      </c>
      <c r="K4086" s="4">
        <v>7.2</v>
      </c>
      <c r="L4086" s="4">
        <v>964.94646673541229</v>
      </c>
      <c r="M4086" s="4" t="s">
        <v>332</v>
      </c>
      <c r="N4086" s="17">
        <v>1</v>
      </c>
      <c r="O4086" s="4">
        <v>576</v>
      </c>
      <c r="P4086">
        <f t="shared" si="189"/>
        <v>2014</v>
      </c>
      <c r="Q4086">
        <f t="shared" si="190"/>
        <v>6</v>
      </c>
      <c r="R4086" t="str">
        <f t="shared" si="191"/>
        <v>05</v>
      </c>
      <c r="T4086" t="s">
        <v>460</v>
      </c>
      <c r="U4086" t="s">
        <v>461</v>
      </c>
      <c r="V4086" t="s">
        <v>536</v>
      </c>
      <c r="W4086" t="s">
        <v>537</v>
      </c>
      <c r="X4086" t="s">
        <v>510</v>
      </c>
    </row>
    <row r="4087" spans="1:27" x14ac:dyDescent="0.35">
      <c r="A4087" s="1" t="s">
        <v>2</v>
      </c>
      <c r="B4087" s="18">
        <v>41814</v>
      </c>
      <c r="C4087" s="3" t="s">
        <v>62</v>
      </c>
      <c r="D4087" s="4" t="s">
        <v>63</v>
      </c>
      <c r="E4087" s="5" t="s">
        <v>4</v>
      </c>
      <c r="F4087" s="6">
        <v>496.49214891918257</v>
      </c>
      <c r="G4087" s="16" t="s">
        <v>4</v>
      </c>
      <c r="H4087" s="7">
        <v>49322.19959166296</v>
      </c>
      <c r="I4087" s="4">
        <v>9.3000000000000007</v>
      </c>
      <c r="J4087" s="4">
        <v>5.6</v>
      </c>
      <c r="K4087" s="4" t="s">
        <v>332</v>
      </c>
      <c r="L4087" s="4">
        <v>99.341348496714048</v>
      </c>
      <c r="M4087" s="4" t="s">
        <v>332</v>
      </c>
      <c r="N4087" s="17">
        <v>0.99999999999999989</v>
      </c>
      <c r="O4087" s="4">
        <v>100</v>
      </c>
      <c r="P4087">
        <f t="shared" si="189"/>
        <v>2014</v>
      </c>
      <c r="Q4087">
        <f t="shared" si="190"/>
        <v>6</v>
      </c>
      <c r="R4087" t="str">
        <f t="shared" si="191"/>
        <v>05</v>
      </c>
      <c r="T4087" t="s">
        <v>84</v>
      </c>
      <c r="U4087" t="s">
        <v>459</v>
      </c>
      <c r="V4087" t="s">
        <v>479</v>
      </c>
      <c r="W4087" t="s">
        <v>480</v>
      </c>
    </row>
    <row r="4088" spans="1:27" x14ac:dyDescent="0.35">
      <c r="A4088" s="1" t="s">
        <v>2</v>
      </c>
      <c r="B4088" s="18">
        <v>41814</v>
      </c>
      <c r="C4088" s="3" t="s">
        <v>27</v>
      </c>
      <c r="D4088" s="4" t="s">
        <v>39</v>
      </c>
      <c r="E4088" s="5" t="s">
        <v>4</v>
      </c>
      <c r="F4088" s="6">
        <v>0.82799198997919177</v>
      </c>
      <c r="G4088" s="16" t="s">
        <v>4</v>
      </c>
      <c r="H4088" s="7">
        <v>8650.4033018870123</v>
      </c>
      <c r="I4088" s="4">
        <v>32.6</v>
      </c>
      <c r="J4088" s="4">
        <v>30.3</v>
      </c>
      <c r="K4088" s="4">
        <v>20.2</v>
      </c>
      <c r="L4088" s="4">
        <v>10447.448050921852</v>
      </c>
      <c r="M4088" s="4" t="s">
        <v>332</v>
      </c>
      <c r="N4088" s="17">
        <v>1</v>
      </c>
      <c r="O4088" s="4">
        <v>15990.24</v>
      </c>
      <c r="P4088">
        <f t="shared" si="189"/>
        <v>2014</v>
      </c>
      <c r="Q4088">
        <f t="shared" si="190"/>
        <v>6</v>
      </c>
      <c r="R4088" t="str">
        <f t="shared" si="191"/>
        <v>06</v>
      </c>
      <c r="T4088" t="s">
        <v>39</v>
      </c>
    </row>
    <row r="4089" spans="1:27" x14ac:dyDescent="0.35">
      <c r="A4089" s="1" t="s">
        <v>2</v>
      </c>
      <c r="B4089" s="18">
        <v>41814</v>
      </c>
      <c r="C4089" s="3" t="s">
        <v>373</v>
      </c>
      <c r="D4089" s="4" t="s">
        <v>374</v>
      </c>
      <c r="E4089" s="5" t="s">
        <v>4</v>
      </c>
      <c r="F4089" s="6">
        <v>33.09947659461217</v>
      </c>
      <c r="G4089" s="16" t="s">
        <v>4</v>
      </c>
      <c r="H4089" s="7">
        <v>45093.802595762325</v>
      </c>
      <c r="I4089" s="4">
        <v>21.9</v>
      </c>
      <c r="J4089" s="4">
        <v>10.9</v>
      </c>
      <c r="K4089" s="4" t="s">
        <v>332</v>
      </c>
      <c r="L4089" s="4">
        <v>1362.3720745814619</v>
      </c>
      <c r="M4089" s="4" t="s">
        <v>332</v>
      </c>
      <c r="N4089" s="17">
        <v>1</v>
      </c>
      <c r="O4089" s="4">
        <v>100</v>
      </c>
      <c r="P4089">
        <f t="shared" si="189"/>
        <v>2014</v>
      </c>
      <c r="Q4089">
        <f t="shared" si="190"/>
        <v>6</v>
      </c>
      <c r="R4089" t="str">
        <f t="shared" si="191"/>
        <v>09</v>
      </c>
      <c r="T4089" t="s">
        <v>374</v>
      </c>
    </row>
    <row r="4090" spans="1:27" x14ac:dyDescent="0.35">
      <c r="A4090" s="1" t="s">
        <v>2</v>
      </c>
      <c r="B4090" s="18">
        <v>41814</v>
      </c>
      <c r="C4090" s="3" t="s">
        <v>40</v>
      </c>
      <c r="D4090" s="4" t="s">
        <v>169</v>
      </c>
      <c r="E4090" s="5" t="s">
        <v>4</v>
      </c>
      <c r="F4090" s="6">
        <v>66.198953189224341</v>
      </c>
      <c r="G4090" s="16" t="s">
        <v>4</v>
      </c>
      <c r="H4090" s="7">
        <v>4192.2101906680882</v>
      </c>
      <c r="I4090" s="4" t="s">
        <v>332</v>
      </c>
      <c r="J4090" s="4">
        <v>5.0999999999999996</v>
      </c>
      <c r="K4090" s="4">
        <v>3.0999999999999996</v>
      </c>
      <c r="L4090" s="4">
        <v>63.327439312899635</v>
      </c>
      <c r="M4090" s="4" t="s">
        <v>332</v>
      </c>
      <c r="N4090" s="17">
        <v>1</v>
      </c>
      <c r="O4090" s="4">
        <v>100</v>
      </c>
      <c r="P4090">
        <f t="shared" si="189"/>
        <v>2014</v>
      </c>
      <c r="Q4090">
        <f t="shared" si="190"/>
        <v>6</v>
      </c>
      <c r="R4090" t="str">
        <f t="shared" si="191"/>
        <v>12</v>
      </c>
      <c r="T4090" t="s">
        <v>662</v>
      </c>
      <c r="U4090" t="s">
        <v>463</v>
      </c>
      <c r="V4090" t="s">
        <v>464</v>
      </c>
      <c r="W4090" t="s">
        <v>546</v>
      </c>
      <c r="X4090" t="s">
        <v>468</v>
      </c>
      <c r="Y4090" t="s">
        <v>547</v>
      </c>
      <c r="Z4090" t="s">
        <v>510</v>
      </c>
      <c r="AA4090" t="s">
        <v>466</v>
      </c>
    </row>
    <row r="4091" spans="1:27" x14ac:dyDescent="0.35">
      <c r="A4091" s="1" t="s">
        <v>2</v>
      </c>
      <c r="B4091" s="18">
        <v>41814</v>
      </c>
      <c r="C4091" s="3" t="s">
        <v>28</v>
      </c>
      <c r="D4091" s="4" t="s">
        <v>107</v>
      </c>
      <c r="E4091" s="5" t="s">
        <v>23</v>
      </c>
      <c r="F4091" s="6">
        <v>37.351839907114432</v>
      </c>
      <c r="G4091" s="16" t="s">
        <v>4</v>
      </c>
      <c r="H4091" s="7">
        <v>29962.346349128977</v>
      </c>
      <c r="I4091" s="4">
        <v>15.8</v>
      </c>
      <c r="J4091" s="4">
        <v>4.9000000000000004</v>
      </c>
      <c r="K4091" s="4" t="s">
        <v>332</v>
      </c>
      <c r="L4091" s="4">
        <v>297.94707647012928</v>
      </c>
      <c r="M4091" s="4" t="s">
        <v>332</v>
      </c>
      <c r="N4091" s="17">
        <v>2.6923076923076921</v>
      </c>
      <c r="O4091" s="4">
        <v>1152</v>
      </c>
      <c r="P4091">
        <f t="shared" si="189"/>
        <v>2014</v>
      </c>
      <c r="Q4091">
        <f t="shared" si="190"/>
        <v>6</v>
      </c>
      <c r="R4091" t="str">
        <f t="shared" si="191"/>
        <v>12</v>
      </c>
      <c r="T4091" t="s">
        <v>107</v>
      </c>
    </row>
    <row r="4092" spans="1:27" x14ac:dyDescent="0.35">
      <c r="A4092" s="1" t="s">
        <v>2</v>
      </c>
      <c r="B4092" s="18">
        <v>41814</v>
      </c>
      <c r="C4092" s="3" t="s">
        <v>64</v>
      </c>
      <c r="D4092" s="4" t="s">
        <v>65</v>
      </c>
      <c r="E4092" s="5" t="s">
        <v>7</v>
      </c>
      <c r="F4092" s="6">
        <v>0.62099399248439391</v>
      </c>
      <c r="G4092" s="16" t="s">
        <v>4</v>
      </c>
      <c r="H4092" s="7">
        <v>12880.418930418184</v>
      </c>
      <c r="I4092" s="4">
        <v>79.8</v>
      </c>
      <c r="J4092" s="4">
        <v>5.7</v>
      </c>
      <c r="K4092" s="4">
        <v>5.7</v>
      </c>
      <c r="L4092" s="4">
        <v>2592.7020000000002</v>
      </c>
      <c r="M4092" s="4" t="s">
        <v>332</v>
      </c>
      <c r="N4092" s="17">
        <v>7.9999999999999982</v>
      </c>
      <c r="O4092" s="4">
        <v>15990.24</v>
      </c>
      <c r="P4092">
        <f t="shared" si="189"/>
        <v>2014</v>
      </c>
      <c r="Q4092">
        <f t="shared" si="190"/>
        <v>6</v>
      </c>
      <c r="R4092" t="str">
        <f t="shared" si="191"/>
        <v>13</v>
      </c>
      <c r="T4092" t="s">
        <v>481</v>
      </c>
      <c r="U4092" t="s">
        <v>482</v>
      </c>
    </row>
    <row r="4093" spans="1:27" x14ac:dyDescent="0.35">
      <c r="A4093" s="1" t="s">
        <v>2</v>
      </c>
      <c r="B4093" s="18">
        <v>41814</v>
      </c>
      <c r="C4093" s="3" t="s">
        <v>3</v>
      </c>
      <c r="D4093" s="4" t="s">
        <v>119</v>
      </c>
      <c r="E4093" s="5" t="s">
        <v>4</v>
      </c>
      <c r="F4093" s="6">
        <v>33.09947659461217</v>
      </c>
      <c r="G4093" s="16" t="s">
        <v>4</v>
      </c>
      <c r="H4093" s="7">
        <v>4929.8629641894649</v>
      </c>
      <c r="I4093" s="4">
        <v>7.4</v>
      </c>
      <c r="J4093" s="4">
        <v>6.2</v>
      </c>
      <c r="K4093" s="4" t="s">
        <v>332</v>
      </c>
      <c r="L4093" s="4">
        <v>148.94081331158972</v>
      </c>
      <c r="M4093" s="4" t="s">
        <v>332</v>
      </c>
      <c r="N4093" s="17">
        <v>1</v>
      </c>
      <c r="O4093" s="4">
        <v>100</v>
      </c>
      <c r="P4093">
        <f t="shared" si="189"/>
        <v>2014</v>
      </c>
      <c r="Q4093">
        <f t="shared" si="190"/>
        <v>6</v>
      </c>
      <c r="R4093" t="str">
        <f t="shared" si="191"/>
        <v>16</v>
      </c>
      <c r="T4093" t="s">
        <v>119</v>
      </c>
    </row>
    <row r="4094" spans="1:27" x14ac:dyDescent="0.35">
      <c r="A4094" s="1" t="s">
        <v>2</v>
      </c>
      <c r="B4094" s="18">
        <v>41814</v>
      </c>
      <c r="C4094" s="3" t="s">
        <v>157</v>
      </c>
      <c r="D4094" s="4" t="s">
        <v>158</v>
      </c>
      <c r="E4094" s="5" t="s">
        <v>4</v>
      </c>
      <c r="F4094" s="6">
        <v>132.39790637844868</v>
      </c>
      <c r="G4094" s="16" t="s">
        <v>4</v>
      </c>
      <c r="H4094" s="7">
        <v>14443.526571264094</v>
      </c>
      <c r="I4094" s="4">
        <v>46.3</v>
      </c>
      <c r="J4094" s="4">
        <v>3</v>
      </c>
      <c r="K4094" s="4" t="s">
        <v>332</v>
      </c>
      <c r="L4094" s="4">
        <v>109.09180489590555</v>
      </c>
      <c r="M4094" s="4" t="s">
        <v>332</v>
      </c>
      <c r="N4094" s="17">
        <v>1</v>
      </c>
      <c r="O4094" s="4">
        <v>100</v>
      </c>
      <c r="P4094">
        <f t="shared" si="189"/>
        <v>2014</v>
      </c>
      <c r="Q4094">
        <f t="shared" si="190"/>
        <v>6</v>
      </c>
      <c r="R4094" t="str">
        <f t="shared" si="191"/>
        <v>17</v>
      </c>
      <c r="T4094" t="s">
        <v>538</v>
      </c>
      <c r="U4094" t="s">
        <v>539</v>
      </c>
    </row>
    <row r="4095" spans="1:27" x14ac:dyDescent="0.35">
      <c r="A4095" s="1" t="s">
        <v>2</v>
      </c>
      <c r="B4095" s="18">
        <v>41814</v>
      </c>
      <c r="C4095" s="3" t="s">
        <v>85</v>
      </c>
      <c r="D4095" s="4" t="s">
        <v>86</v>
      </c>
      <c r="E4095" s="5" t="s">
        <v>7</v>
      </c>
      <c r="F4095" s="6">
        <v>33.09947659461217</v>
      </c>
      <c r="G4095" s="16" t="s">
        <v>4</v>
      </c>
      <c r="H4095" s="7">
        <v>135279.3800783731</v>
      </c>
      <c r="I4095" s="4">
        <v>17.7</v>
      </c>
      <c r="J4095" s="4">
        <v>10.5</v>
      </c>
      <c r="K4095" s="4" t="s">
        <v>332</v>
      </c>
      <c r="L4095" s="4">
        <v>1021.7637406719103</v>
      </c>
      <c r="M4095" s="4" t="s">
        <v>332</v>
      </c>
      <c r="N4095" s="17">
        <v>4</v>
      </c>
      <c r="O4095" s="4">
        <v>100</v>
      </c>
      <c r="P4095">
        <f t="shared" si="189"/>
        <v>2014</v>
      </c>
      <c r="Q4095">
        <f t="shared" si="190"/>
        <v>6</v>
      </c>
      <c r="R4095" t="str">
        <f t="shared" si="191"/>
        <v>17</v>
      </c>
      <c r="T4095" t="s">
        <v>86</v>
      </c>
    </row>
    <row r="4096" spans="1:27" x14ac:dyDescent="0.35">
      <c r="A4096" s="1" t="s">
        <v>2</v>
      </c>
      <c r="B4096" s="18">
        <v>41814</v>
      </c>
      <c r="C4096" s="3" t="s">
        <v>15</v>
      </c>
      <c r="D4096" s="4" t="s">
        <v>16</v>
      </c>
      <c r="E4096" s="5" t="s">
        <v>7</v>
      </c>
      <c r="F4096" s="6">
        <v>2.0699799749479793</v>
      </c>
      <c r="G4096" s="16" t="s">
        <v>7</v>
      </c>
      <c r="H4096" s="7">
        <v>16460.804514760599</v>
      </c>
      <c r="I4096" s="4" t="s">
        <v>332</v>
      </c>
      <c r="J4096" s="4">
        <v>45</v>
      </c>
      <c r="K4096" s="4">
        <v>5</v>
      </c>
      <c r="L4096" s="4">
        <v>7952.1564043991639</v>
      </c>
      <c r="M4096" s="4" t="s">
        <v>332</v>
      </c>
      <c r="N4096" s="17">
        <v>1.0000000000000002</v>
      </c>
      <c r="O4096" s="4">
        <v>15990.24</v>
      </c>
      <c r="P4096">
        <f t="shared" si="189"/>
        <v>2014</v>
      </c>
      <c r="Q4096">
        <f t="shared" si="190"/>
        <v>6</v>
      </c>
      <c r="R4096" t="str">
        <f t="shared" si="191"/>
        <v>17</v>
      </c>
      <c r="T4096" t="s">
        <v>73</v>
      </c>
      <c r="U4096" t="s">
        <v>475</v>
      </c>
    </row>
    <row r="4097" spans="1:26" x14ac:dyDescent="0.35">
      <c r="A4097" s="1" t="s">
        <v>2</v>
      </c>
      <c r="B4097" s="18">
        <v>41814</v>
      </c>
      <c r="C4097" s="3" t="s">
        <v>146</v>
      </c>
      <c r="D4097" s="4" t="s">
        <v>147</v>
      </c>
      <c r="E4097" s="5" t="s">
        <v>4</v>
      </c>
      <c r="F4097" s="6">
        <v>33.09947659461217</v>
      </c>
      <c r="G4097" s="16" t="s">
        <v>4</v>
      </c>
      <c r="H4097" s="7">
        <v>12634.186309637058</v>
      </c>
      <c r="I4097" s="4" t="s">
        <v>332</v>
      </c>
      <c r="J4097" s="4">
        <v>9</v>
      </c>
      <c r="K4097" s="4" t="s">
        <v>332</v>
      </c>
      <c r="L4097" s="4">
        <v>381.70350741115982</v>
      </c>
      <c r="M4097" s="4" t="s">
        <v>332</v>
      </c>
      <c r="N4097" s="17">
        <v>1</v>
      </c>
      <c r="O4097" s="4">
        <v>100</v>
      </c>
      <c r="P4097">
        <f t="shared" si="189"/>
        <v>2014</v>
      </c>
      <c r="Q4097">
        <f t="shared" si="190"/>
        <v>6</v>
      </c>
      <c r="R4097" t="str">
        <f t="shared" si="191"/>
        <v>17</v>
      </c>
      <c r="T4097" t="s">
        <v>532</v>
      </c>
      <c r="U4097" t="s">
        <v>513</v>
      </c>
    </row>
    <row r="4098" spans="1:26" x14ac:dyDescent="0.35">
      <c r="A4098" s="1" t="s">
        <v>2</v>
      </c>
      <c r="B4098" s="18">
        <v>41814</v>
      </c>
      <c r="C4098" s="3" t="s">
        <v>87</v>
      </c>
      <c r="D4098" s="4" t="s">
        <v>88</v>
      </c>
      <c r="E4098" s="5" t="s">
        <v>7</v>
      </c>
      <c r="F4098" s="6">
        <v>8.6196553631802537</v>
      </c>
      <c r="G4098" s="16" t="s">
        <v>4</v>
      </c>
      <c r="H4098" s="7">
        <v>11845.816381590457</v>
      </c>
      <c r="I4098" s="4" t="s">
        <v>332</v>
      </c>
      <c r="J4098" s="4">
        <v>7.1</v>
      </c>
      <c r="K4098" s="4" t="s">
        <v>332</v>
      </c>
      <c r="L4098" s="4">
        <v>187.40176137316269</v>
      </c>
      <c r="M4098" s="4" t="s">
        <v>332</v>
      </c>
      <c r="N4098" s="17">
        <v>7.333333333333333</v>
      </c>
      <c r="O4098" s="4">
        <v>1152</v>
      </c>
      <c r="P4098">
        <f t="shared" ref="P4098:P4161" si="192">YEAR(B4098)</f>
        <v>2014</v>
      </c>
      <c r="Q4098">
        <f t="shared" ref="Q4098:Q4161" si="193">MONTH(B4098)</f>
        <v>6</v>
      </c>
      <c r="R4098" t="str">
        <f t="shared" ref="R4098:R4161" si="194">LEFT(C4098,2)</f>
        <v>17</v>
      </c>
      <c r="T4098" t="s">
        <v>237</v>
      </c>
      <c r="U4098" t="s">
        <v>492</v>
      </c>
    </row>
    <row r="4099" spans="1:26" x14ac:dyDescent="0.35">
      <c r="A4099" s="1" t="s">
        <v>2</v>
      </c>
      <c r="B4099" s="18">
        <v>41814</v>
      </c>
      <c r="C4099" s="3" t="s">
        <v>80</v>
      </c>
      <c r="D4099" s="4" t="s">
        <v>81</v>
      </c>
      <c r="E4099" s="5" t="s">
        <v>4</v>
      </c>
      <c r="F4099" s="6">
        <v>0.41399599498959588</v>
      </c>
      <c r="G4099" s="16" t="s">
        <v>4</v>
      </c>
      <c r="H4099" s="7">
        <v>1996.8033754270607</v>
      </c>
      <c r="I4099" s="4">
        <v>24.6</v>
      </c>
      <c r="J4099" s="4">
        <v>23.7</v>
      </c>
      <c r="K4099" s="4">
        <v>15.799999999999999</v>
      </c>
      <c r="L4099" s="4">
        <v>4823.2432187592594</v>
      </c>
      <c r="M4099" s="4" t="s">
        <v>332</v>
      </c>
      <c r="N4099" s="17">
        <v>1</v>
      </c>
      <c r="O4099" s="4">
        <v>15990.24</v>
      </c>
      <c r="P4099">
        <f t="shared" si="192"/>
        <v>2014</v>
      </c>
      <c r="Q4099">
        <f t="shared" si="193"/>
        <v>6</v>
      </c>
      <c r="R4099" t="str">
        <f t="shared" si="194"/>
        <v>27</v>
      </c>
      <c r="T4099" t="s">
        <v>81</v>
      </c>
    </row>
    <row r="4100" spans="1:26" x14ac:dyDescent="0.35">
      <c r="A4100" s="1" t="s">
        <v>2</v>
      </c>
      <c r="B4100" s="18">
        <v>41814</v>
      </c>
      <c r="C4100" s="3" t="s">
        <v>58</v>
      </c>
      <c r="D4100" s="4" t="s">
        <v>59</v>
      </c>
      <c r="E4100" s="5" t="s">
        <v>4</v>
      </c>
      <c r="F4100" s="6">
        <v>1.4489859824635856</v>
      </c>
      <c r="G4100" s="16" t="s">
        <v>4</v>
      </c>
      <c r="H4100" s="7">
        <v>10931.150251705289</v>
      </c>
      <c r="I4100" s="4" t="s">
        <v>312</v>
      </c>
      <c r="J4100" s="4" t="s">
        <v>332</v>
      </c>
      <c r="K4100" s="4" t="s">
        <v>332</v>
      </c>
      <c r="L4100" s="4">
        <v>7544</v>
      </c>
      <c r="M4100" s="4">
        <v>7544</v>
      </c>
      <c r="N4100" s="17">
        <v>0.99999999999999989</v>
      </c>
      <c r="O4100" s="4">
        <v>15990.24</v>
      </c>
      <c r="P4100">
        <f t="shared" si="192"/>
        <v>2014</v>
      </c>
      <c r="Q4100">
        <f t="shared" si="193"/>
        <v>6</v>
      </c>
      <c r="R4100" t="str">
        <f t="shared" si="194"/>
        <v>27</v>
      </c>
      <c r="T4100" t="s">
        <v>59</v>
      </c>
    </row>
    <row r="4101" spans="1:26" x14ac:dyDescent="0.35">
      <c r="A4101" s="1" t="s">
        <v>2</v>
      </c>
      <c r="B4101" s="18">
        <v>41814</v>
      </c>
      <c r="C4101" s="3" t="s">
        <v>132</v>
      </c>
      <c r="D4101" s="4" t="s">
        <v>298</v>
      </c>
      <c r="E4101" s="5" t="s">
        <v>4</v>
      </c>
      <c r="F4101" s="6">
        <v>165.49738297306087</v>
      </c>
      <c r="G4101" s="16" t="s">
        <v>4</v>
      </c>
      <c r="H4101" s="7">
        <v>12184.277562588806</v>
      </c>
      <c r="I4101" s="4" t="s">
        <v>332</v>
      </c>
      <c r="J4101" s="4">
        <v>5.2</v>
      </c>
      <c r="K4101" s="4" t="s">
        <v>332</v>
      </c>
      <c r="L4101" s="4">
        <v>73.622176639325616</v>
      </c>
      <c r="M4101" s="4" t="s">
        <v>332</v>
      </c>
      <c r="N4101" s="17">
        <v>1</v>
      </c>
      <c r="O4101" s="4">
        <v>100</v>
      </c>
      <c r="P4101">
        <f t="shared" si="192"/>
        <v>2014</v>
      </c>
      <c r="Q4101">
        <f t="shared" si="193"/>
        <v>6</v>
      </c>
      <c r="R4101" t="str">
        <f t="shared" si="194"/>
        <v>90</v>
      </c>
      <c r="T4101" t="s">
        <v>563</v>
      </c>
      <c r="U4101" t="s">
        <v>468</v>
      </c>
      <c r="V4101" t="s">
        <v>564</v>
      </c>
      <c r="W4101" t="s">
        <v>524</v>
      </c>
      <c r="X4101" t="s">
        <v>567</v>
      </c>
      <c r="Y4101" t="s">
        <v>510</v>
      </c>
      <c r="Z4101" t="s">
        <v>568</v>
      </c>
    </row>
    <row r="4102" spans="1:26" x14ac:dyDescent="0.35">
      <c r="A4102" s="1" t="s">
        <v>2</v>
      </c>
      <c r="B4102" s="18">
        <v>41828</v>
      </c>
      <c r="C4102" s="8" t="s">
        <v>21</v>
      </c>
      <c r="D4102" s="4" t="s">
        <v>22</v>
      </c>
      <c r="E4102" s="9" t="s">
        <v>23</v>
      </c>
      <c r="F4102" s="6">
        <v>85.965225143525615</v>
      </c>
      <c r="G4102" s="16" t="s">
        <v>4</v>
      </c>
      <c r="H4102" s="7">
        <v>508179.3765325534</v>
      </c>
      <c r="I4102" s="4">
        <v>7</v>
      </c>
      <c r="J4102" s="4">
        <v>5.9</v>
      </c>
      <c r="K4102" s="4" t="s">
        <v>332</v>
      </c>
      <c r="L4102" s="4">
        <v>127.58531365003751</v>
      </c>
      <c r="M4102" s="4" t="s">
        <v>332</v>
      </c>
      <c r="N4102" s="17">
        <v>46.333333333333336</v>
      </c>
      <c r="O4102" s="4">
        <v>1152</v>
      </c>
      <c r="P4102">
        <f t="shared" si="192"/>
        <v>2014</v>
      </c>
      <c r="Q4102">
        <f t="shared" si="193"/>
        <v>7</v>
      </c>
      <c r="R4102" t="str">
        <f t="shared" si="194"/>
        <v>01</v>
      </c>
      <c r="T4102" t="s">
        <v>30</v>
      </c>
      <c r="U4102" t="s">
        <v>457</v>
      </c>
    </row>
    <row r="4103" spans="1:26" x14ac:dyDescent="0.35">
      <c r="A4103" s="1" t="s">
        <v>2</v>
      </c>
      <c r="B4103" s="18">
        <v>41828</v>
      </c>
      <c r="C4103" s="8" t="s">
        <v>180</v>
      </c>
      <c r="D4103" s="4" t="s">
        <v>181</v>
      </c>
      <c r="E4103" s="9" t="s">
        <v>23</v>
      </c>
      <c r="F4103" s="6">
        <v>2.4773096430157779</v>
      </c>
      <c r="G4103" s="16" t="s">
        <v>23</v>
      </c>
      <c r="H4103" s="7">
        <v>4490.8773366459736</v>
      </c>
      <c r="I4103" s="4">
        <v>252.9</v>
      </c>
      <c r="J4103" s="4">
        <v>3.7</v>
      </c>
      <c r="K4103" s="4" t="s">
        <v>332</v>
      </c>
      <c r="L4103" s="4">
        <v>1812.8042044752062</v>
      </c>
      <c r="M4103" s="4" t="s">
        <v>332</v>
      </c>
      <c r="N4103" s="17">
        <v>0.99999999999999978</v>
      </c>
      <c r="O4103" s="4">
        <v>15990.24</v>
      </c>
      <c r="P4103">
        <f t="shared" si="192"/>
        <v>2014</v>
      </c>
      <c r="Q4103">
        <f t="shared" si="193"/>
        <v>7</v>
      </c>
      <c r="R4103" t="str">
        <f t="shared" si="194"/>
        <v>01</v>
      </c>
      <c r="T4103" t="s">
        <v>295</v>
      </c>
      <c r="U4103" t="s">
        <v>457</v>
      </c>
    </row>
    <row r="4104" spans="1:26" x14ac:dyDescent="0.35">
      <c r="A4104" s="1" t="s">
        <v>2</v>
      </c>
      <c r="B4104" s="18">
        <v>41828</v>
      </c>
      <c r="C4104" s="3" t="s">
        <v>227</v>
      </c>
      <c r="D4104" s="4" t="s">
        <v>228</v>
      </c>
      <c r="E4104" s="5" t="s">
        <v>7</v>
      </c>
      <c r="F4104" s="6">
        <v>33.010646455113829</v>
      </c>
      <c r="G4104" s="16" t="s">
        <v>4</v>
      </c>
      <c r="H4104" s="7">
        <v>597.34658530734089</v>
      </c>
      <c r="I4104" s="4">
        <v>3</v>
      </c>
      <c r="J4104" s="4">
        <v>1.2</v>
      </c>
      <c r="K4104" s="4" t="s">
        <v>332</v>
      </c>
      <c r="L4104" s="4">
        <v>2.2619467105846511</v>
      </c>
      <c r="M4104" s="4" t="s">
        <v>332</v>
      </c>
      <c r="N4104" s="17">
        <v>8.0000000000000018</v>
      </c>
      <c r="O4104" s="4">
        <v>100</v>
      </c>
      <c r="P4104">
        <f t="shared" si="192"/>
        <v>2014</v>
      </c>
      <c r="Q4104">
        <f t="shared" si="193"/>
        <v>7</v>
      </c>
      <c r="R4104" t="str">
        <f t="shared" si="194"/>
        <v>01</v>
      </c>
      <c r="T4104" t="s">
        <v>228</v>
      </c>
    </row>
    <row r="4105" spans="1:26" x14ac:dyDescent="0.35">
      <c r="A4105" s="1" t="s">
        <v>2</v>
      </c>
      <c r="B4105" s="18">
        <v>41828</v>
      </c>
      <c r="C4105" s="3" t="s">
        <v>328</v>
      </c>
      <c r="D4105" s="4" t="s">
        <v>329</v>
      </c>
      <c r="E4105" s="5" t="s">
        <v>7</v>
      </c>
      <c r="F4105" s="6">
        <v>5.7310150095683738</v>
      </c>
      <c r="G4105" s="16" t="s">
        <v>4</v>
      </c>
      <c r="H4105" s="7">
        <v>21443.665022376779</v>
      </c>
      <c r="I4105" s="4" t="s">
        <v>332</v>
      </c>
      <c r="J4105" s="4">
        <v>5.3</v>
      </c>
      <c r="K4105" s="4" t="s">
        <v>332</v>
      </c>
      <c r="L4105" s="4">
        <v>77.951814914747928</v>
      </c>
      <c r="M4105" s="4" t="s">
        <v>332</v>
      </c>
      <c r="N4105" s="17">
        <v>48</v>
      </c>
      <c r="O4105" s="4">
        <v>1152</v>
      </c>
      <c r="P4105">
        <f t="shared" si="192"/>
        <v>2014</v>
      </c>
      <c r="Q4105">
        <f t="shared" si="193"/>
        <v>7</v>
      </c>
      <c r="R4105" t="str">
        <f t="shared" si="194"/>
        <v>01</v>
      </c>
      <c r="T4105" t="s">
        <v>75</v>
      </c>
      <c r="U4105" t="s">
        <v>600</v>
      </c>
    </row>
    <row r="4106" spans="1:26" x14ac:dyDescent="0.35">
      <c r="A4106" s="1" t="s">
        <v>2</v>
      </c>
      <c r="B4106" s="18">
        <v>41828</v>
      </c>
      <c r="C4106" s="3" t="s">
        <v>24</v>
      </c>
      <c r="D4106" s="4" t="s">
        <v>299</v>
      </c>
      <c r="E4106" s="5" t="s">
        <v>23</v>
      </c>
      <c r="F4106" s="6">
        <v>33.010646455113829</v>
      </c>
      <c r="G4106" s="16" t="s">
        <v>23</v>
      </c>
      <c r="H4106" s="7">
        <v>2810.4327190675235</v>
      </c>
      <c r="I4106" s="4">
        <v>27.1</v>
      </c>
      <c r="J4106" s="4">
        <v>2</v>
      </c>
      <c r="K4106" s="4" t="s">
        <v>332</v>
      </c>
      <c r="L4106" s="4">
        <v>85.137160912283392</v>
      </c>
      <c r="M4106" s="4" t="s">
        <v>332</v>
      </c>
      <c r="N4106" s="17">
        <v>1</v>
      </c>
      <c r="O4106" s="4">
        <v>100</v>
      </c>
      <c r="P4106">
        <f t="shared" si="192"/>
        <v>2014</v>
      </c>
      <c r="Q4106">
        <f t="shared" si="193"/>
        <v>7</v>
      </c>
      <c r="R4106" t="str">
        <f t="shared" si="194"/>
        <v>01</v>
      </c>
      <c r="T4106" t="s">
        <v>222</v>
      </c>
      <c r="U4106" t="s">
        <v>504</v>
      </c>
      <c r="V4106" t="s">
        <v>596</v>
      </c>
      <c r="W4106" t="s">
        <v>597</v>
      </c>
    </row>
    <row r="4107" spans="1:26" x14ac:dyDescent="0.35">
      <c r="A4107" s="1" t="s">
        <v>2</v>
      </c>
      <c r="B4107" s="18">
        <v>41828</v>
      </c>
      <c r="C4107" s="3" t="s">
        <v>35</v>
      </c>
      <c r="D4107" s="4" t="s">
        <v>36</v>
      </c>
      <c r="E4107" s="5" t="s">
        <v>7</v>
      </c>
      <c r="F4107" s="6">
        <v>66.021292910227658</v>
      </c>
      <c r="G4107" s="16" t="s">
        <v>4</v>
      </c>
      <c r="H4107" s="7">
        <v>8114.5800197844092</v>
      </c>
      <c r="I4107" s="4">
        <v>2.2999999999999998</v>
      </c>
      <c r="J4107" s="4">
        <v>2.7</v>
      </c>
      <c r="K4107" s="4" t="s">
        <v>332</v>
      </c>
      <c r="L4107" s="4">
        <v>8.779180670456677</v>
      </c>
      <c r="M4107" s="4" t="s">
        <v>332</v>
      </c>
      <c r="N4107" s="17">
        <v>14.000000000000004</v>
      </c>
      <c r="O4107" s="4">
        <v>100</v>
      </c>
      <c r="P4107">
        <f t="shared" si="192"/>
        <v>2014</v>
      </c>
      <c r="Q4107">
        <f t="shared" si="193"/>
        <v>7</v>
      </c>
      <c r="R4107" t="str">
        <f t="shared" si="194"/>
        <v>01</v>
      </c>
      <c r="T4107" t="s">
        <v>458</v>
      </c>
      <c r="U4107" t="s">
        <v>459</v>
      </c>
    </row>
    <row r="4108" spans="1:26" x14ac:dyDescent="0.35">
      <c r="A4108" s="1" t="s">
        <v>2</v>
      </c>
      <c r="B4108" s="18">
        <v>41828</v>
      </c>
      <c r="C4108" s="3" t="s">
        <v>212</v>
      </c>
      <c r="D4108" s="4" t="s">
        <v>213</v>
      </c>
      <c r="E4108" s="5" t="s">
        <v>4</v>
      </c>
      <c r="F4108" s="6">
        <v>33.010646455113829</v>
      </c>
      <c r="G4108" s="16" t="s">
        <v>4</v>
      </c>
      <c r="H4108" s="7">
        <v>63438.207359639593</v>
      </c>
      <c r="I4108" s="4">
        <v>17.7</v>
      </c>
      <c r="J4108" s="4">
        <v>14.4</v>
      </c>
      <c r="K4108" s="4" t="s">
        <v>332</v>
      </c>
      <c r="L4108" s="4">
        <v>1921.7499253127196</v>
      </c>
      <c r="M4108" s="4" t="s">
        <v>332</v>
      </c>
      <c r="N4108" s="17">
        <v>1</v>
      </c>
      <c r="O4108" s="4">
        <v>100</v>
      </c>
      <c r="P4108">
        <f t="shared" si="192"/>
        <v>2014</v>
      </c>
      <c r="Q4108">
        <f t="shared" si="193"/>
        <v>7</v>
      </c>
      <c r="R4108" t="str">
        <f t="shared" si="194"/>
        <v>04</v>
      </c>
      <c r="T4108" t="s">
        <v>213</v>
      </c>
    </row>
    <row r="4109" spans="1:26" x14ac:dyDescent="0.35">
      <c r="A4109" s="1" t="s">
        <v>2</v>
      </c>
      <c r="B4109" s="18">
        <v>41828</v>
      </c>
      <c r="C4109" s="3" t="s">
        <v>300</v>
      </c>
      <c r="D4109" s="4" t="s">
        <v>301</v>
      </c>
      <c r="E4109" s="5" t="s">
        <v>4</v>
      </c>
      <c r="F4109" s="6">
        <v>330.10646455113834</v>
      </c>
      <c r="G4109" s="16" t="s">
        <v>4</v>
      </c>
      <c r="H4109" s="7">
        <v>45352.709841424701</v>
      </c>
      <c r="I4109" s="4">
        <v>7.8</v>
      </c>
      <c r="J4109" s="4">
        <v>5.8</v>
      </c>
      <c r="K4109" s="4">
        <v>5.8</v>
      </c>
      <c r="L4109" s="4">
        <v>137.38812992678882</v>
      </c>
      <c r="M4109" s="4" t="s">
        <v>332</v>
      </c>
      <c r="N4109" s="17">
        <v>1</v>
      </c>
      <c r="O4109" s="4">
        <v>100</v>
      </c>
      <c r="P4109">
        <f t="shared" si="192"/>
        <v>2014</v>
      </c>
      <c r="Q4109">
        <f t="shared" si="193"/>
        <v>7</v>
      </c>
      <c r="R4109" t="str">
        <f t="shared" si="194"/>
        <v>05</v>
      </c>
      <c r="T4109" t="s">
        <v>301</v>
      </c>
    </row>
    <row r="4110" spans="1:26" x14ac:dyDescent="0.35">
      <c r="A4110" s="1" t="s">
        <v>2</v>
      </c>
      <c r="B4110" s="18">
        <v>41828</v>
      </c>
      <c r="C4110" s="3" t="s">
        <v>82</v>
      </c>
      <c r="D4110" s="4" t="s">
        <v>167</v>
      </c>
      <c r="E4110" s="5" t="s">
        <v>4</v>
      </c>
      <c r="F4110" s="6">
        <v>165.05323227556917</v>
      </c>
      <c r="G4110" s="16" t="s">
        <v>4</v>
      </c>
      <c r="H4110" s="7">
        <v>64347.328762822348</v>
      </c>
      <c r="I4110" s="4">
        <v>14.1</v>
      </c>
      <c r="J4110" s="4">
        <v>8.9</v>
      </c>
      <c r="K4110" s="4">
        <v>5.9333333333333336</v>
      </c>
      <c r="L4110" s="4">
        <v>389.85803474232785</v>
      </c>
      <c r="M4110" s="4" t="s">
        <v>332</v>
      </c>
      <c r="N4110" s="17">
        <v>0.99999999999999978</v>
      </c>
      <c r="O4110" s="4">
        <v>100</v>
      </c>
      <c r="P4110">
        <f t="shared" si="192"/>
        <v>2014</v>
      </c>
      <c r="Q4110">
        <f t="shared" si="193"/>
        <v>7</v>
      </c>
      <c r="R4110" t="str">
        <f t="shared" si="194"/>
        <v>05</v>
      </c>
      <c r="T4110" t="s">
        <v>460</v>
      </c>
      <c r="U4110" t="s">
        <v>488</v>
      </c>
      <c r="V4110" t="s">
        <v>536</v>
      </c>
      <c r="W4110" t="s">
        <v>544</v>
      </c>
      <c r="X4110" t="s">
        <v>510</v>
      </c>
    </row>
    <row r="4111" spans="1:26" x14ac:dyDescent="0.35">
      <c r="A4111" s="1" t="s">
        <v>2</v>
      </c>
      <c r="B4111" s="18">
        <v>41828</v>
      </c>
      <c r="C4111" s="3" t="s">
        <v>37</v>
      </c>
      <c r="D4111" s="4" t="s">
        <v>156</v>
      </c>
      <c r="E4111" s="5" t="s">
        <v>4</v>
      </c>
      <c r="F4111" s="6">
        <v>120.35131520093587</v>
      </c>
      <c r="G4111" s="16" t="s">
        <v>4</v>
      </c>
      <c r="H4111" s="7">
        <v>178968.90864891003</v>
      </c>
      <c r="I4111" s="4">
        <v>25.6</v>
      </c>
      <c r="J4111" s="4">
        <v>12.9</v>
      </c>
      <c r="K4111" s="4">
        <v>8.6</v>
      </c>
      <c r="L4111" s="4">
        <v>1487.0540330208071</v>
      </c>
      <c r="M4111" s="4" t="s">
        <v>332</v>
      </c>
      <c r="N4111" s="17">
        <v>0.99999999999999989</v>
      </c>
      <c r="O4111" s="4">
        <v>1152</v>
      </c>
      <c r="P4111">
        <f t="shared" si="192"/>
        <v>2014</v>
      </c>
      <c r="Q4111">
        <f t="shared" si="193"/>
        <v>7</v>
      </c>
      <c r="R4111" t="str">
        <f t="shared" si="194"/>
        <v>05</v>
      </c>
      <c r="T4111" t="s">
        <v>460</v>
      </c>
      <c r="U4111" t="s">
        <v>461</v>
      </c>
      <c r="V4111" t="s">
        <v>536</v>
      </c>
      <c r="W4111" t="s">
        <v>537</v>
      </c>
      <c r="X4111" t="s">
        <v>510</v>
      </c>
    </row>
    <row r="4112" spans="1:26" x14ac:dyDescent="0.35">
      <c r="A4112" s="1" t="s">
        <v>2</v>
      </c>
      <c r="B4112" s="18">
        <v>41828</v>
      </c>
      <c r="C4112" s="3" t="s">
        <v>76</v>
      </c>
      <c r="D4112" s="4" t="s">
        <v>229</v>
      </c>
      <c r="E4112" s="5" t="s">
        <v>4</v>
      </c>
      <c r="F4112" s="6">
        <v>5.7310150095683738</v>
      </c>
      <c r="G4112" s="16" t="s">
        <v>4</v>
      </c>
      <c r="H4112" s="7">
        <v>30614.420599333327</v>
      </c>
      <c r="I4112" s="4">
        <v>48.3</v>
      </c>
      <c r="J4112" s="4">
        <v>17.8</v>
      </c>
      <c r="K4112" s="4">
        <v>11.866666666666667</v>
      </c>
      <c r="L4112" s="4">
        <v>5341.8845611501938</v>
      </c>
      <c r="M4112" s="4" t="s">
        <v>332</v>
      </c>
      <c r="N4112" s="17">
        <v>1</v>
      </c>
      <c r="O4112" s="4">
        <v>1152</v>
      </c>
      <c r="P4112">
        <f t="shared" si="192"/>
        <v>2014</v>
      </c>
      <c r="Q4112">
        <f t="shared" si="193"/>
        <v>7</v>
      </c>
      <c r="R4112" t="str">
        <f t="shared" si="194"/>
        <v>05</v>
      </c>
      <c r="T4112" t="s">
        <v>460</v>
      </c>
      <c r="U4112" t="s">
        <v>486</v>
      </c>
      <c r="V4112" t="s">
        <v>536</v>
      </c>
      <c r="W4112" t="s">
        <v>570</v>
      </c>
      <c r="X4112" t="s">
        <v>510</v>
      </c>
    </row>
    <row r="4113" spans="1:27" x14ac:dyDescent="0.35">
      <c r="A4113" s="1" t="s">
        <v>2</v>
      </c>
      <c r="B4113" s="18">
        <v>41828</v>
      </c>
      <c r="C4113" s="3" t="s">
        <v>62</v>
      </c>
      <c r="D4113" s="4" t="s">
        <v>63</v>
      </c>
      <c r="E4113" s="5" t="s">
        <v>4</v>
      </c>
      <c r="F4113" s="6">
        <v>891.28745428807349</v>
      </c>
      <c r="G4113" s="16" t="s">
        <v>4</v>
      </c>
      <c r="H4113" s="7">
        <v>67063.937795498219</v>
      </c>
      <c r="I4113" s="4">
        <v>8.5</v>
      </c>
      <c r="J4113" s="4">
        <v>5.0999999999999996</v>
      </c>
      <c r="K4113" s="4" t="s">
        <v>332</v>
      </c>
      <c r="L4113" s="4">
        <v>75.243892947047428</v>
      </c>
      <c r="M4113" s="4" t="s">
        <v>332</v>
      </c>
      <c r="N4113" s="17">
        <v>0.99999999999999989</v>
      </c>
      <c r="O4113" s="4">
        <v>100</v>
      </c>
      <c r="P4113">
        <f t="shared" si="192"/>
        <v>2014</v>
      </c>
      <c r="Q4113">
        <f t="shared" si="193"/>
        <v>7</v>
      </c>
      <c r="R4113" t="str">
        <f t="shared" si="194"/>
        <v>05</v>
      </c>
      <c r="T4113" t="s">
        <v>84</v>
      </c>
      <c r="U4113" t="s">
        <v>459</v>
      </c>
      <c r="V4113" t="s">
        <v>479</v>
      </c>
      <c r="W4113" t="s">
        <v>480</v>
      </c>
    </row>
    <row r="4114" spans="1:27" x14ac:dyDescent="0.35">
      <c r="A4114" s="1" t="s">
        <v>2</v>
      </c>
      <c r="B4114" s="18">
        <v>41828</v>
      </c>
      <c r="C4114" s="3" t="s">
        <v>148</v>
      </c>
      <c r="D4114" s="4" t="s">
        <v>149</v>
      </c>
      <c r="E4114" s="5" t="s">
        <v>4</v>
      </c>
      <c r="F4114" s="6">
        <v>0.20644247025131479</v>
      </c>
      <c r="G4114" s="16" t="s">
        <v>4</v>
      </c>
      <c r="H4114" s="7">
        <v>33232.489533645901</v>
      </c>
      <c r="I4114" s="4" t="s">
        <v>312</v>
      </c>
      <c r="J4114" s="4" t="s">
        <v>332</v>
      </c>
      <c r="K4114" s="4" t="s">
        <v>332</v>
      </c>
      <c r="L4114" s="4">
        <v>160977</v>
      </c>
      <c r="M4114" s="4">
        <v>160977</v>
      </c>
      <c r="N4114" s="17">
        <v>1</v>
      </c>
      <c r="O4114" s="4">
        <v>15990.24</v>
      </c>
      <c r="P4114">
        <f t="shared" si="192"/>
        <v>2014</v>
      </c>
      <c r="Q4114">
        <f t="shared" si="193"/>
        <v>7</v>
      </c>
      <c r="R4114" t="str">
        <f t="shared" si="194"/>
        <v>06</v>
      </c>
      <c r="T4114" t="s">
        <v>533</v>
      </c>
      <c r="U4114" t="s">
        <v>534</v>
      </c>
    </row>
    <row r="4115" spans="1:27" x14ac:dyDescent="0.35">
      <c r="A4115" s="1" t="s">
        <v>2</v>
      </c>
      <c r="B4115" s="18">
        <v>41828</v>
      </c>
      <c r="C4115" s="3" t="s">
        <v>27</v>
      </c>
      <c r="D4115" s="4" t="s">
        <v>39</v>
      </c>
      <c r="E4115" s="5" t="s">
        <v>4</v>
      </c>
      <c r="F4115" s="6">
        <v>0.61932741075394449</v>
      </c>
      <c r="G4115" s="16" t="s">
        <v>4</v>
      </c>
      <c r="H4115" s="7">
        <v>6894.5086332493211</v>
      </c>
      <c r="I4115" s="4">
        <v>35.200000000000003</v>
      </c>
      <c r="J4115" s="4">
        <v>30.1</v>
      </c>
      <c r="K4115" s="4">
        <v>20.066666666666666</v>
      </c>
      <c r="L4115" s="4">
        <v>11132.251719419655</v>
      </c>
      <c r="M4115" s="4" t="s">
        <v>332</v>
      </c>
      <c r="N4115" s="17">
        <v>1</v>
      </c>
      <c r="O4115" s="4">
        <v>15990.24</v>
      </c>
      <c r="P4115">
        <f t="shared" si="192"/>
        <v>2014</v>
      </c>
      <c r="Q4115">
        <f t="shared" si="193"/>
        <v>7</v>
      </c>
      <c r="R4115" t="str">
        <f t="shared" si="194"/>
        <v>06</v>
      </c>
      <c r="T4115" t="s">
        <v>39</v>
      </c>
    </row>
    <row r="4116" spans="1:27" x14ac:dyDescent="0.35">
      <c r="A4116" s="1" t="s">
        <v>2</v>
      </c>
      <c r="B4116" s="18">
        <v>41828</v>
      </c>
      <c r="C4116" s="3" t="s">
        <v>373</v>
      </c>
      <c r="D4116" s="4" t="s">
        <v>374</v>
      </c>
      <c r="E4116" s="5" t="s">
        <v>4</v>
      </c>
      <c r="F4116" s="6">
        <v>5.7310150095683738</v>
      </c>
      <c r="G4116" s="16" t="s">
        <v>4</v>
      </c>
      <c r="H4116" s="7">
        <v>8857.0419129133534</v>
      </c>
      <c r="I4116" s="4">
        <v>18.3</v>
      </c>
      <c r="J4116" s="4">
        <v>12.7</v>
      </c>
      <c r="K4116" s="4" t="s">
        <v>332</v>
      </c>
      <c r="L4116" s="4">
        <v>1545.457811247368</v>
      </c>
      <c r="M4116" s="4" t="s">
        <v>332</v>
      </c>
      <c r="N4116" s="17">
        <v>1</v>
      </c>
      <c r="O4116" s="4">
        <v>1152</v>
      </c>
      <c r="P4116">
        <f t="shared" si="192"/>
        <v>2014</v>
      </c>
      <c r="Q4116">
        <f t="shared" si="193"/>
        <v>7</v>
      </c>
      <c r="R4116" t="str">
        <f t="shared" si="194"/>
        <v>09</v>
      </c>
      <c r="T4116" t="s">
        <v>374</v>
      </c>
    </row>
    <row r="4117" spans="1:27" x14ac:dyDescent="0.35">
      <c r="A4117" s="1" t="s">
        <v>2</v>
      </c>
      <c r="B4117" s="18">
        <v>41828</v>
      </c>
      <c r="C4117" s="3" t="s">
        <v>40</v>
      </c>
      <c r="D4117" s="4" t="s">
        <v>169</v>
      </c>
      <c r="E4117" s="5" t="s">
        <v>4</v>
      </c>
      <c r="F4117" s="6">
        <v>264.08517164091063</v>
      </c>
      <c r="G4117" s="16" t="s">
        <v>4</v>
      </c>
      <c r="H4117" s="7">
        <v>29867.329265367043</v>
      </c>
      <c r="I4117" s="4" t="s">
        <v>332</v>
      </c>
      <c r="J4117" s="4">
        <v>6</v>
      </c>
      <c r="K4117" s="4">
        <v>4</v>
      </c>
      <c r="L4117" s="4">
        <v>113.09733552923255</v>
      </c>
      <c r="M4117" s="4" t="s">
        <v>332</v>
      </c>
      <c r="N4117" s="17">
        <v>1.0000000000000002</v>
      </c>
      <c r="O4117" s="4">
        <v>100</v>
      </c>
      <c r="P4117">
        <f t="shared" si="192"/>
        <v>2014</v>
      </c>
      <c r="Q4117">
        <f t="shared" si="193"/>
        <v>7</v>
      </c>
      <c r="R4117" t="str">
        <f t="shared" si="194"/>
        <v>12</v>
      </c>
      <c r="T4117" t="s">
        <v>662</v>
      </c>
      <c r="U4117" t="s">
        <v>463</v>
      </c>
      <c r="V4117" t="s">
        <v>464</v>
      </c>
      <c r="W4117" t="s">
        <v>546</v>
      </c>
      <c r="X4117" t="s">
        <v>468</v>
      </c>
      <c r="Y4117" t="s">
        <v>547</v>
      </c>
      <c r="Z4117" t="s">
        <v>510</v>
      </c>
      <c r="AA4117" t="s">
        <v>466</v>
      </c>
    </row>
    <row r="4118" spans="1:27" x14ac:dyDescent="0.35">
      <c r="A4118" s="1" t="s">
        <v>2</v>
      </c>
      <c r="B4118" s="18">
        <v>41828</v>
      </c>
      <c r="C4118" s="3" t="s">
        <v>42</v>
      </c>
      <c r="D4118" s="4" t="s">
        <v>168</v>
      </c>
      <c r="E4118" s="5" t="s">
        <v>4</v>
      </c>
      <c r="F4118" s="6">
        <v>33.010646455113829</v>
      </c>
      <c r="G4118" s="16" t="s">
        <v>4</v>
      </c>
      <c r="H4118" s="7">
        <v>50535.521117001037</v>
      </c>
      <c r="I4118" s="4" t="s">
        <v>332</v>
      </c>
      <c r="J4118" s="4">
        <v>14.4</v>
      </c>
      <c r="K4118" s="4">
        <v>9.4</v>
      </c>
      <c r="L4118" s="4">
        <v>1530.8855337236919</v>
      </c>
      <c r="M4118" s="4" t="s">
        <v>332</v>
      </c>
      <c r="N4118" s="17">
        <v>1.0000000000000002</v>
      </c>
      <c r="O4118" s="4">
        <v>100</v>
      </c>
      <c r="P4118">
        <f t="shared" si="192"/>
        <v>2014</v>
      </c>
      <c r="Q4118">
        <f t="shared" si="193"/>
        <v>7</v>
      </c>
      <c r="R4118" t="str">
        <f t="shared" si="194"/>
        <v>12</v>
      </c>
      <c r="T4118" t="s">
        <v>663</v>
      </c>
      <c r="U4118" t="s">
        <v>463</v>
      </c>
      <c r="V4118" t="s">
        <v>464</v>
      </c>
      <c r="W4118" t="s">
        <v>545</v>
      </c>
      <c r="X4118" t="s">
        <v>510</v>
      </c>
      <c r="Y4118" t="s">
        <v>466</v>
      </c>
    </row>
    <row r="4119" spans="1:27" x14ac:dyDescent="0.35">
      <c r="A4119" s="1" t="s">
        <v>2</v>
      </c>
      <c r="B4119" s="18">
        <v>41828</v>
      </c>
      <c r="C4119" s="3" t="s">
        <v>28</v>
      </c>
      <c r="D4119" s="4" t="s">
        <v>107</v>
      </c>
      <c r="E4119" s="5" t="s">
        <v>23</v>
      </c>
      <c r="F4119" s="6">
        <v>8.5965225143525608</v>
      </c>
      <c r="G4119" s="16" t="s">
        <v>4</v>
      </c>
      <c r="H4119" s="7">
        <v>36910.119252632619</v>
      </c>
      <c r="I4119" s="4">
        <v>15.4</v>
      </c>
      <c r="J4119" s="4">
        <v>6.4</v>
      </c>
      <c r="K4119" s="4" t="s">
        <v>332</v>
      </c>
      <c r="L4119" s="4">
        <v>495.41659510049612</v>
      </c>
      <c r="M4119" s="4" t="s">
        <v>332</v>
      </c>
      <c r="N4119" s="17">
        <v>8.6666666666666679</v>
      </c>
      <c r="O4119" s="4">
        <v>1152</v>
      </c>
      <c r="P4119">
        <f t="shared" si="192"/>
        <v>2014</v>
      </c>
      <c r="Q4119">
        <f t="shared" si="193"/>
        <v>7</v>
      </c>
      <c r="R4119" t="str">
        <f t="shared" si="194"/>
        <v>12</v>
      </c>
      <c r="T4119" t="s">
        <v>107</v>
      </c>
    </row>
    <row r="4120" spans="1:27" x14ac:dyDescent="0.35">
      <c r="A4120" s="1" t="s">
        <v>2</v>
      </c>
      <c r="B4120" s="18">
        <v>41828</v>
      </c>
      <c r="C4120" s="3" t="s">
        <v>196</v>
      </c>
      <c r="D4120" s="4" t="s">
        <v>197</v>
      </c>
      <c r="E4120" s="5" t="s">
        <v>23</v>
      </c>
      <c r="F4120" s="6">
        <v>20.058552533489308</v>
      </c>
      <c r="G4120" s="16" t="s">
        <v>4</v>
      </c>
      <c r="H4120" s="7">
        <v>248586.53334418178</v>
      </c>
      <c r="I4120" s="4">
        <v>23.2</v>
      </c>
      <c r="J4120" s="4">
        <v>6.9</v>
      </c>
      <c r="K4120" s="4" t="s">
        <v>332</v>
      </c>
      <c r="L4120" s="4">
        <v>867.51311217697832</v>
      </c>
      <c r="M4120" s="4" t="s">
        <v>332</v>
      </c>
      <c r="N4120" s="17">
        <v>14.285714285714286</v>
      </c>
      <c r="O4120" s="4">
        <v>1152</v>
      </c>
      <c r="P4120">
        <f t="shared" si="192"/>
        <v>2014</v>
      </c>
      <c r="Q4120">
        <f t="shared" si="193"/>
        <v>7</v>
      </c>
      <c r="R4120" t="str">
        <f t="shared" si="194"/>
        <v>12</v>
      </c>
      <c r="T4120" t="s">
        <v>107</v>
      </c>
      <c r="U4120" t="s">
        <v>559</v>
      </c>
    </row>
    <row r="4121" spans="1:27" x14ac:dyDescent="0.35">
      <c r="A4121" s="1" t="s">
        <v>2</v>
      </c>
      <c r="B4121" s="18">
        <v>41828</v>
      </c>
      <c r="C4121" s="3" t="s">
        <v>286</v>
      </c>
      <c r="D4121" s="4" t="s">
        <v>287</v>
      </c>
      <c r="E4121" s="5" t="s">
        <v>4</v>
      </c>
      <c r="F4121" s="6">
        <v>66.021292910227658</v>
      </c>
      <c r="G4121" s="16" t="s">
        <v>4</v>
      </c>
      <c r="H4121" s="7">
        <v>28518.821770673581</v>
      </c>
      <c r="I4121" s="4">
        <v>28.4</v>
      </c>
      <c r="J4121" s="4">
        <v>3.9</v>
      </c>
      <c r="K4121" s="4">
        <v>3.9</v>
      </c>
      <c r="L4121" s="4">
        <v>431.96399999999994</v>
      </c>
      <c r="M4121" s="4" t="s">
        <v>332</v>
      </c>
      <c r="N4121" s="17">
        <v>1.0000000000000002</v>
      </c>
      <c r="O4121" s="4">
        <v>100</v>
      </c>
      <c r="P4121">
        <f t="shared" si="192"/>
        <v>2014</v>
      </c>
      <c r="Q4121">
        <f t="shared" si="193"/>
        <v>7</v>
      </c>
      <c r="R4121" t="str">
        <f t="shared" si="194"/>
        <v>13</v>
      </c>
      <c r="T4121" t="s">
        <v>666</v>
      </c>
      <c r="U4121" t="s">
        <v>561</v>
      </c>
      <c r="V4121" t="s">
        <v>464</v>
      </c>
      <c r="W4121" t="s">
        <v>547</v>
      </c>
      <c r="X4121" t="s">
        <v>510</v>
      </c>
      <c r="Y4121" t="s">
        <v>562</v>
      </c>
    </row>
    <row r="4122" spans="1:27" x14ac:dyDescent="0.35">
      <c r="A4122" s="1" t="s">
        <v>2</v>
      </c>
      <c r="B4122" s="18">
        <v>41828</v>
      </c>
      <c r="C4122" s="3" t="s">
        <v>64</v>
      </c>
      <c r="D4122" s="4" t="s">
        <v>65</v>
      </c>
      <c r="E4122" s="5" t="s">
        <v>7</v>
      </c>
      <c r="F4122" s="6">
        <v>11.354335863822314</v>
      </c>
      <c r="G4122" s="16" t="s">
        <v>4</v>
      </c>
      <c r="H4122" s="7">
        <v>137746.38978564821</v>
      </c>
      <c r="I4122" s="4">
        <v>57.1</v>
      </c>
      <c r="J4122" s="4">
        <v>5.3</v>
      </c>
      <c r="K4122" s="4">
        <v>5.3</v>
      </c>
      <c r="L4122" s="4">
        <v>1603.9389999999999</v>
      </c>
      <c r="M4122" s="4" t="s">
        <v>332</v>
      </c>
      <c r="N4122" s="17">
        <v>7.5636363636363635</v>
      </c>
      <c r="O4122" s="4">
        <v>15990.24</v>
      </c>
      <c r="P4122">
        <f t="shared" si="192"/>
        <v>2014</v>
      </c>
      <c r="Q4122">
        <f t="shared" si="193"/>
        <v>7</v>
      </c>
      <c r="R4122" t="str">
        <f t="shared" si="194"/>
        <v>13</v>
      </c>
      <c r="T4122" t="s">
        <v>481</v>
      </c>
      <c r="U4122" t="s">
        <v>482</v>
      </c>
    </row>
    <row r="4123" spans="1:27" x14ac:dyDescent="0.35">
      <c r="A4123" s="1" t="s">
        <v>2</v>
      </c>
      <c r="B4123" s="18">
        <v>41828</v>
      </c>
      <c r="C4123" s="3" t="s">
        <v>101</v>
      </c>
      <c r="D4123" s="4" t="s">
        <v>102</v>
      </c>
      <c r="E4123" s="5" t="s">
        <v>7</v>
      </c>
      <c r="F4123" s="6">
        <v>2.0644247025131479</v>
      </c>
      <c r="G4123" s="16" t="s">
        <v>7</v>
      </c>
      <c r="H4123" s="7">
        <v>1263649.8353358682</v>
      </c>
      <c r="I4123" s="4">
        <v>3680.3</v>
      </c>
      <c r="J4123" s="4">
        <v>39.6</v>
      </c>
      <c r="K4123" s="4">
        <v>4.2</v>
      </c>
      <c r="L4123" s="4">
        <v>612107.49600000004</v>
      </c>
      <c r="M4123" s="4" t="s">
        <v>332</v>
      </c>
      <c r="N4123" s="17">
        <v>1.0000000000000002</v>
      </c>
      <c r="O4123" s="4">
        <v>15990.24</v>
      </c>
      <c r="P4123">
        <f t="shared" si="192"/>
        <v>2014</v>
      </c>
      <c r="Q4123">
        <f t="shared" si="193"/>
        <v>7</v>
      </c>
      <c r="R4123" t="str">
        <f t="shared" si="194"/>
        <v>13</v>
      </c>
      <c r="T4123" t="s">
        <v>499</v>
      </c>
      <c r="U4123" t="s">
        <v>500</v>
      </c>
    </row>
    <row r="4124" spans="1:27" x14ac:dyDescent="0.35">
      <c r="A4124" s="1" t="s">
        <v>2</v>
      </c>
      <c r="B4124" s="18">
        <v>41828</v>
      </c>
      <c r="C4124" s="3" t="s">
        <v>3</v>
      </c>
      <c r="D4124" s="4" t="s">
        <v>119</v>
      </c>
      <c r="E4124" s="5" t="s">
        <v>4</v>
      </c>
      <c r="F4124" s="6">
        <v>132.04258582045532</v>
      </c>
      <c r="G4124" s="16" t="s">
        <v>4</v>
      </c>
      <c r="H4124" s="7">
        <v>4881.2342147996378</v>
      </c>
      <c r="I4124" s="4">
        <v>4.2</v>
      </c>
      <c r="J4124" s="4">
        <v>4.0999999999999996</v>
      </c>
      <c r="K4124" s="4" t="s">
        <v>332</v>
      </c>
      <c r="L4124" s="4">
        <v>36.96712075479109</v>
      </c>
      <c r="M4124" s="4" t="s">
        <v>332</v>
      </c>
      <c r="N4124" s="17">
        <v>1</v>
      </c>
      <c r="O4124" s="4">
        <v>100</v>
      </c>
      <c r="P4124">
        <f t="shared" si="192"/>
        <v>2014</v>
      </c>
      <c r="Q4124">
        <f t="shared" si="193"/>
        <v>7</v>
      </c>
      <c r="R4124" t="str">
        <f t="shared" si="194"/>
        <v>16</v>
      </c>
      <c r="T4124" t="s">
        <v>119</v>
      </c>
    </row>
    <row r="4125" spans="1:27" x14ac:dyDescent="0.35">
      <c r="A4125" s="1" t="s">
        <v>2</v>
      </c>
      <c r="B4125" s="18">
        <v>41828</v>
      </c>
      <c r="C4125" s="3" t="s">
        <v>184</v>
      </c>
      <c r="D4125" s="4" t="s">
        <v>185</v>
      </c>
      <c r="E4125" s="5" t="s">
        <v>7</v>
      </c>
      <c r="F4125" s="6">
        <v>0.41288494050262958</v>
      </c>
      <c r="G4125" s="16" t="s">
        <v>4</v>
      </c>
      <c r="H4125" s="7">
        <v>19507.771263504575</v>
      </c>
      <c r="I4125" s="4" t="s">
        <v>332</v>
      </c>
      <c r="J4125" s="4">
        <v>17.8</v>
      </c>
      <c r="K4125" s="4" t="s">
        <v>332</v>
      </c>
      <c r="L4125" s="4">
        <v>2952.9672418780574</v>
      </c>
      <c r="M4125" s="4" t="s">
        <v>332</v>
      </c>
      <c r="N4125" s="17">
        <v>16</v>
      </c>
      <c r="O4125" s="4">
        <v>15990.24</v>
      </c>
      <c r="P4125">
        <f t="shared" si="192"/>
        <v>2014</v>
      </c>
      <c r="Q4125">
        <f t="shared" si="193"/>
        <v>7</v>
      </c>
      <c r="R4125" t="str">
        <f t="shared" si="194"/>
        <v>16</v>
      </c>
      <c r="T4125" t="s">
        <v>553</v>
      </c>
      <c r="U4125" t="s">
        <v>530</v>
      </c>
    </row>
    <row r="4126" spans="1:27" x14ac:dyDescent="0.35">
      <c r="A4126" s="1" t="s">
        <v>2</v>
      </c>
      <c r="B4126" s="18">
        <v>41828</v>
      </c>
      <c r="C4126" s="3" t="s">
        <v>190</v>
      </c>
      <c r="D4126" s="4" t="s">
        <v>191</v>
      </c>
      <c r="E4126" s="5" t="s">
        <v>7</v>
      </c>
      <c r="F4126" s="6">
        <v>1.8579822322618333</v>
      </c>
      <c r="G4126" s="16" t="s">
        <v>4</v>
      </c>
      <c r="H4126" s="7">
        <v>11053.959352767772</v>
      </c>
      <c r="I4126" s="4" t="s">
        <v>332</v>
      </c>
      <c r="J4126" s="4">
        <v>7.7</v>
      </c>
      <c r="K4126" s="4" t="s">
        <v>332</v>
      </c>
      <c r="L4126" s="4">
        <v>239.04011982021822</v>
      </c>
      <c r="M4126" s="4" t="s">
        <v>332</v>
      </c>
      <c r="N4126" s="17">
        <v>24.888888888888886</v>
      </c>
      <c r="O4126" s="4">
        <v>15990.24</v>
      </c>
      <c r="P4126">
        <f t="shared" si="192"/>
        <v>2014</v>
      </c>
      <c r="Q4126">
        <f t="shared" si="193"/>
        <v>7</v>
      </c>
      <c r="R4126" t="str">
        <f t="shared" si="194"/>
        <v>16</v>
      </c>
      <c r="T4126" t="s">
        <v>336</v>
      </c>
      <c r="U4126" t="s">
        <v>555</v>
      </c>
    </row>
    <row r="4127" spans="1:27" x14ac:dyDescent="0.35">
      <c r="A4127" s="1" t="s">
        <v>2</v>
      </c>
      <c r="B4127" s="18">
        <v>41828</v>
      </c>
      <c r="C4127" s="3" t="s">
        <v>115</v>
      </c>
      <c r="D4127" s="4" t="s">
        <v>116</v>
      </c>
      <c r="E4127" s="5" t="s">
        <v>4</v>
      </c>
      <c r="F4127" s="6">
        <v>66.021292910227658</v>
      </c>
      <c r="G4127" s="16" t="s">
        <v>4</v>
      </c>
      <c r="H4127" s="7">
        <v>18045.052176501369</v>
      </c>
      <c r="I4127" s="4">
        <v>72.3</v>
      </c>
      <c r="J4127" s="4">
        <v>3.8</v>
      </c>
      <c r="K4127" s="4" t="s">
        <v>332</v>
      </c>
      <c r="L4127" s="4">
        <v>273.32170245496553</v>
      </c>
      <c r="M4127" s="4" t="s">
        <v>332</v>
      </c>
      <c r="N4127" s="17">
        <v>1</v>
      </c>
      <c r="O4127" s="4">
        <v>100</v>
      </c>
      <c r="P4127">
        <f t="shared" si="192"/>
        <v>2014</v>
      </c>
      <c r="Q4127">
        <f t="shared" si="193"/>
        <v>7</v>
      </c>
      <c r="R4127" t="str">
        <f t="shared" si="194"/>
        <v>17</v>
      </c>
      <c r="T4127" t="s">
        <v>6</v>
      </c>
      <c r="U4127" t="s">
        <v>515</v>
      </c>
    </row>
    <row r="4128" spans="1:27" x14ac:dyDescent="0.35">
      <c r="A4128" s="1" t="s">
        <v>2</v>
      </c>
      <c r="B4128" s="18">
        <v>41828</v>
      </c>
      <c r="C4128" s="3" t="s">
        <v>46</v>
      </c>
      <c r="D4128" s="4" t="s">
        <v>47</v>
      </c>
      <c r="E4128" s="5" t="s">
        <v>7</v>
      </c>
      <c r="F4128" s="6">
        <v>2.8655075047841869</v>
      </c>
      <c r="G4128" s="16" t="s">
        <v>4</v>
      </c>
      <c r="H4128" s="7">
        <v>6001.5048838909479</v>
      </c>
      <c r="I4128" s="4" t="s">
        <v>332</v>
      </c>
      <c r="J4128" s="4">
        <v>10</v>
      </c>
      <c r="K4128" s="4" t="s">
        <v>332</v>
      </c>
      <c r="L4128" s="4">
        <v>523.59877559829886</v>
      </c>
      <c r="M4128" s="4" t="s">
        <v>332</v>
      </c>
      <c r="N4128" s="17">
        <v>4.0000000000000009</v>
      </c>
      <c r="O4128" s="4">
        <v>1152</v>
      </c>
      <c r="P4128">
        <f t="shared" si="192"/>
        <v>2014</v>
      </c>
      <c r="Q4128">
        <f t="shared" si="193"/>
        <v>7</v>
      </c>
      <c r="R4128" t="str">
        <f t="shared" si="194"/>
        <v>17</v>
      </c>
      <c r="T4128" t="s">
        <v>47</v>
      </c>
    </row>
    <row r="4129" spans="1:27" x14ac:dyDescent="0.35">
      <c r="A4129" s="1" t="s">
        <v>2</v>
      </c>
      <c r="B4129" s="18">
        <v>41828</v>
      </c>
      <c r="C4129" s="3" t="s">
        <v>192</v>
      </c>
      <c r="D4129" s="4" t="s">
        <v>193</v>
      </c>
      <c r="E4129" s="5" t="s">
        <v>7</v>
      </c>
      <c r="F4129" s="6">
        <v>2.8655075047841869</v>
      </c>
      <c r="G4129" s="16" t="s">
        <v>4</v>
      </c>
      <c r="H4129" s="7">
        <v>15096.521469212787</v>
      </c>
      <c r="I4129" s="4">
        <v>6.8</v>
      </c>
      <c r="J4129" s="4">
        <v>6.8</v>
      </c>
      <c r="K4129" s="4" t="s">
        <v>332</v>
      </c>
      <c r="L4129" s="4">
        <v>164.6362102089243</v>
      </c>
      <c r="M4129" s="4" t="s">
        <v>332</v>
      </c>
      <c r="N4129" s="17">
        <v>32.000000000000007</v>
      </c>
      <c r="O4129" s="4">
        <v>1152</v>
      </c>
      <c r="P4129">
        <f t="shared" si="192"/>
        <v>2014</v>
      </c>
      <c r="Q4129">
        <f t="shared" si="193"/>
        <v>7</v>
      </c>
      <c r="R4129" t="str">
        <f t="shared" si="194"/>
        <v>17</v>
      </c>
      <c r="T4129" t="s">
        <v>556</v>
      </c>
      <c r="U4129" t="s">
        <v>557</v>
      </c>
    </row>
    <row r="4130" spans="1:27" x14ac:dyDescent="0.35">
      <c r="A4130" s="1" t="s">
        <v>2</v>
      </c>
      <c r="B4130" s="18">
        <v>41828</v>
      </c>
      <c r="C4130" s="3" t="s">
        <v>12</v>
      </c>
      <c r="D4130" s="4" t="s">
        <v>13</v>
      </c>
      <c r="E4130" s="5" t="s">
        <v>4</v>
      </c>
      <c r="F4130" s="6">
        <v>99.031939365341501</v>
      </c>
      <c r="G4130" s="16" t="s">
        <v>4</v>
      </c>
      <c r="H4130" s="7">
        <v>384.54186429160075</v>
      </c>
      <c r="I4130" s="4">
        <v>10.3</v>
      </c>
      <c r="J4130" s="4">
        <v>1.2</v>
      </c>
      <c r="K4130" s="4" t="s">
        <v>332</v>
      </c>
      <c r="L4130" s="4">
        <v>3.8830085198369848</v>
      </c>
      <c r="M4130" s="4" t="s">
        <v>332</v>
      </c>
      <c r="N4130" s="17">
        <v>1</v>
      </c>
      <c r="O4130" s="4">
        <v>100</v>
      </c>
      <c r="P4130">
        <f t="shared" si="192"/>
        <v>2014</v>
      </c>
      <c r="Q4130">
        <f t="shared" si="193"/>
        <v>7</v>
      </c>
      <c r="R4130" t="str">
        <f t="shared" si="194"/>
        <v>17</v>
      </c>
      <c r="T4130" t="s">
        <v>250</v>
      </c>
      <c r="U4130" t="s">
        <v>472</v>
      </c>
    </row>
    <row r="4131" spans="1:27" x14ac:dyDescent="0.35">
      <c r="A4131" s="1" t="s">
        <v>2</v>
      </c>
      <c r="B4131" s="18">
        <v>41828</v>
      </c>
      <c r="C4131" s="3" t="s">
        <v>15</v>
      </c>
      <c r="D4131" s="4" t="s">
        <v>16</v>
      </c>
      <c r="E4131" s="5" t="s">
        <v>7</v>
      </c>
      <c r="F4131" s="6">
        <v>2.8655075047841869</v>
      </c>
      <c r="G4131" s="16" t="s">
        <v>7</v>
      </c>
      <c r="H4131" s="7">
        <v>8822.212179319693</v>
      </c>
      <c r="I4131" s="4" t="s">
        <v>332</v>
      </c>
      <c r="J4131" s="4">
        <v>28</v>
      </c>
      <c r="K4131" s="4">
        <v>5</v>
      </c>
      <c r="L4131" s="4">
        <v>3078.7608005179973</v>
      </c>
      <c r="M4131" s="4" t="s">
        <v>332</v>
      </c>
      <c r="N4131" s="17">
        <v>1.0000000000000002</v>
      </c>
      <c r="O4131" s="4">
        <v>1152</v>
      </c>
      <c r="P4131">
        <f t="shared" si="192"/>
        <v>2014</v>
      </c>
      <c r="Q4131">
        <f t="shared" si="193"/>
        <v>7</v>
      </c>
      <c r="R4131" t="str">
        <f t="shared" si="194"/>
        <v>17</v>
      </c>
      <c r="T4131" t="s">
        <v>73</v>
      </c>
      <c r="U4131" t="s">
        <v>475</v>
      </c>
    </row>
    <row r="4132" spans="1:27" x14ac:dyDescent="0.35">
      <c r="A4132" s="1" t="s">
        <v>2</v>
      </c>
      <c r="B4132" s="18">
        <v>41828</v>
      </c>
      <c r="C4132" s="3" t="s">
        <v>87</v>
      </c>
      <c r="D4132" s="4" t="s">
        <v>88</v>
      </c>
      <c r="E4132" s="5" t="s">
        <v>7</v>
      </c>
      <c r="F4132" s="6">
        <v>8.5965225143525608</v>
      </c>
      <c r="G4132" s="16" t="s">
        <v>4</v>
      </c>
      <c r="H4132" s="7">
        <v>14591.722890418952</v>
      </c>
      <c r="I4132" s="4" t="s">
        <v>332</v>
      </c>
      <c r="J4132" s="4">
        <v>3.7</v>
      </c>
      <c r="K4132" s="4" t="s">
        <v>332</v>
      </c>
      <c r="L4132" s="4">
        <v>26.521848780380633</v>
      </c>
      <c r="M4132" s="4" t="s">
        <v>332</v>
      </c>
      <c r="N4132" s="17">
        <v>64</v>
      </c>
      <c r="O4132" s="4">
        <v>1152</v>
      </c>
      <c r="P4132">
        <f t="shared" si="192"/>
        <v>2014</v>
      </c>
      <c r="Q4132">
        <f t="shared" si="193"/>
        <v>7</v>
      </c>
      <c r="R4132" t="str">
        <f t="shared" si="194"/>
        <v>17</v>
      </c>
      <c r="T4132" t="s">
        <v>237</v>
      </c>
      <c r="U4132" t="s">
        <v>492</v>
      </c>
    </row>
    <row r="4133" spans="1:27" x14ac:dyDescent="0.35">
      <c r="A4133" s="1" t="s">
        <v>2</v>
      </c>
      <c r="B4133" s="18">
        <v>41828</v>
      </c>
      <c r="C4133" s="3" t="s">
        <v>56</v>
      </c>
      <c r="D4133" s="4" t="s">
        <v>57</v>
      </c>
      <c r="E4133" s="5" t="s">
        <v>4</v>
      </c>
      <c r="F4133" s="6">
        <v>0.41288494050262958</v>
      </c>
      <c r="G4133" s="16" t="s">
        <v>4</v>
      </c>
      <c r="H4133" s="7">
        <v>2897.657818905489</v>
      </c>
      <c r="I4133" s="4">
        <v>202.7</v>
      </c>
      <c r="J4133" s="4">
        <v>11.5</v>
      </c>
      <c r="K4133" s="4" t="s">
        <v>332</v>
      </c>
      <c r="L4133" s="4">
        <v>7018.0758236858828</v>
      </c>
      <c r="M4133" s="4" t="s">
        <v>332</v>
      </c>
      <c r="N4133" s="17">
        <v>1</v>
      </c>
      <c r="O4133" s="4">
        <v>15990.24</v>
      </c>
      <c r="P4133">
        <f t="shared" si="192"/>
        <v>2014</v>
      </c>
      <c r="Q4133">
        <f t="shared" si="193"/>
        <v>7</v>
      </c>
      <c r="R4133" t="str">
        <f t="shared" si="194"/>
        <v>27</v>
      </c>
      <c r="T4133" t="s">
        <v>57</v>
      </c>
    </row>
    <row r="4134" spans="1:27" x14ac:dyDescent="0.35">
      <c r="A4134" s="1" t="s">
        <v>2</v>
      </c>
      <c r="B4134" s="18">
        <v>41828</v>
      </c>
      <c r="C4134" s="3" t="s">
        <v>80</v>
      </c>
      <c r="D4134" s="4" t="s">
        <v>81</v>
      </c>
      <c r="E4134" s="5" t="s">
        <v>4</v>
      </c>
      <c r="F4134" s="6">
        <v>0.20644247025131479</v>
      </c>
      <c r="G4134" s="16" t="s">
        <v>4</v>
      </c>
      <c r="H4134" s="7">
        <v>1856.7311793841968</v>
      </c>
      <c r="I4134" s="4">
        <v>31.5</v>
      </c>
      <c r="J4134" s="4">
        <v>28.6</v>
      </c>
      <c r="K4134" s="4">
        <v>19.066666666666666</v>
      </c>
      <c r="L4134" s="4">
        <v>8993.9399442560753</v>
      </c>
      <c r="M4134" s="4" t="s">
        <v>332</v>
      </c>
      <c r="N4134" s="17">
        <v>1.0000000000000002</v>
      </c>
      <c r="O4134" s="4">
        <v>15990.24</v>
      </c>
      <c r="P4134">
        <f t="shared" si="192"/>
        <v>2014</v>
      </c>
      <c r="Q4134">
        <f t="shared" si="193"/>
        <v>7</v>
      </c>
      <c r="R4134" t="str">
        <f t="shared" si="194"/>
        <v>27</v>
      </c>
      <c r="T4134" t="s">
        <v>81</v>
      </c>
    </row>
    <row r="4135" spans="1:27" x14ac:dyDescent="0.35">
      <c r="A4135" s="1" t="s">
        <v>2</v>
      </c>
      <c r="B4135" s="18">
        <v>41828</v>
      </c>
      <c r="C4135" s="3" t="s">
        <v>326</v>
      </c>
      <c r="D4135" s="4" t="s">
        <v>327</v>
      </c>
      <c r="E4135" s="5" t="s">
        <v>23</v>
      </c>
      <c r="F4135" s="6">
        <v>5.7310150095683738</v>
      </c>
      <c r="G4135" s="16" t="s">
        <v>4</v>
      </c>
      <c r="H4135" s="7">
        <v>100450.78814461311</v>
      </c>
      <c r="I4135" s="4">
        <v>63.4</v>
      </c>
      <c r="J4135" s="4">
        <v>8</v>
      </c>
      <c r="K4135" s="4" t="s">
        <v>332</v>
      </c>
      <c r="L4135" s="4">
        <v>3186.831587801486</v>
      </c>
      <c r="M4135" s="4" t="s">
        <v>332</v>
      </c>
      <c r="N4135" s="17">
        <v>5.5</v>
      </c>
      <c r="O4135" s="4">
        <v>1152</v>
      </c>
      <c r="P4135">
        <f t="shared" si="192"/>
        <v>2014</v>
      </c>
      <c r="Q4135">
        <f t="shared" si="193"/>
        <v>7</v>
      </c>
      <c r="R4135" t="str">
        <f t="shared" si="194"/>
        <v>27</v>
      </c>
      <c r="T4135" t="s">
        <v>327</v>
      </c>
    </row>
    <row r="4136" spans="1:27" x14ac:dyDescent="0.35">
      <c r="A4136" s="1" t="s">
        <v>2</v>
      </c>
      <c r="B4136" s="18">
        <v>41828</v>
      </c>
      <c r="C4136" s="3" t="s">
        <v>58</v>
      </c>
      <c r="D4136" s="4" t="s">
        <v>59</v>
      </c>
      <c r="E4136" s="5" t="s">
        <v>4</v>
      </c>
      <c r="F4136" s="6">
        <v>0.20644247025131479</v>
      </c>
      <c r="G4136" s="16" t="s">
        <v>4</v>
      </c>
      <c r="H4136" s="7">
        <v>317.92140418702479</v>
      </c>
      <c r="I4136" s="4" t="s">
        <v>312</v>
      </c>
      <c r="J4136" s="4" t="s">
        <v>332</v>
      </c>
      <c r="K4136" s="4" t="s">
        <v>332</v>
      </c>
      <c r="L4136" s="4">
        <v>1540</v>
      </c>
      <c r="M4136" s="4">
        <v>1540</v>
      </c>
      <c r="N4136" s="17">
        <v>0.99999999999999978</v>
      </c>
      <c r="O4136" s="4">
        <v>15990.24</v>
      </c>
      <c r="P4136">
        <f t="shared" si="192"/>
        <v>2014</v>
      </c>
      <c r="Q4136">
        <f t="shared" si="193"/>
        <v>7</v>
      </c>
      <c r="R4136" t="str">
        <f t="shared" si="194"/>
        <v>27</v>
      </c>
      <c r="T4136" t="s">
        <v>59</v>
      </c>
    </row>
    <row r="4137" spans="1:27" x14ac:dyDescent="0.35">
      <c r="A4137" s="1" t="s">
        <v>2</v>
      </c>
      <c r="B4137" s="18">
        <v>41828</v>
      </c>
      <c r="C4137" s="3" t="s">
        <v>58</v>
      </c>
      <c r="D4137" s="4" t="s">
        <v>59</v>
      </c>
      <c r="E4137" s="5" t="s">
        <v>4</v>
      </c>
      <c r="F4137" s="6">
        <v>1.238654821507889</v>
      </c>
      <c r="G4137" s="16" t="s">
        <v>4</v>
      </c>
      <c r="H4137" s="7">
        <v>8171.4058574875417</v>
      </c>
      <c r="I4137" s="4" t="s">
        <v>312</v>
      </c>
      <c r="J4137" s="4" t="s">
        <v>332</v>
      </c>
      <c r="K4137" s="4" t="s">
        <v>332</v>
      </c>
      <c r="L4137" s="4">
        <v>6597</v>
      </c>
      <c r="M4137" s="4">
        <v>6597</v>
      </c>
      <c r="N4137" s="17">
        <v>1</v>
      </c>
      <c r="O4137" s="4">
        <v>15990.24</v>
      </c>
      <c r="P4137">
        <f t="shared" si="192"/>
        <v>2014</v>
      </c>
      <c r="Q4137">
        <f t="shared" si="193"/>
        <v>7</v>
      </c>
      <c r="R4137" t="str">
        <f t="shared" si="194"/>
        <v>27</v>
      </c>
      <c r="T4137" t="s">
        <v>59</v>
      </c>
    </row>
    <row r="4138" spans="1:27" x14ac:dyDescent="0.35">
      <c r="A4138" s="1" t="s">
        <v>2</v>
      </c>
      <c r="B4138" s="18">
        <v>41828</v>
      </c>
      <c r="C4138" s="3" t="s">
        <v>219</v>
      </c>
      <c r="D4138" s="4" t="s">
        <v>292</v>
      </c>
      <c r="E4138" s="5" t="s">
        <v>4</v>
      </c>
      <c r="F4138" s="6">
        <v>66.021292910227658</v>
      </c>
      <c r="G4138" s="16" t="s">
        <v>4</v>
      </c>
      <c r="H4138" s="7">
        <v>19060.057410170011</v>
      </c>
      <c r="I4138" s="4" t="s">
        <v>332</v>
      </c>
      <c r="J4138" s="4">
        <v>8.1999999999999993</v>
      </c>
      <c r="K4138" s="4" t="s">
        <v>332</v>
      </c>
      <c r="L4138" s="4">
        <v>288.69560970408276</v>
      </c>
      <c r="M4138" s="4" t="s">
        <v>332</v>
      </c>
      <c r="N4138" s="17">
        <v>1</v>
      </c>
      <c r="O4138" s="4">
        <v>100</v>
      </c>
      <c r="P4138">
        <f t="shared" si="192"/>
        <v>2014</v>
      </c>
      <c r="Q4138">
        <f t="shared" si="193"/>
        <v>7</v>
      </c>
      <c r="R4138" t="str">
        <f t="shared" si="194"/>
        <v>90</v>
      </c>
      <c r="T4138" t="s">
        <v>563</v>
      </c>
      <c r="U4138" t="s">
        <v>468</v>
      </c>
      <c r="V4138" t="s">
        <v>564</v>
      </c>
      <c r="W4138" t="s">
        <v>565</v>
      </c>
      <c r="X4138" t="s">
        <v>566</v>
      </c>
      <c r="Y4138" t="s">
        <v>567</v>
      </c>
      <c r="Z4138" t="s">
        <v>510</v>
      </c>
      <c r="AA4138" t="s">
        <v>568</v>
      </c>
    </row>
    <row r="4139" spans="1:27" x14ac:dyDescent="0.35">
      <c r="A4139" s="1" t="s">
        <v>2</v>
      </c>
      <c r="B4139" s="18">
        <v>41828</v>
      </c>
      <c r="C4139" s="3" t="s">
        <v>132</v>
      </c>
      <c r="D4139" s="4" t="s">
        <v>298</v>
      </c>
      <c r="E4139" s="5" t="s">
        <v>4</v>
      </c>
      <c r="F4139" s="6">
        <v>198.063878730683</v>
      </c>
      <c r="G4139" s="16" t="s">
        <v>4</v>
      </c>
      <c r="H4139" s="7">
        <v>7683.3704535156721</v>
      </c>
      <c r="I4139" s="4" t="s">
        <v>332</v>
      </c>
      <c r="J4139" s="4">
        <v>4.2</v>
      </c>
      <c r="K4139" s="4" t="s">
        <v>332</v>
      </c>
      <c r="L4139" s="4">
        <v>38.792386086526768</v>
      </c>
      <c r="M4139" s="4" t="s">
        <v>332</v>
      </c>
      <c r="N4139" s="17">
        <v>1</v>
      </c>
      <c r="O4139" s="4">
        <v>100</v>
      </c>
      <c r="P4139">
        <f t="shared" si="192"/>
        <v>2014</v>
      </c>
      <c r="Q4139">
        <f t="shared" si="193"/>
        <v>7</v>
      </c>
      <c r="R4139" t="str">
        <f t="shared" si="194"/>
        <v>90</v>
      </c>
      <c r="T4139" t="s">
        <v>563</v>
      </c>
      <c r="U4139" t="s">
        <v>468</v>
      </c>
      <c r="V4139" t="s">
        <v>564</v>
      </c>
      <c r="W4139" t="s">
        <v>524</v>
      </c>
      <c r="X4139" t="s">
        <v>567</v>
      </c>
      <c r="Y4139" t="s">
        <v>510</v>
      </c>
      <c r="Z4139" t="s">
        <v>568</v>
      </c>
    </row>
    <row r="4140" spans="1:27" x14ac:dyDescent="0.35">
      <c r="A4140" s="1" t="s">
        <v>2</v>
      </c>
      <c r="B4140" s="18">
        <v>41842</v>
      </c>
      <c r="C4140" s="8" t="s">
        <v>21</v>
      </c>
      <c r="D4140" s="4" t="s">
        <v>22</v>
      </c>
      <c r="E4140" s="9" t="s">
        <v>23</v>
      </c>
      <c r="F4140" s="6">
        <v>42.982612571762807</v>
      </c>
      <c r="G4140" s="16" t="s">
        <v>4</v>
      </c>
      <c r="H4140" s="7">
        <v>137414.77690508348</v>
      </c>
      <c r="I4140" s="4">
        <v>5.5</v>
      </c>
      <c r="J4140" s="4">
        <v>5.6</v>
      </c>
      <c r="K4140" s="4" t="s">
        <v>332</v>
      </c>
      <c r="L4140" s="4">
        <v>90.310316815194554</v>
      </c>
      <c r="M4140" s="4" t="s">
        <v>332</v>
      </c>
      <c r="N4140" s="17">
        <v>35.4</v>
      </c>
      <c r="O4140" s="4">
        <v>1152</v>
      </c>
      <c r="P4140">
        <f t="shared" si="192"/>
        <v>2014</v>
      </c>
      <c r="Q4140">
        <f t="shared" si="193"/>
        <v>7</v>
      </c>
      <c r="R4140" t="str">
        <f t="shared" si="194"/>
        <v>01</v>
      </c>
      <c r="T4140" t="s">
        <v>30</v>
      </c>
      <c r="U4140" t="s">
        <v>457</v>
      </c>
    </row>
    <row r="4141" spans="1:27" x14ac:dyDescent="0.35">
      <c r="A4141" s="1" t="s">
        <v>2</v>
      </c>
      <c r="B4141" s="18">
        <v>41842</v>
      </c>
      <c r="C4141" s="8" t="s">
        <v>403</v>
      </c>
      <c r="D4141" s="4" t="s">
        <v>404</v>
      </c>
      <c r="E4141" s="9" t="s">
        <v>23</v>
      </c>
      <c r="F4141" s="6">
        <v>14.327537523920935</v>
      </c>
      <c r="G4141" s="16" t="s">
        <v>4</v>
      </c>
      <c r="H4141" s="7">
        <v>188008.69338478538</v>
      </c>
      <c r="I4141" s="4">
        <v>10.7</v>
      </c>
      <c r="J4141" s="4">
        <v>7</v>
      </c>
      <c r="K4141" s="4" t="s">
        <v>332</v>
      </c>
      <c r="L4141" s="4">
        <v>274.52283804618804</v>
      </c>
      <c r="M4141" s="4" t="s">
        <v>332</v>
      </c>
      <c r="N4141" s="17">
        <v>47.800000000000004</v>
      </c>
      <c r="O4141" s="4">
        <v>1152</v>
      </c>
      <c r="P4141">
        <f t="shared" si="192"/>
        <v>2014</v>
      </c>
      <c r="Q4141">
        <f t="shared" si="193"/>
        <v>7</v>
      </c>
      <c r="R4141" t="str">
        <f t="shared" si="194"/>
        <v>01</v>
      </c>
      <c r="T4141" t="s">
        <v>30</v>
      </c>
      <c r="U4141" t="s">
        <v>629</v>
      </c>
    </row>
    <row r="4142" spans="1:27" x14ac:dyDescent="0.35">
      <c r="A4142" s="1" t="s">
        <v>2</v>
      </c>
      <c r="B4142" s="18">
        <v>41842</v>
      </c>
      <c r="C4142" s="3" t="s">
        <v>294</v>
      </c>
      <c r="D4142" s="4" t="s">
        <v>295</v>
      </c>
      <c r="E4142" s="5" t="s">
        <v>23</v>
      </c>
      <c r="F4142" s="6">
        <v>22.924060038273495</v>
      </c>
      <c r="G4142" s="16" t="s">
        <v>23</v>
      </c>
      <c r="H4142" s="7">
        <v>33439.364957210106</v>
      </c>
      <c r="I4142" s="4">
        <v>203.5</v>
      </c>
      <c r="J4142" s="4">
        <v>3.7</v>
      </c>
      <c r="K4142" s="4" t="s">
        <v>332</v>
      </c>
      <c r="L4142" s="4">
        <v>1458.7016829209351</v>
      </c>
      <c r="M4142" s="4" t="s">
        <v>332</v>
      </c>
      <c r="N4142" s="17">
        <v>1</v>
      </c>
      <c r="O4142" s="4">
        <v>1152</v>
      </c>
      <c r="P4142">
        <f t="shared" si="192"/>
        <v>2014</v>
      </c>
      <c r="Q4142">
        <f t="shared" si="193"/>
        <v>7</v>
      </c>
      <c r="R4142" t="str">
        <f t="shared" si="194"/>
        <v>01</v>
      </c>
      <c r="T4142" t="s">
        <v>295</v>
      </c>
    </row>
    <row r="4143" spans="1:27" x14ac:dyDescent="0.35">
      <c r="A4143" s="1" t="s">
        <v>2</v>
      </c>
      <c r="B4143" s="18">
        <v>41842</v>
      </c>
      <c r="C4143" s="3" t="s">
        <v>227</v>
      </c>
      <c r="D4143" s="4" t="s">
        <v>228</v>
      </c>
      <c r="E4143" s="5" t="s">
        <v>7</v>
      </c>
      <c r="F4143" s="6">
        <v>33.010646455113829</v>
      </c>
      <c r="G4143" s="16" t="s">
        <v>4</v>
      </c>
      <c r="H4143" s="7">
        <v>8386.0823392869461</v>
      </c>
      <c r="I4143" s="4">
        <v>2.1</v>
      </c>
      <c r="J4143" s="4">
        <v>1.9</v>
      </c>
      <c r="K4143" s="4" t="s">
        <v>332</v>
      </c>
      <c r="L4143" s="4">
        <v>3.9694023178107032</v>
      </c>
      <c r="M4143" s="4" t="s">
        <v>332</v>
      </c>
      <c r="N4143" s="17">
        <v>64.000000000000014</v>
      </c>
      <c r="O4143" s="4">
        <v>100</v>
      </c>
      <c r="P4143">
        <f t="shared" si="192"/>
        <v>2014</v>
      </c>
      <c r="Q4143">
        <f t="shared" si="193"/>
        <v>7</v>
      </c>
      <c r="R4143" t="str">
        <f t="shared" si="194"/>
        <v>01</v>
      </c>
      <c r="T4143" t="s">
        <v>228</v>
      </c>
    </row>
    <row r="4144" spans="1:27" x14ac:dyDescent="0.35">
      <c r="A4144" s="1" t="s">
        <v>2</v>
      </c>
      <c r="B4144" s="18">
        <v>41842</v>
      </c>
      <c r="C4144" s="3" t="s">
        <v>74</v>
      </c>
      <c r="D4144" s="4" t="s">
        <v>75</v>
      </c>
      <c r="E4144" s="5" t="s">
        <v>7</v>
      </c>
      <c r="F4144" s="6">
        <v>66.021292910227658</v>
      </c>
      <c r="G4144" s="16" t="s">
        <v>4</v>
      </c>
      <c r="H4144" s="7">
        <v>58905.840143620153</v>
      </c>
      <c r="I4144" s="4" t="s">
        <v>332</v>
      </c>
      <c r="J4144" s="4">
        <v>4.2</v>
      </c>
      <c r="K4144" s="4" t="s">
        <v>332</v>
      </c>
      <c r="L4144" s="4">
        <v>38.792386086526768</v>
      </c>
      <c r="M4144" s="4" t="s">
        <v>332</v>
      </c>
      <c r="N4144" s="17">
        <v>23.000000000000004</v>
      </c>
      <c r="O4144" s="4">
        <v>100</v>
      </c>
      <c r="P4144">
        <f t="shared" si="192"/>
        <v>2014</v>
      </c>
      <c r="Q4144">
        <f t="shared" si="193"/>
        <v>7</v>
      </c>
      <c r="R4144" t="str">
        <f t="shared" si="194"/>
        <v>01</v>
      </c>
      <c r="T4144" t="s">
        <v>75</v>
      </c>
    </row>
    <row r="4145" spans="1:27" x14ac:dyDescent="0.35">
      <c r="A4145" s="1" t="s">
        <v>2</v>
      </c>
      <c r="B4145" s="18">
        <v>41842</v>
      </c>
      <c r="C4145" s="3" t="s">
        <v>97</v>
      </c>
      <c r="D4145" s="4" t="s">
        <v>98</v>
      </c>
      <c r="E4145" s="5" t="s">
        <v>7</v>
      </c>
      <c r="F4145" s="6">
        <v>17.193045028705122</v>
      </c>
      <c r="G4145" s="16" t="s">
        <v>4</v>
      </c>
      <c r="H4145" s="7">
        <v>217896.30173515517</v>
      </c>
      <c r="I4145" s="4" t="s">
        <v>332</v>
      </c>
      <c r="J4145" s="4">
        <v>6.4</v>
      </c>
      <c r="K4145" s="4" t="s">
        <v>332</v>
      </c>
      <c r="L4145" s="4">
        <v>137.25827743044047</v>
      </c>
      <c r="M4145" s="4" t="s">
        <v>332</v>
      </c>
      <c r="N4145" s="17">
        <v>92.333333333333343</v>
      </c>
      <c r="O4145" s="4">
        <v>1152</v>
      </c>
      <c r="P4145">
        <f t="shared" si="192"/>
        <v>2014</v>
      </c>
      <c r="Q4145">
        <f t="shared" si="193"/>
        <v>7</v>
      </c>
      <c r="R4145" t="str">
        <f t="shared" si="194"/>
        <v>01</v>
      </c>
      <c r="T4145" t="s">
        <v>187</v>
      </c>
      <c r="U4145" t="s">
        <v>497</v>
      </c>
    </row>
    <row r="4146" spans="1:27" x14ac:dyDescent="0.35">
      <c r="A4146" s="1" t="s">
        <v>2</v>
      </c>
      <c r="B4146" s="18">
        <v>41842</v>
      </c>
      <c r="C4146" s="3" t="s">
        <v>277</v>
      </c>
      <c r="D4146" s="4" t="s">
        <v>278</v>
      </c>
      <c r="E4146" s="5" t="s">
        <v>7</v>
      </c>
      <c r="F4146" s="6">
        <v>0.41288494050262958</v>
      </c>
      <c r="G4146" s="16" t="s">
        <v>4</v>
      </c>
      <c r="H4146" s="7">
        <v>8545.9858594648776</v>
      </c>
      <c r="I4146" s="4" t="s">
        <v>332</v>
      </c>
      <c r="J4146" s="4">
        <v>6.6</v>
      </c>
      <c r="K4146" s="4" t="s">
        <v>332</v>
      </c>
      <c r="L4146" s="4">
        <v>150.53255358940854</v>
      </c>
      <c r="M4146" s="4" t="s">
        <v>332</v>
      </c>
      <c r="N4146" s="17">
        <v>137.5</v>
      </c>
      <c r="O4146" s="4">
        <v>15990.24</v>
      </c>
      <c r="P4146">
        <f t="shared" si="192"/>
        <v>2014</v>
      </c>
      <c r="Q4146">
        <f t="shared" si="193"/>
        <v>7</v>
      </c>
      <c r="R4146" t="str">
        <f t="shared" si="194"/>
        <v>01</v>
      </c>
      <c r="T4146" t="s">
        <v>187</v>
      </c>
      <c r="U4146" t="s">
        <v>588</v>
      </c>
    </row>
    <row r="4147" spans="1:27" x14ac:dyDescent="0.35">
      <c r="A4147" s="1" t="s">
        <v>2</v>
      </c>
      <c r="B4147" s="18">
        <v>41842</v>
      </c>
      <c r="C4147" s="3" t="s">
        <v>24</v>
      </c>
      <c r="D4147" s="4" t="s">
        <v>299</v>
      </c>
      <c r="E4147" s="5" t="s">
        <v>23</v>
      </c>
      <c r="F4147" s="6">
        <v>1188.3832723840981</v>
      </c>
      <c r="G4147" s="16" t="s">
        <v>23</v>
      </c>
      <c r="H4147" s="7">
        <v>98255.11309670168</v>
      </c>
      <c r="I4147" s="4">
        <v>19.899999999999999</v>
      </c>
      <c r="J4147" s="4">
        <v>2.2999999999999998</v>
      </c>
      <c r="K4147" s="4" t="s">
        <v>332</v>
      </c>
      <c r="L4147" s="4">
        <v>82.679650059012772</v>
      </c>
      <c r="M4147" s="4" t="s">
        <v>332</v>
      </c>
      <c r="N4147" s="17">
        <v>1</v>
      </c>
      <c r="O4147" s="4">
        <v>100</v>
      </c>
      <c r="P4147">
        <f t="shared" si="192"/>
        <v>2014</v>
      </c>
      <c r="Q4147">
        <f t="shared" si="193"/>
        <v>7</v>
      </c>
      <c r="R4147" t="str">
        <f t="shared" si="194"/>
        <v>01</v>
      </c>
      <c r="T4147" t="s">
        <v>222</v>
      </c>
      <c r="U4147" t="s">
        <v>504</v>
      </c>
      <c r="V4147" t="s">
        <v>596</v>
      </c>
      <c r="W4147" t="s">
        <v>597</v>
      </c>
    </row>
    <row r="4148" spans="1:27" x14ac:dyDescent="0.35">
      <c r="A4148" s="1" t="s">
        <v>2</v>
      </c>
      <c r="B4148" s="18">
        <v>41842</v>
      </c>
      <c r="C4148" s="3" t="s">
        <v>35</v>
      </c>
      <c r="D4148" s="4" t="s">
        <v>36</v>
      </c>
      <c r="E4148" s="5" t="s">
        <v>7</v>
      </c>
      <c r="F4148" s="6">
        <v>132.04258582045532</v>
      </c>
      <c r="G4148" s="16" t="s">
        <v>4</v>
      </c>
      <c r="H4148" s="7">
        <v>17640.39134735741</v>
      </c>
      <c r="I4148" s="4">
        <v>3.5</v>
      </c>
      <c r="J4148" s="4">
        <v>2.7</v>
      </c>
      <c r="K4148" s="4" t="s">
        <v>332</v>
      </c>
      <c r="L4148" s="4">
        <v>13.359622759390597</v>
      </c>
      <c r="M4148" s="4" t="s">
        <v>332</v>
      </c>
      <c r="N4148" s="17">
        <v>10</v>
      </c>
      <c r="O4148" s="4">
        <v>100</v>
      </c>
      <c r="P4148">
        <f t="shared" si="192"/>
        <v>2014</v>
      </c>
      <c r="Q4148">
        <f t="shared" si="193"/>
        <v>7</v>
      </c>
      <c r="R4148" t="str">
        <f t="shared" si="194"/>
        <v>01</v>
      </c>
      <c r="T4148" t="s">
        <v>458</v>
      </c>
      <c r="U4148" t="s">
        <v>459</v>
      </c>
    </row>
    <row r="4149" spans="1:27" x14ac:dyDescent="0.35">
      <c r="A4149" s="1" t="s">
        <v>2</v>
      </c>
      <c r="B4149" s="18">
        <v>41842</v>
      </c>
      <c r="C4149" s="3" t="s">
        <v>60</v>
      </c>
      <c r="D4149" s="4" t="s">
        <v>61</v>
      </c>
      <c r="E4149" s="5" t="s">
        <v>7</v>
      </c>
      <c r="F4149" s="6">
        <v>28.655075047841869</v>
      </c>
      <c r="G4149" s="16" t="s">
        <v>4</v>
      </c>
      <c r="H4149" s="7">
        <v>114794.86493750321</v>
      </c>
      <c r="I4149" s="4">
        <v>6.5</v>
      </c>
      <c r="J4149" s="4">
        <v>4.4000000000000004</v>
      </c>
      <c r="K4149" s="4" t="s">
        <v>332</v>
      </c>
      <c r="L4149" s="4">
        <v>65.889669921289936</v>
      </c>
      <c r="M4149" s="4" t="s">
        <v>332</v>
      </c>
      <c r="N4149" s="17">
        <v>60.800000000000004</v>
      </c>
      <c r="O4149" s="4">
        <v>1152</v>
      </c>
      <c r="P4149">
        <f t="shared" si="192"/>
        <v>2014</v>
      </c>
      <c r="Q4149">
        <f t="shared" si="193"/>
        <v>7</v>
      </c>
      <c r="R4149" t="str">
        <f t="shared" si="194"/>
        <v>01</v>
      </c>
      <c r="T4149" t="s">
        <v>211</v>
      </c>
      <c r="U4149" t="s">
        <v>478</v>
      </c>
    </row>
    <row r="4150" spans="1:27" x14ac:dyDescent="0.35">
      <c r="A4150" s="1" t="s">
        <v>2</v>
      </c>
      <c r="B4150" s="18">
        <v>41842</v>
      </c>
      <c r="C4150" s="3" t="s">
        <v>212</v>
      </c>
      <c r="D4150" s="4" t="s">
        <v>213</v>
      </c>
      <c r="E4150" s="5" t="s">
        <v>4</v>
      </c>
      <c r="F4150" s="6">
        <v>66.021292910227658</v>
      </c>
      <c r="G4150" s="16" t="s">
        <v>4</v>
      </c>
      <c r="H4150" s="7">
        <v>65308.648854883199</v>
      </c>
      <c r="I4150" s="4">
        <v>11.9</v>
      </c>
      <c r="J4150" s="4">
        <v>12.6</v>
      </c>
      <c r="K4150" s="4" t="s">
        <v>332</v>
      </c>
      <c r="L4150" s="4">
        <v>989.2058452064324</v>
      </c>
      <c r="M4150" s="4" t="s">
        <v>332</v>
      </c>
      <c r="N4150" s="17">
        <v>1</v>
      </c>
      <c r="O4150" s="4">
        <v>100</v>
      </c>
      <c r="P4150">
        <f t="shared" si="192"/>
        <v>2014</v>
      </c>
      <c r="Q4150">
        <f t="shared" si="193"/>
        <v>7</v>
      </c>
      <c r="R4150" t="str">
        <f t="shared" si="194"/>
        <v>04</v>
      </c>
      <c r="T4150" t="s">
        <v>213</v>
      </c>
    </row>
    <row r="4151" spans="1:27" x14ac:dyDescent="0.35">
      <c r="A4151" s="1" t="s">
        <v>2</v>
      </c>
      <c r="B4151" s="18">
        <v>41842</v>
      </c>
      <c r="C4151" s="3" t="s">
        <v>300</v>
      </c>
      <c r="D4151" s="4" t="s">
        <v>301</v>
      </c>
      <c r="E4151" s="5" t="s">
        <v>4</v>
      </c>
      <c r="F4151" s="6">
        <v>297.09581809602452</v>
      </c>
      <c r="G4151" s="16" t="s">
        <v>4</v>
      </c>
      <c r="H4151" s="7">
        <v>14435.875811594069</v>
      </c>
      <c r="I4151" s="4">
        <v>5.8</v>
      </c>
      <c r="J4151" s="4">
        <v>4</v>
      </c>
      <c r="K4151" s="4">
        <v>4</v>
      </c>
      <c r="L4151" s="4">
        <v>48.589966375522131</v>
      </c>
      <c r="M4151" s="4" t="s">
        <v>332</v>
      </c>
      <c r="N4151" s="17">
        <v>0.99999999999999978</v>
      </c>
      <c r="O4151" s="4">
        <v>100</v>
      </c>
      <c r="P4151">
        <f t="shared" si="192"/>
        <v>2014</v>
      </c>
      <c r="Q4151">
        <f t="shared" si="193"/>
        <v>7</v>
      </c>
      <c r="R4151" t="str">
        <f t="shared" si="194"/>
        <v>05</v>
      </c>
      <c r="T4151" t="s">
        <v>301</v>
      </c>
    </row>
    <row r="4152" spans="1:27" x14ac:dyDescent="0.35">
      <c r="A4152" s="1" t="s">
        <v>2</v>
      </c>
      <c r="B4152" s="18">
        <v>41842</v>
      </c>
      <c r="C4152" s="3" t="s">
        <v>37</v>
      </c>
      <c r="D4152" s="4" t="s">
        <v>156</v>
      </c>
      <c r="E4152" s="5" t="s">
        <v>4</v>
      </c>
      <c r="F4152" s="6">
        <v>71.637687619604677</v>
      </c>
      <c r="G4152" s="16" t="s">
        <v>4</v>
      </c>
      <c r="H4152" s="7">
        <v>79369.902089457784</v>
      </c>
      <c r="I4152" s="4">
        <v>24</v>
      </c>
      <c r="J4152" s="4">
        <v>11.5</v>
      </c>
      <c r="K4152" s="4">
        <v>7.666666666666667</v>
      </c>
      <c r="L4152" s="4">
        <v>1107.9350091660006</v>
      </c>
      <c r="M4152" s="4" t="s">
        <v>332</v>
      </c>
      <c r="N4152" s="17">
        <v>1</v>
      </c>
      <c r="O4152" s="4">
        <v>1152</v>
      </c>
      <c r="P4152">
        <f t="shared" si="192"/>
        <v>2014</v>
      </c>
      <c r="Q4152">
        <f t="shared" si="193"/>
        <v>7</v>
      </c>
      <c r="R4152" t="str">
        <f t="shared" si="194"/>
        <v>05</v>
      </c>
      <c r="T4152" t="s">
        <v>460</v>
      </c>
      <c r="U4152" t="s">
        <v>461</v>
      </c>
      <c r="V4152" t="s">
        <v>536</v>
      </c>
      <c r="W4152" t="s">
        <v>537</v>
      </c>
      <c r="X4152" t="s">
        <v>510</v>
      </c>
    </row>
    <row r="4153" spans="1:27" x14ac:dyDescent="0.35">
      <c r="A4153" s="1" t="s">
        <v>2</v>
      </c>
      <c r="B4153" s="18">
        <v>41842</v>
      </c>
      <c r="C4153" s="3" t="s">
        <v>62</v>
      </c>
      <c r="D4153" s="4" t="s">
        <v>63</v>
      </c>
      <c r="E4153" s="5" t="s">
        <v>4</v>
      </c>
      <c r="F4153" s="6">
        <v>990.31939365341498</v>
      </c>
      <c r="G4153" s="16" t="s">
        <v>4</v>
      </c>
      <c r="H4153" s="7">
        <v>96858.167291018312</v>
      </c>
      <c r="I4153" s="4">
        <v>9.6</v>
      </c>
      <c r="J4153" s="4">
        <v>5.5</v>
      </c>
      <c r="K4153" s="4" t="s">
        <v>332</v>
      </c>
      <c r="L4153" s="4">
        <v>97.804978789414733</v>
      </c>
      <c r="M4153" s="4" t="s">
        <v>332</v>
      </c>
      <c r="N4153" s="17">
        <v>1</v>
      </c>
      <c r="O4153" s="4">
        <v>100</v>
      </c>
      <c r="P4153">
        <f t="shared" si="192"/>
        <v>2014</v>
      </c>
      <c r="Q4153">
        <f t="shared" si="193"/>
        <v>7</v>
      </c>
      <c r="R4153" t="str">
        <f t="shared" si="194"/>
        <v>05</v>
      </c>
      <c r="T4153" t="s">
        <v>84</v>
      </c>
      <c r="U4153" t="s">
        <v>459</v>
      </c>
      <c r="V4153" t="s">
        <v>479</v>
      </c>
      <c r="W4153" t="s">
        <v>480</v>
      </c>
    </row>
    <row r="4154" spans="1:27" x14ac:dyDescent="0.35">
      <c r="A4154" s="1" t="s">
        <v>2</v>
      </c>
      <c r="B4154" s="18">
        <v>41842</v>
      </c>
      <c r="C4154" s="3" t="s">
        <v>148</v>
      </c>
      <c r="D4154" s="4" t="s">
        <v>149</v>
      </c>
      <c r="E4154" s="5" t="s">
        <v>4</v>
      </c>
      <c r="F4154" s="6">
        <v>0.82576988100525917</v>
      </c>
      <c r="G4154" s="16" t="s">
        <v>4</v>
      </c>
      <c r="H4154" s="7">
        <v>154333.91345023992</v>
      </c>
      <c r="I4154" s="4" t="s">
        <v>312</v>
      </c>
      <c r="J4154" s="4" t="s">
        <v>332</v>
      </c>
      <c r="K4154" s="4" t="s">
        <v>332</v>
      </c>
      <c r="L4154" s="4">
        <v>186897</v>
      </c>
      <c r="M4154" s="4">
        <v>186897</v>
      </c>
      <c r="N4154" s="17">
        <v>1</v>
      </c>
      <c r="O4154" s="4">
        <v>15990.24</v>
      </c>
      <c r="P4154">
        <f t="shared" si="192"/>
        <v>2014</v>
      </c>
      <c r="Q4154">
        <f t="shared" si="193"/>
        <v>7</v>
      </c>
      <c r="R4154" t="str">
        <f t="shared" si="194"/>
        <v>06</v>
      </c>
      <c r="T4154" t="s">
        <v>533</v>
      </c>
      <c r="U4154" t="s">
        <v>534</v>
      </c>
    </row>
    <row r="4155" spans="1:27" x14ac:dyDescent="0.35">
      <c r="A4155" s="1" t="s">
        <v>2</v>
      </c>
      <c r="B4155" s="18">
        <v>41842</v>
      </c>
      <c r="C4155" s="3" t="s">
        <v>373</v>
      </c>
      <c r="D4155" s="4" t="s">
        <v>374</v>
      </c>
      <c r="E4155" s="5" t="s">
        <v>4</v>
      </c>
      <c r="F4155" s="6">
        <v>33.010646455113829</v>
      </c>
      <c r="G4155" s="16" t="s">
        <v>4</v>
      </c>
      <c r="H4155" s="7">
        <v>35115.734588722349</v>
      </c>
      <c r="I4155" s="4">
        <v>17.100000000000001</v>
      </c>
      <c r="J4155" s="4">
        <v>10.9</v>
      </c>
      <c r="K4155" s="4" t="s">
        <v>332</v>
      </c>
      <c r="L4155" s="4">
        <v>1063.7699760430596</v>
      </c>
      <c r="M4155" s="4" t="s">
        <v>332</v>
      </c>
      <c r="N4155" s="17">
        <v>1</v>
      </c>
      <c r="O4155" s="4">
        <v>100</v>
      </c>
      <c r="P4155">
        <f t="shared" si="192"/>
        <v>2014</v>
      </c>
      <c r="Q4155">
        <f t="shared" si="193"/>
        <v>7</v>
      </c>
      <c r="R4155" t="str">
        <f t="shared" si="194"/>
        <v>09</v>
      </c>
      <c r="T4155" t="s">
        <v>374</v>
      </c>
    </row>
    <row r="4156" spans="1:27" x14ac:dyDescent="0.35">
      <c r="A4156" s="1" t="s">
        <v>2</v>
      </c>
      <c r="B4156" s="18">
        <v>41842</v>
      </c>
      <c r="C4156" s="3" t="s">
        <v>40</v>
      </c>
      <c r="D4156" s="4" t="s">
        <v>169</v>
      </c>
      <c r="E4156" s="5" t="s">
        <v>4</v>
      </c>
      <c r="F4156" s="6">
        <v>264.08517164091063</v>
      </c>
      <c r="G4156" s="16" t="s">
        <v>4</v>
      </c>
      <c r="H4156" s="7">
        <v>70095.510605684642</v>
      </c>
      <c r="I4156" s="4" t="s">
        <v>332</v>
      </c>
      <c r="J4156" s="4">
        <v>7.7</v>
      </c>
      <c r="K4156" s="4">
        <v>5.7</v>
      </c>
      <c r="L4156" s="4">
        <v>265.42766551465786</v>
      </c>
      <c r="M4156" s="4" t="s">
        <v>332</v>
      </c>
      <c r="N4156" s="17">
        <v>1</v>
      </c>
      <c r="O4156" s="4">
        <v>100</v>
      </c>
      <c r="P4156">
        <f t="shared" si="192"/>
        <v>2014</v>
      </c>
      <c r="Q4156">
        <f t="shared" si="193"/>
        <v>7</v>
      </c>
      <c r="R4156" t="str">
        <f t="shared" si="194"/>
        <v>12</v>
      </c>
      <c r="T4156" t="s">
        <v>662</v>
      </c>
      <c r="U4156" t="s">
        <v>463</v>
      </c>
      <c r="V4156" t="s">
        <v>464</v>
      </c>
      <c r="W4156" t="s">
        <v>546</v>
      </c>
      <c r="X4156" t="s">
        <v>468</v>
      </c>
      <c r="Y4156" t="s">
        <v>547</v>
      </c>
      <c r="Z4156" t="s">
        <v>510</v>
      </c>
      <c r="AA4156" t="s">
        <v>466</v>
      </c>
    </row>
    <row r="4157" spans="1:27" x14ac:dyDescent="0.35">
      <c r="A4157" s="1" t="s">
        <v>2</v>
      </c>
      <c r="B4157" s="18">
        <v>41842</v>
      </c>
      <c r="C4157" s="3" t="s">
        <v>196</v>
      </c>
      <c r="D4157" s="4" t="s">
        <v>197</v>
      </c>
      <c r="E4157" s="5" t="s">
        <v>23</v>
      </c>
      <c r="F4157" s="6">
        <v>114.62030019136748</v>
      </c>
      <c r="G4157" s="16" t="s">
        <v>4</v>
      </c>
      <c r="H4157" s="7">
        <v>2577265.7021839013</v>
      </c>
      <c r="I4157" s="4">
        <v>31.1</v>
      </c>
      <c r="J4157" s="4">
        <v>9.5</v>
      </c>
      <c r="K4157" s="4" t="s">
        <v>332</v>
      </c>
      <c r="L4157" s="4">
        <v>2204.4359300698729</v>
      </c>
      <c r="M4157" s="4" t="s">
        <v>332</v>
      </c>
      <c r="N4157" s="17">
        <v>10.200000000000001</v>
      </c>
      <c r="O4157" s="4">
        <v>576</v>
      </c>
      <c r="P4157">
        <f t="shared" si="192"/>
        <v>2014</v>
      </c>
      <c r="Q4157">
        <f t="shared" si="193"/>
        <v>7</v>
      </c>
      <c r="R4157" t="str">
        <f t="shared" si="194"/>
        <v>12</v>
      </c>
      <c r="T4157" t="s">
        <v>107</v>
      </c>
      <c r="U4157" t="s">
        <v>559</v>
      </c>
    </row>
    <row r="4158" spans="1:27" x14ac:dyDescent="0.35">
      <c r="A4158" s="1" t="s">
        <v>2</v>
      </c>
      <c r="B4158" s="18">
        <v>41842</v>
      </c>
      <c r="C4158" s="3" t="s">
        <v>64</v>
      </c>
      <c r="D4158" s="4" t="s">
        <v>65</v>
      </c>
      <c r="E4158" s="5" t="s">
        <v>7</v>
      </c>
      <c r="F4158" s="6">
        <v>2.6837521132670923</v>
      </c>
      <c r="G4158" s="16" t="s">
        <v>4</v>
      </c>
      <c r="H4158" s="7">
        <v>20868.9654343892</v>
      </c>
      <c r="I4158" s="4">
        <v>81.599999999999994</v>
      </c>
      <c r="J4158" s="4">
        <v>4.3</v>
      </c>
      <c r="K4158" s="4">
        <v>4.3</v>
      </c>
      <c r="L4158" s="4">
        <v>1508.7839999999997</v>
      </c>
      <c r="M4158" s="4" t="s">
        <v>332</v>
      </c>
      <c r="N4158" s="17">
        <v>5.1538461538461551</v>
      </c>
      <c r="O4158" s="4">
        <v>15990.24</v>
      </c>
      <c r="P4158">
        <f t="shared" si="192"/>
        <v>2014</v>
      </c>
      <c r="Q4158">
        <f t="shared" si="193"/>
        <v>7</v>
      </c>
      <c r="R4158" t="str">
        <f t="shared" si="194"/>
        <v>13</v>
      </c>
      <c r="T4158" t="s">
        <v>481</v>
      </c>
      <c r="U4158" t="s">
        <v>482</v>
      </c>
    </row>
    <row r="4159" spans="1:27" x14ac:dyDescent="0.35">
      <c r="A4159" s="1" t="s">
        <v>2</v>
      </c>
      <c r="B4159" s="18">
        <v>41842</v>
      </c>
      <c r="C4159" s="3" t="s">
        <v>159</v>
      </c>
      <c r="D4159" s="4" t="s">
        <v>160</v>
      </c>
      <c r="E4159" s="5" t="s">
        <v>7</v>
      </c>
      <c r="F4159" s="6">
        <v>0.20644247025131479</v>
      </c>
      <c r="G4159" s="16" t="s">
        <v>4</v>
      </c>
      <c r="H4159" s="7">
        <v>3091.8013453465564</v>
      </c>
      <c r="I4159" s="4">
        <v>64.2</v>
      </c>
      <c r="J4159" s="4">
        <v>5.4</v>
      </c>
      <c r="K4159" s="4">
        <v>5.4</v>
      </c>
      <c r="L4159" s="4">
        <v>1872.0720000000006</v>
      </c>
      <c r="M4159" s="4" t="s">
        <v>332</v>
      </c>
      <c r="N4159" s="17">
        <v>8.0000000000000018</v>
      </c>
      <c r="O4159" s="4">
        <v>15990.24</v>
      </c>
      <c r="P4159">
        <f t="shared" si="192"/>
        <v>2014</v>
      </c>
      <c r="Q4159">
        <f t="shared" si="193"/>
        <v>7</v>
      </c>
      <c r="R4159" t="str">
        <f t="shared" si="194"/>
        <v>13</v>
      </c>
      <c r="T4159" t="s">
        <v>67</v>
      </c>
      <c r="U4159" t="s">
        <v>540</v>
      </c>
    </row>
    <row r="4160" spans="1:27" x14ac:dyDescent="0.35">
      <c r="A4160" s="1" t="s">
        <v>2</v>
      </c>
      <c r="B4160" s="18">
        <v>41842</v>
      </c>
      <c r="C4160" s="3" t="s">
        <v>101</v>
      </c>
      <c r="D4160" s="4" t="s">
        <v>102</v>
      </c>
      <c r="E4160" s="5" t="s">
        <v>7</v>
      </c>
      <c r="F4160" s="6">
        <v>0.41288494050262958</v>
      </c>
      <c r="G4160" s="16" t="s">
        <v>7</v>
      </c>
      <c r="H4160" s="7">
        <v>15307.993233974061</v>
      </c>
      <c r="I4160" s="4">
        <v>110.2</v>
      </c>
      <c r="J4160" s="4">
        <v>64.7</v>
      </c>
      <c r="K4160" s="4">
        <v>5.2</v>
      </c>
      <c r="L4160" s="4">
        <v>37075.688000000002</v>
      </c>
      <c r="M4160" s="4" t="s">
        <v>332</v>
      </c>
      <c r="N4160" s="17">
        <v>1.0000000000000002</v>
      </c>
      <c r="O4160" s="4">
        <v>15990.24</v>
      </c>
      <c r="P4160">
        <f t="shared" si="192"/>
        <v>2014</v>
      </c>
      <c r="Q4160">
        <f t="shared" si="193"/>
        <v>7</v>
      </c>
      <c r="R4160" t="str">
        <f t="shared" si="194"/>
        <v>13</v>
      </c>
      <c r="T4160" t="s">
        <v>499</v>
      </c>
      <c r="U4160" t="s">
        <v>500</v>
      </c>
    </row>
    <row r="4161" spans="1:21" x14ac:dyDescent="0.35">
      <c r="A4161" s="1" t="s">
        <v>2</v>
      </c>
      <c r="B4161" s="18">
        <v>41842</v>
      </c>
      <c r="C4161" s="3" t="s">
        <v>68</v>
      </c>
      <c r="D4161" s="4" t="s">
        <v>69</v>
      </c>
      <c r="E4161" s="5" t="s">
        <v>4</v>
      </c>
      <c r="F4161" s="6">
        <v>14.327537523920935</v>
      </c>
      <c r="G4161" s="16" t="s">
        <v>4</v>
      </c>
      <c r="H4161" s="7">
        <v>21811.555404616083</v>
      </c>
      <c r="I4161" s="4">
        <v>56.3</v>
      </c>
      <c r="J4161" s="4">
        <v>5.2</v>
      </c>
      <c r="K4161" s="4">
        <v>5.2</v>
      </c>
      <c r="L4161" s="4">
        <v>1522.3520000000001</v>
      </c>
      <c r="M4161" s="4" t="s">
        <v>332</v>
      </c>
      <c r="N4161" s="17">
        <v>1</v>
      </c>
      <c r="O4161" s="4">
        <v>1152</v>
      </c>
      <c r="P4161">
        <f t="shared" si="192"/>
        <v>2014</v>
      </c>
      <c r="Q4161">
        <f t="shared" si="193"/>
        <v>7</v>
      </c>
      <c r="R4161" t="str">
        <f t="shared" si="194"/>
        <v>13</v>
      </c>
      <c r="T4161" t="s">
        <v>217</v>
      </c>
      <c r="U4161" t="s">
        <v>483</v>
      </c>
    </row>
    <row r="4162" spans="1:21" x14ac:dyDescent="0.35">
      <c r="A4162" s="1" t="s">
        <v>2</v>
      </c>
      <c r="B4162" s="18">
        <v>41842</v>
      </c>
      <c r="C4162" s="3" t="s">
        <v>317</v>
      </c>
      <c r="D4162" s="4" t="s">
        <v>318</v>
      </c>
      <c r="E4162" s="5" t="s">
        <v>4</v>
      </c>
      <c r="F4162" s="6">
        <v>2.8655075047841869</v>
      </c>
      <c r="G4162" s="16" t="s">
        <v>4</v>
      </c>
      <c r="H4162" s="7">
        <v>49127.071600643962</v>
      </c>
      <c r="I4162" s="4">
        <v>144.30000000000001</v>
      </c>
      <c r="J4162" s="4">
        <v>10.9</v>
      </c>
      <c r="K4162" s="4">
        <v>10.9</v>
      </c>
      <c r="L4162" s="4">
        <v>17144.283000000003</v>
      </c>
      <c r="M4162" s="4" t="s">
        <v>332</v>
      </c>
      <c r="N4162" s="17">
        <v>1</v>
      </c>
      <c r="O4162" s="4">
        <v>1152</v>
      </c>
      <c r="P4162">
        <f t="shared" ref="P4162:P4225" si="195">YEAR(B4162)</f>
        <v>2014</v>
      </c>
      <c r="Q4162">
        <f t="shared" ref="Q4162:Q4225" si="196">MONTH(B4162)</f>
        <v>7</v>
      </c>
      <c r="R4162" t="str">
        <f t="shared" ref="R4162:R4225" si="197">LEFT(C4162,2)</f>
        <v>13</v>
      </c>
      <c r="T4162" t="s">
        <v>217</v>
      </c>
      <c r="U4162" t="s">
        <v>591</v>
      </c>
    </row>
    <row r="4163" spans="1:21" x14ac:dyDescent="0.35">
      <c r="A4163" s="1" t="s">
        <v>2</v>
      </c>
      <c r="B4163" s="18">
        <v>41842</v>
      </c>
      <c r="C4163" s="3" t="s">
        <v>3</v>
      </c>
      <c r="D4163" s="4" t="s">
        <v>119</v>
      </c>
      <c r="E4163" s="5" t="s">
        <v>4</v>
      </c>
      <c r="F4163" s="6">
        <v>264.08517164091063</v>
      </c>
      <c r="G4163" s="16" t="s">
        <v>4</v>
      </c>
      <c r="H4163" s="7">
        <v>15374.484288692731</v>
      </c>
      <c r="I4163" s="4">
        <v>7.7</v>
      </c>
      <c r="J4163" s="4">
        <v>3.8</v>
      </c>
      <c r="K4163" s="4" t="s">
        <v>332</v>
      </c>
      <c r="L4163" s="4">
        <v>58.217900661223645</v>
      </c>
      <c r="M4163" s="4" t="s">
        <v>332</v>
      </c>
      <c r="N4163" s="17">
        <v>1</v>
      </c>
      <c r="O4163" s="4">
        <v>100</v>
      </c>
      <c r="P4163">
        <f t="shared" si="195"/>
        <v>2014</v>
      </c>
      <c r="Q4163">
        <f t="shared" si="196"/>
        <v>7</v>
      </c>
      <c r="R4163" t="str">
        <f t="shared" si="197"/>
        <v>16</v>
      </c>
      <c r="T4163" t="s">
        <v>119</v>
      </c>
    </row>
    <row r="4164" spans="1:21" x14ac:dyDescent="0.35">
      <c r="A4164" s="1" t="s">
        <v>2</v>
      </c>
      <c r="B4164" s="18">
        <v>41842</v>
      </c>
      <c r="C4164" s="3" t="s">
        <v>190</v>
      </c>
      <c r="D4164" s="4" t="s">
        <v>191</v>
      </c>
      <c r="E4164" s="5" t="s">
        <v>7</v>
      </c>
      <c r="F4164" s="6">
        <v>11.462030019136748</v>
      </c>
      <c r="G4164" s="16" t="s">
        <v>4</v>
      </c>
      <c r="H4164" s="7">
        <v>154394.13249700473</v>
      </c>
      <c r="I4164" s="4" t="s">
        <v>332</v>
      </c>
      <c r="J4164" s="4">
        <v>10.7</v>
      </c>
      <c r="K4164" s="4" t="s">
        <v>332</v>
      </c>
      <c r="L4164" s="4">
        <v>641.43101485526665</v>
      </c>
      <c r="M4164" s="4" t="s">
        <v>332</v>
      </c>
      <c r="N4164" s="17">
        <v>21</v>
      </c>
      <c r="O4164" s="4">
        <v>1152</v>
      </c>
      <c r="P4164">
        <f t="shared" si="195"/>
        <v>2014</v>
      </c>
      <c r="Q4164">
        <f t="shared" si="196"/>
        <v>7</v>
      </c>
      <c r="R4164" t="str">
        <f t="shared" si="197"/>
        <v>16</v>
      </c>
      <c r="T4164" t="s">
        <v>336</v>
      </c>
      <c r="U4164" t="s">
        <v>555</v>
      </c>
    </row>
    <row r="4165" spans="1:21" x14ac:dyDescent="0.35">
      <c r="A4165" s="1" t="s">
        <v>2</v>
      </c>
      <c r="B4165" s="18">
        <v>41842</v>
      </c>
      <c r="C4165" s="3" t="s">
        <v>347</v>
      </c>
      <c r="D4165" s="4" t="s">
        <v>348</v>
      </c>
      <c r="E4165" s="5" t="s">
        <v>7</v>
      </c>
      <c r="F4165" s="6">
        <v>0.41288494050262958</v>
      </c>
      <c r="G4165" s="16" t="s">
        <v>4</v>
      </c>
      <c r="H4165" s="7">
        <v>12446.80715498421</v>
      </c>
      <c r="I4165" s="4" t="s">
        <v>332</v>
      </c>
      <c r="J4165" s="4">
        <v>7.3</v>
      </c>
      <c r="K4165" s="4" t="s">
        <v>332</v>
      </c>
      <c r="L4165" s="4">
        <v>203.68882488692338</v>
      </c>
      <c r="M4165" s="4" t="s">
        <v>332</v>
      </c>
      <c r="N4165" s="17">
        <v>148</v>
      </c>
      <c r="O4165" s="4">
        <v>15990.24</v>
      </c>
      <c r="P4165">
        <f t="shared" si="195"/>
        <v>2014</v>
      </c>
      <c r="Q4165">
        <f t="shared" si="196"/>
        <v>7</v>
      </c>
      <c r="R4165" t="str">
        <f t="shared" si="197"/>
        <v>16</v>
      </c>
      <c r="T4165" t="s">
        <v>385</v>
      </c>
      <c r="U4165" t="s">
        <v>612</v>
      </c>
    </row>
    <row r="4166" spans="1:21" x14ac:dyDescent="0.35">
      <c r="A4166" s="1" t="s">
        <v>2</v>
      </c>
      <c r="B4166" s="18">
        <v>41842</v>
      </c>
      <c r="C4166" s="3" t="s">
        <v>405</v>
      </c>
      <c r="D4166" s="4" t="s">
        <v>406</v>
      </c>
      <c r="E4166" s="5" t="s">
        <v>7</v>
      </c>
      <c r="F4166" s="6">
        <v>0.41288494050262958</v>
      </c>
      <c r="G4166" s="16" t="s">
        <v>4</v>
      </c>
      <c r="H4166" s="7">
        <v>2553.3889937977715</v>
      </c>
      <c r="I4166" s="4" t="s">
        <v>332</v>
      </c>
      <c r="J4166" s="4">
        <v>5.2</v>
      </c>
      <c r="K4166" s="4" t="s">
        <v>332</v>
      </c>
      <c r="L4166" s="4">
        <v>73.622176639325616</v>
      </c>
      <c r="M4166" s="4" t="s">
        <v>332</v>
      </c>
      <c r="N4166" s="17">
        <v>83.999999999999986</v>
      </c>
      <c r="O4166" s="4">
        <v>15990.24</v>
      </c>
      <c r="P4166">
        <f t="shared" si="195"/>
        <v>2014</v>
      </c>
      <c r="Q4166">
        <f t="shared" si="196"/>
        <v>7</v>
      </c>
      <c r="R4166" t="str">
        <f t="shared" si="197"/>
        <v>16</v>
      </c>
      <c r="T4166" t="s">
        <v>385</v>
      </c>
      <c r="U4166" t="s">
        <v>630</v>
      </c>
    </row>
    <row r="4167" spans="1:21" x14ac:dyDescent="0.35">
      <c r="A4167" s="1" t="s">
        <v>2</v>
      </c>
      <c r="B4167" s="18">
        <v>41842</v>
      </c>
      <c r="C4167" s="3" t="s">
        <v>157</v>
      </c>
      <c r="D4167" s="4" t="s">
        <v>158</v>
      </c>
      <c r="E4167" s="5" t="s">
        <v>4</v>
      </c>
      <c r="F4167" s="6">
        <v>165.05323227556917</v>
      </c>
      <c r="G4167" s="16" t="s">
        <v>4</v>
      </c>
      <c r="H4167" s="7">
        <v>13537.349705193548</v>
      </c>
      <c r="I4167" s="4">
        <v>32.6</v>
      </c>
      <c r="J4167" s="4">
        <v>3.1</v>
      </c>
      <c r="K4167" s="4" t="s">
        <v>332</v>
      </c>
      <c r="L4167" s="4">
        <v>82.018083006044336</v>
      </c>
      <c r="M4167" s="4" t="s">
        <v>332</v>
      </c>
      <c r="N4167" s="17">
        <v>1</v>
      </c>
      <c r="O4167" s="4">
        <v>100</v>
      </c>
      <c r="P4167">
        <f t="shared" si="195"/>
        <v>2014</v>
      </c>
      <c r="Q4167">
        <f t="shared" si="196"/>
        <v>7</v>
      </c>
      <c r="R4167" t="str">
        <f t="shared" si="197"/>
        <v>17</v>
      </c>
      <c r="T4167" t="s">
        <v>538</v>
      </c>
      <c r="U4167" t="s">
        <v>539</v>
      </c>
    </row>
    <row r="4168" spans="1:21" x14ac:dyDescent="0.35">
      <c r="A4168" s="1" t="s">
        <v>2</v>
      </c>
      <c r="B4168" s="18">
        <v>41842</v>
      </c>
      <c r="C4168" s="3" t="s">
        <v>46</v>
      </c>
      <c r="D4168" s="4" t="s">
        <v>47</v>
      </c>
      <c r="E4168" s="5" t="s">
        <v>7</v>
      </c>
      <c r="F4168" s="6">
        <v>2.8655075047841869</v>
      </c>
      <c r="G4168" s="16" t="s">
        <v>4</v>
      </c>
      <c r="H4168" s="7">
        <v>6592.6531149542061</v>
      </c>
      <c r="I4168" s="4" t="s">
        <v>332</v>
      </c>
      <c r="J4168" s="4">
        <v>6.5</v>
      </c>
      <c r="K4168" s="4" t="s">
        <v>332</v>
      </c>
      <c r="L4168" s="4">
        <v>143.79331374868283</v>
      </c>
      <c r="M4168" s="4" t="s">
        <v>332</v>
      </c>
      <c r="N4168" s="17">
        <v>16</v>
      </c>
      <c r="O4168" s="4">
        <v>1152</v>
      </c>
      <c r="P4168">
        <f t="shared" si="195"/>
        <v>2014</v>
      </c>
      <c r="Q4168">
        <f t="shared" si="196"/>
        <v>7</v>
      </c>
      <c r="R4168" t="str">
        <f t="shared" si="197"/>
        <v>17</v>
      </c>
      <c r="T4168" t="s">
        <v>47</v>
      </c>
    </row>
    <row r="4169" spans="1:21" x14ac:dyDescent="0.35">
      <c r="A4169" s="1" t="s">
        <v>2</v>
      </c>
      <c r="B4169" s="18">
        <v>41842</v>
      </c>
      <c r="C4169" s="3" t="s">
        <v>8</v>
      </c>
      <c r="D4169" s="4" t="s">
        <v>9</v>
      </c>
      <c r="E4169" s="5" t="s">
        <v>7</v>
      </c>
      <c r="F4169" s="6">
        <v>2.8655075047841869</v>
      </c>
      <c r="G4169" s="16" t="s">
        <v>4</v>
      </c>
      <c r="H4169" s="7">
        <v>8592.0184579931702</v>
      </c>
      <c r="I4169" s="4" t="s">
        <v>332</v>
      </c>
      <c r="J4169" s="4">
        <v>7.1</v>
      </c>
      <c r="K4169" s="4" t="s">
        <v>332</v>
      </c>
      <c r="L4169" s="4">
        <v>187.40176137316269</v>
      </c>
      <c r="M4169" s="4" t="s">
        <v>332</v>
      </c>
      <c r="N4169" s="17">
        <v>16.000000000000004</v>
      </c>
      <c r="O4169" s="4">
        <v>1152</v>
      </c>
      <c r="P4169">
        <f t="shared" si="195"/>
        <v>2014</v>
      </c>
      <c r="Q4169">
        <f t="shared" si="196"/>
        <v>7</v>
      </c>
      <c r="R4169" t="str">
        <f t="shared" si="197"/>
        <v>17</v>
      </c>
      <c r="T4169" t="s">
        <v>490</v>
      </c>
      <c r="U4169" t="s">
        <v>491</v>
      </c>
    </row>
    <row r="4170" spans="1:21" x14ac:dyDescent="0.35">
      <c r="A4170" s="1" t="s">
        <v>2</v>
      </c>
      <c r="B4170" s="18">
        <v>41842</v>
      </c>
      <c r="C4170" s="3" t="s">
        <v>12</v>
      </c>
      <c r="D4170" s="4" t="s">
        <v>13</v>
      </c>
      <c r="E4170" s="5" t="s">
        <v>4</v>
      </c>
      <c r="F4170" s="6">
        <v>33.010646455113829</v>
      </c>
      <c r="G4170" s="16" t="s">
        <v>4</v>
      </c>
      <c r="H4170" s="7">
        <v>924.40075449673645</v>
      </c>
      <c r="I4170" s="4">
        <v>22.1</v>
      </c>
      <c r="J4170" s="4">
        <v>2.2000000000000002</v>
      </c>
      <c r="K4170" s="4" t="s">
        <v>332</v>
      </c>
      <c r="L4170" s="4">
        <v>28.003109716548227</v>
      </c>
      <c r="M4170" s="4" t="s">
        <v>332</v>
      </c>
      <c r="N4170" s="17">
        <v>1.0000000000000002</v>
      </c>
      <c r="O4170" s="4">
        <v>100</v>
      </c>
      <c r="P4170">
        <f t="shared" si="195"/>
        <v>2014</v>
      </c>
      <c r="Q4170">
        <f t="shared" si="196"/>
        <v>7</v>
      </c>
      <c r="R4170" t="str">
        <f t="shared" si="197"/>
        <v>17</v>
      </c>
      <c r="T4170" t="s">
        <v>250</v>
      </c>
      <c r="U4170" t="s">
        <v>472</v>
      </c>
    </row>
    <row r="4171" spans="1:21" x14ac:dyDescent="0.35">
      <c r="A4171" s="1" t="s">
        <v>2</v>
      </c>
      <c r="B4171" s="18">
        <v>41842</v>
      </c>
      <c r="C4171" s="3" t="s">
        <v>85</v>
      </c>
      <c r="D4171" s="4" t="s">
        <v>86</v>
      </c>
      <c r="E4171" s="5" t="s">
        <v>7</v>
      </c>
      <c r="F4171" s="6">
        <v>20.058552533489308</v>
      </c>
      <c r="G4171" s="16" t="s">
        <v>4</v>
      </c>
      <c r="H4171" s="7">
        <v>85681.900830021725</v>
      </c>
      <c r="I4171" s="4">
        <v>13.6</v>
      </c>
      <c r="J4171" s="4">
        <v>10.8</v>
      </c>
      <c r="K4171" s="4" t="s">
        <v>332</v>
      </c>
      <c r="L4171" s="4">
        <v>830.58683212668393</v>
      </c>
      <c r="M4171" s="4" t="s">
        <v>332</v>
      </c>
      <c r="N4171" s="17">
        <v>5.1428571428571432</v>
      </c>
      <c r="O4171" s="4">
        <v>1152</v>
      </c>
      <c r="P4171">
        <f t="shared" si="195"/>
        <v>2014</v>
      </c>
      <c r="Q4171">
        <f t="shared" si="196"/>
        <v>7</v>
      </c>
      <c r="R4171" t="str">
        <f t="shared" si="197"/>
        <v>17</v>
      </c>
      <c r="T4171" t="s">
        <v>86</v>
      </c>
    </row>
    <row r="4172" spans="1:21" x14ac:dyDescent="0.35">
      <c r="A4172" s="1" t="s">
        <v>2</v>
      </c>
      <c r="B4172" s="18">
        <v>41842</v>
      </c>
      <c r="C4172" s="3" t="s">
        <v>15</v>
      </c>
      <c r="D4172" s="4" t="s">
        <v>16</v>
      </c>
      <c r="E4172" s="5" t="s">
        <v>7</v>
      </c>
      <c r="F4172" s="6">
        <v>17.193045028705122</v>
      </c>
      <c r="G4172" s="16" t="s">
        <v>7</v>
      </c>
      <c r="H4172" s="7">
        <v>125420.12423285247</v>
      </c>
      <c r="I4172" s="4" t="s">
        <v>332</v>
      </c>
      <c r="J4172" s="4">
        <v>43.1</v>
      </c>
      <c r="K4172" s="4">
        <v>5</v>
      </c>
      <c r="L4172" s="4">
        <v>7294.8174115436705</v>
      </c>
      <c r="M4172" s="4" t="s">
        <v>332</v>
      </c>
      <c r="N4172" s="17">
        <v>1</v>
      </c>
      <c r="O4172" s="4">
        <v>1152</v>
      </c>
      <c r="P4172">
        <f t="shared" si="195"/>
        <v>2014</v>
      </c>
      <c r="Q4172">
        <f t="shared" si="196"/>
        <v>7</v>
      </c>
      <c r="R4172" t="str">
        <f t="shared" si="197"/>
        <v>17</v>
      </c>
      <c r="T4172" t="s">
        <v>73</v>
      </c>
      <c r="U4172" t="s">
        <v>475</v>
      </c>
    </row>
    <row r="4173" spans="1:21" x14ac:dyDescent="0.35">
      <c r="A4173" s="1" t="s">
        <v>2</v>
      </c>
      <c r="B4173" s="18">
        <v>41842</v>
      </c>
      <c r="C4173" s="3" t="s">
        <v>54</v>
      </c>
      <c r="D4173" s="4" t="s">
        <v>218</v>
      </c>
      <c r="E4173" s="5" t="s">
        <v>7</v>
      </c>
      <c r="F4173" s="6">
        <v>66.021292910227658</v>
      </c>
      <c r="G4173" s="16" t="s">
        <v>4</v>
      </c>
      <c r="H4173" s="7">
        <v>21464.653965377118</v>
      </c>
      <c r="I4173" s="4">
        <v>8.8000000000000007</v>
      </c>
      <c r="J4173" s="4">
        <v>4.2</v>
      </c>
      <c r="K4173" s="4" t="s">
        <v>332</v>
      </c>
      <c r="L4173" s="4">
        <v>81.279285133675145</v>
      </c>
      <c r="M4173" s="4" t="s">
        <v>332</v>
      </c>
      <c r="N4173" s="17">
        <v>4</v>
      </c>
      <c r="O4173" s="4">
        <v>100</v>
      </c>
      <c r="P4173">
        <f t="shared" si="195"/>
        <v>2014</v>
      </c>
      <c r="Q4173">
        <f t="shared" si="196"/>
        <v>7</v>
      </c>
      <c r="R4173" t="str">
        <f t="shared" si="197"/>
        <v>17</v>
      </c>
      <c r="T4173" t="s">
        <v>218</v>
      </c>
    </row>
    <row r="4174" spans="1:21" x14ac:dyDescent="0.35">
      <c r="A4174" s="1" t="s">
        <v>2</v>
      </c>
      <c r="B4174" s="18">
        <v>41842</v>
      </c>
      <c r="C4174" s="3" t="s">
        <v>290</v>
      </c>
      <c r="D4174" s="4" t="s">
        <v>291</v>
      </c>
      <c r="E4174" s="5" t="s">
        <v>7</v>
      </c>
      <c r="F4174" s="6">
        <v>33.010646455113829</v>
      </c>
      <c r="G4174" s="16" t="s">
        <v>4</v>
      </c>
      <c r="H4174" s="7">
        <v>6046.1291934852161</v>
      </c>
      <c r="I4174" s="4">
        <v>9.1</v>
      </c>
      <c r="J4174" s="4">
        <v>3.1</v>
      </c>
      <c r="K4174" s="4" t="s">
        <v>332</v>
      </c>
      <c r="L4174" s="4">
        <v>45.789236524846835</v>
      </c>
      <c r="M4174" s="4" t="s">
        <v>332</v>
      </c>
      <c r="N4174" s="17">
        <v>4.0000000000000009</v>
      </c>
      <c r="O4174" s="4">
        <v>100</v>
      </c>
      <c r="P4174">
        <f t="shared" si="195"/>
        <v>2014</v>
      </c>
      <c r="Q4174">
        <f t="shared" si="196"/>
        <v>7</v>
      </c>
      <c r="R4174" t="str">
        <f t="shared" si="197"/>
        <v>18</v>
      </c>
      <c r="T4174" t="s">
        <v>291</v>
      </c>
    </row>
    <row r="4175" spans="1:21" x14ac:dyDescent="0.35">
      <c r="A4175" s="1" t="s">
        <v>2</v>
      </c>
      <c r="B4175" s="18">
        <v>41842</v>
      </c>
      <c r="C4175" s="3" t="s">
        <v>80</v>
      </c>
      <c r="D4175" s="4" t="s">
        <v>81</v>
      </c>
      <c r="E4175" s="5" t="s">
        <v>4</v>
      </c>
      <c r="F4175" s="6">
        <v>2.4773096430157779</v>
      </c>
      <c r="G4175" s="16" t="s">
        <v>4</v>
      </c>
      <c r="H4175" s="7">
        <v>16151.448258196553</v>
      </c>
      <c r="I4175" s="4">
        <v>26.2</v>
      </c>
      <c r="J4175" s="4">
        <v>26.7</v>
      </c>
      <c r="K4175" s="4">
        <v>17.8</v>
      </c>
      <c r="L4175" s="4">
        <v>6519.7535171802047</v>
      </c>
      <c r="M4175" s="4" t="s">
        <v>332</v>
      </c>
      <c r="N4175" s="17">
        <v>0.99999999999999978</v>
      </c>
      <c r="O4175" s="4">
        <v>15990.24</v>
      </c>
      <c r="P4175">
        <f t="shared" si="195"/>
        <v>2014</v>
      </c>
      <c r="Q4175">
        <f t="shared" si="196"/>
        <v>7</v>
      </c>
      <c r="R4175" t="str">
        <f t="shared" si="197"/>
        <v>27</v>
      </c>
      <c r="T4175" t="s">
        <v>81</v>
      </c>
    </row>
    <row r="4176" spans="1:21" x14ac:dyDescent="0.35">
      <c r="A4176" s="1" t="s">
        <v>2</v>
      </c>
      <c r="B4176" s="18">
        <v>41842</v>
      </c>
      <c r="C4176" s="3" t="s">
        <v>58</v>
      </c>
      <c r="D4176" s="4" t="s">
        <v>59</v>
      </c>
      <c r="E4176" s="5" t="s">
        <v>4</v>
      </c>
      <c r="F4176" s="6">
        <v>4.5417343455289254</v>
      </c>
      <c r="G4176" s="16" t="s">
        <v>4</v>
      </c>
      <c r="H4176" s="7">
        <v>39090.707511967463</v>
      </c>
      <c r="I4176" s="4" t="s">
        <v>312</v>
      </c>
      <c r="J4176" s="4" t="s">
        <v>332</v>
      </c>
      <c r="K4176" s="4" t="s">
        <v>332</v>
      </c>
      <c r="L4176" s="4">
        <v>8607</v>
      </c>
      <c r="M4176" s="4">
        <v>8607</v>
      </c>
      <c r="N4176" s="17">
        <v>1</v>
      </c>
      <c r="O4176" s="4">
        <v>15990.24</v>
      </c>
      <c r="P4176">
        <f t="shared" si="195"/>
        <v>2014</v>
      </c>
      <c r="Q4176">
        <f t="shared" si="196"/>
        <v>7</v>
      </c>
      <c r="R4176" t="str">
        <f t="shared" si="197"/>
        <v>27</v>
      </c>
      <c r="T4176" t="s">
        <v>59</v>
      </c>
    </row>
    <row r="4177" spans="1:27" x14ac:dyDescent="0.35">
      <c r="A4177" s="1" t="s">
        <v>2</v>
      </c>
      <c r="B4177" s="18">
        <v>41842</v>
      </c>
      <c r="C4177" s="3" t="s">
        <v>244</v>
      </c>
      <c r="D4177" s="4" t="s">
        <v>407</v>
      </c>
      <c r="E4177" s="5" t="s">
        <v>4</v>
      </c>
      <c r="F4177" s="6">
        <v>170004.82924383626</v>
      </c>
      <c r="G4177" s="16" t="s">
        <v>4</v>
      </c>
      <c r="H4177" s="7">
        <v>244255.29528151671</v>
      </c>
      <c r="I4177" s="4" t="s">
        <v>332</v>
      </c>
      <c r="J4177" s="4">
        <v>1.4</v>
      </c>
      <c r="K4177" s="4" t="s">
        <v>332</v>
      </c>
      <c r="L4177" s="4">
        <v>1.4367550402417317</v>
      </c>
      <c r="M4177" s="4" t="s">
        <v>332</v>
      </c>
      <c r="N4177" s="17">
        <v>1</v>
      </c>
      <c r="O4177" s="4">
        <v>2</v>
      </c>
      <c r="P4177">
        <f t="shared" si="195"/>
        <v>2014</v>
      </c>
      <c r="Q4177">
        <f t="shared" si="196"/>
        <v>7</v>
      </c>
      <c r="R4177" t="str">
        <f t="shared" si="197"/>
        <v>90</v>
      </c>
      <c r="T4177" t="s">
        <v>577</v>
      </c>
      <c r="U4177" t="s">
        <v>468</v>
      </c>
      <c r="V4177" t="s">
        <v>564</v>
      </c>
      <c r="W4177" t="s">
        <v>565</v>
      </c>
      <c r="X4177" t="s">
        <v>566</v>
      </c>
      <c r="Y4177" t="s">
        <v>578</v>
      </c>
      <c r="Z4177" t="s">
        <v>510</v>
      </c>
      <c r="AA4177" t="s">
        <v>526</v>
      </c>
    </row>
    <row r="4178" spans="1:27" x14ac:dyDescent="0.35">
      <c r="A4178" s="1" t="s">
        <v>2</v>
      </c>
      <c r="B4178" s="18">
        <v>41856</v>
      </c>
      <c r="C4178" s="8" t="s">
        <v>21</v>
      </c>
      <c r="D4178" s="4" t="s">
        <v>22</v>
      </c>
      <c r="E4178" s="9" t="s">
        <v>23</v>
      </c>
      <c r="F4178" s="6">
        <v>22.985747635147344</v>
      </c>
      <c r="G4178" s="16" t="s">
        <v>4</v>
      </c>
      <c r="H4178" s="7">
        <v>114626.98185367772</v>
      </c>
      <c r="I4178" s="4">
        <v>7.1</v>
      </c>
      <c r="J4178" s="4">
        <v>6.4</v>
      </c>
      <c r="K4178" s="4" t="s">
        <v>332</v>
      </c>
      <c r="L4178" s="4">
        <v>152.27090152439487</v>
      </c>
      <c r="M4178" s="4" t="s">
        <v>332</v>
      </c>
      <c r="N4178" s="17">
        <v>32.75</v>
      </c>
      <c r="O4178" s="4">
        <v>1152</v>
      </c>
      <c r="P4178">
        <f t="shared" si="195"/>
        <v>2014</v>
      </c>
      <c r="Q4178">
        <f t="shared" si="196"/>
        <v>8</v>
      </c>
      <c r="R4178" t="str">
        <f t="shared" si="197"/>
        <v>01</v>
      </c>
      <c r="T4178" t="s">
        <v>30</v>
      </c>
      <c r="U4178" t="s">
        <v>457</v>
      </c>
    </row>
    <row r="4179" spans="1:27" x14ac:dyDescent="0.35">
      <c r="A4179" s="1" t="s">
        <v>2</v>
      </c>
      <c r="B4179" s="18">
        <v>41856</v>
      </c>
      <c r="C4179" s="8" t="s">
        <v>180</v>
      </c>
      <c r="D4179" s="4" t="s">
        <v>181</v>
      </c>
      <c r="E4179" s="9" t="s">
        <v>23</v>
      </c>
      <c r="F4179" s="6">
        <v>20.112529180753924</v>
      </c>
      <c r="G4179" s="16" t="s">
        <v>23</v>
      </c>
      <c r="H4179" s="7">
        <v>26184.018952185634</v>
      </c>
      <c r="I4179" s="4">
        <v>155.4</v>
      </c>
      <c r="J4179" s="4">
        <v>4</v>
      </c>
      <c r="K4179" s="4" t="s">
        <v>332</v>
      </c>
      <c r="L4179" s="4">
        <v>1301.8759956476104</v>
      </c>
      <c r="M4179" s="4" t="s">
        <v>332</v>
      </c>
      <c r="N4179" s="17">
        <v>1</v>
      </c>
      <c r="O4179" s="4">
        <v>1152</v>
      </c>
      <c r="P4179">
        <f t="shared" si="195"/>
        <v>2014</v>
      </c>
      <c r="Q4179">
        <f t="shared" si="196"/>
        <v>8</v>
      </c>
      <c r="R4179" t="str">
        <f t="shared" si="197"/>
        <v>01</v>
      </c>
      <c r="T4179" t="s">
        <v>295</v>
      </c>
      <c r="U4179" t="s">
        <v>457</v>
      </c>
    </row>
    <row r="4180" spans="1:27" x14ac:dyDescent="0.35">
      <c r="A4180" s="1" t="s">
        <v>2</v>
      </c>
      <c r="B4180" s="18">
        <v>41856</v>
      </c>
      <c r="C4180" s="3" t="s">
        <v>227</v>
      </c>
      <c r="D4180" s="4" t="s">
        <v>228</v>
      </c>
      <c r="E4180" s="5" t="s">
        <v>7</v>
      </c>
      <c r="F4180" s="6">
        <v>66.198953189224341</v>
      </c>
      <c r="G4180" s="16" t="s">
        <v>4</v>
      </c>
      <c r="H4180" s="7">
        <v>18919.460032268351</v>
      </c>
      <c r="I4180" s="4">
        <v>2.1</v>
      </c>
      <c r="J4180" s="4">
        <v>1.9</v>
      </c>
      <c r="K4180" s="4" t="s">
        <v>332</v>
      </c>
      <c r="L4180" s="4">
        <v>3.9694023178107032</v>
      </c>
      <c r="M4180" s="4" t="s">
        <v>332</v>
      </c>
      <c r="N4180" s="17">
        <v>72</v>
      </c>
      <c r="O4180" s="4">
        <v>100</v>
      </c>
      <c r="P4180">
        <f t="shared" si="195"/>
        <v>2014</v>
      </c>
      <c r="Q4180">
        <f t="shared" si="196"/>
        <v>8</v>
      </c>
      <c r="R4180" t="str">
        <f t="shared" si="197"/>
        <v>01</v>
      </c>
      <c r="T4180" t="s">
        <v>228</v>
      </c>
    </row>
    <row r="4181" spans="1:27" x14ac:dyDescent="0.35">
      <c r="A4181" s="1" t="s">
        <v>2</v>
      </c>
      <c r="B4181" s="18">
        <v>41856</v>
      </c>
      <c r="C4181" s="3" t="s">
        <v>186</v>
      </c>
      <c r="D4181" s="4" t="s">
        <v>187</v>
      </c>
      <c r="E4181" s="5" t="s">
        <v>4</v>
      </c>
      <c r="F4181" s="6">
        <v>595.79057870301915</v>
      </c>
      <c r="G4181" s="16" t="s">
        <v>4</v>
      </c>
      <c r="H4181" s="7">
        <v>28426.919196683379</v>
      </c>
      <c r="I4181" s="4" t="s">
        <v>332</v>
      </c>
      <c r="J4181" s="4">
        <v>4.5</v>
      </c>
      <c r="K4181" s="4" t="s">
        <v>332</v>
      </c>
      <c r="L4181" s="4">
        <v>47.712938426394977</v>
      </c>
      <c r="M4181" s="4" t="s">
        <v>332</v>
      </c>
      <c r="N4181" s="17">
        <v>0.99999999999999978</v>
      </c>
      <c r="O4181" s="4">
        <v>100</v>
      </c>
      <c r="P4181">
        <f t="shared" si="195"/>
        <v>2014</v>
      </c>
      <c r="Q4181">
        <f t="shared" si="196"/>
        <v>8</v>
      </c>
      <c r="R4181" t="str">
        <f t="shared" si="197"/>
        <v>01</v>
      </c>
      <c r="T4181" t="s">
        <v>187</v>
      </c>
    </row>
    <row r="4182" spans="1:27" x14ac:dyDescent="0.35">
      <c r="A4182" s="1" t="s">
        <v>2</v>
      </c>
      <c r="B4182" s="18">
        <v>41856</v>
      </c>
      <c r="C4182" s="3" t="s">
        <v>97</v>
      </c>
      <c r="D4182" s="4" t="s">
        <v>98</v>
      </c>
      <c r="E4182" s="5" t="s">
        <v>7</v>
      </c>
      <c r="F4182" s="6">
        <v>22.985747635147344</v>
      </c>
      <c r="G4182" s="16" t="s">
        <v>4</v>
      </c>
      <c r="H4182" s="7">
        <v>884578.67428551486</v>
      </c>
      <c r="I4182" s="4" t="s">
        <v>332</v>
      </c>
      <c r="J4182" s="4">
        <v>6.4</v>
      </c>
      <c r="K4182" s="4" t="s">
        <v>332</v>
      </c>
      <c r="L4182" s="4">
        <v>137.25827743044047</v>
      </c>
      <c r="M4182" s="4" t="s">
        <v>332</v>
      </c>
      <c r="N4182" s="17">
        <v>280.375</v>
      </c>
      <c r="O4182" s="4">
        <v>1152</v>
      </c>
      <c r="P4182">
        <f t="shared" si="195"/>
        <v>2014</v>
      </c>
      <c r="Q4182">
        <f t="shared" si="196"/>
        <v>8</v>
      </c>
      <c r="R4182" t="str">
        <f t="shared" si="197"/>
        <v>01</v>
      </c>
      <c r="T4182" t="s">
        <v>187</v>
      </c>
      <c r="U4182" t="s">
        <v>497</v>
      </c>
    </row>
    <row r="4183" spans="1:27" x14ac:dyDescent="0.35">
      <c r="A4183" s="1" t="s">
        <v>2</v>
      </c>
      <c r="B4183" s="18">
        <v>41856</v>
      </c>
      <c r="C4183" s="3" t="s">
        <v>24</v>
      </c>
      <c r="D4183" s="4" t="s">
        <v>299</v>
      </c>
      <c r="E4183" s="5" t="s">
        <v>23</v>
      </c>
      <c r="F4183" s="6">
        <v>6365.2839605023419</v>
      </c>
      <c r="G4183" s="16" t="s">
        <v>23</v>
      </c>
      <c r="H4183" s="7">
        <v>394638.34801220323</v>
      </c>
      <c r="I4183" s="4">
        <v>17.899999999999999</v>
      </c>
      <c r="J4183" s="4">
        <v>2.1</v>
      </c>
      <c r="K4183" s="4" t="s">
        <v>332</v>
      </c>
      <c r="L4183" s="4">
        <v>61.998545620431173</v>
      </c>
      <c r="M4183" s="4" t="s">
        <v>332</v>
      </c>
      <c r="N4183" s="17">
        <v>1</v>
      </c>
      <c r="O4183" s="4">
        <v>52</v>
      </c>
      <c r="P4183">
        <f t="shared" si="195"/>
        <v>2014</v>
      </c>
      <c r="Q4183">
        <f t="shared" si="196"/>
        <v>8</v>
      </c>
      <c r="R4183" t="str">
        <f t="shared" si="197"/>
        <v>01</v>
      </c>
      <c r="T4183" t="s">
        <v>222</v>
      </c>
      <c r="U4183" t="s">
        <v>504</v>
      </c>
      <c r="V4183" t="s">
        <v>596</v>
      </c>
      <c r="W4183" t="s">
        <v>597</v>
      </c>
    </row>
    <row r="4184" spans="1:27" x14ac:dyDescent="0.35">
      <c r="A4184" s="1" t="s">
        <v>2</v>
      </c>
      <c r="B4184" s="18">
        <v>41856</v>
      </c>
      <c r="C4184" s="3" t="s">
        <v>35</v>
      </c>
      <c r="D4184" s="4" t="s">
        <v>36</v>
      </c>
      <c r="E4184" s="5" t="s">
        <v>7</v>
      </c>
      <c r="F4184" s="6">
        <v>264.79581275689736</v>
      </c>
      <c r="G4184" s="16" t="s">
        <v>4</v>
      </c>
      <c r="H4184" s="7">
        <v>46909.4686159669</v>
      </c>
      <c r="I4184" s="4">
        <v>2.6</v>
      </c>
      <c r="J4184" s="4">
        <v>2.6</v>
      </c>
      <c r="K4184" s="4" t="s">
        <v>332</v>
      </c>
      <c r="L4184" s="4">
        <v>9.202772079915702</v>
      </c>
      <c r="M4184" s="4" t="s">
        <v>332</v>
      </c>
      <c r="N4184" s="17">
        <v>19.249999999999996</v>
      </c>
      <c r="O4184" s="4">
        <v>100</v>
      </c>
      <c r="P4184">
        <f t="shared" si="195"/>
        <v>2014</v>
      </c>
      <c r="Q4184">
        <f t="shared" si="196"/>
        <v>8</v>
      </c>
      <c r="R4184" t="str">
        <f t="shared" si="197"/>
        <v>01</v>
      </c>
      <c r="T4184" t="s">
        <v>458</v>
      </c>
      <c r="U4184" t="s">
        <v>459</v>
      </c>
    </row>
    <row r="4185" spans="1:27" x14ac:dyDescent="0.35">
      <c r="A4185" s="1" t="s">
        <v>2</v>
      </c>
      <c r="B4185" s="18">
        <v>41856</v>
      </c>
      <c r="C4185" s="3" t="s">
        <v>60</v>
      </c>
      <c r="D4185" s="4" t="s">
        <v>61</v>
      </c>
      <c r="E4185" s="5" t="s">
        <v>7</v>
      </c>
      <c r="F4185" s="6">
        <v>8.6196553631802537</v>
      </c>
      <c r="G4185" s="16" t="s">
        <v>4</v>
      </c>
      <c r="H4185" s="7">
        <v>33953.713765137116</v>
      </c>
      <c r="I4185" s="4">
        <v>4.7</v>
      </c>
      <c r="J4185" s="4">
        <v>3.5</v>
      </c>
      <c r="K4185" s="4" t="s">
        <v>332</v>
      </c>
      <c r="L4185" s="4">
        <v>30.146199505072058</v>
      </c>
      <c r="M4185" s="4" t="s">
        <v>332</v>
      </c>
      <c r="N4185" s="17">
        <v>130.66666666666669</v>
      </c>
      <c r="O4185" s="4">
        <v>1152</v>
      </c>
      <c r="P4185">
        <f t="shared" si="195"/>
        <v>2014</v>
      </c>
      <c r="Q4185">
        <f t="shared" si="196"/>
        <v>8</v>
      </c>
      <c r="R4185" t="str">
        <f t="shared" si="197"/>
        <v>01</v>
      </c>
      <c r="T4185" t="s">
        <v>211</v>
      </c>
      <c r="U4185" t="s">
        <v>478</v>
      </c>
    </row>
    <row r="4186" spans="1:27" x14ac:dyDescent="0.35">
      <c r="A4186" s="1" t="s">
        <v>2</v>
      </c>
      <c r="B4186" s="18">
        <v>41856</v>
      </c>
      <c r="C4186" s="3" t="s">
        <v>300</v>
      </c>
      <c r="D4186" s="4" t="s">
        <v>301</v>
      </c>
      <c r="E4186" s="5" t="s">
        <v>4</v>
      </c>
      <c r="F4186" s="6">
        <v>297.89528935150958</v>
      </c>
      <c r="G4186" s="16" t="s">
        <v>4</v>
      </c>
      <c r="H4186" s="7">
        <v>18162.032764125172</v>
      </c>
      <c r="I4186" s="4">
        <v>7.1</v>
      </c>
      <c r="J4186" s="4">
        <v>4.0999999999999996</v>
      </c>
      <c r="K4186" s="4">
        <v>4</v>
      </c>
      <c r="L4186" s="4">
        <v>60.967841430665906</v>
      </c>
      <c r="M4186" s="4" t="s">
        <v>332</v>
      </c>
      <c r="N4186" s="17">
        <v>0.99999999999999978</v>
      </c>
      <c r="O4186" s="4">
        <v>100</v>
      </c>
      <c r="P4186">
        <f t="shared" si="195"/>
        <v>2014</v>
      </c>
      <c r="Q4186">
        <f t="shared" si="196"/>
        <v>8</v>
      </c>
      <c r="R4186" t="str">
        <f t="shared" si="197"/>
        <v>05</v>
      </c>
      <c r="T4186" t="s">
        <v>301</v>
      </c>
    </row>
    <row r="4187" spans="1:27" x14ac:dyDescent="0.35">
      <c r="A4187" s="1" t="s">
        <v>2</v>
      </c>
      <c r="B4187" s="18">
        <v>41856</v>
      </c>
      <c r="C4187" s="3" t="s">
        <v>82</v>
      </c>
      <c r="D4187" s="4" t="s">
        <v>167</v>
      </c>
      <c r="E4187" s="5" t="s">
        <v>4</v>
      </c>
      <c r="F4187" s="6">
        <v>132.39790637844868</v>
      </c>
      <c r="G4187" s="16" t="s">
        <v>4</v>
      </c>
      <c r="H4187" s="7">
        <v>72183.849261652533</v>
      </c>
      <c r="I4187" s="4">
        <v>16.600000000000001</v>
      </c>
      <c r="J4187" s="4">
        <v>9.6999999999999993</v>
      </c>
      <c r="K4187" s="4">
        <v>6.4666666666666659</v>
      </c>
      <c r="L4187" s="4">
        <v>545.20385734288618</v>
      </c>
      <c r="M4187" s="4" t="s">
        <v>332</v>
      </c>
      <c r="N4187" s="17">
        <v>1</v>
      </c>
      <c r="O4187" s="4">
        <v>100</v>
      </c>
      <c r="P4187">
        <f t="shared" si="195"/>
        <v>2014</v>
      </c>
      <c r="Q4187">
        <f t="shared" si="196"/>
        <v>8</v>
      </c>
      <c r="R4187" t="str">
        <f t="shared" si="197"/>
        <v>05</v>
      </c>
      <c r="T4187" t="s">
        <v>460</v>
      </c>
      <c r="U4187" t="s">
        <v>488</v>
      </c>
      <c r="V4187" t="s">
        <v>536</v>
      </c>
      <c r="W4187" t="s">
        <v>544</v>
      </c>
      <c r="X4187" t="s">
        <v>510</v>
      </c>
    </row>
    <row r="4188" spans="1:27" x14ac:dyDescent="0.35">
      <c r="A4188" s="1" t="s">
        <v>2</v>
      </c>
      <c r="B4188" s="18">
        <v>41856</v>
      </c>
      <c r="C4188" s="3" t="s">
        <v>37</v>
      </c>
      <c r="D4188" s="4" t="s">
        <v>156</v>
      </c>
      <c r="E4188" s="5" t="s">
        <v>4</v>
      </c>
      <c r="F4188" s="6">
        <v>103.43586435816304</v>
      </c>
      <c r="G4188" s="16" t="s">
        <v>4</v>
      </c>
      <c r="H4188" s="7">
        <v>199913.28772132343</v>
      </c>
      <c r="I4188" s="4">
        <v>29.5</v>
      </c>
      <c r="J4188" s="4">
        <v>13.7</v>
      </c>
      <c r="K4188" s="4">
        <v>9.1333333333333329</v>
      </c>
      <c r="L4188" s="4">
        <v>1932.7269991102123</v>
      </c>
      <c r="M4188" s="4" t="s">
        <v>332</v>
      </c>
      <c r="N4188" s="17">
        <v>1</v>
      </c>
      <c r="O4188" s="4">
        <v>1152</v>
      </c>
      <c r="P4188">
        <f t="shared" si="195"/>
        <v>2014</v>
      </c>
      <c r="Q4188">
        <f t="shared" si="196"/>
        <v>8</v>
      </c>
      <c r="R4188" t="str">
        <f t="shared" si="197"/>
        <v>05</v>
      </c>
      <c r="T4188" t="s">
        <v>460</v>
      </c>
      <c r="U4188" t="s">
        <v>461</v>
      </c>
      <c r="V4188" t="s">
        <v>536</v>
      </c>
      <c r="W4188" t="s">
        <v>537</v>
      </c>
      <c r="X4188" t="s">
        <v>510</v>
      </c>
    </row>
    <row r="4189" spans="1:27" x14ac:dyDescent="0.35">
      <c r="A4189" s="1" t="s">
        <v>2</v>
      </c>
      <c r="B4189" s="18">
        <v>41856</v>
      </c>
      <c r="C4189" s="3" t="s">
        <v>76</v>
      </c>
      <c r="D4189" s="4" t="s">
        <v>229</v>
      </c>
      <c r="E4189" s="5" t="s">
        <v>4</v>
      </c>
      <c r="F4189" s="6">
        <v>14.366092271967089</v>
      </c>
      <c r="G4189" s="16" t="s">
        <v>4</v>
      </c>
      <c r="H4189" s="7">
        <v>45053.428225005693</v>
      </c>
      <c r="I4189" s="4">
        <v>33</v>
      </c>
      <c r="J4189" s="4">
        <v>16.5</v>
      </c>
      <c r="K4189" s="4">
        <v>11</v>
      </c>
      <c r="L4189" s="4">
        <v>3136.0948664460107</v>
      </c>
      <c r="M4189" s="4" t="s">
        <v>332</v>
      </c>
      <c r="N4189" s="17">
        <v>1</v>
      </c>
      <c r="O4189" s="4">
        <v>1152</v>
      </c>
      <c r="P4189">
        <f t="shared" si="195"/>
        <v>2014</v>
      </c>
      <c r="Q4189">
        <f t="shared" si="196"/>
        <v>8</v>
      </c>
      <c r="R4189" t="str">
        <f t="shared" si="197"/>
        <v>05</v>
      </c>
      <c r="T4189" t="s">
        <v>460</v>
      </c>
      <c r="U4189" t="s">
        <v>486</v>
      </c>
      <c r="V4189" t="s">
        <v>536</v>
      </c>
      <c r="W4189" t="s">
        <v>570</v>
      </c>
      <c r="X4189" t="s">
        <v>510</v>
      </c>
    </row>
    <row r="4190" spans="1:27" x14ac:dyDescent="0.35">
      <c r="A4190" s="1" t="s">
        <v>2</v>
      </c>
      <c r="B4190" s="18">
        <v>41856</v>
      </c>
      <c r="C4190" s="3" t="s">
        <v>62</v>
      </c>
      <c r="D4190" s="4" t="s">
        <v>63</v>
      </c>
      <c r="E4190" s="5" t="s">
        <v>4</v>
      </c>
      <c r="F4190" s="6">
        <v>1290.8795871898747</v>
      </c>
      <c r="G4190" s="16" t="s">
        <v>4</v>
      </c>
      <c r="H4190" s="7">
        <v>90402.022411034734</v>
      </c>
      <c r="I4190" s="4">
        <v>8.1999999999999993</v>
      </c>
      <c r="J4190" s="4">
        <v>5</v>
      </c>
      <c r="K4190" s="4" t="s">
        <v>332</v>
      </c>
      <c r="L4190" s="4">
        <v>70.03133623627248</v>
      </c>
      <c r="M4190" s="4" t="s">
        <v>332</v>
      </c>
      <c r="N4190" s="17">
        <v>1</v>
      </c>
      <c r="O4190" s="4">
        <v>100</v>
      </c>
      <c r="P4190">
        <f t="shared" si="195"/>
        <v>2014</v>
      </c>
      <c r="Q4190">
        <f t="shared" si="196"/>
        <v>8</v>
      </c>
      <c r="R4190" t="str">
        <f t="shared" si="197"/>
        <v>05</v>
      </c>
      <c r="T4190" t="s">
        <v>84</v>
      </c>
      <c r="U4190" t="s">
        <v>459</v>
      </c>
      <c r="V4190" t="s">
        <v>479</v>
      </c>
      <c r="W4190" t="s">
        <v>480</v>
      </c>
    </row>
    <row r="4191" spans="1:27" x14ac:dyDescent="0.35">
      <c r="A4191" s="1" t="s">
        <v>2</v>
      </c>
      <c r="B4191" s="18">
        <v>41856</v>
      </c>
      <c r="C4191" s="3" t="s">
        <v>148</v>
      </c>
      <c r="D4191" s="4" t="s">
        <v>149</v>
      </c>
      <c r="E4191" s="5" t="s">
        <v>4</v>
      </c>
      <c r="F4191" s="6">
        <v>5.5200329915377599</v>
      </c>
      <c r="G4191" s="16" t="s">
        <v>4</v>
      </c>
      <c r="H4191" s="7">
        <v>666345.2625404892</v>
      </c>
      <c r="I4191" s="4" t="s">
        <v>312</v>
      </c>
      <c r="J4191" s="4" t="s">
        <v>332</v>
      </c>
      <c r="K4191" s="4" t="s">
        <v>332</v>
      </c>
      <c r="L4191" s="4">
        <v>120714</v>
      </c>
      <c r="M4191" s="4">
        <v>120714</v>
      </c>
      <c r="N4191" s="17">
        <v>1</v>
      </c>
      <c r="O4191" s="4">
        <v>15590.24</v>
      </c>
      <c r="P4191">
        <f t="shared" si="195"/>
        <v>2014</v>
      </c>
      <c r="Q4191">
        <f t="shared" si="196"/>
        <v>8</v>
      </c>
      <c r="R4191" t="str">
        <f t="shared" si="197"/>
        <v>06</v>
      </c>
      <c r="T4191" t="s">
        <v>533</v>
      </c>
      <c r="U4191" t="s">
        <v>534</v>
      </c>
    </row>
    <row r="4192" spans="1:27" x14ac:dyDescent="0.35">
      <c r="A4192" s="1" t="s">
        <v>2</v>
      </c>
      <c r="B4192" s="18">
        <v>41856</v>
      </c>
      <c r="C4192" s="3" t="s">
        <v>27</v>
      </c>
      <c r="D4192" s="4" t="s">
        <v>39</v>
      </c>
      <c r="E4192" s="5" t="s">
        <v>4</v>
      </c>
      <c r="F4192" s="6">
        <v>2.8732184543934181</v>
      </c>
      <c r="G4192" s="16" t="s">
        <v>4</v>
      </c>
      <c r="H4192" s="7">
        <v>14190.126142401468</v>
      </c>
      <c r="I4192" s="4">
        <v>29.5</v>
      </c>
      <c r="J4192" s="4">
        <v>21.9</v>
      </c>
      <c r="K4192" s="4">
        <v>14.6</v>
      </c>
      <c r="L4192" s="4">
        <v>4938.7564390391017</v>
      </c>
      <c r="M4192" s="4" t="s">
        <v>332</v>
      </c>
      <c r="N4192" s="17">
        <v>1</v>
      </c>
      <c r="O4192" s="4">
        <v>1152</v>
      </c>
      <c r="P4192">
        <f t="shared" si="195"/>
        <v>2014</v>
      </c>
      <c r="Q4192">
        <f t="shared" si="196"/>
        <v>8</v>
      </c>
      <c r="R4192" t="str">
        <f t="shared" si="197"/>
        <v>06</v>
      </c>
      <c r="T4192" t="s">
        <v>39</v>
      </c>
    </row>
    <row r="4193" spans="1:27" x14ac:dyDescent="0.35">
      <c r="A4193" s="1" t="s">
        <v>2</v>
      </c>
      <c r="B4193" s="18">
        <v>41856</v>
      </c>
      <c r="C4193" s="3" t="s">
        <v>361</v>
      </c>
      <c r="D4193" s="4" t="s">
        <v>362</v>
      </c>
      <c r="E4193" s="5" t="s">
        <v>4</v>
      </c>
      <c r="F4193" s="6">
        <v>99.298429783836511</v>
      </c>
      <c r="G4193" s="16" t="s">
        <v>4</v>
      </c>
      <c r="H4193" s="7">
        <v>4529.5897584180284</v>
      </c>
      <c r="I4193" s="4">
        <v>4.4000000000000004</v>
      </c>
      <c r="J4193" s="4">
        <v>4.5</v>
      </c>
      <c r="K4193" s="4">
        <v>4.4000000000000004</v>
      </c>
      <c r="L4193" s="4">
        <v>45.615925330123808</v>
      </c>
      <c r="M4193" s="4" t="s">
        <v>332</v>
      </c>
      <c r="N4193" s="17">
        <v>1</v>
      </c>
      <c r="O4193" s="4">
        <v>100</v>
      </c>
      <c r="P4193">
        <f t="shared" si="195"/>
        <v>2014</v>
      </c>
      <c r="Q4193">
        <f t="shared" si="196"/>
        <v>8</v>
      </c>
      <c r="R4193" t="str">
        <f t="shared" si="197"/>
        <v>08</v>
      </c>
      <c r="T4193" t="s">
        <v>303</v>
      </c>
      <c r="U4193" t="s">
        <v>617</v>
      </c>
    </row>
    <row r="4194" spans="1:27" x14ac:dyDescent="0.35">
      <c r="A4194" s="1" t="s">
        <v>2</v>
      </c>
      <c r="B4194" s="18">
        <v>41856</v>
      </c>
      <c r="C4194" s="3" t="s">
        <v>373</v>
      </c>
      <c r="D4194" s="4" t="s">
        <v>374</v>
      </c>
      <c r="E4194" s="5" t="s">
        <v>4</v>
      </c>
      <c r="F4194" s="6">
        <v>2.8732184543934181</v>
      </c>
      <c r="G4194" s="16" t="s">
        <v>4</v>
      </c>
      <c r="H4194" s="7">
        <v>3004.2764781578016</v>
      </c>
      <c r="I4194" s="4">
        <v>15.1</v>
      </c>
      <c r="J4194" s="4">
        <v>11.5</v>
      </c>
      <c r="K4194" s="4" t="s">
        <v>332</v>
      </c>
      <c r="L4194" s="4">
        <v>1045.6136649004129</v>
      </c>
      <c r="M4194" s="4" t="s">
        <v>332</v>
      </c>
      <c r="N4194" s="17">
        <v>1</v>
      </c>
      <c r="O4194" s="4">
        <v>1152</v>
      </c>
      <c r="P4194">
        <f t="shared" si="195"/>
        <v>2014</v>
      </c>
      <c r="Q4194">
        <f t="shared" si="196"/>
        <v>8</v>
      </c>
      <c r="R4194" t="str">
        <f t="shared" si="197"/>
        <v>09</v>
      </c>
      <c r="T4194" t="s">
        <v>374</v>
      </c>
    </row>
    <row r="4195" spans="1:27" x14ac:dyDescent="0.35">
      <c r="A4195" s="1" t="s">
        <v>2</v>
      </c>
      <c r="B4195" s="18">
        <v>41856</v>
      </c>
      <c r="C4195" s="3" t="s">
        <v>40</v>
      </c>
      <c r="D4195" s="4" t="s">
        <v>169</v>
      </c>
      <c r="E4195" s="5" t="s">
        <v>4</v>
      </c>
      <c r="F4195" s="6">
        <v>1290.8795871898747</v>
      </c>
      <c r="G4195" s="16" t="s">
        <v>4</v>
      </c>
      <c r="H4195" s="7">
        <v>422663.75684738049</v>
      </c>
      <c r="I4195" s="4" t="s">
        <v>332</v>
      </c>
      <c r="J4195" s="4">
        <v>8.1999999999999993</v>
      </c>
      <c r="K4195" s="4">
        <v>6.1999999999999993</v>
      </c>
      <c r="L4195" s="4">
        <v>327.42306954243531</v>
      </c>
      <c r="M4195" s="4" t="s">
        <v>332</v>
      </c>
      <c r="N4195" s="17">
        <v>1</v>
      </c>
      <c r="O4195" s="4">
        <v>100</v>
      </c>
      <c r="P4195">
        <f t="shared" si="195"/>
        <v>2014</v>
      </c>
      <c r="Q4195">
        <f t="shared" si="196"/>
        <v>8</v>
      </c>
      <c r="R4195" t="str">
        <f t="shared" si="197"/>
        <v>12</v>
      </c>
      <c r="T4195" t="s">
        <v>662</v>
      </c>
      <c r="U4195" t="s">
        <v>463</v>
      </c>
      <c r="V4195" t="s">
        <v>464</v>
      </c>
      <c r="W4195" t="s">
        <v>546</v>
      </c>
      <c r="X4195" t="s">
        <v>468</v>
      </c>
      <c r="Y4195" t="s">
        <v>547</v>
      </c>
      <c r="Z4195" t="s">
        <v>510</v>
      </c>
      <c r="AA4195" t="s">
        <v>466</v>
      </c>
    </row>
    <row r="4196" spans="1:27" x14ac:dyDescent="0.35">
      <c r="A4196" s="1" t="s">
        <v>2</v>
      </c>
      <c r="B4196" s="18">
        <v>41856</v>
      </c>
      <c r="C4196" s="3" t="s">
        <v>196</v>
      </c>
      <c r="D4196" s="4" t="s">
        <v>197</v>
      </c>
      <c r="E4196" s="5" t="s">
        <v>23</v>
      </c>
      <c r="F4196" s="6">
        <v>57.464369087868356</v>
      </c>
      <c r="G4196" s="16" t="s">
        <v>4</v>
      </c>
      <c r="H4196" s="7">
        <v>412272.99964382104</v>
      </c>
      <c r="I4196" s="4">
        <v>25.7</v>
      </c>
      <c r="J4196" s="4">
        <v>5.5</v>
      </c>
      <c r="K4196" s="4" t="s">
        <v>332</v>
      </c>
      <c r="L4196" s="4">
        <v>610.58816717926118</v>
      </c>
      <c r="M4196" s="4" t="s">
        <v>332</v>
      </c>
      <c r="N4196" s="17">
        <v>10.235294117647058</v>
      </c>
      <c r="O4196" s="4">
        <v>1152</v>
      </c>
      <c r="P4196">
        <f t="shared" si="195"/>
        <v>2014</v>
      </c>
      <c r="Q4196">
        <f t="shared" si="196"/>
        <v>8</v>
      </c>
      <c r="R4196" t="str">
        <f t="shared" si="197"/>
        <v>12</v>
      </c>
      <c r="T4196" t="s">
        <v>107</v>
      </c>
      <c r="U4196" t="s">
        <v>559</v>
      </c>
    </row>
    <row r="4197" spans="1:27" x14ac:dyDescent="0.35">
      <c r="A4197" s="1" t="s">
        <v>2</v>
      </c>
      <c r="B4197" s="18">
        <v>41856</v>
      </c>
      <c r="C4197" s="3" t="s">
        <v>196</v>
      </c>
      <c r="D4197" s="4" t="s">
        <v>197</v>
      </c>
      <c r="E4197" s="5" t="s">
        <v>23</v>
      </c>
      <c r="F4197" s="6">
        <v>293.06828234812861</v>
      </c>
      <c r="G4197" s="16" t="s">
        <v>4</v>
      </c>
      <c r="H4197" s="7">
        <v>4081617.1917563016</v>
      </c>
      <c r="I4197" s="4">
        <v>30.8</v>
      </c>
      <c r="J4197" s="4">
        <v>7.5</v>
      </c>
      <c r="K4197" s="4" t="s">
        <v>332</v>
      </c>
      <c r="L4197" s="4">
        <v>1360.7023180860792</v>
      </c>
      <c r="M4197" s="4" t="s">
        <v>332</v>
      </c>
      <c r="N4197" s="17">
        <v>11.75</v>
      </c>
      <c r="O4197" s="4">
        <v>576</v>
      </c>
      <c r="P4197">
        <f t="shared" si="195"/>
        <v>2014</v>
      </c>
      <c r="Q4197">
        <f t="shared" si="196"/>
        <v>8</v>
      </c>
      <c r="R4197" t="str">
        <f t="shared" si="197"/>
        <v>12</v>
      </c>
      <c r="T4197" t="s">
        <v>107</v>
      </c>
      <c r="U4197" t="s">
        <v>559</v>
      </c>
    </row>
    <row r="4198" spans="1:27" x14ac:dyDescent="0.35">
      <c r="A4198" s="1" t="s">
        <v>2</v>
      </c>
      <c r="B4198" s="18">
        <v>41856</v>
      </c>
      <c r="C4198" s="3" t="s">
        <v>64</v>
      </c>
      <c r="D4198" s="4" t="s">
        <v>65</v>
      </c>
      <c r="E4198" s="5" t="s">
        <v>7</v>
      </c>
      <c r="F4198" s="6">
        <v>0.20699799749479794</v>
      </c>
      <c r="G4198" s="16" t="s">
        <v>4</v>
      </c>
      <c r="H4198" s="7">
        <v>2890.3958382188621</v>
      </c>
      <c r="I4198" s="4">
        <v>57.7</v>
      </c>
      <c r="J4198" s="4">
        <v>5.5</v>
      </c>
      <c r="K4198" s="4">
        <v>5.5</v>
      </c>
      <c r="L4198" s="4">
        <v>1745.4250000000002</v>
      </c>
      <c r="M4198" s="4" t="s">
        <v>332</v>
      </c>
      <c r="N4198" s="17">
        <v>8.0000000000000018</v>
      </c>
      <c r="O4198" s="4">
        <v>15990.24</v>
      </c>
      <c r="P4198">
        <f t="shared" si="195"/>
        <v>2014</v>
      </c>
      <c r="Q4198">
        <f t="shared" si="196"/>
        <v>8</v>
      </c>
      <c r="R4198" t="str">
        <f t="shared" si="197"/>
        <v>13</v>
      </c>
      <c r="T4198" t="s">
        <v>481</v>
      </c>
      <c r="U4198" t="s">
        <v>482</v>
      </c>
    </row>
    <row r="4199" spans="1:27" x14ac:dyDescent="0.35">
      <c r="A4199" s="1" t="s">
        <v>2</v>
      </c>
      <c r="B4199" s="18">
        <v>41856</v>
      </c>
      <c r="C4199" s="3" t="s">
        <v>101</v>
      </c>
      <c r="D4199" s="4" t="s">
        <v>102</v>
      </c>
      <c r="E4199" s="5" t="s">
        <v>7</v>
      </c>
      <c r="F4199" s="6">
        <v>1.4489859824635856</v>
      </c>
      <c r="G4199" s="16" t="s">
        <v>7</v>
      </c>
      <c r="H4199" s="7">
        <v>38361.269229863108</v>
      </c>
      <c r="I4199" s="4">
        <v>116.7</v>
      </c>
      <c r="J4199" s="4">
        <v>59.7</v>
      </c>
      <c r="K4199" s="4">
        <v>3.8</v>
      </c>
      <c r="L4199" s="4">
        <v>26474.562000000002</v>
      </c>
      <c r="M4199" s="4" t="s">
        <v>332</v>
      </c>
      <c r="N4199" s="17">
        <v>0.99999999999999989</v>
      </c>
      <c r="O4199" s="4">
        <v>15990.24</v>
      </c>
      <c r="P4199">
        <f t="shared" si="195"/>
        <v>2014</v>
      </c>
      <c r="Q4199">
        <f t="shared" si="196"/>
        <v>8</v>
      </c>
      <c r="R4199" t="str">
        <f t="shared" si="197"/>
        <v>13</v>
      </c>
      <c r="T4199" t="s">
        <v>499</v>
      </c>
      <c r="U4199" t="s">
        <v>500</v>
      </c>
    </row>
    <row r="4200" spans="1:27" x14ac:dyDescent="0.35">
      <c r="A4200" s="1" t="s">
        <v>2</v>
      </c>
      <c r="B4200" s="18">
        <v>41856</v>
      </c>
      <c r="C4200" s="3" t="s">
        <v>68</v>
      </c>
      <c r="D4200" s="4" t="s">
        <v>69</v>
      </c>
      <c r="E4200" s="5" t="s">
        <v>4</v>
      </c>
      <c r="F4200" s="6">
        <v>2.8732184543934181</v>
      </c>
      <c r="G4200" s="16" t="s">
        <v>4</v>
      </c>
      <c r="H4200" s="7">
        <v>5812.2221185186263</v>
      </c>
      <c r="I4200" s="4">
        <v>95.6</v>
      </c>
      <c r="J4200" s="4">
        <v>4.5999999999999996</v>
      </c>
      <c r="K4200" s="4">
        <v>4.5999999999999996</v>
      </c>
      <c r="L4200" s="4">
        <v>2022.8959999999995</v>
      </c>
      <c r="M4200" s="4" t="s">
        <v>332</v>
      </c>
      <c r="N4200" s="17">
        <v>1</v>
      </c>
      <c r="O4200" s="4">
        <v>1152</v>
      </c>
      <c r="P4200">
        <f t="shared" si="195"/>
        <v>2014</v>
      </c>
      <c r="Q4200">
        <f t="shared" si="196"/>
        <v>8</v>
      </c>
      <c r="R4200" t="str">
        <f t="shared" si="197"/>
        <v>13</v>
      </c>
      <c r="T4200" t="s">
        <v>217</v>
      </c>
      <c r="U4200" t="s">
        <v>483</v>
      </c>
    </row>
    <row r="4201" spans="1:27" x14ac:dyDescent="0.35">
      <c r="A4201" s="1" t="s">
        <v>2</v>
      </c>
      <c r="B4201" s="18">
        <v>41856</v>
      </c>
      <c r="C4201" s="3" t="s">
        <v>3</v>
      </c>
      <c r="D4201" s="4" t="s">
        <v>119</v>
      </c>
      <c r="E4201" s="5" t="s">
        <v>4</v>
      </c>
      <c r="F4201" s="6">
        <v>66.198953189224341</v>
      </c>
      <c r="G4201" s="16" t="s">
        <v>4</v>
      </c>
      <c r="H4201" s="7">
        <v>15331.108488495582</v>
      </c>
      <c r="I4201" s="4">
        <v>8.3000000000000007</v>
      </c>
      <c r="J4201" s="4">
        <v>7.3</v>
      </c>
      <c r="K4201" s="4" t="s">
        <v>332</v>
      </c>
      <c r="L4201" s="4">
        <v>231.59140363855678</v>
      </c>
      <c r="M4201" s="4" t="s">
        <v>332</v>
      </c>
      <c r="N4201" s="17">
        <v>1</v>
      </c>
      <c r="O4201" s="4">
        <v>100</v>
      </c>
      <c r="P4201">
        <f t="shared" si="195"/>
        <v>2014</v>
      </c>
      <c r="Q4201">
        <f t="shared" si="196"/>
        <v>8</v>
      </c>
      <c r="R4201" t="str">
        <f t="shared" si="197"/>
        <v>16</v>
      </c>
      <c r="T4201" t="s">
        <v>119</v>
      </c>
    </row>
    <row r="4202" spans="1:27" x14ac:dyDescent="0.35">
      <c r="A4202" s="1" t="s">
        <v>2</v>
      </c>
      <c r="B4202" s="18">
        <v>41856</v>
      </c>
      <c r="C4202" s="3" t="s">
        <v>184</v>
      </c>
      <c r="D4202" s="4" t="s">
        <v>185</v>
      </c>
      <c r="E4202" s="5" t="s">
        <v>7</v>
      </c>
      <c r="F4202" s="6">
        <v>2.8732184543934181</v>
      </c>
      <c r="G4202" s="16" t="s">
        <v>4</v>
      </c>
      <c r="H4202" s="7">
        <v>16969.03994916653</v>
      </c>
      <c r="I4202" s="4" t="s">
        <v>332</v>
      </c>
      <c r="J4202" s="4">
        <v>8.9</v>
      </c>
      <c r="K4202" s="4" t="s">
        <v>332</v>
      </c>
      <c r="L4202" s="4">
        <v>369.12090523475717</v>
      </c>
      <c r="M4202" s="4" t="s">
        <v>332</v>
      </c>
      <c r="N4202" s="17">
        <v>15.999999999999998</v>
      </c>
      <c r="O4202" s="4">
        <v>1152</v>
      </c>
      <c r="P4202">
        <f t="shared" si="195"/>
        <v>2014</v>
      </c>
      <c r="Q4202">
        <f t="shared" si="196"/>
        <v>8</v>
      </c>
      <c r="R4202" t="str">
        <f t="shared" si="197"/>
        <v>16</v>
      </c>
      <c r="T4202" t="s">
        <v>553</v>
      </c>
      <c r="U4202" t="s">
        <v>530</v>
      </c>
    </row>
    <row r="4203" spans="1:27" x14ac:dyDescent="0.35">
      <c r="A4203" s="1" t="s">
        <v>2</v>
      </c>
      <c r="B4203" s="18">
        <v>41856</v>
      </c>
      <c r="C4203" s="3" t="s">
        <v>347</v>
      </c>
      <c r="D4203" s="4" t="s">
        <v>348</v>
      </c>
      <c r="E4203" s="5" t="s">
        <v>7</v>
      </c>
      <c r="F4203" s="6">
        <v>5.7464369087868361</v>
      </c>
      <c r="G4203" s="16" t="s">
        <v>4</v>
      </c>
      <c r="H4203" s="7">
        <v>3305.1968214487865</v>
      </c>
      <c r="I4203" s="4" t="s">
        <v>332</v>
      </c>
      <c r="J4203" s="4">
        <v>6.5</v>
      </c>
      <c r="K4203" s="4" t="s">
        <v>332</v>
      </c>
      <c r="L4203" s="4">
        <v>143.79331374868283</v>
      </c>
      <c r="M4203" s="4" t="s">
        <v>332</v>
      </c>
      <c r="N4203" s="17">
        <v>4</v>
      </c>
      <c r="O4203" s="4">
        <v>1152</v>
      </c>
      <c r="P4203">
        <f t="shared" si="195"/>
        <v>2014</v>
      </c>
      <c r="Q4203">
        <f t="shared" si="196"/>
        <v>8</v>
      </c>
      <c r="R4203" t="str">
        <f t="shared" si="197"/>
        <v>16</v>
      </c>
      <c r="T4203" t="s">
        <v>385</v>
      </c>
      <c r="U4203" t="s">
        <v>612</v>
      </c>
    </row>
    <row r="4204" spans="1:27" x14ac:dyDescent="0.35">
      <c r="A4204" s="1" t="s">
        <v>2</v>
      </c>
      <c r="B4204" s="18">
        <v>41856</v>
      </c>
      <c r="C4204" s="3" t="s">
        <v>8</v>
      </c>
      <c r="D4204" s="4" t="s">
        <v>9</v>
      </c>
      <c r="E4204" s="5" t="s">
        <v>7</v>
      </c>
      <c r="F4204" s="6">
        <v>5.7464369087868361</v>
      </c>
      <c r="G4204" s="16" t="s">
        <v>4</v>
      </c>
      <c r="H4204" s="7">
        <v>29590.300336596076</v>
      </c>
      <c r="I4204" s="4" t="s">
        <v>332</v>
      </c>
      <c r="J4204" s="4">
        <v>5.6</v>
      </c>
      <c r="K4204" s="4" t="s">
        <v>332</v>
      </c>
      <c r="L4204" s="4">
        <v>91.952322575470831</v>
      </c>
      <c r="M4204" s="4" t="s">
        <v>332</v>
      </c>
      <c r="N4204" s="17">
        <v>55.999999999999986</v>
      </c>
      <c r="O4204" s="4">
        <v>1152</v>
      </c>
      <c r="P4204">
        <f t="shared" si="195"/>
        <v>2014</v>
      </c>
      <c r="Q4204">
        <f t="shared" si="196"/>
        <v>8</v>
      </c>
      <c r="R4204" t="str">
        <f t="shared" si="197"/>
        <v>17</v>
      </c>
      <c r="T4204" t="s">
        <v>490</v>
      </c>
      <c r="U4204" t="s">
        <v>491</v>
      </c>
    </row>
    <row r="4205" spans="1:27" x14ac:dyDescent="0.35">
      <c r="A4205" s="1" t="s">
        <v>2</v>
      </c>
      <c r="B4205" s="18">
        <v>41856</v>
      </c>
      <c r="C4205" s="3" t="s">
        <v>12</v>
      </c>
      <c r="D4205" s="4" t="s">
        <v>13</v>
      </c>
      <c r="E4205" s="5" t="s">
        <v>4</v>
      </c>
      <c r="F4205" s="6">
        <v>297.89528935150958</v>
      </c>
      <c r="G4205" s="16" t="s">
        <v>4</v>
      </c>
      <c r="H4205" s="7">
        <v>5508.5052310017581</v>
      </c>
      <c r="I4205" s="4">
        <v>21.8</v>
      </c>
      <c r="J4205" s="4">
        <v>1.8</v>
      </c>
      <c r="K4205" s="4" t="s">
        <v>332</v>
      </c>
      <c r="L4205" s="4">
        <v>18.491414359029523</v>
      </c>
      <c r="M4205" s="4" t="s">
        <v>332</v>
      </c>
      <c r="N4205" s="17">
        <v>0.99999999999999978</v>
      </c>
      <c r="O4205" s="4">
        <v>100</v>
      </c>
      <c r="P4205">
        <f t="shared" si="195"/>
        <v>2014</v>
      </c>
      <c r="Q4205">
        <f t="shared" si="196"/>
        <v>8</v>
      </c>
      <c r="R4205" t="str">
        <f t="shared" si="197"/>
        <v>17</v>
      </c>
      <c r="T4205" t="s">
        <v>250</v>
      </c>
      <c r="U4205" t="s">
        <v>472</v>
      </c>
    </row>
    <row r="4206" spans="1:27" x14ac:dyDescent="0.35">
      <c r="A4206" s="1" t="s">
        <v>2</v>
      </c>
      <c r="B4206" s="18">
        <v>41856</v>
      </c>
      <c r="C4206" s="3" t="s">
        <v>129</v>
      </c>
      <c r="D4206" s="4" t="s">
        <v>14</v>
      </c>
      <c r="E4206" s="5" t="s">
        <v>4</v>
      </c>
      <c r="F4206" s="6">
        <v>33.09947659461217</v>
      </c>
      <c r="G4206" s="16" t="s">
        <v>4</v>
      </c>
      <c r="H4206" s="7">
        <v>541.58891930885886</v>
      </c>
      <c r="I4206" s="4">
        <v>10</v>
      </c>
      <c r="J4206" s="4">
        <v>2.5</v>
      </c>
      <c r="K4206" s="4" t="s">
        <v>332</v>
      </c>
      <c r="L4206" s="4">
        <v>16.362461737446839</v>
      </c>
      <c r="M4206" s="4" t="s">
        <v>332</v>
      </c>
      <c r="N4206" s="17">
        <v>1</v>
      </c>
      <c r="O4206" s="4">
        <v>100</v>
      </c>
      <c r="P4206">
        <f t="shared" si="195"/>
        <v>2014</v>
      </c>
      <c r="Q4206">
        <f t="shared" si="196"/>
        <v>8</v>
      </c>
      <c r="R4206" t="str">
        <f t="shared" si="197"/>
        <v>17</v>
      </c>
      <c r="T4206" t="s">
        <v>250</v>
      </c>
      <c r="U4206" t="s">
        <v>521</v>
      </c>
    </row>
    <row r="4207" spans="1:27" x14ac:dyDescent="0.35">
      <c r="A4207" s="1" t="s">
        <v>2</v>
      </c>
      <c r="B4207" s="18">
        <v>41856</v>
      </c>
      <c r="C4207" s="3" t="s">
        <v>174</v>
      </c>
      <c r="D4207" s="4" t="s">
        <v>175</v>
      </c>
      <c r="E4207" s="5" t="s">
        <v>7</v>
      </c>
      <c r="F4207" s="6">
        <v>2.8732184543934181</v>
      </c>
      <c r="G4207" s="16" t="s">
        <v>7</v>
      </c>
      <c r="H4207" s="7">
        <v>61619.392125390281</v>
      </c>
      <c r="I4207" s="4" t="s">
        <v>332</v>
      </c>
      <c r="J4207" s="4">
        <v>73.900000000000006</v>
      </c>
      <c r="K4207" s="4">
        <v>5</v>
      </c>
      <c r="L4207" s="4">
        <v>21446.121519638895</v>
      </c>
      <c r="M4207" s="4" t="s">
        <v>332</v>
      </c>
      <c r="N4207" s="17">
        <v>0.99999999999999989</v>
      </c>
      <c r="O4207" s="4">
        <v>1152</v>
      </c>
      <c r="P4207">
        <f t="shared" si="195"/>
        <v>2014</v>
      </c>
      <c r="Q4207">
        <f t="shared" si="196"/>
        <v>8</v>
      </c>
      <c r="R4207" t="str">
        <f t="shared" si="197"/>
        <v>17</v>
      </c>
      <c r="T4207" t="s">
        <v>73</v>
      </c>
      <c r="U4207" t="s">
        <v>550</v>
      </c>
    </row>
    <row r="4208" spans="1:27" x14ac:dyDescent="0.35">
      <c r="A4208" s="1" t="s">
        <v>2</v>
      </c>
      <c r="B4208" s="18">
        <v>41856</v>
      </c>
      <c r="C4208" s="3" t="s">
        <v>56</v>
      </c>
      <c r="D4208" s="4" t="s">
        <v>57</v>
      </c>
      <c r="E4208" s="5" t="s">
        <v>4</v>
      </c>
      <c r="F4208" s="6">
        <v>0.20699799749479794</v>
      </c>
      <c r="G4208" s="16" t="s">
        <v>4</v>
      </c>
      <c r="H4208" s="7">
        <v>1041.9811189728753</v>
      </c>
      <c r="I4208" s="4">
        <v>174.4</v>
      </c>
      <c r="J4208" s="4">
        <v>10.5</v>
      </c>
      <c r="K4208" s="4" t="s">
        <v>332</v>
      </c>
      <c r="L4208" s="4">
        <v>5033.7739088469261</v>
      </c>
      <c r="M4208" s="4" t="s">
        <v>332</v>
      </c>
      <c r="N4208" s="17">
        <v>1</v>
      </c>
      <c r="O4208" s="4">
        <v>15990.24</v>
      </c>
      <c r="P4208">
        <f t="shared" si="195"/>
        <v>2014</v>
      </c>
      <c r="Q4208">
        <f t="shared" si="196"/>
        <v>8</v>
      </c>
      <c r="R4208" t="str">
        <f t="shared" si="197"/>
        <v>27</v>
      </c>
      <c r="T4208" t="s">
        <v>57</v>
      </c>
    </row>
    <row r="4209" spans="1:26" x14ac:dyDescent="0.35">
      <c r="A4209" s="1" t="s">
        <v>2</v>
      </c>
      <c r="B4209" s="18">
        <v>41856</v>
      </c>
      <c r="C4209" s="3" t="s">
        <v>80</v>
      </c>
      <c r="D4209" s="4" t="s">
        <v>81</v>
      </c>
      <c r="E4209" s="5" t="s">
        <v>4</v>
      </c>
      <c r="F4209" s="6">
        <v>5.7464369087868361</v>
      </c>
      <c r="G4209" s="16" t="s">
        <v>4</v>
      </c>
      <c r="H4209" s="7">
        <v>37465.352247317118</v>
      </c>
      <c r="I4209" s="4">
        <v>26.2</v>
      </c>
      <c r="J4209" s="4">
        <v>26.7</v>
      </c>
      <c r="K4209" s="4">
        <v>17.8</v>
      </c>
      <c r="L4209" s="4">
        <v>6519.7535171802047</v>
      </c>
      <c r="M4209" s="4" t="s">
        <v>332</v>
      </c>
      <c r="N4209" s="17">
        <v>1</v>
      </c>
      <c r="O4209" s="4">
        <v>1152</v>
      </c>
      <c r="P4209">
        <f t="shared" si="195"/>
        <v>2014</v>
      </c>
      <c r="Q4209">
        <f t="shared" si="196"/>
        <v>8</v>
      </c>
      <c r="R4209" t="str">
        <f t="shared" si="197"/>
        <v>27</v>
      </c>
      <c r="T4209" t="s">
        <v>81</v>
      </c>
    </row>
    <row r="4210" spans="1:26" x14ac:dyDescent="0.35">
      <c r="A4210" s="1" t="s">
        <v>2</v>
      </c>
      <c r="B4210" s="18">
        <v>41856</v>
      </c>
      <c r="C4210" s="3" t="s">
        <v>58</v>
      </c>
      <c r="D4210" s="4" t="s">
        <v>59</v>
      </c>
      <c r="E4210" s="5" t="s">
        <v>4</v>
      </c>
      <c r="F4210" s="6">
        <v>9.5219078847607044</v>
      </c>
      <c r="G4210" s="16" t="s">
        <v>4</v>
      </c>
      <c r="H4210" s="7">
        <v>70109.807755493064</v>
      </c>
      <c r="I4210" s="4" t="s">
        <v>312</v>
      </c>
      <c r="J4210" s="4" t="s">
        <v>332</v>
      </c>
      <c r="K4210" s="4" t="s">
        <v>332</v>
      </c>
      <c r="L4210" s="4">
        <v>7363</v>
      </c>
      <c r="M4210" s="4">
        <v>7363</v>
      </c>
      <c r="N4210" s="17">
        <v>1</v>
      </c>
      <c r="O4210" s="4">
        <v>15990.24</v>
      </c>
      <c r="P4210">
        <f t="shared" si="195"/>
        <v>2014</v>
      </c>
      <c r="Q4210">
        <f t="shared" si="196"/>
        <v>8</v>
      </c>
      <c r="R4210" t="str">
        <f t="shared" si="197"/>
        <v>27</v>
      </c>
      <c r="T4210" t="s">
        <v>59</v>
      </c>
    </row>
    <row r="4211" spans="1:26" x14ac:dyDescent="0.35">
      <c r="A4211" s="1" t="s">
        <v>2</v>
      </c>
      <c r="B4211" s="18">
        <v>41856</v>
      </c>
      <c r="C4211" s="3" t="s">
        <v>132</v>
      </c>
      <c r="D4211" s="4" t="s">
        <v>298</v>
      </c>
      <c r="E4211" s="5" t="s">
        <v>4</v>
      </c>
      <c r="F4211" s="6">
        <v>198.59685956767302</v>
      </c>
      <c r="G4211" s="16" t="s">
        <v>4</v>
      </c>
      <c r="H4211" s="7">
        <v>28556.90053731751</v>
      </c>
      <c r="I4211" s="4" t="s">
        <v>332</v>
      </c>
      <c r="J4211" s="4">
        <v>6.5</v>
      </c>
      <c r="K4211" s="4" t="s">
        <v>332</v>
      </c>
      <c r="L4211" s="4">
        <v>143.79331374868283</v>
      </c>
      <c r="M4211" s="4" t="s">
        <v>332</v>
      </c>
      <c r="N4211" s="17">
        <v>1</v>
      </c>
      <c r="O4211" s="4">
        <v>100</v>
      </c>
      <c r="P4211">
        <f t="shared" si="195"/>
        <v>2014</v>
      </c>
      <c r="Q4211">
        <f t="shared" si="196"/>
        <v>8</v>
      </c>
      <c r="R4211" t="str">
        <f t="shared" si="197"/>
        <v>90</v>
      </c>
      <c r="T4211" t="s">
        <v>563</v>
      </c>
      <c r="U4211" t="s">
        <v>468</v>
      </c>
      <c r="V4211" t="s">
        <v>564</v>
      </c>
      <c r="W4211" t="s">
        <v>524</v>
      </c>
      <c r="X4211" t="s">
        <v>567</v>
      </c>
      <c r="Y4211" t="s">
        <v>510</v>
      </c>
      <c r="Z4211" t="s">
        <v>568</v>
      </c>
    </row>
    <row r="4212" spans="1:26" x14ac:dyDescent="0.35">
      <c r="A4212" s="1" t="s">
        <v>2</v>
      </c>
      <c r="B4212" s="18">
        <v>41870</v>
      </c>
      <c r="C4212" s="8" t="s">
        <v>21</v>
      </c>
      <c r="D4212" s="4" t="s">
        <v>22</v>
      </c>
      <c r="E4212" s="9" t="s">
        <v>23</v>
      </c>
      <c r="F4212" s="6">
        <v>80.450116723015697</v>
      </c>
      <c r="G4212" s="16" t="s">
        <v>4</v>
      </c>
      <c r="H4212" s="7">
        <v>358756.20274815161</v>
      </c>
      <c r="I4212" s="4">
        <v>7.1</v>
      </c>
      <c r="J4212" s="4">
        <v>6.4</v>
      </c>
      <c r="K4212" s="4" t="s">
        <v>332</v>
      </c>
      <c r="L4212" s="4">
        <v>152.27090152439487</v>
      </c>
      <c r="M4212" s="4" t="s">
        <v>332</v>
      </c>
      <c r="N4212" s="17">
        <v>29.285714285714285</v>
      </c>
      <c r="O4212" s="4">
        <v>576</v>
      </c>
      <c r="P4212">
        <f t="shared" si="195"/>
        <v>2014</v>
      </c>
      <c r="Q4212">
        <f t="shared" si="196"/>
        <v>8</v>
      </c>
      <c r="R4212" t="str">
        <f t="shared" si="197"/>
        <v>01</v>
      </c>
      <c r="T4212" t="s">
        <v>30</v>
      </c>
      <c r="U4212" t="s">
        <v>457</v>
      </c>
    </row>
    <row r="4213" spans="1:26" x14ac:dyDescent="0.35">
      <c r="A4213" s="1" t="s">
        <v>2</v>
      </c>
      <c r="B4213" s="18">
        <v>41870</v>
      </c>
      <c r="C4213" s="8" t="s">
        <v>180</v>
      </c>
      <c r="D4213" s="4" t="s">
        <v>181</v>
      </c>
      <c r="E4213" s="9" t="s">
        <v>23</v>
      </c>
      <c r="F4213" s="6">
        <v>68.95724290544203</v>
      </c>
      <c r="G4213" s="16" t="s">
        <v>23</v>
      </c>
      <c r="H4213" s="7">
        <v>89773.779264636454</v>
      </c>
      <c r="I4213" s="4">
        <v>155.4</v>
      </c>
      <c r="J4213" s="4">
        <v>4</v>
      </c>
      <c r="K4213" s="4" t="s">
        <v>332</v>
      </c>
      <c r="L4213" s="4">
        <v>1301.8759956476104</v>
      </c>
      <c r="M4213" s="4" t="s">
        <v>332</v>
      </c>
      <c r="N4213" s="17">
        <v>1</v>
      </c>
      <c r="O4213" s="4">
        <v>576</v>
      </c>
      <c r="P4213">
        <f t="shared" si="195"/>
        <v>2014</v>
      </c>
      <c r="Q4213">
        <f t="shared" si="196"/>
        <v>8</v>
      </c>
      <c r="R4213" t="str">
        <f t="shared" si="197"/>
        <v>01</v>
      </c>
      <c r="T4213" t="s">
        <v>295</v>
      </c>
      <c r="U4213" t="s">
        <v>457</v>
      </c>
    </row>
    <row r="4214" spans="1:26" x14ac:dyDescent="0.35">
      <c r="A4214" s="1" t="s">
        <v>2</v>
      </c>
      <c r="B4214" s="18">
        <v>41870</v>
      </c>
      <c r="C4214" s="3" t="s">
        <v>227</v>
      </c>
      <c r="D4214" s="4" t="s">
        <v>228</v>
      </c>
      <c r="E4214" s="5" t="s">
        <v>7</v>
      </c>
      <c r="F4214" s="6">
        <v>661.98953189224346</v>
      </c>
      <c r="G4214" s="16" t="s">
        <v>4</v>
      </c>
      <c r="H4214" s="7">
        <v>436198.66185507586</v>
      </c>
      <c r="I4214" s="4">
        <v>2.1</v>
      </c>
      <c r="J4214" s="4">
        <v>1.9</v>
      </c>
      <c r="K4214" s="4" t="s">
        <v>332</v>
      </c>
      <c r="L4214" s="4">
        <v>3.9694023178107032</v>
      </c>
      <c r="M4214" s="4" t="s">
        <v>332</v>
      </c>
      <c r="N4214" s="17">
        <v>165.99999999999997</v>
      </c>
      <c r="O4214" s="4">
        <v>50</v>
      </c>
      <c r="P4214">
        <f t="shared" si="195"/>
        <v>2014</v>
      </c>
      <c r="Q4214">
        <f t="shared" si="196"/>
        <v>8</v>
      </c>
      <c r="R4214" t="str">
        <f t="shared" si="197"/>
        <v>01</v>
      </c>
      <c r="T4214" t="s">
        <v>228</v>
      </c>
    </row>
    <row r="4215" spans="1:26" x14ac:dyDescent="0.35">
      <c r="A4215" s="1" t="s">
        <v>2</v>
      </c>
      <c r="B4215" s="18">
        <v>41870</v>
      </c>
      <c r="C4215" s="3" t="s">
        <v>152</v>
      </c>
      <c r="D4215" s="4" t="s">
        <v>153</v>
      </c>
      <c r="E4215" s="5" t="s">
        <v>7</v>
      </c>
      <c r="F4215" s="6">
        <v>132.39790637844868</v>
      </c>
      <c r="G4215" s="16" t="s">
        <v>4</v>
      </c>
      <c r="H4215" s="7">
        <v>202524.10015048611</v>
      </c>
      <c r="I4215" s="4">
        <v>3.8</v>
      </c>
      <c r="J4215" s="4">
        <v>3.1</v>
      </c>
      <c r="K4215" s="4" t="s">
        <v>332</v>
      </c>
      <c r="L4215" s="4">
        <v>19.12078008729868</v>
      </c>
      <c r="M4215" s="4" t="s">
        <v>332</v>
      </c>
      <c r="N4215" s="17">
        <v>80</v>
      </c>
      <c r="O4215" s="4">
        <v>50</v>
      </c>
      <c r="P4215">
        <f t="shared" si="195"/>
        <v>2014</v>
      </c>
      <c r="Q4215">
        <f t="shared" si="196"/>
        <v>8</v>
      </c>
      <c r="R4215" t="str">
        <f t="shared" si="197"/>
        <v>01</v>
      </c>
      <c r="T4215" t="s">
        <v>153</v>
      </c>
    </row>
    <row r="4216" spans="1:26" x14ac:dyDescent="0.35">
      <c r="A4216" s="1" t="s">
        <v>2</v>
      </c>
      <c r="B4216" s="18">
        <v>41870</v>
      </c>
      <c r="C4216" s="3" t="s">
        <v>186</v>
      </c>
      <c r="D4216" s="4" t="s">
        <v>187</v>
      </c>
      <c r="E4216" s="5" t="s">
        <v>7</v>
      </c>
      <c r="F4216" s="6">
        <v>45.971495270294689</v>
      </c>
      <c r="G4216" s="16" t="s">
        <v>4</v>
      </c>
      <c r="H4216" s="7">
        <v>492733.26607584546</v>
      </c>
      <c r="I4216" s="4" t="s">
        <v>332</v>
      </c>
      <c r="J4216" s="4">
        <v>5.4</v>
      </c>
      <c r="K4216" s="4" t="s">
        <v>332</v>
      </c>
      <c r="L4216" s="4">
        <v>82.44795760081054</v>
      </c>
      <c r="M4216" s="4" t="s">
        <v>332</v>
      </c>
      <c r="N4216" s="17">
        <v>1</v>
      </c>
      <c r="O4216" s="4">
        <v>576</v>
      </c>
      <c r="P4216">
        <f t="shared" si="195"/>
        <v>2014</v>
      </c>
      <c r="Q4216">
        <f t="shared" si="196"/>
        <v>8</v>
      </c>
      <c r="R4216" t="str">
        <f t="shared" si="197"/>
        <v>01</v>
      </c>
      <c r="T4216" t="s">
        <v>187</v>
      </c>
    </row>
    <row r="4217" spans="1:26" x14ac:dyDescent="0.35">
      <c r="A4217" s="1" t="s">
        <v>2</v>
      </c>
      <c r="B4217" s="18">
        <v>41870</v>
      </c>
      <c r="C4217" s="3" t="s">
        <v>186</v>
      </c>
      <c r="D4217" s="4" t="s">
        <v>187</v>
      </c>
      <c r="E4217" s="5" t="s">
        <v>4</v>
      </c>
      <c r="F4217" s="6">
        <v>132.39790637844868</v>
      </c>
      <c r="G4217" s="16" t="s">
        <v>4</v>
      </c>
      <c r="H4217" s="7">
        <v>6317.093154818529</v>
      </c>
      <c r="I4217" s="4" t="s">
        <v>332</v>
      </c>
      <c r="J4217" s="4">
        <v>4.5</v>
      </c>
      <c r="K4217" s="4" t="s">
        <v>332</v>
      </c>
      <c r="L4217" s="4">
        <v>47.712938426394977</v>
      </c>
      <c r="M4217" s="4" t="s">
        <v>332</v>
      </c>
      <c r="N4217" s="17">
        <v>130</v>
      </c>
      <c r="O4217" s="4">
        <v>50</v>
      </c>
      <c r="P4217">
        <f t="shared" si="195"/>
        <v>2014</v>
      </c>
      <c r="Q4217">
        <f t="shared" si="196"/>
        <v>8</v>
      </c>
      <c r="R4217" t="str">
        <f t="shared" si="197"/>
        <v>01</v>
      </c>
      <c r="T4217" t="s">
        <v>187</v>
      </c>
    </row>
    <row r="4218" spans="1:26" x14ac:dyDescent="0.35">
      <c r="A4218" s="1" t="s">
        <v>2</v>
      </c>
      <c r="B4218" s="18">
        <v>41870</v>
      </c>
      <c r="C4218" s="3" t="s">
        <v>97</v>
      </c>
      <c r="D4218" s="4" t="s">
        <v>98</v>
      </c>
      <c r="E4218" s="5" t="s">
        <v>7</v>
      </c>
      <c r="F4218" s="6">
        <v>11.492873817573672</v>
      </c>
      <c r="G4218" s="16" t="s">
        <v>4</v>
      </c>
      <c r="H4218" s="7">
        <v>118311.90471941794</v>
      </c>
      <c r="I4218" s="4" t="s">
        <v>332</v>
      </c>
      <c r="J4218" s="4">
        <v>6.4</v>
      </c>
      <c r="K4218" s="4" t="s">
        <v>332</v>
      </c>
      <c r="L4218" s="4">
        <v>137.25827743044047</v>
      </c>
      <c r="M4218" s="4" t="s">
        <v>332</v>
      </c>
      <c r="N4218" s="17">
        <v>75</v>
      </c>
      <c r="O4218" s="4">
        <v>576</v>
      </c>
      <c r="P4218">
        <f t="shared" si="195"/>
        <v>2014</v>
      </c>
      <c r="Q4218">
        <f t="shared" si="196"/>
        <v>8</v>
      </c>
      <c r="R4218" t="str">
        <f t="shared" si="197"/>
        <v>01</v>
      </c>
      <c r="T4218" t="s">
        <v>187</v>
      </c>
      <c r="U4218" t="s">
        <v>497</v>
      </c>
    </row>
    <row r="4219" spans="1:26" x14ac:dyDescent="0.35">
      <c r="A4219" s="1" t="s">
        <v>2</v>
      </c>
      <c r="B4219" s="18">
        <v>41870</v>
      </c>
      <c r="C4219" s="3" t="s">
        <v>24</v>
      </c>
      <c r="D4219" s="4" t="s">
        <v>299</v>
      </c>
      <c r="E4219" s="5" t="s">
        <v>23</v>
      </c>
      <c r="F4219" s="6">
        <v>4104.3350977319096</v>
      </c>
      <c r="G4219" s="16" t="s">
        <v>23</v>
      </c>
      <c r="H4219" s="7">
        <v>105196.914542301</v>
      </c>
      <c r="I4219" s="4">
        <v>7.4</v>
      </c>
      <c r="J4219" s="4">
        <v>2.1</v>
      </c>
      <c r="K4219" s="4" t="s">
        <v>332</v>
      </c>
      <c r="L4219" s="4">
        <v>25.630683664312329</v>
      </c>
      <c r="M4219" s="4" t="s">
        <v>332</v>
      </c>
      <c r="N4219" s="17">
        <v>1</v>
      </c>
      <c r="O4219" s="4">
        <v>50</v>
      </c>
      <c r="P4219">
        <f t="shared" si="195"/>
        <v>2014</v>
      </c>
      <c r="Q4219">
        <f t="shared" si="196"/>
        <v>8</v>
      </c>
      <c r="R4219" t="str">
        <f t="shared" si="197"/>
        <v>01</v>
      </c>
      <c r="T4219" t="s">
        <v>222</v>
      </c>
      <c r="U4219" t="s">
        <v>504</v>
      </c>
      <c r="V4219" t="s">
        <v>596</v>
      </c>
      <c r="W4219" t="s">
        <v>597</v>
      </c>
    </row>
    <row r="4220" spans="1:26" x14ac:dyDescent="0.35">
      <c r="A4220" s="1" t="s">
        <v>2</v>
      </c>
      <c r="B4220" s="18">
        <v>41870</v>
      </c>
      <c r="C4220" s="3" t="s">
        <v>35</v>
      </c>
      <c r="D4220" s="4" t="s">
        <v>36</v>
      </c>
      <c r="E4220" s="5" t="s">
        <v>7</v>
      </c>
      <c r="F4220" s="6">
        <v>11.492873817573672</v>
      </c>
      <c r="G4220" s="16" t="s">
        <v>4</v>
      </c>
      <c r="H4220" s="7">
        <v>2749.9237554453903</v>
      </c>
      <c r="I4220" s="4">
        <v>2.6</v>
      </c>
      <c r="J4220" s="4">
        <v>2.6</v>
      </c>
      <c r="K4220" s="4" t="s">
        <v>332</v>
      </c>
      <c r="L4220" s="4">
        <v>9.202772079915702</v>
      </c>
      <c r="M4220" s="4" t="s">
        <v>332</v>
      </c>
      <c r="N4220" s="17">
        <v>25.999999999999996</v>
      </c>
      <c r="O4220" s="4">
        <v>576</v>
      </c>
      <c r="P4220">
        <f t="shared" si="195"/>
        <v>2014</v>
      </c>
      <c r="Q4220">
        <f t="shared" si="196"/>
        <v>8</v>
      </c>
      <c r="R4220" t="str">
        <f t="shared" si="197"/>
        <v>01</v>
      </c>
      <c r="T4220" t="s">
        <v>458</v>
      </c>
      <c r="U4220" t="s">
        <v>459</v>
      </c>
    </row>
    <row r="4221" spans="1:26" x14ac:dyDescent="0.35">
      <c r="A4221" s="1" t="s">
        <v>2</v>
      </c>
      <c r="B4221" s="18">
        <v>41870</v>
      </c>
      <c r="C4221" s="3" t="s">
        <v>210</v>
      </c>
      <c r="D4221" s="4" t="s">
        <v>211</v>
      </c>
      <c r="E4221" s="5" t="s">
        <v>7</v>
      </c>
      <c r="F4221" s="6">
        <v>11.492873817573672</v>
      </c>
      <c r="G4221" s="16" t="s">
        <v>4</v>
      </c>
      <c r="H4221" s="7">
        <v>104273.91993093229</v>
      </c>
      <c r="I4221" s="4">
        <v>6</v>
      </c>
      <c r="J4221" s="4">
        <v>3.8</v>
      </c>
      <c r="K4221" s="4" t="s">
        <v>332</v>
      </c>
      <c r="L4221" s="4">
        <v>45.364597917836612</v>
      </c>
      <c r="M4221" s="4" t="s">
        <v>332</v>
      </c>
      <c r="N4221" s="17">
        <v>199.99999999999997</v>
      </c>
      <c r="O4221" s="4">
        <v>576</v>
      </c>
      <c r="P4221">
        <f t="shared" si="195"/>
        <v>2014</v>
      </c>
      <c r="Q4221">
        <f t="shared" si="196"/>
        <v>8</v>
      </c>
      <c r="R4221" t="str">
        <f t="shared" si="197"/>
        <v>01</v>
      </c>
      <c r="T4221" t="s">
        <v>211</v>
      </c>
    </row>
    <row r="4222" spans="1:26" x14ac:dyDescent="0.35">
      <c r="A4222" s="1" t="s">
        <v>2</v>
      </c>
      <c r="B4222" s="18">
        <v>41870</v>
      </c>
      <c r="C4222" s="3" t="s">
        <v>37</v>
      </c>
      <c r="D4222" s="4" t="s">
        <v>156</v>
      </c>
      <c r="E4222" s="5" t="s">
        <v>4</v>
      </c>
      <c r="F4222" s="6">
        <v>264.79581275689736</v>
      </c>
      <c r="G4222" s="16" t="s">
        <v>4</v>
      </c>
      <c r="H4222" s="7">
        <v>511778.01656658796</v>
      </c>
      <c r="I4222" s="4">
        <v>29.5</v>
      </c>
      <c r="J4222" s="4">
        <v>13.7</v>
      </c>
      <c r="K4222" s="4">
        <v>9.1333333333333329</v>
      </c>
      <c r="L4222" s="4">
        <v>1932.7269991102123</v>
      </c>
      <c r="M4222" s="4" t="s">
        <v>332</v>
      </c>
      <c r="N4222" s="17">
        <v>1</v>
      </c>
      <c r="O4222" s="4">
        <v>50</v>
      </c>
      <c r="P4222">
        <f t="shared" si="195"/>
        <v>2014</v>
      </c>
      <c r="Q4222">
        <f t="shared" si="196"/>
        <v>8</v>
      </c>
      <c r="R4222" t="str">
        <f t="shared" si="197"/>
        <v>05</v>
      </c>
      <c r="T4222" t="s">
        <v>460</v>
      </c>
      <c r="U4222" t="s">
        <v>461</v>
      </c>
      <c r="V4222" t="s">
        <v>536</v>
      </c>
      <c r="W4222" t="s">
        <v>537</v>
      </c>
      <c r="X4222" t="s">
        <v>510</v>
      </c>
    </row>
    <row r="4223" spans="1:26" x14ac:dyDescent="0.35">
      <c r="A4223" s="1" t="s">
        <v>2</v>
      </c>
      <c r="B4223" s="18">
        <v>41870</v>
      </c>
      <c r="C4223" s="3" t="s">
        <v>62</v>
      </c>
      <c r="D4223" s="4" t="s">
        <v>63</v>
      </c>
      <c r="E4223" s="5" t="s">
        <v>4</v>
      </c>
      <c r="F4223" s="6">
        <v>529.59162551379472</v>
      </c>
      <c r="G4223" s="16" t="s">
        <v>4</v>
      </c>
      <c r="H4223" s="7">
        <v>37088.009194270657</v>
      </c>
      <c r="I4223" s="4">
        <v>8.1999999999999993</v>
      </c>
      <c r="J4223" s="4">
        <v>5</v>
      </c>
      <c r="K4223" s="4" t="s">
        <v>332</v>
      </c>
      <c r="L4223" s="4">
        <v>70.03133623627248</v>
      </c>
      <c r="M4223" s="4" t="s">
        <v>332</v>
      </c>
      <c r="N4223" s="17">
        <v>1</v>
      </c>
      <c r="O4223" s="4">
        <v>50</v>
      </c>
      <c r="P4223">
        <f t="shared" si="195"/>
        <v>2014</v>
      </c>
      <c r="Q4223">
        <f t="shared" si="196"/>
        <v>8</v>
      </c>
      <c r="R4223" t="str">
        <f t="shared" si="197"/>
        <v>05</v>
      </c>
      <c r="T4223" t="s">
        <v>84</v>
      </c>
      <c r="U4223" t="s">
        <v>459</v>
      </c>
      <c r="V4223" t="s">
        <v>479</v>
      </c>
      <c r="W4223" t="s">
        <v>480</v>
      </c>
    </row>
    <row r="4224" spans="1:26" x14ac:dyDescent="0.35">
      <c r="A4224" s="1" t="s">
        <v>2</v>
      </c>
      <c r="B4224" s="18">
        <v>41870</v>
      </c>
      <c r="C4224" s="3" t="s">
        <v>148</v>
      </c>
      <c r="D4224" s="4" t="s">
        <v>149</v>
      </c>
      <c r="E4224" s="5" t="s">
        <v>4</v>
      </c>
      <c r="F4224" s="6">
        <v>9.3415942933715943</v>
      </c>
      <c r="G4224" s="16" t="s">
        <v>4</v>
      </c>
      <c r="H4224" s="7">
        <v>1127661.2135300585</v>
      </c>
      <c r="I4224" s="4" t="s">
        <v>312</v>
      </c>
      <c r="J4224" s="4" t="s">
        <v>332</v>
      </c>
      <c r="K4224" s="4" t="s">
        <v>332</v>
      </c>
      <c r="L4224" s="4">
        <v>120714</v>
      </c>
      <c r="M4224" s="4">
        <v>120714</v>
      </c>
      <c r="N4224" s="17">
        <v>0.99999999999999978</v>
      </c>
      <c r="O4224" s="4">
        <v>15590.24</v>
      </c>
      <c r="P4224">
        <f t="shared" si="195"/>
        <v>2014</v>
      </c>
      <c r="Q4224">
        <f t="shared" si="196"/>
        <v>8</v>
      </c>
      <c r="R4224" t="str">
        <f t="shared" si="197"/>
        <v>06</v>
      </c>
      <c r="T4224" t="s">
        <v>533</v>
      </c>
      <c r="U4224" t="s">
        <v>534</v>
      </c>
    </row>
    <row r="4225" spans="1:27" x14ac:dyDescent="0.35">
      <c r="A4225" s="1" t="s">
        <v>2</v>
      </c>
      <c r="B4225" s="18">
        <v>41870</v>
      </c>
      <c r="C4225" s="3" t="s">
        <v>40</v>
      </c>
      <c r="D4225" s="4" t="s">
        <v>169</v>
      </c>
      <c r="E4225" s="5" t="s">
        <v>4</v>
      </c>
      <c r="F4225" s="6">
        <v>5295.9162551379477</v>
      </c>
      <c r="G4225" s="16" t="s">
        <v>4</v>
      </c>
      <c r="H4225" s="7">
        <v>1019053.7105715488</v>
      </c>
      <c r="I4225" s="4" t="s">
        <v>332</v>
      </c>
      <c r="J4225" s="4">
        <v>7</v>
      </c>
      <c r="K4225" s="4">
        <v>5</v>
      </c>
      <c r="L4225" s="4">
        <v>192.42255003237483</v>
      </c>
      <c r="M4225" s="4" t="s">
        <v>332</v>
      </c>
      <c r="N4225" s="17">
        <v>0.99999999999999978</v>
      </c>
      <c r="O4225" s="4">
        <v>50</v>
      </c>
      <c r="P4225">
        <f t="shared" si="195"/>
        <v>2014</v>
      </c>
      <c r="Q4225">
        <f t="shared" si="196"/>
        <v>8</v>
      </c>
      <c r="R4225" t="str">
        <f t="shared" si="197"/>
        <v>12</v>
      </c>
      <c r="T4225" t="s">
        <v>662</v>
      </c>
      <c r="U4225" t="s">
        <v>463</v>
      </c>
      <c r="V4225" t="s">
        <v>464</v>
      </c>
      <c r="W4225" t="s">
        <v>546</v>
      </c>
      <c r="X4225" t="s">
        <v>468</v>
      </c>
      <c r="Y4225" t="s">
        <v>547</v>
      </c>
      <c r="Z4225" t="s">
        <v>510</v>
      </c>
      <c r="AA4225" t="s">
        <v>466</v>
      </c>
    </row>
    <row r="4226" spans="1:27" x14ac:dyDescent="0.35">
      <c r="A4226" s="1" t="s">
        <v>2</v>
      </c>
      <c r="B4226" s="18">
        <v>41870</v>
      </c>
      <c r="C4226" s="3" t="s">
        <v>89</v>
      </c>
      <c r="D4226" s="4" t="s">
        <v>246</v>
      </c>
      <c r="E4226" s="5" t="s">
        <v>4</v>
      </c>
      <c r="F4226" s="6">
        <v>132.39790637844868</v>
      </c>
      <c r="G4226" s="16" t="s">
        <v>4</v>
      </c>
      <c r="H4226" s="7">
        <v>504431.58673291659</v>
      </c>
      <c r="I4226" s="4" t="s">
        <v>332</v>
      </c>
      <c r="J4226" s="4">
        <v>21</v>
      </c>
      <c r="K4226" s="4">
        <v>11</v>
      </c>
      <c r="L4226" s="4">
        <v>3809.9664906410212</v>
      </c>
      <c r="M4226" s="4" t="s">
        <v>332</v>
      </c>
      <c r="N4226" s="17">
        <v>1</v>
      </c>
      <c r="O4226" s="4">
        <v>50</v>
      </c>
      <c r="P4226">
        <f t="shared" ref="P4226:P4289" si="198">YEAR(B4226)</f>
        <v>2014</v>
      </c>
      <c r="Q4226">
        <f t="shared" ref="Q4226:Q4289" si="199">MONTH(B4226)</f>
        <v>8</v>
      </c>
      <c r="R4226" t="str">
        <f t="shared" ref="R4226:R4289" si="200">LEFT(C4226,2)</f>
        <v>12</v>
      </c>
      <c r="T4226" t="s">
        <v>664</v>
      </c>
      <c r="U4226" t="s">
        <v>463</v>
      </c>
      <c r="V4226" t="s">
        <v>464</v>
      </c>
      <c r="W4226" t="s">
        <v>579</v>
      </c>
      <c r="X4226" t="s">
        <v>510</v>
      </c>
      <c r="Y4226" t="s">
        <v>466</v>
      </c>
    </row>
    <row r="4227" spans="1:27" x14ac:dyDescent="0.35">
      <c r="A4227" s="1" t="s">
        <v>2</v>
      </c>
      <c r="B4227" s="18">
        <v>41870</v>
      </c>
      <c r="C4227" s="3" t="s">
        <v>196</v>
      </c>
      <c r="D4227" s="4" t="s">
        <v>197</v>
      </c>
      <c r="E4227" s="5" t="s">
        <v>23</v>
      </c>
      <c r="F4227" s="6">
        <v>563.15081706110993</v>
      </c>
      <c r="G4227" s="16" t="s">
        <v>4</v>
      </c>
      <c r="H4227" s="7">
        <v>3564845.6820265716</v>
      </c>
      <c r="I4227" s="4">
        <v>25.7</v>
      </c>
      <c r="J4227" s="4">
        <v>5.5</v>
      </c>
      <c r="K4227" s="4" t="s">
        <v>332</v>
      </c>
      <c r="L4227" s="4">
        <v>610.58816717926118</v>
      </c>
      <c r="M4227" s="4" t="s">
        <v>332</v>
      </c>
      <c r="N4227" s="17">
        <v>10.36734693877551</v>
      </c>
      <c r="O4227" s="4">
        <v>576</v>
      </c>
      <c r="P4227">
        <f t="shared" si="198"/>
        <v>2014</v>
      </c>
      <c r="Q4227">
        <f t="shared" si="199"/>
        <v>8</v>
      </c>
      <c r="R4227" t="str">
        <f t="shared" si="200"/>
        <v>12</v>
      </c>
      <c r="T4227" t="s">
        <v>107</v>
      </c>
      <c r="U4227" t="s">
        <v>559</v>
      </c>
    </row>
    <row r="4228" spans="1:27" x14ac:dyDescent="0.35">
      <c r="A4228" s="1" t="s">
        <v>2</v>
      </c>
      <c r="B4228" s="18">
        <v>41870</v>
      </c>
      <c r="C4228" s="3" t="s">
        <v>3</v>
      </c>
      <c r="D4228" s="4" t="s">
        <v>119</v>
      </c>
      <c r="E4228" s="5" t="s">
        <v>4</v>
      </c>
      <c r="F4228" s="6">
        <v>264.79581275689736</v>
      </c>
      <c r="G4228" s="16" t="s">
        <v>4</v>
      </c>
      <c r="H4228" s="7">
        <v>61324.433953982327</v>
      </c>
      <c r="I4228" s="4">
        <v>8.3000000000000007</v>
      </c>
      <c r="J4228" s="4">
        <v>7.3</v>
      </c>
      <c r="K4228" s="4" t="s">
        <v>332</v>
      </c>
      <c r="L4228" s="4">
        <v>231.59140363855678</v>
      </c>
      <c r="M4228" s="4" t="s">
        <v>332</v>
      </c>
      <c r="N4228" s="17">
        <v>1</v>
      </c>
      <c r="O4228" s="4">
        <v>50</v>
      </c>
      <c r="P4228">
        <f t="shared" si="198"/>
        <v>2014</v>
      </c>
      <c r="Q4228">
        <f t="shared" si="199"/>
        <v>8</v>
      </c>
      <c r="R4228" t="str">
        <f t="shared" si="200"/>
        <v>16</v>
      </c>
      <c r="T4228" t="s">
        <v>119</v>
      </c>
    </row>
    <row r="4229" spans="1:27" x14ac:dyDescent="0.35">
      <c r="A4229" s="1" t="s">
        <v>2</v>
      </c>
      <c r="B4229" s="18">
        <v>41870</v>
      </c>
      <c r="C4229" s="3" t="s">
        <v>184</v>
      </c>
      <c r="D4229" s="4" t="s">
        <v>185</v>
      </c>
      <c r="E4229" s="5" t="s">
        <v>7</v>
      </c>
      <c r="F4229" s="6">
        <v>11.492873817573672</v>
      </c>
      <c r="G4229" s="16" t="s">
        <v>4</v>
      </c>
      <c r="H4229" s="7">
        <v>42422.599872916333</v>
      </c>
      <c r="I4229" s="4" t="s">
        <v>332</v>
      </c>
      <c r="J4229" s="4">
        <v>8.9</v>
      </c>
      <c r="K4229" s="4" t="s">
        <v>332</v>
      </c>
      <c r="L4229" s="4">
        <v>369.12090523475717</v>
      </c>
      <c r="M4229" s="4" t="s">
        <v>332</v>
      </c>
      <c r="N4229" s="17">
        <v>10</v>
      </c>
      <c r="O4229" s="4">
        <v>576</v>
      </c>
      <c r="P4229">
        <f t="shared" si="198"/>
        <v>2014</v>
      </c>
      <c r="Q4229">
        <f t="shared" si="199"/>
        <v>8</v>
      </c>
      <c r="R4229" t="str">
        <f t="shared" si="200"/>
        <v>16</v>
      </c>
      <c r="T4229" t="s">
        <v>553</v>
      </c>
      <c r="U4229" t="s">
        <v>530</v>
      </c>
    </row>
    <row r="4230" spans="1:27" x14ac:dyDescent="0.35">
      <c r="A4230" s="1" t="s">
        <v>2</v>
      </c>
      <c r="B4230" s="18">
        <v>41870</v>
      </c>
      <c r="C4230" s="3" t="s">
        <v>8</v>
      </c>
      <c r="D4230" s="4" t="s">
        <v>9</v>
      </c>
      <c r="E4230" s="5" t="s">
        <v>7</v>
      </c>
      <c r="F4230" s="6">
        <v>132.39790637844868</v>
      </c>
      <c r="G4230" s="16" t="s">
        <v>4</v>
      </c>
      <c r="H4230" s="7">
        <v>389577.43986009923</v>
      </c>
      <c r="I4230" s="4" t="s">
        <v>332</v>
      </c>
      <c r="J4230" s="4">
        <v>5.6</v>
      </c>
      <c r="K4230" s="4" t="s">
        <v>332</v>
      </c>
      <c r="L4230" s="4">
        <v>91.952322575470831</v>
      </c>
      <c r="M4230" s="4" t="s">
        <v>332</v>
      </c>
      <c r="N4230" s="17">
        <v>32</v>
      </c>
      <c r="O4230" s="4">
        <v>50</v>
      </c>
      <c r="P4230">
        <f t="shared" si="198"/>
        <v>2014</v>
      </c>
      <c r="Q4230">
        <f t="shared" si="199"/>
        <v>8</v>
      </c>
      <c r="R4230" t="str">
        <f t="shared" si="200"/>
        <v>17</v>
      </c>
      <c r="T4230" t="s">
        <v>490</v>
      </c>
      <c r="U4230" t="s">
        <v>491</v>
      </c>
    </row>
    <row r="4231" spans="1:27" x14ac:dyDescent="0.35">
      <c r="A4231" s="1" t="s">
        <v>2</v>
      </c>
      <c r="B4231" s="18">
        <v>41870</v>
      </c>
      <c r="C4231" s="3" t="s">
        <v>12</v>
      </c>
      <c r="D4231" s="4" t="s">
        <v>13</v>
      </c>
      <c r="E4231" s="5" t="s">
        <v>4</v>
      </c>
      <c r="F4231" s="6">
        <v>397.19371913534604</v>
      </c>
      <c r="G4231" s="16" t="s">
        <v>4</v>
      </c>
      <c r="H4231" s="7">
        <v>7344.6736413356775</v>
      </c>
      <c r="I4231" s="4">
        <v>21.8</v>
      </c>
      <c r="J4231" s="4">
        <v>1.8</v>
      </c>
      <c r="K4231" s="4" t="s">
        <v>332</v>
      </c>
      <c r="L4231" s="4">
        <v>18.491414359029523</v>
      </c>
      <c r="M4231" s="4" t="s">
        <v>332</v>
      </c>
      <c r="N4231" s="17">
        <v>1</v>
      </c>
      <c r="O4231" s="4">
        <v>50</v>
      </c>
      <c r="P4231">
        <f t="shared" si="198"/>
        <v>2014</v>
      </c>
      <c r="Q4231">
        <f t="shared" si="199"/>
        <v>8</v>
      </c>
      <c r="R4231" t="str">
        <f t="shared" si="200"/>
        <v>17</v>
      </c>
      <c r="T4231" t="s">
        <v>250</v>
      </c>
      <c r="U4231" t="s">
        <v>472</v>
      </c>
    </row>
    <row r="4232" spans="1:27" x14ac:dyDescent="0.35">
      <c r="A4232" s="1" t="s">
        <v>2</v>
      </c>
      <c r="B4232" s="18">
        <v>41870</v>
      </c>
      <c r="C4232" s="3" t="s">
        <v>129</v>
      </c>
      <c r="D4232" s="4" t="s">
        <v>14</v>
      </c>
      <c r="E4232" s="5" t="s">
        <v>4</v>
      </c>
      <c r="F4232" s="6">
        <v>132.39790637844868</v>
      </c>
      <c r="G4232" s="16" t="s">
        <v>4</v>
      </c>
      <c r="H4232" s="7">
        <v>2166.3556772354355</v>
      </c>
      <c r="I4232" s="4">
        <v>10</v>
      </c>
      <c r="J4232" s="4">
        <v>2.5</v>
      </c>
      <c r="K4232" s="4" t="s">
        <v>332</v>
      </c>
      <c r="L4232" s="4">
        <v>16.362461737446839</v>
      </c>
      <c r="M4232" s="4" t="s">
        <v>332</v>
      </c>
      <c r="N4232" s="17">
        <v>1</v>
      </c>
      <c r="O4232" s="4">
        <v>50</v>
      </c>
      <c r="P4232">
        <f t="shared" si="198"/>
        <v>2014</v>
      </c>
      <c r="Q4232">
        <f t="shared" si="199"/>
        <v>8</v>
      </c>
      <c r="R4232" t="str">
        <f t="shared" si="200"/>
        <v>17</v>
      </c>
      <c r="T4232" t="s">
        <v>250</v>
      </c>
      <c r="U4232" t="s">
        <v>521</v>
      </c>
    </row>
    <row r="4233" spans="1:27" x14ac:dyDescent="0.35">
      <c r="A4233" s="1" t="s">
        <v>2</v>
      </c>
      <c r="B4233" s="18">
        <v>41870</v>
      </c>
      <c r="C4233" s="3" t="s">
        <v>15</v>
      </c>
      <c r="D4233" s="4" t="s">
        <v>16</v>
      </c>
      <c r="E4233" s="5" t="s">
        <v>7</v>
      </c>
      <c r="F4233" s="6">
        <v>11.492873817573672</v>
      </c>
      <c r="G4233" s="16" t="s">
        <v>7</v>
      </c>
      <c r="H4233" s="7">
        <v>83838.416033110785</v>
      </c>
      <c r="I4233" s="4" t="s">
        <v>332</v>
      </c>
      <c r="J4233" s="4">
        <v>43.1</v>
      </c>
      <c r="K4233" s="4">
        <v>5</v>
      </c>
      <c r="L4233" s="4">
        <v>7294.8174115436705</v>
      </c>
      <c r="M4233" s="4" t="s">
        <v>332</v>
      </c>
      <c r="N4233" s="17">
        <v>0.99999999999999989</v>
      </c>
      <c r="O4233" s="4">
        <v>576</v>
      </c>
      <c r="P4233">
        <f t="shared" si="198"/>
        <v>2014</v>
      </c>
      <c r="Q4233">
        <f t="shared" si="199"/>
        <v>8</v>
      </c>
      <c r="R4233" t="str">
        <f t="shared" si="200"/>
        <v>17</v>
      </c>
      <c r="T4233" t="s">
        <v>73</v>
      </c>
      <c r="U4233" t="s">
        <v>475</v>
      </c>
    </row>
    <row r="4234" spans="1:27" x14ac:dyDescent="0.35">
      <c r="A4234" s="1" t="s">
        <v>2</v>
      </c>
      <c r="B4234" s="18">
        <v>41870</v>
      </c>
      <c r="C4234" s="3" t="s">
        <v>54</v>
      </c>
      <c r="D4234" s="4" t="s">
        <v>218</v>
      </c>
      <c r="E4234" s="5" t="s">
        <v>7</v>
      </c>
      <c r="F4234" s="6">
        <v>132.39790637844868</v>
      </c>
      <c r="G4234" s="16" t="s">
        <v>4</v>
      </c>
      <c r="H4234" s="7">
        <v>43044.828734542229</v>
      </c>
      <c r="I4234" s="4">
        <v>8.8000000000000007</v>
      </c>
      <c r="J4234" s="4">
        <v>4.2</v>
      </c>
      <c r="K4234" s="4" t="s">
        <v>332</v>
      </c>
      <c r="L4234" s="4">
        <v>81.279285133675145</v>
      </c>
      <c r="M4234" s="4" t="s">
        <v>332</v>
      </c>
      <c r="N4234" s="17">
        <v>4</v>
      </c>
      <c r="O4234" s="4">
        <v>50</v>
      </c>
      <c r="P4234">
        <f t="shared" si="198"/>
        <v>2014</v>
      </c>
      <c r="Q4234">
        <f t="shared" si="199"/>
        <v>8</v>
      </c>
      <c r="R4234" t="str">
        <f t="shared" si="200"/>
        <v>17</v>
      </c>
      <c r="T4234" t="s">
        <v>218</v>
      </c>
    </row>
    <row r="4235" spans="1:27" x14ac:dyDescent="0.35">
      <c r="A4235" s="1" t="s">
        <v>2</v>
      </c>
      <c r="B4235" s="18">
        <v>41870</v>
      </c>
      <c r="C4235" s="3" t="s">
        <v>87</v>
      </c>
      <c r="D4235" s="4" t="s">
        <v>88</v>
      </c>
      <c r="E4235" s="5" t="s">
        <v>7</v>
      </c>
      <c r="F4235" s="6">
        <v>11.492873817573672</v>
      </c>
      <c r="G4235" s="16" t="s">
        <v>4</v>
      </c>
      <c r="H4235" s="7">
        <v>4876.9961830669572</v>
      </c>
      <c r="I4235" s="4" t="s">
        <v>332</v>
      </c>
      <c r="J4235" s="4">
        <v>3.7</v>
      </c>
      <c r="K4235" s="4" t="s">
        <v>332</v>
      </c>
      <c r="L4235" s="4">
        <v>26.521848780380633</v>
      </c>
      <c r="M4235" s="4" t="s">
        <v>332</v>
      </c>
      <c r="N4235" s="17">
        <v>16</v>
      </c>
      <c r="O4235" s="4">
        <v>576</v>
      </c>
      <c r="P4235">
        <f t="shared" si="198"/>
        <v>2014</v>
      </c>
      <c r="Q4235">
        <f t="shared" si="199"/>
        <v>8</v>
      </c>
      <c r="R4235" t="str">
        <f t="shared" si="200"/>
        <v>17</v>
      </c>
      <c r="T4235" t="s">
        <v>237</v>
      </c>
      <c r="U4235" t="s">
        <v>492</v>
      </c>
    </row>
    <row r="4236" spans="1:27" x14ac:dyDescent="0.35">
      <c r="A4236" s="1" t="s">
        <v>2</v>
      </c>
      <c r="B4236" s="18">
        <v>41870</v>
      </c>
      <c r="C4236" s="3" t="s">
        <v>58</v>
      </c>
      <c r="D4236" s="4" t="s">
        <v>59</v>
      </c>
      <c r="E4236" s="5" t="s">
        <v>4</v>
      </c>
      <c r="F4236" s="6">
        <v>0.82799198997919177</v>
      </c>
      <c r="G4236" s="16" t="s">
        <v>4</v>
      </c>
      <c r="H4236" s="7">
        <v>6096.5050222167893</v>
      </c>
      <c r="I4236" s="4" t="s">
        <v>312</v>
      </c>
      <c r="J4236" s="4" t="s">
        <v>332</v>
      </c>
      <c r="K4236" s="4" t="s">
        <v>332</v>
      </c>
      <c r="L4236" s="4">
        <v>7363</v>
      </c>
      <c r="M4236" s="4">
        <v>7363</v>
      </c>
      <c r="N4236" s="17">
        <v>1</v>
      </c>
      <c r="O4236" s="4">
        <v>15990.24</v>
      </c>
      <c r="P4236">
        <f t="shared" si="198"/>
        <v>2014</v>
      </c>
      <c r="Q4236">
        <f t="shared" si="199"/>
        <v>8</v>
      </c>
      <c r="R4236" t="str">
        <f t="shared" si="200"/>
        <v>27</v>
      </c>
      <c r="T4236" t="s">
        <v>59</v>
      </c>
    </row>
    <row r="4237" spans="1:27" x14ac:dyDescent="0.35">
      <c r="A4237" s="1" t="s">
        <v>2</v>
      </c>
      <c r="B4237" s="18">
        <v>41870</v>
      </c>
      <c r="C4237" s="3" t="s">
        <v>219</v>
      </c>
      <c r="D4237" s="4" t="s">
        <v>292</v>
      </c>
      <c r="E4237" s="5" t="s">
        <v>7</v>
      </c>
      <c r="F4237" s="6">
        <v>1191.5811574060383</v>
      </c>
      <c r="G4237" s="16" t="s">
        <v>4</v>
      </c>
      <c r="H4237" s="7">
        <v>4933606.4267997267</v>
      </c>
      <c r="I4237" s="4" t="s">
        <v>332</v>
      </c>
      <c r="J4237" s="4">
        <v>8</v>
      </c>
      <c r="K4237" s="4" t="s">
        <v>332</v>
      </c>
      <c r="L4237" s="4">
        <v>268.08257310632899</v>
      </c>
      <c r="M4237" s="4" t="s">
        <v>332</v>
      </c>
      <c r="N4237" s="17">
        <v>15.444444444444443</v>
      </c>
      <c r="O4237" s="4">
        <v>50</v>
      </c>
      <c r="P4237">
        <f t="shared" si="198"/>
        <v>2014</v>
      </c>
      <c r="Q4237">
        <f t="shared" si="199"/>
        <v>8</v>
      </c>
      <c r="R4237" t="str">
        <f t="shared" si="200"/>
        <v>90</v>
      </c>
      <c r="T4237" t="s">
        <v>563</v>
      </c>
      <c r="U4237" t="s">
        <v>468</v>
      </c>
      <c r="V4237" t="s">
        <v>564</v>
      </c>
      <c r="W4237" t="s">
        <v>565</v>
      </c>
      <c r="X4237" t="s">
        <v>566</v>
      </c>
      <c r="Y4237" t="s">
        <v>567</v>
      </c>
      <c r="Z4237" t="s">
        <v>510</v>
      </c>
      <c r="AA4237" t="s">
        <v>568</v>
      </c>
    </row>
    <row r="4238" spans="1:27" x14ac:dyDescent="0.35">
      <c r="A4238" s="1" t="s">
        <v>2</v>
      </c>
      <c r="B4238" s="18">
        <v>41870</v>
      </c>
      <c r="C4238" s="3" t="s">
        <v>132</v>
      </c>
      <c r="D4238" s="4" t="s">
        <v>298</v>
      </c>
      <c r="E4238" s="5" t="s">
        <v>7</v>
      </c>
      <c r="F4238" s="6">
        <v>132.39790637844868</v>
      </c>
      <c r="G4238" s="16" t="s">
        <v>4</v>
      </c>
      <c r="H4238" s="7">
        <v>209633.90617471864</v>
      </c>
      <c r="I4238" s="4">
        <v>9</v>
      </c>
      <c r="J4238" s="4">
        <v>6</v>
      </c>
      <c r="K4238" s="4">
        <v>6</v>
      </c>
      <c r="L4238" s="4">
        <v>113.09733552923255</v>
      </c>
      <c r="M4238" s="4" t="s">
        <v>332</v>
      </c>
      <c r="N4238" s="17">
        <v>1</v>
      </c>
      <c r="O4238" s="4">
        <v>50</v>
      </c>
      <c r="P4238">
        <f t="shared" si="198"/>
        <v>2014</v>
      </c>
      <c r="Q4238">
        <f t="shared" si="199"/>
        <v>8</v>
      </c>
      <c r="R4238" t="str">
        <f t="shared" si="200"/>
        <v>90</v>
      </c>
      <c r="T4238" t="s">
        <v>563</v>
      </c>
      <c r="U4238" t="s">
        <v>468</v>
      </c>
      <c r="V4238" t="s">
        <v>564</v>
      </c>
      <c r="W4238" t="s">
        <v>524</v>
      </c>
      <c r="X4238" t="s">
        <v>567</v>
      </c>
      <c r="Y4238" t="s">
        <v>510</v>
      </c>
      <c r="Z4238" t="s">
        <v>568</v>
      </c>
    </row>
    <row r="4239" spans="1:27" x14ac:dyDescent="0.35">
      <c r="A4239" s="1" t="s">
        <v>2</v>
      </c>
      <c r="B4239" s="18">
        <v>41870</v>
      </c>
      <c r="C4239" s="3" t="s">
        <v>132</v>
      </c>
      <c r="D4239" s="4" t="s">
        <v>298</v>
      </c>
      <c r="E4239" s="5" t="s">
        <v>4</v>
      </c>
      <c r="F4239" s="6">
        <v>10062.240884762101</v>
      </c>
      <c r="G4239" s="16" t="s">
        <v>4</v>
      </c>
      <c r="H4239" s="7">
        <v>1446882.9605574207</v>
      </c>
      <c r="I4239" s="4" t="s">
        <v>332</v>
      </c>
      <c r="J4239" s="4">
        <v>6.5</v>
      </c>
      <c r="K4239" s="4" t="s">
        <v>332</v>
      </c>
      <c r="L4239" s="4">
        <v>143.79331374868283</v>
      </c>
      <c r="M4239" s="4" t="s">
        <v>332</v>
      </c>
      <c r="N4239" s="17">
        <v>14.000000000000002</v>
      </c>
      <c r="O4239" s="4">
        <v>50</v>
      </c>
      <c r="P4239">
        <f t="shared" si="198"/>
        <v>2014</v>
      </c>
      <c r="Q4239">
        <f t="shared" si="199"/>
        <v>8</v>
      </c>
      <c r="R4239" t="str">
        <f t="shared" si="200"/>
        <v>90</v>
      </c>
      <c r="T4239" t="s">
        <v>563</v>
      </c>
      <c r="U4239" t="s">
        <v>468</v>
      </c>
      <c r="V4239" t="s">
        <v>564</v>
      </c>
      <c r="W4239" t="s">
        <v>524</v>
      </c>
      <c r="X4239" t="s">
        <v>567</v>
      </c>
      <c r="Y4239" t="s">
        <v>510</v>
      </c>
      <c r="Z4239" t="s">
        <v>568</v>
      </c>
    </row>
    <row r="4240" spans="1:27" x14ac:dyDescent="0.35">
      <c r="A4240" s="1" t="s">
        <v>2</v>
      </c>
      <c r="B4240" s="18">
        <v>41884</v>
      </c>
      <c r="C4240" s="8" t="s">
        <v>29</v>
      </c>
      <c r="D4240" s="4" t="s">
        <v>30</v>
      </c>
      <c r="E4240" s="9" t="s">
        <v>23</v>
      </c>
      <c r="F4240" s="6">
        <v>31.67902124617963</v>
      </c>
      <c r="G4240" s="16" t="s">
        <v>4</v>
      </c>
      <c r="H4240" s="7">
        <v>24111.112386485293</v>
      </c>
      <c r="I4240" s="4">
        <v>4.0999999999999996</v>
      </c>
      <c r="J4240" s="4">
        <v>4.0999999999999996</v>
      </c>
      <c r="K4240" s="4" t="s">
        <v>332</v>
      </c>
      <c r="L4240" s="4">
        <v>36.086951213010344</v>
      </c>
      <c r="M4240" s="4" t="s">
        <v>332</v>
      </c>
      <c r="N4240" s="17">
        <v>21.090909090909093</v>
      </c>
      <c r="O4240" s="4">
        <v>1152</v>
      </c>
      <c r="P4240">
        <f t="shared" si="198"/>
        <v>2014</v>
      </c>
      <c r="Q4240">
        <f t="shared" si="199"/>
        <v>9</v>
      </c>
      <c r="R4240" t="str">
        <f t="shared" si="200"/>
        <v>01</v>
      </c>
      <c r="T4240" t="s">
        <v>30</v>
      </c>
    </row>
    <row r="4241" spans="1:24" x14ac:dyDescent="0.35">
      <c r="A4241" s="1" t="s">
        <v>2</v>
      </c>
      <c r="B4241" s="18">
        <v>41884</v>
      </c>
      <c r="C4241" s="8" t="s">
        <v>275</v>
      </c>
      <c r="D4241" s="4" t="s">
        <v>276</v>
      </c>
      <c r="E4241" s="9" t="s">
        <v>23</v>
      </c>
      <c r="F4241" s="6">
        <v>23.039288179039733</v>
      </c>
      <c r="G4241" s="16" t="s">
        <v>4</v>
      </c>
      <c r="H4241" s="7">
        <v>172344.5915442452</v>
      </c>
      <c r="I4241" s="4">
        <v>9.1</v>
      </c>
      <c r="J4241" s="4">
        <v>8.4</v>
      </c>
      <c r="K4241" s="4" t="s">
        <v>332</v>
      </c>
      <c r="L4241" s="4">
        <v>336.20067941656532</v>
      </c>
      <c r="M4241" s="4" t="s">
        <v>332</v>
      </c>
      <c r="N4241" s="17">
        <v>22.25</v>
      </c>
      <c r="O4241" s="4">
        <v>1152</v>
      </c>
      <c r="P4241">
        <f t="shared" si="198"/>
        <v>2014</v>
      </c>
      <c r="Q4241">
        <f t="shared" si="199"/>
        <v>9</v>
      </c>
      <c r="R4241" t="str">
        <f t="shared" si="200"/>
        <v>01</v>
      </c>
      <c r="T4241" t="s">
        <v>30</v>
      </c>
      <c r="U4241" t="s">
        <v>523</v>
      </c>
    </row>
    <row r="4242" spans="1:24" x14ac:dyDescent="0.35">
      <c r="A4242" s="1" t="s">
        <v>2</v>
      </c>
      <c r="B4242" s="18">
        <v>41884</v>
      </c>
      <c r="C4242" s="3" t="s">
        <v>294</v>
      </c>
      <c r="D4242" s="4" t="s">
        <v>295</v>
      </c>
      <c r="E4242" s="5" t="s">
        <v>23</v>
      </c>
      <c r="F4242" s="6">
        <v>34.558932268559595</v>
      </c>
      <c r="G4242" s="16" t="s">
        <v>23</v>
      </c>
      <c r="H4242" s="7">
        <v>37290.206132610278</v>
      </c>
      <c r="I4242" s="4">
        <v>128.80000000000001</v>
      </c>
      <c r="J4242" s="4">
        <v>4</v>
      </c>
      <c r="K4242" s="4" t="s">
        <v>332</v>
      </c>
      <c r="L4242" s="4">
        <v>1079.0323567529742</v>
      </c>
      <c r="M4242" s="4" t="s">
        <v>332</v>
      </c>
      <c r="N4242" s="17">
        <v>1.0000000000000002</v>
      </c>
      <c r="O4242" s="4">
        <v>1152</v>
      </c>
      <c r="P4242">
        <f t="shared" si="198"/>
        <v>2014</v>
      </c>
      <c r="Q4242">
        <f t="shared" si="199"/>
        <v>9</v>
      </c>
      <c r="R4242" t="str">
        <f t="shared" si="200"/>
        <v>01</v>
      </c>
      <c r="T4242" t="s">
        <v>295</v>
      </c>
    </row>
    <row r="4243" spans="1:24" x14ac:dyDescent="0.35">
      <c r="A4243" s="1" t="s">
        <v>2</v>
      </c>
      <c r="B4243" s="18">
        <v>41884</v>
      </c>
      <c r="C4243" s="3" t="s">
        <v>227</v>
      </c>
      <c r="D4243" s="4" t="s">
        <v>228</v>
      </c>
      <c r="E4243" s="5" t="s">
        <v>7</v>
      </c>
      <c r="F4243" s="6">
        <v>39.031264679784961</v>
      </c>
      <c r="G4243" s="16" t="s">
        <v>4</v>
      </c>
      <c r="H4243" s="7">
        <v>9915.5707191693728</v>
      </c>
      <c r="I4243" s="4">
        <v>2.1</v>
      </c>
      <c r="J4243" s="4">
        <v>1.9</v>
      </c>
      <c r="K4243" s="4" t="s">
        <v>332</v>
      </c>
      <c r="L4243" s="4">
        <v>3.9694023178107032</v>
      </c>
      <c r="M4243" s="4" t="s">
        <v>332</v>
      </c>
      <c r="N4243" s="17">
        <v>64</v>
      </c>
      <c r="O4243" s="4">
        <v>85</v>
      </c>
      <c r="P4243">
        <f t="shared" si="198"/>
        <v>2014</v>
      </c>
      <c r="Q4243">
        <f t="shared" si="199"/>
        <v>9</v>
      </c>
      <c r="R4243" t="str">
        <f t="shared" si="200"/>
        <v>01</v>
      </c>
      <c r="T4243" t="s">
        <v>228</v>
      </c>
    </row>
    <row r="4244" spans="1:24" x14ac:dyDescent="0.35">
      <c r="A4244" s="1" t="s">
        <v>2</v>
      </c>
      <c r="B4244" s="18">
        <v>41884</v>
      </c>
      <c r="C4244" s="3" t="s">
        <v>186</v>
      </c>
      <c r="D4244" s="4" t="s">
        <v>187</v>
      </c>
      <c r="E4244" s="5" t="s">
        <v>7</v>
      </c>
      <c r="F4244" s="6">
        <v>2.8799110223799667</v>
      </c>
      <c r="G4244" s="16" t="s">
        <v>4</v>
      </c>
      <c r="H4244" s="7">
        <v>26834.454308767337</v>
      </c>
      <c r="I4244" s="4" t="s">
        <v>332</v>
      </c>
      <c r="J4244" s="4">
        <v>3.9</v>
      </c>
      <c r="K4244" s="4" t="s">
        <v>332</v>
      </c>
      <c r="L4244" s="4">
        <v>31.059355769715491</v>
      </c>
      <c r="M4244" s="4" t="s">
        <v>332</v>
      </c>
      <c r="N4244" s="17">
        <v>130</v>
      </c>
      <c r="O4244" s="4">
        <v>1152</v>
      </c>
      <c r="P4244">
        <f t="shared" si="198"/>
        <v>2014</v>
      </c>
      <c r="Q4244">
        <f t="shared" si="199"/>
        <v>9</v>
      </c>
      <c r="R4244" t="str">
        <f t="shared" si="200"/>
        <v>01</v>
      </c>
      <c r="T4244" t="s">
        <v>187</v>
      </c>
    </row>
    <row r="4245" spans="1:24" x14ac:dyDescent="0.35">
      <c r="A4245" s="1" t="s">
        <v>2</v>
      </c>
      <c r="B4245" s="18">
        <v>41884</v>
      </c>
      <c r="C4245" s="3" t="s">
        <v>186</v>
      </c>
      <c r="D4245" s="4" t="s">
        <v>187</v>
      </c>
      <c r="E4245" s="5" t="s">
        <v>7</v>
      </c>
      <c r="F4245" s="6">
        <v>5.7598220447599333</v>
      </c>
      <c r="G4245" s="16" t="s">
        <v>4</v>
      </c>
      <c r="H4245" s="7">
        <v>72606.517595201251</v>
      </c>
      <c r="I4245" s="4" t="s">
        <v>332</v>
      </c>
      <c r="J4245" s="4">
        <v>5.7</v>
      </c>
      <c r="K4245" s="4" t="s">
        <v>332</v>
      </c>
      <c r="L4245" s="4">
        <v>96.966828049375763</v>
      </c>
      <c r="M4245" s="4" t="s">
        <v>332</v>
      </c>
      <c r="N4245" s="17">
        <v>300</v>
      </c>
      <c r="O4245" s="4">
        <v>1152</v>
      </c>
      <c r="P4245">
        <f t="shared" si="198"/>
        <v>2014</v>
      </c>
      <c r="Q4245">
        <f t="shared" si="199"/>
        <v>9</v>
      </c>
      <c r="R4245" t="str">
        <f t="shared" si="200"/>
        <v>01</v>
      </c>
      <c r="T4245" t="s">
        <v>187</v>
      </c>
    </row>
    <row r="4246" spans="1:24" x14ac:dyDescent="0.35">
      <c r="A4246" s="1" t="s">
        <v>2</v>
      </c>
      <c r="B4246" s="18">
        <v>41884</v>
      </c>
      <c r="C4246" s="3" t="s">
        <v>24</v>
      </c>
      <c r="D4246" s="4" t="s">
        <v>299</v>
      </c>
      <c r="E4246" s="5" t="s">
        <v>23</v>
      </c>
      <c r="F4246" s="6">
        <v>7372.5722172927144</v>
      </c>
      <c r="G4246" s="16" t="s">
        <v>23</v>
      </c>
      <c r="H4246" s="7">
        <v>245049.92601429604</v>
      </c>
      <c r="I4246" s="4">
        <v>8</v>
      </c>
      <c r="J4246" s="4">
        <v>2.2999999999999998</v>
      </c>
      <c r="K4246" s="4" t="s">
        <v>332</v>
      </c>
      <c r="L4246" s="4">
        <v>33.238050274980004</v>
      </c>
      <c r="M4246" s="4" t="s">
        <v>332</v>
      </c>
      <c r="N4246" s="17">
        <v>1</v>
      </c>
      <c r="O4246" s="4">
        <v>45</v>
      </c>
      <c r="P4246">
        <f t="shared" si="198"/>
        <v>2014</v>
      </c>
      <c r="Q4246">
        <f t="shared" si="199"/>
        <v>9</v>
      </c>
      <c r="R4246" t="str">
        <f t="shared" si="200"/>
        <v>01</v>
      </c>
      <c r="T4246" t="s">
        <v>222</v>
      </c>
      <c r="U4246" t="s">
        <v>504</v>
      </c>
      <c r="V4246" t="s">
        <v>596</v>
      </c>
      <c r="W4246" t="s">
        <v>597</v>
      </c>
    </row>
    <row r="4247" spans="1:24" x14ac:dyDescent="0.35">
      <c r="A4247" s="1" t="s">
        <v>2</v>
      </c>
      <c r="B4247" s="18">
        <v>41884</v>
      </c>
      <c r="C4247" s="3" t="s">
        <v>35</v>
      </c>
      <c r="D4247" s="4" t="s">
        <v>36</v>
      </c>
      <c r="E4247" s="5" t="s">
        <v>7</v>
      </c>
      <c r="F4247" s="6">
        <v>78.062529359569922</v>
      </c>
      <c r="G4247" s="16" t="s">
        <v>4</v>
      </c>
      <c r="H4247" s="7">
        <v>7310.1338542985923</v>
      </c>
      <c r="I4247" s="4">
        <v>2.2999999999999998</v>
      </c>
      <c r="J4247" s="4">
        <v>1.8</v>
      </c>
      <c r="K4247" s="4" t="s">
        <v>332</v>
      </c>
      <c r="L4247" s="4">
        <v>3.9018580757585233</v>
      </c>
      <c r="M4247" s="4" t="s">
        <v>332</v>
      </c>
      <c r="N4247" s="17">
        <v>23.999999999999996</v>
      </c>
      <c r="O4247" s="4">
        <v>85</v>
      </c>
      <c r="P4247">
        <f t="shared" si="198"/>
        <v>2014</v>
      </c>
      <c r="Q4247">
        <f t="shared" si="199"/>
        <v>9</v>
      </c>
      <c r="R4247" t="str">
        <f t="shared" si="200"/>
        <v>01</v>
      </c>
      <c r="T4247" t="s">
        <v>458</v>
      </c>
      <c r="U4247" t="s">
        <v>459</v>
      </c>
    </row>
    <row r="4248" spans="1:24" x14ac:dyDescent="0.35">
      <c r="A4248" s="1" t="s">
        <v>2</v>
      </c>
      <c r="B4248" s="18">
        <v>41884</v>
      </c>
      <c r="C4248" s="3" t="s">
        <v>60</v>
      </c>
      <c r="D4248" s="4" t="s">
        <v>61</v>
      </c>
      <c r="E4248" s="5" t="s">
        <v>7</v>
      </c>
      <c r="F4248" s="6">
        <v>5.7598220447599333</v>
      </c>
      <c r="G4248" s="16" t="s">
        <v>4</v>
      </c>
      <c r="H4248" s="7">
        <v>19661.512100954857</v>
      </c>
      <c r="I4248" s="4">
        <v>5.3</v>
      </c>
      <c r="J4248" s="4">
        <v>3.1</v>
      </c>
      <c r="K4248" s="4" t="s">
        <v>332</v>
      </c>
      <c r="L4248" s="4">
        <v>26.668456437548155</v>
      </c>
      <c r="M4248" s="4" t="s">
        <v>332</v>
      </c>
      <c r="N4248" s="17">
        <v>128</v>
      </c>
      <c r="O4248" s="4">
        <v>1152</v>
      </c>
      <c r="P4248">
        <f t="shared" si="198"/>
        <v>2014</v>
      </c>
      <c r="Q4248">
        <f t="shared" si="199"/>
        <v>9</v>
      </c>
      <c r="R4248" t="str">
        <f t="shared" si="200"/>
        <v>01</v>
      </c>
      <c r="T4248" t="s">
        <v>211</v>
      </c>
      <c r="U4248" t="s">
        <v>478</v>
      </c>
    </row>
    <row r="4249" spans="1:24" x14ac:dyDescent="0.35">
      <c r="A4249" s="1" t="s">
        <v>2</v>
      </c>
      <c r="B4249" s="18">
        <v>41884</v>
      </c>
      <c r="C4249" s="3" t="s">
        <v>212</v>
      </c>
      <c r="D4249" s="4" t="s">
        <v>213</v>
      </c>
      <c r="E4249" s="5" t="s">
        <v>4</v>
      </c>
      <c r="F4249" s="6">
        <v>39.031264679784961</v>
      </c>
      <c r="G4249" s="16" t="s">
        <v>4</v>
      </c>
      <c r="H4249" s="7">
        <v>144713.67792889336</v>
      </c>
      <c r="I4249" s="4">
        <v>22.1</v>
      </c>
      <c r="J4249" s="4">
        <v>17.899999999999999</v>
      </c>
      <c r="K4249" s="4" t="s">
        <v>332</v>
      </c>
      <c r="L4249" s="4">
        <v>3707.6348695368652</v>
      </c>
      <c r="M4249" s="4" t="s">
        <v>332</v>
      </c>
      <c r="N4249" s="17">
        <v>1</v>
      </c>
      <c r="O4249" s="4">
        <v>85</v>
      </c>
      <c r="P4249">
        <f t="shared" si="198"/>
        <v>2014</v>
      </c>
      <c r="Q4249">
        <f t="shared" si="199"/>
        <v>9</v>
      </c>
      <c r="R4249" t="str">
        <f t="shared" si="200"/>
        <v>04</v>
      </c>
      <c r="T4249" t="s">
        <v>213</v>
      </c>
    </row>
    <row r="4250" spans="1:24" x14ac:dyDescent="0.35">
      <c r="A4250" s="1" t="s">
        <v>2</v>
      </c>
      <c r="B4250" s="18">
        <v>41884</v>
      </c>
      <c r="C4250" s="3" t="s">
        <v>300</v>
      </c>
      <c r="D4250" s="4" t="s">
        <v>301</v>
      </c>
      <c r="E4250" s="5" t="s">
        <v>4</v>
      </c>
      <c r="F4250" s="6">
        <v>429.34391147763455</v>
      </c>
      <c r="G4250" s="16" t="s">
        <v>4</v>
      </c>
      <c r="H4250" s="7">
        <v>37740.985730748216</v>
      </c>
      <c r="I4250" s="4">
        <v>7.6</v>
      </c>
      <c r="J4250" s="4">
        <v>4.7</v>
      </c>
      <c r="K4250" s="4">
        <v>4.7</v>
      </c>
      <c r="L4250" s="4">
        <v>87.903856842544812</v>
      </c>
      <c r="M4250" s="4" t="s">
        <v>332</v>
      </c>
      <c r="N4250" s="17">
        <v>0.99999999999999989</v>
      </c>
      <c r="O4250" s="4">
        <v>85</v>
      </c>
      <c r="P4250">
        <f t="shared" si="198"/>
        <v>2014</v>
      </c>
      <c r="Q4250">
        <f t="shared" si="199"/>
        <v>9</v>
      </c>
      <c r="R4250" t="str">
        <f t="shared" si="200"/>
        <v>05</v>
      </c>
      <c r="T4250" t="s">
        <v>301</v>
      </c>
    </row>
    <row r="4251" spans="1:24" x14ac:dyDescent="0.35">
      <c r="A4251" s="1" t="s">
        <v>2</v>
      </c>
      <c r="B4251" s="18">
        <v>41884</v>
      </c>
      <c r="C4251" s="3" t="s">
        <v>82</v>
      </c>
      <c r="D4251" s="4" t="s">
        <v>167</v>
      </c>
      <c r="E4251" s="5" t="s">
        <v>4</v>
      </c>
      <c r="F4251" s="6">
        <v>39.031264679784961</v>
      </c>
      <c r="G4251" s="16" t="s">
        <v>4</v>
      </c>
      <c r="H4251" s="7">
        <v>2836.7260644715093</v>
      </c>
      <c r="I4251" s="4">
        <v>7.7</v>
      </c>
      <c r="J4251" s="4">
        <v>5.2</v>
      </c>
      <c r="K4251" s="4">
        <v>3.4666666666666668</v>
      </c>
      <c r="L4251" s="4">
        <v>72.678302579847085</v>
      </c>
      <c r="M4251" s="4" t="s">
        <v>332</v>
      </c>
      <c r="N4251" s="17">
        <v>0.99999999999999978</v>
      </c>
      <c r="O4251" s="4">
        <v>85</v>
      </c>
      <c r="P4251">
        <f t="shared" si="198"/>
        <v>2014</v>
      </c>
      <c r="Q4251">
        <f t="shared" si="199"/>
        <v>9</v>
      </c>
      <c r="R4251" t="str">
        <f t="shared" si="200"/>
        <v>05</v>
      </c>
      <c r="T4251" t="s">
        <v>460</v>
      </c>
      <c r="U4251" t="s">
        <v>488</v>
      </c>
      <c r="V4251" t="s">
        <v>536</v>
      </c>
      <c r="W4251" t="s">
        <v>544</v>
      </c>
      <c r="X4251" t="s">
        <v>510</v>
      </c>
    </row>
    <row r="4252" spans="1:24" x14ac:dyDescent="0.35">
      <c r="A4252" s="1" t="s">
        <v>2</v>
      </c>
      <c r="B4252" s="18">
        <v>41884</v>
      </c>
      <c r="C4252" s="3" t="s">
        <v>37</v>
      </c>
      <c r="D4252" s="4" t="s">
        <v>156</v>
      </c>
      <c r="E4252" s="5" t="s">
        <v>4</v>
      </c>
      <c r="F4252" s="6">
        <v>11.519644089519867</v>
      </c>
      <c r="G4252" s="16" t="s">
        <v>4</v>
      </c>
      <c r="H4252" s="7">
        <v>15321.410780572485</v>
      </c>
      <c r="I4252" s="4">
        <v>24</v>
      </c>
      <c r="J4252" s="4">
        <v>12.6</v>
      </c>
      <c r="K4252" s="4">
        <v>8.4</v>
      </c>
      <c r="L4252" s="4">
        <v>1330.024665823775</v>
      </c>
      <c r="M4252" s="4" t="s">
        <v>332</v>
      </c>
      <c r="N4252" s="17">
        <v>1</v>
      </c>
      <c r="O4252" s="4">
        <v>1152</v>
      </c>
      <c r="P4252">
        <f t="shared" si="198"/>
        <v>2014</v>
      </c>
      <c r="Q4252">
        <f t="shared" si="199"/>
        <v>9</v>
      </c>
      <c r="R4252" t="str">
        <f t="shared" si="200"/>
        <v>05</v>
      </c>
      <c r="T4252" t="s">
        <v>460</v>
      </c>
      <c r="U4252" t="s">
        <v>461</v>
      </c>
      <c r="V4252" t="s">
        <v>536</v>
      </c>
      <c r="W4252" t="s">
        <v>537</v>
      </c>
      <c r="X4252" t="s">
        <v>510</v>
      </c>
    </row>
    <row r="4253" spans="1:24" x14ac:dyDescent="0.35">
      <c r="A4253" s="1" t="s">
        <v>2</v>
      </c>
      <c r="B4253" s="18">
        <v>41884</v>
      </c>
      <c r="C4253" s="3" t="s">
        <v>62</v>
      </c>
      <c r="D4253" s="4" t="s">
        <v>63</v>
      </c>
      <c r="E4253" s="5" t="s">
        <v>4</v>
      </c>
      <c r="F4253" s="6">
        <v>1249.0004697531188</v>
      </c>
      <c r="G4253" s="16" t="s">
        <v>4</v>
      </c>
      <c r="H4253" s="7">
        <v>76091.312776467152</v>
      </c>
      <c r="I4253" s="4">
        <v>7.7</v>
      </c>
      <c r="J4253" s="4">
        <v>4.8</v>
      </c>
      <c r="K4253" s="4" t="s">
        <v>332</v>
      </c>
      <c r="L4253" s="4">
        <v>60.921764738413273</v>
      </c>
      <c r="M4253" s="4" t="s">
        <v>332</v>
      </c>
      <c r="N4253" s="17">
        <v>0.99999999999999978</v>
      </c>
      <c r="O4253" s="4">
        <v>85</v>
      </c>
      <c r="P4253">
        <f t="shared" si="198"/>
        <v>2014</v>
      </c>
      <c r="Q4253">
        <f t="shared" si="199"/>
        <v>9</v>
      </c>
      <c r="R4253" t="str">
        <f t="shared" si="200"/>
        <v>05</v>
      </c>
      <c r="T4253" t="s">
        <v>84</v>
      </c>
      <c r="U4253" t="s">
        <v>459</v>
      </c>
      <c r="V4253" t="s">
        <v>479</v>
      </c>
      <c r="W4253" t="s">
        <v>480</v>
      </c>
    </row>
    <row r="4254" spans="1:24" x14ac:dyDescent="0.35">
      <c r="A4254" s="1" t="s">
        <v>2</v>
      </c>
      <c r="B4254" s="18">
        <v>41884</v>
      </c>
      <c r="C4254" s="3" t="s">
        <v>148</v>
      </c>
      <c r="D4254" s="4" t="s">
        <v>149</v>
      </c>
      <c r="E4254" s="5" t="s">
        <v>4</v>
      </c>
      <c r="F4254" s="6">
        <v>6.0041429278363783</v>
      </c>
      <c r="G4254" s="16" t="s">
        <v>4</v>
      </c>
      <c r="H4254" s="7">
        <v>724784.10939084052</v>
      </c>
      <c r="I4254" s="4" t="s">
        <v>312</v>
      </c>
      <c r="J4254" s="4" t="s">
        <v>332</v>
      </c>
      <c r="K4254" s="4" t="s">
        <v>332</v>
      </c>
      <c r="L4254" s="4">
        <v>120714</v>
      </c>
      <c r="M4254" s="4">
        <v>120714</v>
      </c>
      <c r="N4254" s="17">
        <v>1</v>
      </c>
      <c r="O4254" s="4">
        <v>16024.28</v>
      </c>
      <c r="P4254">
        <f t="shared" si="198"/>
        <v>2014</v>
      </c>
      <c r="Q4254">
        <f t="shared" si="199"/>
        <v>9</v>
      </c>
      <c r="R4254" t="str">
        <f t="shared" si="200"/>
        <v>06</v>
      </c>
      <c r="T4254" t="s">
        <v>533</v>
      </c>
      <c r="U4254" t="s">
        <v>534</v>
      </c>
    </row>
    <row r="4255" spans="1:24" x14ac:dyDescent="0.35">
      <c r="A4255" s="1" t="s">
        <v>2</v>
      </c>
      <c r="B4255" s="18">
        <v>41884</v>
      </c>
      <c r="C4255" s="3" t="s">
        <v>27</v>
      </c>
      <c r="D4255" s="4" t="s">
        <v>39</v>
      </c>
      <c r="E4255" s="5" t="s">
        <v>4</v>
      </c>
      <c r="F4255" s="6">
        <v>37.438843290939566</v>
      </c>
      <c r="G4255" s="16" t="s">
        <v>4</v>
      </c>
      <c r="H4255" s="7">
        <v>88495.478509386565</v>
      </c>
      <c r="I4255" s="4">
        <v>20.9</v>
      </c>
      <c r="J4255" s="4">
        <v>18</v>
      </c>
      <c r="K4255" s="4">
        <v>12</v>
      </c>
      <c r="L4255" s="4">
        <v>2363.7343125609605</v>
      </c>
      <c r="M4255" s="4" t="s">
        <v>332</v>
      </c>
      <c r="N4255" s="17">
        <v>1</v>
      </c>
      <c r="O4255" s="4">
        <v>1152</v>
      </c>
      <c r="P4255">
        <f t="shared" si="198"/>
        <v>2014</v>
      </c>
      <c r="Q4255">
        <f t="shared" si="199"/>
        <v>9</v>
      </c>
      <c r="R4255" t="str">
        <f t="shared" si="200"/>
        <v>06</v>
      </c>
      <c r="T4255" t="s">
        <v>39</v>
      </c>
    </row>
    <row r="4256" spans="1:24" x14ac:dyDescent="0.35">
      <c r="A4256" s="1" t="s">
        <v>2</v>
      </c>
      <c r="B4256" s="18">
        <v>41884</v>
      </c>
      <c r="C4256" s="3" t="s">
        <v>361</v>
      </c>
      <c r="D4256" s="4" t="s">
        <v>362</v>
      </c>
      <c r="E4256" s="5" t="s">
        <v>4</v>
      </c>
      <c r="F4256" s="6">
        <v>195.15632339892477</v>
      </c>
      <c r="G4256" s="16" t="s">
        <v>4</v>
      </c>
      <c r="H4256" s="7">
        <v>6539.7511668443294</v>
      </c>
      <c r="I4256" s="4">
        <v>4</v>
      </c>
      <c r="J4256" s="4">
        <v>4</v>
      </c>
      <c r="K4256" s="4">
        <v>4</v>
      </c>
      <c r="L4256" s="4">
        <v>33.510321638291124</v>
      </c>
      <c r="M4256" s="4" t="s">
        <v>332</v>
      </c>
      <c r="N4256" s="17">
        <v>1</v>
      </c>
      <c r="O4256" s="4">
        <v>85</v>
      </c>
      <c r="P4256">
        <f t="shared" si="198"/>
        <v>2014</v>
      </c>
      <c r="Q4256">
        <f t="shared" si="199"/>
        <v>9</v>
      </c>
      <c r="R4256" t="str">
        <f t="shared" si="200"/>
        <v>08</v>
      </c>
      <c r="T4256" t="s">
        <v>303</v>
      </c>
      <c r="U4256" t="s">
        <v>617</v>
      </c>
    </row>
    <row r="4257" spans="1:27" x14ac:dyDescent="0.35">
      <c r="A4257" s="1" t="s">
        <v>2</v>
      </c>
      <c r="B4257" s="18">
        <v>41884</v>
      </c>
      <c r="C4257" s="3" t="s">
        <v>40</v>
      </c>
      <c r="D4257" s="4" t="s">
        <v>169</v>
      </c>
      <c r="E4257" s="5" t="s">
        <v>4</v>
      </c>
      <c r="F4257" s="6">
        <v>1053.844146354194</v>
      </c>
      <c r="G4257" s="16" t="s">
        <v>4</v>
      </c>
      <c r="H4257" s="7">
        <v>183706.8420775907</v>
      </c>
      <c r="I4257" s="4" t="s">
        <v>332</v>
      </c>
      <c r="J4257" s="4">
        <v>6.8</v>
      </c>
      <c r="K4257" s="4">
        <v>4.8</v>
      </c>
      <c r="L4257" s="4">
        <v>174.32069316239043</v>
      </c>
      <c r="M4257" s="4" t="s">
        <v>332</v>
      </c>
      <c r="N4257" s="17">
        <v>1</v>
      </c>
      <c r="O4257" s="4">
        <v>85</v>
      </c>
      <c r="P4257">
        <f t="shared" si="198"/>
        <v>2014</v>
      </c>
      <c r="Q4257">
        <f t="shared" si="199"/>
        <v>9</v>
      </c>
      <c r="R4257" t="str">
        <f t="shared" si="200"/>
        <v>12</v>
      </c>
      <c r="T4257" t="s">
        <v>662</v>
      </c>
      <c r="U4257" t="s">
        <v>463</v>
      </c>
      <c r="V4257" t="s">
        <v>464</v>
      </c>
      <c r="W4257" t="s">
        <v>546</v>
      </c>
      <c r="X4257" t="s">
        <v>468</v>
      </c>
      <c r="Y4257" t="s">
        <v>547</v>
      </c>
      <c r="Z4257" t="s">
        <v>510</v>
      </c>
      <c r="AA4257" t="s">
        <v>466</v>
      </c>
    </row>
    <row r="4258" spans="1:27" x14ac:dyDescent="0.35">
      <c r="A4258" s="1" t="s">
        <v>2</v>
      </c>
      <c r="B4258" s="18">
        <v>41884</v>
      </c>
      <c r="C4258" s="3" t="s">
        <v>42</v>
      </c>
      <c r="D4258" s="4" t="s">
        <v>168</v>
      </c>
      <c r="E4258" s="5" t="s">
        <v>4</v>
      </c>
      <c r="F4258" s="6">
        <v>39.031264679784961</v>
      </c>
      <c r="G4258" s="16" t="s">
        <v>4</v>
      </c>
      <c r="H4258" s="7">
        <v>29953.358076019205</v>
      </c>
      <c r="I4258" s="4" t="s">
        <v>332</v>
      </c>
      <c r="J4258" s="4">
        <v>11.9</v>
      </c>
      <c r="K4258" s="4">
        <v>6.9</v>
      </c>
      <c r="L4258" s="4">
        <v>767.41961403911739</v>
      </c>
      <c r="M4258" s="4" t="s">
        <v>332</v>
      </c>
      <c r="N4258" s="17">
        <v>0.99999999999999978</v>
      </c>
      <c r="O4258" s="4">
        <v>85</v>
      </c>
      <c r="P4258">
        <f t="shared" si="198"/>
        <v>2014</v>
      </c>
      <c r="Q4258">
        <f t="shared" si="199"/>
        <v>9</v>
      </c>
      <c r="R4258" t="str">
        <f t="shared" si="200"/>
        <v>12</v>
      </c>
      <c r="T4258" t="s">
        <v>663</v>
      </c>
      <c r="U4258" t="s">
        <v>463</v>
      </c>
      <c r="V4258" t="s">
        <v>464</v>
      </c>
      <c r="W4258" t="s">
        <v>545</v>
      </c>
      <c r="X4258" t="s">
        <v>510</v>
      </c>
      <c r="Y4258" t="s">
        <v>466</v>
      </c>
    </row>
    <row r="4259" spans="1:27" x14ac:dyDescent="0.35">
      <c r="A4259" s="1" t="s">
        <v>2</v>
      </c>
      <c r="B4259" s="18">
        <v>41884</v>
      </c>
      <c r="C4259" s="3" t="s">
        <v>196</v>
      </c>
      <c r="D4259" s="4" t="s">
        <v>197</v>
      </c>
      <c r="E4259" s="5" t="s">
        <v>23</v>
      </c>
      <c r="F4259" s="6">
        <v>305.2705683722765</v>
      </c>
      <c r="G4259" s="16" t="s">
        <v>4</v>
      </c>
      <c r="H4259" s="7">
        <v>2461617.443309586</v>
      </c>
      <c r="I4259" s="4">
        <v>25.8</v>
      </c>
      <c r="J4259" s="4">
        <v>6.9</v>
      </c>
      <c r="K4259" s="4" t="s">
        <v>332</v>
      </c>
      <c r="L4259" s="4">
        <v>964.73440923129488</v>
      </c>
      <c r="M4259" s="4" t="s">
        <v>332</v>
      </c>
      <c r="N4259" s="17">
        <v>8.3584905660377338</v>
      </c>
      <c r="O4259" s="4">
        <v>576</v>
      </c>
      <c r="P4259">
        <f t="shared" si="198"/>
        <v>2014</v>
      </c>
      <c r="Q4259">
        <f t="shared" si="199"/>
        <v>9</v>
      </c>
      <c r="R4259" t="str">
        <f t="shared" si="200"/>
        <v>12</v>
      </c>
      <c r="T4259" t="s">
        <v>107</v>
      </c>
      <c r="U4259" t="s">
        <v>559</v>
      </c>
    </row>
    <row r="4260" spans="1:27" x14ac:dyDescent="0.35">
      <c r="A4260" s="1" t="s">
        <v>2</v>
      </c>
      <c r="B4260" s="18">
        <v>41884</v>
      </c>
      <c r="C4260" s="3" t="s">
        <v>286</v>
      </c>
      <c r="D4260" s="4" t="s">
        <v>287</v>
      </c>
      <c r="E4260" s="5" t="s">
        <v>4</v>
      </c>
      <c r="F4260" s="6">
        <v>429.34391147763455</v>
      </c>
      <c r="G4260" s="16" t="s">
        <v>4</v>
      </c>
      <c r="H4260" s="7">
        <v>204815.07821911373</v>
      </c>
      <c r="I4260" s="4">
        <v>25.8</v>
      </c>
      <c r="J4260" s="4">
        <v>4.3</v>
      </c>
      <c r="K4260" s="4">
        <v>4.3</v>
      </c>
      <c r="L4260" s="4">
        <v>477.04199999999997</v>
      </c>
      <c r="M4260" s="4" t="s">
        <v>332</v>
      </c>
      <c r="N4260" s="17">
        <v>1</v>
      </c>
      <c r="O4260" s="4">
        <v>85</v>
      </c>
      <c r="P4260">
        <f t="shared" si="198"/>
        <v>2014</v>
      </c>
      <c r="Q4260">
        <f t="shared" si="199"/>
        <v>9</v>
      </c>
      <c r="R4260" t="str">
        <f t="shared" si="200"/>
        <v>13</v>
      </c>
      <c r="T4260" t="s">
        <v>666</v>
      </c>
      <c r="U4260" t="s">
        <v>561</v>
      </c>
      <c r="V4260" t="s">
        <v>464</v>
      </c>
      <c r="W4260" t="s">
        <v>547</v>
      </c>
      <c r="X4260" t="s">
        <v>510</v>
      </c>
      <c r="Y4260" t="s">
        <v>562</v>
      </c>
    </row>
    <row r="4261" spans="1:27" x14ac:dyDescent="0.35">
      <c r="A4261" s="1" t="s">
        <v>2</v>
      </c>
      <c r="B4261" s="18">
        <v>41884</v>
      </c>
      <c r="C4261" s="3" t="s">
        <v>64</v>
      </c>
      <c r="D4261" s="4" t="s">
        <v>65</v>
      </c>
      <c r="E4261" s="5" t="s">
        <v>7</v>
      </c>
      <c r="F4261" s="6">
        <v>1.6563152904376215</v>
      </c>
      <c r="G4261" s="16" t="s">
        <v>4</v>
      </c>
      <c r="H4261" s="7">
        <v>10259.601174118008</v>
      </c>
      <c r="I4261" s="4">
        <v>71.099999999999994</v>
      </c>
      <c r="J4261" s="4">
        <v>4.4000000000000004</v>
      </c>
      <c r="K4261" s="4">
        <v>4.4000000000000004</v>
      </c>
      <c r="L4261" s="4">
        <v>1376.4960000000001</v>
      </c>
      <c r="M4261" s="4" t="s">
        <v>332</v>
      </c>
      <c r="N4261" s="17">
        <v>4.4999999999999991</v>
      </c>
      <c r="O4261" s="4">
        <v>16024.28</v>
      </c>
      <c r="P4261">
        <f t="shared" si="198"/>
        <v>2014</v>
      </c>
      <c r="Q4261">
        <f t="shared" si="199"/>
        <v>9</v>
      </c>
      <c r="R4261" t="str">
        <f t="shared" si="200"/>
        <v>13</v>
      </c>
      <c r="T4261" t="s">
        <v>481</v>
      </c>
      <c r="U4261" t="s">
        <v>482</v>
      </c>
    </row>
    <row r="4262" spans="1:27" x14ac:dyDescent="0.35">
      <c r="A4262" s="1" t="s">
        <v>2</v>
      </c>
      <c r="B4262" s="18">
        <v>41884</v>
      </c>
      <c r="C4262" s="3" t="s">
        <v>101</v>
      </c>
      <c r="D4262" s="4" t="s">
        <v>102</v>
      </c>
      <c r="E4262" s="5" t="s">
        <v>7</v>
      </c>
      <c r="F4262" s="6">
        <v>0.20703941130470269</v>
      </c>
      <c r="G4262" s="16" t="s">
        <v>7</v>
      </c>
      <c r="H4262" s="7">
        <v>9514.8356911421524</v>
      </c>
      <c r="I4262" s="4">
        <v>142.9</v>
      </c>
      <c r="J4262" s="4">
        <v>67</v>
      </c>
      <c r="K4262" s="4">
        <v>4.8</v>
      </c>
      <c r="L4262" s="4">
        <v>45956.640000000007</v>
      </c>
      <c r="M4262" s="4" t="s">
        <v>332</v>
      </c>
      <c r="N4262" s="17">
        <v>1</v>
      </c>
      <c r="O4262" s="4">
        <v>16024.28</v>
      </c>
      <c r="P4262">
        <f t="shared" si="198"/>
        <v>2014</v>
      </c>
      <c r="Q4262">
        <f t="shared" si="199"/>
        <v>9</v>
      </c>
      <c r="R4262" t="str">
        <f t="shared" si="200"/>
        <v>13</v>
      </c>
      <c r="T4262" t="s">
        <v>499</v>
      </c>
      <c r="U4262" t="s">
        <v>500</v>
      </c>
    </row>
    <row r="4263" spans="1:27" x14ac:dyDescent="0.35">
      <c r="A4263" s="1" t="s">
        <v>2</v>
      </c>
      <c r="B4263" s="18">
        <v>41884</v>
      </c>
      <c r="C4263" s="3" t="s">
        <v>3</v>
      </c>
      <c r="D4263" s="4" t="s">
        <v>119</v>
      </c>
      <c r="E4263" s="5" t="s">
        <v>4</v>
      </c>
      <c r="F4263" s="6">
        <v>117.09379403935489</v>
      </c>
      <c r="G4263" s="16" t="s">
        <v>4</v>
      </c>
      <c r="H4263" s="7">
        <v>25484.306714182949</v>
      </c>
      <c r="I4263" s="4">
        <v>7.8</v>
      </c>
      <c r="J4263" s="4">
        <v>7.3</v>
      </c>
      <c r="K4263" s="4" t="s">
        <v>332</v>
      </c>
      <c r="L4263" s="4">
        <v>217.6401142627401</v>
      </c>
      <c r="M4263" s="4" t="s">
        <v>332</v>
      </c>
      <c r="N4263" s="17">
        <v>0.99999999999999978</v>
      </c>
      <c r="O4263" s="4">
        <v>85</v>
      </c>
      <c r="P4263">
        <f t="shared" si="198"/>
        <v>2014</v>
      </c>
      <c r="Q4263">
        <f t="shared" si="199"/>
        <v>9</v>
      </c>
      <c r="R4263" t="str">
        <f t="shared" si="200"/>
        <v>16</v>
      </c>
      <c r="T4263" t="s">
        <v>119</v>
      </c>
    </row>
    <row r="4264" spans="1:27" x14ac:dyDescent="0.35">
      <c r="A4264" s="1" t="s">
        <v>2</v>
      </c>
      <c r="B4264" s="18">
        <v>41884</v>
      </c>
      <c r="C4264" s="3" t="s">
        <v>190</v>
      </c>
      <c r="D4264" s="4" t="s">
        <v>191</v>
      </c>
      <c r="E4264" s="5" t="s">
        <v>7</v>
      </c>
      <c r="F4264" s="6">
        <v>14.399555111899833</v>
      </c>
      <c r="G4264" s="16" t="s">
        <v>4</v>
      </c>
      <c r="H4264" s="7">
        <v>19201.63785976695</v>
      </c>
      <c r="I4264" s="4" t="s">
        <v>332</v>
      </c>
      <c r="J4264" s="4">
        <v>5.25</v>
      </c>
      <c r="K4264" s="4" t="s">
        <v>332</v>
      </c>
      <c r="L4264" s="4">
        <v>75.766379075247599</v>
      </c>
      <c r="M4264" s="4" t="s">
        <v>332</v>
      </c>
      <c r="N4264" s="17">
        <v>17.600000000000001</v>
      </c>
      <c r="O4264" s="4">
        <v>1152</v>
      </c>
      <c r="P4264">
        <f t="shared" si="198"/>
        <v>2014</v>
      </c>
      <c r="Q4264">
        <f t="shared" si="199"/>
        <v>9</v>
      </c>
      <c r="R4264" t="str">
        <f t="shared" si="200"/>
        <v>16</v>
      </c>
      <c r="T4264" t="s">
        <v>336</v>
      </c>
      <c r="U4264" t="s">
        <v>555</v>
      </c>
    </row>
    <row r="4265" spans="1:27" x14ac:dyDescent="0.35">
      <c r="A4265" s="1" t="s">
        <v>2</v>
      </c>
      <c r="B4265" s="18">
        <v>41884</v>
      </c>
      <c r="C4265" s="3" t="s">
        <v>347</v>
      </c>
      <c r="D4265" s="4" t="s">
        <v>348</v>
      </c>
      <c r="E4265" s="5" t="s">
        <v>7</v>
      </c>
      <c r="F4265" s="6">
        <v>5.7598220447599333</v>
      </c>
      <c r="G4265" s="16" t="s">
        <v>4</v>
      </c>
      <c r="H4265" s="7">
        <v>18965.505458541847</v>
      </c>
      <c r="I4265" s="4" t="s">
        <v>332</v>
      </c>
      <c r="J4265" s="4">
        <v>6.8</v>
      </c>
      <c r="K4265" s="4" t="s">
        <v>332</v>
      </c>
      <c r="L4265" s="4">
        <v>164.6362102089243</v>
      </c>
      <c r="M4265" s="4" t="s">
        <v>332</v>
      </c>
      <c r="N4265" s="17">
        <v>19.999999999999996</v>
      </c>
      <c r="O4265" s="4">
        <v>1152</v>
      </c>
      <c r="P4265">
        <f t="shared" si="198"/>
        <v>2014</v>
      </c>
      <c r="Q4265">
        <f t="shared" si="199"/>
        <v>9</v>
      </c>
      <c r="R4265" t="str">
        <f t="shared" si="200"/>
        <v>16</v>
      </c>
      <c r="T4265" t="s">
        <v>385</v>
      </c>
      <c r="U4265" t="s">
        <v>612</v>
      </c>
    </row>
    <row r="4266" spans="1:27" x14ac:dyDescent="0.35">
      <c r="A4266" s="1" t="s">
        <v>2</v>
      </c>
      <c r="B4266" s="18">
        <v>41884</v>
      </c>
      <c r="C4266" s="3" t="s">
        <v>163</v>
      </c>
      <c r="D4266" s="4" t="s">
        <v>164</v>
      </c>
      <c r="E4266" s="5" t="s">
        <v>7</v>
      </c>
      <c r="F4266" s="6">
        <v>78.062529359569922</v>
      </c>
      <c r="G4266" s="16" t="s">
        <v>4</v>
      </c>
      <c r="H4266" s="7">
        <v>14019.591563922531</v>
      </c>
      <c r="I4266" s="4" t="s">
        <v>332</v>
      </c>
      <c r="J4266" s="4">
        <v>3.5</v>
      </c>
      <c r="K4266" s="4" t="s">
        <v>332</v>
      </c>
      <c r="L4266" s="4">
        <v>22.449297503777061</v>
      </c>
      <c r="M4266" s="4" t="s">
        <v>332</v>
      </c>
      <c r="N4266" s="17">
        <v>8</v>
      </c>
      <c r="O4266" s="4">
        <v>85</v>
      </c>
      <c r="P4266">
        <f t="shared" si="198"/>
        <v>2014</v>
      </c>
      <c r="Q4266">
        <f t="shared" si="199"/>
        <v>9</v>
      </c>
      <c r="R4266" t="str">
        <f t="shared" si="200"/>
        <v>17</v>
      </c>
      <c r="T4266" t="s">
        <v>164</v>
      </c>
    </row>
    <row r="4267" spans="1:27" x14ac:dyDescent="0.35">
      <c r="A4267" s="1" t="s">
        <v>2</v>
      </c>
      <c r="B4267" s="18">
        <v>41884</v>
      </c>
      <c r="C4267" s="3" t="s">
        <v>12</v>
      </c>
      <c r="D4267" s="4" t="s">
        <v>13</v>
      </c>
      <c r="E4267" s="5" t="s">
        <v>4</v>
      </c>
      <c r="F4267" s="6">
        <v>3005.4073803434417</v>
      </c>
      <c r="G4267" s="16" t="s">
        <v>4</v>
      </c>
      <c r="H4267" s="7">
        <v>38396.514038334775</v>
      </c>
      <c r="I4267" s="4">
        <v>12.2</v>
      </c>
      <c r="J4267" s="4">
        <v>2</v>
      </c>
      <c r="K4267" s="4" t="s">
        <v>332</v>
      </c>
      <c r="L4267" s="4">
        <v>12.775810124598491</v>
      </c>
      <c r="M4267" s="4" t="s">
        <v>332</v>
      </c>
      <c r="N4267" s="17">
        <v>1.0000000000000002</v>
      </c>
      <c r="O4267" s="4">
        <v>85</v>
      </c>
      <c r="P4267">
        <f t="shared" si="198"/>
        <v>2014</v>
      </c>
      <c r="Q4267">
        <f t="shared" si="199"/>
        <v>9</v>
      </c>
      <c r="R4267" t="str">
        <f t="shared" si="200"/>
        <v>17</v>
      </c>
      <c r="T4267" t="s">
        <v>250</v>
      </c>
      <c r="U4267" t="s">
        <v>472</v>
      </c>
    </row>
    <row r="4268" spans="1:27" x14ac:dyDescent="0.35">
      <c r="A4268" s="1" t="s">
        <v>2</v>
      </c>
      <c r="B4268" s="18">
        <v>41884</v>
      </c>
      <c r="C4268" s="3" t="s">
        <v>50</v>
      </c>
      <c r="D4268" s="4" t="s">
        <v>51</v>
      </c>
      <c r="E4268" s="5" t="s">
        <v>4</v>
      </c>
      <c r="F4268" s="6">
        <v>39.031264679784961</v>
      </c>
      <c r="G4268" s="16" t="s">
        <v>4</v>
      </c>
      <c r="H4268" s="7">
        <v>7700.434378624821</v>
      </c>
      <c r="I4268" s="4">
        <v>69.2</v>
      </c>
      <c r="J4268" s="4">
        <v>3.3</v>
      </c>
      <c r="K4268" s="4" t="s">
        <v>332</v>
      </c>
      <c r="L4268" s="4">
        <v>197.28887705278541</v>
      </c>
      <c r="M4268" s="4" t="s">
        <v>332</v>
      </c>
      <c r="N4268" s="17">
        <v>1</v>
      </c>
      <c r="O4268" s="4">
        <v>85</v>
      </c>
      <c r="P4268">
        <f t="shared" si="198"/>
        <v>2014</v>
      </c>
      <c r="Q4268">
        <f t="shared" si="199"/>
        <v>9</v>
      </c>
      <c r="R4268" t="str">
        <f t="shared" si="200"/>
        <v>17</v>
      </c>
      <c r="T4268" t="s">
        <v>250</v>
      </c>
      <c r="U4268" t="s">
        <v>473</v>
      </c>
    </row>
    <row r="4269" spans="1:27" x14ac:dyDescent="0.35">
      <c r="A4269" s="1" t="s">
        <v>2</v>
      </c>
      <c r="B4269" s="18">
        <v>41884</v>
      </c>
      <c r="C4269" s="3" t="s">
        <v>129</v>
      </c>
      <c r="D4269" s="4" t="s">
        <v>14</v>
      </c>
      <c r="E4269" s="5" t="s">
        <v>4</v>
      </c>
      <c r="F4269" s="6">
        <v>117.09379403935489</v>
      </c>
      <c r="G4269" s="16" t="s">
        <v>4</v>
      </c>
      <c r="H4269" s="7">
        <v>1915.942724661425</v>
      </c>
      <c r="I4269" s="4">
        <v>10</v>
      </c>
      <c r="J4269" s="4">
        <v>2.5</v>
      </c>
      <c r="K4269" s="4" t="s">
        <v>332</v>
      </c>
      <c r="L4269" s="4">
        <v>16.362461737446839</v>
      </c>
      <c r="M4269" s="4" t="s">
        <v>332</v>
      </c>
      <c r="N4269" s="17">
        <v>0.99999999999999989</v>
      </c>
      <c r="O4269" s="4">
        <v>85</v>
      </c>
      <c r="P4269">
        <f t="shared" si="198"/>
        <v>2014</v>
      </c>
      <c r="Q4269">
        <f t="shared" si="199"/>
        <v>9</v>
      </c>
      <c r="R4269" t="str">
        <f t="shared" si="200"/>
        <v>17</v>
      </c>
      <c r="T4269" t="s">
        <v>250</v>
      </c>
      <c r="U4269" t="s">
        <v>521</v>
      </c>
    </row>
    <row r="4270" spans="1:27" x14ac:dyDescent="0.35">
      <c r="A4270" s="1" t="s">
        <v>2</v>
      </c>
      <c r="B4270" s="18">
        <v>41884</v>
      </c>
      <c r="C4270" s="3" t="s">
        <v>85</v>
      </c>
      <c r="D4270" s="4" t="s">
        <v>86</v>
      </c>
      <c r="E4270" s="5" t="s">
        <v>7</v>
      </c>
      <c r="F4270" s="6">
        <v>5.7598220447599333</v>
      </c>
      <c r="G4270" s="16" t="s">
        <v>4</v>
      </c>
      <c r="H4270" s="7">
        <v>20348.748692947833</v>
      </c>
      <c r="I4270" s="4">
        <v>15.3</v>
      </c>
      <c r="J4270" s="4">
        <v>10.5</v>
      </c>
      <c r="K4270" s="4" t="s">
        <v>332</v>
      </c>
      <c r="L4270" s="4">
        <v>883.21950464860049</v>
      </c>
      <c r="M4270" s="4" t="s">
        <v>332</v>
      </c>
      <c r="N4270" s="17">
        <v>4.0000000000000009</v>
      </c>
      <c r="O4270" s="4">
        <v>1152</v>
      </c>
      <c r="P4270">
        <f t="shared" si="198"/>
        <v>2014</v>
      </c>
      <c r="Q4270">
        <f t="shared" si="199"/>
        <v>9</v>
      </c>
      <c r="R4270" t="str">
        <f t="shared" si="200"/>
        <v>17</v>
      </c>
      <c r="T4270" t="s">
        <v>86</v>
      </c>
    </row>
    <row r="4271" spans="1:27" x14ac:dyDescent="0.35">
      <c r="A4271" s="1" t="s">
        <v>2</v>
      </c>
      <c r="B4271" s="18">
        <v>41884</v>
      </c>
      <c r="C4271" s="3" t="s">
        <v>15</v>
      </c>
      <c r="D4271" s="4" t="s">
        <v>16</v>
      </c>
      <c r="E4271" s="5" t="s">
        <v>7</v>
      </c>
      <c r="F4271" s="6">
        <v>2.8799110223799667</v>
      </c>
      <c r="G4271" s="16" t="s">
        <v>7</v>
      </c>
      <c r="H4271" s="7">
        <v>6955.7236206208217</v>
      </c>
      <c r="I4271" s="4" t="s">
        <v>332</v>
      </c>
      <c r="J4271" s="4">
        <v>24.8</v>
      </c>
      <c r="K4271" s="4">
        <v>5</v>
      </c>
      <c r="L4271" s="4">
        <v>2415.2564320798328</v>
      </c>
      <c r="M4271" s="4" t="s">
        <v>332</v>
      </c>
      <c r="N4271" s="17">
        <v>1</v>
      </c>
      <c r="O4271" s="4">
        <v>1152</v>
      </c>
      <c r="P4271">
        <f t="shared" si="198"/>
        <v>2014</v>
      </c>
      <c r="Q4271">
        <f t="shared" si="199"/>
        <v>9</v>
      </c>
      <c r="R4271" t="str">
        <f t="shared" si="200"/>
        <v>17</v>
      </c>
      <c r="T4271" t="s">
        <v>73</v>
      </c>
      <c r="U4271" t="s">
        <v>475</v>
      </c>
    </row>
    <row r="4272" spans="1:27" x14ac:dyDescent="0.35">
      <c r="A4272" s="1" t="s">
        <v>2</v>
      </c>
      <c r="B4272" s="18">
        <v>41884</v>
      </c>
      <c r="C4272" s="3" t="s">
        <v>87</v>
      </c>
      <c r="D4272" s="4" t="s">
        <v>88</v>
      </c>
      <c r="E4272" s="5" t="s">
        <v>7</v>
      </c>
      <c r="F4272" s="6">
        <v>2.8799110223799667</v>
      </c>
      <c r="G4272" s="16" t="s">
        <v>4</v>
      </c>
      <c r="H4272" s="7">
        <v>9393.5804972146816</v>
      </c>
      <c r="I4272" s="4" t="s">
        <v>332</v>
      </c>
      <c r="J4272" s="4">
        <v>4.5999999999999996</v>
      </c>
      <c r="K4272" s="4" t="s">
        <v>332</v>
      </c>
      <c r="L4272" s="4">
        <v>50.965010421636002</v>
      </c>
      <c r="M4272" s="4" t="s">
        <v>332</v>
      </c>
      <c r="N4272" s="17">
        <v>64</v>
      </c>
      <c r="O4272" s="4">
        <v>1152</v>
      </c>
      <c r="P4272">
        <f t="shared" si="198"/>
        <v>2014</v>
      </c>
      <c r="Q4272">
        <f t="shared" si="199"/>
        <v>9</v>
      </c>
      <c r="R4272" t="str">
        <f t="shared" si="200"/>
        <v>17</v>
      </c>
      <c r="T4272" t="s">
        <v>237</v>
      </c>
      <c r="U4272" t="s">
        <v>492</v>
      </c>
    </row>
    <row r="4273" spans="1:27" x14ac:dyDescent="0.35">
      <c r="A4273" s="1" t="s">
        <v>2</v>
      </c>
      <c r="B4273" s="18">
        <v>41884</v>
      </c>
      <c r="C4273" s="3" t="s">
        <v>19</v>
      </c>
      <c r="D4273" s="4" t="s">
        <v>20</v>
      </c>
      <c r="E4273" s="5" t="s">
        <v>4</v>
      </c>
      <c r="F4273" s="6">
        <v>78.062529359569922</v>
      </c>
      <c r="G4273" s="16" t="s">
        <v>4</v>
      </c>
      <c r="H4273" s="7">
        <v>41983.901790281336</v>
      </c>
      <c r="I4273" s="4">
        <v>11.2</v>
      </c>
      <c r="J4273" s="4">
        <v>9.8000000000000007</v>
      </c>
      <c r="K4273" s="4">
        <v>4.9000000000000004</v>
      </c>
      <c r="L4273" s="4">
        <v>537.82400000000007</v>
      </c>
      <c r="M4273" s="4" t="s">
        <v>332</v>
      </c>
      <c r="N4273" s="17">
        <v>1</v>
      </c>
      <c r="O4273" s="4">
        <v>85</v>
      </c>
      <c r="P4273">
        <f t="shared" si="198"/>
        <v>2014</v>
      </c>
      <c r="Q4273">
        <f t="shared" si="199"/>
        <v>9</v>
      </c>
      <c r="R4273" t="str">
        <f t="shared" si="200"/>
        <v>17</v>
      </c>
      <c r="T4273" t="s">
        <v>484</v>
      </c>
      <c r="U4273" t="s">
        <v>485</v>
      </c>
    </row>
    <row r="4274" spans="1:27" x14ac:dyDescent="0.35">
      <c r="A4274" s="1" t="s">
        <v>2</v>
      </c>
      <c r="B4274" s="18">
        <v>41884</v>
      </c>
      <c r="C4274" s="3" t="s">
        <v>290</v>
      </c>
      <c r="D4274" s="4" t="s">
        <v>291</v>
      </c>
      <c r="E4274" s="5" t="s">
        <v>7</v>
      </c>
      <c r="F4274" s="6">
        <v>156.12505871913984</v>
      </c>
      <c r="G4274" s="16" t="s">
        <v>4</v>
      </c>
      <c r="H4274" s="7">
        <v>46721.617273727607</v>
      </c>
      <c r="I4274" s="4">
        <v>8.5</v>
      </c>
      <c r="J4274" s="4">
        <v>4.0999999999999996</v>
      </c>
      <c r="K4274" s="4" t="s">
        <v>332</v>
      </c>
      <c r="L4274" s="4">
        <v>74.814411051362924</v>
      </c>
      <c r="M4274" s="4" t="s">
        <v>332</v>
      </c>
      <c r="N4274" s="17">
        <v>4</v>
      </c>
      <c r="O4274" s="4">
        <v>85</v>
      </c>
      <c r="P4274">
        <f t="shared" si="198"/>
        <v>2014</v>
      </c>
      <c r="Q4274">
        <f t="shared" si="199"/>
        <v>9</v>
      </c>
      <c r="R4274" t="str">
        <f t="shared" si="200"/>
        <v>18</v>
      </c>
      <c r="T4274" t="s">
        <v>291</v>
      </c>
    </row>
    <row r="4275" spans="1:27" x14ac:dyDescent="0.35">
      <c r="A4275" s="1" t="s">
        <v>2</v>
      </c>
      <c r="B4275" s="18">
        <v>41884</v>
      </c>
      <c r="C4275" s="3" t="s">
        <v>219</v>
      </c>
      <c r="D4275" s="4" t="s">
        <v>292</v>
      </c>
      <c r="E4275" s="5" t="s">
        <v>4</v>
      </c>
      <c r="F4275" s="6">
        <v>2615.0947335455921</v>
      </c>
      <c r="G4275" s="16" t="s">
        <v>4</v>
      </c>
      <c r="H4275" s="7">
        <v>94370.796066860086</v>
      </c>
      <c r="I4275" s="4" t="s">
        <v>332</v>
      </c>
      <c r="J4275" s="4">
        <v>4.0999999999999996</v>
      </c>
      <c r="K4275" s="4" t="s">
        <v>332</v>
      </c>
      <c r="L4275" s="4">
        <v>36.086951213010344</v>
      </c>
      <c r="M4275" s="4" t="s">
        <v>332</v>
      </c>
      <c r="N4275" s="17">
        <v>1.0000000000000002</v>
      </c>
      <c r="O4275" s="4">
        <v>85</v>
      </c>
      <c r="P4275">
        <f t="shared" si="198"/>
        <v>2014</v>
      </c>
      <c r="Q4275">
        <f t="shared" si="199"/>
        <v>9</v>
      </c>
      <c r="R4275" t="str">
        <f t="shared" si="200"/>
        <v>90</v>
      </c>
      <c r="T4275" t="s">
        <v>563</v>
      </c>
      <c r="U4275" t="s">
        <v>468</v>
      </c>
      <c r="V4275" t="s">
        <v>564</v>
      </c>
      <c r="W4275" t="s">
        <v>565</v>
      </c>
      <c r="X4275" t="s">
        <v>566</v>
      </c>
      <c r="Y4275" t="s">
        <v>567</v>
      </c>
      <c r="Z4275" t="s">
        <v>510</v>
      </c>
      <c r="AA4275" t="s">
        <v>568</v>
      </c>
    </row>
    <row r="4276" spans="1:27" x14ac:dyDescent="0.35">
      <c r="A4276" s="1" t="s">
        <v>2</v>
      </c>
      <c r="B4276" s="18">
        <v>41884</v>
      </c>
      <c r="C4276" s="3" t="s">
        <v>132</v>
      </c>
      <c r="D4276" s="4" t="s">
        <v>298</v>
      </c>
      <c r="E4276" s="5" t="s">
        <v>4</v>
      </c>
      <c r="F4276" s="6">
        <v>1092.8754110339789</v>
      </c>
      <c r="G4276" s="16" t="s">
        <v>4</v>
      </c>
      <c r="H4276" s="7">
        <v>100492.43233019669</v>
      </c>
      <c r="I4276" s="4" t="s">
        <v>332</v>
      </c>
      <c r="J4276" s="4">
        <v>5.6</v>
      </c>
      <c r="K4276" s="4" t="s">
        <v>332</v>
      </c>
      <c r="L4276" s="4">
        <v>91.952322575470831</v>
      </c>
      <c r="M4276" s="4" t="s">
        <v>332</v>
      </c>
      <c r="N4276" s="17">
        <v>1</v>
      </c>
      <c r="O4276" s="4">
        <v>85</v>
      </c>
      <c r="P4276">
        <f t="shared" si="198"/>
        <v>2014</v>
      </c>
      <c r="Q4276">
        <f t="shared" si="199"/>
        <v>9</v>
      </c>
      <c r="R4276" t="str">
        <f t="shared" si="200"/>
        <v>90</v>
      </c>
      <c r="T4276" t="s">
        <v>563</v>
      </c>
      <c r="U4276" t="s">
        <v>468</v>
      </c>
      <c r="V4276" t="s">
        <v>564</v>
      </c>
      <c r="W4276" t="s">
        <v>524</v>
      </c>
      <c r="X4276" t="s">
        <v>567</v>
      </c>
      <c r="Y4276" t="s">
        <v>510</v>
      </c>
      <c r="Z4276" t="s">
        <v>568</v>
      </c>
    </row>
    <row r="4277" spans="1:27" x14ac:dyDescent="0.35">
      <c r="A4277" s="1" t="s">
        <v>2</v>
      </c>
      <c r="B4277" s="18">
        <v>41898</v>
      </c>
      <c r="C4277" s="8" t="s">
        <v>29</v>
      </c>
      <c r="D4277" s="4" t="s">
        <v>30</v>
      </c>
      <c r="E4277" s="9" t="s">
        <v>23</v>
      </c>
      <c r="F4277" s="6">
        <v>80.404452243325068</v>
      </c>
      <c r="G4277" s="16" t="s">
        <v>4</v>
      </c>
      <c r="H4277" s="7">
        <v>249900.41575291546</v>
      </c>
      <c r="I4277" s="4">
        <v>6.3</v>
      </c>
      <c r="J4277" s="4">
        <v>5.7</v>
      </c>
      <c r="K4277" s="4" t="s">
        <v>332</v>
      </c>
      <c r="L4277" s="4">
        <v>107.17386258088901</v>
      </c>
      <c r="M4277" s="4" t="s">
        <v>332</v>
      </c>
      <c r="N4277" s="17">
        <v>29</v>
      </c>
      <c r="O4277" s="4">
        <v>576</v>
      </c>
      <c r="P4277">
        <f t="shared" si="198"/>
        <v>2014</v>
      </c>
      <c r="Q4277">
        <f t="shared" si="199"/>
        <v>9</v>
      </c>
      <c r="R4277" t="str">
        <f t="shared" si="200"/>
        <v>01</v>
      </c>
      <c r="T4277" t="s">
        <v>30</v>
      </c>
    </row>
    <row r="4278" spans="1:27" x14ac:dyDescent="0.35">
      <c r="A4278" s="1" t="s">
        <v>2</v>
      </c>
      <c r="B4278" s="18">
        <v>41898</v>
      </c>
      <c r="C4278" s="8" t="s">
        <v>294</v>
      </c>
      <c r="D4278" s="4" t="s">
        <v>295</v>
      </c>
      <c r="E4278" s="9" t="s">
        <v>23</v>
      </c>
      <c r="F4278" s="6">
        <v>37.330638541543784</v>
      </c>
      <c r="G4278" s="16" t="s">
        <v>23</v>
      </c>
      <c r="H4278" s="7">
        <v>53988.770687056349</v>
      </c>
      <c r="I4278" s="4">
        <v>136.4</v>
      </c>
      <c r="J4278" s="4">
        <v>4.5</v>
      </c>
      <c r="K4278" s="4" t="s">
        <v>332</v>
      </c>
      <c r="L4278" s="4">
        <v>1446.2321780800612</v>
      </c>
      <c r="M4278" s="4" t="s">
        <v>332</v>
      </c>
      <c r="N4278" s="17">
        <v>1</v>
      </c>
      <c r="O4278" s="4">
        <v>1152</v>
      </c>
      <c r="P4278">
        <f t="shared" si="198"/>
        <v>2014</v>
      </c>
      <c r="Q4278">
        <f t="shared" si="199"/>
        <v>9</v>
      </c>
      <c r="R4278" t="str">
        <f t="shared" si="200"/>
        <v>01</v>
      </c>
      <c r="T4278" t="s">
        <v>295</v>
      </c>
    </row>
    <row r="4279" spans="1:27" x14ac:dyDescent="0.35">
      <c r="A4279" s="1" t="s">
        <v>2</v>
      </c>
      <c r="B4279" s="18">
        <v>41898</v>
      </c>
      <c r="C4279" s="3" t="s">
        <v>227</v>
      </c>
      <c r="D4279" s="4" t="s">
        <v>228</v>
      </c>
      <c r="E4279" s="5" t="s">
        <v>7</v>
      </c>
      <c r="F4279" s="6">
        <v>176.43034092249616</v>
      </c>
      <c r="G4279" s="16" t="s">
        <v>4</v>
      </c>
      <c r="H4279" s="7">
        <v>39218.088234633768</v>
      </c>
      <c r="I4279" s="4">
        <v>2.1</v>
      </c>
      <c r="J4279" s="4">
        <v>1.9</v>
      </c>
      <c r="K4279" s="4" t="s">
        <v>332</v>
      </c>
      <c r="L4279" s="4">
        <v>3.9694023178107032</v>
      </c>
      <c r="M4279" s="4" t="s">
        <v>332</v>
      </c>
      <c r="N4279" s="17">
        <v>55.999999999999993</v>
      </c>
      <c r="O4279" s="4">
        <v>75</v>
      </c>
      <c r="P4279">
        <f t="shared" si="198"/>
        <v>2014</v>
      </c>
      <c r="Q4279">
        <f t="shared" si="199"/>
        <v>9</v>
      </c>
      <c r="R4279" t="str">
        <f t="shared" si="200"/>
        <v>01</v>
      </c>
      <c r="T4279" t="s">
        <v>228</v>
      </c>
    </row>
    <row r="4280" spans="1:27" x14ac:dyDescent="0.35">
      <c r="A4280" s="1" t="s">
        <v>2</v>
      </c>
      <c r="B4280" s="18">
        <v>41898</v>
      </c>
      <c r="C4280" s="3" t="s">
        <v>152</v>
      </c>
      <c r="D4280" s="4" t="s">
        <v>153</v>
      </c>
      <c r="E4280" s="5" t="s">
        <v>7</v>
      </c>
      <c r="F4280" s="6">
        <v>88.215170461248078</v>
      </c>
      <c r="G4280" s="16" t="s">
        <v>4</v>
      </c>
      <c r="H4280" s="7">
        <v>16453.756881977242</v>
      </c>
      <c r="I4280" s="4">
        <v>2.2999999999999998</v>
      </c>
      <c r="J4280" s="4">
        <v>2.2000000000000002</v>
      </c>
      <c r="K4280" s="4" t="s">
        <v>332</v>
      </c>
      <c r="L4280" s="4">
        <v>5.8287015699602627</v>
      </c>
      <c r="M4280" s="4" t="s">
        <v>332</v>
      </c>
      <c r="N4280" s="17">
        <v>31.999999999999996</v>
      </c>
      <c r="O4280" s="4">
        <v>75</v>
      </c>
      <c r="P4280">
        <f t="shared" si="198"/>
        <v>2014</v>
      </c>
      <c r="Q4280">
        <f t="shared" si="199"/>
        <v>9</v>
      </c>
      <c r="R4280" t="str">
        <f t="shared" si="200"/>
        <v>01</v>
      </c>
      <c r="T4280" t="s">
        <v>153</v>
      </c>
    </row>
    <row r="4281" spans="1:27" x14ac:dyDescent="0.35">
      <c r="A4281" s="1" t="s">
        <v>2</v>
      </c>
      <c r="B4281" s="18">
        <v>41898</v>
      </c>
      <c r="C4281" s="3" t="s">
        <v>186</v>
      </c>
      <c r="D4281" s="4" t="s">
        <v>187</v>
      </c>
      <c r="E4281" s="5" t="s">
        <v>7</v>
      </c>
      <c r="F4281" s="6">
        <v>5.7431751602375058</v>
      </c>
      <c r="G4281" s="16" t="s">
        <v>4</v>
      </c>
      <c r="H4281" s="7">
        <v>35075.041637428898</v>
      </c>
      <c r="I4281" s="4" t="s">
        <v>332</v>
      </c>
      <c r="J4281" s="4">
        <v>3.6</v>
      </c>
      <c r="K4281" s="4" t="s">
        <v>332</v>
      </c>
      <c r="L4281" s="4">
        <v>24.429024474314232</v>
      </c>
      <c r="M4281" s="4" t="s">
        <v>332</v>
      </c>
      <c r="N4281" s="17">
        <v>250</v>
      </c>
      <c r="O4281" s="4">
        <v>1152</v>
      </c>
      <c r="P4281">
        <f t="shared" si="198"/>
        <v>2014</v>
      </c>
      <c r="Q4281">
        <f t="shared" si="199"/>
        <v>9</v>
      </c>
      <c r="R4281" t="str">
        <f t="shared" si="200"/>
        <v>01</v>
      </c>
      <c r="T4281" t="s">
        <v>187</v>
      </c>
    </row>
    <row r="4282" spans="1:27" x14ac:dyDescent="0.35">
      <c r="A4282" s="1" t="s">
        <v>2</v>
      </c>
      <c r="B4282" s="18">
        <v>41898</v>
      </c>
      <c r="C4282" s="3" t="s">
        <v>24</v>
      </c>
      <c r="D4282" s="4" t="s">
        <v>299</v>
      </c>
      <c r="E4282" s="5" t="s">
        <v>23</v>
      </c>
      <c r="F4282" s="6">
        <v>2778.7778695293146</v>
      </c>
      <c r="G4282" s="16" t="s">
        <v>23</v>
      </c>
      <c r="H4282" s="7">
        <v>74997.609918224392</v>
      </c>
      <c r="I4282" s="4">
        <v>7.1</v>
      </c>
      <c r="J4282" s="4">
        <v>2.2000000000000002</v>
      </c>
      <c r="K4282" s="4" t="s">
        <v>332</v>
      </c>
      <c r="L4282" s="4">
        <v>26.989422486989916</v>
      </c>
      <c r="M4282" s="4" t="s">
        <v>332</v>
      </c>
      <c r="N4282" s="17">
        <v>0.99999999999999967</v>
      </c>
      <c r="O4282" s="4">
        <v>75</v>
      </c>
      <c r="P4282">
        <f t="shared" si="198"/>
        <v>2014</v>
      </c>
      <c r="Q4282">
        <f t="shared" si="199"/>
        <v>9</v>
      </c>
      <c r="R4282" t="str">
        <f t="shared" si="200"/>
        <v>01</v>
      </c>
      <c r="T4282" t="s">
        <v>222</v>
      </c>
      <c r="U4282" t="s">
        <v>504</v>
      </c>
      <c r="V4282" t="s">
        <v>596</v>
      </c>
      <c r="W4282" t="s">
        <v>597</v>
      </c>
    </row>
    <row r="4283" spans="1:27" x14ac:dyDescent="0.35">
      <c r="A4283" s="1" t="s">
        <v>2</v>
      </c>
      <c r="B4283" s="18">
        <v>41898</v>
      </c>
      <c r="C4283" s="3" t="s">
        <v>35</v>
      </c>
      <c r="D4283" s="4" t="s">
        <v>36</v>
      </c>
      <c r="E4283" s="5" t="s">
        <v>7</v>
      </c>
      <c r="F4283" s="6">
        <v>352.86068184499231</v>
      </c>
      <c r="G4283" s="16" t="s">
        <v>4</v>
      </c>
      <c r="H4283" s="7">
        <v>38790.190047665354</v>
      </c>
      <c r="I4283" s="4">
        <v>2.4</v>
      </c>
      <c r="J4283" s="4">
        <v>1.8</v>
      </c>
      <c r="K4283" s="4" t="s">
        <v>332</v>
      </c>
      <c r="L4283" s="4">
        <v>4.0715040790523718</v>
      </c>
      <c r="M4283" s="4" t="s">
        <v>332</v>
      </c>
      <c r="N4283" s="17">
        <v>26.999999999999993</v>
      </c>
      <c r="O4283" s="4">
        <v>75</v>
      </c>
      <c r="P4283">
        <f t="shared" si="198"/>
        <v>2014</v>
      </c>
      <c r="Q4283">
        <f t="shared" si="199"/>
        <v>9</v>
      </c>
      <c r="R4283" t="str">
        <f t="shared" si="200"/>
        <v>01</v>
      </c>
      <c r="T4283" t="s">
        <v>458</v>
      </c>
      <c r="U4283" t="s">
        <v>459</v>
      </c>
    </row>
    <row r="4284" spans="1:27" x14ac:dyDescent="0.35">
      <c r="A4284" s="1" t="s">
        <v>2</v>
      </c>
      <c r="B4284" s="18">
        <v>41898</v>
      </c>
      <c r="C4284" s="3" t="s">
        <v>212</v>
      </c>
      <c r="D4284" s="4" t="s">
        <v>213</v>
      </c>
      <c r="E4284" s="5" t="s">
        <v>4</v>
      </c>
      <c r="F4284" s="6">
        <v>88.215170461248078</v>
      </c>
      <c r="G4284" s="16" t="s">
        <v>4</v>
      </c>
      <c r="H4284" s="7">
        <v>29274.259080563337</v>
      </c>
      <c r="I4284" s="4">
        <v>9.1999999999999993</v>
      </c>
      <c r="J4284" s="4">
        <v>8.3000000000000007</v>
      </c>
      <c r="K4284" s="4" t="s">
        <v>332</v>
      </c>
      <c r="L4284" s="4">
        <v>331.85062078889467</v>
      </c>
      <c r="M4284" s="4" t="s">
        <v>332</v>
      </c>
      <c r="N4284" s="17">
        <v>1</v>
      </c>
      <c r="O4284" s="4">
        <v>75</v>
      </c>
      <c r="P4284">
        <f t="shared" si="198"/>
        <v>2014</v>
      </c>
      <c r="Q4284">
        <f t="shared" si="199"/>
        <v>9</v>
      </c>
      <c r="R4284" t="str">
        <f t="shared" si="200"/>
        <v>04</v>
      </c>
      <c r="T4284" t="s">
        <v>213</v>
      </c>
    </row>
    <row r="4285" spans="1:27" x14ac:dyDescent="0.35">
      <c r="A4285" s="1" t="s">
        <v>2</v>
      </c>
      <c r="B4285" s="18">
        <v>41898</v>
      </c>
      <c r="C4285" s="3" t="s">
        <v>300</v>
      </c>
      <c r="D4285" s="4" t="s">
        <v>301</v>
      </c>
      <c r="E4285" s="5" t="s">
        <v>4</v>
      </c>
      <c r="F4285" s="6">
        <v>1367.3351421493453</v>
      </c>
      <c r="G4285" s="16" t="s">
        <v>4</v>
      </c>
      <c r="H4285" s="7">
        <v>97134.481974586408</v>
      </c>
      <c r="I4285" s="4">
        <v>6.7</v>
      </c>
      <c r="J4285" s="4">
        <v>4.5</v>
      </c>
      <c r="K4285" s="4">
        <v>4.5</v>
      </c>
      <c r="L4285" s="4">
        <v>71.039263879299199</v>
      </c>
      <c r="M4285" s="4" t="s">
        <v>332</v>
      </c>
      <c r="N4285" s="17">
        <v>0.99999999999999989</v>
      </c>
      <c r="O4285" s="4">
        <v>75</v>
      </c>
      <c r="P4285">
        <f t="shared" si="198"/>
        <v>2014</v>
      </c>
      <c r="Q4285">
        <f t="shared" si="199"/>
        <v>9</v>
      </c>
      <c r="R4285" t="str">
        <f t="shared" si="200"/>
        <v>05</v>
      </c>
      <c r="T4285" t="s">
        <v>301</v>
      </c>
    </row>
    <row r="4286" spans="1:27" x14ac:dyDescent="0.35">
      <c r="A4286" s="1" t="s">
        <v>2</v>
      </c>
      <c r="B4286" s="18">
        <v>41898</v>
      </c>
      <c r="C4286" s="3" t="s">
        <v>82</v>
      </c>
      <c r="D4286" s="4" t="s">
        <v>167</v>
      </c>
      <c r="E4286" s="5" t="s">
        <v>4</v>
      </c>
      <c r="F4286" s="6">
        <v>264.64551138374424</v>
      </c>
      <c r="G4286" s="16" t="s">
        <v>4</v>
      </c>
      <c r="H4286" s="7">
        <v>109453.25230184864</v>
      </c>
      <c r="I4286" s="4">
        <v>15.3</v>
      </c>
      <c r="J4286" s="4">
        <v>8.8000000000000007</v>
      </c>
      <c r="K4286" s="4">
        <v>5.8666666666666671</v>
      </c>
      <c r="L4286" s="4">
        <v>413.58438965978917</v>
      </c>
      <c r="M4286" s="4" t="s">
        <v>332</v>
      </c>
      <c r="N4286" s="17">
        <v>1</v>
      </c>
      <c r="O4286" s="4">
        <v>75</v>
      </c>
      <c r="P4286">
        <f t="shared" si="198"/>
        <v>2014</v>
      </c>
      <c r="Q4286">
        <f t="shared" si="199"/>
        <v>9</v>
      </c>
      <c r="R4286" t="str">
        <f t="shared" si="200"/>
        <v>05</v>
      </c>
      <c r="T4286" t="s">
        <v>460</v>
      </c>
      <c r="U4286" t="s">
        <v>488</v>
      </c>
      <c r="V4286" t="s">
        <v>536</v>
      </c>
      <c r="W4286" t="s">
        <v>544</v>
      </c>
      <c r="X4286" t="s">
        <v>510</v>
      </c>
    </row>
    <row r="4287" spans="1:27" x14ac:dyDescent="0.35">
      <c r="A4287" s="1" t="s">
        <v>2</v>
      </c>
      <c r="B4287" s="18">
        <v>41898</v>
      </c>
      <c r="C4287" s="3" t="s">
        <v>37</v>
      </c>
      <c r="D4287" s="4" t="s">
        <v>156</v>
      </c>
      <c r="E4287" s="5" t="s">
        <v>4</v>
      </c>
      <c r="F4287" s="6">
        <v>8.614762740356257</v>
      </c>
      <c r="G4287" s="16" t="s">
        <v>4</v>
      </c>
      <c r="H4287" s="7">
        <v>8537.8617470554109</v>
      </c>
      <c r="I4287" s="4">
        <v>21.1</v>
      </c>
      <c r="J4287" s="4">
        <v>11.6</v>
      </c>
      <c r="K4287" s="4">
        <v>7.7333333333333334</v>
      </c>
      <c r="L4287" s="4">
        <v>991.07334750606651</v>
      </c>
      <c r="M4287" s="4" t="s">
        <v>332</v>
      </c>
      <c r="N4287" s="17">
        <v>1</v>
      </c>
      <c r="O4287" s="4">
        <v>1152</v>
      </c>
      <c r="P4287">
        <f t="shared" si="198"/>
        <v>2014</v>
      </c>
      <c r="Q4287">
        <f t="shared" si="199"/>
        <v>9</v>
      </c>
      <c r="R4287" t="str">
        <f t="shared" si="200"/>
        <v>05</v>
      </c>
      <c r="T4287" t="s">
        <v>460</v>
      </c>
      <c r="U4287" t="s">
        <v>461</v>
      </c>
      <c r="V4287" t="s">
        <v>536</v>
      </c>
      <c r="W4287" t="s">
        <v>537</v>
      </c>
      <c r="X4287" t="s">
        <v>510</v>
      </c>
    </row>
    <row r="4288" spans="1:27" x14ac:dyDescent="0.35">
      <c r="A4288" s="1" t="s">
        <v>2</v>
      </c>
      <c r="B4288" s="18">
        <v>41898</v>
      </c>
      <c r="C4288" s="3" t="s">
        <v>62</v>
      </c>
      <c r="D4288" s="4" t="s">
        <v>63</v>
      </c>
      <c r="E4288" s="5" t="s">
        <v>4</v>
      </c>
      <c r="F4288" s="6">
        <v>1720.1958239943374</v>
      </c>
      <c r="G4288" s="16" t="s">
        <v>4</v>
      </c>
      <c r="H4288" s="7">
        <v>92434.461037187357</v>
      </c>
      <c r="I4288" s="4">
        <v>7.4</v>
      </c>
      <c r="J4288" s="4">
        <v>4.5999999999999996</v>
      </c>
      <c r="K4288" s="4" t="s">
        <v>332</v>
      </c>
      <c r="L4288" s="4">
        <v>53.734847944551007</v>
      </c>
      <c r="M4288" s="4" t="s">
        <v>332</v>
      </c>
      <c r="N4288" s="17">
        <v>1.0000000000000002</v>
      </c>
      <c r="O4288" s="4">
        <v>75</v>
      </c>
      <c r="P4288">
        <f t="shared" si="198"/>
        <v>2014</v>
      </c>
      <c r="Q4288">
        <f t="shared" si="199"/>
        <v>9</v>
      </c>
      <c r="R4288" t="str">
        <f t="shared" si="200"/>
        <v>05</v>
      </c>
      <c r="T4288" t="s">
        <v>84</v>
      </c>
      <c r="U4288" t="s">
        <v>459</v>
      </c>
      <c r="V4288" t="s">
        <v>479</v>
      </c>
      <c r="W4288" t="s">
        <v>480</v>
      </c>
    </row>
    <row r="4289" spans="1:27" x14ac:dyDescent="0.35">
      <c r="A4289" s="1" t="s">
        <v>2</v>
      </c>
      <c r="B4289" s="18">
        <v>41898</v>
      </c>
      <c r="C4289" s="3" t="s">
        <v>148</v>
      </c>
      <c r="D4289" s="4" t="s">
        <v>149</v>
      </c>
      <c r="E4289" s="5" t="s">
        <v>4</v>
      </c>
      <c r="F4289" s="6">
        <v>0.62064150862591239</v>
      </c>
      <c r="G4289" s="16" t="s">
        <v>4</v>
      </c>
      <c r="H4289" s="7">
        <v>74920.119072268382</v>
      </c>
      <c r="I4289" s="4" t="s">
        <v>312</v>
      </c>
      <c r="J4289" s="4" t="s">
        <v>332</v>
      </c>
      <c r="K4289" s="4" t="s">
        <v>332</v>
      </c>
      <c r="L4289" s="4">
        <v>120714</v>
      </c>
      <c r="M4289" s="4">
        <v>120714</v>
      </c>
      <c r="N4289" s="17">
        <v>1</v>
      </c>
      <c r="O4289" s="4">
        <v>15990.24</v>
      </c>
      <c r="P4289">
        <f t="shared" si="198"/>
        <v>2014</v>
      </c>
      <c r="Q4289">
        <f t="shared" si="199"/>
        <v>9</v>
      </c>
      <c r="R4289" t="str">
        <f t="shared" si="200"/>
        <v>06</v>
      </c>
      <c r="T4289" t="s">
        <v>533</v>
      </c>
      <c r="U4289" t="s">
        <v>534</v>
      </c>
    </row>
    <row r="4290" spans="1:27" x14ac:dyDescent="0.35">
      <c r="A4290" s="1" t="s">
        <v>2</v>
      </c>
      <c r="B4290" s="18">
        <v>41898</v>
      </c>
      <c r="C4290" s="3" t="s">
        <v>117</v>
      </c>
      <c r="D4290" s="4" t="s">
        <v>118</v>
      </c>
      <c r="E4290" s="5" t="s">
        <v>4</v>
      </c>
      <c r="F4290" s="6">
        <v>2.8715875801187529</v>
      </c>
      <c r="G4290" s="16" t="s">
        <v>4</v>
      </c>
      <c r="H4290" s="7">
        <v>22495.370737078261</v>
      </c>
      <c r="I4290" s="4">
        <v>32.200000000000003</v>
      </c>
      <c r="J4290" s="4">
        <v>26.4</v>
      </c>
      <c r="K4290" s="4">
        <v>17.599999999999998</v>
      </c>
      <c r="L4290" s="4">
        <v>7833.7749100265928</v>
      </c>
      <c r="M4290" s="4" t="s">
        <v>332</v>
      </c>
      <c r="N4290" s="17">
        <v>0.99999999999999989</v>
      </c>
      <c r="O4290" s="4">
        <v>1152</v>
      </c>
      <c r="P4290">
        <f t="shared" ref="P4290:P4353" si="201">YEAR(B4290)</f>
        <v>2014</v>
      </c>
      <c r="Q4290">
        <f t="shared" ref="Q4290:Q4353" si="202">MONTH(B4290)</f>
        <v>9</v>
      </c>
      <c r="R4290" t="str">
        <f t="shared" ref="R4290:R4353" si="203">LEFT(C4290,2)</f>
        <v>06</v>
      </c>
      <c r="T4290" t="s">
        <v>118</v>
      </c>
    </row>
    <row r="4291" spans="1:27" x14ac:dyDescent="0.35">
      <c r="A4291" s="1" t="s">
        <v>2</v>
      </c>
      <c r="B4291" s="18">
        <v>41898</v>
      </c>
      <c r="C4291" s="3" t="s">
        <v>361</v>
      </c>
      <c r="D4291" s="4" t="s">
        <v>362</v>
      </c>
      <c r="E4291" s="5" t="s">
        <v>4</v>
      </c>
      <c r="F4291" s="6">
        <v>352.86068184499231</v>
      </c>
      <c r="G4291" s="16" t="s">
        <v>4</v>
      </c>
      <c r="H4291" s="7">
        <v>12733.666210729802</v>
      </c>
      <c r="I4291" s="4">
        <v>4.0999999999999996</v>
      </c>
      <c r="J4291" s="4">
        <v>4.0999999999999996</v>
      </c>
      <c r="K4291" s="4">
        <v>4.0999999999999996</v>
      </c>
      <c r="L4291" s="4">
        <v>36.086951213010344</v>
      </c>
      <c r="M4291" s="4" t="s">
        <v>332</v>
      </c>
      <c r="N4291" s="17">
        <v>1</v>
      </c>
      <c r="O4291" s="4">
        <v>75</v>
      </c>
      <c r="P4291">
        <f t="shared" si="201"/>
        <v>2014</v>
      </c>
      <c r="Q4291">
        <f t="shared" si="202"/>
        <v>9</v>
      </c>
      <c r="R4291" t="str">
        <f t="shared" si="203"/>
        <v>08</v>
      </c>
      <c r="T4291" t="s">
        <v>303</v>
      </c>
      <c r="U4291" t="s">
        <v>617</v>
      </c>
    </row>
    <row r="4292" spans="1:27" x14ac:dyDescent="0.35">
      <c r="A4292" s="1" t="s">
        <v>2</v>
      </c>
      <c r="B4292" s="18">
        <v>41898</v>
      </c>
      <c r="C4292" s="3" t="s">
        <v>373</v>
      </c>
      <c r="D4292" s="4" t="s">
        <v>374</v>
      </c>
      <c r="E4292" s="5" t="s">
        <v>4</v>
      </c>
      <c r="F4292" s="6">
        <v>88.215170461248078</v>
      </c>
      <c r="G4292" s="16" t="s">
        <v>4</v>
      </c>
      <c r="H4292" s="7">
        <v>132794.39632277604</v>
      </c>
      <c r="I4292" s="4">
        <v>18.399999999999999</v>
      </c>
      <c r="J4292" s="4">
        <v>12.5</v>
      </c>
      <c r="K4292" s="4" t="s">
        <v>332</v>
      </c>
      <c r="L4292" s="4">
        <v>1505.3464798451089</v>
      </c>
      <c r="M4292" s="4" t="s">
        <v>332</v>
      </c>
      <c r="N4292" s="17">
        <v>1.0000000000000002</v>
      </c>
      <c r="O4292" s="4">
        <v>75</v>
      </c>
      <c r="P4292">
        <f t="shared" si="201"/>
        <v>2014</v>
      </c>
      <c r="Q4292">
        <f t="shared" si="202"/>
        <v>9</v>
      </c>
      <c r="R4292" t="str">
        <f t="shared" si="203"/>
        <v>09</v>
      </c>
      <c r="T4292" t="s">
        <v>374</v>
      </c>
    </row>
    <row r="4293" spans="1:27" x14ac:dyDescent="0.35">
      <c r="A4293" s="1" t="s">
        <v>2</v>
      </c>
      <c r="B4293" s="18">
        <v>41898</v>
      </c>
      <c r="C4293" s="3" t="s">
        <v>40</v>
      </c>
      <c r="D4293" s="4" t="s">
        <v>169</v>
      </c>
      <c r="E4293" s="5" t="s">
        <v>4</v>
      </c>
      <c r="F4293" s="6">
        <v>1455.5503126105932</v>
      </c>
      <c r="G4293" s="16" t="s">
        <v>4</v>
      </c>
      <c r="H4293" s="7">
        <v>369770.54621226125</v>
      </c>
      <c r="I4293" s="4" t="s">
        <v>332</v>
      </c>
      <c r="J4293" s="4">
        <v>7.6</v>
      </c>
      <c r="K4293" s="4">
        <v>5.6</v>
      </c>
      <c r="L4293" s="4">
        <v>254.04174833988498</v>
      </c>
      <c r="M4293" s="4" t="s">
        <v>332</v>
      </c>
      <c r="N4293" s="17">
        <v>1</v>
      </c>
      <c r="O4293" s="4">
        <v>75</v>
      </c>
      <c r="P4293">
        <f t="shared" si="201"/>
        <v>2014</v>
      </c>
      <c r="Q4293">
        <f t="shared" si="202"/>
        <v>9</v>
      </c>
      <c r="R4293" t="str">
        <f t="shared" si="203"/>
        <v>12</v>
      </c>
      <c r="T4293" t="s">
        <v>662</v>
      </c>
      <c r="U4293" t="s">
        <v>463</v>
      </c>
      <c r="V4293" t="s">
        <v>464</v>
      </c>
      <c r="W4293" t="s">
        <v>546</v>
      </c>
      <c r="X4293" t="s">
        <v>468</v>
      </c>
      <c r="Y4293" t="s">
        <v>547</v>
      </c>
      <c r="Z4293" t="s">
        <v>510</v>
      </c>
      <c r="AA4293" t="s">
        <v>466</v>
      </c>
    </row>
    <row r="4294" spans="1:27" x14ac:dyDescent="0.35">
      <c r="A4294" s="1" t="s">
        <v>2</v>
      </c>
      <c r="B4294" s="18">
        <v>41898</v>
      </c>
      <c r="C4294" s="3" t="s">
        <v>42</v>
      </c>
      <c r="D4294" s="4" t="s">
        <v>168</v>
      </c>
      <c r="E4294" s="5" t="s">
        <v>4</v>
      </c>
      <c r="F4294" s="6">
        <v>1455.5503126105932</v>
      </c>
      <c r="G4294" s="16" t="s">
        <v>4</v>
      </c>
      <c r="H4294" s="7">
        <v>1678411.6199165925</v>
      </c>
      <c r="I4294" s="4" t="s">
        <v>332</v>
      </c>
      <c r="J4294" s="4">
        <v>13.3</v>
      </c>
      <c r="K4294" s="4">
        <v>8.3000000000000007</v>
      </c>
      <c r="L4294" s="4">
        <v>1153.1113733240095</v>
      </c>
      <c r="M4294" s="4" t="s">
        <v>332</v>
      </c>
      <c r="N4294" s="17">
        <v>1</v>
      </c>
      <c r="O4294" s="4">
        <v>75</v>
      </c>
      <c r="P4294">
        <f t="shared" si="201"/>
        <v>2014</v>
      </c>
      <c r="Q4294">
        <f t="shared" si="202"/>
        <v>9</v>
      </c>
      <c r="R4294" t="str">
        <f t="shared" si="203"/>
        <v>12</v>
      </c>
      <c r="T4294" t="s">
        <v>663</v>
      </c>
      <c r="U4294" t="s">
        <v>463</v>
      </c>
      <c r="V4294" t="s">
        <v>464</v>
      </c>
      <c r="W4294" t="s">
        <v>545</v>
      </c>
      <c r="X4294" t="s">
        <v>510</v>
      </c>
      <c r="Y4294" t="s">
        <v>466</v>
      </c>
    </row>
    <row r="4295" spans="1:27" x14ac:dyDescent="0.35">
      <c r="A4295" s="1" t="s">
        <v>2</v>
      </c>
      <c r="B4295" s="18">
        <v>41898</v>
      </c>
      <c r="C4295" s="3" t="s">
        <v>196</v>
      </c>
      <c r="D4295" s="4" t="s">
        <v>197</v>
      </c>
      <c r="E4295" s="5" t="s">
        <v>23</v>
      </c>
      <c r="F4295" s="6">
        <v>470.94036313947544</v>
      </c>
      <c r="G4295" s="16" t="s">
        <v>4</v>
      </c>
      <c r="H4295" s="7">
        <v>4674531.0034074113</v>
      </c>
      <c r="I4295" s="4">
        <v>24.9</v>
      </c>
      <c r="J4295" s="4">
        <v>7.3</v>
      </c>
      <c r="K4295" s="4" t="s">
        <v>332</v>
      </c>
      <c r="L4295" s="4">
        <v>1042.1613163735055</v>
      </c>
      <c r="M4295" s="4" t="s">
        <v>332</v>
      </c>
      <c r="N4295" s="17">
        <v>9.5243902439024382</v>
      </c>
      <c r="O4295" s="4">
        <v>576</v>
      </c>
      <c r="P4295">
        <f t="shared" si="201"/>
        <v>2014</v>
      </c>
      <c r="Q4295">
        <f t="shared" si="202"/>
        <v>9</v>
      </c>
      <c r="R4295" t="str">
        <f t="shared" si="203"/>
        <v>12</v>
      </c>
      <c r="T4295" t="s">
        <v>107</v>
      </c>
      <c r="U4295" t="s">
        <v>559</v>
      </c>
    </row>
    <row r="4296" spans="1:27" x14ac:dyDescent="0.35">
      <c r="A4296" s="1" t="s">
        <v>2</v>
      </c>
      <c r="B4296" s="18">
        <v>41898</v>
      </c>
      <c r="C4296" s="3" t="s">
        <v>286</v>
      </c>
      <c r="D4296" s="4" t="s">
        <v>287</v>
      </c>
      <c r="E4296" s="5" t="s">
        <v>4</v>
      </c>
      <c r="F4296" s="6">
        <v>1852.5185796862093</v>
      </c>
      <c r="G4296" s="16" t="s">
        <v>4</v>
      </c>
      <c r="H4296" s="7">
        <v>717295.19405450032</v>
      </c>
      <c r="I4296" s="4">
        <v>24.2</v>
      </c>
      <c r="J4296" s="4">
        <v>4</v>
      </c>
      <c r="K4296" s="4">
        <v>4</v>
      </c>
      <c r="L4296" s="4">
        <v>387.2</v>
      </c>
      <c r="M4296" s="4" t="s">
        <v>332</v>
      </c>
      <c r="N4296" s="17">
        <v>1.0000000000000002</v>
      </c>
      <c r="O4296" s="4">
        <v>75</v>
      </c>
      <c r="P4296">
        <f t="shared" si="201"/>
        <v>2014</v>
      </c>
      <c r="Q4296">
        <f t="shared" si="202"/>
        <v>9</v>
      </c>
      <c r="R4296" t="str">
        <f t="shared" si="203"/>
        <v>13</v>
      </c>
      <c r="T4296" t="s">
        <v>666</v>
      </c>
      <c r="U4296" t="s">
        <v>561</v>
      </c>
      <c r="V4296" t="s">
        <v>464</v>
      </c>
      <c r="W4296" t="s">
        <v>547</v>
      </c>
      <c r="X4296" t="s">
        <v>510</v>
      </c>
      <c r="Y4296" t="s">
        <v>562</v>
      </c>
    </row>
    <row r="4297" spans="1:27" x14ac:dyDescent="0.35">
      <c r="A4297" s="1" t="s">
        <v>2</v>
      </c>
      <c r="B4297" s="18">
        <v>41898</v>
      </c>
      <c r="C4297" s="3" t="s">
        <v>64</v>
      </c>
      <c r="D4297" s="4" t="s">
        <v>65</v>
      </c>
      <c r="E4297" s="5" t="s">
        <v>7</v>
      </c>
      <c r="F4297" s="6">
        <v>5.7431751602375058</v>
      </c>
      <c r="G4297" s="16" t="s">
        <v>4</v>
      </c>
      <c r="H4297" s="7">
        <v>87590.03733140658</v>
      </c>
      <c r="I4297" s="4">
        <v>79.400000000000006</v>
      </c>
      <c r="J4297" s="4">
        <v>4.9000000000000004</v>
      </c>
      <c r="K4297" s="4">
        <v>4.9000000000000004</v>
      </c>
      <c r="L4297" s="4">
        <v>1906.3940000000005</v>
      </c>
      <c r="M4297" s="4" t="s">
        <v>332</v>
      </c>
      <c r="N4297" s="17">
        <v>8</v>
      </c>
      <c r="O4297" s="4">
        <v>1152</v>
      </c>
      <c r="P4297">
        <f t="shared" si="201"/>
        <v>2014</v>
      </c>
      <c r="Q4297">
        <f t="shared" si="202"/>
        <v>9</v>
      </c>
      <c r="R4297" t="str">
        <f t="shared" si="203"/>
        <v>13</v>
      </c>
      <c r="T4297" t="s">
        <v>481</v>
      </c>
      <c r="U4297" t="s">
        <v>482</v>
      </c>
    </row>
    <row r="4298" spans="1:27" x14ac:dyDescent="0.35">
      <c r="A4298" s="1" t="s">
        <v>2</v>
      </c>
      <c r="B4298" s="18">
        <v>41898</v>
      </c>
      <c r="C4298" s="3" t="s">
        <v>101</v>
      </c>
      <c r="D4298" s="4" t="s">
        <v>102</v>
      </c>
      <c r="E4298" s="5" t="s">
        <v>7</v>
      </c>
      <c r="F4298" s="6">
        <v>1.0344025143765205</v>
      </c>
      <c r="G4298" s="16" t="s">
        <v>7</v>
      </c>
      <c r="H4298" s="7">
        <v>26521.811523960256</v>
      </c>
      <c r="I4298" s="4">
        <v>113.4</v>
      </c>
      <c r="J4298" s="4">
        <v>66.5</v>
      </c>
      <c r="K4298" s="4">
        <v>3.4</v>
      </c>
      <c r="L4298" s="4">
        <v>25639.74</v>
      </c>
      <c r="M4298" s="4" t="s">
        <v>332</v>
      </c>
      <c r="N4298" s="17">
        <v>1.0000000000000002</v>
      </c>
      <c r="O4298" s="4">
        <v>15990.24</v>
      </c>
      <c r="P4298">
        <f t="shared" si="201"/>
        <v>2014</v>
      </c>
      <c r="Q4298">
        <f t="shared" si="202"/>
        <v>9</v>
      </c>
      <c r="R4298" t="str">
        <f t="shared" si="203"/>
        <v>13</v>
      </c>
      <c r="T4298" t="s">
        <v>499</v>
      </c>
      <c r="U4298" t="s">
        <v>500</v>
      </c>
    </row>
    <row r="4299" spans="1:27" x14ac:dyDescent="0.35">
      <c r="A4299" s="1" t="s">
        <v>2</v>
      </c>
      <c r="B4299" s="18">
        <v>41898</v>
      </c>
      <c r="C4299" s="3" t="s">
        <v>3</v>
      </c>
      <c r="D4299" s="4" t="s">
        <v>119</v>
      </c>
      <c r="E4299" s="5" t="s">
        <v>4</v>
      </c>
      <c r="F4299" s="6">
        <v>88.215170461248078</v>
      </c>
      <c r="G4299" s="16" t="s">
        <v>4</v>
      </c>
      <c r="H4299" s="7">
        <v>4299.8594582538672</v>
      </c>
      <c r="I4299" s="4">
        <v>6.8</v>
      </c>
      <c r="J4299" s="4">
        <v>3.7</v>
      </c>
      <c r="K4299" s="4" t="s">
        <v>332</v>
      </c>
      <c r="L4299" s="4">
        <v>48.742857217996836</v>
      </c>
      <c r="M4299" s="4" t="s">
        <v>332</v>
      </c>
      <c r="N4299" s="17">
        <v>1</v>
      </c>
      <c r="O4299" s="4">
        <v>75</v>
      </c>
      <c r="P4299">
        <f t="shared" si="201"/>
        <v>2014</v>
      </c>
      <c r="Q4299">
        <f t="shared" si="202"/>
        <v>9</v>
      </c>
      <c r="R4299" t="str">
        <f t="shared" si="203"/>
        <v>16</v>
      </c>
      <c r="T4299" t="s">
        <v>119</v>
      </c>
    </row>
    <row r="4300" spans="1:27" x14ac:dyDescent="0.35">
      <c r="A4300" s="1" t="s">
        <v>2</v>
      </c>
      <c r="B4300" s="18">
        <v>41898</v>
      </c>
      <c r="C4300" s="3" t="s">
        <v>347</v>
      </c>
      <c r="D4300" s="4" t="s">
        <v>348</v>
      </c>
      <c r="E4300" s="5" t="s">
        <v>7</v>
      </c>
      <c r="F4300" s="6">
        <v>5.7431751602375058</v>
      </c>
      <c r="G4300" s="16" t="s">
        <v>4</v>
      </c>
      <c r="H4300" s="7">
        <v>7239.6672168625519</v>
      </c>
      <c r="I4300" s="4" t="s">
        <v>332</v>
      </c>
      <c r="J4300" s="4">
        <v>5.7</v>
      </c>
      <c r="K4300" s="4" t="s">
        <v>332</v>
      </c>
      <c r="L4300" s="4">
        <v>96.966828049375763</v>
      </c>
      <c r="M4300" s="4" t="s">
        <v>332</v>
      </c>
      <c r="N4300" s="17">
        <v>12.999999999999998</v>
      </c>
      <c r="O4300" s="4">
        <v>1152</v>
      </c>
      <c r="P4300">
        <f t="shared" si="201"/>
        <v>2014</v>
      </c>
      <c r="Q4300">
        <f t="shared" si="202"/>
        <v>9</v>
      </c>
      <c r="R4300" t="str">
        <f t="shared" si="203"/>
        <v>16</v>
      </c>
      <c r="T4300" t="s">
        <v>385</v>
      </c>
      <c r="U4300" t="s">
        <v>612</v>
      </c>
    </row>
    <row r="4301" spans="1:27" x14ac:dyDescent="0.35">
      <c r="A4301" s="1" t="s">
        <v>2</v>
      </c>
      <c r="B4301" s="18">
        <v>41898</v>
      </c>
      <c r="C4301" s="3" t="s">
        <v>163</v>
      </c>
      <c r="D4301" s="4" t="s">
        <v>164</v>
      </c>
      <c r="E4301" s="5" t="s">
        <v>7</v>
      </c>
      <c r="F4301" s="6">
        <v>88.215170461248078</v>
      </c>
      <c r="G4301" s="16" t="s">
        <v>4</v>
      </c>
      <c r="H4301" s="7">
        <v>25254.029978948798</v>
      </c>
      <c r="I4301" s="4" t="s">
        <v>332</v>
      </c>
      <c r="J4301" s="4">
        <v>4.5</v>
      </c>
      <c r="K4301" s="4" t="s">
        <v>332</v>
      </c>
      <c r="L4301" s="4">
        <v>47.712938426394977</v>
      </c>
      <c r="M4301" s="4" t="s">
        <v>332</v>
      </c>
      <c r="N4301" s="17">
        <v>6</v>
      </c>
      <c r="O4301" s="4">
        <v>75</v>
      </c>
      <c r="P4301">
        <f t="shared" si="201"/>
        <v>2014</v>
      </c>
      <c r="Q4301">
        <f t="shared" si="202"/>
        <v>9</v>
      </c>
      <c r="R4301" t="str">
        <f t="shared" si="203"/>
        <v>17</v>
      </c>
      <c r="T4301" t="s">
        <v>164</v>
      </c>
    </row>
    <row r="4302" spans="1:27" x14ac:dyDescent="0.35">
      <c r="A4302" s="1" t="s">
        <v>2</v>
      </c>
      <c r="B4302" s="18">
        <v>41898</v>
      </c>
      <c r="C4302" s="3" t="s">
        <v>12</v>
      </c>
      <c r="D4302" s="4" t="s">
        <v>13</v>
      </c>
      <c r="E4302" s="5" t="s">
        <v>4</v>
      </c>
      <c r="F4302" s="6">
        <v>2558.2399433761939</v>
      </c>
      <c r="G4302" s="16" t="s">
        <v>4</v>
      </c>
      <c r="H4302" s="7">
        <v>33291.716820863301</v>
      </c>
      <c r="I4302" s="4">
        <v>17.2</v>
      </c>
      <c r="J4302" s="4">
        <v>1.7</v>
      </c>
      <c r="K4302" s="4" t="s">
        <v>332</v>
      </c>
      <c r="L4302" s="4">
        <v>13.01352396872012</v>
      </c>
      <c r="M4302" s="4" t="s">
        <v>332</v>
      </c>
      <c r="N4302" s="17">
        <v>1</v>
      </c>
      <c r="O4302" s="4">
        <v>75</v>
      </c>
      <c r="P4302">
        <f t="shared" si="201"/>
        <v>2014</v>
      </c>
      <c r="Q4302">
        <f t="shared" si="202"/>
        <v>9</v>
      </c>
      <c r="R4302" t="str">
        <f t="shared" si="203"/>
        <v>17</v>
      </c>
      <c r="T4302" t="s">
        <v>250</v>
      </c>
      <c r="U4302" t="s">
        <v>472</v>
      </c>
    </row>
    <row r="4303" spans="1:27" x14ac:dyDescent="0.35">
      <c r="A4303" s="1" t="s">
        <v>2</v>
      </c>
      <c r="B4303" s="18">
        <v>41898</v>
      </c>
      <c r="C4303" s="3" t="s">
        <v>129</v>
      </c>
      <c r="D4303" s="4" t="s">
        <v>14</v>
      </c>
      <c r="E4303" s="5" t="s">
        <v>4</v>
      </c>
      <c r="F4303" s="6">
        <v>176.43034092249616</v>
      </c>
      <c r="G4303" s="16" t="s">
        <v>4</v>
      </c>
      <c r="H4303" s="7">
        <v>5148.0807779308971</v>
      </c>
      <c r="I4303" s="4">
        <v>8.6</v>
      </c>
      <c r="J4303" s="4">
        <v>3.6</v>
      </c>
      <c r="K4303" s="4" t="s">
        <v>332</v>
      </c>
      <c r="L4303" s="4">
        <v>29.179112566542003</v>
      </c>
      <c r="M4303" s="4" t="s">
        <v>332</v>
      </c>
      <c r="N4303" s="17">
        <v>1</v>
      </c>
      <c r="O4303" s="4">
        <v>75</v>
      </c>
      <c r="P4303">
        <f t="shared" si="201"/>
        <v>2014</v>
      </c>
      <c r="Q4303">
        <f t="shared" si="202"/>
        <v>9</v>
      </c>
      <c r="R4303" t="str">
        <f t="shared" si="203"/>
        <v>17</v>
      </c>
      <c r="T4303" t="s">
        <v>250</v>
      </c>
      <c r="U4303" t="s">
        <v>521</v>
      </c>
    </row>
    <row r="4304" spans="1:27" x14ac:dyDescent="0.35">
      <c r="A4304" s="1" t="s">
        <v>2</v>
      </c>
      <c r="B4304" s="18">
        <v>41898</v>
      </c>
      <c r="C4304" s="3" t="s">
        <v>85</v>
      </c>
      <c r="D4304" s="4" t="s">
        <v>86</v>
      </c>
      <c r="E4304" s="5" t="s">
        <v>7</v>
      </c>
      <c r="F4304" s="6">
        <v>5.7431751602375058</v>
      </c>
      <c r="G4304" s="16" t="s">
        <v>4</v>
      </c>
      <c r="H4304" s="7">
        <v>7844.8530197238515</v>
      </c>
      <c r="I4304" s="4">
        <v>11</v>
      </c>
      <c r="J4304" s="4">
        <v>7.7</v>
      </c>
      <c r="K4304" s="4" t="s">
        <v>332</v>
      </c>
      <c r="L4304" s="4">
        <v>341.48588545745451</v>
      </c>
      <c r="M4304" s="4" t="s">
        <v>332</v>
      </c>
      <c r="N4304" s="17">
        <v>4</v>
      </c>
      <c r="O4304" s="4">
        <v>1152</v>
      </c>
      <c r="P4304">
        <f t="shared" si="201"/>
        <v>2014</v>
      </c>
      <c r="Q4304">
        <f t="shared" si="202"/>
        <v>9</v>
      </c>
      <c r="R4304" t="str">
        <f t="shared" si="203"/>
        <v>17</v>
      </c>
      <c r="T4304" t="s">
        <v>86</v>
      </c>
    </row>
    <row r="4305" spans="1:27" x14ac:dyDescent="0.35">
      <c r="A4305" s="1" t="s">
        <v>2</v>
      </c>
      <c r="B4305" s="18">
        <v>41898</v>
      </c>
      <c r="C4305" s="3" t="s">
        <v>15</v>
      </c>
      <c r="D4305" s="4" t="s">
        <v>16</v>
      </c>
      <c r="E4305" s="5" t="s">
        <v>7</v>
      </c>
      <c r="F4305" s="6">
        <v>8.614762740356257</v>
      </c>
      <c r="G4305" s="16" t="s">
        <v>7</v>
      </c>
      <c r="H4305" s="7">
        <v>66391.221511417651</v>
      </c>
      <c r="I4305" s="4" t="s">
        <v>332</v>
      </c>
      <c r="J4305" s="4">
        <v>44.3</v>
      </c>
      <c r="K4305" s="4">
        <v>5</v>
      </c>
      <c r="L4305" s="4">
        <v>7706.6802084292904</v>
      </c>
      <c r="M4305" s="4" t="s">
        <v>332</v>
      </c>
      <c r="N4305" s="17">
        <v>1.0000000000000002</v>
      </c>
      <c r="O4305" s="4">
        <v>1152</v>
      </c>
      <c r="P4305">
        <f t="shared" si="201"/>
        <v>2014</v>
      </c>
      <c r="Q4305">
        <f t="shared" si="202"/>
        <v>9</v>
      </c>
      <c r="R4305" t="str">
        <f t="shared" si="203"/>
        <v>17</v>
      </c>
      <c r="T4305" t="s">
        <v>73</v>
      </c>
      <c r="U4305" t="s">
        <v>475</v>
      </c>
    </row>
    <row r="4306" spans="1:27" x14ac:dyDescent="0.35">
      <c r="A4306" s="1" t="s">
        <v>2</v>
      </c>
      <c r="B4306" s="18">
        <v>41898</v>
      </c>
      <c r="C4306" s="3" t="s">
        <v>103</v>
      </c>
      <c r="D4306" s="4" t="s">
        <v>104</v>
      </c>
      <c r="E4306" s="5" t="s">
        <v>7</v>
      </c>
      <c r="F4306" s="6">
        <v>88.215170461248078</v>
      </c>
      <c r="G4306" s="16" t="s">
        <v>4</v>
      </c>
      <c r="H4306" s="7">
        <v>2049.6526388950215</v>
      </c>
      <c r="I4306" s="4">
        <v>2.2999999999999998</v>
      </c>
      <c r="J4306" s="4">
        <v>2.5</v>
      </c>
      <c r="K4306" s="4" t="s">
        <v>332</v>
      </c>
      <c r="L4306" s="4">
        <v>5.8086739167936283</v>
      </c>
      <c r="M4306" s="4" t="s">
        <v>332</v>
      </c>
      <c r="N4306" s="17">
        <v>3.9999999999999996</v>
      </c>
      <c r="O4306" s="4">
        <v>75</v>
      </c>
      <c r="P4306">
        <f t="shared" si="201"/>
        <v>2014</v>
      </c>
      <c r="Q4306">
        <f t="shared" si="202"/>
        <v>9</v>
      </c>
      <c r="R4306" t="str">
        <f t="shared" si="203"/>
        <v>17</v>
      </c>
      <c r="T4306" t="s">
        <v>501</v>
      </c>
      <c r="U4306" t="s">
        <v>502</v>
      </c>
    </row>
    <row r="4307" spans="1:27" x14ac:dyDescent="0.35">
      <c r="A4307" s="1" t="s">
        <v>2</v>
      </c>
      <c r="B4307" s="18">
        <v>41898</v>
      </c>
      <c r="C4307" s="3" t="s">
        <v>290</v>
      </c>
      <c r="D4307" s="4" t="s">
        <v>291</v>
      </c>
      <c r="E4307" s="5" t="s">
        <v>7</v>
      </c>
      <c r="F4307" s="6">
        <v>176.43034092249616</v>
      </c>
      <c r="G4307" s="16" t="s">
        <v>4</v>
      </c>
      <c r="H4307" s="7">
        <v>88683.562065993043</v>
      </c>
      <c r="I4307" s="4">
        <v>12.8</v>
      </c>
      <c r="J4307" s="4">
        <v>5</v>
      </c>
      <c r="K4307" s="4" t="s">
        <v>332</v>
      </c>
      <c r="L4307" s="4">
        <v>167.55160819145564</v>
      </c>
      <c r="M4307" s="4" t="s">
        <v>332</v>
      </c>
      <c r="N4307" s="17">
        <v>2.9999999999999996</v>
      </c>
      <c r="O4307" s="4">
        <v>75</v>
      </c>
      <c r="P4307">
        <f t="shared" si="201"/>
        <v>2014</v>
      </c>
      <c r="Q4307">
        <f t="shared" si="202"/>
        <v>9</v>
      </c>
      <c r="R4307" t="str">
        <f t="shared" si="203"/>
        <v>18</v>
      </c>
      <c r="T4307" t="s">
        <v>291</v>
      </c>
    </row>
    <row r="4308" spans="1:27" x14ac:dyDescent="0.35">
      <c r="A4308" s="1" t="s">
        <v>2</v>
      </c>
      <c r="B4308" s="18">
        <v>41898</v>
      </c>
      <c r="C4308" s="3" t="s">
        <v>58</v>
      </c>
      <c r="D4308" s="4" t="s">
        <v>59</v>
      </c>
      <c r="E4308" s="5" t="s">
        <v>4</v>
      </c>
      <c r="F4308" s="6">
        <v>0.41376100575060826</v>
      </c>
      <c r="G4308" s="16" t="s">
        <v>4</v>
      </c>
      <c r="H4308" s="7">
        <v>2666.2759210569193</v>
      </c>
      <c r="I4308" s="4" t="s">
        <v>312</v>
      </c>
      <c r="J4308" s="4" t="s">
        <v>332</v>
      </c>
      <c r="K4308" s="4" t="s">
        <v>332</v>
      </c>
      <c r="L4308" s="4">
        <v>6444</v>
      </c>
      <c r="M4308" s="4">
        <v>6444</v>
      </c>
      <c r="N4308" s="17">
        <v>0.99999999999999989</v>
      </c>
      <c r="O4308" s="4">
        <v>15990.24</v>
      </c>
      <c r="P4308">
        <f t="shared" si="201"/>
        <v>2014</v>
      </c>
      <c r="Q4308">
        <f t="shared" si="202"/>
        <v>9</v>
      </c>
      <c r="R4308" t="str">
        <f t="shared" si="203"/>
        <v>27</v>
      </c>
      <c r="T4308" t="s">
        <v>59</v>
      </c>
    </row>
    <row r="4309" spans="1:27" x14ac:dyDescent="0.35">
      <c r="A4309" s="1" t="s">
        <v>2</v>
      </c>
      <c r="B4309" s="18">
        <v>41898</v>
      </c>
      <c r="C4309" s="3" t="s">
        <v>219</v>
      </c>
      <c r="D4309" s="4" t="s">
        <v>292</v>
      </c>
      <c r="E4309" s="5" t="s">
        <v>4</v>
      </c>
      <c r="F4309" s="6">
        <v>264.64551138374424</v>
      </c>
      <c r="G4309" s="16" t="s">
        <v>4</v>
      </c>
      <c r="H4309" s="7">
        <v>94430.256887869415</v>
      </c>
      <c r="I4309" s="4" t="s">
        <v>332</v>
      </c>
      <c r="J4309" s="4">
        <v>8.8000000000000007</v>
      </c>
      <c r="K4309" s="4" t="s">
        <v>332</v>
      </c>
      <c r="L4309" s="4">
        <v>356.81790480452401</v>
      </c>
      <c r="M4309" s="4" t="s">
        <v>332</v>
      </c>
      <c r="N4309" s="17">
        <v>1</v>
      </c>
      <c r="O4309" s="4">
        <v>75</v>
      </c>
      <c r="P4309">
        <f t="shared" si="201"/>
        <v>2014</v>
      </c>
      <c r="Q4309">
        <f t="shared" si="202"/>
        <v>9</v>
      </c>
      <c r="R4309" t="str">
        <f t="shared" si="203"/>
        <v>90</v>
      </c>
      <c r="T4309" t="s">
        <v>563</v>
      </c>
      <c r="U4309" t="s">
        <v>468</v>
      </c>
      <c r="V4309" t="s">
        <v>564</v>
      </c>
      <c r="W4309" t="s">
        <v>565</v>
      </c>
      <c r="X4309" t="s">
        <v>566</v>
      </c>
      <c r="Y4309" t="s">
        <v>567</v>
      </c>
      <c r="Z4309" t="s">
        <v>510</v>
      </c>
      <c r="AA4309" t="s">
        <v>568</v>
      </c>
    </row>
    <row r="4310" spans="1:27" x14ac:dyDescent="0.35">
      <c r="A4310" s="1" t="s">
        <v>2</v>
      </c>
      <c r="B4310" s="18">
        <v>41898</v>
      </c>
      <c r="C4310" s="3" t="s">
        <v>132</v>
      </c>
      <c r="D4310" s="4" t="s">
        <v>298</v>
      </c>
      <c r="E4310" s="5" t="s">
        <v>4</v>
      </c>
      <c r="F4310" s="6">
        <v>573.39860799811242</v>
      </c>
      <c r="G4310" s="16" t="s">
        <v>4</v>
      </c>
      <c r="H4310" s="7">
        <v>142475.13090938405</v>
      </c>
      <c r="I4310" s="4" t="s">
        <v>332</v>
      </c>
      <c r="J4310" s="4">
        <v>7.8</v>
      </c>
      <c r="K4310" s="4" t="s">
        <v>332</v>
      </c>
      <c r="L4310" s="4">
        <v>248.47484615772393</v>
      </c>
      <c r="M4310" s="4" t="s">
        <v>332</v>
      </c>
      <c r="N4310" s="17">
        <v>1.0000000000000002</v>
      </c>
      <c r="O4310" s="4">
        <v>75</v>
      </c>
      <c r="P4310">
        <f t="shared" si="201"/>
        <v>2014</v>
      </c>
      <c r="Q4310">
        <f t="shared" si="202"/>
        <v>9</v>
      </c>
      <c r="R4310" t="str">
        <f t="shared" si="203"/>
        <v>90</v>
      </c>
      <c r="T4310" t="s">
        <v>563</v>
      </c>
      <c r="U4310" t="s">
        <v>468</v>
      </c>
      <c r="V4310" t="s">
        <v>564</v>
      </c>
      <c r="W4310" t="s">
        <v>524</v>
      </c>
      <c r="X4310" t="s">
        <v>567</v>
      </c>
      <c r="Y4310" t="s">
        <v>510</v>
      </c>
      <c r="Z4310" t="s">
        <v>568</v>
      </c>
    </row>
    <row r="4311" spans="1:27" x14ac:dyDescent="0.35">
      <c r="A4311" s="1" t="s">
        <v>2</v>
      </c>
      <c r="B4311" s="18">
        <v>41914</v>
      </c>
      <c r="C4311" s="8" t="s">
        <v>29</v>
      </c>
      <c r="D4311" s="4" t="s">
        <v>30</v>
      </c>
      <c r="E4311" s="9" t="s">
        <v>23</v>
      </c>
      <c r="F4311" s="6">
        <v>57.310150095683738</v>
      </c>
      <c r="G4311" s="16" t="s">
        <v>4</v>
      </c>
      <c r="H4311" s="7">
        <v>133484.21131147686</v>
      </c>
      <c r="I4311" s="4">
        <v>5.4</v>
      </c>
      <c r="J4311" s="4">
        <v>5.4</v>
      </c>
      <c r="K4311" s="4" t="s">
        <v>332</v>
      </c>
      <c r="L4311" s="4">
        <v>82.44795760081054</v>
      </c>
      <c r="M4311" s="4" t="s">
        <v>332</v>
      </c>
      <c r="N4311" s="17">
        <v>28.250000000000004</v>
      </c>
      <c r="O4311" s="4">
        <v>1152</v>
      </c>
      <c r="P4311">
        <f t="shared" si="201"/>
        <v>2014</v>
      </c>
      <c r="Q4311">
        <f t="shared" si="202"/>
        <v>10</v>
      </c>
      <c r="R4311" t="str">
        <f t="shared" si="203"/>
        <v>01</v>
      </c>
      <c r="T4311" t="s">
        <v>30</v>
      </c>
    </row>
    <row r="4312" spans="1:27" x14ac:dyDescent="0.35">
      <c r="A4312" s="1" t="s">
        <v>2</v>
      </c>
      <c r="B4312" s="18">
        <v>41914</v>
      </c>
      <c r="C4312" s="8" t="s">
        <v>294</v>
      </c>
      <c r="D4312" s="4" t="s">
        <v>295</v>
      </c>
      <c r="E4312" s="9" t="s">
        <v>23</v>
      </c>
      <c r="F4312" s="6">
        <v>5.7310150095683738</v>
      </c>
      <c r="G4312" s="16" t="s">
        <v>23</v>
      </c>
      <c r="H4312" s="7">
        <v>4766.2271366494415</v>
      </c>
      <c r="I4312" s="4">
        <v>137.4</v>
      </c>
      <c r="J4312" s="4">
        <v>3.4</v>
      </c>
      <c r="K4312" s="4" t="s">
        <v>332</v>
      </c>
      <c r="L4312" s="4">
        <v>831.65497362890437</v>
      </c>
      <c r="M4312" s="4" t="s">
        <v>332</v>
      </c>
      <c r="N4312" s="17">
        <v>1.0000000000000002</v>
      </c>
      <c r="O4312" s="4">
        <v>1152</v>
      </c>
      <c r="P4312">
        <f t="shared" si="201"/>
        <v>2014</v>
      </c>
      <c r="Q4312">
        <f t="shared" si="202"/>
        <v>10</v>
      </c>
      <c r="R4312" t="str">
        <f t="shared" si="203"/>
        <v>01</v>
      </c>
      <c r="T4312" t="s">
        <v>295</v>
      </c>
    </row>
    <row r="4313" spans="1:27" x14ac:dyDescent="0.35">
      <c r="A4313" s="1" t="s">
        <v>2</v>
      </c>
      <c r="B4313" s="18">
        <v>41914</v>
      </c>
      <c r="C4313" s="3" t="s">
        <v>227</v>
      </c>
      <c r="D4313" s="4" t="s">
        <v>228</v>
      </c>
      <c r="E4313" s="5" t="s">
        <v>7</v>
      </c>
      <c r="F4313" s="6">
        <v>33.010646455113829</v>
      </c>
      <c r="G4313" s="16" t="s">
        <v>4</v>
      </c>
      <c r="H4313" s="7">
        <v>3480.09695810536</v>
      </c>
      <c r="I4313" s="4">
        <v>1.3</v>
      </c>
      <c r="J4313" s="4">
        <v>1.1000000000000001</v>
      </c>
      <c r="K4313" s="4" t="s">
        <v>332</v>
      </c>
      <c r="L4313" s="4">
        <v>0.82362087401612427</v>
      </c>
      <c r="M4313" s="4" t="s">
        <v>332</v>
      </c>
      <c r="N4313" s="17">
        <v>128</v>
      </c>
      <c r="O4313" s="4">
        <v>100</v>
      </c>
      <c r="P4313">
        <f t="shared" si="201"/>
        <v>2014</v>
      </c>
      <c r="Q4313">
        <f t="shared" si="202"/>
        <v>10</v>
      </c>
      <c r="R4313" t="str">
        <f t="shared" si="203"/>
        <v>01</v>
      </c>
      <c r="T4313" t="s">
        <v>228</v>
      </c>
    </row>
    <row r="4314" spans="1:27" x14ac:dyDescent="0.35">
      <c r="A4314" s="1" t="s">
        <v>2</v>
      </c>
      <c r="B4314" s="18">
        <v>41914</v>
      </c>
      <c r="C4314" s="3" t="s">
        <v>186</v>
      </c>
      <c r="D4314" s="4" t="s">
        <v>187</v>
      </c>
      <c r="E4314" s="5" t="s">
        <v>7</v>
      </c>
      <c r="F4314" s="6">
        <v>5.7310150095683738</v>
      </c>
      <c r="G4314" s="16" t="s">
        <v>4</v>
      </c>
      <c r="H4314" s="7">
        <v>206020.40984231891</v>
      </c>
      <c r="I4314" s="4" t="s">
        <v>332</v>
      </c>
      <c r="J4314" s="4">
        <v>6.5</v>
      </c>
      <c r="K4314" s="4" t="s">
        <v>332</v>
      </c>
      <c r="L4314" s="4">
        <v>143.79331374868283</v>
      </c>
      <c r="M4314" s="4" t="s">
        <v>332</v>
      </c>
      <c r="N4314" s="17">
        <v>249.99999999999997</v>
      </c>
      <c r="O4314" s="4">
        <v>1152</v>
      </c>
      <c r="P4314">
        <f t="shared" si="201"/>
        <v>2014</v>
      </c>
      <c r="Q4314">
        <f t="shared" si="202"/>
        <v>10</v>
      </c>
      <c r="R4314" t="str">
        <f t="shared" si="203"/>
        <v>01</v>
      </c>
      <c r="T4314" t="s">
        <v>187</v>
      </c>
    </row>
    <row r="4315" spans="1:27" x14ac:dyDescent="0.35">
      <c r="A4315" s="1" t="s">
        <v>2</v>
      </c>
      <c r="B4315" s="18">
        <v>41914</v>
      </c>
      <c r="C4315" s="3" t="s">
        <v>24</v>
      </c>
      <c r="D4315" s="4" t="s">
        <v>299</v>
      </c>
      <c r="E4315" s="5" t="s">
        <v>23</v>
      </c>
      <c r="F4315" s="6">
        <v>2.8655075047841869</v>
      </c>
      <c r="G4315" s="16" t="s">
        <v>23</v>
      </c>
      <c r="H4315" s="7">
        <v>11395.237368190259</v>
      </c>
      <c r="I4315" s="4">
        <v>438</v>
      </c>
      <c r="J4315" s="4">
        <v>3.4</v>
      </c>
      <c r="K4315" s="4" t="s">
        <v>332</v>
      </c>
      <c r="L4315" s="4">
        <v>3976.6908127670322</v>
      </c>
      <c r="M4315" s="4" t="s">
        <v>332</v>
      </c>
      <c r="N4315" s="17">
        <v>1</v>
      </c>
      <c r="O4315" s="4">
        <v>1152</v>
      </c>
      <c r="P4315">
        <f t="shared" si="201"/>
        <v>2014</v>
      </c>
      <c r="Q4315">
        <f t="shared" si="202"/>
        <v>10</v>
      </c>
      <c r="R4315" t="str">
        <f t="shared" si="203"/>
        <v>01</v>
      </c>
      <c r="T4315" t="s">
        <v>222</v>
      </c>
      <c r="U4315" t="s">
        <v>504</v>
      </c>
      <c r="V4315" t="s">
        <v>596</v>
      </c>
      <c r="W4315" t="s">
        <v>597</v>
      </c>
    </row>
    <row r="4316" spans="1:27" x14ac:dyDescent="0.35">
      <c r="A4316" s="1" t="s">
        <v>2</v>
      </c>
      <c r="B4316" s="18">
        <v>41914</v>
      </c>
      <c r="C4316" s="3" t="s">
        <v>35</v>
      </c>
      <c r="D4316" s="4" t="s">
        <v>36</v>
      </c>
      <c r="E4316" s="5" t="s">
        <v>7</v>
      </c>
      <c r="F4316" s="6">
        <v>66.021292910227658</v>
      </c>
      <c r="G4316" s="16" t="s">
        <v>4</v>
      </c>
      <c r="H4316" s="7">
        <v>22587.167756933824</v>
      </c>
      <c r="I4316" s="4">
        <v>3</v>
      </c>
      <c r="J4316" s="4">
        <v>3.3</v>
      </c>
      <c r="K4316" s="4" t="s">
        <v>332</v>
      </c>
      <c r="L4316" s="4">
        <v>17.105971998796424</v>
      </c>
      <c r="M4316" s="4" t="s">
        <v>332</v>
      </c>
      <c r="N4316" s="17">
        <v>20</v>
      </c>
      <c r="O4316" s="4">
        <v>100</v>
      </c>
      <c r="P4316">
        <f t="shared" si="201"/>
        <v>2014</v>
      </c>
      <c r="Q4316">
        <f t="shared" si="202"/>
        <v>10</v>
      </c>
      <c r="R4316" t="str">
        <f t="shared" si="203"/>
        <v>01</v>
      </c>
      <c r="T4316" t="s">
        <v>458</v>
      </c>
      <c r="U4316" t="s">
        <v>459</v>
      </c>
    </row>
    <row r="4317" spans="1:27" x14ac:dyDescent="0.35">
      <c r="A4317" s="1" t="s">
        <v>2</v>
      </c>
      <c r="B4317" s="18">
        <v>41914</v>
      </c>
      <c r="C4317" s="3" t="s">
        <v>300</v>
      </c>
      <c r="D4317" s="4" t="s">
        <v>301</v>
      </c>
      <c r="E4317" s="5" t="s">
        <v>4</v>
      </c>
      <c r="F4317" s="6">
        <v>330.10646455113834</v>
      </c>
      <c r="G4317" s="16" t="s">
        <v>4</v>
      </c>
      <c r="H4317" s="7">
        <v>27872.198584174144</v>
      </c>
      <c r="I4317" s="4">
        <v>7.3</v>
      </c>
      <c r="J4317" s="4">
        <v>4.7</v>
      </c>
      <c r="K4317" s="4">
        <v>4.7</v>
      </c>
      <c r="L4317" s="4">
        <v>84.43396775665488</v>
      </c>
      <c r="M4317" s="4" t="s">
        <v>332</v>
      </c>
      <c r="N4317" s="17">
        <v>0.99999999999999967</v>
      </c>
      <c r="O4317" s="4">
        <v>100</v>
      </c>
      <c r="P4317">
        <f t="shared" si="201"/>
        <v>2014</v>
      </c>
      <c r="Q4317">
        <f t="shared" si="202"/>
        <v>10</v>
      </c>
      <c r="R4317" t="str">
        <f t="shared" si="203"/>
        <v>05</v>
      </c>
      <c r="T4317" t="s">
        <v>301</v>
      </c>
    </row>
    <row r="4318" spans="1:27" x14ac:dyDescent="0.35">
      <c r="A4318" s="1" t="s">
        <v>2</v>
      </c>
      <c r="B4318" s="18">
        <v>41914</v>
      </c>
      <c r="C4318" s="3" t="s">
        <v>82</v>
      </c>
      <c r="D4318" s="4" t="s">
        <v>167</v>
      </c>
      <c r="E4318" s="5" t="s">
        <v>4</v>
      </c>
      <c r="F4318" s="6">
        <v>198.063878730683</v>
      </c>
      <c r="G4318" s="16" t="s">
        <v>4</v>
      </c>
      <c r="H4318" s="7">
        <v>98878.005927757971</v>
      </c>
      <c r="I4318" s="4">
        <v>15.2</v>
      </c>
      <c r="J4318" s="4">
        <v>9.6999999999999993</v>
      </c>
      <c r="K4318" s="4">
        <v>6.4666666666666659</v>
      </c>
      <c r="L4318" s="4">
        <v>499.22280913324516</v>
      </c>
      <c r="M4318" s="4" t="s">
        <v>332</v>
      </c>
      <c r="N4318" s="17">
        <v>1</v>
      </c>
      <c r="O4318" s="4">
        <v>100</v>
      </c>
      <c r="P4318">
        <f t="shared" si="201"/>
        <v>2014</v>
      </c>
      <c r="Q4318">
        <f t="shared" si="202"/>
        <v>10</v>
      </c>
      <c r="R4318" t="str">
        <f t="shared" si="203"/>
        <v>05</v>
      </c>
      <c r="T4318" t="s">
        <v>460</v>
      </c>
      <c r="U4318" t="s">
        <v>488</v>
      </c>
      <c r="V4318" t="s">
        <v>536</v>
      </c>
      <c r="W4318" t="s">
        <v>544</v>
      </c>
      <c r="X4318" t="s">
        <v>510</v>
      </c>
    </row>
    <row r="4319" spans="1:27" x14ac:dyDescent="0.35">
      <c r="A4319" s="1" t="s">
        <v>2</v>
      </c>
      <c r="B4319" s="18">
        <v>41914</v>
      </c>
      <c r="C4319" s="3" t="s">
        <v>37</v>
      </c>
      <c r="D4319" s="4" t="s">
        <v>156</v>
      </c>
      <c r="E4319" s="5" t="s">
        <v>4</v>
      </c>
      <c r="F4319" s="6">
        <v>60.175657600467936</v>
      </c>
      <c r="G4319" s="16" t="s">
        <v>4</v>
      </c>
      <c r="H4319" s="7">
        <v>76269.284606244386</v>
      </c>
      <c r="I4319" s="4">
        <v>24</v>
      </c>
      <c r="J4319" s="4">
        <v>12.3</v>
      </c>
      <c r="K4319" s="4">
        <v>8.2000000000000011</v>
      </c>
      <c r="L4319" s="4">
        <v>1267.4441401642664</v>
      </c>
      <c r="M4319" s="4" t="s">
        <v>332</v>
      </c>
      <c r="N4319" s="17">
        <v>1</v>
      </c>
      <c r="O4319" s="4">
        <v>1152</v>
      </c>
      <c r="P4319">
        <f t="shared" si="201"/>
        <v>2014</v>
      </c>
      <c r="Q4319">
        <f t="shared" si="202"/>
        <v>10</v>
      </c>
      <c r="R4319" t="str">
        <f t="shared" si="203"/>
        <v>05</v>
      </c>
      <c r="T4319" t="s">
        <v>460</v>
      </c>
      <c r="U4319" t="s">
        <v>461</v>
      </c>
      <c r="V4319" t="s">
        <v>536</v>
      </c>
      <c r="W4319" t="s">
        <v>537</v>
      </c>
      <c r="X4319" t="s">
        <v>510</v>
      </c>
    </row>
    <row r="4320" spans="1:27" x14ac:dyDescent="0.35">
      <c r="A4320" s="1" t="s">
        <v>2</v>
      </c>
      <c r="B4320" s="18">
        <v>41914</v>
      </c>
      <c r="C4320" s="3" t="s">
        <v>62</v>
      </c>
      <c r="D4320" s="4" t="s">
        <v>63</v>
      </c>
      <c r="E4320" s="5" t="s">
        <v>4</v>
      </c>
      <c r="F4320" s="6">
        <v>264.08517164091063</v>
      </c>
      <c r="G4320" s="16" t="s">
        <v>4</v>
      </c>
      <c r="H4320" s="7">
        <v>25367.318322718402</v>
      </c>
      <c r="I4320" s="4">
        <v>8.9</v>
      </c>
      <c r="J4320" s="4">
        <v>5.6</v>
      </c>
      <c r="K4320" s="4" t="s">
        <v>332</v>
      </c>
      <c r="L4320" s="4">
        <v>96.057336976161494</v>
      </c>
      <c r="M4320" s="4" t="s">
        <v>332</v>
      </c>
      <c r="N4320" s="17">
        <v>1</v>
      </c>
      <c r="O4320" s="4">
        <v>100</v>
      </c>
      <c r="P4320">
        <f t="shared" si="201"/>
        <v>2014</v>
      </c>
      <c r="Q4320">
        <f t="shared" si="202"/>
        <v>10</v>
      </c>
      <c r="R4320" t="str">
        <f t="shared" si="203"/>
        <v>05</v>
      </c>
      <c r="T4320" t="s">
        <v>84</v>
      </c>
      <c r="U4320" t="s">
        <v>459</v>
      </c>
      <c r="V4320" t="s">
        <v>479</v>
      </c>
      <c r="W4320" t="s">
        <v>480</v>
      </c>
    </row>
    <row r="4321" spans="1:27" x14ac:dyDescent="0.35">
      <c r="A4321" s="1" t="s">
        <v>2</v>
      </c>
      <c r="B4321" s="18">
        <v>41914</v>
      </c>
      <c r="C4321" s="3" t="s">
        <v>134</v>
      </c>
      <c r="D4321" s="4" t="s">
        <v>135</v>
      </c>
      <c r="E4321" s="5" t="s">
        <v>4</v>
      </c>
      <c r="F4321" s="6">
        <v>2.8655075047841869</v>
      </c>
      <c r="G4321" s="16" t="s">
        <v>4</v>
      </c>
      <c r="H4321" s="7">
        <v>23976.77726303208</v>
      </c>
      <c r="I4321" s="4">
        <v>44.6</v>
      </c>
      <c r="J4321" s="4">
        <v>23.3</v>
      </c>
      <c r="K4321" s="4">
        <v>15.378000000000002</v>
      </c>
      <c r="L4321" s="4">
        <v>8367.3754903803219</v>
      </c>
      <c r="M4321" s="4" t="s">
        <v>332</v>
      </c>
      <c r="N4321" s="17">
        <v>1</v>
      </c>
      <c r="O4321" s="4">
        <v>1152</v>
      </c>
      <c r="P4321">
        <f t="shared" si="201"/>
        <v>2014</v>
      </c>
      <c r="Q4321">
        <f t="shared" si="202"/>
        <v>10</v>
      </c>
      <c r="R4321" t="str">
        <f t="shared" si="203"/>
        <v>06</v>
      </c>
      <c r="T4321" t="s">
        <v>39</v>
      </c>
      <c r="U4321" t="s">
        <v>527</v>
      </c>
    </row>
    <row r="4322" spans="1:27" x14ac:dyDescent="0.35">
      <c r="A4322" s="1" t="s">
        <v>2</v>
      </c>
      <c r="B4322" s="18">
        <v>41914</v>
      </c>
      <c r="C4322" s="3" t="s">
        <v>373</v>
      </c>
      <c r="D4322" s="4" t="s">
        <v>374</v>
      </c>
      <c r="E4322" s="5" t="s">
        <v>4</v>
      </c>
      <c r="F4322" s="6">
        <v>5.7310150095683738</v>
      </c>
      <c r="G4322" s="16" t="s">
        <v>4</v>
      </c>
      <c r="H4322" s="7">
        <v>10926.561847292562</v>
      </c>
      <c r="I4322" s="4">
        <v>26.6</v>
      </c>
      <c r="J4322" s="4">
        <v>11.7</v>
      </c>
      <c r="K4322" s="4" t="s">
        <v>332</v>
      </c>
      <c r="L4322" s="4">
        <v>1906.5666080179199</v>
      </c>
      <c r="M4322" s="4" t="s">
        <v>332</v>
      </c>
      <c r="N4322" s="17">
        <v>1</v>
      </c>
      <c r="O4322" s="4">
        <v>1152</v>
      </c>
      <c r="P4322">
        <f t="shared" si="201"/>
        <v>2014</v>
      </c>
      <c r="Q4322">
        <f t="shared" si="202"/>
        <v>10</v>
      </c>
      <c r="R4322" t="str">
        <f t="shared" si="203"/>
        <v>09</v>
      </c>
      <c r="T4322" t="s">
        <v>374</v>
      </c>
    </row>
    <row r="4323" spans="1:27" x14ac:dyDescent="0.35">
      <c r="A4323" s="1" t="s">
        <v>2</v>
      </c>
      <c r="B4323" s="18">
        <v>41914</v>
      </c>
      <c r="C4323" s="3" t="s">
        <v>40</v>
      </c>
      <c r="D4323" s="4" t="s">
        <v>169</v>
      </c>
      <c r="E4323" s="5" t="s">
        <v>4</v>
      </c>
      <c r="F4323" s="6">
        <v>594.19163619204903</v>
      </c>
      <c r="G4323" s="16" t="s">
        <v>4</v>
      </c>
      <c r="H4323" s="7">
        <v>71196.712813338439</v>
      </c>
      <c r="I4323" s="4" t="s">
        <v>332</v>
      </c>
      <c r="J4323" s="4">
        <v>6.1</v>
      </c>
      <c r="K4323" s="4">
        <v>4.0999999999999996</v>
      </c>
      <c r="L4323" s="4">
        <v>119.82112920607808</v>
      </c>
      <c r="M4323" s="4" t="s">
        <v>332</v>
      </c>
      <c r="N4323" s="17">
        <v>0.99999999999999978</v>
      </c>
      <c r="O4323" s="4">
        <v>100</v>
      </c>
      <c r="P4323">
        <f t="shared" si="201"/>
        <v>2014</v>
      </c>
      <c r="Q4323">
        <f t="shared" si="202"/>
        <v>10</v>
      </c>
      <c r="R4323" t="str">
        <f t="shared" si="203"/>
        <v>12</v>
      </c>
      <c r="T4323" t="s">
        <v>662</v>
      </c>
      <c r="U4323" t="s">
        <v>463</v>
      </c>
      <c r="V4323" t="s">
        <v>464</v>
      </c>
      <c r="W4323" t="s">
        <v>546</v>
      </c>
      <c r="X4323" t="s">
        <v>468</v>
      </c>
      <c r="Y4323" t="s">
        <v>547</v>
      </c>
      <c r="Z4323" t="s">
        <v>510</v>
      </c>
      <c r="AA4323" t="s">
        <v>466</v>
      </c>
    </row>
    <row r="4324" spans="1:27" x14ac:dyDescent="0.35">
      <c r="A4324" s="1" t="s">
        <v>2</v>
      </c>
      <c r="B4324" s="18">
        <v>41914</v>
      </c>
      <c r="C4324" s="3" t="s">
        <v>42</v>
      </c>
      <c r="D4324" s="4" t="s">
        <v>168</v>
      </c>
      <c r="E4324" s="5" t="s">
        <v>4</v>
      </c>
      <c r="F4324" s="6">
        <v>3994.2882210687735</v>
      </c>
      <c r="G4324" s="16" t="s">
        <v>4</v>
      </c>
      <c r="H4324" s="7">
        <v>3162203.485970736</v>
      </c>
      <c r="I4324" s="4" t="s">
        <v>332</v>
      </c>
      <c r="J4324" s="4">
        <v>12</v>
      </c>
      <c r="K4324" s="4">
        <v>7</v>
      </c>
      <c r="L4324" s="4">
        <v>791.68134870462791</v>
      </c>
      <c r="M4324" s="4" t="s">
        <v>332</v>
      </c>
      <c r="N4324" s="17">
        <v>1.0000000000000002</v>
      </c>
      <c r="O4324" s="4">
        <v>100</v>
      </c>
      <c r="P4324">
        <f t="shared" si="201"/>
        <v>2014</v>
      </c>
      <c r="Q4324">
        <f t="shared" si="202"/>
        <v>10</v>
      </c>
      <c r="R4324" t="str">
        <f t="shared" si="203"/>
        <v>12</v>
      </c>
      <c r="T4324" t="s">
        <v>663</v>
      </c>
      <c r="U4324" t="s">
        <v>463</v>
      </c>
      <c r="V4324" t="s">
        <v>464</v>
      </c>
      <c r="W4324" t="s">
        <v>545</v>
      </c>
      <c r="X4324" t="s">
        <v>510</v>
      </c>
      <c r="Y4324" t="s">
        <v>466</v>
      </c>
    </row>
    <row r="4325" spans="1:27" x14ac:dyDescent="0.35">
      <c r="A4325" s="1" t="s">
        <v>2</v>
      </c>
      <c r="B4325" s="18">
        <v>41914</v>
      </c>
      <c r="C4325" s="3" t="s">
        <v>196</v>
      </c>
      <c r="D4325" s="4" t="s">
        <v>197</v>
      </c>
      <c r="E4325" s="5" t="s">
        <v>23</v>
      </c>
      <c r="F4325" s="6">
        <v>303.74379550712382</v>
      </c>
      <c r="G4325" s="16" t="s">
        <v>4</v>
      </c>
      <c r="H4325" s="7">
        <v>2136916.6751854247</v>
      </c>
      <c r="I4325" s="4">
        <v>21.7</v>
      </c>
      <c r="J4325" s="4">
        <v>7.1</v>
      </c>
      <c r="K4325" s="4" t="s">
        <v>332</v>
      </c>
      <c r="L4325" s="4">
        <v>859.14469474597843</v>
      </c>
      <c r="M4325" s="4" t="s">
        <v>332</v>
      </c>
      <c r="N4325" s="17">
        <v>8.1886792452830193</v>
      </c>
      <c r="O4325" s="4">
        <v>576</v>
      </c>
      <c r="P4325">
        <f t="shared" si="201"/>
        <v>2014</v>
      </c>
      <c r="Q4325">
        <f t="shared" si="202"/>
        <v>10</v>
      </c>
      <c r="R4325" t="str">
        <f t="shared" si="203"/>
        <v>12</v>
      </c>
      <c r="T4325" t="s">
        <v>107</v>
      </c>
      <c r="U4325" t="s">
        <v>559</v>
      </c>
    </row>
    <row r="4326" spans="1:27" x14ac:dyDescent="0.35">
      <c r="A4326" s="1" t="s">
        <v>2</v>
      </c>
      <c r="B4326" s="18">
        <v>41914</v>
      </c>
      <c r="C4326" s="3" t="s">
        <v>286</v>
      </c>
      <c r="D4326" s="4" t="s">
        <v>287</v>
      </c>
      <c r="E4326" s="5" t="s">
        <v>4</v>
      </c>
      <c r="F4326" s="6">
        <v>165.05323227556917</v>
      </c>
      <c r="G4326" s="16" t="s">
        <v>4</v>
      </c>
      <c r="H4326" s="7">
        <v>47662.091777751557</v>
      </c>
      <c r="I4326" s="4">
        <v>28.2</v>
      </c>
      <c r="J4326" s="4">
        <v>3.2</v>
      </c>
      <c r="K4326" s="4">
        <v>3.2</v>
      </c>
      <c r="L4326" s="4">
        <v>288.76800000000003</v>
      </c>
      <c r="M4326" s="4" t="s">
        <v>332</v>
      </c>
      <c r="N4326" s="17">
        <v>0.99999999999999978</v>
      </c>
      <c r="O4326" s="4">
        <v>100</v>
      </c>
      <c r="P4326">
        <f t="shared" si="201"/>
        <v>2014</v>
      </c>
      <c r="Q4326">
        <f t="shared" si="202"/>
        <v>10</v>
      </c>
      <c r="R4326" t="str">
        <f t="shared" si="203"/>
        <v>13</v>
      </c>
      <c r="T4326" t="s">
        <v>666</v>
      </c>
      <c r="U4326" t="s">
        <v>561</v>
      </c>
      <c r="V4326" t="s">
        <v>464</v>
      </c>
      <c r="W4326" t="s">
        <v>547</v>
      </c>
      <c r="X4326" t="s">
        <v>510</v>
      </c>
      <c r="Y4326" t="s">
        <v>562</v>
      </c>
    </row>
    <row r="4327" spans="1:27" x14ac:dyDescent="0.35">
      <c r="A4327" s="1" t="s">
        <v>2</v>
      </c>
      <c r="B4327" s="18">
        <v>41914</v>
      </c>
      <c r="C4327" s="3" t="s">
        <v>64</v>
      </c>
      <c r="D4327" s="4" t="s">
        <v>65</v>
      </c>
      <c r="E4327" s="5" t="s">
        <v>7</v>
      </c>
      <c r="F4327" s="6">
        <v>8.5965225143525608</v>
      </c>
      <c r="G4327" s="16" t="s">
        <v>4</v>
      </c>
      <c r="H4327" s="7">
        <v>43078.893623923548</v>
      </c>
      <c r="I4327" s="4">
        <v>72.5</v>
      </c>
      <c r="J4327" s="4">
        <v>4.8</v>
      </c>
      <c r="K4327" s="4">
        <v>4.8</v>
      </c>
      <c r="L4327" s="4">
        <v>1670.3999999999999</v>
      </c>
      <c r="M4327" s="4" t="s">
        <v>332</v>
      </c>
      <c r="N4327" s="17">
        <v>3</v>
      </c>
      <c r="O4327" s="4">
        <v>1152</v>
      </c>
      <c r="P4327">
        <f t="shared" si="201"/>
        <v>2014</v>
      </c>
      <c r="Q4327">
        <f t="shared" si="202"/>
        <v>10</v>
      </c>
      <c r="R4327" t="str">
        <f t="shared" si="203"/>
        <v>13</v>
      </c>
      <c r="T4327" t="s">
        <v>481</v>
      </c>
      <c r="U4327" t="s">
        <v>482</v>
      </c>
    </row>
    <row r="4328" spans="1:27" x14ac:dyDescent="0.35">
      <c r="A4328" s="1" t="s">
        <v>2</v>
      </c>
      <c r="B4328" s="18">
        <v>41914</v>
      </c>
      <c r="C4328" s="3" t="s">
        <v>159</v>
      </c>
      <c r="D4328" s="4" t="s">
        <v>160</v>
      </c>
      <c r="E4328" s="5" t="s">
        <v>7</v>
      </c>
      <c r="F4328" s="6">
        <v>2.8655075047841869</v>
      </c>
      <c r="G4328" s="16" t="s">
        <v>4</v>
      </c>
      <c r="H4328" s="7">
        <v>37506.111938769354</v>
      </c>
      <c r="I4328" s="4">
        <v>68.099999999999994</v>
      </c>
      <c r="J4328" s="4">
        <v>6.2</v>
      </c>
      <c r="K4328" s="4">
        <v>6.2</v>
      </c>
      <c r="L4328" s="4">
        <v>2617.7639999999997</v>
      </c>
      <c r="M4328" s="4" t="s">
        <v>332</v>
      </c>
      <c r="N4328" s="17">
        <v>4.9999999999999991</v>
      </c>
      <c r="O4328" s="4">
        <v>1152</v>
      </c>
      <c r="P4328">
        <f t="shared" si="201"/>
        <v>2014</v>
      </c>
      <c r="Q4328">
        <f t="shared" si="202"/>
        <v>10</v>
      </c>
      <c r="R4328" t="str">
        <f t="shared" si="203"/>
        <v>13</v>
      </c>
      <c r="T4328" t="s">
        <v>67</v>
      </c>
      <c r="U4328" t="s">
        <v>540</v>
      </c>
    </row>
    <row r="4329" spans="1:27" x14ac:dyDescent="0.35">
      <c r="A4329" s="1" t="s">
        <v>2</v>
      </c>
      <c r="B4329" s="18">
        <v>41914</v>
      </c>
      <c r="C4329" s="3" t="s">
        <v>170</v>
      </c>
      <c r="D4329" s="4" t="s">
        <v>171</v>
      </c>
      <c r="E4329" s="5" t="s">
        <v>7</v>
      </c>
      <c r="F4329" s="6">
        <v>0.20644247025131479</v>
      </c>
      <c r="G4329" s="5" t="s">
        <v>7</v>
      </c>
      <c r="H4329" s="7">
        <v>15161.135015256557</v>
      </c>
      <c r="I4329" s="4">
        <v>544</v>
      </c>
      <c r="J4329" s="4">
        <v>30</v>
      </c>
      <c r="K4329" s="4">
        <v>4.5</v>
      </c>
      <c r="L4329" s="4">
        <v>73440</v>
      </c>
      <c r="M4329" s="4" t="s">
        <v>332</v>
      </c>
      <c r="N4329" s="17">
        <v>1</v>
      </c>
      <c r="O4329" s="4">
        <v>15990.24</v>
      </c>
      <c r="P4329">
        <f t="shared" si="201"/>
        <v>2014</v>
      </c>
      <c r="Q4329">
        <f t="shared" si="202"/>
        <v>10</v>
      </c>
      <c r="R4329" t="str">
        <f t="shared" si="203"/>
        <v>13</v>
      </c>
      <c r="T4329" t="s">
        <v>499</v>
      </c>
      <c r="U4329" t="s">
        <v>548</v>
      </c>
    </row>
    <row r="4330" spans="1:27" x14ac:dyDescent="0.35">
      <c r="A4330" s="1" t="s">
        <v>2</v>
      </c>
      <c r="B4330" s="18">
        <v>41914</v>
      </c>
      <c r="C4330" s="3" t="s">
        <v>101</v>
      </c>
      <c r="D4330" s="4" t="s">
        <v>102</v>
      </c>
      <c r="E4330" s="5" t="s">
        <v>7</v>
      </c>
      <c r="F4330" s="6">
        <v>1.032212351256574</v>
      </c>
      <c r="G4330" s="16" t="s">
        <v>7</v>
      </c>
      <c r="H4330" s="7">
        <v>30724.198036907157</v>
      </c>
      <c r="I4330" s="4">
        <v>109.5</v>
      </c>
      <c r="J4330" s="4">
        <v>66.3</v>
      </c>
      <c r="K4330" s="4">
        <v>4.0999999999999996</v>
      </c>
      <c r="L4330" s="4">
        <v>29765.384999999995</v>
      </c>
      <c r="M4330" s="4" t="s">
        <v>332</v>
      </c>
      <c r="N4330" s="17">
        <v>1.0000000000000002</v>
      </c>
      <c r="O4330" s="4">
        <v>15990.24</v>
      </c>
      <c r="P4330">
        <f t="shared" si="201"/>
        <v>2014</v>
      </c>
      <c r="Q4330">
        <f t="shared" si="202"/>
        <v>10</v>
      </c>
      <c r="R4330" t="str">
        <f t="shared" si="203"/>
        <v>13</v>
      </c>
      <c r="T4330" t="s">
        <v>499</v>
      </c>
      <c r="U4330" t="s">
        <v>500</v>
      </c>
    </row>
    <row r="4331" spans="1:27" x14ac:dyDescent="0.35">
      <c r="A4331" s="1" t="s">
        <v>2</v>
      </c>
      <c r="B4331" s="18">
        <v>41914</v>
      </c>
      <c r="C4331" s="3" t="s">
        <v>184</v>
      </c>
      <c r="D4331" s="4" t="s">
        <v>185</v>
      </c>
      <c r="E4331" s="5" t="s">
        <v>7</v>
      </c>
      <c r="F4331" s="6">
        <v>0.82576988100525917</v>
      </c>
      <c r="G4331" s="16" t="s">
        <v>4</v>
      </c>
      <c r="H4331" s="7">
        <v>3714.0175245430205</v>
      </c>
      <c r="I4331" s="4" t="s">
        <v>332</v>
      </c>
      <c r="J4331" s="4">
        <v>7.1</v>
      </c>
      <c r="K4331" s="4" t="s">
        <v>332</v>
      </c>
      <c r="L4331" s="4">
        <v>187.40176137316269</v>
      </c>
      <c r="M4331" s="4" t="s">
        <v>332</v>
      </c>
      <c r="N4331" s="17">
        <v>24</v>
      </c>
      <c r="O4331" s="4">
        <v>15990.24</v>
      </c>
      <c r="P4331">
        <f t="shared" si="201"/>
        <v>2014</v>
      </c>
      <c r="Q4331">
        <f t="shared" si="202"/>
        <v>10</v>
      </c>
      <c r="R4331" t="str">
        <f t="shared" si="203"/>
        <v>16</v>
      </c>
      <c r="T4331" t="s">
        <v>553</v>
      </c>
      <c r="U4331" t="s">
        <v>530</v>
      </c>
    </row>
    <row r="4332" spans="1:27" x14ac:dyDescent="0.35">
      <c r="A4332" s="1" t="s">
        <v>2</v>
      </c>
      <c r="B4332" s="18">
        <v>41914</v>
      </c>
      <c r="C4332" s="3" t="s">
        <v>190</v>
      </c>
      <c r="D4332" s="4" t="s">
        <v>191</v>
      </c>
      <c r="E4332" s="5" t="s">
        <v>7</v>
      </c>
      <c r="F4332" s="6">
        <v>0.20644247025131479</v>
      </c>
      <c r="G4332" s="16" t="s">
        <v>4</v>
      </c>
      <c r="H4332" s="7">
        <v>2127.5950042858735</v>
      </c>
      <c r="I4332" s="4" t="s">
        <v>332</v>
      </c>
      <c r="J4332" s="4">
        <v>13.5</v>
      </c>
      <c r="K4332" s="4" t="s">
        <v>332</v>
      </c>
      <c r="L4332" s="4">
        <v>1288.2493375126644</v>
      </c>
      <c r="M4332" s="4" t="s">
        <v>332</v>
      </c>
      <c r="N4332" s="17">
        <v>8</v>
      </c>
      <c r="O4332" s="4">
        <v>15990.24</v>
      </c>
      <c r="P4332">
        <f t="shared" si="201"/>
        <v>2014</v>
      </c>
      <c r="Q4332">
        <f t="shared" si="202"/>
        <v>10</v>
      </c>
      <c r="R4332" t="str">
        <f t="shared" si="203"/>
        <v>16</v>
      </c>
      <c r="T4332" t="s">
        <v>336</v>
      </c>
      <c r="U4332" t="s">
        <v>555</v>
      </c>
    </row>
    <row r="4333" spans="1:27" x14ac:dyDescent="0.35">
      <c r="A4333" s="1" t="s">
        <v>2</v>
      </c>
      <c r="B4333" s="18">
        <v>41914</v>
      </c>
      <c r="C4333" s="3" t="s">
        <v>234</v>
      </c>
      <c r="D4333" s="4" t="s">
        <v>235</v>
      </c>
      <c r="E4333" s="5" t="s">
        <v>7</v>
      </c>
      <c r="F4333" s="6">
        <v>5.7310150095683738</v>
      </c>
      <c r="G4333" s="16" t="s">
        <v>4</v>
      </c>
      <c r="H4333" s="7">
        <v>8891.4935516993301</v>
      </c>
      <c r="I4333" s="4" t="s">
        <v>332</v>
      </c>
      <c r="J4333" s="4">
        <v>5.7</v>
      </c>
      <c r="K4333" s="4" t="s">
        <v>332</v>
      </c>
      <c r="L4333" s="4">
        <v>96.966828049375763</v>
      </c>
      <c r="M4333" s="4" t="s">
        <v>332</v>
      </c>
      <c r="N4333" s="17">
        <v>16</v>
      </c>
      <c r="O4333" s="4">
        <v>1152</v>
      </c>
      <c r="P4333">
        <f t="shared" si="201"/>
        <v>2014</v>
      </c>
      <c r="Q4333">
        <f t="shared" si="202"/>
        <v>10</v>
      </c>
      <c r="R4333" t="str">
        <f t="shared" si="203"/>
        <v>17</v>
      </c>
      <c r="T4333" t="s">
        <v>47</v>
      </c>
      <c r="U4333" t="s">
        <v>572</v>
      </c>
    </row>
    <row r="4334" spans="1:27" x14ac:dyDescent="0.35">
      <c r="A4334" s="1" t="s">
        <v>2</v>
      </c>
      <c r="B4334" s="18">
        <v>41914</v>
      </c>
      <c r="C4334" s="3" t="s">
        <v>8</v>
      </c>
      <c r="D4334" s="4" t="s">
        <v>9</v>
      </c>
      <c r="E4334" s="5" t="s">
        <v>7</v>
      </c>
      <c r="F4334" s="6">
        <v>5.7310150095683738</v>
      </c>
      <c r="G4334" s="16" t="s">
        <v>4</v>
      </c>
      <c r="H4334" s="7">
        <v>13803.269184792896</v>
      </c>
      <c r="I4334" s="4" t="s">
        <v>332</v>
      </c>
      <c r="J4334" s="4">
        <v>6.6</v>
      </c>
      <c r="K4334" s="4" t="s">
        <v>332</v>
      </c>
      <c r="L4334" s="4">
        <v>150.53255358940854</v>
      </c>
      <c r="M4334" s="4" t="s">
        <v>332</v>
      </c>
      <c r="N4334" s="17">
        <v>16.000000000000004</v>
      </c>
      <c r="O4334" s="4">
        <v>1152</v>
      </c>
      <c r="P4334">
        <f t="shared" si="201"/>
        <v>2014</v>
      </c>
      <c r="Q4334">
        <f t="shared" si="202"/>
        <v>10</v>
      </c>
      <c r="R4334" t="str">
        <f t="shared" si="203"/>
        <v>17</v>
      </c>
      <c r="T4334" t="s">
        <v>490</v>
      </c>
      <c r="U4334" t="s">
        <v>491</v>
      </c>
    </row>
    <row r="4335" spans="1:27" x14ac:dyDescent="0.35">
      <c r="A4335" s="1" t="s">
        <v>2</v>
      </c>
      <c r="B4335" s="18">
        <v>41914</v>
      </c>
      <c r="C4335" s="3" t="s">
        <v>10</v>
      </c>
      <c r="D4335" s="4" t="s">
        <v>11</v>
      </c>
      <c r="E4335" s="5" t="s">
        <v>4</v>
      </c>
      <c r="F4335" s="6">
        <v>66.021292910227658</v>
      </c>
      <c r="G4335" s="16" t="s">
        <v>4</v>
      </c>
      <c r="H4335" s="7">
        <v>2100.0465889711199</v>
      </c>
      <c r="I4335" s="4">
        <v>4.5</v>
      </c>
      <c r="J4335" s="4">
        <v>3</v>
      </c>
      <c r="K4335" s="4" t="s">
        <v>332</v>
      </c>
      <c r="L4335" s="4">
        <v>31.808625617596654</v>
      </c>
      <c r="M4335" s="4" t="s">
        <v>332</v>
      </c>
      <c r="N4335" s="17">
        <v>1</v>
      </c>
      <c r="O4335" s="4">
        <v>100</v>
      </c>
      <c r="P4335">
        <f t="shared" si="201"/>
        <v>2014</v>
      </c>
      <c r="Q4335">
        <f t="shared" si="202"/>
        <v>10</v>
      </c>
      <c r="R4335" t="str">
        <f t="shared" si="203"/>
        <v>17</v>
      </c>
      <c r="T4335" t="s">
        <v>289</v>
      </c>
      <c r="U4335" t="s">
        <v>519</v>
      </c>
    </row>
    <row r="4336" spans="1:27" x14ac:dyDescent="0.35">
      <c r="A4336" s="1" t="s">
        <v>2</v>
      </c>
      <c r="B4336" s="18">
        <v>41914</v>
      </c>
      <c r="C4336" s="3" t="s">
        <v>163</v>
      </c>
      <c r="D4336" s="4" t="s">
        <v>164</v>
      </c>
      <c r="E4336" s="5" t="s">
        <v>7</v>
      </c>
      <c r="F4336" s="6">
        <v>66.021292910227658</v>
      </c>
      <c r="G4336" s="16" t="s">
        <v>4</v>
      </c>
      <c r="H4336" s="7">
        <v>115027.24320660743</v>
      </c>
      <c r="I4336" s="4" t="s">
        <v>332</v>
      </c>
      <c r="J4336" s="4">
        <v>5.5</v>
      </c>
      <c r="K4336" s="4" t="s">
        <v>332</v>
      </c>
      <c r="L4336" s="4">
        <v>87.113746290166958</v>
      </c>
      <c r="M4336" s="4" t="s">
        <v>332</v>
      </c>
      <c r="N4336" s="17">
        <v>20.000000000000004</v>
      </c>
      <c r="O4336" s="4">
        <v>100</v>
      </c>
      <c r="P4336">
        <f t="shared" si="201"/>
        <v>2014</v>
      </c>
      <c r="Q4336">
        <f t="shared" si="202"/>
        <v>10</v>
      </c>
      <c r="R4336" t="str">
        <f t="shared" si="203"/>
        <v>17</v>
      </c>
      <c r="T4336" t="s">
        <v>164</v>
      </c>
    </row>
    <row r="4337" spans="1:26" x14ac:dyDescent="0.35">
      <c r="A4337" s="1" t="s">
        <v>2</v>
      </c>
      <c r="B4337" s="18">
        <v>41914</v>
      </c>
      <c r="C4337" s="3" t="s">
        <v>12</v>
      </c>
      <c r="D4337" s="4" t="s">
        <v>13</v>
      </c>
      <c r="E4337" s="5" t="s">
        <v>4</v>
      </c>
      <c r="F4337" s="6">
        <v>297.09581809602452</v>
      </c>
      <c r="G4337" s="16" t="s">
        <v>4</v>
      </c>
      <c r="H4337" s="7">
        <v>5317.317963274877</v>
      </c>
      <c r="I4337" s="4">
        <v>21.1</v>
      </c>
      <c r="J4337" s="4">
        <v>1.8</v>
      </c>
      <c r="K4337" s="4" t="s">
        <v>332</v>
      </c>
      <c r="L4337" s="4">
        <v>17.897653347501056</v>
      </c>
      <c r="M4337" s="4" t="s">
        <v>332</v>
      </c>
      <c r="N4337" s="17">
        <v>0.99999999999999978</v>
      </c>
      <c r="O4337" s="4">
        <v>100</v>
      </c>
      <c r="P4337">
        <f t="shared" si="201"/>
        <v>2014</v>
      </c>
      <c r="Q4337">
        <f t="shared" si="202"/>
        <v>10</v>
      </c>
      <c r="R4337" t="str">
        <f t="shared" si="203"/>
        <v>17</v>
      </c>
      <c r="T4337" t="s">
        <v>250</v>
      </c>
      <c r="U4337" t="s">
        <v>472</v>
      </c>
    </row>
    <row r="4338" spans="1:26" x14ac:dyDescent="0.35">
      <c r="A4338" s="1" t="s">
        <v>2</v>
      </c>
      <c r="B4338" s="18">
        <v>41914</v>
      </c>
      <c r="C4338" s="3" t="s">
        <v>129</v>
      </c>
      <c r="D4338" s="4" t="s">
        <v>14</v>
      </c>
      <c r="E4338" s="5" t="s">
        <v>4</v>
      </c>
      <c r="F4338" s="6">
        <v>165.05323227556917</v>
      </c>
      <c r="G4338" s="16" t="s">
        <v>4</v>
      </c>
      <c r="H4338" s="7">
        <v>6936.376103868316</v>
      </c>
      <c r="I4338" s="4">
        <v>9.1</v>
      </c>
      <c r="J4338" s="4">
        <v>4.2</v>
      </c>
      <c r="K4338" s="4" t="s">
        <v>332</v>
      </c>
      <c r="L4338" s="4">
        <v>42.025084927070665</v>
      </c>
      <c r="M4338" s="4" t="s">
        <v>332</v>
      </c>
      <c r="N4338" s="17">
        <v>1</v>
      </c>
      <c r="O4338" s="4">
        <v>100</v>
      </c>
      <c r="P4338">
        <f t="shared" si="201"/>
        <v>2014</v>
      </c>
      <c r="Q4338">
        <f t="shared" si="202"/>
        <v>10</v>
      </c>
      <c r="R4338" t="str">
        <f t="shared" si="203"/>
        <v>17</v>
      </c>
      <c r="T4338" t="s">
        <v>250</v>
      </c>
      <c r="U4338" t="s">
        <v>521</v>
      </c>
    </row>
    <row r="4339" spans="1:26" x14ac:dyDescent="0.35">
      <c r="A4339" s="1" t="s">
        <v>2</v>
      </c>
      <c r="B4339" s="18">
        <v>41914</v>
      </c>
      <c r="C4339" s="3" t="s">
        <v>85</v>
      </c>
      <c r="D4339" s="4" t="s">
        <v>86</v>
      </c>
      <c r="E4339" s="5" t="s">
        <v>7</v>
      </c>
      <c r="F4339" s="6">
        <v>5.7310150095683738</v>
      </c>
      <c r="G4339" s="16" t="s">
        <v>4</v>
      </c>
      <c r="H4339" s="7">
        <v>10434.396436279318</v>
      </c>
      <c r="I4339" s="4">
        <v>12.7</v>
      </c>
      <c r="J4339" s="4">
        <v>7.4</v>
      </c>
      <c r="K4339" s="4" t="s">
        <v>332</v>
      </c>
      <c r="L4339" s="4">
        <v>364.13781568738813</v>
      </c>
      <c r="M4339" s="4" t="s">
        <v>332</v>
      </c>
      <c r="N4339" s="17">
        <v>5</v>
      </c>
      <c r="O4339" s="4">
        <v>1152</v>
      </c>
      <c r="P4339">
        <f t="shared" si="201"/>
        <v>2014</v>
      </c>
      <c r="Q4339">
        <f t="shared" si="202"/>
        <v>10</v>
      </c>
      <c r="R4339" t="str">
        <f t="shared" si="203"/>
        <v>17</v>
      </c>
      <c r="T4339" t="s">
        <v>86</v>
      </c>
    </row>
    <row r="4340" spans="1:26" x14ac:dyDescent="0.35">
      <c r="A4340" s="1" t="s">
        <v>2</v>
      </c>
      <c r="B4340" s="18">
        <v>41914</v>
      </c>
      <c r="C4340" s="3" t="s">
        <v>15</v>
      </c>
      <c r="D4340" s="4" t="s">
        <v>16</v>
      </c>
      <c r="E4340" s="5" t="s">
        <v>7</v>
      </c>
      <c r="F4340" s="6">
        <v>2.6837521132670923</v>
      </c>
      <c r="G4340" s="16" t="s">
        <v>7</v>
      </c>
      <c r="H4340" s="7">
        <v>17201.448334300418</v>
      </c>
      <c r="I4340" s="4" t="s">
        <v>332</v>
      </c>
      <c r="J4340" s="4">
        <v>40.4</v>
      </c>
      <c r="K4340" s="4">
        <v>5</v>
      </c>
      <c r="L4340" s="4">
        <v>6409.4773318538955</v>
      </c>
      <c r="M4340" s="4" t="s">
        <v>332</v>
      </c>
      <c r="N4340" s="17">
        <v>1</v>
      </c>
      <c r="O4340" s="4">
        <v>15990.24</v>
      </c>
      <c r="P4340">
        <f t="shared" si="201"/>
        <v>2014</v>
      </c>
      <c r="Q4340">
        <f t="shared" si="202"/>
        <v>10</v>
      </c>
      <c r="R4340" t="str">
        <f t="shared" si="203"/>
        <v>17</v>
      </c>
      <c r="T4340" t="s">
        <v>73</v>
      </c>
      <c r="U4340" t="s">
        <v>475</v>
      </c>
    </row>
    <row r="4341" spans="1:26" x14ac:dyDescent="0.35">
      <c r="A4341" s="1" t="s">
        <v>2</v>
      </c>
      <c r="B4341" s="18">
        <v>41914</v>
      </c>
      <c r="C4341" s="3" t="s">
        <v>174</v>
      </c>
      <c r="D4341" s="4" t="s">
        <v>175</v>
      </c>
      <c r="E4341" s="5" t="s">
        <v>7</v>
      </c>
      <c r="F4341" s="6">
        <v>1.238654821507889</v>
      </c>
      <c r="G4341" s="16" t="s">
        <v>7</v>
      </c>
      <c r="H4341" s="7">
        <v>8337.0204242016844</v>
      </c>
      <c r="I4341" s="4" t="s">
        <v>332</v>
      </c>
      <c r="J4341" s="4">
        <v>41.4</v>
      </c>
      <c r="K4341" s="4">
        <v>5</v>
      </c>
      <c r="L4341" s="4">
        <v>6730.7051806834515</v>
      </c>
      <c r="M4341" s="4" t="s">
        <v>332</v>
      </c>
      <c r="N4341" s="17">
        <v>1</v>
      </c>
      <c r="O4341" s="4">
        <v>15990.24</v>
      </c>
      <c r="P4341">
        <f t="shared" si="201"/>
        <v>2014</v>
      </c>
      <c r="Q4341">
        <f t="shared" si="202"/>
        <v>10</v>
      </c>
      <c r="R4341" t="str">
        <f t="shared" si="203"/>
        <v>17</v>
      </c>
      <c r="T4341" t="s">
        <v>73</v>
      </c>
      <c r="U4341" t="s">
        <v>550</v>
      </c>
    </row>
    <row r="4342" spans="1:26" x14ac:dyDescent="0.35">
      <c r="A4342" s="1" t="s">
        <v>2</v>
      </c>
      <c r="B4342" s="18">
        <v>41914</v>
      </c>
      <c r="C4342" s="3" t="s">
        <v>19</v>
      </c>
      <c r="D4342" s="4" t="s">
        <v>20</v>
      </c>
      <c r="E4342" s="5" t="s">
        <v>4</v>
      </c>
      <c r="F4342" s="6">
        <v>66.021292910227658</v>
      </c>
      <c r="G4342" s="16" t="s">
        <v>4</v>
      </c>
      <c r="H4342" s="7">
        <v>31877.55601554205</v>
      </c>
      <c r="I4342" s="4">
        <v>10.7</v>
      </c>
      <c r="J4342" s="4">
        <v>9.5</v>
      </c>
      <c r="K4342" s="4">
        <v>4.75</v>
      </c>
      <c r="L4342" s="4">
        <v>482.83749999999998</v>
      </c>
      <c r="M4342" s="4" t="s">
        <v>332</v>
      </c>
      <c r="N4342" s="17">
        <v>1.0000000000000002</v>
      </c>
      <c r="O4342" s="4">
        <v>100</v>
      </c>
      <c r="P4342">
        <f t="shared" si="201"/>
        <v>2014</v>
      </c>
      <c r="Q4342">
        <f t="shared" si="202"/>
        <v>10</v>
      </c>
      <c r="R4342" t="str">
        <f t="shared" si="203"/>
        <v>17</v>
      </c>
      <c r="T4342" t="s">
        <v>484</v>
      </c>
      <c r="U4342" t="s">
        <v>485</v>
      </c>
    </row>
    <row r="4343" spans="1:26" x14ac:dyDescent="0.35">
      <c r="A4343" s="1" t="s">
        <v>2</v>
      </c>
      <c r="B4343" s="18">
        <v>41914</v>
      </c>
      <c r="C4343" s="3" t="s">
        <v>103</v>
      </c>
      <c r="D4343" s="4" t="s">
        <v>104</v>
      </c>
      <c r="E4343" s="5" t="s">
        <v>7</v>
      </c>
      <c r="F4343" s="6">
        <v>66.021292910227658</v>
      </c>
      <c r="G4343" s="16" t="s">
        <v>4</v>
      </c>
      <c r="H4343" s="7">
        <v>3398.2383519706505</v>
      </c>
      <c r="I4343" s="4">
        <v>3.2</v>
      </c>
      <c r="J4343" s="4">
        <v>3.2</v>
      </c>
      <c r="K4343" s="4" t="s">
        <v>332</v>
      </c>
      <c r="L4343" s="4">
        <v>12.867963509103795</v>
      </c>
      <c r="M4343" s="4" t="s">
        <v>332</v>
      </c>
      <c r="N4343" s="17">
        <v>4</v>
      </c>
      <c r="O4343" s="4">
        <v>100</v>
      </c>
      <c r="P4343">
        <f t="shared" si="201"/>
        <v>2014</v>
      </c>
      <c r="Q4343">
        <f t="shared" si="202"/>
        <v>10</v>
      </c>
      <c r="R4343" t="str">
        <f t="shared" si="203"/>
        <v>17</v>
      </c>
      <c r="T4343" t="s">
        <v>501</v>
      </c>
      <c r="U4343" t="s">
        <v>502</v>
      </c>
    </row>
    <row r="4344" spans="1:26" x14ac:dyDescent="0.35">
      <c r="A4344" s="1" t="s">
        <v>2</v>
      </c>
      <c r="B4344" s="18">
        <v>41914</v>
      </c>
      <c r="C4344" s="3" t="s">
        <v>290</v>
      </c>
      <c r="D4344" s="4" t="s">
        <v>291</v>
      </c>
      <c r="E4344" s="5" t="s">
        <v>7</v>
      </c>
      <c r="F4344" s="6">
        <v>132.04258582045532</v>
      </c>
      <c r="G4344" s="16" t="s">
        <v>4</v>
      </c>
      <c r="H4344" s="7">
        <v>8967.942161271505</v>
      </c>
      <c r="I4344" s="4">
        <v>6.7</v>
      </c>
      <c r="J4344" s="4">
        <v>2.2000000000000002</v>
      </c>
      <c r="K4344" s="4" t="s">
        <v>332</v>
      </c>
      <c r="L4344" s="4">
        <v>16.979261095101638</v>
      </c>
      <c r="M4344" s="4" t="s">
        <v>332</v>
      </c>
      <c r="N4344" s="17">
        <v>4</v>
      </c>
      <c r="O4344" s="4">
        <v>100</v>
      </c>
      <c r="P4344">
        <f t="shared" si="201"/>
        <v>2014</v>
      </c>
      <c r="Q4344">
        <f t="shared" si="202"/>
        <v>10</v>
      </c>
      <c r="R4344" t="str">
        <f t="shared" si="203"/>
        <v>18</v>
      </c>
      <c r="T4344" t="s">
        <v>291</v>
      </c>
    </row>
    <row r="4345" spans="1:26" x14ac:dyDescent="0.35">
      <c r="A4345" s="1" t="s">
        <v>2</v>
      </c>
      <c r="B4345" s="18">
        <v>41914</v>
      </c>
      <c r="C4345" s="3" t="s">
        <v>56</v>
      </c>
      <c r="D4345" s="4" t="s">
        <v>57</v>
      </c>
      <c r="E4345" s="5" t="s">
        <v>4</v>
      </c>
      <c r="F4345" s="6">
        <v>0.41288494050262958</v>
      </c>
      <c r="G4345" s="16" t="s">
        <v>4</v>
      </c>
      <c r="H4345" s="7">
        <v>2690.1478562192756</v>
      </c>
      <c r="I4345" s="4">
        <v>191.5</v>
      </c>
      <c r="J4345" s="4">
        <v>11.4</v>
      </c>
      <c r="K4345" s="4" t="s">
        <v>332</v>
      </c>
      <c r="L4345" s="4">
        <v>6515.4903759492836</v>
      </c>
      <c r="M4345" s="4" t="s">
        <v>332</v>
      </c>
      <c r="N4345" s="17">
        <v>1</v>
      </c>
      <c r="O4345" s="4">
        <v>15990.24</v>
      </c>
      <c r="P4345">
        <f t="shared" si="201"/>
        <v>2014</v>
      </c>
      <c r="Q4345">
        <f t="shared" si="202"/>
        <v>10</v>
      </c>
      <c r="R4345" t="str">
        <f t="shared" si="203"/>
        <v>27</v>
      </c>
      <c r="T4345" t="s">
        <v>57</v>
      </c>
    </row>
    <row r="4346" spans="1:26" x14ac:dyDescent="0.35">
      <c r="A4346" s="1" t="s">
        <v>2</v>
      </c>
      <c r="B4346" s="18">
        <v>41914</v>
      </c>
      <c r="C4346" s="3" t="s">
        <v>80</v>
      </c>
      <c r="D4346" s="4" t="s">
        <v>81</v>
      </c>
      <c r="E4346" s="5" t="s">
        <v>4</v>
      </c>
      <c r="F4346" s="6">
        <v>0.61932741075394449</v>
      </c>
      <c r="G4346" s="16" t="s">
        <v>4</v>
      </c>
      <c r="H4346" s="7">
        <v>4331.0397141266458</v>
      </c>
      <c r="I4346" s="4">
        <v>28.6</v>
      </c>
      <c r="J4346" s="4">
        <v>26.6</v>
      </c>
      <c r="K4346" s="4">
        <v>17.556000000000001</v>
      </c>
      <c r="L4346" s="4">
        <v>6993.134227426187</v>
      </c>
      <c r="M4346" s="4" t="s">
        <v>332</v>
      </c>
      <c r="N4346" s="17">
        <v>0.99999999999999978</v>
      </c>
      <c r="O4346" s="4">
        <v>15990.24</v>
      </c>
      <c r="P4346">
        <f t="shared" si="201"/>
        <v>2014</v>
      </c>
      <c r="Q4346">
        <f t="shared" si="202"/>
        <v>10</v>
      </c>
      <c r="R4346" t="str">
        <f t="shared" si="203"/>
        <v>27</v>
      </c>
      <c r="T4346" t="s">
        <v>81</v>
      </c>
    </row>
    <row r="4347" spans="1:26" x14ac:dyDescent="0.35">
      <c r="A4347" s="1" t="s">
        <v>2</v>
      </c>
      <c r="B4347" s="18">
        <v>41914</v>
      </c>
      <c r="C4347" s="3" t="s">
        <v>58</v>
      </c>
      <c r="D4347" s="4" t="s">
        <v>59</v>
      </c>
      <c r="E4347" s="5" t="s">
        <v>4</v>
      </c>
      <c r="F4347" s="6">
        <v>0.20644247025131479</v>
      </c>
      <c r="G4347" s="16" t="s">
        <v>4</v>
      </c>
      <c r="H4347" s="7">
        <v>1330.3152782994725</v>
      </c>
      <c r="I4347" s="4" t="s">
        <v>312</v>
      </c>
      <c r="J4347" s="4" t="s">
        <v>332</v>
      </c>
      <c r="K4347" s="4" t="s">
        <v>332</v>
      </c>
      <c r="L4347" s="4">
        <v>6444</v>
      </c>
      <c r="M4347" s="4">
        <v>6444</v>
      </c>
      <c r="N4347" s="17">
        <v>1</v>
      </c>
      <c r="O4347" s="4">
        <v>15990.24</v>
      </c>
      <c r="P4347">
        <f t="shared" si="201"/>
        <v>2014</v>
      </c>
      <c r="Q4347">
        <f t="shared" si="202"/>
        <v>10</v>
      </c>
      <c r="R4347" t="str">
        <f t="shared" si="203"/>
        <v>27</v>
      </c>
      <c r="T4347" t="s">
        <v>59</v>
      </c>
    </row>
    <row r="4348" spans="1:26" x14ac:dyDescent="0.35">
      <c r="A4348" s="1" t="s">
        <v>2</v>
      </c>
      <c r="B4348" s="18">
        <v>41914</v>
      </c>
      <c r="C4348" s="3" t="s">
        <v>132</v>
      </c>
      <c r="D4348" s="4" t="s">
        <v>298</v>
      </c>
      <c r="E4348" s="5" t="s">
        <v>4</v>
      </c>
      <c r="F4348" s="6">
        <v>594.19163619204903</v>
      </c>
      <c r="G4348" s="16" t="s">
        <v>4</v>
      </c>
      <c r="H4348" s="7">
        <v>12228.182390062355</v>
      </c>
      <c r="I4348" s="4" t="s">
        <v>332</v>
      </c>
      <c r="J4348" s="4">
        <v>3.4</v>
      </c>
      <c r="K4348" s="4" t="s">
        <v>332</v>
      </c>
      <c r="L4348" s="4">
        <v>20.579526276115537</v>
      </c>
      <c r="M4348" s="4" t="s">
        <v>332</v>
      </c>
      <c r="N4348" s="17">
        <v>0.99999999999999978</v>
      </c>
      <c r="O4348" s="4">
        <v>100</v>
      </c>
      <c r="P4348">
        <f t="shared" si="201"/>
        <v>2014</v>
      </c>
      <c r="Q4348">
        <f t="shared" si="202"/>
        <v>10</v>
      </c>
      <c r="R4348" t="str">
        <f t="shared" si="203"/>
        <v>90</v>
      </c>
      <c r="T4348" t="s">
        <v>563</v>
      </c>
      <c r="U4348" t="s">
        <v>468</v>
      </c>
      <c r="V4348" t="s">
        <v>564</v>
      </c>
      <c r="W4348" t="s">
        <v>524</v>
      </c>
      <c r="X4348" t="s">
        <v>567</v>
      </c>
      <c r="Y4348" t="s">
        <v>510</v>
      </c>
      <c r="Z4348" t="s">
        <v>568</v>
      </c>
    </row>
    <row r="4349" spans="1:26" x14ac:dyDescent="0.35">
      <c r="A4349" s="1" t="s">
        <v>2</v>
      </c>
      <c r="B4349" s="18">
        <v>41926</v>
      </c>
      <c r="C4349" s="8" t="s">
        <v>29</v>
      </c>
      <c r="D4349" s="4" t="s">
        <v>30</v>
      </c>
      <c r="E4349" s="9" t="s">
        <v>23</v>
      </c>
      <c r="F4349" s="6">
        <v>8.6397330671398986</v>
      </c>
      <c r="G4349" s="16" t="s">
        <v>4</v>
      </c>
      <c r="H4349" s="7">
        <v>16483.436429555382</v>
      </c>
      <c r="I4349" s="4">
        <v>6.3</v>
      </c>
      <c r="J4349" s="4">
        <v>4.5999999999999996</v>
      </c>
      <c r="K4349" s="4" t="s">
        <v>332</v>
      </c>
      <c r="L4349" s="4">
        <v>69.799905577458006</v>
      </c>
      <c r="M4349" s="4" t="s">
        <v>332</v>
      </c>
      <c r="N4349" s="17">
        <v>27.333333333333339</v>
      </c>
      <c r="O4349" s="4">
        <v>1152</v>
      </c>
      <c r="P4349">
        <f t="shared" si="201"/>
        <v>2014</v>
      </c>
      <c r="Q4349">
        <f t="shared" si="202"/>
        <v>10</v>
      </c>
      <c r="R4349" t="str">
        <f t="shared" si="203"/>
        <v>01</v>
      </c>
      <c r="T4349" t="s">
        <v>30</v>
      </c>
    </row>
    <row r="4350" spans="1:26" x14ac:dyDescent="0.35">
      <c r="A4350" s="1" t="s">
        <v>2</v>
      </c>
      <c r="B4350" s="18">
        <v>41926</v>
      </c>
      <c r="C4350" s="8" t="s">
        <v>294</v>
      </c>
      <c r="D4350" s="4" t="s">
        <v>295</v>
      </c>
      <c r="E4350" s="9" t="s">
        <v>23</v>
      </c>
      <c r="F4350" s="6">
        <v>25.919199201419701</v>
      </c>
      <c r="G4350" s="16" t="s">
        <v>23</v>
      </c>
      <c r="H4350" s="7">
        <v>45874.336309076345</v>
      </c>
      <c r="I4350" s="4">
        <v>174.6</v>
      </c>
      <c r="J4350" s="4">
        <v>4.4000000000000004</v>
      </c>
      <c r="K4350" s="4" t="s">
        <v>332</v>
      </c>
      <c r="L4350" s="4">
        <v>1769.8979028088036</v>
      </c>
      <c r="M4350" s="4" t="s">
        <v>332</v>
      </c>
      <c r="N4350" s="17">
        <v>1</v>
      </c>
      <c r="O4350" s="4">
        <v>1152</v>
      </c>
      <c r="P4350">
        <f t="shared" si="201"/>
        <v>2014</v>
      </c>
      <c r="Q4350">
        <f t="shared" si="202"/>
        <v>10</v>
      </c>
      <c r="R4350" t="str">
        <f t="shared" si="203"/>
        <v>01</v>
      </c>
      <c r="T4350" t="s">
        <v>295</v>
      </c>
    </row>
    <row r="4351" spans="1:26" x14ac:dyDescent="0.35">
      <c r="A4351" s="1" t="s">
        <v>2</v>
      </c>
      <c r="B4351" s="18">
        <v>41926</v>
      </c>
      <c r="C4351" s="3" t="s">
        <v>35</v>
      </c>
      <c r="D4351" s="4" t="s">
        <v>36</v>
      </c>
      <c r="E4351" s="5" t="s">
        <v>7</v>
      </c>
      <c r="F4351" s="6">
        <v>99.529724933451632</v>
      </c>
      <c r="G4351" s="16" t="s">
        <v>4</v>
      </c>
      <c r="H4351" s="7">
        <v>49680.560387922153</v>
      </c>
      <c r="I4351" s="4">
        <v>3.1</v>
      </c>
      <c r="J4351" s="4">
        <v>3.1</v>
      </c>
      <c r="K4351" s="4" t="s">
        <v>332</v>
      </c>
      <c r="L4351" s="4">
        <v>15.598531123848922</v>
      </c>
      <c r="M4351" s="4" t="s">
        <v>332</v>
      </c>
      <c r="N4351" s="17">
        <v>32</v>
      </c>
      <c r="O4351" s="4">
        <v>100</v>
      </c>
      <c r="P4351">
        <f t="shared" si="201"/>
        <v>2014</v>
      </c>
      <c r="Q4351">
        <f t="shared" si="202"/>
        <v>10</v>
      </c>
      <c r="R4351" t="str">
        <f t="shared" si="203"/>
        <v>01</v>
      </c>
      <c r="T4351" t="s">
        <v>458</v>
      </c>
      <c r="U4351" t="s">
        <v>459</v>
      </c>
    </row>
    <row r="4352" spans="1:26" x14ac:dyDescent="0.35">
      <c r="A4352" s="1" t="s">
        <v>2</v>
      </c>
      <c r="B4352" s="18">
        <v>41926</v>
      </c>
      <c r="C4352" s="3" t="s">
        <v>408</v>
      </c>
      <c r="D4352" s="4" t="s">
        <v>409</v>
      </c>
      <c r="E4352" s="5" t="s">
        <v>4</v>
      </c>
      <c r="F4352" s="6">
        <v>8.6397330671398986</v>
      </c>
      <c r="G4352" s="16" t="s">
        <v>4</v>
      </c>
      <c r="H4352" s="7">
        <v>47754.625468457059</v>
      </c>
      <c r="I4352" s="4">
        <v>24.4</v>
      </c>
      <c r="J4352" s="4">
        <v>20.8</v>
      </c>
      <c r="K4352" s="4" t="s">
        <v>332</v>
      </c>
      <c r="L4352" s="4">
        <v>5527.3264923062916</v>
      </c>
      <c r="M4352" s="4" t="s">
        <v>332</v>
      </c>
      <c r="N4352" s="17">
        <v>1.0000000000000002</v>
      </c>
      <c r="O4352" s="4">
        <v>1152</v>
      </c>
      <c r="P4352">
        <f t="shared" si="201"/>
        <v>2014</v>
      </c>
      <c r="Q4352">
        <f t="shared" si="202"/>
        <v>10</v>
      </c>
      <c r="R4352" t="str">
        <f t="shared" si="203"/>
        <v>04</v>
      </c>
      <c r="T4352" t="s">
        <v>213</v>
      </c>
      <c r="U4352" t="s">
        <v>631</v>
      </c>
    </row>
    <row r="4353" spans="1:27" x14ac:dyDescent="0.35">
      <c r="A4353" s="1" t="s">
        <v>2</v>
      </c>
      <c r="B4353" s="18">
        <v>41926</v>
      </c>
      <c r="C4353" s="3" t="s">
        <v>300</v>
      </c>
      <c r="D4353" s="4" t="s">
        <v>301</v>
      </c>
      <c r="E4353" s="5" t="s">
        <v>4</v>
      </c>
      <c r="F4353" s="6">
        <v>597.17834960070991</v>
      </c>
      <c r="G4353" s="16" t="s">
        <v>4</v>
      </c>
      <c r="H4353" s="7">
        <v>53311.005151928279</v>
      </c>
      <c r="I4353" s="4">
        <v>7.4</v>
      </c>
      <c r="J4353" s="4">
        <v>4.8</v>
      </c>
      <c r="K4353" s="4">
        <v>4.8</v>
      </c>
      <c r="L4353" s="4">
        <v>89.271496844407565</v>
      </c>
      <c r="M4353" s="4" t="s">
        <v>332</v>
      </c>
      <c r="N4353" s="17">
        <v>0.99999999999999978</v>
      </c>
      <c r="O4353" s="4">
        <v>100</v>
      </c>
      <c r="P4353">
        <f t="shared" si="201"/>
        <v>2014</v>
      </c>
      <c r="Q4353">
        <f t="shared" si="202"/>
        <v>10</v>
      </c>
      <c r="R4353" t="str">
        <f t="shared" si="203"/>
        <v>05</v>
      </c>
      <c r="T4353" t="s">
        <v>301</v>
      </c>
    </row>
    <row r="4354" spans="1:27" x14ac:dyDescent="0.35">
      <c r="A4354" s="1" t="s">
        <v>2</v>
      </c>
      <c r="B4354" s="18">
        <v>41926</v>
      </c>
      <c r="C4354" s="3" t="s">
        <v>82</v>
      </c>
      <c r="D4354" s="4" t="s">
        <v>167</v>
      </c>
      <c r="E4354" s="5" t="s">
        <v>4</v>
      </c>
      <c r="F4354" s="6">
        <v>265.41259982253769</v>
      </c>
      <c r="G4354" s="16" t="s">
        <v>4</v>
      </c>
      <c r="H4354" s="7">
        <v>175582.91728349277</v>
      </c>
      <c r="I4354" s="4">
        <v>18.399999999999999</v>
      </c>
      <c r="J4354" s="4">
        <v>10.199999999999999</v>
      </c>
      <c r="K4354" s="4">
        <v>6.7320000000000002</v>
      </c>
      <c r="L4354" s="4">
        <v>661.54703055127163</v>
      </c>
      <c r="M4354" s="4" t="s">
        <v>332</v>
      </c>
      <c r="N4354" s="17">
        <v>1</v>
      </c>
      <c r="O4354" s="4">
        <v>100</v>
      </c>
      <c r="P4354">
        <f t="shared" ref="P4354:P4417" si="204">YEAR(B4354)</f>
        <v>2014</v>
      </c>
      <c r="Q4354">
        <f t="shared" ref="Q4354:Q4417" si="205">MONTH(B4354)</f>
        <v>10</v>
      </c>
      <c r="R4354" t="str">
        <f t="shared" ref="R4354:R4417" si="206">LEFT(C4354,2)</f>
        <v>05</v>
      </c>
      <c r="T4354" t="s">
        <v>460</v>
      </c>
      <c r="U4354" t="s">
        <v>488</v>
      </c>
      <c r="V4354" t="s">
        <v>536</v>
      </c>
      <c r="W4354" t="s">
        <v>544</v>
      </c>
      <c r="X4354" t="s">
        <v>510</v>
      </c>
    </row>
    <row r="4355" spans="1:27" x14ac:dyDescent="0.35">
      <c r="A4355" s="1" t="s">
        <v>2</v>
      </c>
      <c r="B4355" s="18">
        <v>41926</v>
      </c>
      <c r="C4355" s="3" t="s">
        <v>37</v>
      </c>
      <c r="D4355" s="4" t="s">
        <v>156</v>
      </c>
      <c r="E4355" s="5" t="s">
        <v>4</v>
      </c>
      <c r="F4355" s="6">
        <v>132.47590702947846</v>
      </c>
      <c r="G4355" s="16" t="s">
        <v>4</v>
      </c>
      <c r="H4355" s="7">
        <v>159535.49259376375</v>
      </c>
      <c r="I4355" s="4">
        <v>24.2</v>
      </c>
      <c r="J4355" s="4">
        <v>12</v>
      </c>
      <c r="K4355" s="4">
        <v>7.92</v>
      </c>
      <c r="L4355" s="4">
        <v>1204.2604287152683</v>
      </c>
      <c r="M4355" s="4" t="s">
        <v>332</v>
      </c>
      <c r="N4355" s="17">
        <v>1</v>
      </c>
      <c r="O4355" s="4">
        <v>576</v>
      </c>
      <c r="P4355">
        <f t="shared" si="204"/>
        <v>2014</v>
      </c>
      <c r="Q4355">
        <f t="shared" si="205"/>
        <v>10</v>
      </c>
      <c r="R4355" t="str">
        <f t="shared" si="206"/>
        <v>05</v>
      </c>
      <c r="T4355" t="s">
        <v>460</v>
      </c>
      <c r="U4355" t="s">
        <v>461</v>
      </c>
      <c r="V4355" t="s">
        <v>536</v>
      </c>
      <c r="W4355" t="s">
        <v>537</v>
      </c>
      <c r="X4355" t="s">
        <v>510</v>
      </c>
    </row>
    <row r="4356" spans="1:27" x14ac:dyDescent="0.35">
      <c r="A4356" s="1" t="s">
        <v>2</v>
      </c>
      <c r="B4356" s="18">
        <v>41926</v>
      </c>
      <c r="C4356" s="3" t="s">
        <v>62</v>
      </c>
      <c r="D4356" s="4" t="s">
        <v>63</v>
      </c>
      <c r="E4356" s="5" t="s">
        <v>4</v>
      </c>
      <c r="F4356" s="6">
        <v>1094.8269742679679</v>
      </c>
      <c r="G4356" s="16" t="s">
        <v>4</v>
      </c>
      <c r="H4356" s="7">
        <v>112214.98968770243</v>
      </c>
      <c r="I4356" s="4">
        <v>9.1999999999999993</v>
      </c>
      <c r="J4356" s="4">
        <v>5.7</v>
      </c>
      <c r="K4356" s="4" t="s">
        <v>332</v>
      </c>
      <c r="L4356" s="4">
        <v>102.4956384206121</v>
      </c>
      <c r="M4356" s="4" t="s">
        <v>332</v>
      </c>
      <c r="N4356" s="17">
        <v>1</v>
      </c>
      <c r="O4356" s="4">
        <v>100</v>
      </c>
      <c r="P4356">
        <f t="shared" si="204"/>
        <v>2014</v>
      </c>
      <c r="Q4356">
        <f t="shared" si="205"/>
        <v>10</v>
      </c>
      <c r="R4356" t="str">
        <f t="shared" si="206"/>
        <v>05</v>
      </c>
      <c r="T4356" t="s">
        <v>84</v>
      </c>
      <c r="U4356" t="s">
        <v>459</v>
      </c>
      <c r="V4356" t="s">
        <v>479</v>
      </c>
      <c r="W4356" t="s">
        <v>480</v>
      </c>
    </row>
    <row r="4357" spans="1:27" x14ac:dyDescent="0.35">
      <c r="A4357" s="1" t="s">
        <v>2</v>
      </c>
      <c r="B4357" s="18">
        <v>41926</v>
      </c>
      <c r="C4357" s="3" t="s">
        <v>134</v>
      </c>
      <c r="D4357" s="4" t="s">
        <v>135</v>
      </c>
      <c r="E4357" s="5" t="s">
        <v>4</v>
      </c>
      <c r="F4357" s="6">
        <v>2.8799110223799667</v>
      </c>
      <c r="G4357" s="16" t="s">
        <v>4</v>
      </c>
      <c r="H4357" s="7">
        <v>24097.296903138267</v>
      </c>
      <c r="I4357" s="4">
        <v>44.6</v>
      </c>
      <c r="J4357" s="4">
        <v>23.3</v>
      </c>
      <c r="K4357" s="4">
        <v>15.378000000000002</v>
      </c>
      <c r="L4357" s="4">
        <v>8367.3754903803219</v>
      </c>
      <c r="M4357" s="4" t="s">
        <v>332</v>
      </c>
      <c r="N4357" s="17">
        <v>1</v>
      </c>
      <c r="O4357" s="4">
        <v>1152</v>
      </c>
      <c r="P4357">
        <f t="shared" si="204"/>
        <v>2014</v>
      </c>
      <c r="Q4357">
        <f t="shared" si="205"/>
        <v>10</v>
      </c>
      <c r="R4357" t="str">
        <f t="shared" si="206"/>
        <v>06</v>
      </c>
      <c r="T4357" t="s">
        <v>39</v>
      </c>
      <c r="U4357" t="s">
        <v>527</v>
      </c>
    </row>
    <row r="4358" spans="1:27" x14ac:dyDescent="0.35">
      <c r="A4358" s="1" t="s">
        <v>2</v>
      </c>
      <c r="B4358" s="18">
        <v>41926</v>
      </c>
      <c r="C4358" s="3" t="s">
        <v>361</v>
      </c>
      <c r="D4358" s="4" t="s">
        <v>362</v>
      </c>
      <c r="E4358" s="5" t="s">
        <v>4</v>
      </c>
      <c r="F4358" s="6">
        <v>364.94232475598932</v>
      </c>
      <c r="G4358" s="16" t="s">
        <v>4</v>
      </c>
      <c r="H4358" s="7">
        <v>15175.840006943004</v>
      </c>
      <c r="I4358" s="4">
        <v>5.5</v>
      </c>
      <c r="J4358" s="4">
        <v>3.8</v>
      </c>
      <c r="K4358" s="4">
        <v>3.8</v>
      </c>
      <c r="L4358" s="4">
        <v>41.584214758016884</v>
      </c>
      <c r="M4358" s="4" t="s">
        <v>332</v>
      </c>
      <c r="N4358" s="17">
        <v>1.0000000000000002</v>
      </c>
      <c r="O4358" s="4">
        <v>100</v>
      </c>
      <c r="P4358">
        <f t="shared" si="204"/>
        <v>2014</v>
      </c>
      <c r="Q4358">
        <f t="shared" si="205"/>
        <v>10</v>
      </c>
      <c r="R4358" t="str">
        <f t="shared" si="206"/>
        <v>08</v>
      </c>
      <c r="T4358" t="s">
        <v>303</v>
      </c>
      <c r="U4358" t="s">
        <v>617</v>
      </c>
    </row>
    <row r="4359" spans="1:27" x14ac:dyDescent="0.35">
      <c r="A4359" s="1" t="s">
        <v>2</v>
      </c>
      <c r="B4359" s="18">
        <v>41926</v>
      </c>
      <c r="C4359" s="3" t="s">
        <v>176</v>
      </c>
      <c r="D4359" s="4" t="s">
        <v>177</v>
      </c>
      <c r="E4359" s="5" t="s">
        <v>7</v>
      </c>
      <c r="F4359" s="6">
        <v>0.41407882260940537</v>
      </c>
      <c r="G4359" s="16" t="s">
        <v>4</v>
      </c>
      <c r="H4359" s="7">
        <v>5545.1822903770972</v>
      </c>
      <c r="I4359" s="4">
        <v>15.8</v>
      </c>
      <c r="J4359" s="4">
        <v>6.9</v>
      </c>
      <c r="K4359" s="4" t="s">
        <v>332</v>
      </c>
      <c r="L4359" s="4">
        <v>393.8708957585132</v>
      </c>
      <c r="M4359" s="4" t="s">
        <v>332</v>
      </c>
      <c r="N4359" s="17">
        <v>34</v>
      </c>
      <c r="O4359" s="4">
        <v>16024.28</v>
      </c>
      <c r="P4359">
        <f t="shared" si="204"/>
        <v>2014</v>
      </c>
      <c r="Q4359">
        <f t="shared" si="205"/>
        <v>10</v>
      </c>
      <c r="R4359" t="str">
        <f t="shared" si="206"/>
        <v>09</v>
      </c>
      <c r="T4359" t="s">
        <v>177</v>
      </c>
    </row>
    <row r="4360" spans="1:27" x14ac:dyDescent="0.35">
      <c r="A4360" s="1" t="s">
        <v>2</v>
      </c>
      <c r="B4360" s="18">
        <v>41926</v>
      </c>
      <c r="C4360" s="3" t="s">
        <v>373</v>
      </c>
      <c r="D4360" s="4" t="s">
        <v>374</v>
      </c>
      <c r="E4360" s="5" t="s">
        <v>4</v>
      </c>
      <c r="F4360" s="6">
        <v>33.176574977817211</v>
      </c>
      <c r="G4360" s="16" t="s">
        <v>4</v>
      </c>
      <c r="H4360" s="7">
        <v>31890.578494203623</v>
      </c>
      <c r="I4360" s="4">
        <v>14.9</v>
      </c>
      <c r="J4360" s="4">
        <v>11.1</v>
      </c>
      <c r="K4360" s="4" t="s">
        <v>332</v>
      </c>
      <c r="L4360" s="4">
        <v>961.23781660784925</v>
      </c>
      <c r="M4360" s="4" t="s">
        <v>332</v>
      </c>
      <c r="N4360" s="17">
        <v>1</v>
      </c>
      <c r="O4360" s="4">
        <v>100</v>
      </c>
      <c r="P4360">
        <f t="shared" si="204"/>
        <v>2014</v>
      </c>
      <c r="Q4360">
        <f t="shared" si="205"/>
        <v>10</v>
      </c>
      <c r="R4360" t="str">
        <f t="shared" si="206"/>
        <v>09</v>
      </c>
      <c r="T4360" t="s">
        <v>374</v>
      </c>
    </row>
    <row r="4361" spans="1:27" x14ac:dyDescent="0.35">
      <c r="A4361" s="1" t="s">
        <v>2</v>
      </c>
      <c r="B4361" s="18">
        <v>41926</v>
      </c>
      <c r="C4361" s="3" t="s">
        <v>40</v>
      </c>
      <c r="D4361" s="4" t="s">
        <v>169</v>
      </c>
      <c r="E4361" s="5" t="s">
        <v>4</v>
      </c>
      <c r="F4361" s="6">
        <v>1327.0629991126884</v>
      </c>
      <c r="G4361" s="16" t="s">
        <v>4</v>
      </c>
      <c r="H4361" s="7">
        <v>280963.40553043288</v>
      </c>
      <c r="I4361" s="4" t="s">
        <v>332</v>
      </c>
      <c r="J4361" s="4">
        <v>7.2</v>
      </c>
      <c r="K4361" s="4">
        <v>5.2</v>
      </c>
      <c r="L4361" s="4">
        <v>211.71821211072336</v>
      </c>
      <c r="M4361" s="4" t="s">
        <v>332</v>
      </c>
      <c r="N4361" s="17">
        <v>1.0000000000000002</v>
      </c>
      <c r="O4361" s="4">
        <v>100</v>
      </c>
      <c r="P4361">
        <f t="shared" si="204"/>
        <v>2014</v>
      </c>
      <c r="Q4361">
        <f t="shared" si="205"/>
        <v>10</v>
      </c>
      <c r="R4361" t="str">
        <f t="shared" si="206"/>
        <v>12</v>
      </c>
      <c r="T4361" t="s">
        <v>662</v>
      </c>
      <c r="U4361" t="s">
        <v>463</v>
      </c>
      <c r="V4361" t="s">
        <v>464</v>
      </c>
      <c r="W4361" t="s">
        <v>546</v>
      </c>
      <c r="X4361" t="s">
        <v>468</v>
      </c>
      <c r="Y4361" t="s">
        <v>547</v>
      </c>
      <c r="Z4361" t="s">
        <v>510</v>
      </c>
      <c r="AA4361" t="s">
        <v>466</v>
      </c>
    </row>
    <row r="4362" spans="1:27" x14ac:dyDescent="0.35">
      <c r="A4362" s="1" t="s">
        <v>2</v>
      </c>
      <c r="B4362" s="18">
        <v>41926</v>
      </c>
      <c r="C4362" s="3" t="s">
        <v>42</v>
      </c>
      <c r="D4362" s="4" t="s">
        <v>168</v>
      </c>
      <c r="E4362" s="5" t="s">
        <v>4</v>
      </c>
      <c r="F4362" s="6">
        <v>232.23602484472045</v>
      </c>
      <c r="G4362" s="16" t="s">
        <v>4</v>
      </c>
      <c r="H4362" s="7">
        <v>183856.92936686979</v>
      </c>
      <c r="I4362" s="4" t="s">
        <v>332</v>
      </c>
      <c r="J4362" s="4">
        <v>12</v>
      </c>
      <c r="K4362" s="4">
        <v>7</v>
      </c>
      <c r="L4362" s="4">
        <v>791.68134870462791</v>
      </c>
      <c r="M4362" s="4" t="s">
        <v>332</v>
      </c>
      <c r="N4362" s="17">
        <v>1.0000000000000002</v>
      </c>
      <c r="O4362" s="4">
        <v>100</v>
      </c>
      <c r="P4362">
        <f t="shared" si="204"/>
        <v>2014</v>
      </c>
      <c r="Q4362">
        <f t="shared" si="205"/>
        <v>10</v>
      </c>
      <c r="R4362" t="str">
        <f t="shared" si="206"/>
        <v>12</v>
      </c>
      <c r="T4362" t="s">
        <v>663</v>
      </c>
      <c r="U4362" t="s">
        <v>463</v>
      </c>
      <c r="V4362" t="s">
        <v>464</v>
      </c>
      <c r="W4362" t="s">
        <v>545</v>
      </c>
      <c r="X4362" t="s">
        <v>510</v>
      </c>
      <c r="Y4362" t="s">
        <v>466</v>
      </c>
    </row>
    <row r="4363" spans="1:27" x14ac:dyDescent="0.35">
      <c r="A4363" s="1" t="s">
        <v>2</v>
      </c>
      <c r="B4363" s="18">
        <v>41926</v>
      </c>
      <c r="C4363" s="3" t="s">
        <v>28</v>
      </c>
      <c r="D4363" s="4" t="s">
        <v>107</v>
      </c>
      <c r="E4363" s="5" t="s">
        <v>23</v>
      </c>
      <c r="F4363" s="6">
        <v>524.14380607315388</v>
      </c>
      <c r="G4363" s="16" t="s">
        <v>4</v>
      </c>
      <c r="H4363" s="7">
        <v>4611492.1652132999</v>
      </c>
      <c r="I4363" s="4">
        <v>22.8</v>
      </c>
      <c r="J4363" s="4">
        <v>7.3</v>
      </c>
      <c r="K4363" s="4" t="s">
        <v>332</v>
      </c>
      <c r="L4363" s="4">
        <v>954.26819330586056</v>
      </c>
      <c r="M4363" s="4" t="s">
        <v>332</v>
      </c>
      <c r="N4363" s="17">
        <v>9.219780219780219</v>
      </c>
      <c r="O4363" s="4">
        <v>576</v>
      </c>
      <c r="P4363">
        <f t="shared" si="204"/>
        <v>2014</v>
      </c>
      <c r="Q4363">
        <f t="shared" si="205"/>
        <v>10</v>
      </c>
      <c r="R4363" t="str">
        <f t="shared" si="206"/>
        <v>12</v>
      </c>
      <c r="T4363" t="s">
        <v>107</v>
      </c>
    </row>
    <row r="4364" spans="1:27" x14ac:dyDescent="0.35">
      <c r="A4364" s="1" t="s">
        <v>2</v>
      </c>
      <c r="B4364" s="18">
        <v>41926</v>
      </c>
      <c r="C4364" s="3" t="s">
        <v>64</v>
      </c>
      <c r="D4364" s="4" t="s">
        <v>65</v>
      </c>
      <c r="E4364" s="5" t="s">
        <v>7</v>
      </c>
      <c r="F4364" s="6">
        <v>11.519644089519867</v>
      </c>
      <c r="G4364" s="16" t="s">
        <v>4</v>
      </c>
      <c r="H4364" s="7">
        <v>82709.201419698293</v>
      </c>
      <c r="I4364" s="4">
        <v>83.1</v>
      </c>
      <c r="J4364" s="4">
        <v>4.8</v>
      </c>
      <c r="K4364" s="4">
        <v>4.8</v>
      </c>
      <c r="L4364" s="4">
        <v>1914.6239999999996</v>
      </c>
      <c r="M4364" s="4" t="s">
        <v>332</v>
      </c>
      <c r="N4364" s="17">
        <v>3.7499999999999996</v>
      </c>
      <c r="O4364" s="4">
        <v>1152</v>
      </c>
      <c r="P4364">
        <f t="shared" si="204"/>
        <v>2014</v>
      </c>
      <c r="Q4364">
        <f t="shared" si="205"/>
        <v>10</v>
      </c>
      <c r="R4364" t="str">
        <f t="shared" si="206"/>
        <v>13</v>
      </c>
      <c r="T4364" t="s">
        <v>481</v>
      </c>
      <c r="U4364" t="s">
        <v>482</v>
      </c>
    </row>
    <row r="4365" spans="1:27" x14ac:dyDescent="0.35">
      <c r="A4365" s="1" t="s">
        <v>2</v>
      </c>
      <c r="B4365" s="18">
        <v>41926</v>
      </c>
      <c r="C4365" s="3" t="s">
        <v>159</v>
      </c>
      <c r="D4365" s="4" t="s">
        <v>160</v>
      </c>
      <c r="E4365" s="5" t="s">
        <v>7</v>
      </c>
      <c r="F4365" s="6">
        <v>2.8799110223799667</v>
      </c>
      <c r="G4365" s="16" t="s">
        <v>4</v>
      </c>
      <c r="H4365" s="7">
        <v>12481.396135265695</v>
      </c>
      <c r="I4365" s="4">
        <v>69.099999999999994</v>
      </c>
      <c r="J4365" s="4">
        <v>5.6</v>
      </c>
      <c r="K4365" s="4">
        <v>5.6</v>
      </c>
      <c r="L4365" s="4">
        <v>2166.9759999999992</v>
      </c>
      <c r="M4365" s="4" t="s">
        <v>332</v>
      </c>
      <c r="N4365" s="17">
        <v>1.9999999999999998</v>
      </c>
      <c r="O4365" s="4">
        <v>1152</v>
      </c>
      <c r="P4365">
        <f t="shared" si="204"/>
        <v>2014</v>
      </c>
      <c r="Q4365">
        <f t="shared" si="205"/>
        <v>10</v>
      </c>
      <c r="R4365" t="str">
        <f t="shared" si="206"/>
        <v>13</v>
      </c>
      <c r="T4365" t="s">
        <v>67</v>
      </c>
      <c r="U4365" t="s">
        <v>540</v>
      </c>
    </row>
    <row r="4366" spans="1:27" x14ac:dyDescent="0.35">
      <c r="A4366" s="1" t="s">
        <v>2</v>
      </c>
      <c r="B4366" s="18">
        <v>41926</v>
      </c>
      <c r="C4366" s="3" t="s">
        <v>170</v>
      </c>
      <c r="D4366" s="4" t="s">
        <v>171</v>
      </c>
      <c r="E4366" s="5" t="s">
        <v>7</v>
      </c>
      <c r="F4366" s="6">
        <v>0.20703941130470269</v>
      </c>
      <c r="G4366" s="5" t="s">
        <v>7</v>
      </c>
      <c r="H4366" s="7">
        <v>2815.8519358142871</v>
      </c>
      <c r="I4366" s="4">
        <v>92.9</v>
      </c>
      <c r="J4366" s="4">
        <v>36.6</v>
      </c>
      <c r="K4366" s="4">
        <v>4</v>
      </c>
      <c r="L4366" s="4">
        <v>13600.560000000001</v>
      </c>
      <c r="M4366" s="4" t="s">
        <v>332</v>
      </c>
      <c r="N4366" s="17">
        <v>0.99999999999999989</v>
      </c>
      <c r="O4366" s="4">
        <v>16024.28</v>
      </c>
      <c r="P4366">
        <f t="shared" si="204"/>
        <v>2014</v>
      </c>
      <c r="Q4366">
        <f t="shared" si="205"/>
        <v>10</v>
      </c>
      <c r="R4366" t="str">
        <f t="shared" si="206"/>
        <v>13</v>
      </c>
      <c r="T4366" t="s">
        <v>499</v>
      </c>
      <c r="U4366" t="s">
        <v>548</v>
      </c>
    </row>
    <row r="4367" spans="1:27" x14ac:dyDescent="0.35">
      <c r="A4367" s="1" t="s">
        <v>2</v>
      </c>
      <c r="B4367" s="18">
        <v>41926</v>
      </c>
      <c r="C4367" s="3" t="s">
        <v>101</v>
      </c>
      <c r="D4367" s="4" t="s">
        <v>102</v>
      </c>
      <c r="E4367" s="5" t="s">
        <v>7</v>
      </c>
      <c r="F4367" s="6">
        <v>0.62111823391410803</v>
      </c>
      <c r="G4367" s="16" t="s">
        <v>7</v>
      </c>
      <c r="H4367" s="7">
        <v>10267.226021557535</v>
      </c>
      <c r="I4367" s="4">
        <v>74.099999999999994</v>
      </c>
      <c r="J4367" s="4">
        <v>67.599999999999994</v>
      </c>
      <c r="K4367" s="4">
        <v>3.3</v>
      </c>
      <c r="L4367" s="4">
        <v>16530.227999999996</v>
      </c>
      <c r="M4367" s="4" t="s">
        <v>332</v>
      </c>
      <c r="N4367" s="17">
        <v>1</v>
      </c>
      <c r="O4367" s="4">
        <v>16024.28</v>
      </c>
      <c r="P4367">
        <f t="shared" si="204"/>
        <v>2014</v>
      </c>
      <c r="Q4367">
        <f t="shared" si="205"/>
        <v>10</v>
      </c>
      <c r="R4367" t="str">
        <f t="shared" si="206"/>
        <v>13</v>
      </c>
      <c r="T4367" t="s">
        <v>499</v>
      </c>
      <c r="U4367" t="s">
        <v>500</v>
      </c>
    </row>
    <row r="4368" spans="1:27" x14ac:dyDescent="0.35">
      <c r="A4368" s="1" t="s">
        <v>2</v>
      </c>
      <c r="B4368" s="18">
        <v>41926</v>
      </c>
      <c r="C4368" s="3" t="s">
        <v>3</v>
      </c>
      <c r="D4368" s="4" t="s">
        <v>119</v>
      </c>
      <c r="E4368" s="5" t="s">
        <v>4</v>
      </c>
      <c r="F4368" s="6">
        <v>199.05944986690326</v>
      </c>
      <c r="G4368" s="16" t="s">
        <v>4</v>
      </c>
      <c r="H4368" s="7">
        <v>24187.400485597089</v>
      </c>
      <c r="I4368" s="4">
        <v>7.4</v>
      </c>
      <c r="J4368" s="4">
        <v>5.6</v>
      </c>
      <c r="K4368" s="4" t="s">
        <v>332</v>
      </c>
      <c r="L4368" s="4">
        <v>121.50842626044363</v>
      </c>
      <c r="M4368" s="4" t="s">
        <v>332</v>
      </c>
      <c r="N4368" s="17">
        <v>1</v>
      </c>
      <c r="O4368" s="4">
        <v>100</v>
      </c>
      <c r="P4368">
        <f t="shared" si="204"/>
        <v>2014</v>
      </c>
      <c r="Q4368">
        <f t="shared" si="205"/>
        <v>10</v>
      </c>
      <c r="R4368" t="str">
        <f t="shared" si="206"/>
        <v>16</v>
      </c>
      <c r="T4368" t="s">
        <v>119</v>
      </c>
    </row>
    <row r="4369" spans="1:26" x14ac:dyDescent="0.35">
      <c r="A4369" s="1" t="s">
        <v>2</v>
      </c>
      <c r="B4369" s="18">
        <v>41926</v>
      </c>
      <c r="C4369" s="3" t="s">
        <v>184</v>
      </c>
      <c r="D4369" s="4" t="s">
        <v>185</v>
      </c>
      <c r="E4369" s="5" t="s">
        <v>7</v>
      </c>
      <c r="F4369" s="6">
        <v>2.8799110223799667</v>
      </c>
      <c r="G4369" s="16" t="s">
        <v>4</v>
      </c>
      <c r="H4369" s="7">
        <v>112369.14811400455</v>
      </c>
      <c r="I4369" s="4" t="s">
        <v>332</v>
      </c>
      <c r="J4369" s="4">
        <v>16.7</v>
      </c>
      <c r="K4369" s="4" t="s">
        <v>332</v>
      </c>
      <c r="L4369" s="4">
        <v>2438.6419241943795</v>
      </c>
      <c r="M4369" s="4" t="s">
        <v>332</v>
      </c>
      <c r="N4369" s="17">
        <v>16</v>
      </c>
      <c r="O4369" s="4">
        <v>1152</v>
      </c>
      <c r="P4369">
        <f t="shared" si="204"/>
        <v>2014</v>
      </c>
      <c r="Q4369">
        <f t="shared" si="205"/>
        <v>10</v>
      </c>
      <c r="R4369" t="str">
        <f t="shared" si="206"/>
        <v>16</v>
      </c>
      <c r="T4369" t="s">
        <v>553</v>
      </c>
      <c r="U4369" t="s">
        <v>530</v>
      </c>
    </row>
    <row r="4370" spans="1:26" x14ac:dyDescent="0.35">
      <c r="A4370" s="1" t="s">
        <v>2</v>
      </c>
      <c r="B4370" s="18">
        <v>41926</v>
      </c>
      <c r="C4370" s="3" t="s">
        <v>190</v>
      </c>
      <c r="D4370" s="4" t="s">
        <v>191</v>
      </c>
      <c r="E4370" s="5" t="s">
        <v>7</v>
      </c>
      <c r="F4370" s="6">
        <v>8.6397330671398986</v>
      </c>
      <c r="G4370" s="16" t="s">
        <v>4</v>
      </c>
      <c r="H4370" s="7">
        <v>39003.22799266284</v>
      </c>
      <c r="I4370" s="4" t="s">
        <v>332</v>
      </c>
      <c r="J4370" s="4">
        <v>6.7</v>
      </c>
      <c r="K4370" s="4" t="s">
        <v>332</v>
      </c>
      <c r="L4370" s="4">
        <v>157.47913854527118</v>
      </c>
      <c r="M4370" s="4" t="s">
        <v>332</v>
      </c>
      <c r="N4370" s="17">
        <v>28.666666666666675</v>
      </c>
      <c r="O4370" s="4">
        <v>1152</v>
      </c>
      <c r="P4370">
        <f t="shared" si="204"/>
        <v>2014</v>
      </c>
      <c r="Q4370">
        <f t="shared" si="205"/>
        <v>10</v>
      </c>
      <c r="R4370" t="str">
        <f t="shared" si="206"/>
        <v>16</v>
      </c>
      <c r="T4370" t="s">
        <v>336</v>
      </c>
      <c r="U4370" t="s">
        <v>555</v>
      </c>
    </row>
    <row r="4371" spans="1:26" x14ac:dyDescent="0.35">
      <c r="A4371" s="1" t="s">
        <v>2</v>
      </c>
      <c r="B4371" s="18">
        <v>41926</v>
      </c>
      <c r="C4371" s="3" t="s">
        <v>375</v>
      </c>
      <c r="D4371" s="4" t="s">
        <v>376</v>
      </c>
      <c r="E4371" s="5" t="s">
        <v>7</v>
      </c>
      <c r="F4371" s="6">
        <v>5.7598220447599333</v>
      </c>
      <c r="G4371" s="16" t="s">
        <v>4</v>
      </c>
      <c r="H4371" s="7">
        <v>36582.37741397768</v>
      </c>
      <c r="I4371" s="4" t="s">
        <v>332</v>
      </c>
      <c r="J4371" s="4">
        <v>8.1999999999999993</v>
      </c>
      <c r="K4371" s="4" t="s">
        <v>332</v>
      </c>
      <c r="L4371" s="4">
        <v>288.69560970408276</v>
      </c>
      <c r="M4371" s="4" t="s">
        <v>332</v>
      </c>
      <c r="N4371" s="17">
        <v>21.999999999999996</v>
      </c>
      <c r="O4371" s="4">
        <v>1152</v>
      </c>
      <c r="P4371">
        <f t="shared" si="204"/>
        <v>2014</v>
      </c>
      <c r="Q4371">
        <f t="shared" si="205"/>
        <v>10</v>
      </c>
      <c r="R4371" t="str">
        <f t="shared" si="206"/>
        <v>16</v>
      </c>
      <c r="T4371" t="s">
        <v>352</v>
      </c>
      <c r="U4371" t="s">
        <v>620</v>
      </c>
    </row>
    <row r="4372" spans="1:26" x14ac:dyDescent="0.35">
      <c r="A4372" s="1" t="s">
        <v>2</v>
      </c>
      <c r="B4372" s="18">
        <v>41926</v>
      </c>
      <c r="C4372" s="3" t="s">
        <v>8</v>
      </c>
      <c r="D4372" s="4" t="s">
        <v>9</v>
      </c>
      <c r="E4372" s="5" t="s">
        <v>7</v>
      </c>
      <c r="F4372" s="6">
        <v>33.176574977817211</v>
      </c>
      <c r="G4372" s="16" t="s">
        <v>4</v>
      </c>
      <c r="H4372" s="7">
        <v>54229.317010776555</v>
      </c>
      <c r="I4372" s="4" t="s">
        <v>332</v>
      </c>
      <c r="J4372" s="4">
        <v>5.8</v>
      </c>
      <c r="K4372" s="4" t="s">
        <v>332</v>
      </c>
      <c r="L4372" s="4">
        <v>102.16040430453528</v>
      </c>
      <c r="M4372" s="4" t="s">
        <v>332</v>
      </c>
      <c r="N4372" s="17">
        <v>16</v>
      </c>
      <c r="O4372" s="4">
        <v>100</v>
      </c>
      <c r="P4372">
        <f t="shared" si="204"/>
        <v>2014</v>
      </c>
      <c r="Q4372">
        <f t="shared" si="205"/>
        <v>10</v>
      </c>
      <c r="R4372" t="str">
        <f t="shared" si="206"/>
        <v>17</v>
      </c>
      <c r="T4372" t="s">
        <v>490</v>
      </c>
      <c r="U4372" t="s">
        <v>491</v>
      </c>
    </row>
    <row r="4373" spans="1:26" x14ac:dyDescent="0.35">
      <c r="A4373" s="1" t="s">
        <v>2</v>
      </c>
      <c r="B4373" s="18">
        <v>41926</v>
      </c>
      <c r="C4373" s="3" t="s">
        <v>10</v>
      </c>
      <c r="D4373" s="4" t="s">
        <v>11</v>
      </c>
      <c r="E4373" s="5" t="s">
        <v>4</v>
      </c>
      <c r="F4373" s="6">
        <v>132.70629991126884</v>
      </c>
      <c r="G4373" s="16" t="s">
        <v>4</v>
      </c>
      <c r="H4373" s="7">
        <v>7926.4849650512724</v>
      </c>
      <c r="I4373" s="4">
        <v>5</v>
      </c>
      <c r="J4373" s="4">
        <v>3.9</v>
      </c>
      <c r="K4373" s="4" t="s">
        <v>332</v>
      </c>
      <c r="L4373" s="4">
        <v>59.729530326375937</v>
      </c>
      <c r="M4373" s="4" t="s">
        <v>332</v>
      </c>
      <c r="N4373" s="17">
        <v>1</v>
      </c>
      <c r="O4373" s="4">
        <v>100</v>
      </c>
      <c r="P4373">
        <f t="shared" si="204"/>
        <v>2014</v>
      </c>
      <c r="Q4373">
        <f t="shared" si="205"/>
        <v>10</v>
      </c>
      <c r="R4373" t="str">
        <f t="shared" si="206"/>
        <v>17</v>
      </c>
      <c r="T4373" t="s">
        <v>289</v>
      </c>
      <c r="U4373" t="s">
        <v>519</v>
      </c>
    </row>
    <row r="4374" spans="1:26" x14ac:dyDescent="0.35">
      <c r="A4374" s="1" t="s">
        <v>2</v>
      </c>
      <c r="B4374" s="18">
        <v>41926</v>
      </c>
      <c r="C4374" s="3" t="s">
        <v>163</v>
      </c>
      <c r="D4374" s="4" t="s">
        <v>164</v>
      </c>
      <c r="E4374" s="5" t="s">
        <v>7</v>
      </c>
      <c r="F4374" s="6">
        <v>33.176574977817211</v>
      </c>
      <c r="G4374" s="16" t="s">
        <v>4</v>
      </c>
      <c r="H4374" s="7">
        <v>12663.615032922151</v>
      </c>
      <c r="I4374" s="4" t="s">
        <v>332</v>
      </c>
      <c r="J4374" s="4">
        <v>4.5</v>
      </c>
      <c r="K4374" s="4" t="s">
        <v>332</v>
      </c>
      <c r="L4374" s="4">
        <v>47.712938426394977</v>
      </c>
      <c r="M4374" s="4" t="s">
        <v>332</v>
      </c>
      <c r="N4374" s="17">
        <v>8</v>
      </c>
      <c r="O4374" s="4">
        <v>100</v>
      </c>
      <c r="P4374">
        <f t="shared" si="204"/>
        <v>2014</v>
      </c>
      <c r="Q4374">
        <f t="shared" si="205"/>
        <v>10</v>
      </c>
      <c r="R4374" t="str">
        <f t="shared" si="206"/>
        <v>17</v>
      </c>
      <c r="T4374" t="s">
        <v>164</v>
      </c>
    </row>
    <row r="4375" spans="1:26" x14ac:dyDescent="0.35">
      <c r="A4375" s="1" t="s">
        <v>2</v>
      </c>
      <c r="B4375" s="18">
        <v>41926</v>
      </c>
      <c r="C4375" s="3" t="s">
        <v>12</v>
      </c>
      <c r="D4375" s="4" t="s">
        <v>13</v>
      </c>
      <c r="E4375" s="5" t="s">
        <v>4</v>
      </c>
      <c r="F4375" s="6">
        <v>597.17834960070991</v>
      </c>
      <c r="G4375" s="16" t="s">
        <v>4</v>
      </c>
      <c r="H4375" s="7">
        <v>10688.091087786301</v>
      </c>
      <c r="I4375" s="4">
        <v>21.1</v>
      </c>
      <c r="J4375" s="4">
        <v>1.8</v>
      </c>
      <c r="K4375" s="4" t="s">
        <v>332</v>
      </c>
      <c r="L4375" s="4">
        <v>17.897653347501056</v>
      </c>
      <c r="M4375" s="4" t="s">
        <v>332</v>
      </c>
      <c r="N4375" s="17">
        <v>1</v>
      </c>
      <c r="O4375" s="4">
        <v>100</v>
      </c>
      <c r="P4375">
        <f t="shared" si="204"/>
        <v>2014</v>
      </c>
      <c r="Q4375">
        <f t="shared" si="205"/>
        <v>10</v>
      </c>
      <c r="R4375" t="str">
        <f t="shared" si="206"/>
        <v>17</v>
      </c>
      <c r="T4375" t="s">
        <v>250</v>
      </c>
      <c r="U4375" t="s">
        <v>472</v>
      </c>
    </row>
    <row r="4376" spans="1:26" x14ac:dyDescent="0.35">
      <c r="A4376" s="1" t="s">
        <v>2</v>
      </c>
      <c r="B4376" s="18">
        <v>41926</v>
      </c>
      <c r="C4376" s="3" t="s">
        <v>129</v>
      </c>
      <c r="D4376" s="4" t="s">
        <v>14</v>
      </c>
      <c r="E4376" s="5" t="s">
        <v>4</v>
      </c>
      <c r="F4376" s="6">
        <v>99.529724933451632</v>
      </c>
      <c r="G4376" s="16" t="s">
        <v>4</v>
      </c>
      <c r="H4376" s="7">
        <v>4641.032511818581</v>
      </c>
      <c r="I4376" s="4">
        <v>9.1999999999999993</v>
      </c>
      <c r="J4376" s="4">
        <v>4.4000000000000004</v>
      </c>
      <c r="K4376" s="4" t="s">
        <v>332</v>
      </c>
      <c r="L4376" s="4">
        <v>46.629612559682101</v>
      </c>
      <c r="M4376" s="4" t="s">
        <v>332</v>
      </c>
      <c r="N4376" s="17">
        <v>1</v>
      </c>
      <c r="O4376" s="4">
        <v>100</v>
      </c>
      <c r="P4376">
        <f t="shared" si="204"/>
        <v>2014</v>
      </c>
      <c r="Q4376">
        <f t="shared" si="205"/>
        <v>10</v>
      </c>
      <c r="R4376" t="str">
        <f t="shared" si="206"/>
        <v>17</v>
      </c>
      <c r="T4376" t="s">
        <v>250</v>
      </c>
      <c r="U4376" t="s">
        <v>521</v>
      </c>
    </row>
    <row r="4377" spans="1:26" x14ac:dyDescent="0.35">
      <c r="A4377" s="1" t="s">
        <v>2</v>
      </c>
      <c r="B4377" s="18">
        <v>41926</v>
      </c>
      <c r="C4377" s="3" t="s">
        <v>15</v>
      </c>
      <c r="D4377" s="4" t="s">
        <v>16</v>
      </c>
      <c r="E4377" s="5" t="s">
        <v>7</v>
      </c>
      <c r="F4377" s="6">
        <v>1.0351970565235133</v>
      </c>
      <c r="G4377" s="16" t="s">
        <v>7</v>
      </c>
      <c r="H4377" s="7">
        <v>8415.9996252456076</v>
      </c>
      <c r="I4377" s="4" t="s">
        <v>332</v>
      </c>
      <c r="J4377" s="4">
        <v>45.5</v>
      </c>
      <c r="K4377" s="4">
        <v>5</v>
      </c>
      <c r="L4377" s="4">
        <v>8129.8527388678367</v>
      </c>
      <c r="M4377" s="4" t="s">
        <v>332</v>
      </c>
      <c r="N4377" s="17">
        <v>1</v>
      </c>
      <c r="O4377" s="4">
        <v>16024.28</v>
      </c>
      <c r="P4377">
        <f t="shared" si="204"/>
        <v>2014</v>
      </c>
      <c r="Q4377">
        <f t="shared" si="205"/>
        <v>10</v>
      </c>
      <c r="R4377" t="str">
        <f t="shared" si="206"/>
        <v>17</v>
      </c>
      <c r="T4377" t="s">
        <v>73</v>
      </c>
      <c r="U4377" t="s">
        <v>475</v>
      </c>
    </row>
    <row r="4378" spans="1:26" x14ac:dyDescent="0.35">
      <c r="A4378" s="1" t="s">
        <v>2</v>
      </c>
      <c r="B4378" s="18">
        <v>41926</v>
      </c>
      <c r="C4378" s="3" t="s">
        <v>174</v>
      </c>
      <c r="D4378" s="4" t="s">
        <v>175</v>
      </c>
      <c r="E4378" s="5" t="s">
        <v>7</v>
      </c>
      <c r="F4378" s="6">
        <v>0.62111823391410803</v>
      </c>
      <c r="G4378" s="16" t="s">
        <v>7</v>
      </c>
      <c r="H4378" s="7">
        <v>6722.8399373263728</v>
      </c>
      <c r="I4378" s="4" t="s">
        <v>332</v>
      </c>
      <c r="J4378" s="4">
        <v>52.5</v>
      </c>
      <c r="K4378" s="4">
        <v>5</v>
      </c>
      <c r="L4378" s="4">
        <v>10823.768439321084</v>
      </c>
      <c r="M4378" s="4" t="s">
        <v>332</v>
      </c>
      <c r="N4378" s="17">
        <v>1</v>
      </c>
      <c r="O4378" s="4">
        <v>16024.28</v>
      </c>
      <c r="P4378">
        <f t="shared" si="204"/>
        <v>2014</v>
      </c>
      <c r="Q4378">
        <f t="shared" si="205"/>
        <v>10</v>
      </c>
      <c r="R4378" t="str">
        <f t="shared" si="206"/>
        <v>17</v>
      </c>
      <c r="T4378" t="s">
        <v>73</v>
      </c>
      <c r="U4378" t="s">
        <v>550</v>
      </c>
    </row>
    <row r="4379" spans="1:26" x14ac:dyDescent="0.35">
      <c r="A4379" s="1" t="s">
        <v>2</v>
      </c>
      <c r="B4379" s="18">
        <v>41926</v>
      </c>
      <c r="C4379" s="3" t="s">
        <v>80</v>
      </c>
      <c r="D4379" s="4" t="s">
        <v>81</v>
      </c>
      <c r="E4379" s="5" t="s">
        <v>4</v>
      </c>
      <c r="F4379" s="6">
        <v>1.0351970565235133</v>
      </c>
      <c r="G4379" s="16" t="s">
        <v>4</v>
      </c>
      <c r="H4379" s="7">
        <v>7385.8316755616615</v>
      </c>
      <c r="I4379" s="4">
        <v>27.5</v>
      </c>
      <c r="J4379" s="4">
        <v>27.4</v>
      </c>
      <c r="K4379" s="4">
        <v>18.084</v>
      </c>
      <c r="L4379" s="4">
        <v>7134.7108543424465</v>
      </c>
      <c r="M4379" s="4" t="s">
        <v>332</v>
      </c>
      <c r="N4379" s="17">
        <v>1</v>
      </c>
      <c r="O4379" s="4">
        <v>16024.28</v>
      </c>
      <c r="P4379">
        <f t="shared" si="204"/>
        <v>2014</v>
      </c>
      <c r="Q4379">
        <f t="shared" si="205"/>
        <v>10</v>
      </c>
      <c r="R4379" t="str">
        <f t="shared" si="206"/>
        <v>27</v>
      </c>
      <c r="T4379" t="s">
        <v>81</v>
      </c>
    </row>
    <row r="4380" spans="1:26" x14ac:dyDescent="0.35">
      <c r="A4380" s="1" t="s">
        <v>2</v>
      </c>
      <c r="B4380" s="18">
        <v>41926</v>
      </c>
      <c r="C4380" s="3" t="s">
        <v>80</v>
      </c>
      <c r="D4380" s="4" t="s">
        <v>81</v>
      </c>
      <c r="E4380" s="5" t="s">
        <v>4</v>
      </c>
      <c r="F4380" s="6">
        <v>0.20703941130470269</v>
      </c>
      <c r="G4380" s="16" t="s">
        <v>4</v>
      </c>
      <c r="H4380" s="7">
        <v>5309.8733263200666</v>
      </c>
      <c r="I4380" s="4">
        <v>43.3</v>
      </c>
      <c r="J4380" s="4">
        <v>41.4</v>
      </c>
      <c r="K4380" s="4">
        <v>27.324000000000002</v>
      </c>
      <c r="L4380" s="4">
        <v>25646.679020476226</v>
      </c>
      <c r="M4380" s="4" t="s">
        <v>332</v>
      </c>
      <c r="N4380" s="17">
        <v>1</v>
      </c>
      <c r="O4380" s="4">
        <v>16024.28</v>
      </c>
      <c r="P4380">
        <f t="shared" si="204"/>
        <v>2014</v>
      </c>
      <c r="Q4380">
        <f t="shared" si="205"/>
        <v>10</v>
      </c>
      <c r="R4380" t="str">
        <f t="shared" si="206"/>
        <v>27</v>
      </c>
      <c r="T4380" t="s">
        <v>81</v>
      </c>
    </row>
    <row r="4381" spans="1:26" x14ac:dyDescent="0.35">
      <c r="A4381" s="1" t="s">
        <v>2</v>
      </c>
      <c r="B4381" s="18">
        <v>41926</v>
      </c>
      <c r="C4381" s="3" t="s">
        <v>58</v>
      </c>
      <c r="D4381" s="4" t="s">
        <v>59</v>
      </c>
      <c r="E4381" s="5" t="s">
        <v>4</v>
      </c>
      <c r="F4381" s="6">
        <v>0.20703941130470269</v>
      </c>
      <c r="G4381" s="16" t="s">
        <v>4</v>
      </c>
      <c r="H4381" s="7">
        <v>1427.7437803572298</v>
      </c>
      <c r="I4381" s="4" t="s">
        <v>312</v>
      </c>
      <c r="J4381" s="4" t="s">
        <v>332</v>
      </c>
      <c r="K4381" s="4" t="s">
        <v>332</v>
      </c>
      <c r="L4381" s="4">
        <v>6896</v>
      </c>
      <c r="M4381" s="4">
        <v>6896</v>
      </c>
      <c r="N4381" s="17">
        <v>1</v>
      </c>
      <c r="O4381" s="4">
        <v>16024.28</v>
      </c>
      <c r="P4381">
        <f t="shared" si="204"/>
        <v>2014</v>
      </c>
      <c r="Q4381">
        <f t="shared" si="205"/>
        <v>10</v>
      </c>
      <c r="R4381" t="str">
        <f t="shared" si="206"/>
        <v>27</v>
      </c>
      <c r="T4381" t="s">
        <v>59</v>
      </c>
    </row>
    <row r="4382" spans="1:26" x14ac:dyDescent="0.35">
      <c r="A4382" s="1" t="s">
        <v>2</v>
      </c>
      <c r="B4382" s="18">
        <v>41926</v>
      </c>
      <c r="C4382" s="3" t="s">
        <v>132</v>
      </c>
      <c r="D4382" s="4" t="s">
        <v>298</v>
      </c>
      <c r="E4382" s="5" t="s">
        <v>4</v>
      </c>
      <c r="F4382" s="6">
        <v>530.82519964507537</v>
      </c>
      <c r="G4382" s="16" t="s">
        <v>4</v>
      </c>
      <c r="H4382" s="7">
        <v>51472.435858259581</v>
      </c>
      <c r="I4382" s="4" t="s">
        <v>332</v>
      </c>
      <c r="J4382" s="4">
        <v>5.7</v>
      </c>
      <c r="K4382" s="4" t="s">
        <v>332</v>
      </c>
      <c r="L4382" s="4">
        <v>96.966828049375763</v>
      </c>
      <c r="M4382" s="4" t="s">
        <v>332</v>
      </c>
      <c r="N4382" s="17">
        <v>1</v>
      </c>
      <c r="O4382" s="4">
        <v>100</v>
      </c>
      <c r="P4382">
        <f t="shared" si="204"/>
        <v>2014</v>
      </c>
      <c r="Q4382">
        <f t="shared" si="205"/>
        <v>10</v>
      </c>
      <c r="R4382" t="str">
        <f t="shared" si="206"/>
        <v>90</v>
      </c>
      <c r="T4382" t="s">
        <v>563</v>
      </c>
      <c r="U4382" t="s">
        <v>468</v>
      </c>
      <c r="V4382" t="s">
        <v>564</v>
      </c>
      <c r="W4382" t="s">
        <v>524</v>
      </c>
      <c r="X4382" t="s">
        <v>567</v>
      </c>
      <c r="Y4382" t="s">
        <v>510</v>
      </c>
      <c r="Z4382" t="s">
        <v>568</v>
      </c>
    </row>
    <row r="4383" spans="1:26" x14ac:dyDescent="0.35">
      <c r="A4383" s="1" t="s">
        <v>2</v>
      </c>
      <c r="B4383" s="18">
        <v>41940</v>
      </c>
      <c r="C4383" s="8" t="s">
        <v>29</v>
      </c>
      <c r="D4383" s="4" t="s">
        <v>30</v>
      </c>
      <c r="E4383" s="9" t="s">
        <v>23</v>
      </c>
      <c r="F4383" s="6">
        <v>34.558932268559595</v>
      </c>
      <c r="G4383" s="16" t="s">
        <v>4</v>
      </c>
      <c r="H4383" s="7">
        <v>76672.033100369314</v>
      </c>
      <c r="I4383" s="4">
        <v>5.3</v>
      </c>
      <c r="J4383" s="4">
        <v>5.4</v>
      </c>
      <c r="K4383" s="4" t="s">
        <v>332</v>
      </c>
      <c r="L4383" s="4">
        <v>80.921143571165899</v>
      </c>
      <c r="M4383" s="4" t="s">
        <v>332</v>
      </c>
      <c r="N4383" s="17">
        <v>27.416666666666671</v>
      </c>
      <c r="O4383" s="4">
        <v>1152</v>
      </c>
      <c r="P4383">
        <f t="shared" si="204"/>
        <v>2014</v>
      </c>
      <c r="Q4383">
        <f t="shared" si="205"/>
        <v>10</v>
      </c>
      <c r="R4383" t="str">
        <f t="shared" si="206"/>
        <v>01</v>
      </c>
      <c r="T4383" t="s">
        <v>30</v>
      </c>
    </row>
    <row r="4384" spans="1:26" x14ac:dyDescent="0.35">
      <c r="A4384" s="1" t="s">
        <v>2</v>
      </c>
      <c r="B4384" s="18">
        <v>41940</v>
      </c>
      <c r="C4384" s="8" t="s">
        <v>294</v>
      </c>
      <c r="D4384" s="4" t="s">
        <v>295</v>
      </c>
      <c r="E4384" s="9" t="s">
        <v>23</v>
      </c>
      <c r="F4384" s="6">
        <v>51.838398402839402</v>
      </c>
      <c r="G4384" s="16" t="s">
        <v>23</v>
      </c>
      <c r="H4384" s="7">
        <v>62645.293473464852</v>
      </c>
      <c r="I4384" s="4">
        <v>137.30000000000001</v>
      </c>
      <c r="J4384" s="4">
        <v>4.0999999999999996</v>
      </c>
      <c r="K4384" s="4" t="s">
        <v>332</v>
      </c>
      <c r="L4384" s="4">
        <v>1208.4727808649566</v>
      </c>
      <c r="M4384" s="4" t="s">
        <v>332</v>
      </c>
      <c r="N4384" s="17">
        <v>0.99999999999999989</v>
      </c>
      <c r="O4384" s="4">
        <v>1152</v>
      </c>
      <c r="P4384">
        <f t="shared" si="204"/>
        <v>2014</v>
      </c>
      <c r="Q4384">
        <f t="shared" si="205"/>
        <v>10</v>
      </c>
      <c r="R4384" t="str">
        <f t="shared" si="206"/>
        <v>01</v>
      </c>
      <c r="T4384" t="s">
        <v>295</v>
      </c>
    </row>
    <row r="4385" spans="1:27" x14ac:dyDescent="0.35">
      <c r="A4385" s="1" t="s">
        <v>2</v>
      </c>
      <c r="B4385" s="18">
        <v>41940</v>
      </c>
      <c r="C4385" s="3" t="s">
        <v>227</v>
      </c>
      <c r="D4385" s="4" t="s">
        <v>228</v>
      </c>
      <c r="E4385" s="5" t="s">
        <v>7</v>
      </c>
      <c r="F4385" s="6">
        <v>66.353149955634422</v>
      </c>
      <c r="G4385" s="16" t="s">
        <v>4</v>
      </c>
      <c r="H4385" s="7">
        <v>4052.3568105350896</v>
      </c>
      <c r="I4385" s="4">
        <v>1.5</v>
      </c>
      <c r="J4385" s="4">
        <v>0.9</v>
      </c>
      <c r="K4385" s="4" t="s">
        <v>332</v>
      </c>
      <c r="L4385" s="4">
        <v>0.63617251235193317</v>
      </c>
      <c r="M4385" s="4" t="s">
        <v>332</v>
      </c>
      <c r="N4385" s="17">
        <v>96.000000000000014</v>
      </c>
      <c r="O4385" s="4">
        <v>100</v>
      </c>
      <c r="P4385">
        <f t="shared" si="204"/>
        <v>2014</v>
      </c>
      <c r="Q4385">
        <f t="shared" si="205"/>
        <v>10</v>
      </c>
      <c r="R4385" t="str">
        <f t="shared" si="206"/>
        <v>01</v>
      </c>
      <c r="T4385" t="s">
        <v>228</v>
      </c>
    </row>
    <row r="4386" spans="1:27" x14ac:dyDescent="0.35">
      <c r="A4386" s="1" t="s">
        <v>2</v>
      </c>
      <c r="B4386" s="18">
        <v>41940</v>
      </c>
      <c r="C4386" s="3" t="s">
        <v>35</v>
      </c>
      <c r="D4386" s="4" t="s">
        <v>36</v>
      </c>
      <c r="E4386" s="5" t="s">
        <v>7</v>
      </c>
      <c r="F4386" s="6">
        <v>33.176574977817211</v>
      </c>
      <c r="G4386" s="16" t="s">
        <v>4</v>
      </c>
      <c r="H4386" s="7">
        <v>3962.3044369676427</v>
      </c>
      <c r="I4386" s="4">
        <v>2.2000000000000002</v>
      </c>
      <c r="J4386" s="4">
        <v>1.8</v>
      </c>
      <c r="K4386" s="4" t="s">
        <v>332</v>
      </c>
      <c r="L4386" s="4">
        <v>3.7322120724646748</v>
      </c>
      <c r="M4386" s="4" t="s">
        <v>332</v>
      </c>
      <c r="N4386" s="17">
        <v>32</v>
      </c>
      <c r="O4386" s="4">
        <v>100</v>
      </c>
      <c r="P4386">
        <f t="shared" si="204"/>
        <v>2014</v>
      </c>
      <c r="Q4386">
        <f t="shared" si="205"/>
        <v>10</v>
      </c>
      <c r="R4386" t="str">
        <f t="shared" si="206"/>
        <v>01</v>
      </c>
      <c r="T4386" t="s">
        <v>458</v>
      </c>
      <c r="U4386" t="s">
        <v>459</v>
      </c>
    </row>
    <row r="4387" spans="1:27" x14ac:dyDescent="0.35">
      <c r="A4387" s="1" t="s">
        <v>2</v>
      </c>
      <c r="B4387" s="18">
        <v>41940</v>
      </c>
      <c r="C4387" s="3" t="s">
        <v>60</v>
      </c>
      <c r="D4387" s="4" t="s">
        <v>61</v>
      </c>
      <c r="E4387" s="5" t="s">
        <v>7</v>
      </c>
      <c r="F4387" s="6">
        <v>2.8799110223799667</v>
      </c>
      <c r="G4387" s="16" t="s">
        <v>4</v>
      </c>
      <c r="H4387" s="7">
        <v>17614.411033447279</v>
      </c>
      <c r="I4387" s="4">
        <v>6</v>
      </c>
      <c r="J4387" s="4">
        <v>3.9</v>
      </c>
      <c r="K4387" s="4" t="s">
        <v>332</v>
      </c>
      <c r="L4387" s="4">
        <v>47.783624261100755</v>
      </c>
      <c r="M4387" s="4" t="s">
        <v>332</v>
      </c>
      <c r="N4387" s="17">
        <v>128.00000000000003</v>
      </c>
      <c r="O4387" s="4">
        <v>1152</v>
      </c>
      <c r="P4387">
        <f t="shared" si="204"/>
        <v>2014</v>
      </c>
      <c r="Q4387">
        <f t="shared" si="205"/>
        <v>10</v>
      </c>
      <c r="R4387" t="str">
        <f t="shared" si="206"/>
        <v>01</v>
      </c>
      <c r="T4387" t="s">
        <v>211</v>
      </c>
      <c r="U4387" t="s">
        <v>478</v>
      </c>
    </row>
    <row r="4388" spans="1:27" x14ac:dyDescent="0.35">
      <c r="A4388" s="1" t="s">
        <v>2</v>
      </c>
      <c r="B4388" s="18">
        <v>41940</v>
      </c>
      <c r="C4388" s="3" t="s">
        <v>300</v>
      </c>
      <c r="D4388" s="4" t="s">
        <v>301</v>
      </c>
      <c r="E4388" s="5" t="s">
        <v>4</v>
      </c>
      <c r="F4388" s="6">
        <v>564.00177462289264</v>
      </c>
      <c r="G4388" s="16" t="s">
        <v>4</v>
      </c>
      <c r="H4388" s="7">
        <v>24699.781814830381</v>
      </c>
      <c r="I4388" s="4">
        <v>6</v>
      </c>
      <c r="J4388" s="4">
        <v>4.0999999999999996</v>
      </c>
      <c r="K4388" s="4">
        <v>3.4</v>
      </c>
      <c r="L4388" s="4">
        <v>43.793801591041706</v>
      </c>
      <c r="M4388" s="4" t="s">
        <v>332</v>
      </c>
      <c r="N4388" s="17">
        <v>1</v>
      </c>
      <c r="O4388" s="4">
        <v>100</v>
      </c>
      <c r="P4388">
        <f t="shared" si="204"/>
        <v>2014</v>
      </c>
      <c r="Q4388">
        <f t="shared" si="205"/>
        <v>10</v>
      </c>
      <c r="R4388" t="str">
        <f t="shared" si="206"/>
        <v>05</v>
      </c>
      <c r="T4388" t="s">
        <v>301</v>
      </c>
    </row>
    <row r="4389" spans="1:27" x14ac:dyDescent="0.35">
      <c r="A4389" s="1" t="s">
        <v>2</v>
      </c>
      <c r="B4389" s="18">
        <v>41940</v>
      </c>
      <c r="C4389" s="3" t="s">
        <v>82</v>
      </c>
      <c r="D4389" s="4" t="s">
        <v>167</v>
      </c>
      <c r="E4389" s="5" t="s">
        <v>4</v>
      </c>
      <c r="F4389" s="6">
        <v>464.47204968944089</v>
      </c>
      <c r="G4389" s="16" t="s">
        <v>4</v>
      </c>
      <c r="H4389" s="7">
        <v>297998.88611367141</v>
      </c>
      <c r="I4389" s="4">
        <v>17.5</v>
      </c>
      <c r="J4389" s="4">
        <v>10.3</v>
      </c>
      <c r="K4389" s="4">
        <v>6.7980000000000009</v>
      </c>
      <c r="L4389" s="4">
        <v>641.58626189223185</v>
      </c>
      <c r="M4389" s="4" t="s">
        <v>332</v>
      </c>
      <c r="N4389" s="17">
        <v>1.0000000000000002</v>
      </c>
      <c r="O4389" s="4">
        <v>100</v>
      </c>
      <c r="P4389">
        <f t="shared" si="204"/>
        <v>2014</v>
      </c>
      <c r="Q4389">
        <f t="shared" si="205"/>
        <v>10</v>
      </c>
      <c r="R4389" t="str">
        <f t="shared" si="206"/>
        <v>05</v>
      </c>
      <c r="T4389" t="s">
        <v>460</v>
      </c>
      <c r="U4389" t="s">
        <v>488</v>
      </c>
      <c r="V4389" t="s">
        <v>536</v>
      </c>
      <c r="W4389" t="s">
        <v>544</v>
      </c>
      <c r="X4389" t="s">
        <v>510</v>
      </c>
    </row>
    <row r="4390" spans="1:27" x14ac:dyDescent="0.35">
      <c r="A4390" s="1" t="s">
        <v>2</v>
      </c>
      <c r="B4390" s="18">
        <v>41940</v>
      </c>
      <c r="C4390" s="3" t="s">
        <v>37</v>
      </c>
      <c r="D4390" s="4" t="s">
        <v>156</v>
      </c>
      <c r="E4390" s="5" t="s">
        <v>4</v>
      </c>
      <c r="F4390" s="6">
        <v>74.877686581879132</v>
      </c>
      <c r="G4390" s="16" t="s">
        <v>4</v>
      </c>
      <c r="H4390" s="7">
        <v>92047.614564314761</v>
      </c>
      <c r="I4390" s="4">
        <v>23.9</v>
      </c>
      <c r="J4390" s="4">
        <v>12.2</v>
      </c>
      <c r="K4390" s="4">
        <v>8.0519999999999996</v>
      </c>
      <c r="L4390" s="4">
        <v>1229.306336323041</v>
      </c>
      <c r="M4390" s="4" t="s">
        <v>332</v>
      </c>
      <c r="N4390" s="17">
        <v>1</v>
      </c>
      <c r="O4390" s="4">
        <v>1152</v>
      </c>
      <c r="P4390">
        <f t="shared" si="204"/>
        <v>2014</v>
      </c>
      <c r="Q4390">
        <f t="shared" si="205"/>
        <v>10</v>
      </c>
      <c r="R4390" t="str">
        <f t="shared" si="206"/>
        <v>05</v>
      </c>
      <c r="T4390" t="s">
        <v>460</v>
      </c>
      <c r="U4390" t="s">
        <v>461</v>
      </c>
      <c r="V4390" t="s">
        <v>536</v>
      </c>
      <c r="W4390" t="s">
        <v>537</v>
      </c>
      <c r="X4390" t="s">
        <v>510</v>
      </c>
    </row>
    <row r="4391" spans="1:27" x14ac:dyDescent="0.35">
      <c r="A4391" s="1" t="s">
        <v>2</v>
      </c>
      <c r="B4391" s="18">
        <v>41940</v>
      </c>
      <c r="C4391" s="3" t="s">
        <v>62</v>
      </c>
      <c r="D4391" s="4" t="s">
        <v>63</v>
      </c>
      <c r="E4391" s="5" t="s">
        <v>4</v>
      </c>
      <c r="F4391" s="6">
        <v>1094.8269742679679</v>
      </c>
      <c r="G4391" s="16" t="s">
        <v>4</v>
      </c>
      <c r="H4391" s="7">
        <v>111283.74496000366</v>
      </c>
      <c r="I4391" s="4">
        <v>9.1</v>
      </c>
      <c r="J4391" s="4">
        <v>5.7</v>
      </c>
      <c r="K4391" s="4" t="s">
        <v>332</v>
      </c>
      <c r="L4391" s="4">
        <v>101.64505220965268</v>
      </c>
      <c r="M4391" s="4" t="s">
        <v>332</v>
      </c>
      <c r="N4391" s="17">
        <v>1</v>
      </c>
      <c r="O4391" s="4">
        <v>100</v>
      </c>
      <c r="P4391">
        <f t="shared" si="204"/>
        <v>2014</v>
      </c>
      <c r="Q4391">
        <f t="shared" si="205"/>
        <v>10</v>
      </c>
      <c r="R4391" t="str">
        <f t="shared" si="206"/>
        <v>05</v>
      </c>
      <c r="T4391" t="s">
        <v>84</v>
      </c>
      <c r="U4391" t="s">
        <v>459</v>
      </c>
      <c r="V4391" t="s">
        <v>479</v>
      </c>
      <c r="W4391" t="s">
        <v>480</v>
      </c>
    </row>
    <row r="4392" spans="1:27" x14ac:dyDescent="0.35">
      <c r="A4392" s="1" t="s">
        <v>2</v>
      </c>
      <c r="B4392" s="18">
        <v>41940</v>
      </c>
      <c r="C4392" s="3" t="s">
        <v>134</v>
      </c>
      <c r="D4392" s="4" t="s">
        <v>135</v>
      </c>
      <c r="E4392" s="5" t="s">
        <v>4</v>
      </c>
      <c r="F4392" s="6">
        <v>2.2774335243517294</v>
      </c>
      <c r="G4392" s="16" t="s">
        <v>4</v>
      </c>
      <c r="H4392" s="7">
        <v>30388.535165724119</v>
      </c>
      <c r="I4392" s="4">
        <v>48.9</v>
      </c>
      <c r="J4392" s="4">
        <v>28.1</v>
      </c>
      <c r="K4392" s="4">
        <v>18.546000000000003</v>
      </c>
      <c r="L4392" s="4">
        <v>13343.324773606379</v>
      </c>
      <c r="M4392" s="4" t="s">
        <v>332</v>
      </c>
      <c r="N4392" s="17">
        <v>1</v>
      </c>
      <c r="O4392" s="4">
        <v>16024.28</v>
      </c>
      <c r="P4392">
        <f t="shared" si="204"/>
        <v>2014</v>
      </c>
      <c r="Q4392">
        <f t="shared" si="205"/>
        <v>10</v>
      </c>
      <c r="R4392" t="str">
        <f t="shared" si="206"/>
        <v>06</v>
      </c>
      <c r="T4392" t="s">
        <v>39</v>
      </c>
      <c r="U4392" t="s">
        <v>527</v>
      </c>
    </row>
    <row r="4393" spans="1:27" x14ac:dyDescent="0.35">
      <c r="A4393" s="1" t="s">
        <v>2</v>
      </c>
      <c r="B4393" s="18">
        <v>41940</v>
      </c>
      <c r="C4393" s="3" t="s">
        <v>302</v>
      </c>
      <c r="D4393" s="4" t="s">
        <v>303</v>
      </c>
      <c r="E4393" s="5" t="s">
        <v>4</v>
      </c>
      <c r="F4393" s="6">
        <v>132.70629991126884</v>
      </c>
      <c r="G4393" s="16" t="s">
        <v>4</v>
      </c>
      <c r="H4393" s="7">
        <v>5072.9503776328147</v>
      </c>
      <c r="I4393" s="4">
        <v>4.8</v>
      </c>
      <c r="J4393" s="4">
        <v>3.9</v>
      </c>
      <c r="K4393" s="4">
        <v>3.9</v>
      </c>
      <c r="L4393" s="4">
        <v>38.226899408880605</v>
      </c>
      <c r="M4393" s="4" t="s">
        <v>332</v>
      </c>
      <c r="N4393" s="17">
        <v>0.99999999999999978</v>
      </c>
      <c r="O4393" s="4">
        <v>100</v>
      </c>
      <c r="P4393">
        <f t="shared" si="204"/>
        <v>2014</v>
      </c>
      <c r="Q4393">
        <f t="shared" si="205"/>
        <v>10</v>
      </c>
      <c r="R4393" t="str">
        <f t="shared" si="206"/>
        <v>08</v>
      </c>
      <c r="T4393" t="s">
        <v>303</v>
      </c>
    </row>
    <row r="4394" spans="1:27" x14ac:dyDescent="0.35">
      <c r="A4394" s="1" t="s">
        <v>2</v>
      </c>
      <c r="B4394" s="18">
        <v>41940</v>
      </c>
      <c r="C4394" s="3" t="s">
        <v>40</v>
      </c>
      <c r="D4394" s="4" t="s">
        <v>169</v>
      </c>
      <c r="E4394" s="5" t="s">
        <v>4</v>
      </c>
      <c r="F4394" s="6">
        <v>497.64862466725816</v>
      </c>
      <c r="G4394" s="16" t="s">
        <v>4</v>
      </c>
      <c r="H4394" s="7">
        <v>86750.453203306723</v>
      </c>
      <c r="I4394" s="4" t="s">
        <v>332</v>
      </c>
      <c r="J4394" s="4">
        <v>6.8</v>
      </c>
      <c r="K4394" s="4">
        <v>4.8</v>
      </c>
      <c r="L4394" s="4">
        <v>174.32069316239043</v>
      </c>
      <c r="M4394" s="4" t="s">
        <v>332</v>
      </c>
      <c r="N4394" s="17">
        <v>1.0000000000000002</v>
      </c>
      <c r="O4394" s="4">
        <v>100</v>
      </c>
      <c r="P4394">
        <f t="shared" si="204"/>
        <v>2014</v>
      </c>
      <c r="Q4394">
        <f t="shared" si="205"/>
        <v>10</v>
      </c>
      <c r="R4394" t="str">
        <f t="shared" si="206"/>
        <v>12</v>
      </c>
      <c r="T4394" t="s">
        <v>662</v>
      </c>
      <c r="U4394" t="s">
        <v>463</v>
      </c>
      <c r="V4394" t="s">
        <v>464</v>
      </c>
      <c r="W4394" t="s">
        <v>546</v>
      </c>
      <c r="X4394" t="s">
        <v>468</v>
      </c>
      <c r="Y4394" t="s">
        <v>547</v>
      </c>
      <c r="Z4394" t="s">
        <v>510</v>
      </c>
      <c r="AA4394" t="s">
        <v>466</v>
      </c>
    </row>
    <row r="4395" spans="1:27" x14ac:dyDescent="0.35">
      <c r="A4395" s="1" t="s">
        <v>2</v>
      </c>
      <c r="B4395" s="18">
        <v>41940</v>
      </c>
      <c r="C4395" s="3" t="s">
        <v>125</v>
      </c>
      <c r="D4395" s="4" t="s">
        <v>321</v>
      </c>
      <c r="E4395" s="5" t="s">
        <v>4</v>
      </c>
      <c r="F4395" s="6">
        <v>232.23602484472045</v>
      </c>
      <c r="G4395" s="16" t="s">
        <v>4</v>
      </c>
      <c r="H4395" s="7">
        <v>12869.985055680885</v>
      </c>
      <c r="I4395" s="4" t="s">
        <v>332</v>
      </c>
      <c r="J4395" s="4">
        <v>4.2</v>
      </c>
      <c r="K4395" s="4">
        <v>4</v>
      </c>
      <c r="L4395" s="4">
        <v>55.41769440932395</v>
      </c>
      <c r="M4395" s="4" t="s">
        <v>332</v>
      </c>
      <c r="N4395" s="17">
        <v>1.0000000000000002</v>
      </c>
      <c r="O4395" s="4">
        <v>100</v>
      </c>
      <c r="P4395">
        <f t="shared" si="204"/>
        <v>2014</v>
      </c>
      <c r="Q4395">
        <f t="shared" si="205"/>
        <v>10</v>
      </c>
      <c r="R4395" t="str">
        <f t="shared" si="206"/>
        <v>12</v>
      </c>
      <c r="T4395" t="s">
        <v>665</v>
      </c>
      <c r="U4395" t="s">
        <v>476</v>
      </c>
      <c r="V4395" t="s">
        <v>463</v>
      </c>
      <c r="W4395" t="s">
        <v>464</v>
      </c>
      <c r="X4395" t="s">
        <v>592</v>
      </c>
      <c r="Y4395" t="s">
        <v>510</v>
      </c>
      <c r="Z4395" t="s">
        <v>466</v>
      </c>
    </row>
    <row r="4396" spans="1:27" x14ac:dyDescent="0.35">
      <c r="A4396" s="1" t="s">
        <v>2</v>
      </c>
      <c r="B4396" s="18">
        <v>41940</v>
      </c>
      <c r="C4396" s="3" t="s">
        <v>28</v>
      </c>
      <c r="D4396" s="4" t="s">
        <v>107</v>
      </c>
      <c r="E4396" s="5" t="s">
        <v>23</v>
      </c>
      <c r="F4396" s="6">
        <v>1031.008146012028</v>
      </c>
      <c r="G4396" s="16" t="s">
        <v>4</v>
      </c>
      <c r="H4396" s="7">
        <v>7114069.1126729958</v>
      </c>
      <c r="I4396" s="4">
        <v>22</v>
      </c>
      <c r="J4396" s="4">
        <v>6.6</v>
      </c>
      <c r="K4396" s="4" t="s">
        <v>332</v>
      </c>
      <c r="L4396" s="4">
        <v>752.66276794704243</v>
      </c>
      <c r="M4396" s="4" t="s">
        <v>332</v>
      </c>
      <c r="N4396" s="17">
        <v>9.16759776536313</v>
      </c>
      <c r="O4396" s="4">
        <v>576</v>
      </c>
      <c r="P4396">
        <f t="shared" si="204"/>
        <v>2014</v>
      </c>
      <c r="Q4396">
        <f t="shared" si="205"/>
        <v>10</v>
      </c>
      <c r="R4396" t="str">
        <f t="shared" si="206"/>
        <v>12</v>
      </c>
      <c r="T4396" t="s">
        <v>107</v>
      </c>
    </row>
    <row r="4397" spans="1:27" x14ac:dyDescent="0.35">
      <c r="A4397" s="1" t="s">
        <v>2</v>
      </c>
      <c r="B4397" s="18">
        <v>41940</v>
      </c>
      <c r="C4397" s="3" t="s">
        <v>64</v>
      </c>
      <c r="D4397" s="4" t="s">
        <v>65</v>
      </c>
      <c r="E4397" s="5" t="s">
        <v>7</v>
      </c>
      <c r="F4397" s="6">
        <v>74.877686581879132</v>
      </c>
      <c r="G4397" s="16" t="s">
        <v>4</v>
      </c>
      <c r="H4397" s="7">
        <v>242534.58666075132</v>
      </c>
      <c r="I4397" s="4">
        <v>72.5</v>
      </c>
      <c r="J4397" s="4">
        <v>4.4000000000000004</v>
      </c>
      <c r="K4397" s="4">
        <v>4.4000000000000004</v>
      </c>
      <c r="L4397" s="4">
        <v>1403.6000000000001</v>
      </c>
      <c r="M4397" s="4" t="s">
        <v>332</v>
      </c>
      <c r="N4397" s="17">
        <v>2.3076923076923079</v>
      </c>
      <c r="O4397" s="4">
        <v>1152</v>
      </c>
      <c r="P4397">
        <f t="shared" si="204"/>
        <v>2014</v>
      </c>
      <c r="Q4397">
        <f t="shared" si="205"/>
        <v>10</v>
      </c>
      <c r="R4397" t="str">
        <f t="shared" si="206"/>
        <v>13</v>
      </c>
      <c r="T4397" t="s">
        <v>481</v>
      </c>
      <c r="U4397" t="s">
        <v>482</v>
      </c>
    </row>
    <row r="4398" spans="1:27" x14ac:dyDescent="0.35">
      <c r="A4398" s="1" t="s">
        <v>2</v>
      </c>
      <c r="B4398" s="18">
        <v>41940</v>
      </c>
      <c r="C4398" s="3" t="s">
        <v>101</v>
      </c>
      <c r="D4398" s="4" t="s">
        <v>102</v>
      </c>
      <c r="E4398" s="5" t="s">
        <v>7</v>
      </c>
      <c r="F4398" s="6">
        <v>8.6397330671398986</v>
      </c>
      <c r="G4398" s="16" t="s">
        <v>4</v>
      </c>
      <c r="H4398" s="7">
        <v>71400.712406339342</v>
      </c>
      <c r="I4398" s="4">
        <v>67</v>
      </c>
      <c r="J4398" s="4">
        <v>2.9</v>
      </c>
      <c r="K4398" s="4">
        <v>2.9</v>
      </c>
      <c r="L4398" s="4">
        <v>563.46999999999991</v>
      </c>
      <c r="M4398" s="4" t="s">
        <v>332</v>
      </c>
      <c r="N4398" s="17">
        <v>14.66666666666667</v>
      </c>
      <c r="O4398" s="4">
        <v>1152</v>
      </c>
      <c r="P4398">
        <f t="shared" si="204"/>
        <v>2014</v>
      </c>
      <c r="Q4398">
        <f t="shared" si="205"/>
        <v>10</v>
      </c>
      <c r="R4398" t="str">
        <f t="shared" si="206"/>
        <v>13</v>
      </c>
      <c r="T4398" t="s">
        <v>499</v>
      </c>
      <c r="U4398" t="s">
        <v>500</v>
      </c>
    </row>
    <row r="4399" spans="1:27" x14ac:dyDescent="0.35">
      <c r="A4399" s="1" t="s">
        <v>2</v>
      </c>
      <c r="B4399" s="18">
        <v>41940</v>
      </c>
      <c r="C4399" s="3" t="s">
        <v>3</v>
      </c>
      <c r="D4399" s="4" t="s">
        <v>119</v>
      </c>
      <c r="E4399" s="5" t="s">
        <v>4</v>
      </c>
      <c r="F4399" s="6">
        <v>66.353149955634422</v>
      </c>
      <c r="G4399" s="16" t="s">
        <v>4</v>
      </c>
      <c r="H4399" s="7">
        <v>3896.2938236273071</v>
      </c>
      <c r="I4399" s="4">
        <v>5.3</v>
      </c>
      <c r="J4399" s="4">
        <v>4.5999999999999996</v>
      </c>
      <c r="K4399" s="4" t="s">
        <v>332</v>
      </c>
      <c r="L4399" s="4">
        <v>58.720555485798009</v>
      </c>
      <c r="M4399" s="4" t="s">
        <v>332</v>
      </c>
      <c r="N4399" s="17">
        <v>1</v>
      </c>
      <c r="O4399" s="4">
        <v>100</v>
      </c>
      <c r="P4399">
        <f t="shared" si="204"/>
        <v>2014</v>
      </c>
      <c r="Q4399">
        <f t="shared" si="205"/>
        <v>10</v>
      </c>
      <c r="R4399" t="str">
        <f t="shared" si="206"/>
        <v>16</v>
      </c>
      <c r="T4399" t="s">
        <v>119</v>
      </c>
    </row>
    <row r="4400" spans="1:27" x14ac:dyDescent="0.35">
      <c r="A4400" s="1" t="s">
        <v>2</v>
      </c>
      <c r="B4400" s="18">
        <v>41940</v>
      </c>
      <c r="C4400" s="3" t="s">
        <v>184</v>
      </c>
      <c r="D4400" s="4" t="s">
        <v>185</v>
      </c>
      <c r="E4400" s="5" t="s">
        <v>7</v>
      </c>
      <c r="F4400" s="6">
        <v>8.6397330671398986</v>
      </c>
      <c r="G4400" s="16" t="s">
        <v>4</v>
      </c>
      <c r="H4400" s="7">
        <v>38465.730662501031</v>
      </c>
      <c r="I4400" s="4" t="s">
        <v>332</v>
      </c>
      <c r="J4400" s="4">
        <v>8.1</v>
      </c>
      <c r="K4400" s="4" t="s">
        <v>332</v>
      </c>
      <c r="L4400" s="4">
        <v>278.26185690273547</v>
      </c>
      <c r="M4400" s="4" t="s">
        <v>332</v>
      </c>
      <c r="N4400" s="17">
        <v>16</v>
      </c>
      <c r="O4400" s="4">
        <v>1152</v>
      </c>
      <c r="P4400">
        <f t="shared" si="204"/>
        <v>2014</v>
      </c>
      <c r="Q4400">
        <f t="shared" si="205"/>
        <v>10</v>
      </c>
      <c r="R4400" t="str">
        <f t="shared" si="206"/>
        <v>16</v>
      </c>
      <c r="T4400" t="s">
        <v>553</v>
      </c>
      <c r="U4400" t="s">
        <v>530</v>
      </c>
    </row>
    <row r="4401" spans="1:26" x14ac:dyDescent="0.35">
      <c r="A4401" s="1" t="s">
        <v>2</v>
      </c>
      <c r="B4401" s="18">
        <v>41940</v>
      </c>
      <c r="C4401" s="3" t="s">
        <v>8</v>
      </c>
      <c r="D4401" s="4" t="s">
        <v>9</v>
      </c>
      <c r="E4401" s="5" t="s">
        <v>7</v>
      </c>
      <c r="F4401" s="6">
        <v>33.176574977817211</v>
      </c>
      <c r="G4401" s="16" t="s">
        <v>4</v>
      </c>
      <c r="H4401" s="7">
        <v>9531.9325663443651</v>
      </c>
      <c r="I4401" s="4" t="s">
        <v>332</v>
      </c>
      <c r="J4401" s="4">
        <v>3.8</v>
      </c>
      <c r="K4401" s="4" t="s">
        <v>332</v>
      </c>
      <c r="L4401" s="4">
        <v>28.730912014629851</v>
      </c>
      <c r="M4401" s="4" t="s">
        <v>332</v>
      </c>
      <c r="N4401" s="17">
        <v>10</v>
      </c>
      <c r="O4401" s="4">
        <v>100</v>
      </c>
      <c r="P4401">
        <f t="shared" si="204"/>
        <v>2014</v>
      </c>
      <c r="Q4401">
        <f t="shared" si="205"/>
        <v>10</v>
      </c>
      <c r="R4401" t="str">
        <f t="shared" si="206"/>
        <v>17</v>
      </c>
      <c r="T4401" t="s">
        <v>490</v>
      </c>
      <c r="U4401" t="s">
        <v>491</v>
      </c>
    </row>
    <row r="4402" spans="1:26" x14ac:dyDescent="0.35">
      <c r="A4402" s="1" t="s">
        <v>2</v>
      </c>
      <c r="B4402" s="18">
        <v>41940</v>
      </c>
      <c r="C4402" s="3" t="s">
        <v>268</v>
      </c>
      <c r="D4402" s="4" t="s">
        <v>269</v>
      </c>
      <c r="E4402" s="5" t="s">
        <v>7</v>
      </c>
      <c r="F4402" s="6">
        <v>33.176574977817211</v>
      </c>
      <c r="G4402" s="16" t="s">
        <v>4</v>
      </c>
      <c r="H4402" s="7">
        <v>753.04212850092631</v>
      </c>
      <c r="I4402" s="4">
        <v>7.5</v>
      </c>
      <c r="J4402" s="4">
        <v>1.7</v>
      </c>
      <c r="K4402" s="4" t="s">
        <v>332</v>
      </c>
      <c r="L4402" s="4">
        <v>5.674501730546563</v>
      </c>
      <c r="M4402" s="4" t="s">
        <v>332</v>
      </c>
      <c r="N4402" s="17">
        <v>4</v>
      </c>
      <c r="O4402" s="4">
        <v>100</v>
      </c>
      <c r="P4402">
        <f t="shared" si="204"/>
        <v>2014</v>
      </c>
      <c r="Q4402">
        <f t="shared" si="205"/>
        <v>10</v>
      </c>
      <c r="R4402" t="str">
        <f t="shared" si="206"/>
        <v>17</v>
      </c>
      <c r="T4402" t="s">
        <v>269</v>
      </c>
    </row>
    <row r="4403" spans="1:26" x14ac:dyDescent="0.35">
      <c r="A4403" s="1" t="s">
        <v>2</v>
      </c>
      <c r="B4403" s="18">
        <v>41940</v>
      </c>
      <c r="C4403" s="3" t="s">
        <v>10</v>
      </c>
      <c r="D4403" s="4" t="s">
        <v>11</v>
      </c>
      <c r="E4403" s="5" t="s">
        <v>4</v>
      </c>
      <c r="F4403" s="6">
        <v>132.70629991126884</v>
      </c>
      <c r="G4403" s="16" t="s">
        <v>4</v>
      </c>
      <c r="H4403" s="7">
        <v>6639.2780049147414</v>
      </c>
      <c r="I4403" s="4">
        <v>5.2</v>
      </c>
      <c r="J4403" s="4">
        <v>3.5</v>
      </c>
      <c r="K4403" s="4" t="s">
        <v>332</v>
      </c>
      <c r="L4403" s="4">
        <v>50.02986300841745</v>
      </c>
      <c r="M4403" s="4" t="s">
        <v>332</v>
      </c>
      <c r="N4403" s="17">
        <v>1</v>
      </c>
      <c r="O4403" s="4">
        <v>100</v>
      </c>
      <c r="P4403">
        <f t="shared" si="204"/>
        <v>2014</v>
      </c>
      <c r="Q4403">
        <f t="shared" si="205"/>
        <v>10</v>
      </c>
      <c r="R4403" t="str">
        <f t="shared" si="206"/>
        <v>17</v>
      </c>
      <c r="T4403" t="s">
        <v>289</v>
      </c>
      <c r="U4403" t="s">
        <v>519</v>
      </c>
    </row>
    <row r="4404" spans="1:26" x14ac:dyDescent="0.35">
      <c r="A4404" s="1" t="s">
        <v>2</v>
      </c>
      <c r="B4404" s="18">
        <v>41940</v>
      </c>
      <c r="C4404" s="3" t="s">
        <v>12</v>
      </c>
      <c r="D4404" s="4" t="s">
        <v>13</v>
      </c>
      <c r="E4404" s="5" t="s">
        <v>4</v>
      </c>
      <c r="F4404" s="6">
        <v>298.58917480035495</v>
      </c>
      <c r="G4404" s="16" t="s">
        <v>4</v>
      </c>
      <c r="H4404" s="7">
        <v>4405.296451730419</v>
      </c>
      <c r="I4404" s="4">
        <v>19.5</v>
      </c>
      <c r="J4404" s="4">
        <v>1.7</v>
      </c>
      <c r="K4404" s="4" t="s">
        <v>332</v>
      </c>
      <c r="L4404" s="4">
        <v>14.753704499421067</v>
      </c>
      <c r="M4404" s="4" t="s">
        <v>332</v>
      </c>
      <c r="N4404" s="17">
        <v>0.99999999999999967</v>
      </c>
      <c r="O4404" s="4">
        <v>100</v>
      </c>
      <c r="P4404">
        <f t="shared" si="204"/>
        <v>2014</v>
      </c>
      <c r="Q4404">
        <f t="shared" si="205"/>
        <v>10</v>
      </c>
      <c r="R4404" t="str">
        <f t="shared" si="206"/>
        <v>17</v>
      </c>
      <c r="T4404" t="s">
        <v>250</v>
      </c>
      <c r="U4404" t="s">
        <v>472</v>
      </c>
    </row>
    <row r="4405" spans="1:26" x14ac:dyDescent="0.35">
      <c r="A4405" s="1" t="s">
        <v>2</v>
      </c>
      <c r="B4405" s="18">
        <v>41940</v>
      </c>
      <c r="C4405" s="3" t="s">
        <v>129</v>
      </c>
      <c r="D4405" s="4" t="s">
        <v>14</v>
      </c>
      <c r="E4405" s="5" t="s">
        <v>4</v>
      </c>
      <c r="F4405" s="6">
        <v>66.353149955634422</v>
      </c>
      <c r="G4405" s="16" t="s">
        <v>4</v>
      </c>
      <c r="H4405" s="7">
        <v>2553.8290316393</v>
      </c>
      <c r="I4405" s="4">
        <v>13.5</v>
      </c>
      <c r="J4405" s="4">
        <v>3.3</v>
      </c>
      <c r="K4405" s="4" t="s">
        <v>332</v>
      </c>
      <c r="L4405" s="4">
        <v>38.488436997291942</v>
      </c>
      <c r="M4405" s="4" t="s">
        <v>332</v>
      </c>
      <c r="N4405" s="17">
        <v>1</v>
      </c>
      <c r="O4405" s="4">
        <v>100</v>
      </c>
      <c r="P4405">
        <f t="shared" si="204"/>
        <v>2014</v>
      </c>
      <c r="Q4405">
        <f t="shared" si="205"/>
        <v>10</v>
      </c>
      <c r="R4405" t="str">
        <f t="shared" si="206"/>
        <v>17</v>
      </c>
      <c r="T4405" t="s">
        <v>250</v>
      </c>
      <c r="U4405" t="s">
        <v>521</v>
      </c>
    </row>
    <row r="4406" spans="1:26" x14ac:dyDescent="0.35">
      <c r="A4406" s="1" t="s">
        <v>2</v>
      </c>
      <c r="B4406" s="18">
        <v>41940</v>
      </c>
      <c r="C4406" s="3" t="s">
        <v>85</v>
      </c>
      <c r="D4406" s="4" t="s">
        <v>86</v>
      </c>
      <c r="E4406" s="5" t="s">
        <v>7</v>
      </c>
      <c r="F4406" s="6">
        <v>5.7598220447599333</v>
      </c>
      <c r="G4406" s="16" t="s">
        <v>4</v>
      </c>
      <c r="H4406" s="7">
        <v>13167.945709200061</v>
      </c>
      <c r="I4406" s="4">
        <v>14.7</v>
      </c>
      <c r="J4406" s="4">
        <v>10.9</v>
      </c>
      <c r="K4406" s="4" t="s">
        <v>332</v>
      </c>
      <c r="L4406" s="4">
        <v>914.46892677385813</v>
      </c>
      <c r="M4406" s="4" t="s">
        <v>332</v>
      </c>
      <c r="N4406" s="17">
        <v>2.4999999999999996</v>
      </c>
      <c r="O4406" s="4">
        <v>1152</v>
      </c>
      <c r="P4406">
        <f t="shared" si="204"/>
        <v>2014</v>
      </c>
      <c r="Q4406">
        <f t="shared" si="205"/>
        <v>10</v>
      </c>
      <c r="R4406" t="str">
        <f t="shared" si="206"/>
        <v>17</v>
      </c>
      <c r="T4406" t="s">
        <v>86</v>
      </c>
    </row>
    <row r="4407" spans="1:26" x14ac:dyDescent="0.35">
      <c r="A4407" s="1" t="s">
        <v>2</v>
      </c>
      <c r="B4407" s="18">
        <v>41940</v>
      </c>
      <c r="C4407" s="3" t="s">
        <v>15</v>
      </c>
      <c r="D4407" s="4" t="s">
        <v>16</v>
      </c>
      <c r="E4407" s="5" t="s">
        <v>7</v>
      </c>
      <c r="F4407" s="6">
        <v>14.399555111899833</v>
      </c>
      <c r="G4407" s="16" t="s">
        <v>4</v>
      </c>
      <c r="H4407" s="7">
        <v>34849.04298531008</v>
      </c>
      <c r="I4407" s="4">
        <v>8.3000000000000007</v>
      </c>
      <c r="J4407" s="4">
        <v>6.4</v>
      </c>
      <c r="K4407" s="4">
        <v>5</v>
      </c>
      <c r="L4407" s="4">
        <v>177.95200000000003</v>
      </c>
      <c r="M4407" s="4" t="s">
        <v>332</v>
      </c>
      <c r="N4407" s="17">
        <v>13.600000000000003</v>
      </c>
      <c r="O4407" s="4">
        <v>1152</v>
      </c>
      <c r="P4407">
        <f t="shared" si="204"/>
        <v>2014</v>
      </c>
      <c r="Q4407">
        <f t="shared" si="205"/>
        <v>10</v>
      </c>
      <c r="R4407" t="str">
        <f t="shared" si="206"/>
        <v>17</v>
      </c>
      <c r="T4407" t="s">
        <v>73</v>
      </c>
      <c r="U4407" t="s">
        <v>475</v>
      </c>
    </row>
    <row r="4408" spans="1:26" x14ac:dyDescent="0.35">
      <c r="A4408" s="1" t="s">
        <v>2</v>
      </c>
      <c r="B4408" s="18">
        <v>41940</v>
      </c>
      <c r="C4408" s="3" t="s">
        <v>17</v>
      </c>
      <c r="D4408" s="4" t="s">
        <v>18</v>
      </c>
      <c r="E4408" s="5" t="s">
        <v>7</v>
      </c>
      <c r="F4408" s="6">
        <v>99.529724933451632</v>
      </c>
      <c r="G4408" s="16" t="s">
        <v>4</v>
      </c>
      <c r="H4408" s="7">
        <v>20482.745895225195</v>
      </c>
      <c r="I4408" s="4">
        <v>10.199999999999999</v>
      </c>
      <c r="J4408" s="4">
        <v>3.4</v>
      </c>
      <c r="K4408" s="4" t="s">
        <v>332</v>
      </c>
      <c r="L4408" s="4">
        <v>61.738578828346611</v>
      </c>
      <c r="M4408" s="4" t="s">
        <v>332</v>
      </c>
      <c r="N4408" s="17">
        <v>3.3333333333333335</v>
      </c>
      <c r="O4408" s="4">
        <v>100</v>
      </c>
      <c r="P4408">
        <f t="shared" si="204"/>
        <v>2014</v>
      </c>
      <c r="Q4408">
        <f t="shared" si="205"/>
        <v>10</v>
      </c>
      <c r="R4408" t="str">
        <f t="shared" si="206"/>
        <v>17</v>
      </c>
      <c r="T4408" t="s">
        <v>218</v>
      </c>
      <c r="U4408" t="s">
        <v>522</v>
      </c>
    </row>
    <row r="4409" spans="1:26" x14ac:dyDescent="0.35">
      <c r="A4409" s="1" t="s">
        <v>2</v>
      </c>
      <c r="B4409" s="18">
        <v>41940</v>
      </c>
      <c r="C4409" s="3" t="s">
        <v>139</v>
      </c>
      <c r="D4409" s="4" t="s">
        <v>140</v>
      </c>
      <c r="E4409" s="5" t="s">
        <v>7</v>
      </c>
      <c r="F4409" s="6">
        <v>33.176574977817211</v>
      </c>
      <c r="G4409" s="16" t="s">
        <v>4</v>
      </c>
      <c r="H4409" s="7">
        <v>1076.4072777983829</v>
      </c>
      <c r="I4409" s="4">
        <v>2.9</v>
      </c>
      <c r="J4409" s="4">
        <v>2.7</v>
      </c>
      <c r="K4409" s="4" t="s">
        <v>332</v>
      </c>
      <c r="L4409" s="4">
        <v>8.1111995324871469</v>
      </c>
      <c r="M4409" s="4" t="s">
        <v>332</v>
      </c>
      <c r="N4409" s="17">
        <v>4</v>
      </c>
      <c r="O4409" s="4">
        <v>100</v>
      </c>
      <c r="P4409">
        <f t="shared" si="204"/>
        <v>2014</v>
      </c>
      <c r="Q4409">
        <f t="shared" si="205"/>
        <v>10</v>
      </c>
      <c r="R4409" t="str">
        <f t="shared" si="206"/>
        <v>17</v>
      </c>
      <c r="T4409" t="s">
        <v>501</v>
      </c>
      <c r="U4409" t="s">
        <v>530</v>
      </c>
    </row>
    <row r="4410" spans="1:26" x14ac:dyDescent="0.35">
      <c r="A4410" s="1" t="s">
        <v>2</v>
      </c>
      <c r="B4410" s="18">
        <v>41940</v>
      </c>
      <c r="C4410" s="3" t="s">
        <v>127</v>
      </c>
      <c r="D4410" s="4" t="s">
        <v>128</v>
      </c>
      <c r="E4410" s="5" t="s">
        <v>7</v>
      </c>
      <c r="F4410" s="6">
        <v>33.176574977817211</v>
      </c>
      <c r="G4410" s="16" t="s">
        <v>4</v>
      </c>
      <c r="H4410" s="7">
        <v>1177.7161980617602</v>
      </c>
      <c r="I4410" s="4">
        <v>3.3</v>
      </c>
      <c r="J4410" s="4">
        <v>2.7</v>
      </c>
      <c r="K4410" s="4" t="s">
        <v>332</v>
      </c>
      <c r="L4410" s="4">
        <v>8.8746065473094671</v>
      </c>
      <c r="M4410" s="4" t="s">
        <v>332</v>
      </c>
      <c r="N4410" s="17">
        <v>4</v>
      </c>
      <c r="O4410" s="4">
        <v>100</v>
      </c>
      <c r="P4410">
        <f t="shared" si="204"/>
        <v>2014</v>
      </c>
      <c r="Q4410">
        <f t="shared" si="205"/>
        <v>10</v>
      </c>
      <c r="R4410" t="str">
        <f t="shared" si="206"/>
        <v>17</v>
      </c>
      <c r="T4410" t="s">
        <v>501</v>
      </c>
      <c r="U4410" t="s">
        <v>520</v>
      </c>
    </row>
    <row r="4411" spans="1:26" x14ac:dyDescent="0.35">
      <c r="A4411" s="1" t="s">
        <v>2</v>
      </c>
      <c r="B4411" s="18">
        <v>41940</v>
      </c>
      <c r="C4411" s="3" t="s">
        <v>290</v>
      </c>
      <c r="D4411" s="4" t="s">
        <v>291</v>
      </c>
      <c r="E4411" s="5" t="s">
        <v>7</v>
      </c>
      <c r="F4411" s="6">
        <v>66.353149955634422</v>
      </c>
      <c r="G4411" s="16" t="s">
        <v>4</v>
      </c>
      <c r="H4411" s="7">
        <v>52113.642110790744</v>
      </c>
      <c r="I4411" s="4">
        <v>15</v>
      </c>
      <c r="J4411" s="4">
        <v>5</v>
      </c>
      <c r="K4411" s="4" t="s">
        <v>332</v>
      </c>
      <c r="L4411" s="4">
        <v>196.34954084936206</v>
      </c>
      <c r="M4411" s="4" t="s">
        <v>332</v>
      </c>
      <c r="N4411" s="17">
        <v>4</v>
      </c>
      <c r="O4411" s="4">
        <v>100</v>
      </c>
      <c r="P4411">
        <f t="shared" si="204"/>
        <v>2014</v>
      </c>
      <c r="Q4411">
        <f t="shared" si="205"/>
        <v>10</v>
      </c>
      <c r="R4411" t="str">
        <f t="shared" si="206"/>
        <v>18</v>
      </c>
      <c r="T4411" t="s">
        <v>291</v>
      </c>
    </row>
    <row r="4412" spans="1:26" x14ac:dyDescent="0.35">
      <c r="A4412" s="1" t="s">
        <v>2</v>
      </c>
      <c r="B4412" s="18">
        <v>41940</v>
      </c>
      <c r="C4412" s="3" t="s">
        <v>111</v>
      </c>
      <c r="D4412" s="4" t="s">
        <v>112</v>
      </c>
      <c r="E4412" s="5" t="s">
        <v>7</v>
      </c>
      <c r="F4412" s="6">
        <v>33.176574977817211</v>
      </c>
      <c r="G4412" s="16" t="s">
        <v>4</v>
      </c>
      <c r="H4412" s="7">
        <v>2728.8917838999751</v>
      </c>
      <c r="I4412" s="4">
        <v>21.1</v>
      </c>
      <c r="J4412" s="4">
        <v>3.7</v>
      </c>
      <c r="K4412" s="4" t="s">
        <v>332</v>
      </c>
      <c r="L4412" s="4">
        <v>82.253571555369675</v>
      </c>
      <c r="M4412" s="4" t="s">
        <v>332</v>
      </c>
      <c r="N4412" s="17">
        <v>1</v>
      </c>
      <c r="O4412" s="4">
        <v>100</v>
      </c>
      <c r="P4412">
        <f t="shared" si="204"/>
        <v>2014</v>
      </c>
      <c r="Q4412">
        <f t="shared" si="205"/>
        <v>10</v>
      </c>
      <c r="R4412" t="str">
        <f t="shared" si="206"/>
        <v>25</v>
      </c>
      <c r="T4412" t="s">
        <v>320</v>
      </c>
      <c r="U4412" t="s">
        <v>513</v>
      </c>
    </row>
    <row r="4413" spans="1:26" x14ac:dyDescent="0.35">
      <c r="A4413" s="1" t="s">
        <v>2</v>
      </c>
      <c r="B4413" s="18">
        <v>41940</v>
      </c>
      <c r="C4413" s="3" t="s">
        <v>56</v>
      </c>
      <c r="D4413" s="4" t="s">
        <v>57</v>
      </c>
      <c r="E4413" s="5" t="s">
        <v>4</v>
      </c>
      <c r="F4413" s="6">
        <v>0.62111823391410803</v>
      </c>
      <c r="G4413" s="16" t="s">
        <v>4</v>
      </c>
      <c r="H4413" s="7">
        <v>3565.4994937769529</v>
      </c>
      <c r="I4413" s="4">
        <v>174.8</v>
      </c>
      <c r="J4413" s="4">
        <v>11.2</v>
      </c>
      <c r="K4413" s="4" t="s">
        <v>332</v>
      </c>
      <c r="L4413" s="4">
        <v>5740.4521379258231</v>
      </c>
      <c r="M4413" s="4" t="s">
        <v>332</v>
      </c>
      <c r="N4413" s="17">
        <v>1</v>
      </c>
      <c r="O4413" s="4">
        <v>16024.28</v>
      </c>
      <c r="P4413">
        <f t="shared" si="204"/>
        <v>2014</v>
      </c>
      <c r="Q4413">
        <f t="shared" si="205"/>
        <v>10</v>
      </c>
      <c r="R4413" t="str">
        <f t="shared" si="206"/>
        <v>27</v>
      </c>
      <c r="T4413" t="s">
        <v>57</v>
      </c>
    </row>
    <row r="4414" spans="1:26" x14ac:dyDescent="0.35">
      <c r="A4414" s="1" t="s">
        <v>2</v>
      </c>
      <c r="B4414" s="18">
        <v>41940</v>
      </c>
      <c r="C4414" s="3" t="s">
        <v>58</v>
      </c>
      <c r="D4414" s="4" t="s">
        <v>59</v>
      </c>
      <c r="E4414" s="5" t="s">
        <v>4</v>
      </c>
      <c r="F4414" s="6">
        <v>0.62111823391410803</v>
      </c>
      <c r="G4414" s="16" t="s">
        <v>4</v>
      </c>
      <c r="H4414" s="7">
        <v>1763.2075519139307</v>
      </c>
      <c r="I4414" s="4">
        <v>24.1</v>
      </c>
      <c r="J4414" s="4">
        <v>20.2</v>
      </c>
      <c r="K4414" s="4" t="s">
        <v>332</v>
      </c>
      <c r="L4414" s="4">
        <v>2838.7631462736249</v>
      </c>
      <c r="M4414" s="4" t="s">
        <v>332</v>
      </c>
      <c r="N4414" s="17">
        <v>1</v>
      </c>
      <c r="O4414" s="4">
        <v>16024.28</v>
      </c>
      <c r="P4414">
        <f t="shared" si="204"/>
        <v>2014</v>
      </c>
      <c r="Q4414">
        <f t="shared" si="205"/>
        <v>10</v>
      </c>
      <c r="R4414" t="str">
        <f t="shared" si="206"/>
        <v>27</v>
      </c>
      <c r="T4414" t="s">
        <v>59</v>
      </c>
    </row>
    <row r="4415" spans="1:26" x14ac:dyDescent="0.35">
      <c r="A4415" s="1" t="s">
        <v>2</v>
      </c>
      <c r="B4415" s="18">
        <v>41940</v>
      </c>
      <c r="C4415" s="3" t="s">
        <v>132</v>
      </c>
      <c r="D4415" s="4" t="s">
        <v>298</v>
      </c>
      <c r="E4415" s="5" t="s">
        <v>4</v>
      </c>
      <c r="F4415" s="6">
        <v>66.353149955634422</v>
      </c>
      <c r="G4415" s="16" t="s">
        <v>4</v>
      </c>
      <c r="H4415" s="7">
        <v>3607.0631099124189</v>
      </c>
      <c r="I4415" s="4">
        <v>5.5</v>
      </c>
      <c r="J4415" s="4">
        <v>4.7</v>
      </c>
      <c r="K4415" s="4">
        <v>4</v>
      </c>
      <c r="L4415" s="4">
        <v>54.361595678942187</v>
      </c>
      <c r="M4415" s="4" t="s">
        <v>332</v>
      </c>
      <c r="N4415" s="17">
        <v>0.99999999999999978</v>
      </c>
      <c r="O4415" s="4">
        <v>100</v>
      </c>
      <c r="P4415">
        <f t="shared" si="204"/>
        <v>2014</v>
      </c>
      <c r="Q4415">
        <f t="shared" si="205"/>
        <v>10</v>
      </c>
      <c r="R4415" t="str">
        <f t="shared" si="206"/>
        <v>90</v>
      </c>
      <c r="T4415" t="s">
        <v>563</v>
      </c>
      <c r="U4415" t="s">
        <v>468</v>
      </c>
      <c r="V4415" t="s">
        <v>564</v>
      </c>
      <c r="W4415" t="s">
        <v>524</v>
      </c>
      <c r="X4415" t="s">
        <v>567</v>
      </c>
      <c r="Y4415" t="s">
        <v>510</v>
      </c>
      <c r="Z4415" t="s">
        <v>568</v>
      </c>
    </row>
    <row r="4416" spans="1:26" x14ac:dyDescent="0.35">
      <c r="A4416" s="1" t="s">
        <v>2</v>
      </c>
      <c r="B4416" s="18">
        <v>41940</v>
      </c>
      <c r="C4416" s="3" t="s">
        <v>132</v>
      </c>
      <c r="D4416" s="4" t="s">
        <v>298</v>
      </c>
      <c r="E4416" s="5" t="s">
        <v>4</v>
      </c>
      <c r="F4416" s="6">
        <v>564.00177462289264</v>
      </c>
      <c r="G4416" s="16" t="s">
        <v>4</v>
      </c>
      <c r="H4416" s="7">
        <v>8797.5992353612146</v>
      </c>
      <c r="I4416" s="4" t="s">
        <v>332</v>
      </c>
      <c r="J4416" s="4">
        <v>3.1</v>
      </c>
      <c r="K4416" s="4" t="s">
        <v>332</v>
      </c>
      <c r="L4416" s="4">
        <v>15.598531123848922</v>
      </c>
      <c r="M4416" s="4" t="s">
        <v>332</v>
      </c>
      <c r="N4416" s="17">
        <v>1</v>
      </c>
      <c r="O4416" s="4">
        <v>100</v>
      </c>
      <c r="P4416">
        <f t="shared" si="204"/>
        <v>2014</v>
      </c>
      <c r="Q4416">
        <f t="shared" si="205"/>
        <v>10</v>
      </c>
      <c r="R4416" t="str">
        <f t="shared" si="206"/>
        <v>90</v>
      </c>
      <c r="T4416" t="s">
        <v>563</v>
      </c>
      <c r="U4416" t="s">
        <v>468</v>
      </c>
      <c r="V4416" t="s">
        <v>564</v>
      </c>
      <c r="W4416" t="s">
        <v>524</v>
      </c>
      <c r="X4416" t="s">
        <v>567</v>
      </c>
      <c r="Y4416" t="s">
        <v>510</v>
      </c>
      <c r="Z4416" t="s">
        <v>568</v>
      </c>
    </row>
    <row r="4417" spans="1:27" x14ac:dyDescent="0.35">
      <c r="A4417" s="1" t="s">
        <v>2</v>
      </c>
      <c r="B4417" s="18">
        <v>41954</v>
      </c>
      <c r="C4417" s="8" t="s">
        <v>29</v>
      </c>
      <c r="D4417" s="4" t="s">
        <v>30</v>
      </c>
      <c r="E4417" s="9" t="s">
        <v>23</v>
      </c>
      <c r="F4417" s="6">
        <v>14.366092271967089</v>
      </c>
      <c r="G4417" s="16" t="s">
        <v>4</v>
      </c>
      <c r="H4417" s="7">
        <v>19722.863144830946</v>
      </c>
      <c r="I4417" s="4">
        <v>5.7</v>
      </c>
      <c r="J4417" s="4">
        <v>5</v>
      </c>
      <c r="K4417" s="4" t="s">
        <v>332</v>
      </c>
      <c r="L4417" s="4">
        <v>74.612825522757589</v>
      </c>
      <c r="M4417" s="4" t="s">
        <v>332</v>
      </c>
      <c r="N4417" s="17">
        <v>18.399999999999999</v>
      </c>
      <c r="O4417" s="4">
        <v>1152</v>
      </c>
      <c r="P4417">
        <f t="shared" si="204"/>
        <v>2014</v>
      </c>
      <c r="Q4417">
        <f t="shared" si="205"/>
        <v>11</v>
      </c>
      <c r="R4417" t="str">
        <f t="shared" si="206"/>
        <v>01</v>
      </c>
      <c r="T4417" t="s">
        <v>30</v>
      </c>
    </row>
    <row r="4418" spans="1:27" x14ac:dyDescent="0.35">
      <c r="A4418" s="1" t="s">
        <v>2</v>
      </c>
      <c r="B4418" s="18">
        <v>41954</v>
      </c>
      <c r="C4418" s="8" t="s">
        <v>294</v>
      </c>
      <c r="D4418" s="4" t="s">
        <v>295</v>
      </c>
      <c r="E4418" s="9" t="s">
        <v>23</v>
      </c>
      <c r="F4418" s="6">
        <v>37.351839907114432</v>
      </c>
      <c r="G4418" s="16" t="s">
        <v>23</v>
      </c>
      <c r="H4418" s="7">
        <v>50770.874128365453</v>
      </c>
      <c r="I4418" s="4">
        <v>140.4</v>
      </c>
      <c r="J4418" s="4">
        <v>4.3</v>
      </c>
      <c r="K4418" s="4" t="s">
        <v>332</v>
      </c>
      <c r="L4418" s="4">
        <v>1359.2603270580812</v>
      </c>
      <c r="M4418" s="4" t="s">
        <v>332</v>
      </c>
      <c r="N4418" s="17">
        <v>1</v>
      </c>
      <c r="O4418" s="4">
        <v>1152</v>
      </c>
      <c r="P4418">
        <f t="shared" ref="P4418:P4481" si="207">YEAR(B4418)</f>
        <v>2014</v>
      </c>
      <c r="Q4418">
        <f t="shared" ref="Q4418:Q4481" si="208">MONTH(B4418)</f>
        <v>11</v>
      </c>
      <c r="R4418" t="str">
        <f t="shared" ref="R4418:R4481" si="209">LEFT(C4418,2)</f>
        <v>01</v>
      </c>
      <c r="T4418" t="s">
        <v>295</v>
      </c>
    </row>
    <row r="4419" spans="1:27" x14ac:dyDescent="0.35">
      <c r="A4419" s="1" t="s">
        <v>2</v>
      </c>
      <c r="B4419" s="18">
        <v>41954</v>
      </c>
      <c r="C4419" s="3" t="s">
        <v>253</v>
      </c>
      <c r="D4419" s="4" t="s">
        <v>254</v>
      </c>
      <c r="E4419" s="5" t="s">
        <v>7</v>
      </c>
      <c r="F4419" s="6">
        <v>66.198953189224341</v>
      </c>
      <c r="G4419" s="16" t="s">
        <v>4</v>
      </c>
      <c r="H4419" s="7">
        <v>2274.1535357346706</v>
      </c>
      <c r="I4419" s="4" t="s">
        <v>332</v>
      </c>
      <c r="J4419" s="4">
        <v>0.9</v>
      </c>
      <c r="K4419" s="4" t="s">
        <v>332</v>
      </c>
      <c r="L4419" s="4">
        <v>0.38170350741115988</v>
      </c>
      <c r="M4419" s="4" t="s">
        <v>332</v>
      </c>
      <c r="N4419" s="17">
        <v>90</v>
      </c>
      <c r="O4419" s="4">
        <v>100</v>
      </c>
      <c r="P4419">
        <f t="shared" si="207"/>
        <v>2014</v>
      </c>
      <c r="Q4419">
        <f t="shared" si="208"/>
        <v>11</v>
      </c>
      <c r="R4419" t="str">
        <f t="shared" si="209"/>
        <v>01</v>
      </c>
      <c r="T4419" t="s">
        <v>254</v>
      </c>
    </row>
    <row r="4420" spans="1:27" x14ac:dyDescent="0.35">
      <c r="A4420" s="1" t="s">
        <v>2</v>
      </c>
      <c r="B4420" s="18">
        <v>41954</v>
      </c>
      <c r="C4420" s="3" t="s">
        <v>24</v>
      </c>
      <c r="D4420" s="4" t="s">
        <v>299</v>
      </c>
      <c r="E4420" s="5" t="s">
        <v>23</v>
      </c>
      <c r="F4420" s="6">
        <v>33.09947659461217</v>
      </c>
      <c r="G4420" s="16" t="s">
        <v>23</v>
      </c>
      <c r="H4420" s="7">
        <v>3704.4682080725947</v>
      </c>
      <c r="I4420" s="4">
        <v>5.7</v>
      </c>
      <c r="J4420" s="4">
        <v>5</v>
      </c>
      <c r="K4420" s="4" t="s">
        <v>332</v>
      </c>
      <c r="L4420" s="4">
        <v>111.91923828413638</v>
      </c>
      <c r="M4420" s="4" t="s">
        <v>332</v>
      </c>
      <c r="N4420" s="17">
        <v>1</v>
      </c>
      <c r="O4420" s="4">
        <v>100</v>
      </c>
      <c r="P4420">
        <f t="shared" si="207"/>
        <v>2014</v>
      </c>
      <c r="Q4420">
        <f t="shared" si="208"/>
        <v>11</v>
      </c>
      <c r="R4420" t="str">
        <f t="shared" si="209"/>
        <v>01</v>
      </c>
      <c r="T4420" t="s">
        <v>222</v>
      </c>
      <c r="U4420" t="s">
        <v>504</v>
      </c>
      <c r="V4420" t="s">
        <v>596</v>
      </c>
      <c r="W4420" t="s">
        <v>597</v>
      </c>
    </row>
    <row r="4421" spans="1:27" x14ac:dyDescent="0.35">
      <c r="A4421" s="1" t="s">
        <v>2</v>
      </c>
      <c r="B4421" s="18">
        <v>41954</v>
      </c>
      <c r="C4421" s="3" t="s">
        <v>212</v>
      </c>
      <c r="D4421" s="4" t="s">
        <v>213</v>
      </c>
      <c r="E4421" s="5" t="s">
        <v>4</v>
      </c>
      <c r="F4421" s="6">
        <v>33.09947659461217</v>
      </c>
      <c r="G4421" s="16" t="s">
        <v>4</v>
      </c>
      <c r="H4421" s="7">
        <v>95664.533622175033</v>
      </c>
      <c r="I4421" s="4">
        <v>19.100000000000001</v>
      </c>
      <c r="J4421" s="4">
        <v>17</v>
      </c>
      <c r="K4421" s="4" t="s">
        <v>332</v>
      </c>
      <c r="L4421" s="4">
        <v>2890.21288142505</v>
      </c>
      <c r="M4421" s="4" t="s">
        <v>332</v>
      </c>
      <c r="N4421" s="17">
        <v>1</v>
      </c>
      <c r="O4421" s="4">
        <v>100</v>
      </c>
      <c r="P4421">
        <f t="shared" si="207"/>
        <v>2014</v>
      </c>
      <c r="Q4421">
        <f t="shared" si="208"/>
        <v>11</v>
      </c>
      <c r="R4421" t="str">
        <f t="shared" si="209"/>
        <v>04</v>
      </c>
      <c r="T4421" t="s">
        <v>213</v>
      </c>
    </row>
    <row r="4422" spans="1:27" x14ac:dyDescent="0.35">
      <c r="A4422" s="1" t="s">
        <v>2</v>
      </c>
      <c r="B4422" s="18">
        <v>41954</v>
      </c>
      <c r="C4422" s="3" t="s">
        <v>300</v>
      </c>
      <c r="D4422" s="4" t="s">
        <v>301</v>
      </c>
      <c r="E4422" s="5" t="s">
        <v>4</v>
      </c>
      <c r="F4422" s="6">
        <v>430.2931957299582</v>
      </c>
      <c r="G4422" s="16" t="s">
        <v>4</v>
      </c>
      <c r="H4422" s="7">
        <v>16929.116421096944</v>
      </c>
      <c r="I4422" s="4">
        <v>6.5</v>
      </c>
      <c r="J4422" s="4">
        <v>3.4</v>
      </c>
      <c r="K4422" s="4">
        <v>3.4</v>
      </c>
      <c r="L4422" s="4">
        <v>39.343211998456177</v>
      </c>
      <c r="M4422" s="4" t="s">
        <v>332</v>
      </c>
      <c r="N4422" s="17">
        <v>1</v>
      </c>
      <c r="O4422" s="4">
        <v>100</v>
      </c>
      <c r="P4422">
        <f t="shared" si="207"/>
        <v>2014</v>
      </c>
      <c r="Q4422">
        <f t="shared" si="208"/>
        <v>11</v>
      </c>
      <c r="R4422" t="str">
        <f t="shared" si="209"/>
        <v>05</v>
      </c>
      <c r="T4422" t="s">
        <v>301</v>
      </c>
    </row>
    <row r="4423" spans="1:27" x14ac:dyDescent="0.35">
      <c r="A4423" s="1" t="s">
        <v>2</v>
      </c>
      <c r="B4423" s="18">
        <v>41954</v>
      </c>
      <c r="C4423" s="3" t="s">
        <v>82</v>
      </c>
      <c r="D4423" s="4" t="s">
        <v>167</v>
      </c>
      <c r="E4423" s="5" t="s">
        <v>4</v>
      </c>
      <c r="F4423" s="6">
        <v>264.79581275689736</v>
      </c>
      <c r="G4423" s="16" t="s">
        <v>4</v>
      </c>
      <c r="H4423" s="7">
        <v>80725.525112751828</v>
      </c>
      <c r="I4423" s="4">
        <v>14.5</v>
      </c>
      <c r="J4423" s="4">
        <v>7.8</v>
      </c>
      <c r="K4423" s="4">
        <v>5.1479999999999997</v>
      </c>
      <c r="L4423" s="4">
        <v>304.85952278582283</v>
      </c>
      <c r="M4423" s="4" t="s">
        <v>332</v>
      </c>
      <c r="N4423" s="17">
        <v>1</v>
      </c>
      <c r="O4423" s="4">
        <v>100</v>
      </c>
      <c r="P4423">
        <f t="shared" si="207"/>
        <v>2014</v>
      </c>
      <c r="Q4423">
        <f t="shared" si="208"/>
        <v>11</v>
      </c>
      <c r="R4423" t="str">
        <f t="shared" si="209"/>
        <v>05</v>
      </c>
      <c r="T4423" t="s">
        <v>460</v>
      </c>
      <c r="U4423" t="s">
        <v>488</v>
      </c>
      <c r="V4423" t="s">
        <v>536</v>
      </c>
      <c r="W4423" t="s">
        <v>544</v>
      </c>
      <c r="X4423" t="s">
        <v>510</v>
      </c>
    </row>
    <row r="4424" spans="1:27" x14ac:dyDescent="0.35">
      <c r="A4424" s="1" t="s">
        <v>2</v>
      </c>
      <c r="B4424" s="18">
        <v>41954</v>
      </c>
      <c r="C4424" s="3" t="s">
        <v>37</v>
      </c>
      <c r="D4424" s="4" t="s">
        <v>156</v>
      </c>
      <c r="E4424" s="5" t="s">
        <v>4</v>
      </c>
      <c r="F4424" s="6">
        <v>20.112529180753924</v>
      </c>
      <c r="G4424" s="16" t="s">
        <v>4</v>
      </c>
      <c r="H4424" s="7">
        <v>23172.7152374467</v>
      </c>
      <c r="I4424" s="4">
        <v>22.4</v>
      </c>
      <c r="J4424" s="4">
        <v>12.2</v>
      </c>
      <c r="K4424" s="4">
        <v>8.0519999999999996</v>
      </c>
      <c r="L4424" s="4">
        <v>1152.153218980591</v>
      </c>
      <c r="M4424" s="4" t="s">
        <v>332</v>
      </c>
      <c r="N4424" s="17">
        <v>1</v>
      </c>
      <c r="O4424" s="4">
        <v>1152</v>
      </c>
      <c r="P4424">
        <f t="shared" si="207"/>
        <v>2014</v>
      </c>
      <c r="Q4424">
        <f t="shared" si="208"/>
        <v>11</v>
      </c>
      <c r="R4424" t="str">
        <f t="shared" si="209"/>
        <v>05</v>
      </c>
      <c r="T4424" t="s">
        <v>460</v>
      </c>
      <c r="U4424" t="s">
        <v>461</v>
      </c>
      <c r="V4424" t="s">
        <v>536</v>
      </c>
      <c r="W4424" t="s">
        <v>537</v>
      </c>
      <c r="X4424" t="s">
        <v>510</v>
      </c>
    </row>
    <row r="4425" spans="1:27" x14ac:dyDescent="0.35">
      <c r="A4425" s="1" t="s">
        <v>2</v>
      </c>
      <c r="B4425" s="18">
        <v>41954</v>
      </c>
      <c r="C4425" s="3" t="s">
        <v>62</v>
      </c>
      <c r="D4425" s="4" t="s">
        <v>63</v>
      </c>
      <c r="E4425" s="5" t="s">
        <v>4</v>
      </c>
      <c r="F4425" s="6">
        <v>959.88482124375298</v>
      </c>
      <c r="G4425" s="16" t="s">
        <v>4</v>
      </c>
      <c r="H4425" s="7">
        <v>108206.58915757062</v>
      </c>
      <c r="I4425" s="4">
        <v>9.9</v>
      </c>
      <c r="J4425" s="4">
        <v>5.8</v>
      </c>
      <c r="K4425" s="4" t="s">
        <v>332</v>
      </c>
      <c r="L4425" s="4">
        <v>112.72872199121134</v>
      </c>
      <c r="M4425" s="4" t="s">
        <v>332</v>
      </c>
      <c r="N4425" s="17">
        <v>0.99999999999999989</v>
      </c>
      <c r="O4425" s="4">
        <v>100</v>
      </c>
      <c r="P4425">
        <f t="shared" si="207"/>
        <v>2014</v>
      </c>
      <c r="Q4425">
        <f t="shared" si="208"/>
        <v>11</v>
      </c>
      <c r="R4425" t="str">
        <f t="shared" si="209"/>
        <v>05</v>
      </c>
      <c r="T4425" t="s">
        <v>84</v>
      </c>
      <c r="U4425" t="s">
        <v>459</v>
      </c>
      <c r="V4425" t="s">
        <v>479</v>
      </c>
      <c r="W4425" t="s">
        <v>480</v>
      </c>
    </row>
    <row r="4426" spans="1:27" x14ac:dyDescent="0.35">
      <c r="A4426" s="1" t="s">
        <v>2</v>
      </c>
      <c r="B4426" s="18">
        <v>41954</v>
      </c>
      <c r="C4426" s="3" t="s">
        <v>134</v>
      </c>
      <c r="D4426" s="4" t="s">
        <v>135</v>
      </c>
      <c r="E4426" s="5" t="s">
        <v>4</v>
      </c>
      <c r="F4426" s="6">
        <v>5.7464369087868361</v>
      </c>
      <c r="G4426" s="16" t="s">
        <v>4</v>
      </c>
      <c r="H4426" s="7">
        <v>38032.881831623759</v>
      </c>
      <c r="I4426" s="4">
        <v>40.299999999999997</v>
      </c>
      <c r="J4426" s="4">
        <v>21.8</v>
      </c>
      <c r="K4426" s="4">
        <v>14.388000000000002</v>
      </c>
      <c r="L4426" s="4">
        <v>6618.5155141036958</v>
      </c>
      <c r="M4426" s="4" t="s">
        <v>332</v>
      </c>
      <c r="N4426" s="17">
        <v>1</v>
      </c>
      <c r="O4426" s="4">
        <v>1152</v>
      </c>
      <c r="P4426">
        <f t="shared" si="207"/>
        <v>2014</v>
      </c>
      <c r="Q4426">
        <f t="shared" si="208"/>
        <v>11</v>
      </c>
      <c r="R4426" t="str">
        <f t="shared" si="209"/>
        <v>06</v>
      </c>
      <c r="T4426" t="s">
        <v>39</v>
      </c>
      <c r="U4426" t="s">
        <v>527</v>
      </c>
    </row>
    <row r="4427" spans="1:27" x14ac:dyDescent="0.35">
      <c r="A4427" s="1" t="s">
        <v>2</v>
      </c>
      <c r="B4427" s="18">
        <v>41954</v>
      </c>
      <c r="C4427" s="3" t="s">
        <v>302</v>
      </c>
      <c r="D4427" s="4" t="s">
        <v>303</v>
      </c>
      <c r="E4427" s="5" t="s">
        <v>4</v>
      </c>
      <c r="F4427" s="6">
        <v>231.69633616228518</v>
      </c>
      <c r="G4427" s="16" t="s">
        <v>4</v>
      </c>
      <c r="H4427" s="7">
        <v>9584.8067275150406</v>
      </c>
      <c r="I4427" s="4">
        <v>4.7</v>
      </c>
      <c r="J4427" s="4">
        <v>4.0999999999999996</v>
      </c>
      <c r="K4427" s="4">
        <v>4.0999999999999996</v>
      </c>
      <c r="L4427" s="4">
        <v>41.367968463694794</v>
      </c>
      <c r="M4427" s="4" t="s">
        <v>332</v>
      </c>
      <c r="N4427" s="17">
        <v>1</v>
      </c>
      <c r="O4427" s="4">
        <v>100</v>
      </c>
      <c r="P4427">
        <f t="shared" si="207"/>
        <v>2014</v>
      </c>
      <c r="Q4427">
        <f t="shared" si="208"/>
        <v>11</v>
      </c>
      <c r="R4427" t="str">
        <f t="shared" si="209"/>
        <v>08</v>
      </c>
      <c r="T4427" t="s">
        <v>303</v>
      </c>
    </row>
    <row r="4428" spans="1:27" x14ac:dyDescent="0.35">
      <c r="A4428" s="1" t="s">
        <v>2</v>
      </c>
      <c r="B4428" s="18">
        <v>41954</v>
      </c>
      <c r="C4428" s="3" t="s">
        <v>410</v>
      </c>
      <c r="D4428" s="4" t="s">
        <v>411</v>
      </c>
      <c r="E4428" s="5" t="s">
        <v>4</v>
      </c>
      <c r="F4428" s="6">
        <v>165.49738297306087</v>
      </c>
      <c r="G4428" s="16" t="s">
        <v>4</v>
      </c>
      <c r="H4428" s="7">
        <v>12250.82800899348</v>
      </c>
      <c r="I4428" s="4">
        <v>6.4</v>
      </c>
      <c r="J4428" s="4">
        <v>4.7</v>
      </c>
      <c r="K4428" s="4" t="s">
        <v>332</v>
      </c>
      <c r="L4428" s="4">
        <v>74.024300498985113</v>
      </c>
      <c r="M4428" s="4" t="s">
        <v>332</v>
      </c>
      <c r="N4428" s="17">
        <v>1</v>
      </c>
      <c r="O4428" s="4">
        <v>100</v>
      </c>
      <c r="P4428">
        <f t="shared" si="207"/>
        <v>2014</v>
      </c>
      <c r="Q4428">
        <f t="shared" si="208"/>
        <v>11</v>
      </c>
      <c r="R4428" t="str">
        <f t="shared" si="209"/>
        <v>09</v>
      </c>
      <c r="T4428" t="s">
        <v>411</v>
      </c>
    </row>
    <row r="4429" spans="1:27" x14ac:dyDescent="0.35">
      <c r="A4429" s="1" t="s">
        <v>2</v>
      </c>
      <c r="B4429" s="18">
        <v>41954</v>
      </c>
      <c r="C4429" s="3" t="s">
        <v>40</v>
      </c>
      <c r="D4429" s="4" t="s">
        <v>169</v>
      </c>
      <c r="E4429" s="5" t="s">
        <v>4</v>
      </c>
      <c r="F4429" s="6">
        <v>264.79581275689736</v>
      </c>
      <c r="G4429" s="16" t="s">
        <v>4</v>
      </c>
      <c r="H4429" s="7">
        <v>23478.997491568476</v>
      </c>
      <c r="I4429" s="4" t="s">
        <v>332</v>
      </c>
      <c r="J4429" s="4">
        <v>5.6</v>
      </c>
      <c r="K4429" s="4">
        <v>3.5999999999999996</v>
      </c>
      <c r="L4429" s="4">
        <v>88.668311054918291</v>
      </c>
      <c r="M4429" s="4" t="s">
        <v>332</v>
      </c>
      <c r="N4429" s="17">
        <v>1</v>
      </c>
      <c r="O4429" s="4">
        <v>100</v>
      </c>
      <c r="P4429">
        <f t="shared" si="207"/>
        <v>2014</v>
      </c>
      <c r="Q4429">
        <f t="shared" si="208"/>
        <v>11</v>
      </c>
      <c r="R4429" t="str">
        <f t="shared" si="209"/>
        <v>12</v>
      </c>
      <c r="T4429" t="s">
        <v>662</v>
      </c>
      <c r="U4429" t="s">
        <v>463</v>
      </c>
      <c r="V4429" t="s">
        <v>464</v>
      </c>
      <c r="W4429" t="s">
        <v>546</v>
      </c>
      <c r="X4429" t="s">
        <v>468</v>
      </c>
      <c r="Y4429" t="s">
        <v>547</v>
      </c>
      <c r="Z4429" t="s">
        <v>510</v>
      </c>
      <c r="AA4429" t="s">
        <v>466</v>
      </c>
    </row>
    <row r="4430" spans="1:27" x14ac:dyDescent="0.35">
      <c r="A4430" s="1" t="s">
        <v>2</v>
      </c>
      <c r="B4430" s="18">
        <v>41954</v>
      </c>
      <c r="C4430" s="3" t="s">
        <v>125</v>
      </c>
      <c r="D4430" s="4" t="s">
        <v>321</v>
      </c>
      <c r="E4430" s="5" t="s">
        <v>4</v>
      </c>
      <c r="F4430" s="6">
        <v>165.49738297306087</v>
      </c>
      <c r="G4430" s="16" t="s">
        <v>4</v>
      </c>
      <c r="H4430" s="7">
        <v>10528.488591364214</v>
      </c>
      <c r="I4430" s="4" t="s">
        <v>332</v>
      </c>
      <c r="J4430" s="4">
        <v>4.5</v>
      </c>
      <c r="K4430" s="4">
        <v>4</v>
      </c>
      <c r="L4430" s="4">
        <v>63.617251235193308</v>
      </c>
      <c r="M4430" s="4" t="s">
        <v>332</v>
      </c>
      <c r="N4430" s="17">
        <v>0.99999999999999978</v>
      </c>
      <c r="O4430" s="4">
        <v>100</v>
      </c>
      <c r="P4430">
        <f t="shared" si="207"/>
        <v>2014</v>
      </c>
      <c r="Q4430">
        <f t="shared" si="208"/>
        <v>11</v>
      </c>
      <c r="R4430" t="str">
        <f t="shared" si="209"/>
        <v>12</v>
      </c>
      <c r="T4430" t="s">
        <v>665</v>
      </c>
      <c r="U4430" t="s">
        <v>476</v>
      </c>
      <c r="V4430" t="s">
        <v>463</v>
      </c>
      <c r="W4430" t="s">
        <v>464</v>
      </c>
      <c r="X4430" t="s">
        <v>592</v>
      </c>
      <c r="Y4430" t="s">
        <v>510</v>
      </c>
      <c r="Z4430" t="s">
        <v>466</v>
      </c>
    </row>
    <row r="4431" spans="1:27" x14ac:dyDescent="0.35">
      <c r="A4431" s="1" t="s">
        <v>2</v>
      </c>
      <c r="B4431" s="18">
        <v>41954</v>
      </c>
      <c r="C4431" s="3" t="s">
        <v>28</v>
      </c>
      <c r="D4431" s="4" t="s">
        <v>107</v>
      </c>
      <c r="E4431" s="5" t="s">
        <v>23</v>
      </c>
      <c r="F4431" s="6">
        <v>1367.6519842912669</v>
      </c>
      <c r="G4431" s="16" t="s">
        <v>4</v>
      </c>
      <c r="H4431" s="7">
        <v>13365821.235934496</v>
      </c>
      <c r="I4431" s="4">
        <v>22.3</v>
      </c>
      <c r="J4431" s="4">
        <v>6.8</v>
      </c>
      <c r="K4431" s="4" t="s">
        <v>332</v>
      </c>
      <c r="L4431" s="4">
        <v>809.86488698360552</v>
      </c>
      <c r="M4431" s="4" t="s">
        <v>332</v>
      </c>
      <c r="N4431" s="17">
        <v>12.067226890756301</v>
      </c>
      <c r="O4431" s="4">
        <v>288</v>
      </c>
      <c r="P4431">
        <f t="shared" si="207"/>
        <v>2014</v>
      </c>
      <c r="Q4431">
        <f t="shared" si="208"/>
        <v>11</v>
      </c>
      <c r="R4431" t="str">
        <f t="shared" si="209"/>
        <v>12</v>
      </c>
      <c r="T4431" t="s">
        <v>107</v>
      </c>
    </row>
    <row r="4432" spans="1:27" x14ac:dyDescent="0.35">
      <c r="A4432" s="1" t="s">
        <v>2</v>
      </c>
      <c r="B4432" s="18">
        <v>41954</v>
      </c>
      <c r="C4432" s="3" t="s">
        <v>64</v>
      </c>
      <c r="D4432" s="4" t="s">
        <v>65</v>
      </c>
      <c r="E4432" s="5" t="s">
        <v>7</v>
      </c>
      <c r="F4432" s="6">
        <v>28.732184543934178</v>
      </c>
      <c r="G4432" s="16" t="s">
        <v>4</v>
      </c>
      <c r="H4432" s="7">
        <v>63828.953088151837</v>
      </c>
      <c r="I4432" s="4">
        <v>65.7</v>
      </c>
      <c r="J4432" s="4">
        <v>5.0999999999999996</v>
      </c>
      <c r="K4432" s="4">
        <v>5.0999999999999996</v>
      </c>
      <c r="L4432" s="4">
        <v>1708.8569999999997</v>
      </c>
      <c r="M4432" s="4" t="s">
        <v>332</v>
      </c>
      <c r="N4432" s="17">
        <v>1.3</v>
      </c>
      <c r="O4432" s="4">
        <v>1152</v>
      </c>
      <c r="P4432">
        <f t="shared" si="207"/>
        <v>2014</v>
      </c>
      <c r="Q4432">
        <f t="shared" si="208"/>
        <v>11</v>
      </c>
      <c r="R4432" t="str">
        <f t="shared" si="209"/>
        <v>13</v>
      </c>
      <c r="T4432" t="s">
        <v>481</v>
      </c>
      <c r="U4432" t="s">
        <v>482</v>
      </c>
    </row>
    <row r="4433" spans="1:21" x14ac:dyDescent="0.35">
      <c r="A4433" s="1" t="s">
        <v>2</v>
      </c>
      <c r="B4433" s="18">
        <v>41954</v>
      </c>
      <c r="C4433" s="3" t="s">
        <v>101</v>
      </c>
      <c r="D4433" s="4" t="s">
        <v>102</v>
      </c>
      <c r="E4433" s="5" t="s">
        <v>7</v>
      </c>
      <c r="F4433" s="6">
        <v>2.8732184543934181</v>
      </c>
      <c r="G4433" s="16" t="s">
        <v>4</v>
      </c>
      <c r="H4433" s="7">
        <v>45392.906650478115</v>
      </c>
      <c r="I4433" s="4">
        <v>61.1</v>
      </c>
      <c r="J4433" s="4">
        <v>3.9</v>
      </c>
      <c r="K4433" s="4">
        <v>3.9</v>
      </c>
      <c r="L4433" s="4">
        <v>929.3309999999999</v>
      </c>
      <c r="M4433" s="4" t="s">
        <v>332</v>
      </c>
      <c r="N4433" s="17">
        <v>17</v>
      </c>
      <c r="O4433" s="4">
        <v>1152</v>
      </c>
      <c r="P4433">
        <f t="shared" si="207"/>
        <v>2014</v>
      </c>
      <c r="Q4433">
        <f t="shared" si="208"/>
        <v>11</v>
      </c>
      <c r="R4433" t="str">
        <f t="shared" si="209"/>
        <v>13</v>
      </c>
      <c r="T4433" t="s">
        <v>499</v>
      </c>
      <c r="U4433" t="s">
        <v>500</v>
      </c>
    </row>
    <row r="4434" spans="1:21" x14ac:dyDescent="0.35">
      <c r="A4434" s="1" t="s">
        <v>2</v>
      </c>
      <c r="B4434" s="18">
        <v>41954</v>
      </c>
      <c r="C4434" s="3" t="s">
        <v>68</v>
      </c>
      <c r="D4434" s="4" t="s">
        <v>69</v>
      </c>
      <c r="E4434" s="5" t="s">
        <v>4</v>
      </c>
      <c r="F4434" s="6">
        <v>2.8732184543934181</v>
      </c>
      <c r="G4434" s="16" t="s">
        <v>4</v>
      </c>
      <c r="H4434" s="7">
        <v>6613.5024078614097</v>
      </c>
      <c r="I4434" s="4">
        <v>187.9</v>
      </c>
      <c r="J4434" s="4">
        <v>3.5</v>
      </c>
      <c r="K4434" s="4">
        <v>3.5</v>
      </c>
      <c r="L4434" s="4">
        <v>2301.7750000000001</v>
      </c>
      <c r="M4434" s="4" t="s">
        <v>332</v>
      </c>
      <c r="N4434" s="17">
        <v>1</v>
      </c>
      <c r="O4434" s="4">
        <v>1152</v>
      </c>
      <c r="P4434">
        <f t="shared" si="207"/>
        <v>2014</v>
      </c>
      <c r="Q4434">
        <f t="shared" si="208"/>
        <v>11</v>
      </c>
      <c r="R4434" t="str">
        <f t="shared" si="209"/>
        <v>13</v>
      </c>
      <c r="T4434" t="s">
        <v>217</v>
      </c>
      <c r="U4434" t="s">
        <v>483</v>
      </c>
    </row>
    <row r="4435" spans="1:21" x14ac:dyDescent="0.35">
      <c r="A4435" s="1" t="s">
        <v>2</v>
      </c>
      <c r="B4435" s="18">
        <v>41954</v>
      </c>
      <c r="C4435" s="3" t="s">
        <v>3</v>
      </c>
      <c r="D4435" s="4" t="s">
        <v>119</v>
      </c>
      <c r="E4435" s="5" t="s">
        <v>4</v>
      </c>
      <c r="F4435" s="6">
        <v>99.298429783836511</v>
      </c>
      <c r="G4435" s="16" t="s">
        <v>4</v>
      </c>
      <c r="H4435" s="7">
        <v>13211.979365023877</v>
      </c>
      <c r="I4435" s="4">
        <v>7.3</v>
      </c>
      <c r="J4435" s="4">
        <v>5.9</v>
      </c>
      <c r="K4435" s="4" t="s">
        <v>332</v>
      </c>
      <c r="L4435" s="4">
        <v>133.05325566361051</v>
      </c>
      <c r="M4435" s="4" t="s">
        <v>332</v>
      </c>
      <c r="N4435" s="17">
        <v>1</v>
      </c>
      <c r="O4435" s="4">
        <v>100</v>
      </c>
      <c r="P4435">
        <f t="shared" si="207"/>
        <v>2014</v>
      </c>
      <c r="Q4435">
        <f t="shared" si="208"/>
        <v>11</v>
      </c>
      <c r="R4435" t="str">
        <f t="shared" si="209"/>
        <v>16</v>
      </c>
      <c r="T4435" t="s">
        <v>119</v>
      </c>
    </row>
    <row r="4436" spans="1:21" x14ac:dyDescent="0.35">
      <c r="A4436" s="1" t="s">
        <v>2</v>
      </c>
      <c r="B4436" s="18">
        <v>41954</v>
      </c>
      <c r="C4436" s="3" t="s">
        <v>184</v>
      </c>
      <c r="D4436" s="4" t="s">
        <v>185</v>
      </c>
      <c r="E4436" s="5" t="s">
        <v>7</v>
      </c>
      <c r="F4436" s="6">
        <v>5.7464369087868361</v>
      </c>
      <c r="G4436" s="16" t="s">
        <v>4</v>
      </c>
      <c r="H4436" s="7">
        <v>8615.1391866112426</v>
      </c>
      <c r="I4436" s="4" t="s">
        <v>332</v>
      </c>
      <c r="J4436" s="4">
        <v>7.1</v>
      </c>
      <c r="K4436" s="4" t="s">
        <v>332</v>
      </c>
      <c r="L4436" s="4">
        <v>187.40176137316269</v>
      </c>
      <c r="M4436" s="4" t="s">
        <v>332</v>
      </c>
      <c r="N4436" s="17">
        <v>8</v>
      </c>
      <c r="O4436" s="4">
        <v>1152</v>
      </c>
      <c r="P4436">
        <f t="shared" si="207"/>
        <v>2014</v>
      </c>
      <c r="Q4436">
        <f t="shared" si="208"/>
        <v>11</v>
      </c>
      <c r="R4436" t="str">
        <f t="shared" si="209"/>
        <v>16</v>
      </c>
      <c r="T4436" t="s">
        <v>553</v>
      </c>
      <c r="U4436" t="s">
        <v>530</v>
      </c>
    </row>
    <row r="4437" spans="1:21" x14ac:dyDescent="0.35">
      <c r="A4437" s="1" t="s">
        <v>2</v>
      </c>
      <c r="B4437" s="18">
        <v>41954</v>
      </c>
      <c r="C4437" s="3" t="s">
        <v>412</v>
      </c>
      <c r="D4437" s="4" t="s">
        <v>413</v>
      </c>
      <c r="E4437" s="5" t="s">
        <v>7</v>
      </c>
      <c r="F4437" s="6">
        <v>0.41399599498959588</v>
      </c>
      <c r="G4437" s="16" t="s">
        <v>4</v>
      </c>
      <c r="H4437" s="7">
        <v>2194.3282607126735</v>
      </c>
      <c r="I4437" s="4">
        <v>9.1999999999999993</v>
      </c>
      <c r="J4437" s="4">
        <v>9.1999999999999993</v>
      </c>
      <c r="K4437" s="4" t="s">
        <v>332</v>
      </c>
      <c r="L4437" s="4">
        <v>407.72008337308802</v>
      </c>
      <c r="M4437" s="4" t="s">
        <v>332</v>
      </c>
      <c r="N4437" s="17">
        <v>13</v>
      </c>
      <c r="O4437" s="4">
        <v>15990.24</v>
      </c>
      <c r="P4437">
        <f t="shared" si="207"/>
        <v>2014</v>
      </c>
      <c r="Q4437">
        <f t="shared" si="208"/>
        <v>11</v>
      </c>
      <c r="R4437" t="str">
        <f t="shared" si="209"/>
        <v>16</v>
      </c>
      <c r="T4437" t="s">
        <v>632</v>
      </c>
      <c r="U4437" t="s">
        <v>633</v>
      </c>
    </row>
    <row r="4438" spans="1:21" x14ac:dyDescent="0.35">
      <c r="A4438" s="1" t="s">
        <v>2</v>
      </c>
      <c r="B4438" s="18">
        <v>41954</v>
      </c>
      <c r="C4438" s="3" t="s">
        <v>259</v>
      </c>
      <c r="D4438" s="4" t="s">
        <v>260</v>
      </c>
      <c r="E4438" s="5" t="s">
        <v>4</v>
      </c>
      <c r="F4438" s="6">
        <v>231.69633616228518</v>
      </c>
      <c r="G4438" s="16" t="s">
        <v>4</v>
      </c>
      <c r="H4438" s="7">
        <v>20183.935844802549</v>
      </c>
      <c r="I4438" s="4" t="s">
        <v>332</v>
      </c>
      <c r="J4438" s="4">
        <v>5.5</v>
      </c>
      <c r="K4438" s="4" t="s">
        <v>332</v>
      </c>
      <c r="L4438" s="4">
        <v>87.113746290166958</v>
      </c>
      <c r="M4438" s="4" t="s">
        <v>332</v>
      </c>
      <c r="N4438" s="17">
        <v>1.0000000000000002</v>
      </c>
      <c r="O4438" s="4">
        <v>100</v>
      </c>
      <c r="P4438">
        <f t="shared" si="207"/>
        <v>2014</v>
      </c>
      <c r="Q4438">
        <f t="shared" si="208"/>
        <v>11</v>
      </c>
      <c r="R4438" t="str">
        <f t="shared" si="209"/>
        <v>17</v>
      </c>
      <c r="T4438" t="s">
        <v>260</v>
      </c>
      <c r="U4438" t="s">
        <v>583</v>
      </c>
    </row>
    <row r="4439" spans="1:21" x14ac:dyDescent="0.35">
      <c r="A4439" s="1" t="s">
        <v>2</v>
      </c>
      <c r="B4439" s="18">
        <v>41954</v>
      </c>
      <c r="C4439" s="3" t="s">
        <v>240</v>
      </c>
      <c r="D4439" s="4" t="s">
        <v>241</v>
      </c>
      <c r="E4439" s="5" t="s">
        <v>7</v>
      </c>
      <c r="F4439" s="6">
        <v>0.41399599498959588</v>
      </c>
      <c r="G4439" s="16" t="s">
        <v>7</v>
      </c>
      <c r="H4439" s="7">
        <v>553.29979949203528</v>
      </c>
      <c r="I4439" s="4">
        <v>102.1</v>
      </c>
      <c r="J4439" s="4">
        <v>5</v>
      </c>
      <c r="K4439" s="4" t="s">
        <v>332</v>
      </c>
      <c r="L4439" s="4">
        <v>1336.4858747146579</v>
      </c>
      <c r="M4439" s="4" t="s">
        <v>332</v>
      </c>
      <c r="N4439" s="17">
        <v>1.0000000000000002</v>
      </c>
      <c r="O4439" s="4">
        <v>15990.24</v>
      </c>
      <c r="P4439">
        <f t="shared" si="207"/>
        <v>2014</v>
      </c>
      <c r="Q4439">
        <f t="shared" si="208"/>
        <v>11</v>
      </c>
      <c r="R4439" t="str">
        <f t="shared" si="209"/>
        <v>17</v>
      </c>
      <c r="T4439" t="s">
        <v>574</v>
      </c>
      <c r="U4439" t="s">
        <v>575</v>
      </c>
    </row>
    <row r="4440" spans="1:21" x14ac:dyDescent="0.35">
      <c r="A4440" s="1" t="s">
        <v>2</v>
      </c>
      <c r="B4440" s="18">
        <v>41954</v>
      </c>
      <c r="C4440" s="3" t="s">
        <v>234</v>
      </c>
      <c r="D4440" s="4" t="s">
        <v>235</v>
      </c>
      <c r="E4440" s="5" t="s">
        <v>7</v>
      </c>
      <c r="F4440" s="6">
        <v>33.09947659461217</v>
      </c>
      <c r="G4440" s="16" t="s">
        <v>4</v>
      </c>
      <c r="H4440" s="7">
        <v>54103.29457878531</v>
      </c>
      <c r="I4440" s="4" t="s">
        <v>332</v>
      </c>
      <c r="J4440" s="4">
        <v>5.8</v>
      </c>
      <c r="K4440" s="4" t="s">
        <v>332</v>
      </c>
      <c r="L4440" s="4">
        <v>102.16040430453528</v>
      </c>
      <c r="M4440" s="4" t="s">
        <v>332</v>
      </c>
      <c r="N4440" s="17">
        <v>16</v>
      </c>
      <c r="O4440" s="4">
        <v>100</v>
      </c>
      <c r="P4440">
        <f t="shared" si="207"/>
        <v>2014</v>
      </c>
      <c r="Q4440">
        <f t="shared" si="208"/>
        <v>11</v>
      </c>
      <c r="R4440" t="str">
        <f t="shared" si="209"/>
        <v>17</v>
      </c>
      <c r="T4440" t="s">
        <v>47</v>
      </c>
      <c r="U4440" t="s">
        <v>572</v>
      </c>
    </row>
    <row r="4441" spans="1:21" x14ac:dyDescent="0.35">
      <c r="A4441" s="1" t="s">
        <v>2</v>
      </c>
      <c r="B4441" s="18">
        <v>41954</v>
      </c>
      <c r="C4441" s="3" t="s">
        <v>192</v>
      </c>
      <c r="D4441" s="4" t="s">
        <v>193</v>
      </c>
      <c r="E4441" s="5" t="s">
        <v>7</v>
      </c>
      <c r="F4441" s="6">
        <v>8.6196553631802537</v>
      </c>
      <c r="G4441" s="16" t="s">
        <v>4</v>
      </c>
      <c r="H4441" s="7">
        <v>11638.529240379654</v>
      </c>
      <c r="I4441" s="4">
        <v>7.4</v>
      </c>
      <c r="J4441" s="4">
        <v>6.6</v>
      </c>
      <c r="K4441" s="4" t="s">
        <v>332</v>
      </c>
      <c r="L4441" s="4">
        <v>168.77892372145803</v>
      </c>
      <c r="M4441" s="4" t="s">
        <v>332</v>
      </c>
      <c r="N4441" s="17">
        <v>8</v>
      </c>
      <c r="O4441" s="4">
        <v>1152</v>
      </c>
      <c r="P4441">
        <f t="shared" si="207"/>
        <v>2014</v>
      </c>
      <c r="Q4441">
        <f t="shared" si="208"/>
        <v>11</v>
      </c>
      <c r="R4441" t="str">
        <f t="shared" si="209"/>
        <v>17</v>
      </c>
      <c r="T4441" t="s">
        <v>556</v>
      </c>
      <c r="U4441" t="s">
        <v>557</v>
      </c>
    </row>
    <row r="4442" spans="1:21" x14ac:dyDescent="0.35">
      <c r="A4442" s="1" t="s">
        <v>2</v>
      </c>
      <c r="B4442" s="18">
        <v>41954</v>
      </c>
      <c r="C4442" s="3" t="s">
        <v>8</v>
      </c>
      <c r="D4442" s="4" t="s">
        <v>9</v>
      </c>
      <c r="E4442" s="5" t="s">
        <v>7</v>
      </c>
      <c r="F4442" s="6">
        <v>2.8732184543934181</v>
      </c>
      <c r="G4442" s="16" t="s">
        <v>4</v>
      </c>
      <c r="H4442" s="7">
        <v>2855.6900537317515</v>
      </c>
      <c r="I4442" s="4" t="s">
        <v>332</v>
      </c>
      <c r="J4442" s="4">
        <v>3.9</v>
      </c>
      <c r="K4442" s="4" t="s">
        <v>332</v>
      </c>
      <c r="L4442" s="4">
        <v>31.059355769715491</v>
      </c>
      <c r="M4442" s="4" t="s">
        <v>332</v>
      </c>
      <c r="N4442" s="17">
        <v>32</v>
      </c>
      <c r="O4442" s="4">
        <v>1152</v>
      </c>
      <c r="P4442">
        <f t="shared" si="207"/>
        <v>2014</v>
      </c>
      <c r="Q4442">
        <f t="shared" si="208"/>
        <v>11</v>
      </c>
      <c r="R4442" t="str">
        <f t="shared" si="209"/>
        <v>17</v>
      </c>
      <c r="T4442" t="s">
        <v>490</v>
      </c>
      <c r="U4442" t="s">
        <v>491</v>
      </c>
    </row>
    <row r="4443" spans="1:21" x14ac:dyDescent="0.35">
      <c r="A4443" s="1" t="s">
        <v>2</v>
      </c>
      <c r="B4443" s="18">
        <v>41954</v>
      </c>
      <c r="C4443" s="3" t="s">
        <v>10</v>
      </c>
      <c r="D4443" s="4" t="s">
        <v>11</v>
      </c>
      <c r="E4443" s="5" t="s">
        <v>4</v>
      </c>
      <c r="F4443" s="6">
        <v>66.198953189224341</v>
      </c>
      <c r="G4443" s="16" t="s">
        <v>4</v>
      </c>
      <c r="H4443" s="7">
        <v>1257.8034370483115</v>
      </c>
      <c r="I4443" s="4">
        <v>4.2</v>
      </c>
      <c r="J4443" s="4">
        <v>2.4</v>
      </c>
      <c r="K4443" s="4" t="s">
        <v>332</v>
      </c>
      <c r="L4443" s="4">
        <v>19.000352368911066</v>
      </c>
      <c r="M4443" s="4" t="s">
        <v>332</v>
      </c>
      <c r="N4443" s="17">
        <v>1</v>
      </c>
      <c r="O4443" s="4">
        <v>100</v>
      </c>
      <c r="P4443">
        <f t="shared" si="207"/>
        <v>2014</v>
      </c>
      <c r="Q4443">
        <f t="shared" si="208"/>
        <v>11</v>
      </c>
      <c r="R4443" t="str">
        <f t="shared" si="209"/>
        <v>17</v>
      </c>
      <c r="T4443" t="s">
        <v>289</v>
      </c>
      <c r="U4443" t="s">
        <v>519</v>
      </c>
    </row>
    <row r="4444" spans="1:21" x14ac:dyDescent="0.35">
      <c r="A4444" s="1" t="s">
        <v>2</v>
      </c>
      <c r="B4444" s="18">
        <v>41954</v>
      </c>
      <c r="C4444" s="3" t="s">
        <v>12</v>
      </c>
      <c r="D4444" s="4" t="s">
        <v>13</v>
      </c>
      <c r="E4444" s="5" t="s">
        <v>4</v>
      </c>
      <c r="F4444" s="6">
        <v>264.79581275689736</v>
      </c>
      <c r="G4444" s="16" t="s">
        <v>4</v>
      </c>
      <c r="H4444" s="7">
        <v>3673.5846415379265</v>
      </c>
      <c r="I4444" s="4">
        <v>20.7</v>
      </c>
      <c r="J4444" s="4">
        <v>1.6</v>
      </c>
      <c r="K4444" s="4" t="s">
        <v>332</v>
      </c>
      <c r="L4444" s="4">
        <v>13.873273158252529</v>
      </c>
      <c r="M4444" s="4" t="s">
        <v>332</v>
      </c>
      <c r="N4444" s="17">
        <v>1</v>
      </c>
      <c r="O4444" s="4">
        <v>100</v>
      </c>
      <c r="P4444">
        <f t="shared" si="207"/>
        <v>2014</v>
      </c>
      <c r="Q4444">
        <f t="shared" si="208"/>
        <v>11</v>
      </c>
      <c r="R4444" t="str">
        <f t="shared" si="209"/>
        <v>17</v>
      </c>
      <c r="T4444" t="s">
        <v>250</v>
      </c>
      <c r="U4444" t="s">
        <v>472</v>
      </c>
    </row>
    <row r="4445" spans="1:21" x14ac:dyDescent="0.35">
      <c r="A4445" s="1" t="s">
        <v>2</v>
      </c>
      <c r="B4445" s="18">
        <v>41954</v>
      </c>
      <c r="C4445" s="3" t="s">
        <v>129</v>
      </c>
      <c r="D4445" s="4" t="s">
        <v>14</v>
      </c>
      <c r="E4445" s="5" t="s">
        <v>4</v>
      </c>
      <c r="F4445" s="6">
        <v>132.39790637844868</v>
      </c>
      <c r="G4445" s="16" t="s">
        <v>4</v>
      </c>
      <c r="H4445" s="7">
        <v>6442.0832119723073</v>
      </c>
      <c r="I4445" s="4">
        <v>9.6</v>
      </c>
      <c r="J4445" s="4">
        <v>4.4000000000000004</v>
      </c>
      <c r="K4445" s="4" t="s">
        <v>332</v>
      </c>
      <c r="L4445" s="4">
        <v>48.656987018798731</v>
      </c>
      <c r="M4445" s="4" t="s">
        <v>332</v>
      </c>
      <c r="N4445" s="17">
        <v>1</v>
      </c>
      <c r="O4445" s="4">
        <v>100</v>
      </c>
      <c r="P4445">
        <f t="shared" si="207"/>
        <v>2014</v>
      </c>
      <c r="Q4445">
        <f t="shared" si="208"/>
        <v>11</v>
      </c>
      <c r="R4445" t="str">
        <f t="shared" si="209"/>
        <v>17</v>
      </c>
      <c r="T4445" t="s">
        <v>250</v>
      </c>
      <c r="U4445" t="s">
        <v>521</v>
      </c>
    </row>
    <row r="4446" spans="1:21" x14ac:dyDescent="0.35">
      <c r="A4446" s="1" t="s">
        <v>2</v>
      </c>
      <c r="B4446" s="18">
        <v>41954</v>
      </c>
      <c r="C4446" s="3" t="s">
        <v>85</v>
      </c>
      <c r="D4446" s="4" t="s">
        <v>86</v>
      </c>
      <c r="E4446" s="5" t="s">
        <v>7</v>
      </c>
      <c r="F4446" s="6">
        <v>2.8732184543934181</v>
      </c>
      <c r="G4446" s="16" t="s">
        <v>4</v>
      </c>
      <c r="H4446" s="7">
        <v>6011.4925806165193</v>
      </c>
      <c r="I4446" s="4">
        <v>12.9</v>
      </c>
      <c r="J4446" s="4">
        <v>8.8000000000000007</v>
      </c>
      <c r="K4446" s="4" t="s">
        <v>332</v>
      </c>
      <c r="L4446" s="4">
        <v>523.06261045208635</v>
      </c>
      <c r="M4446" s="4" t="s">
        <v>332</v>
      </c>
      <c r="N4446" s="17">
        <v>3.9999999999999996</v>
      </c>
      <c r="O4446" s="4">
        <v>1152</v>
      </c>
      <c r="P4446">
        <f t="shared" si="207"/>
        <v>2014</v>
      </c>
      <c r="Q4446">
        <f t="shared" si="208"/>
        <v>11</v>
      </c>
      <c r="R4446" t="str">
        <f t="shared" si="209"/>
        <v>17</v>
      </c>
      <c r="T4446" t="s">
        <v>86</v>
      </c>
    </row>
    <row r="4447" spans="1:21" x14ac:dyDescent="0.35">
      <c r="A4447" s="1" t="s">
        <v>2</v>
      </c>
      <c r="B4447" s="18">
        <v>41954</v>
      </c>
      <c r="C4447" s="3" t="s">
        <v>15</v>
      </c>
      <c r="D4447" s="4" t="s">
        <v>16</v>
      </c>
      <c r="E4447" s="5" t="s">
        <v>7</v>
      </c>
      <c r="F4447" s="6">
        <v>2.8732184543934181</v>
      </c>
      <c r="G4447" s="16" t="s">
        <v>4</v>
      </c>
      <c r="H4447" s="7">
        <v>5445.5994437380286</v>
      </c>
      <c r="I4447" s="4">
        <v>6.8</v>
      </c>
      <c r="J4447" s="4">
        <v>5.2</v>
      </c>
      <c r="K4447" s="4">
        <v>5</v>
      </c>
      <c r="L4447" s="4">
        <v>118.45600000000002</v>
      </c>
      <c r="M4447" s="4" t="s">
        <v>332</v>
      </c>
      <c r="N4447" s="17">
        <v>16</v>
      </c>
      <c r="O4447" s="4">
        <v>1152</v>
      </c>
      <c r="P4447">
        <f t="shared" si="207"/>
        <v>2014</v>
      </c>
      <c r="Q4447">
        <f t="shared" si="208"/>
        <v>11</v>
      </c>
      <c r="R4447" t="str">
        <f t="shared" si="209"/>
        <v>17</v>
      </c>
      <c r="T4447" t="s">
        <v>73</v>
      </c>
      <c r="U4447" t="s">
        <v>475</v>
      </c>
    </row>
    <row r="4448" spans="1:21" x14ac:dyDescent="0.35">
      <c r="A4448" s="1" t="s">
        <v>2</v>
      </c>
      <c r="B4448" s="18">
        <v>41954</v>
      </c>
      <c r="C4448" s="3" t="s">
        <v>54</v>
      </c>
      <c r="D4448" s="4" t="s">
        <v>218</v>
      </c>
      <c r="E4448" s="5" t="s">
        <v>7</v>
      </c>
      <c r="F4448" s="6">
        <v>198.59685956767302</v>
      </c>
      <c r="G4448" s="16" t="s">
        <v>4</v>
      </c>
      <c r="H4448" s="7">
        <v>8105.8443720891191</v>
      </c>
      <c r="I4448" s="4">
        <v>5.8</v>
      </c>
      <c r="J4448" s="4">
        <v>2.4</v>
      </c>
      <c r="K4448" s="4" t="s">
        <v>332</v>
      </c>
      <c r="L4448" s="4">
        <v>17.492387895187967</v>
      </c>
      <c r="M4448" s="4" t="s">
        <v>332</v>
      </c>
      <c r="N4448" s="17">
        <v>2.3333333333333335</v>
      </c>
      <c r="O4448" s="4">
        <v>100</v>
      </c>
      <c r="P4448">
        <f t="shared" si="207"/>
        <v>2014</v>
      </c>
      <c r="Q4448">
        <f t="shared" si="208"/>
        <v>11</v>
      </c>
      <c r="R4448" t="str">
        <f t="shared" si="209"/>
        <v>17</v>
      </c>
      <c r="T4448" t="s">
        <v>218</v>
      </c>
    </row>
    <row r="4449" spans="1:27" x14ac:dyDescent="0.35">
      <c r="A4449" s="1" t="s">
        <v>2</v>
      </c>
      <c r="B4449" s="18">
        <v>41954</v>
      </c>
      <c r="C4449" s="3" t="s">
        <v>19</v>
      </c>
      <c r="D4449" s="4" t="s">
        <v>20</v>
      </c>
      <c r="E4449" s="5" t="s">
        <v>4</v>
      </c>
      <c r="F4449" s="6">
        <v>33.09947659461217</v>
      </c>
      <c r="G4449" s="16" t="s">
        <v>4</v>
      </c>
      <c r="H4449" s="7">
        <v>6790.9037647484984</v>
      </c>
      <c r="I4449" s="4">
        <v>7.7</v>
      </c>
      <c r="J4449" s="4">
        <v>7.3</v>
      </c>
      <c r="K4449" s="4">
        <v>3.65</v>
      </c>
      <c r="L4449" s="4">
        <v>205.16649999999998</v>
      </c>
      <c r="M4449" s="4" t="s">
        <v>332</v>
      </c>
      <c r="N4449" s="17">
        <v>1.0000000000000002</v>
      </c>
      <c r="O4449" s="4">
        <v>100</v>
      </c>
      <c r="P4449">
        <f t="shared" si="207"/>
        <v>2014</v>
      </c>
      <c r="Q4449">
        <f t="shared" si="208"/>
        <v>11</v>
      </c>
      <c r="R4449" t="str">
        <f t="shared" si="209"/>
        <v>17</v>
      </c>
      <c r="T4449" t="s">
        <v>484</v>
      </c>
      <c r="U4449" t="s">
        <v>485</v>
      </c>
    </row>
    <row r="4450" spans="1:27" x14ac:dyDescent="0.35">
      <c r="A4450" s="1" t="s">
        <v>2</v>
      </c>
      <c r="B4450" s="18">
        <v>41954</v>
      </c>
      <c r="C4450" s="3" t="s">
        <v>290</v>
      </c>
      <c r="D4450" s="4" t="s">
        <v>291</v>
      </c>
      <c r="E4450" s="5" t="s">
        <v>7</v>
      </c>
      <c r="F4450" s="6">
        <v>99.298429783836511</v>
      </c>
      <c r="G4450" s="16" t="s">
        <v>4</v>
      </c>
      <c r="H4450" s="7">
        <v>6140.1105614111038</v>
      </c>
      <c r="I4450" s="4">
        <v>6.1</v>
      </c>
      <c r="J4450" s="4">
        <v>2.2000000000000002</v>
      </c>
      <c r="K4450" s="4" t="s">
        <v>332</v>
      </c>
      <c r="L4450" s="4">
        <v>15.458730250764177</v>
      </c>
      <c r="M4450" s="4" t="s">
        <v>332</v>
      </c>
      <c r="N4450" s="17">
        <v>4</v>
      </c>
      <c r="O4450" s="4">
        <v>100</v>
      </c>
      <c r="P4450">
        <f t="shared" si="207"/>
        <v>2014</v>
      </c>
      <c r="Q4450">
        <f t="shared" si="208"/>
        <v>11</v>
      </c>
      <c r="R4450" t="str">
        <f t="shared" si="209"/>
        <v>18</v>
      </c>
      <c r="T4450" t="s">
        <v>291</v>
      </c>
    </row>
    <row r="4451" spans="1:27" x14ac:dyDescent="0.35">
      <c r="A4451" s="1" t="s">
        <v>2</v>
      </c>
      <c r="B4451" s="18">
        <v>41954</v>
      </c>
      <c r="C4451" s="3" t="s">
        <v>80</v>
      </c>
      <c r="D4451" s="4" t="s">
        <v>81</v>
      </c>
      <c r="E4451" s="5" t="s">
        <v>4</v>
      </c>
      <c r="F4451" s="6">
        <v>1.0349899874739896</v>
      </c>
      <c r="G4451" s="16" t="s">
        <v>4</v>
      </c>
      <c r="H4451" s="7">
        <v>8472.5199633719258</v>
      </c>
      <c r="I4451" s="4">
        <v>30</v>
      </c>
      <c r="J4451" s="4">
        <v>28.1</v>
      </c>
      <c r="K4451" s="4">
        <v>18.546000000000003</v>
      </c>
      <c r="L4451" s="4">
        <v>8186.0888181634209</v>
      </c>
      <c r="M4451" s="4" t="s">
        <v>332</v>
      </c>
      <c r="N4451" s="17">
        <v>1</v>
      </c>
      <c r="O4451" s="4">
        <v>15990.24</v>
      </c>
      <c r="P4451">
        <f t="shared" si="207"/>
        <v>2014</v>
      </c>
      <c r="Q4451">
        <f t="shared" si="208"/>
        <v>11</v>
      </c>
      <c r="R4451" t="str">
        <f t="shared" si="209"/>
        <v>27</v>
      </c>
      <c r="T4451" t="s">
        <v>81</v>
      </c>
    </row>
    <row r="4452" spans="1:27" x14ac:dyDescent="0.35">
      <c r="A4452" s="1" t="s">
        <v>2</v>
      </c>
      <c r="B4452" s="18">
        <v>41954</v>
      </c>
      <c r="C4452" s="3" t="s">
        <v>219</v>
      </c>
      <c r="D4452" s="4" t="s">
        <v>292</v>
      </c>
      <c r="E4452" s="5" t="s">
        <v>4</v>
      </c>
      <c r="F4452" s="6">
        <v>264.79581275689736</v>
      </c>
      <c r="G4452" s="16" t="s">
        <v>4</v>
      </c>
      <c r="H4452" s="7">
        <v>4982.5487342598299</v>
      </c>
      <c r="I4452" s="4" t="s">
        <v>332</v>
      </c>
      <c r="J4452" s="4">
        <v>3.3</v>
      </c>
      <c r="K4452" s="4" t="s">
        <v>332</v>
      </c>
      <c r="L4452" s="4">
        <v>18.816569198676067</v>
      </c>
      <c r="M4452" s="4" t="s">
        <v>332</v>
      </c>
      <c r="N4452" s="17">
        <v>1</v>
      </c>
      <c r="O4452" s="4">
        <v>100</v>
      </c>
      <c r="P4452">
        <f t="shared" si="207"/>
        <v>2014</v>
      </c>
      <c r="Q4452">
        <f t="shared" si="208"/>
        <v>11</v>
      </c>
      <c r="R4452" t="str">
        <f t="shared" si="209"/>
        <v>90</v>
      </c>
      <c r="T4452" t="s">
        <v>563</v>
      </c>
      <c r="U4452" t="s">
        <v>468</v>
      </c>
      <c r="V4452" t="s">
        <v>564</v>
      </c>
      <c r="W4452" t="s">
        <v>565</v>
      </c>
      <c r="X4452" t="s">
        <v>566</v>
      </c>
      <c r="Y4452" t="s">
        <v>567</v>
      </c>
      <c r="Z4452" t="s">
        <v>510</v>
      </c>
      <c r="AA4452" t="s">
        <v>568</v>
      </c>
    </row>
    <row r="4453" spans="1:27" x14ac:dyDescent="0.35">
      <c r="A4453" s="1" t="s">
        <v>2</v>
      </c>
      <c r="B4453" s="18">
        <v>41954</v>
      </c>
      <c r="C4453" s="3" t="s">
        <v>414</v>
      </c>
      <c r="D4453" s="4" t="s">
        <v>366</v>
      </c>
      <c r="E4453" s="5" t="s">
        <v>4</v>
      </c>
      <c r="F4453" s="6">
        <v>33.09947659461217</v>
      </c>
      <c r="G4453" s="16" t="s">
        <v>4</v>
      </c>
      <c r="H4453" s="7">
        <v>37175.079361650096</v>
      </c>
      <c r="I4453" s="4">
        <v>11.4</v>
      </c>
      <c r="J4453" s="4">
        <v>11.2</v>
      </c>
      <c r="K4453" s="4">
        <v>11.2</v>
      </c>
      <c r="L4453" s="4">
        <v>1123.1319400289653</v>
      </c>
      <c r="M4453" s="4" t="s">
        <v>332</v>
      </c>
      <c r="N4453" s="17">
        <v>1</v>
      </c>
      <c r="O4453" s="4">
        <v>100</v>
      </c>
      <c r="P4453">
        <f t="shared" si="207"/>
        <v>2014</v>
      </c>
      <c r="Q4453">
        <f t="shared" si="208"/>
        <v>11</v>
      </c>
      <c r="R4453" t="str">
        <f t="shared" si="209"/>
        <v>90</v>
      </c>
      <c r="T4453" t="s">
        <v>618</v>
      </c>
      <c r="U4453" t="s">
        <v>619</v>
      </c>
    </row>
    <row r="4454" spans="1:27" x14ac:dyDescent="0.35">
      <c r="A4454" s="1" t="s">
        <v>2</v>
      </c>
      <c r="B4454" s="18">
        <v>41969</v>
      </c>
      <c r="C4454" s="8" t="s">
        <v>29</v>
      </c>
      <c r="D4454" s="4" t="s">
        <v>30</v>
      </c>
      <c r="E4454" s="9" t="s">
        <v>23</v>
      </c>
      <c r="F4454" s="6">
        <v>5.7310150095683738</v>
      </c>
      <c r="G4454" s="16" t="s">
        <v>4</v>
      </c>
      <c r="H4454" s="7">
        <v>1870.645066289273</v>
      </c>
      <c r="I4454" s="4">
        <v>4.5999999999999996</v>
      </c>
      <c r="J4454" s="4">
        <v>4.4000000000000004</v>
      </c>
      <c r="K4454" s="4" t="s">
        <v>332</v>
      </c>
      <c r="L4454" s="4">
        <v>46.629612559682101</v>
      </c>
      <c r="M4454" s="4" t="s">
        <v>332</v>
      </c>
      <c r="N4454" s="17">
        <v>7.0000000000000009</v>
      </c>
      <c r="O4454" s="4">
        <v>1152</v>
      </c>
      <c r="P4454">
        <f t="shared" si="207"/>
        <v>2014</v>
      </c>
      <c r="Q4454">
        <f t="shared" si="208"/>
        <v>11</v>
      </c>
      <c r="R4454" t="str">
        <f t="shared" si="209"/>
        <v>01</v>
      </c>
      <c r="T4454" t="s">
        <v>30</v>
      </c>
    </row>
    <row r="4455" spans="1:27" x14ac:dyDescent="0.35">
      <c r="A4455" s="1" t="s">
        <v>2</v>
      </c>
      <c r="B4455" s="18">
        <v>41969</v>
      </c>
      <c r="C4455" s="8" t="s">
        <v>294</v>
      </c>
      <c r="D4455" s="4" t="s">
        <v>295</v>
      </c>
      <c r="E4455" s="9" t="s">
        <v>23</v>
      </c>
      <c r="F4455" s="6">
        <v>74.503195124388867</v>
      </c>
      <c r="G4455" s="16" t="s">
        <v>23</v>
      </c>
      <c r="H4455" s="7">
        <v>119703.85587233065</v>
      </c>
      <c r="I4455" s="4">
        <v>158.5</v>
      </c>
      <c r="J4455" s="4">
        <v>4.4000000000000004</v>
      </c>
      <c r="K4455" s="4" t="s">
        <v>332</v>
      </c>
      <c r="L4455" s="4">
        <v>1606.6942588499162</v>
      </c>
      <c r="M4455" s="4" t="s">
        <v>332</v>
      </c>
      <c r="N4455" s="17">
        <v>0.99999999999999978</v>
      </c>
      <c r="O4455" s="4">
        <v>1152</v>
      </c>
      <c r="P4455">
        <f t="shared" si="207"/>
        <v>2014</v>
      </c>
      <c r="Q4455">
        <f t="shared" si="208"/>
        <v>11</v>
      </c>
      <c r="R4455" t="str">
        <f t="shared" si="209"/>
        <v>01</v>
      </c>
      <c r="T4455" t="s">
        <v>295</v>
      </c>
    </row>
    <row r="4456" spans="1:27" x14ac:dyDescent="0.35">
      <c r="A4456" s="1" t="s">
        <v>2</v>
      </c>
      <c r="B4456" s="18">
        <v>41969</v>
      </c>
      <c r="C4456" s="3" t="s">
        <v>60</v>
      </c>
      <c r="D4456" s="4" t="s">
        <v>61</v>
      </c>
      <c r="E4456" s="5" t="s">
        <v>7</v>
      </c>
      <c r="F4456" s="6">
        <v>0.20644247025131479</v>
      </c>
      <c r="G4456" s="16" t="s">
        <v>4</v>
      </c>
      <c r="H4456" s="7">
        <v>2746.6437564854987</v>
      </c>
      <c r="I4456" s="4">
        <v>7.5</v>
      </c>
      <c r="J4456" s="4">
        <v>4.4000000000000004</v>
      </c>
      <c r="K4456" s="4" t="s">
        <v>332</v>
      </c>
      <c r="L4456" s="4">
        <v>76.026542216873011</v>
      </c>
      <c r="M4456" s="4" t="s">
        <v>332</v>
      </c>
      <c r="N4456" s="17">
        <v>175.00000000000003</v>
      </c>
      <c r="O4456" s="4">
        <v>15990.24</v>
      </c>
      <c r="P4456">
        <f t="shared" si="207"/>
        <v>2014</v>
      </c>
      <c r="Q4456">
        <f t="shared" si="208"/>
        <v>11</v>
      </c>
      <c r="R4456" t="str">
        <f t="shared" si="209"/>
        <v>01</v>
      </c>
      <c r="T4456" t="s">
        <v>211</v>
      </c>
      <c r="U4456" t="s">
        <v>478</v>
      </c>
    </row>
    <row r="4457" spans="1:27" x14ac:dyDescent="0.35">
      <c r="A4457" s="1" t="s">
        <v>2</v>
      </c>
      <c r="B4457" s="18">
        <v>41969</v>
      </c>
      <c r="C4457" s="3" t="s">
        <v>212</v>
      </c>
      <c r="D4457" s="4" t="s">
        <v>213</v>
      </c>
      <c r="E4457" s="5" t="s">
        <v>4</v>
      </c>
      <c r="F4457" s="6">
        <v>33.010646455113829</v>
      </c>
      <c r="G4457" s="16" t="s">
        <v>4</v>
      </c>
      <c r="H4457" s="7">
        <v>11500.373651227825</v>
      </c>
      <c r="I4457" s="4">
        <v>8.4</v>
      </c>
      <c r="J4457" s="4">
        <v>8.9</v>
      </c>
      <c r="K4457" s="4" t="s">
        <v>332</v>
      </c>
      <c r="L4457" s="4">
        <v>348.38377572718656</v>
      </c>
      <c r="M4457" s="4" t="s">
        <v>332</v>
      </c>
      <c r="N4457" s="17">
        <v>1.0000000000000002</v>
      </c>
      <c r="O4457" s="4">
        <v>100</v>
      </c>
      <c r="P4457">
        <f t="shared" si="207"/>
        <v>2014</v>
      </c>
      <c r="Q4457">
        <f t="shared" si="208"/>
        <v>11</v>
      </c>
      <c r="R4457" t="str">
        <f t="shared" si="209"/>
        <v>04</v>
      </c>
      <c r="T4457" t="s">
        <v>213</v>
      </c>
    </row>
    <row r="4458" spans="1:27" x14ac:dyDescent="0.35">
      <c r="A4458" s="1" t="s">
        <v>2</v>
      </c>
      <c r="B4458" s="18">
        <v>41969</v>
      </c>
      <c r="C4458" s="3" t="s">
        <v>300</v>
      </c>
      <c r="D4458" s="4" t="s">
        <v>301</v>
      </c>
      <c r="E4458" s="5" t="s">
        <v>4</v>
      </c>
      <c r="F4458" s="6">
        <v>99.031939365341501</v>
      </c>
      <c r="G4458" s="16" t="s">
        <v>4</v>
      </c>
      <c r="H4458" s="7">
        <v>3614.1542531181985</v>
      </c>
      <c r="I4458" s="4">
        <v>5</v>
      </c>
      <c r="J4458" s="4">
        <v>4.0999999999999996</v>
      </c>
      <c r="K4458" s="4">
        <v>3.4</v>
      </c>
      <c r="L4458" s="4">
        <v>36.494834659201423</v>
      </c>
      <c r="M4458" s="4" t="s">
        <v>332</v>
      </c>
      <c r="N4458" s="17">
        <v>1</v>
      </c>
      <c r="O4458" s="4">
        <v>100</v>
      </c>
      <c r="P4458">
        <f t="shared" si="207"/>
        <v>2014</v>
      </c>
      <c r="Q4458">
        <f t="shared" si="208"/>
        <v>11</v>
      </c>
      <c r="R4458" t="str">
        <f t="shared" si="209"/>
        <v>05</v>
      </c>
      <c r="T4458" t="s">
        <v>301</v>
      </c>
    </row>
    <row r="4459" spans="1:27" x14ac:dyDescent="0.35">
      <c r="A4459" s="1" t="s">
        <v>2</v>
      </c>
      <c r="B4459" s="18">
        <v>41969</v>
      </c>
      <c r="C4459" s="3" t="s">
        <v>82</v>
      </c>
      <c r="D4459" s="4" t="s">
        <v>167</v>
      </c>
      <c r="E4459" s="5" t="s">
        <v>4</v>
      </c>
      <c r="F4459" s="6">
        <v>198.063878730683</v>
      </c>
      <c r="G4459" s="16" t="s">
        <v>4</v>
      </c>
      <c r="H4459" s="7">
        <v>50739.813649176147</v>
      </c>
      <c r="I4459" s="4">
        <v>14.3</v>
      </c>
      <c r="J4459" s="4">
        <v>7.2</v>
      </c>
      <c r="K4459" s="4">
        <v>4.7520000000000007</v>
      </c>
      <c r="L4459" s="4">
        <v>256.17903665397529</v>
      </c>
      <c r="M4459" s="4" t="s">
        <v>332</v>
      </c>
      <c r="N4459" s="17">
        <v>0.99999999999999989</v>
      </c>
      <c r="O4459" s="4">
        <v>100</v>
      </c>
      <c r="P4459">
        <f t="shared" si="207"/>
        <v>2014</v>
      </c>
      <c r="Q4459">
        <f t="shared" si="208"/>
        <v>11</v>
      </c>
      <c r="R4459" t="str">
        <f t="shared" si="209"/>
        <v>05</v>
      </c>
      <c r="T4459" t="s">
        <v>460</v>
      </c>
      <c r="U4459" t="s">
        <v>488</v>
      </c>
      <c r="V4459" t="s">
        <v>536</v>
      </c>
      <c r="W4459" t="s">
        <v>544</v>
      </c>
      <c r="X4459" t="s">
        <v>510</v>
      </c>
    </row>
    <row r="4460" spans="1:27" x14ac:dyDescent="0.35">
      <c r="A4460" s="1" t="s">
        <v>2</v>
      </c>
      <c r="B4460" s="18">
        <v>41969</v>
      </c>
      <c r="C4460" s="3" t="s">
        <v>37</v>
      </c>
      <c r="D4460" s="4" t="s">
        <v>156</v>
      </c>
      <c r="E4460" s="5" t="s">
        <v>4</v>
      </c>
      <c r="F4460" s="6">
        <v>14.327537523920935</v>
      </c>
      <c r="G4460" s="16" t="s">
        <v>4</v>
      </c>
      <c r="H4460" s="7">
        <v>25542.004335426493</v>
      </c>
      <c r="I4460" s="4">
        <v>26.7</v>
      </c>
      <c r="J4460" s="4">
        <v>13.9</v>
      </c>
      <c r="K4460" s="4">
        <v>9.1740000000000013</v>
      </c>
      <c r="L4460" s="4">
        <v>1782.7211614544465</v>
      </c>
      <c r="M4460" s="4" t="s">
        <v>332</v>
      </c>
      <c r="N4460" s="17">
        <v>1</v>
      </c>
      <c r="O4460" s="4">
        <v>1152</v>
      </c>
      <c r="P4460">
        <f t="shared" si="207"/>
        <v>2014</v>
      </c>
      <c r="Q4460">
        <f t="shared" si="208"/>
        <v>11</v>
      </c>
      <c r="R4460" t="str">
        <f t="shared" si="209"/>
        <v>05</v>
      </c>
      <c r="T4460" t="s">
        <v>460</v>
      </c>
      <c r="U4460" t="s">
        <v>461</v>
      </c>
      <c r="V4460" t="s">
        <v>536</v>
      </c>
      <c r="W4460" t="s">
        <v>537</v>
      </c>
      <c r="X4460" t="s">
        <v>510</v>
      </c>
    </row>
    <row r="4461" spans="1:27" x14ac:dyDescent="0.35">
      <c r="A4461" s="1" t="s">
        <v>2</v>
      </c>
      <c r="B4461" s="18">
        <v>41969</v>
      </c>
      <c r="C4461" s="3" t="s">
        <v>62</v>
      </c>
      <c r="D4461" s="4" t="s">
        <v>63</v>
      </c>
      <c r="E4461" s="5" t="s">
        <v>4</v>
      </c>
      <c r="F4461" s="6">
        <v>693.2235755573904</v>
      </c>
      <c r="G4461" s="16" t="s">
        <v>4</v>
      </c>
      <c r="H4461" s="7">
        <v>62859.774156883541</v>
      </c>
      <c r="I4461" s="4">
        <v>8.6999999999999993</v>
      </c>
      <c r="J4461" s="4">
        <v>5.5</v>
      </c>
      <c r="K4461" s="4" t="s">
        <v>332</v>
      </c>
      <c r="L4461" s="4">
        <v>90.677490456582888</v>
      </c>
      <c r="M4461" s="4" t="s">
        <v>332</v>
      </c>
      <c r="N4461" s="17">
        <v>1.0000000000000002</v>
      </c>
      <c r="O4461" s="4">
        <v>100</v>
      </c>
      <c r="P4461">
        <f t="shared" si="207"/>
        <v>2014</v>
      </c>
      <c r="Q4461">
        <f t="shared" si="208"/>
        <v>11</v>
      </c>
      <c r="R4461" t="str">
        <f t="shared" si="209"/>
        <v>05</v>
      </c>
      <c r="T4461" t="s">
        <v>84</v>
      </c>
      <c r="U4461" t="s">
        <v>459</v>
      </c>
      <c r="V4461" t="s">
        <v>479</v>
      </c>
      <c r="W4461" t="s">
        <v>480</v>
      </c>
    </row>
    <row r="4462" spans="1:27" x14ac:dyDescent="0.35">
      <c r="A4462" s="1" t="s">
        <v>2</v>
      </c>
      <c r="B4462" s="18">
        <v>41969</v>
      </c>
      <c r="C4462" s="3" t="s">
        <v>134</v>
      </c>
      <c r="D4462" s="4" t="s">
        <v>135</v>
      </c>
      <c r="E4462" s="5" t="s">
        <v>4</v>
      </c>
      <c r="F4462" s="6">
        <v>2.8655075047841869</v>
      </c>
      <c r="G4462" s="16" t="s">
        <v>4</v>
      </c>
      <c r="H4462" s="7">
        <v>21400.818598589311</v>
      </c>
      <c r="I4462" s="4">
        <v>36.299999999999997</v>
      </c>
      <c r="J4462" s="4">
        <v>24.4</v>
      </c>
      <c r="K4462" s="4">
        <v>16.103999999999999</v>
      </c>
      <c r="L4462" s="4">
        <v>7468.4217587491867</v>
      </c>
      <c r="M4462" s="4" t="s">
        <v>332</v>
      </c>
      <c r="N4462" s="17">
        <v>1</v>
      </c>
      <c r="O4462" s="4">
        <v>1152</v>
      </c>
      <c r="P4462">
        <f t="shared" si="207"/>
        <v>2014</v>
      </c>
      <c r="Q4462">
        <f t="shared" si="208"/>
        <v>11</v>
      </c>
      <c r="R4462" t="str">
        <f t="shared" si="209"/>
        <v>06</v>
      </c>
      <c r="T4462" t="s">
        <v>39</v>
      </c>
      <c r="U4462" t="s">
        <v>527</v>
      </c>
    </row>
    <row r="4463" spans="1:27" x14ac:dyDescent="0.35">
      <c r="A4463" s="1" t="s">
        <v>2</v>
      </c>
      <c r="B4463" s="18">
        <v>41969</v>
      </c>
      <c r="C4463" s="3" t="s">
        <v>302</v>
      </c>
      <c r="D4463" s="4" t="s">
        <v>303</v>
      </c>
      <c r="E4463" s="5" t="s">
        <v>4</v>
      </c>
      <c r="F4463" s="6">
        <v>66.021292910227658</v>
      </c>
      <c r="G4463" s="16" t="s">
        <v>4</v>
      </c>
      <c r="H4463" s="7">
        <v>2197.8759197824493</v>
      </c>
      <c r="I4463" s="4">
        <v>5.5</v>
      </c>
      <c r="J4463" s="4">
        <v>3.4</v>
      </c>
      <c r="K4463" s="4">
        <v>3.4</v>
      </c>
      <c r="L4463" s="4">
        <v>33.290410152539835</v>
      </c>
      <c r="M4463" s="4" t="s">
        <v>332</v>
      </c>
      <c r="N4463" s="17">
        <v>1.0000000000000002</v>
      </c>
      <c r="O4463" s="4">
        <v>100</v>
      </c>
      <c r="P4463">
        <f t="shared" si="207"/>
        <v>2014</v>
      </c>
      <c r="Q4463">
        <f t="shared" si="208"/>
        <v>11</v>
      </c>
      <c r="R4463" t="str">
        <f t="shared" si="209"/>
        <v>08</v>
      </c>
      <c r="T4463" t="s">
        <v>303</v>
      </c>
    </row>
    <row r="4464" spans="1:27" x14ac:dyDescent="0.35">
      <c r="A4464" s="1" t="s">
        <v>2</v>
      </c>
      <c r="B4464" s="18">
        <v>41969</v>
      </c>
      <c r="C4464" s="3" t="s">
        <v>373</v>
      </c>
      <c r="D4464" s="4" t="s">
        <v>374</v>
      </c>
      <c r="E4464" s="5" t="s">
        <v>4</v>
      </c>
      <c r="F4464" s="6">
        <v>66.021292910227658</v>
      </c>
      <c r="G4464" s="16" t="s">
        <v>4</v>
      </c>
      <c r="H4464" s="7">
        <v>15075.39617202149</v>
      </c>
      <c r="I4464" s="4">
        <v>8.9</v>
      </c>
      <c r="J4464" s="4">
        <v>7</v>
      </c>
      <c r="K4464" s="4" t="s">
        <v>332</v>
      </c>
      <c r="L4464" s="4">
        <v>228.34142603841815</v>
      </c>
      <c r="M4464" s="4" t="s">
        <v>332</v>
      </c>
      <c r="N4464" s="17">
        <v>1</v>
      </c>
      <c r="O4464" s="4">
        <v>100</v>
      </c>
      <c r="P4464">
        <f t="shared" si="207"/>
        <v>2014</v>
      </c>
      <c r="Q4464">
        <f t="shared" si="208"/>
        <v>11</v>
      </c>
      <c r="R4464" t="str">
        <f t="shared" si="209"/>
        <v>09</v>
      </c>
      <c r="T4464" t="s">
        <v>374</v>
      </c>
    </row>
    <row r="4465" spans="1:27" x14ac:dyDescent="0.35">
      <c r="A4465" s="1" t="s">
        <v>2</v>
      </c>
      <c r="B4465" s="18">
        <v>41969</v>
      </c>
      <c r="C4465" s="3" t="s">
        <v>40</v>
      </c>
      <c r="D4465" s="4" t="s">
        <v>169</v>
      </c>
      <c r="E4465" s="5" t="s">
        <v>4</v>
      </c>
      <c r="F4465" s="6">
        <v>231.0745251857968</v>
      </c>
      <c r="G4465" s="16" t="s">
        <v>4</v>
      </c>
      <c r="H4465" s="7">
        <v>34504.932149344932</v>
      </c>
      <c r="I4465" s="4" t="s">
        <v>332</v>
      </c>
      <c r="J4465" s="4">
        <v>6.5</v>
      </c>
      <c r="K4465" s="4">
        <v>4.5</v>
      </c>
      <c r="L4465" s="4">
        <v>149.32382581593987</v>
      </c>
      <c r="M4465" s="4" t="s">
        <v>332</v>
      </c>
      <c r="N4465" s="17">
        <v>1</v>
      </c>
      <c r="O4465" s="4">
        <v>100</v>
      </c>
      <c r="P4465">
        <f t="shared" si="207"/>
        <v>2014</v>
      </c>
      <c r="Q4465">
        <f t="shared" si="208"/>
        <v>11</v>
      </c>
      <c r="R4465" t="str">
        <f t="shared" si="209"/>
        <v>12</v>
      </c>
      <c r="T4465" t="s">
        <v>662</v>
      </c>
      <c r="U4465" t="s">
        <v>463</v>
      </c>
      <c r="V4465" t="s">
        <v>464</v>
      </c>
      <c r="W4465" t="s">
        <v>546</v>
      </c>
      <c r="X4465" t="s">
        <v>468</v>
      </c>
      <c r="Y4465" t="s">
        <v>547</v>
      </c>
      <c r="Z4465" t="s">
        <v>510</v>
      </c>
      <c r="AA4465" t="s">
        <v>466</v>
      </c>
    </row>
    <row r="4466" spans="1:27" x14ac:dyDescent="0.35">
      <c r="A4466" s="1" t="s">
        <v>2</v>
      </c>
      <c r="B4466" s="18">
        <v>41969</v>
      </c>
      <c r="C4466" s="3" t="s">
        <v>42</v>
      </c>
      <c r="D4466" s="4" t="s">
        <v>168</v>
      </c>
      <c r="E4466" s="5" t="s">
        <v>4</v>
      </c>
      <c r="F4466" s="6">
        <v>5.7310150095683738</v>
      </c>
      <c r="G4466" s="16" t="s">
        <v>4</v>
      </c>
      <c r="H4466" s="7">
        <v>23153.000140020613</v>
      </c>
      <c r="I4466" s="4" t="s">
        <v>332</v>
      </c>
      <c r="J4466" s="4">
        <v>19.100000000000001</v>
      </c>
      <c r="K4466" s="4">
        <v>14.100000000000001</v>
      </c>
      <c r="L4466" s="4">
        <v>4039.9475662452264</v>
      </c>
      <c r="M4466" s="4" t="s">
        <v>332</v>
      </c>
      <c r="N4466" s="17">
        <v>0.99999999999999989</v>
      </c>
      <c r="O4466" s="4">
        <v>1152</v>
      </c>
      <c r="P4466">
        <f t="shared" si="207"/>
        <v>2014</v>
      </c>
      <c r="Q4466">
        <f t="shared" si="208"/>
        <v>11</v>
      </c>
      <c r="R4466" t="str">
        <f t="shared" si="209"/>
        <v>12</v>
      </c>
      <c r="T4466" t="s">
        <v>663</v>
      </c>
      <c r="U4466" t="s">
        <v>463</v>
      </c>
      <c r="V4466" t="s">
        <v>464</v>
      </c>
      <c r="W4466" t="s">
        <v>545</v>
      </c>
      <c r="X4466" t="s">
        <v>510</v>
      </c>
      <c r="Y4466" t="s">
        <v>466</v>
      </c>
    </row>
    <row r="4467" spans="1:27" x14ac:dyDescent="0.35">
      <c r="A4467" s="1" t="s">
        <v>2</v>
      </c>
      <c r="B4467" s="18">
        <v>41969</v>
      </c>
      <c r="C4467" s="3" t="s">
        <v>28</v>
      </c>
      <c r="D4467" s="4" t="s">
        <v>107</v>
      </c>
      <c r="E4467" s="5" t="s">
        <v>23</v>
      </c>
      <c r="F4467" s="6">
        <v>773.68702629173049</v>
      </c>
      <c r="G4467" s="16" t="s">
        <v>4</v>
      </c>
      <c r="H4467" s="7">
        <v>4811342.8494636044</v>
      </c>
      <c r="I4467" s="4">
        <v>21.3</v>
      </c>
      <c r="J4467" s="4">
        <v>6</v>
      </c>
      <c r="K4467" s="4" t="s">
        <v>332</v>
      </c>
      <c r="L4467" s="4">
        <v>602.24331169316338</v>
      </c>
      <c r="M4467" s="4" t="s">
        <v>332</v>
      </c>
      <c r="N4467" s="17">
        <v>10.325925925925928</v>
      </c>
      <c r="O4467" s="4">
        <v>576</v>
      </c>
      <c r="P4467">
        <f t="shared" si="207"/>
        <v>2014</v>
      </c>
      <c r="Q4467">
        <f t="shared" si="208"/>
        <v>11</v>
      </c>
      <c r="R4467" t="str">
        <f t="shared" si="209"/>
        <v>12</v>
      </c>
      <c r="T4467" t="s">
        <v>107</v>
      </c>
    </row>
    <row r="4468" spans="1:27" x14ac:dyDescent="0.35">
      <c r="A4468" s="1" t="s">
        <v>2</v>
      </c>
      <c r="B4468" s="18">
        <v>41969</v>
      </c>
      <c r="C4468" s="3" t="s">
        <v>64</v>
      </c>
      <c r="D4468" s="4" t="s">
        <v>65</v>
      </c>
      <c r="E4468" s="5" t="s">
        <v>7</v>
      </c>
      <c r="F4468" s="6">
        <v>57.310150095683738</v>
      </c>
      <c r="G4468" s="16" t="s">
        <v>4</v>
      </c>
      <c r="H4468" s="7">
        <v>216829.33088553342</v>
      </c>
      <c r="I4468" s="4">
        <v>63.6</v>
      </c>
      <c r="J4468" s="4">
        <v>5.2</v>
      </c>
      <c r="K4468" s="4">
        <v>5.2</v>
      </c>
      <c r="L4468" s="4">
        <v>1719.7440000000001</v>
      </c>
      <c r="M4468" s="4" t="s">
        <v>332</v>
      </c>
      <c r="N4468" s="17">
        <v>2.2000000000000002</v>
      </c>
      <c r="O4468" s="4">
        <v>1152</v>
      </c>
      <c r="P4468">
        <f t="shared" si="207"/>
        <v>2014</v>
      </c>
      <c r="Q4468">
        <f t="shared" si="208"/>
        <v>11</v>
      </c>
      <c r="R4468" t="str">
        <f t="shared" si="209"/>
        <v>13</v>
      </c>
      <c r="T4468" t="s">
        <v>481</v>
      </c>
      <c r="U4468" t="s">
        <v>482</v>
      </c>
    </row>
    <row r="4469" spans="1:27" x14ac:dyDescent="0.35">
      <c r="A4469" s="1" t="s">
        <v>2</v>
      </c>
      <c r="B4469" s="18">
        <v>41969</v>
      </c>
      <c r="C4469" s="3" t="s">
        <v>101</v>
      </c>
      <c r="D4469" s="4" t="s">
        <v>102</v>
      </c>
      <c r="E4469" s="5" t="s">
        <v>7</v>
      </c>
      <c r="F4469" s="6">
        <v>2.8655075047841869</v>
      </c>
      <c r="G4469" s="16" t="s">
        <v>4</v>
      </c>
      <c r="H4469" s="7">
        <v>5686.6340293342773</v>
      </c>
      <c r="I4469" s="4">
        <v>64.599999999999994</v>
      </c>
      <c r="J4469" s="4">
        <v>3.2</v>
      </c>
      <c r="K4469" s="4">
        <v>3.2</v>
      </c>
      <c r="L4469" s="4">
        <v>661.50400000000002</v>
      </c>
      <c r="M4469" s="4" t="s">
        <v>332</v>
      </c>
      <c r="N4469" s="17">
        <v>3.0000000000000004</v>
      </c>
      <c r="O4469" s="4">
        <v>1152</v>
      </c>
      <c r="P4469">
        <f t="shared" si="207"/>
        <v>2014</v>
      </c>
      <c r="Q4469">
        <f t="shared" si="208"/>
        <v>11</v>
      </c>
      <c r="R4469" t="str">
        <f t="shared" si="209"/>
        <v>13</v>
      </c>
      <c r="T4469" t="s">
        <v>499</v>
      </c>
      <c r="U4469" t="s">
        <v>500</v>
      </c>
    </row>
    <row r="4470" spans="1:27" x14ac:dyDescent="0.35">
      <c r="A4470" s="1" t="s">
        <v>2</v>
      </c>
      <c r="B4470" s="18">
        <v>41969</v>
      </c>
      <c r="C4470" s="3" t="s">
        <v>333</v>
      </c>
      <c r="D4470" s="4" t="s">
        <v>334</v>
      </c>
      <c r="E4470" s="5" t="s">
        <v>4</v>
      </c>
      <c r="F4470" s="6">
        <v>33.010646455113829</v>
      </c>
      <c r="G4470" s="16" t="s">
        <v>4</v>
      </c>
      <c r="H4470" s="7">
        <v>1064.8014001116533</v>
      </c>
      <c r="I4470" s="4">
        <v>4.5</v>
      </c>
      <c r="J4470" s="4">
        <v>3.7</v>
      </c>
      <c r="K4470" s="4" t="s">
        <v>332</v>
      </c>
      <c r="L4470" s="4">
        <v>32.256302570733205</v>
      </c>
      <c r="M4470" s="4" t="s">
        <v>332</v>
      </c>
      <c r="N4470" s="17">
        <v>1.0000000000000002</v>
      </c>
      <c r="O4470" s="4">
        <v>100</v>
      </c>
      <c r="P4470">
        <f t="shared" si="207"/>
        <v>2014</v>
      </c>
      <c r="Q4470">
        <f t="shared" si="208"/>
        <v>11</v>
      </c>
      <c r="R4470" t="str">
        <f t="shared" si="209"/>
        <v>16</v>
      </c>
      <c r="T4470" t="s">
        <v>334</v>
      </c>
    </row>
    <row r="4471" spans="1:27" x14ac:dyDescent="0.35">
      <c r="A4471" s="1" t="s">
        <v>2</v>
      </c>
      <c r="B4471" s="18">
        <v>41969</v>
      </c>
      <c r="C4471" s="3" t="s">
        <v>3</v>
      </c>
      <c r="D4471" s="4" t="s">
        <v>119</v>
      </c>
      <c r="E4471" s="5" t="s">
        <v>4</v>
      </c>
      <c r="F4471" s="6">
        <v>33.010646455113829</v>
      </c>
      <c r="G4471" s="16" t="s">
        <v>4</v>
      </c>
      <c r="H4471" s="7">
        <v>8185.8606134709671</v>
      </c>
      <c r="I4471" s="4">
        <v>7.4</v>
      </c>
      <c r="J4471" s="4">
        <v>8</v>
      </c>
      <c r="K4471" s="4" t="s">
        <v>332</v>
      </c>
      <c r="L4471" s="4">
        <v>247.97638012335435</v>
      </c>
      <c r="M4471" s="4" t="s">
        <v>332</v>
      </c>
      <c r="N4471" s="17">
        <v>1</v>
      </c>
      <c r="O4471" s="4">
        <v>100</v>
      </c>
      <c r="P4471">
        <f t="shared" si="207"/>
        <v>2014</v>
      </c>
      <c r="Q4471">
        <f t="shared" si="208"/>
        <v>11</v>
      </c>
      <c r="R4471" t="str">
        <f t="shared" si="209"/>
        <v>16</v>
      </c>
      <c r="T4471" t="s">
        <v>119</v>
      </c>
    </row>
    <row r="4472" spans="1:27" x14ac:dyDescent="0.35">
      <c r="A4472" s="1" t="s">
        <v>2</v>
      </c>
      <c r="B4472" s="18">
        <v>41969</v>
      </c>
      <c r="C4472" s="3" t="s">
        <v>259</v>
      </c>
      <c r="D4472" s="4" t="s">
        <v>260</v>
      </c>
      <c r="E4472" s="5" t="s">
        <v>4</v>
      </c>
      <c r="F4472" s="6">
        <v>165.05323227556917</v>
      </c>
      <c r="G4472" s="16" t="s">
        <v>4</v>
      </c>
      <c r="H4472" s="7">
        <v>8972.5570784670199</v>
      </c>
      <c r="I4472" s="4" t="s">
        <v>332</v>
      </c>
      <c r="J4472" s="4">
        <v>4.7</v>
      </c>
      <c r="K4472" s="4" t="s">
        <v>332</v>
      </c>
      <c r="L4472" s="4">
        <v>54.361595678942187</v>
      </c>
      <c r="M4472" s="4" t="s">
        <v>332</v>
      </c>
      <c r="N4472" s="17">
        <v>0.99999999999999967</v>
      </c>
      <c r="O4472" s="4">
        <v>100</v>
      </c>
      <c r="P4472">
        <f t="shared" si="207"/>
        <v>2014</v>
      </c>
      <c r="Q4472">
        <f t="shared" si="208"/>
        <v>11</v>
      </c>
      <c r="R4472" t="str">
        <f t="shared" si="209"/>
        <v>17</v>
      </c>
      <c r="T4472" t="s">
        <v>260</v>
      </c>
      <c r="U4472" t="s">
        <v>583</v>
      </c>
    </row>
    <row r="4473" spans="1:27" x14ac:dyDescent="0.35">
      <c r="A4473" s="1" t="s">
        <v>2</v>
      </c>
      <c r="B4473" s="18">
        <v>41969</v>
      </c>
      <c r="C4473" s="3" t="s">
        <v>240</v>
      </c>
      <c r="D4473" s="4" t="s">
        <v>241</v>
      </c>
      <c r="E4473" s="5" t="s">
        <v>7</v>
      </c>
      <c r="F4473" s="6">
        <v>0.41288390766282812</v>
      </c>
      <c r="G4473" s="16" t="s">
        <v>7</v>
      </c>
      <c r="H4473" s="7">
        <v>324.81872654603802</v>
      </c>
      <c r="I4473" s="4">
        <v>60.1</v>
      </c>
      <c r="J4473" s="4">
        <v>5</v>
      </c>
      <c r="K4473" s="4" t="s">
        <v>332</v>
      </c>
      <c r="L4473" s="4">
        <v>786.70716033644396</v>
      </c>
      <c r="M4473" s="4" t="s">
        <v>332</v>
      </c>
      <c r="N4473" s="17">
        <v>0.99999999999999989</v>
      </c>
      <c r="O4473" s="4">
        <v>15990.28</v>
      </c>
      <c r="P4473">
        <f t="shared" si="207"/>
        <v>2014</v>
      </c>
      <c r="Q4473">
        <f t="shared" si="208"/>
        <v>11</v>
      </c>
      <c r="R4473" t="str">
        <f t="shared" si="209"/>
        <v>17</v>
      </c>
      <c r="T4473" t="s">
        <v>574</v>
      </c>
      <c r="U4473" t="s">
        <v>575</v>
      </c>
    </row>
    <row r="4474" spans="1:27" x14ac:dyDescent="0.35">
      <c r="A4474" s="1" t="s">
        <v>2</v>
      </c>
      <c r="B4474" s="18">
        <v>41969</v>
      </c>
      <c r="C4474" s="3" t="s">
        <v>8</v>
      </c>
      <c r="D4474" s="4" t="s">
        <v>9</v>
      </c>
      <c r="E4474" s="5" t="s">
        <v>7</v>
      </c>
      <c r="F4474" s="6">
        <v>2.8655075047841869</v>
      </c>
      <c r="G4474" s="16" t="s">
        <v>4</v>
      </c>
      <c r="H4474" s="7">
        <v>20741.200878727115</v>
      </c>
      <c r="I4474" s="4" t="s">
        <v>332</v>
      </c>
      <c r="J4474" s="4">
        <v>6</v>
      </c>
      <c r="K4474" s="4" t="s">
        <v>332</v>
      </c>
      <c r="L4474" s="4">
        <v>113.09733552923255</v>
      </c>
      <c r="M4474" s="4" t="s">
        <v>332</v>
      </c>
      <c r="N4474" s="17">
        <v>64.000000000000014</v>
      </c>
      <c r="O4474" s="4">
        <v>1152</v>
      </c>
      <c r="P4474">
        <f t="shared" si="207"/>
        <v>2014</v>
      </c>
      <c r="Q4474">
        <f t="shared" si="208"/>
        <v>11</v>
      </c>
      <c r="R4474" t="str">
        <f t="shared" si="209"/>
        <v>17</v>
      </c>
      <c r="T4474" t="s">
        <v>490</v>
      </c>
      <c r="U4474" t="s">
        <v>491</v>
      </c>
    </row>
    <row r="4475" spans="1:27" x14ac:dyDescent="0.35">
      <c r="A4475" s="1" t="s">
        <v>2</v>
      </c>
      <c r="B4475" s="18">
        <v>41969</v>
      </c>
      <c r="C4475" s="3" t="s">
        <v>10</v>
      </c>
      <c r="D4475" s="4" t="s">
        <v>11</v>
      </c>
      <c r="E4475" s="5" t="s">
        <v>4</v>
      </c>
      <c r="F4475" s="6">
        <v>33.010646455113829</v>
      </c>
      <c r="G4475" s="16" t="s">
        <v>4</v>
      </c>
      <c r="H4475" s="7">
        <v>3061.8160737176968</v>
      </c>
      <c r="I4475" s="4">
        <v>6.1</v>
      </c>
      <c r="J4475" s="4">
        <v>4.4000000000000004</v>
      </c>
      <c r="K4475" s="4" t="s">
        <v>332</v>
      </c>
      <c r="L4475" s="4">
        <v>92.75238150458506</v>
      </c>
      <c r="M4475" s="4" t="s">
        <v>332</v>
      </c>
      <c r="N4475" s="17">
        <v>1.0000000000000002</v>
      </c>
      <c r="O4475" s="4">
        <v>100</v>
      </c>
      <c r="P4475">
        <f t="shared" si="207"/>
        <v>2014</v>
      </c>
      <c r="Q4475">
        <f t="shared" si="208"/>
        <v>11</v>
      </c>
      <c r="R4475" t="str">
        <f t="shared" si="209"/>
        <v>17</v>
      </c>
      <c r="T4475" t="s">
        <v>289</v>
      </c>
      <c r="U4475" t="s">
        <v>519</v>
      </c>
    </row>
    <row r="4476" spans="1:27" x14ac:dyDescent="0.35">
      <c r="A4476" s="1" t="s">
        <v>2</v>
      </c>
      <c r="B4476" s="18">
        <v>41969</v>
      </c>
      <c r="C4476" s="3" t="s">
        <v>12</v>
      </c>
      <c r="D4476" s="4" t="s">
        <v>13</v>
      </c>
      <c r="E4476" s="5" t="s">
        <v>4</v>
      </c>
      <c r="F4476" s="6">
        <v>165.05323227556917</v>
      </c>
      <c r="G4476" s="16" t="s">
        <v>4</v>
      </c>
      <c r="H4476" s="7">
        <v>1990.2910676545221</v>
      </c>
      <c r="I4476" s="4">
        <v>23.5</v>
      </c>
      <c r="J4476" s="4">
        <v>1.4</v>
      </c>
      <c r="K4476" s="4" t="s">
        <v>332</v>
      </c>
      <c r="L4476" s="4">
        <v>12.058479802028822</v>
      </c>
      <c r="M4476" s="4" t="s">
        <v>332</v>
      </c>
      <c r="N4476" s="17">
        <v>0.99999999999999978</v>
      </c>
      <c r="O4476" s="4">
        <v>100</v>
      </c>
      <c r="P4476">
        <f t="shared" si="207"/>
        <v>2014</v>
      </c>
      <c r="Q4476">
        <f t="shared" si="208"/>
        <v>11</v>
      </c>
      <c r="R4476" t="str">
        <f t="shared" si="209"/>
        <v>17</v>
      </c>
      <c r="T4476" t="s">
        <v>250</v>
      </c>
      <c r="U4476" t="s">
        <v>472</v>
      </c>
    </row>
    <row r="4477" spans="1:27" x14ac:dyDescent="0.35">
      <c r="A4477" s="1" t="s">
        <v>2</v>
      </c>
      <c r="B4477" s="18">
        <v>41969</v>
      </c>
      <c r="C4477" s="3" t="s">
        <v>129</v>
      </c>
      <c r="D4477" s="4" t="s">
        <v>14</v>
      </c>
      <c r="E4477" s="5" t="s">
        <v>4</v>
      </c>
      <c r="F4477" s="6">
        <v>99.031939365341501</v>
      </c>
      <c r="G4477" s="16" t="s">
        <v>4</v>
      </c>
      <c r="H4477" s="7">
        <v>3192.0708152361026</v>
      </c>
      <c r="I4477" s="4">
        <v>9.5</v>
      </c>
      <c r="J4477" s="4">
        <v>3.6</v>
      </c>
      <c r="K4477" s="4" t="s">
        <v>332</v>
      </c>
      <c r="L4477" s="4">
        <v>32.232740625831276</v>
      </c>
      <c r="M4477" s="4" t="s">
        <v>332</v>
      </c>
      <c r="N4477" s="17">
        <v>1</v>
      </c>
      <c r="O4477" s="4">
        <v>100</v>
      </c>
      <c r="P4477">
        <f t="shared" si="207"/>
        <v>2014</v>
      </c>
      <c r="Q4477">
        <f t="shared" si="208"/>
        <v>11</v>
      </c>
      <c r="R4477" t="str">
        <f t="shared" si="209"/>
        <v>17</v>
      </c>
      <c r="T4477" t="s">
        <v>250</v>
      </c>
      <c r="U4477" t="s">
        <v>521</v>
      </c>
    </row>
    <row r="4478" spans="1:27" x14ac:dyDescent="0.35">
      <c r="A4478" s="1" t="s">
        <v>2</v>
      </c>
      <c r="B4478" s="18">
        <v>41969</v>
      </c>
      <c r="C4478" s="3" t="s">
        <v>85</v>
      </c>
      <c r="D4478" s="4" t="s">
        <v>86</v>
      </c>
      <c r="E4478" s="5" t="s">
        <v>7</v>
      </c>
      <c r="F4478" s="6">
        <v>33.010646455113829</v>
      </c>
      <c r="G4478" s="16" t="s">
        <v>4</v>
      </c>
      <c r="H4478" s="7">
        <v>27059.489196409362</v>
      </c>
      <c r="I4478" s="4">
        <v>14.2</v>
      </c>
      <c r="J4478" s="4">
        <v>10.5</v>
      </c>
      <c r="K4478" s="4" t="s">
        <v>332</v>
      </c>
      <c r="L4478" s="4">
        <v>819.72006313791678</v>
      </c>
      <c r="M4478" s="4" t="s">
        <v>332</v>
      </c>
      <c r="N4478" s="17">
        <v>1.0000000000000002</v>
      </c>
      <c r="O4478" s="4">
        <v>100</v>
      </c>
      <c r="P4478">
        <f t="shared" si="207"/>
        <v>2014</v>
      </c>
      <c r="Q4478">
        <f t="shared" si="208"/>
        <v>11</v>
      </c>
      <c r="R4478" t="str">
        <f t="shared" si="209"/>
        <v>17</v>
      </c>
      <c r="T4478" t="s">
        <v>86</v>
      </c>
    </row>
    <row r="4479" spans="1:27" x14ac:dyDescent="0.35">
      <c r="A4479" s="1" t="s">
        <v>2</v>
      </c>
      <c r="B4479" s="18">
        <v>41969</v>
      </c>
      <c r="C4479" s="3" t="s">
        <v>15</v>
      </c>
      <c r="D4479" s="4" t="s">
        <v>16</v>
      </c>
      <c r="E4479" s="5" t="s">
        <v>7</v>
      </c>
      <c r="F4479" s="6">
        <v>5.7310150095683738</v>
      </c>
      <c r="G4479" s="16" t="s">
        <v>4</v>
      </c>
      <c r="H4479" s="7">
        <v>12506.547621735654</v>
      </c>
      <c r="I4479" s="4">
        <v>12.6</v>
      </c>
      <c r="J4479" s="4">
        <v>9.4</v>
      </c>
      <c r="K4479" s="4">
        <v>5</v>
      </c>
      <c r="L4479" s="4">
        <v>396.77400000000006</v>
      </c>
      <c r="M4479" s="4" t="s">
        <v>332</v>
      </c>
      <c r="N4479" s="17">
        <v>5.5000000000000009</v>
      </c>
      <c r="O4479" s="4">
        <v>1152</v>
      </c>
      <c r="P4479">
        <f t="shared" si="207"/>
        <v>2014</v>
      </c>
      <c r="Q4479">
        <f t="shared" si="208"/>
        <v>11</v>
      </c>
      <c r="R4479" t="str">
        <f t="shared" si="209"/>
        <v>17</v>
      </c>
      <c r="T4479" t="s">
        <v>73</v>
      </c>
      <c r="U4479" t="s">
        <v>475</v>
      </c>
    </row>
    <row r="4480" spans="1:27" x14ac:dyDescent="0.35">
      <c r="A4480" s="1" t="s">
        <v>2</v>
      </c>
      <c r="B4480" s="18">
        <v>41969</v>
      </c>
      <c r="C4480" s="3" t="s">
        <v>54</v>
      </c>
      <c r="D4480" s="4" t="s">
        <v>218</v>
      </c>
      <c r="E4480" s="5" t="s">
        <v>7</v>
      </c>
      <c r="F4480" s="6">
        <v>66.021292910227658</v>
      </c>
      <c r="G4480" s="16" t="s">
        <v>4</v>
      </c>
      <c r="H4480" s="7">
        <v>1098.1774491923381</v>
      </c>
      <c r="I4480" s="4">
        <v>4.4000000000000004</v>
      </c>
      <c r="J4480" s="4">
        <v>1.9</v>
      </c>
      <c r="K4480" s="4" t="s">
        <v>332</v>
      </c>
      <c r="L4480" s="4">
        <v>8.3168429516033786</v>
      </c>
      <c r="M4480" s="4" t="s">
        <v>332</v>
      </c>
      <c r="N4480" s="17">
        <v>2.0000000000000004</v>
      </c>
      <c r="O4480" s="4">
        <v>100</v>
      </c>
      <c r="P4480">
        <f t="shared" si="207"/>
        <v>2014</v>
      </c>
      <c r="Q4480">
        <f t="shared" si="208"/>
        <v>11</v>
      </c>
      <c r="R4480" t="str">
        <f t="shared" si="209"/>
        <v>17</v>
      </c>
      <c r="T4480" t="s">
        <v>218</v>
      </c>
    </row>
    <row r="4481" spans="1:27" x14ac:dyDescent="0.35">
      <c r="A4481" s="1" t="s">
        <v>2</v>
      </c>
      <c r="B4481" s="18">
        <v>41969</v>
      </c>
      <c r="C4481" s="3" t="s">
        <v>19</v>
      </c>
      <c r="D4481" s="4" t="s">
        <v>20</v>
      </c>
      <c r="E4481" s="5" t="s">
        <v>4</v>
      </c>
      <c r="F4481" s="6">
        <v>33.010646455113829</v>
      </c>
      <c r="G4481" s="16" t="s">
        <v>4</v>
      </c>
      <c r="H4481" s="7">
        <v>3378.4250954789422</v>
      </c>
      <c r="I4481" s="4">
        <v>6.3</v>
      </c>
      <c r="J4481" s="4">
        <v>5.7</v>
      </c>
      <c r="K4481" s="4">
        <v>2.85</v>
      </c>
      <c r="L4481" s="4">
        <v>102.34349999999999</v>
      </c>
      <c r="M4481" s="4" t="s">
        <v>332</v>
      </c>
      <c r="N4481" s="17">
        <v>1.0000000000000002</v>
      </c>
      <c r="O4481" s="4">
        <v>100</v>
      </c>
      <c r="P4481">
        <f t="shared" si="207"/>
        <v>2014</v>
      </c>
      <c r="Q4481">
        <f t="shared" si="208"/>
        <v>11</v>
      </c>
      <c r="R4481" t="str">
        <f t="shared" si="209"/>
        <v>17</v>
      </c>
      <c r="T4481" t="s">
        <v>484</v>
      </c>
      <c r="U4481" t="s">
        <v>485</v>
      </c>
    </row>
    <row r="4482" spans="1:27" x14ac:dyDescent="0.35">
      <c r="A4482" s="1" t="s">
        <v>2</v>
      </c>
      <c r="B4482" s="18">
        <v>41969</v>
      </c>
      <c r="C4482" s="3" t="s">
        <v>290</v>
      </c>
      <c r="D4482" s="4" t="s">
        <v>291</v>
      </c>
      <c r="E4482" s="5" t="s">
        <v>7</v>
      </c>
      <c r="F4482" s="6">
        <v>66.021292910227658</v>
      </c>
      <c r="G4482" s="16" t="s">
        <v>4</v>
      </c>
      <c r="H4482" s="7">
        <v>6827.3119559143415</v>
      </c>
      <c r="I4482" s="4">
        <v>7.9</v>
      </c>
      <c r="J4482" s="4">
        <v>2.5</v>
      </c>
      <c r="K4482" s="4" t="s">
        <v>332</v>
      </c>
      <c r="L4482" s="4">
        <v>25.852689545166005</v>
      </c>
      <c r="M4482" s="4" t="s">
        <v>332</v>
      </c>
      <c r="N4482" s="17">
        <v>4.0000000000000009</v>
      </c>
      <c r="O4482" s="4">
        <v>100</v>
      </c>
      <c r="P4482">
        <f t="shared" ref="P4482:P4545" si="210">YEAR(B4482)</f>
        <v>2014</v>
      </c>
      <c r="Q4482">
        <f t="shared" ref="Q4482:Q4545" si="211">MONTH(B4482)</f>
        <v>11</v>
      </c>
      <c r="R4482" t="str">
        <f t="shared" ref="R4482:R4545" si="212">LEFT(C4482,2)</f>
        <v>18</v>
      </c>
      <c r="T4482" t="s">
        <v>291</v>
      </c>
    </row>
    <row r="4483" spans="1:27" x14ac:dyDescent="0.35">
      <c r="A4483" s="1" t="s">
        <v>2</v>
      </c>
      <c r="B4483" s="18">
        <v>41969</v>
      </c>
      <c r="C4483" s="3" t="s">
        <v>80</v>
      </c>
      <c r="D4483" s="4" t="s">
        <v>81</v>
      </c>
      <c r="E4483" s="5" t="s">
        <v>4</v>
      </c>
      <c r="F4483" s="6">
        <v>0.82576781532565624</v>
      </c>
      <c r="G4483" s="16" t="s">
        <v>4</v>
      </c>
      <c r="H4483" s="7">
        <v>4027.0690629639603</v>
      </c>
      <c r="I4483" s="4">
        <v>28.8</v>
      </c>
      <c r="J4483" s="4">
        <v>14</v>
      </c>
      <c r="K4483" s="4">
        <v>9.24</v>
      </c>
      <c r="L4483" s="4">
        <v>3901.4056864164063</v>
      </c>
      <c r="M4483" s="4" t="s">
        <v>332</v>
      </c>
      <c r="N4483" s="17">
        <v>1</v>
      </c>
      <c r="O4483" s="4">
        <v>15990.28</v>
      </c>
      <c r="P4483">
        <f t="shared" si="210"/>
        <v>2014</v>
      </c>
      <c r="Q4483">
        <f t="shared" si="211"/>
        <v>11</v>
      </c>
      <c r="R4483" t="str">
        <f t="shared" si="212"/>
        <v>27</v>
      </c>
      <c r="T4483" t="s">
        <v>81</v>
      </c>
    </row>
    <row r="4484" spans="1:27" x14ac:dyDescent="0.35">
      <c r="A4484" s="1" t="s">
        <v>2</v>
      </c>
      <c r="B4484" s="18">
        <v>41969</v>
      </c>
      <c r="C4484" s="3" t="s">
        <v>132</v>
      </c>
      <c r="D4484" s="4" t="s">
        <v>298</v>
      </c>
      <c r="E4484" s="5" t="s">
        <v>4</v>
      </c>
      <c r="F4484" s="6">
        <v>99.031939365341501</v>
      </c>
      <c r="G4484" s="16" t="s">
        <v>4</v>
      </c>
      <c r="H4484" s="7">
        <v>21875.485301782501</v>
      </c>
      <c r="I4484" s="4">
        <v>9.1</v>
      </c>
      <c r="J4484" s="4">
        <v>7.5</v>
      </c>
      <c r="K4484" s="4" t="s">
        <v>332</v>
      </c>
      <c r="L4484" s="4">
        <v>220.89323345553234</v>
      </c>
      <c r="M4484" s="4" t="s">
        <v>332</v>
      </c>
      <c r="N4484" s="17">
        <v>0.99999999999999978</v>
      </c>
      <c r="O4484" s="4">
        <v>100</v>
      </c>
      <c r="P4484">
        <f t="shared" si="210"/>
        <v>2014</v>
      </c>
      <c r="Q4484">
        <f t="shared" si="211"/>
        <v>11</v>
      </c>
      <c r="R4484" t="str">
        <f t="shared" si="212"/>
        <v>90</v>
      </c>
      <c r="T4484" t="s">
        <v>563</v>
      </c>
      <c r="U4484" t="s">
        <v>468</v>
      </c>
      <c r="V4484" t="s">
        <v>564</v>
      </c>
      <c r="W4484" t="s">
        <v>524</v>
      </c>
      <c r="X4484" t="s">
        <v>567</v>
      </c>
      <c r="Y4484" t="s">
        <v>510</v>
      </c>
      <c r="Z4484" t="s">
        <v>568</v>
      </c>
    </row>
    <row r="4485" spans="1:27" x14ac:dyDescent="0.35">
      <c r="A4485" s="1" t="s">
        <v>2</v>
      </c>
      <c r="B4485" s="18">
        <v>41969</v>
      </c>
      <c r="C4485" s="3" t="s">
        <v>132</v>
      </c>
      <c r="D4485" s="4" t="s">
        <v>298</v>
      </c>
      <c r="E4485" s="5" t="s">
        <v>4</v>
      </c>
      <c r="F4485" s="6">
        <v>165.05323227556917</v>
      </c>
      <c r="G4485" s="16" t="s">
        <v>4</v>
      </c>
      <c r="H4485" s="7">
        <v>5956.2679406781281</v>
      </c>
      <c r="I4485" s="4" t="s">
        <v>332</v>
      </c>
      <c r="J4485" s="4">
        <v>4.0999999999999996</v>
      </c>
      <c r="K4485" s="4" t="s">
        <v>332</v>
      </c>
      <c r="L4485" s="4">
        <v>36.086951213010344</v>
      </c>
      <c r="M4485" s="4" t="s">
        <v>332</v>
      </c>
      <c r="N4485" s="17">
        <v>0.99999999999999989</v>
      </c>
      <c r="O4485" s="4">
        <v>100</v>
      </c>
      <c r="P4485">
        <f t="shared" si="210"/>
        <v>2014</v>
      </c>
      <c r="Q4485">
        <f t="shared" si="211"/>
        <v>11</v>
      </c>
      <c r="R4485" t="str">
        <f t="shared" si="212"/>
        <v>90</v>
      </c>
      <c r="T4485" t="s">
        <v>563</v>
      </c>
      <c r="U4485" t="s">
        <v>468</v>
      </c>
      <c r="V4485" t="s">
        <v>564</v>
      </c>
      <c r="W4485" t="s">
        <v>524</v>
      </c>
      <c r="X4485" t="s">
        <v>567</v>
      </c>
      <c r="Y4485" t="s">
        <v>510</v>
      </c>
      <c r="Z4485" t="s">
        <v>568</v>
      </c>
    </row>
    <row r="4486" spans="1:27" x14ac:dyDescent="0.35">
      <c r="A4486" s="1" t="s">
        <v>2</v>
      </c>
      <c r="B4486" s="18">
        <v>41985</v>
      </c>
      <c r="C4486" s="8" t="s">
        <v>294</v>
      </c>
      <c r="D4486" s="4" t="s">
        <v>295</v>
      </c>
      <c r="E4486" s="9" t="s">
        <v>23</v>
      </c>
      <c r="F4486" s="6">
        <v>63.35804249235926</v>
      </c>
      <c r="G4486" s="16" t="s">
        <v>23</v>
      </c>
      <c r="H4486" s="7">
        <v>90364.910659994202</v>
      </c>
      <c r="I4486" s="4">
        <v>140.69999999999999</v>
      </c>
      <c r="J4486" s="4">
        <v>4.4000000000000004</v>
      </c>
      <c r="K4486" s="4" t="s">
        <v>332</v>
      </c>
      <c r="L4486" s="4">
        <v>1426.2579319885374</v>
      </c>
      <c r="M4486" s="4" t="s">
        <v>332</v>
      </c>
      <c r="N4486" s="17">
        <v>1.0000000000000002</v>
      </c>
      <c r="O4486" s="4">
        <v>576</v>
      </c>
      <c r="P4486">
        <f t="shared" si="210"/>
        <v>2014</v>
      </c>
      <c r="Q4486">
        <f t="shared" si="211"/>
        <v>12</v>
      </c>
      <c r="R4486" t="str">
        <f t="shared" si="212"/>
        <v>01</v>
      </c>
      <c r="T4486" t="s">
        <v>295</v>
      </c>
    </row>
    <row r="4487" spans="1:27" x14ac:dyDescent="0.35">
      <c r="A4487" s="1" t="s">
        <v>2</v>
      </c>
      <c r="B4487" s="18">
        <v>41985</v>
      </c>
      <c r="C4487" s="8" t="s">
        <v>212</v>
      </c>
      <c r="D4487" s="4" t="s">
        <v>213</v>
      </c>
      <c r="E4487" s="9" t="s">
        <v>4</v>
      </c>
      <c r="F4487" s="6">
        <v>8.6397330671398986</v>
      </c>
      <c r="G4487" s="16" t="s">
        <v>4</v>
      </c>
      <c r="H4487" s="7">
        <v>24970.667802721695</v>
      </c>
      <c r="I4487" s="4">
        <v>19.100000000000001</v>
      </c>
      <c r="J4487" s="4">
        <v>17</v>
      </c>
      <c r="K4487" s="4" t="s">
        <v>332</v>
      </c>
      <c r="L4487" s="4">
        <v>2890.21288142505</v>
      </c>
      <c r="M4487" s="4" t="s">
        <v>332</v>
      </c>
      <c r="N4487" s="17">
        <v>1.0000000000000002</v>
      </c>
      <c r="O4487" s="4">
        <v>1152</v>
      </c>
      <c r="P4487">
        <f t="shared" si="210"/>
        <v>2014</v>
      </c>
      <c r="Q4487">
        <f t="shared" si="211"/>
        <v>12</v>
      </c>
      <c r="R4487" t="str">
        <f t="shared" si="212"/>
        <v>04</v>
      </c>
      <c r="T4487" t="s">
        <v>213</v>
      </c>
    </row>
    <row r="4488" spans="1:27" x14ac:dyDescent="0.35">
      <c r="A4488" s="1" t="s">
        <v>2</v>
      </c>
      <c r="B4488" s="18">
        <v>41985</v>
      </c>
      <c r="C4488" s="3" t="s">
        <v>300</v>
      </c>
      <c r="D4488" s="4" t="s">
        <v>301</v>
      </c>
      <c r="E4488" s="5" t="s">
        <v>4</v>
      </c>
      <c r="F4488" s="6">
        <v>232.23602484472045</v>
      </c>
      <c r="G4488" s="16" t="s">
        <v>4</v>
      </c>
      <c r="H4488" s="7">
        <v>20729.01759662676</v>
      </c>
      <c r="I4488" s="4">
        <v>7.1</v>
      </c>
      <c r="J4488" s="4">
        <v>4.9000000000000004</v>
      </c>
      <c r="K4488" s="4">
        <v>4.9000000000000004</v>
      </c>
      <c r="L4488" s="4">
        <v>89.258406875017613</v>
      </c>
      <c r="M4488" s="4" t="s">
        <v>332</v>
      </c>
      <c r="N4488" s="17">
        <v>1.0000000000000002</v>
      </c>
      <c r="O4488" s="4">
        <v>100</v>
      </c>
      <c r="P4488">
        <f t="shared" si="210"/>
        <v>2014</v>
      </c>
      <c r="Q4488">
        <f t="shared" si="211"/>
        <v>12</v>
      </c>
      <c r="R4488" t="str">
        <f t="shared" si="212"/>
        <v>05</v>
      </c>
      <c r="T4488" t="s">
        <v>301</v>
      </c>
    </row>
    <row r="4489" spans="1:27" x14ac:dyDescent="0.35">
      <c r="A4489" s="1" t="s">
        <v>2</v>
      </c>
      <c r="B4489" s="18">
        <v>41985</v>
      </c>
      <c r="C4489" s="3" t="s">
        <v>82</v>
      </c>
      <c r="D4489" s="4" t="s">
        <v>167</v>
      </c>
      <c r="E4489" s="5" t="s">
        <v>4</v>
      </c>
      <c r="F4489" s="6">
        <v>165.88287488908605</v>
      </c>
      <c r="G4489" s="16" t="s">
        <v>4</v>
      </c>
      <c r="H4489" s="7">
        <v>38491.104794844781</v>
      </c>
      <c r="I4489" s="4">
        <v>12.6</v>
      </c>
      <c r="J4489" s="4">
        <v>7.3</v>
      </c>
      <c r="K4489" s="4">
        <v>4.8180000000000005</v>
      </c>
      <c r="L4489" s="4">
        <v>232.03784489858288</v>
      </c>
      <c r="M4489" s="4" t="s">
        <v>332</v>
      </c>
      <c r="N4489" s="17">
        <v>1.0000000000000002</v>
      </c>
      <c r="O4489" s="4">
        <v>100</v>
      </c>
      <c r="P4489">
        <f t="shared" si="210"/>
        <v>2014</v>
      </c>
      <c r="Q4489">
        <f t="shared" si="211"/>
        <v>12</v>
      </c>
      <c r="R4489" t="str">
        <f t="shared" si="212"/>
        <v>05</v>
      </c>
      <c r="T4489" t="s">
        <v>460</v>
      </c>
      <c r="U4489" t="s">
        <v>488</v>
      </c>
      <c r="V4489" t="s">
        <v>536</v>
      </c>
      <c r="W4489" t="s">
        <v>544</v>
      </c>
      <c r="X4489" t="s">
        <v>510</v>
      </c>
    </row>
    <row r="4490" spans="1:27" x14ac:dyDescent="0.35">
      <c r="A4490" s="1" t="s">
        <v>2</v>
      </c>
      <c r="B4490" s="18">
        <v>41985</v>
      </c>
      <c r="C4490" s="3" t="s">
        <v>37</v>
      </c>
      <c r="D4490" s="4" t="s">
        <v>156</v>
      </c>
      <c r="E4490" s="5" t="s">
        <v>4</v>
      </c>
      <c r="F4490" s="6">
        <v>14.399555111899833</v>
      </c>
      <c r="G4490" s="16" t="s">
        <v>4</v>
      </c>
      <c r="H4490" s="7">
        <v>19262.396395113301</v>
      </c>
      <c r="I4490" s="4">
        <v>24</v>
      </c>
      <c r="J4490" s="4">
        <v>12.7</v>
      </c>
      <c r="K4490" s="4">
        <v>8.3819999999999997</v>
      </c>
      <c r="L4490" s="4">
        <v>1337.7077448173939</v>
      </c>
      <c r="M4490" s="4" t="s">
        <v>332</v>
      </c>
      <c r="N4490" s="17">
        <v>1</v>
      </c>
      <c r="O4490" s="4">
        <v>1152</v>
      </c>
      <c r="P4490">
        <f t="shared" si="210"/>
        <v>2014</v>
      </c>
      <c r="Q4490">
        <f t="shared" si="211"/>
        <v>12</v>
      </c>
      <c r="R4490" t="str">
        <f t="shared" si="212"/>
        <v>05</v>
      </c>
      <c r="T4490" t="s">
        <v>460</v>
      </c>
      <c r="U4490" t="s">
        <v>461</v>
      </c>
      <c r="V4490" t="s">
        <v>536</v>
      </c>
      <c r="W4490" t="s">
        <v>537</v>
      </c>
      <c r="X4490" t="s">
        <v>510</v>
      </c>
    </row>
    <row r="4491" spans="1:27" x14ac:dyDescent="0.35">
      <c r="A4491" s="1" t="s">
        <v>2</v>
      </c>
      <c r="B4491" s="18">
        <v>41985</v>
      </c>
      <c r="C4491" s="3" t="s">
        <v>76</v>
      </c>
      <c r="D4491" s="4" t="s">
        <v>229</v>
      </c>
      <c r="E4491" s="5" t="s">
        <v>4</v>
      </c>
      <c r="F4491" s="6">
        <v>2.8799110223799667</v>
      </c>
      <c r="G4491" s="16" t="s">
        <v>4</v>
      </c>
      <c r="H4491" s="7">
        <v>7311.9129253865103</v>
      </c>
      <c r="I4491" s="4">
        <v>31.9</v>
      </c>
      <c r="J4491" s="4">
        <v>15.1</v>
      </c>
      <c r="K4491" s="4">
        <v>10.066666666666666</v>
      </c>
      <c r="L4491" s="4">
        <v>2538.9370951273086</v>
      </c>
      <c r="M4491" s="4" t="s">
        <v>332</v>
      </c>
      <c r="N4491" s="17">
        <v>1</v>
      </c>
      <c r="O4491" s="4">
        <v>1152</v>
      </c>
      <c r="P4491">
        <f t="shared" si="210"/>
        <v>2014</v>
      </c>
      <c r="Q4491">
        <f t="shared" si="211"/>
        <v>12</v>
      </c>
      <c r="R4491" t="str">
        <f t="shared" si="212"/>
        <v>05</v>
      </c>
      <c r="T4491" t="s">
        <v>460</v>
      </c>
      <c r="U4491" t="s">
        <v>486</v>
      </c>
      <c r="V4491" t="s">
        <v>536</v>
      </c>
      <c r="W4491" t="s">
        <v>570</v>
      </c>
      <c r="X4491" t="s">
        <v>510</v>
      </c>
    </row>
    <row r="4492" spans="1:27" x14ac:dyDescent="0.35">
      <c r="A4492" s="1" t="s">
        <v>2</v>
      </c>
      <c r="B4492" s="18">
        <v>41985</v>
      </c>
      <c r="C4492" s="3" t="s">
        <v>62</v>
      </c>
      <c r="D4492" s="4" t="s">
        <v>63</v>
      </c>
      <c r="E4492" s="5" t="s">
        <v>4</v>
      </c>
      <c r="F4492" s="6">
        <v>464.47204968944089</v>
      </c>
      <c r="G4492" s="16" t="s">
        <v>4</v>
      </c>
      <c r="H4492" s="7">
        <v>54974.863460420544</v>
      </c>
      <c r="I4492" s="4">
        <v>9.1</v>
      </c>
      <c r="J4492" s="4">
        <v>6.1</v>
      </c>
      <c r="K4492" s="4" t="s">
        <v>332</v>
      </c>
      <c r="L4492" s="4">
        <v>118.35989592307713</v>
      </c>
      <c r="M4492" s="4" t="s">
        <v>332</v>
      </c>
      <c r="N4492" s="17">
        <v>1.0000000000000002</v>
      </c>
      <c r="O4492" s="4">
        <v>100</v>
      </c>
      <c r="P4492">
        <f t="shared" si="210"/>
        <v>2014</v>
      </c>
      <c r="Q4492">
        <f t="shared" si="211"/>
        <v>12</v>
      </c>
      <c r="R4492" t="str">
        <f t="shared" si="212"/>
        <v>05</v>
      </c>
      <c r="T4492" t="s">
        <v>84</v>
      </c>
      <c r="U4492" t="s">
        <v>459</v>
      </c>
      <c r="V4492" t="s">
        <v>479</v>
      </c>
      <c r="W4492" t="s">
        <v>480</v>
      </c>
    </row>
    <row r="4493" spans="1:27" x14ac:dyDescent="0.35">
      <c r="A4493" s="1" t="s">
        <v>2</v>
      </c>
      <c r="B4493" s="18">
        <v>41985</v>
      </c>
      <c r="C4493" s="3" t="s">
        <v>134</v>
      </c>
      <c r="D4493" s="4" t="s">
        <v>135</v>
      </c>
      <c r="E4493" s="5" t="s">
        <v>4</v>
      </c>
      <c r="F4493" s="6">
        <v>3.312630580875243</v>
      </c>
      <c r="G4493" s="16" t="s">
        <v>4</v>
      </c>
      <c r="H4493" s="7">
        <v>34899.600418974129</v>
      </c>
      <c r="I4493" s="4">
        <v>45.8</v>
      </c>
      <c r="J4493" s="4">
        <v>25.8</v>
      </c>
      <c r="K4493" s="4">
        <v>17.028000000000002</v>
      </c>
      <c r="L4493" s="4">
        <v>10535.313119567099</v>
      </c>
      <c r="M4493" s="4" t="s">
        <v>332</v>
      </c>
      <c r="N4493" s="17">
        <v>1</v>
      </c>
      <c r="O4493" s="4">
        <v>16024.28</v>
      </c>
      <c r="P4493">
        <f t="shared" si="210"/>
        <v>2014</v>
      </c>
      <c r="Q4493">
        <f t="shared" si="211"/>
        <v>12</v>
      </c>
      <c r="R4493" t="str">
        <f t="shared" si="212"/>
        <v>06</v>
      </c>
      <c r="T4493" t="s">
        <v>39</v>
      </c>
      <c r="U4493" t="s">
        <v>527</v>
      </c>
    </row>
    <row r="4494" spans="1:27" x14ac:dyDescent="0.35">
      <c r="A4494" s="1" t="s">
        <v>2</v>
      </c>
      <c r="B4494" s="18">
        <v>41985</v>
      </c>
      <c r="C4494" s="3" t="s">
        <v>40</v>
      </c>
      <c r="D4494" s="4" t="s">
        <v>169</v>
      </c>
      <c r="E4494" s="5" t="s">
        <v>4</v>
      </c>
      <c r="F4494" s="6">
        <v>663.53149955634422</v>
      </c>
      <c r="G4494" s="16" t="s">
        <v>4</v>
      </c>
      <c r="H4494" s="7">
        <v>99081.062063140926</v>
      </c>
      <c r="I4494" s="4" t="s">
        <v>332</v>
      </c>
      <c r="J4494" s="4">
        <v>6.5</v>
      </c>
      <c r="K4494" s="4">
        <v>4.5</v>
      </c>
      <c r="L4494" s="4">
        <v>149.32382581593987</v>
      </c>
      <c r="M4494" s="4" t="s">
        <v>332</v>
      </c>
      <c r="N4494" s="17">
        <v>1</v>
      </c>
      <c r="O4494" s="4">
        <v>100</v>
      </c>
      <c r="P4494">
        <f t="shared" si="210"/>
        <v>2014</v>
      </c>
      <c r="Q4494">
        <f t="shared" si="211"/>
        <v>12</v>
      </c>
      <c r="R4494" t="str">
        <f t="shared" si="212"/>
        <v>12</v>
      </c>
      <c r="T4494" t="s">
        <v>662</v>
      </c>
      <c r="U4494" t="s">
        <v>463</v>
      </c>
      <c r="V4494" t="s">
        <v>464</v>
      </c>
      <c r="W4494" t="s">
        <v>546</v>
      </c>
      <c r="X4494" t="s">
        <v>468</v>
      </c>
      <c r="Y4494" t="s">
        <v>547</v>
      </c>
      <c r="Z4494" t="s">
        <v>510</v>
      </c>
      <c r="AA4494" t="s">
        <v>466</v>
      </c>
    </row>
    <row r="4495" spans="1:27" x14ac:dyDescent="0.35">
      <c r="A4495" s="1" t="s">
        <v>2</v>
      </c>
      <c r="B4495" s="18">
        <v>41985</v>
      </c>
      <c r="C4495" s="3" t="s">
        <v>125</v>
      </c>
      <c r="D4495" s="4" t="s">
        <v>321</v>
      </c>
      <c r="E4495" s="5" t="s">
        <v>4</v>
      </c>
      <c r="F4495" s="6">
        <v>132.70629991126884</v>
      </c>
      <c r="G4495" s="16" t="s">
        <v>4</v>
      </c>
      <c r="H4495" s="7">
        <v>9605.5865138609515</v>
      </c>
      <c r="I4495" s="4" t="s">
        <v>332</v>
      </c>
      <c r="J4495" s="4">
        <v>4.8</v>
      </c>
      <c r="K4495" s="4">
        <v>4</v>
      </c>
      <c r="L4495" s="4">
        <v>72.382294738708836</v>
      </c>
      <c r="M4495" s="4" t="s">
        <v>332</v>
      </c>
      <c r="N4495" s="17">
        <v>1</v>
      </c>
      <c r="O4495" s="4">
        <v>100</v>
      </c>
      <c r="P4495">
        <f t="shared" si="210"/>
        <v>2014</v>
      </c>
      <c r="Q4495">
        <f t="shared" si="211"/>
        <v>12</v>
      </c>
      <c r="R4495" t="str">
        <f t="shared" si="212"/>
        <v>12</v>
      </c>
      <c r="T4495" t="s">
        <v>665</v>
      </c>
      <c r="U4495" t="s">
        <v>476</v>
      </c>
      <c r="V4495" t="s">
        <v>463</v>
      </c>
      <c r="W4495" t="s">
        <v>464</v>
      </c>
      <c r="X4495" t="s">
        <v>592</v>
      </c>
      <c r="Y4495" t="s">
        <v>510</v>
      </c>
      <c r="Z4495" t="s">
        <v>466</v>
      </c>
    </row>
    <row r="4496" spans="1:27" x14ac:dyDescent="0.35">
      <c r="A4496" s="1" t="s">
        <v>2</v>
      </c>
      <c r="B4496" s="18">
        <v>41985</v>
      </c>
      <c r="C4496" s="3" t="s">
        <v>28</v>
      </c>
      <c r="D4496" s="4" t="s">
        <v>107</v>
      </c>
      <c r="E4496" s="5" t="s">
        <v>23</v>
      </c>
      <c r="F4496" s="6">
        <v>293.75092428275661</v>
      </c>
      <c r="G4496" s="16" t="s">
        <v>4</v>
      </c>
      <c r="H4496" s="7">
        <v>1712662.7343290276</v>
      </c>
      <c r="I4496" s="4">
        <v>23.7</v>
      </c>
      <c r="J4496" s="4">
        <v>6.4</v>
      </c>
      <c r="K4496" s="4" t="s">
        <v>332</v>
      </c>
      <c r="L4496" s="4">
        <v>762.4268379143997</v>
      </c>
      <c r="M4496" s="4" t="s">
        <v>332</v>
      </c>
      <c r="N4496" s="17">
        <v>7.6470588235294121</v>
      </c>
      <c r="O4496" s="4">
        <v>576</v>
      </c>
      <c r="P4496">
        <f t="shared" si="210"/>
        <v>2014</v>
      </c>
      <c r="Q4496">
        <f t="shared" si="211"/>
        <v>12</v>
      </c>
      <c r="R4496" t="str">
        <f t="shared" si="212"/>
        <v>12</v>
      </c>
      <c r="T4496" t="s">
        <v>107</v>
      </c>
    </row>
    <row r="4497" spans="1:26" x14ac:dyDescent="0.35">
      <c r="A4497" s="1" t="s">
        <v>2</v>
      </c>
      <c r="B4497" s="18">
        <v>41985</v>
      </c>
      <c r="C4497" s="3" t="s">
        <v>64</v>
      </c>
      <c r="D4497" s="4" t="s">
        <v>65</v>
      </c>
      <c r="E4497" s="5" t="s">
        <v>7</v>
      </c>
      <c r="F4497" s="6">
        <v>40.318754313319531</v>
      </c>
      <c r="G4497" s="16" t="s">
        <v>4</v>
      </c>
      <c r="H4497" s="7">
        <v>282337.52587067429</v>
      </c>
      <c r="I4497" s="4">
        <v>69.8</v>
      </c>
      <c r="J4497" s="4">
        <v>5.0999999999999996</v>
      </c>
      <c r="K4497" s="4">
        <v>5.0999999999999996</v>
      </c>
      <c r="L4497" s="4">
        <v>1815.4979999999996</v>
      </c>
      <c r="M4497" s="4" t="s">
        <v>332</v>
      </c>
      <c r="N4497" s="17">
        <v>3.8571428571428568</v>
      </c>
      <c r="O4497" s="4">
        <v>1152</v>
      </c>
      <c r="P4497">
        <f t="shared" si="210"/>
        <v>2014</v>
      </c>
      <c r="Q4497">
        <f t="shared" si="211"/>
        <v>12</v>
      </c>
      <c r="R4497" t="str">
        <f t="shared" si="212"/>
        <v>13</v>
      </c>
      <c r="T4497" t="s">
        <v>481</v>
      </c>
      <c r="U4497" t="s">
        <v>482</v>
      </c>
    </row>
    <row r="4498" spans="1:26" x14ac:dyDescent="0.35">
      <c r="A4498" s="1" t="s">
        <v>2</v>
      </c>
      <c r="B4498" s="18">
        <v>41985</v>
      </c>
      <c r="C4498" s="3" t="s">
        <v>159</v>
      </c>
      <c r="D4498" s="4" t="s">
        <v>160</v>
      </c>
      <c r="E4498" s="5" t="s">
        <v>7</v>
      </c>
      <c r="F4498" s="6">
        <v>8.6397330671398986</v>
      </c>
      <c r="G4498" s="16" t="s">
        <v>4</v>
      </c>
      <c r="H4498" s="7">
        <v>26545.176661244204</v>
      </c>
      <c r="I4498" s="4">
        <v>54.8</v>
      </c>
      <c r="J4498" s="4">
        <v>5.8</v>
      </c>
      <c r="K4498" s="4">
        <v>5.8</v>
      </c>
      <c r="L4498" s="4">
        <v>1843.4719999999998</v>
      </c>
      <c r="M4498" s="4" t="s">
        <v>332</v>
      </c>
      <c r="N4498" s="17">
        <v>1.666666666666667</v>
      </c>
      <c r="O4498" s="4">
        <v>1152</v>
      </c>
      <c r="P4498">
        <f t="shared" si="210"/>
        <v>2014</v>
      </c>
      <c r="Q4498">
        <f t="shared" si="211"/>
        <v>12</v>
      </c>
      <c r="R4498" t="str">
        <f t="shared" si="212"/>
        <v>13</v>
      </c>
      <c r="T4498" t="s">
        <v>67</v>
      </c>
      <c r="U4498" t="s">
        <v>540</v>
      </c>
    </row>
    <row r="4499" spans="1:26" x14ac:dyDescent="0.35">
      <c r="A4499" s="1" t="s">
        <v>2</v>
      </c>
      <c r="B4499" s="18">
        <v>41985</v>
      </c>
      <c r="C4499" s="3" t="s">
        <v>101</v>
      </c>
      <c r="D4499" s="4" t="s">
        <v>102</v>
      </c>
      <c r="E4499" s="5" t="s">
        <v>7</v>
      </c>
      <c r="F4499" s="6">
        <v>0.62111823391410803</v>
      </c>
      <c r="G4499" s="16" t="s">
        <v>7</v>
      </c>
      <c r="H4499" s="7">
        <v>9991.8948674733892</v>
      </c>
      <c r="I4499" s="4">
        <v>90.3</v>
      </c>
      <c r="J4499" s="4">
        <v>50.9</v>
      </c>
      <c r="K4499" s="4">
        <v>3.5</v>
      </c>
      <c r="L4499" s="4">
        <v>16086.944999999998</v>
      </c>
      <c r="M4499" s="4" t="s">
        <v>332</v>
      </c>
      <c r="N4499" s="17">
        <v>1</v>
      </c>
      <c r="O4499" s="4">
        <v>16024.28</v>
      </c>
      <c r="P4499">
        <f t="shared" si="210"/>
        <v>2014</v>
      </c>
      <c r="Q4499">
        <f t="shared" si="211"/>
        <v>12</v>
      </c>
      <c r="R4499" t="str">
        <f t="shared" si="212"/>
        <v>13</v>
      </c>
      <c r="T4499" t="s">
        <v>499</v>
      </c>
      <c r="U4499" t="s">
        <v>500</v>
      </c>
    </row>
    <row r="4500" spans="1:26" x14ac:dyDescent="0.35">
      <c r="A4500" s="1" t="s">
        <v>2</v>
      </c>
      <c r="B4500" s="18">
        <v>41985</v>
      </c>
      <c r="C4500" s="3" t="s">
        <v>347</v>
      </c>
      <c r="D4500" s="4" t="s">
        <v>348</v>
      </c>
      <c r="E4500" s="5" t="s">
        <v>7</v>
      </c>
      <c r="F4500" s="6">
        <v>5.7598220447599333</v>
      </c>
      <c r="G4500" s="16" t="s">
        <v>4</v>
      </c>
      <c r="H4500" s="7">
        <v>4293.5126894027744</v>
      </c>
      <c r="I4500" s="4" t="s">
        <v>332</v>
      </c>
      <c r="J4500" s="4">
        <v>7.8</v>
      </c>
      <c r="K4500" s="4" t="s">
        <v>332</v>
      </c>
      <c r="L4500" s="4">
        <v>248.47484615772393</v>
      </c>
      <c r="M4500" s="4" t="s">
        <v>332</v>
      </c>
      <c r="N4500" s="17">
        <v>3</v>
      </c>
      <c r="O4500" s="4">
        <v>1152</v>
      </c>
      <c r="P4500">
        <f t="shared" si="210"/>
        <v>2014</v>
      </c>
      <c r="Q4500">
        <f t="shared" si="211"/>
        <v>12</v>
      </c>
      <c r="R4500" t="str">
        <f t="shared" si="212"/>
        <v>16</v>
      </c>
      <c r="T4500" t="s">
        <v>385</v>
      </c>
      <c r="U4500" t="s">
        <v>612</v>
      </c>
    </row>
    <row r="4501" spans="1:26" x14ac:dyDescent="0.35">
      <c r="A4501" s="1" t="s">
        <v>2</v>
      </c>
      <c r="B4501" s="18">
        <v>41985</v>
      </c>
      <c r="C4501" s="3" t="s">
        <v>10</v>
      </c>
      <c r="D4501" s="4" t="s">
        <v>11</v>
      </c>
      <c r="E4501" s="5" t="s">
        <v>4</v>
      </c>
      <c r="F4501" s="6">
        <v>66.353149955634422</v>
      </c>
      <c r="G4501" s="16" t="s">
        <v>4</v>
      </c>
      <c r="H4501" s="7">
        <v>3064.2821561144965</v>
      </c>
      <c r="I4501" s="4">
        <v>4.8</v>
      </c>
      <c r="J4501" s="4">
        <v>3.5</v>
      </c>
      <c r="K4501" s="4" t="s">
        <v>332</v>
      </c>
      <c r="L4501" s="4">
        <v>46.181412007769957</v>
      </c>
      <c r="M4501" s="4" t="s">
        <v>332</v>
      </c>
      <c r="N4501" s="17">
        <v>1.0000000000000002</v>
      </c>
      <c r="O4501" s="4">
        <v>100</v>
      </c>
      <c r="P4501">
        <f t="shared" si="210"/>
        <v>2014</v>
      </c>
      <c r="Q4501">
        <f t="shared" si="211"/>
        <v>12</v>
      </c>
      <c r="R4501" t="str">
        <f t="shared" si="212"/>
        <v>17</v>
      </c>
      <c r="T4501" t="s">
        <v>289</v>
      </c>
      <c r="U4501" t="s">
        <v>519</v>
      </c>
    </row>
    <row r="4502" spans="1:26" x14ac:dyDescent="0.35">
      <c r="A4502" s="1" t="s">
        <v>2</v>
      </c>
      <c r="B4502" s="18">
        <v>41985</v>
      </c>
      <c r="C4502" s="3" t="s">
        <v>12</v>
      </c>
      <c r="D4502" s="4" t="s">
        <v>13</v>
      </c>
      <c r="E4502" s="5" t="s">
        <v>4</v>
      </c>
      <c r="F4502" s="6">
        <v>33.176574977817211</v>
      </c>
      <c r="G4502" s="16" t="s">
        <v>4</v>
      </c>
      <c r="H4502" s="7">
        <v>722.64250393629834</v>
      </c>
      <c r="I4502" s="4">
        <v>20.8</v>
      </c>
      <c r="J4502" s="4">
        <v>2</v>
      </c>
      <c r="K4502" s="4" t="s">
        <v>332</v>
      </c>
      <c r="L4502" s="4">
        <v>21.781709064889231</v>
      </c>
      <c r="M4502" s="4" t="s">
        <v>332</v>
      </c>
      <c r="N4502" s="17">
        <v>1</v>
      </c>
      <c r="O4502" s="4">
        <v>100</v>
      </c>
      <c r="P4502">
        <f t="shared" si="210"/>
        <v>2014</v>
      </c>
      <c r="Q4502">
        <f t="shared" si="211"/>
        <v>12</v>
      </c>
      <c r="R4502" t="str">
        <f t="shared" si="212"/>
        <v>17</v>
      </c>
      <c r="T4502" t="s">
        <v>250</v>
      </c>
      <c r="U4502" t="s">
        <v>472</v>
      </c>
    </row>
    <row r="4503" spans="1:26" x14ac:dyDescent="0.35">
      <c r="A4503" s="1" t="s">
        <v>2</v>
      </c>
      <c r="B4503" s="18">
        <v>41985</v>
      </c>
      <c r="C4503" s="3" t="s">
        <v>129</v>
      </c>
      <c r="D4503" s="4" t="s">
        <v>14</v>
      </c>
      <c r="E4503" s="5" t="s">
        <v>4</v>
      </c>
      <c r="F4503" s="6">
        <v>66.353149955634422</v>
      </c>
      <c r="G4503" s="16" t="s">
        <v>4</v>
      </c>
      <c r="H4503" s="7">
        <v>3530.3170862972606</v>
      </c>
      <c r="I4503" s="4">
        <v>9.1999999999999993</v>
      </c>
      <c r="J4503" s="4">
        <v>4.7</v>
      </c>
      <c r="K4503" s="4" t="s">
        <v>332</v>
      </c>
      <c r="L4503" s="4">
        <v>53.204965983645536</v>
      </c>
      <c r="M4503" s="4" t="s">
        <v>332</v>
      </c>
      <c r="N4503" s="17">
        <v>1</v>
      </c>
      <c r="O4503" s="4">
        <v>100</v>
      </c>
      <c r="P4503">
        <f t="shared" si="210"/>
        <v>2014</v>
      </c>
      <c r="Q4503">
        <f t="shared" si="211"/>
        <v>12</v>
      </c>
      <c r="R4503" t="str">
        <f t="shared" si="212"/>
        <v>17</v>
      </c>
      <c r="T4503" t="s">
        <v>250</v>
      </c>
      <c r="U4503" t="s">
        <v>521</v>
      </c>
    </row>
    <row r="4504" spans="1:26" x14ac:dyDescent="0.35">
      <c r="A4504" s="1" t="s">
        <v>2</v>
      </c>
      <c r="B4504" s="18">
        <v>41985</v>
      </c>
      <c r="C4504" s="3" t="s">
        <v>15</v>
      </c>
      <c r="D4504" s="4" t="s">
        <v>16</v>
      </c>
      <c r="E4504" s="5" t="s">
        <v>7</v>
      </c>
      <c r="F4504" s="6">
        <v>2.8799110223799667</v>
      </c>
      <c r="G4504" s="16" t="s">
        <v>7</v>
      </c>
      <c r="H4504" s="7">
        <v>11009.006895904547</v>
      </c>
      <c r="I4504" s="4" t="s">
        <v>332</v>
      </c>
      <c r="J4504" s="4">
        <v>31.2</v>
      </c>
      <c r="K4504" s="4">
        <v>5</v>
      </c>
      <c r="L4504" s="4">
        <v>3822.6899408880599</v>
      </c>
      <c r="M4504" s="4" t="s">
        <v>332</v>
      </c>
      <c r="N4504" s="17">
        <v>1</v>
      </c>
      <c r="O4504" s="4">
        <v>1152</v>
      </c>
      <c r="P4504">
        <f t="shared" si="210"/>
        <v>2014</v>
      </c>
      <c r="Q4504">
        <f t="shared" si="211"/>
        <v>12</v>
      </c>
      <c r="R4504" t="str">
        <f t="shared" si="212"/>
        <v>17</v>
      </c>
      <c r="T4504" t="s">
        <v>73</v>
      </c>
      <c r="U4504" t="s">
        <v>475</v>
      </c>
    </row>
    <row r="4505" spans="1:26" x14ac:dyDescent="0.35">
      <c r="A4505" s="1" t="s">
        <v>2</v>
      </c>
      <c r="B4505" s="18">
        <v>41985</v>
      </c>
      <c r="C4505" s="3" t="s">
        <v>290</v>
      </c>
      <c r="D4505" s="4" t="s">
        <v>291</v>
      </c>
      <c r="E4505" s="5" t="s">
        <v>7</v>
      </c>
      <c r="F4505" s="6">
        <v>132.70629991126884</v>
      </c>
      <c r="G4505" s="16" t="s">
        <v>4</v>
      </c>
      <c r="H4505" s="7">
        <v>11685.615682642983</v>
      </c>
      <c r="I4505" s="4">
        <v>7</v>
      </c>
      <c r="J4505" s="4">
        <v>3.1</v>
      </c>
      <c r="K4505" s="4" t="s">
        <v>332</v>
      </c>
      <c r="L4505" s="4">
        <v>35.22248963449757</v>
      </c>
      <c r="M4505" s="4" t="s">
        <v>332</v>
      </c>
      <c r="N4505" s="17">
        <v>2.5000000000000004</v>
      </c>
      <c r="O4505" s="4">
        <v>100</v>
      </c>
      <c r="P4505">
        <f t="shared" si="210"/>
        <v>2014</v>
      </c>
      <c r="Q4505">
        <f t="shared" si="211"/>
        <v>12</v>
      </c>
      <c r="R4505" t="str">
        <f t="shared" si="212"/>
        <v>18</v>
      </c>
      <c r="T4505" t="s">
        <v>291</v>
      </c>
    </row>
    <row r="4506" spans="1:26" x14ac:dyDescent="0.35">
      <c r="A4506" s="1" t="s">
        <v>2</v>
      </c>
      <c r="B4506" s="18">
        <v>41985</v>
      </c>
      <c r="C4506" s="3" t="s">
        <v>56</v>
      </c>
      <c r="D4506" s="4" t="s">
        <v>57</v>
      </c>
      <c r="E4506" s="5" t="s">
        <v>4</v>
      </c>
      <c r="F4506" s="6">
        <v>0.20703941130470269</v>
      </c>
      <c r="G4506" s="16" t="s">
        <v>4</v>
      </c>
      <c r="H4506" s="7">
        <v>1996.3401815590098</v>
      </c>
      <c r="I4506" s="4">
        <v>155.30000000000001</v>
      </c>
      <c r="J4506" s="4">
        <v>15.4</v>
      </c>
      <c r="K4506" s="4" t="s">
        <v>332</v>
      </c>
      <c r="L4506" s="4">
        <v>9642.3196384623079</v>
      </c>
      <c r="M4506" s="4" t="s">
        <v>332</v>
      </c>
      <c r="N4506" s="17">
        <v>1</v>
      </c>
      <c r="O4506" s="4">
        <v>16024.28</v>
      </c>
      <c r="P4506">
        <f t="shared" si="210"/>
        <v>2014</v>
      </c>
      <c r="Q4506">
        <f t="shared" si="211"/>
        <v>12</v>
      </c>
      <c r="R4506" t="str">
        <f t="shared" si="212"/>
        <v>27</v>
      </c>
      <c r="T4506" t="s">
        <v>57</v>
      </c>
    </row>
    <row r="4507" spans="1:26" x14ac:dyDescent="0.35">
      <c r="A4507" s="1" t="s">
        <v>2</v>
      </c>
      <c r="B4507" s="18">
        <v>41985</v>
      </c>
      <c r="C4507" s="3" t="s">
        <v>80</v>
      </c>
      <c r="D4507" s="4" t="s">
        <v>81</v>
      </c>
      <c r="E4507" s="5" t="s">
        <v>4</v>
      </c>
      <c r="F4507" s="6">
        <v>0.62111823391410803</v>
      </c>
      <c r="G4507" s="16" t="s">
        <v>4</v>
      </c>
      <c r="H4507" s="7">
        <v>5084.5290294016922</v>
      </c>
      <c r="I4507" s="4">
        <v>30</v>
      </c>
      <c r="J4507" s="4">
        <v>28.1</v>
      </c>
      <c r="K4507" s="4">
        <v>18.546000000000003</v>
      </c>
      <c r="L4507" s="4">
        <v>8186.0888181634209</v>
      </c>
      <c r="M4507" s="4" t="s">
        <v>332</v>
      </c>
      <c r="N4507" s="17">
        <v>1</v>
      </c>
      <c r="O4507" s="4">
        <v>16024.28</v>
      </c>
      <c r="P4507">
        <f t="shared" si="210"/>
        <v>2014</v>
      </c>
      <c r="Q4507">
        <f t="shared" si="211"/>
        <v>12</v>
      </c>
      <c r="R4507" t="str">
        <f t="shared" si="212"/>
        <v>27</v>
      </c>
      <c r="T4507" t="s">
        <v>81</v>
      </c>
    </row>
    <row r="4508" spans="1:26" x14ac:dyDescent="0.35">
      <c r="A4508" s="1" t="s">
        <v>2</v>
      </c>
      <c r="B4508" s="18">
        <v>41985</v>
      </c>
      <c r="C4508" s="3" t="s">
        <v>58</v>
      </c>
      <c r="D4508" s="4" t="s">
        <v>59</v>
      </c>
      <c r="E4508" s="5" t="s">
        <v>4</v>
      </c>
      <c r="F4508" s="6">
        <v>0.20703941130470269</v>
      </c>
      <c r="G4508" s="16" t="s">
        <v>4</v>
      </c>
      <c r="H4508" s="7">
        <v>1299.7934241709233</v>
      </c>
      <c r="I4508" s="4" t="s">
        <v>312</v>
      </c>
      <c r="J4508" s="4" t="s">
        <v>332</v>
      </c>
      <c r="K4508" s="4" t="s">
        <v>332</v>
      </c>
      <c r="L4508" s="4">
        <v>6278</v>
      </c>
      <c r="M4508" s="4">
        <v>6278</v>
      </c>
      <c r="N4508" s="17">
        <v>0.99999999999999989</v>
      </c>
      <c r="O4508" s="4">
        <v>16024.28</v>
      </c>
      <c r="P4508">
        <f t="shared" si="210"/>
        <v>2014</v>
      </c>
      <c r="Q4508">
        <f t="shared" si="211"/>
        <v>12</v>
      </c>
      <c r="R4508" t="str">
        <f t="shared" si="212"/>
        <v>27</v>
      </c>
      <c r="T4508" t="s">
        <v>59</v>
      </c>
    </row>
    <row r="4509" spans="1:26" x14ac:dyDescent="0.35">
      <c r="A4509" s="1" t="s">
        <v>2</v>
      </c>
      <c r="B4509" s="18">
        <v>41985</v>
      </c>
      <c r="C4509" s="3" t="s">
        <v>132</v>
      </c>
      <c r="D4509" s="4" t="s">
        <v>298</v>
      </c>
      <c r="E4509" s="5" t="s">
        <v>4</v>
      </c>
      <c r="F4509" s="6">
        <v>464.47204968944089</v>
      </c>
      <c r="G4509" s="16" t="s">
        <v>4</v>
      </c>
      <c r="H4509" s="7">
        <v>8739.7704638322757</v>
      </c>
      <c r="I4509" s="4" t="s">
        <v>332</v>
      </c>
      <c r="J4509" s="4">
        <v>3.3</v>
      </c>
      <c r="K4509" s="4" t="s">
        <v>332</v>
      </c>
      <c r="L4509" s="4">
        <v>18.816569198676067</v>
      </c>
      <c r="M4509" s="4" t="s">
        <v>332</v>
      </c>
      <c r="N4509" s="17">
        <v>1.0000000000000002</v>
      </c>
      <c r="O4509" s="4">
        <v>100</v>
      </c>
      <c r="P4509">
        <f t="shared" si="210"/>
        <v>2014</v>
      </c>
      <c r="Q4509">
        <f t="shared" si="211"/>
        <v>12</v>
      </c>
      <c r="R4509" t="str">
        <f t="shared" si="212"/>
        <v>90</v>
      </c>
      <c r="T4509" t="s">
        <v>563</v>
      </c>
      <c r="U4509" t="s">
        <v>468</v>
      </c>
      <c r="V4509" t="s">
        <v>564</v>
      </c>
      <c r="W4509" t="s">
        <v>524</v>
      </c>
      <c r="X4509" t="s">
        <v>567</v>
      </c>
      <c r="Y4509" t="s">
        <v>510</v>
      </c>
      <c r="Z4509" t="s">
        <v>568</v>
      </c>
    </row>
    <row r="4510" spans="1:26" x14ac:dyDescent="0.35">
      <c r="A4510" s="1" t="s">
        <v>138</v>
      </c>
      <c r="B4510" s="18">
        <v>42010</v>
      </c>
      <c r="C4510" s="8" t="s">
        <v>29</v>
      </c>
      <c r="D4510" s="4" t="s">
        <v>30</v>
      </c>
      <c r="E4510" s="9" t="s">
        <v>23</v>
      </c>
      <c r="F4510" s="6">
        <v>0.41288494050262958</v>
      </c>
      <c r="G4510" s="16" t="s">
        <v>4</v>
      </c>
      <c r="H4510" s="7">
        <v>1523.2248524623105</v>
      </c>
      <c r="I4510" s="4">
        <v>7.1</v>
      </c>
      <c r="J4510" s="4">
        <v>5.8</v>
      </c>
      <c r="K4510" s="4" t="s">
        <v>332</v>
      </c>
      <c r="L4510" s="4">
        <v>125.05842595900008</v>
      </c>
      <c r="M4510" s="4" t="s">
        <v>332</v>
      </c>
      <c r="N4510" s="17">
        <v>29.5</v>
      </c>
      <c r="O4510" s="4">
        <v>15990.24</v>
      </c>
      <c r="P4510">
        <f t="shared" si="210"/>
        <v>2015</v>
      </c>
      <c r="Q4510">
        <f t="shared" si="211"/>
        <v>1</v>
      </c>
      <c r="R4510" t="str">
        <f t="shared" si="212"/>
        <v>01</v>
      </c>
      <c r="T4510" t="s">
        <v>30</v>
      </c>
    </row>
    <row r="4511" spans="1:26" x14ac:dyDescent="0.35">
      <c r="A4511" s="1" t="s">
        <v>138</v>
      </c>
      <c r="B4511" s="18">
        <v>42010</v>
      </c>
      <c r="C4511" s="8" t="s">
        <v>294</v>
      </c>
      <c r="D4511" s="4" t="s">
        <v>295</v>
      </c>
      <c r="E4511" s="9" t="s">
        <v>23</v>
      </c>
      <c r="F4511" s="6">
        <v>11.462030019136748</v>
      </c>
      <c r="G4511" s="16" t="s">
        <v>23</v>
      </c>
      <c r="H4511" s="7">
        <v>28756.810801651871</v>
      </c>
      <c r="I4511" s="4">
        <v>247.5</v>
      </c>
      <c r="J4511" s="4">
        <v>4.4000000000000004</v>
      </c>
      <c r="K4511" s="4" t="s">
        <v>332</v>
      </c>
      <c r="L4511" s="4">
        <v>2508.8758931568095</v>
      </c>
      <c r="M4511" s="4" t="s">
        <v>332</v>
      </c>
      <c r="N4511" s="17">
        <v>1</v>
      </c>
      <c r="O4511" s="4">
        <v>1152</v>
      </c>
      <c r="P4511">
        <f t="shared" si="210"/>
        <v>2015</v>
      </c>
      <c r="Q4511">
        <f t="shared" si="211"/>
        <v>1</v>
      </c>
      <c r="R4511" t="str">
        <f t="shared" si="212"/>
        <v>01</v>
      </c>
      <c r="T4511" t="s">
        <v>295</v>
      </c>
    </row>
    <row r="4512" spans="1:26" x14ac:dyDescent="0.35">
      <c r="A4512" s="1" t="s">
        <v>138</v>
      </c>
      <c r="B4512" s="18">
        <v>42010</v>
      </c>
      <c r="C4512" s="3" t="s">
        <v>60</v>
      </c>
      <c r="D4512" s="4" t="s">
        <v>61</v>
      </c>
      <c r="E4512" s="5" t="s">
        <v>7</v>
      </c>
      <c r="F4512" s="6">
        <v>0.20644247025131479</v>
      </c>
      <c r="G4512" s="16" t="s">
        <v>4</v>
      </c>
      <c r="H4512" s="7">
        <v>588.21791924237971</v>
      </c>
      <c r="I4512" s="4">
        <v>5.3</v>
      </c>
      <c r="J4512" s="4">
        <v>3.7</v>
      </c>
      <c r="K4512" s="4" t="s">
        <v>332</v>
      </c>
      <c r="L4512" s="4">
        <v>37.990756361085765</v>
      </c>
      <c r="M4512" s="4" t="s">
        <v>332</v>
      </c>
      <c r="N4512" s="17">
        <v>75</v>
      </c>
      <c r="O4512" s="4">
        <v>15990.24</v>
      </c>
      <c r="P4512">
        <f t="shared" si="210"/>
        <v>2015</v>
      </c>
      <c r="Q4512">
        <f t="shared" si="211"/>
        <v>1</v>
      </c>
      <c r="R4512" t="str">
        <f t="shared" si="212"/>
        <v>01</v>
      </c>
      <c r="T4512" t="s">
        <v>211</v>
      </c>
      <c r="U4512" t="s">
        <v>478</v>
      </c>
    </row>
    <row r="4513" spans="1:27" x14ac:dyDescent="0.35">
      <c r="A4513" s="1" t="s">
        <v>138</v>
      </c>
      <c r="B4513" s="18">
        <v>42010</v>
      </c>
      <c r="C4513" s="3" t="s">
        <v>300</v>
      </c>
      <c r="D4513" s="4" t="s">
        <v>301</v>
      </c>
      <c r="E4513" s="5" t="s">
        <v>4</v>
      </c>
      <c r="F4513" s="6">
        <v>198.063878730683</v>
      </c>
      <c r="G4513" s="16" t="s">
        <v>4</v>
      </c>
      <c r="H4513" s="7">
        <v>15970.724676619877</v>
      </c>
      <c r="I4513" s="4">
        <v>7.7</v>
      </c>
      <c r="J4513" s="4">
        <v>5</v>
      </c>
      <c r="K4513" s="4">
        <v>4</v>
      </c>
      <c r="L4513" s="4">
        <v>80.634211442138039</v>
      </c>
      <c r="M4513" s="4" t="s">
        <v>332</v>
      </c>
      <c r="N4513" s="17">
        <v>0.99999999999999989</v>
      </c>
      <c r="O4513" s="4">
        <v>100</v>
      </c>
      <c r="P4513">
        <f t="shared" si="210"/>
        <v>2015</v>
      </c>
      <c r="Q4513">
        <f t="shared" si="211"/>
        <v>1</v>
      </c>
      <c r="R4513" t="str">
        <f t="shared" si="212"/>
        <v>05</v>
      </c>
      <c r="T4513" t="s">
        <v>301</v>
      </c>
    </row>
    <row r="4514" spans="1:27" x14ac:dyDescent="0.35">
      <c r="A4514" s="1" t="s">
        <v>138</v>
      </c>
      <c r="B4514" s="18">
        <v>42010</v>
      </c>
      <c r="C4514" s="3" t="s">
        <v>82</v>
      </c>
      <c r="D4514" s="4" t="s">
        <v>167</v>
      </c>
      <c r="E4514" s="5" t="s">
        <v>4</v>
      </c>
      <c r="F4514" s="6">
        <v>132.04258582045532</v>
      </c>
      <c r="G4514" s="16" t="s">
        <v>4</v>
      </c>
      <c r="H4514" s="7">
        <v>42865.83985606533</v>
      </c>
      <c r="I4514" s="4">
        <v>13.5</v>
      </c>
      <c r="J4514" s="4">
        <v>8.3000000000000007</v>
      </c>
      <c r="K4514" s="4">
        <v>5.5333333333333341</v>
      </c>
      <c r="L4514" s="4">
        <v>324.63647685870131</v>
      </c>
      <c r="M4514" s="4" t="s">
        <v>332</v>
      </c>
      <c r="N4514" s="17">
        <v>1.0000000000000002</v>
      </c>
      <c r="O4514" s="4">
        <v>100</v>
      </c>
      <c r="P4514">
        <f t="shared" si="210"/>
        <v>2015</v>
      </c>
      <c r="Q4514">
        <f t="shared" si="211"/>
        <v>1</v>
      </c>
      <c r="R4514" t="str">
        <f t="shared" si="212"/>
        <v>05</v>
      </c>
      <c r="T4514" t="s">
        <v>460</v>
      </c>
      <c r="U4514" t="s">
        <v>488</v>
      </c>
      <c r="V4514" t="s">
        <v>536</v>
      </c>
      <c r="W4514" t="s">
        <v>544</v>
      </c>
      <c r="X4514" t="s">
        <v>510</v>
      </c>
    </row>
    <row r="4515" spans="1:27" x14ac:dyDescent="0.35">
      <c r="A4515" s="1" t="s">
        <v>138</v>
      </c>
      <c r="B4515" s="18">
        <v>42010</v>
      </c>
      <c r="C4515" s="3" t="s">
        <v>37</v>
      </c>
      <c r="D4515" s="4" t="s">
        <v>156</v>
      </c>
      <c r="E4515" s="5" t="s">
        <v>4</v>
      </c>
      <c r="F4515" s="6">
        <v>11.462030019136748</v>
      </c>
      <c r="G4515" s="16" t="s">
        <v>4</v>
      </c>
      <c r="H4515" s="7">
        <v>23399.339409861019</v>
      </c>
      <c r="I4515" s="4">
        <v>26.7</v>
      </c>
      <c r="J4515" s="4">
        <v>14.8</v>
      </c>
      <c r="K4515" s="4">
        <v>9.8666666666666671</v>
      </c>
      <c r="L4515" s="4">
        <v>2041.4655493655146</v>
      </c>
      <c r="M4515" s="4" t="s">
        <v>332</v>
      </c>
      <c r="N4515" s="17">
        <v>1</v>
      </c>
      <c r="O4515" s="4">
        <v>1152</v>
      </c>
      <c r="P4515">
        <f t="shared" si="210"/>
        <v>2015</v>
      </c>
      <c r="Q4515">
        <f t="shared" si="211"/>
        <v>1</v>
      </c>
      <c r="R4515" t="str">
        <f t="shared" si="212"/>
        <v>05</v>
      </c>
      <c r="T4515" t="s">
        <v>460</v>
      </c>
      <c r="U4515" t="s">
        <v>461</v>
      </c>
      <c r="V4515" t="s">
        <v>536</v>
      </c>
      <c r="W4515" t="s">
        <v>537</v>
      </c>
      <c r="X4515" t="s">
        <v>510</v>
      </c>
    </row>
    <row r="4516" spans="1:27" x14ac:dyDescent="0.35">
      <c r="A4516" s="1" t="s">
        <v>138</v>
      </c>
      <c r="B4516" s="18">
        <v>42010</v>
      </c>
      <c r="C4516" s="3" t="s">
        <v>62</v>
      </c>
      <c r="D4516" s="4" t="s">
        <v>63</v>
      </c>
      <c r="E4516" s="5" t="s">
        <v>4</v>
      </c>
      <c r="F4516" s="6">
        <v>495.15969682670749</v>
      </c>
      <c r="G4516" s="16" t="s">
        <v>4</v>
      </c>
      <c r="H4516" s="7">
        <v>47157.19431787396</v>
      </c>
      <c r="I4516" s="4">
        <v>8.8000000000000007</v>
      </c>
      <c r="J4516" s="4">
        <v>5.6</v>
      </c>
      <c r="K4516" s="4" t="s">
        <v>332</v>
      </c>
      <c r="L4516" s="4">
        <v>95.236334096023384</v>
      </c>
      <c r="M4516" s="4" t="s">
        <v>332</v>
      </c>
      <c r="N4516" s="17">
        <v>0.99999999999999989</v>
      </c>
      <c r="O4516" s="4">
        <v>100</v>
      </c>
      <c r="P4516">
        <f t="shared" si="210"/>
        <v>2015</v>
      </c>
      <c r="Q4516">
        <f t="shared" si="211"/>
        <v>1</v>
      </c>
      <c r="R4516" t="str">
        <f t="shared" si="212"/>
        <v>05</v>
      </c>
      <c r="T4516" t="s">
        <v>84</v>
      </c>
      <c r="U4516" t="s">
        <v>459</v>
      </c>
      <c r="V4516" t="s">
        <v>479</v>
      </c>
      <c r="W4516" t="s">
        <v>480</v>
      </c>
    </row>
    <row r="4517" spans="1:27" x14ac:dyDescent="0.35">
      <c r="A4517" s="1" t="s">
        <v>138</v>
      </c>
      <c r="B4517" s="18">
        <v>42010</v>
      </c>
      <c r="C4517" s="3" t="s">
        <v>134</v>
      </c>
      <c r="D4517" s="4" t="s">
        <v>135</v>
      </c>
      <c r="E4517" s="5" t="s">
        <v>4</v>
      </c>
      <c r="F4517" s="6">
        <v>5.7310150095683738</v>
      </c>
      <c r="G4517" s="16" t="s">
        <v>4</v>
      </c>
      <c r="H4517" s="7">
        <v>35024.182351899188</v>
      </c>
      <c r="I4517" s="4">
        <v>39.700000000000003</v>
      </c>
      <c r="J4517" s="4">
        <v>21</v>
      </c>
      <c r="K4517" s="4">
        <v>14</v>
      </c>
      <c r="L4517" s="4">
        <v>6111.3401890282257</v>
      </c>
      <c r="M4517" s="4" t="s">
        <v>332</v>
      </c>
      <c r="N4517" s="17">
        <v>1.0000000000000002</v>
      </c>
      <c r="O4517" s="4">
        <v>1152</v>
      </c>
      <c r="P4517">
        <f t="shared" si="210"/>
        <v>2015</v>
      </c>
      <c r="Q4517">
        <f t="shared" si="211"/>
        <v>1</v>
      </c>
      <c r="R4517" t="str">
        <f t="shared" si="212"/>
        <v>06</v>
      </c>
      <c r="T4517" t="s">
        <v>39</v>
      </c>
      <c r="U4517" t="s">
        <v>527</v>
      </c>
    </row>
    <row r="4518" spans="1:27" x14ac:dyDescent="0.35">
      <c r="A4518" s="1" t="s">
        <v>138</v>
      </c>
      <c r="B4518" s="18">
        <v>42010</v>
      </c>
      <c r="C4518" s="3" t="s">
        <v>40</v>
      </c>
      <c r="D4518" s="4" t="s">
        <v>169</v>
      </c>
      <c r="E4518" s="5" t="s">
        <v>4</v>
      </c>
      <c r="F4518" s="6">
        <v>264.08517164091063</v>
      </c>
      <c r="G4518" s="16" t="s">
        <v>4</v>
      </c>
      <c r="H4518" s="7">
        <v>53323.760751128313</v>
      </c>
      <c r="I4518" s="4" t="s">
        <v>332</v>
      </c>
      <c r="J4518" s="4">
        <v>7.1</v>
      </c>
      <c r="K4518" s="4">
        <v>5.0999999999999996</v>
      </c>
      <c r="L4518" s="4">
        <v>201.91879922601333</v>
      </c>
      <c r="M4518" s="4" t="s">
        <v>332</v>
      </c>
      <c r="N4518" s="17">
        <v>1.0000000000000002</v>
      </c>
      <c r="O4518" s="4">
        <v>100</v>
      </c>
      <c r="P4518">
        <f t="shared" si="210"/>
        <v>2015</v>
      </c>
      <c r="Q4518">
        <f t="shared" si="211"/>
        <v>1</v>
      </c>
      <c r="R4518" t="str">
        <f t="shared" si="212"/>
        <v>12</v>
      </c>
      <c r="T4518" t="s">
        <v>662</v>
      </c>
      <c r="U4518" t="s">
        <v>463</v>
      </c>
      <c r="V4518" t="s">
        <v>464</v>
      </c>
      <c r="W4518" t="s">
        <v>546</v>
      </c>
      <c r="X4518" t="s">
        <v>468</v>
      </c>
      <c r="Y4518" t="s">
        <v>547</v>
      </c>
      <c r="Z4518" t="s">
        <v>510</v>
      </c>
      <c r="AA4518" t="s">
        <v>466</v>
      </c>
    </row>
    <row r="4519" spans="1:27" x14ac:dyDescent="0.35">
      <c r="A4519" s="1" t="s">
        <v>138</v>
      </c>
      <c r="B4519" s="18">
        <v>42010</v>
      </c>
      <c r="C4519" s="3" t="s">
        <v>125</v>
      </c>
      <c r="D4519" s="4" t="s">
        <v>321</v>
      </c>
      <c r="E4519" s="5" t="s">
        <v>4</v>
      </c>
      <c r="F4519" s="6">
        <v>429.13840391647977</v>
      </c>
      <c r="G4519" s="16" t="s">
        <v>4</v>
      </c>
      <c r="H4519" s="7">
        <v>18695.85920707363</v>
      </c>
      <c r="I4519" s="4" t="s">
        <v>332</v>
      </c>
      <c r="J4519" s="4">
        <v>4.3</v>
      </c>
      <c r="K4519" s="4">
        <v>3</v>
      </c>
      <c r="L4519" s="4">
        <v>43.566036123656453</v>
      </c>
      <c r="M4519" s="4" t="s">
        <v>332</v>
      </c>
      <c r="N4519" s="17">
        <v>1</v>
      </c>
      <c r="O4519" s="4">
        <v>100</v>
      </c>
      <c r="P4519">
        <f t="shared" si="210"/>
        <v>2015</v>
      </c>
      <c r="Q4519">
        <f t="shared" si="211"/>
        <v>1</v>
      </c>
      <c r="R4519" t="str">
        <f t="shared" si="212"/>
        <v>12</v>
      </c>
      <c r="T4519" t="s">
        <v>665</v>
      </c>
      <c r="U4519" t="s">
        <v>476</v>
      </c>
      <c r="V4519" t="s">
        <v>463</v>
      </c>
      <c r="W4519" t="s">
        <v>464</v>
      </c>
      <c r="X4519" t="s">
        <v>592</v>
      </c>
      <c r="Y4519" t="s">
        <v>510</v>
      </c>
      <c r="Z4519" t="s">
        <v>466</v>
      </c>
    </row>
    <row r="4520" spans="1:27" x14ac:dyDescent="0.35">
      <c r="A4520" s="1" t="s">
        <v>138</v>
      </c>
      <c r="B4520" s="18">
        <v>42010</v>
      </c>
      <c r="C4520" s="3" t="s">
        <v>28</v>
      </c>
      <c r="D4520" s="4" t="s">
        <v>107</v>
      </c>
      <c r="E4520" s="5" t="s">
        <v>23</v>
      </c>
      <c r="F4520" s="6">
        <v>117.48580769615165</v>
      </c>
      <c r="G4520" s="16" t="s">
        <v>4</v>
      </c>
      <c r="H4520" s="7">
        <v>339919.61021275457</v>
      </c>
      <c r="I4520" s="4">
        <v>21.5</v>
      </c>
      <c r="J4520" s="4">
        <v>5</v>
      </c>
      <c r="K4520" s="4" t="s">
        <v>332</v>
      </c>
      <c r="L4520" s="4">
        <v>422.15151282612845</v>
      </c>
      <c r="M4520" s="4" t="s">
        <v>332</v>
      </c>
      <c r="N4520" s="17">
        <v>4.8571428571428577</v>
      </c>
      <c r="O4520" s="4">
        <v>1152</v>
      </c>
      <c r="P4520">
        <f t="shared" si="210"/>
        <v>2015</v>
      </c>
      <c r="Q4520">
        <f t="shared" si="211"/>
        <v>1</v>
      </c>
      <c r="R4520" t="str">
        <f t="shared" si="212"/>
        <v>12</v>
      </c>
      <c r="T4520" t="s">
        <v>107</v>
      </c>
    </row>
    <row r="4521" spans="1:27" x14ac:dyDescent="0.35">
      <c r="A4521" s="1" t="s">
        <v>138</v>
      </c>
      <c r="B4521" s="18">
        <v>42010</v>
      </c>
      <c r="C4521" s="3" t="s">
        <v>28</v>
      </c>
      <c r="D4521" s="4" t="s">
        <v>107</v>
      </c>
      <c r="E4521" s="5" t="s">
        <v>23</v>
      </c>
      <c r="F4521" s="6">
        <v>20.058552533489308</v>
      </c>
      <c r="G4521" s="16" t="s">
        <v>4</v>
      </c>
      <c r="H4521" s="7">
        <v>52460.330485048027</v>
      </c>
      <c r="I4521" s="4">
        <v>14.4</v>
      </c>
      <c r="J4521" s="4">
        <v>6.9</v>
      </c>
      <c r="K4521" s="4" t="s">
        <v>332</v>
      </c>
      <c r="L4521" s="4">
        <v>538.45641445467629</v>
      </c>
      <c r="M4521" s="4" t="s">
        <v>332</v>
      </c>
      <c r="N4521" s="17">
        <v>6.8536585365853666</v>
      </c>
      <c r="O4521" s="4">
        <v>1152</v>
      </c>
      <c r="P4521">
        <f t="shared" si="210"/>
        <v>2015</v>
      </c>
      <c r="Q4521">
        <f t="shared" si="211"/>
        <v>1</v>
      </c>
      <c r="R4521" t="str">
        <f t="shared" si="212"/>
        <v>12</v>
      </c>
      <c r="T4521" t="s">
        <v>107</v>
      </c>
    </row>
    <row r="4522" spans="1:27" x14ac:dyDescent="0.35">
      <c r="A4522" s="1" t="s">
        <v>138</v>
      </c>
      <c r="B4522" s="18">
        <v>42010</v>
      </c>
      <c r="C4522" s="3" t="s">
        <v>286</v>
      </c>
      <c r="D4522" s="4" t="s">
        <v>287</v>
      </c>
      <c r="E4522" s="5" t="s">
        <v>4</v>
      </c>
      <c r="F4522" s="6">
        <v>2.8655075047841869</v>
      </c>
      <c r="G4522" s="16" t="s">
        <v>4</v>
      </c>
      <c r="H4522" s="7">
        <v>7413.6410163776463</v>
      </c>
      <c r="I4522" s="4">
        <v>82.5</v>
      </c>
      <c r="J4522" s="4">
        <v>5.6</v>
      </c>
      <c r="K4522" s="4">
        <v>5.6</v>
      </c>
      <c r="L4522" s="4">
        <v>2587.1999999999994</v>
      </c>
      <c r="M4522" s="4" t="s">
        <v>332</v>
      </c>
      <c r="N4522" s="17">
        <v>1</v>
      </c>
      <c r="O4522" s="4">
        <v>1152</v>
      </c>
      <c r="P4522">
        <f t="shared" si="210"/>
        <v>2015</v>
      </c>
      <c r="Q4522">
        <f t="shared" si="211"/>
        <v>1</v>
      </c>
      <c r="R4522" t="str">
        <f t="shared" si="212"/>
        <v>13</v>
      </c>
      <c r="T4522" t="s">
        <v>666</v>
      </c>
      <c r="U4522" t="s">
        <v>561</v>
      </c>
      <c r="V4522" t="s">
        <v>464</v>
      </c>
      <c r="W4522" t="s">
        <v>547</v>
      </c>
      <c r="X4522" t="s">
        <v>510</v>
      </c>
      <c r="Y4522" t="s">
        <v>562</v>
      </c>
    </row>
    <row r="4523" spans="1:27" x14ac:dyDescent="0.35">
      <c r="A4523" s="1" t="s">
        <v>138</v>
      </c>
      <c r="B4523" s="18">
        <v>42010</v>
      </c>
      <c r="C4523" s="3" t="s">
        <v>64</v>
      </c>
      <c r="D4523" s="4" t="s">
        <v>65</v>
      </c>
      <c r="E4523" s="5" t="s">
        <v>7</v>
      </c>
      <c r="F4523" s="6">
        <v>63.041165105252112</v>
      </c>
      <c r="G4523" s="16" t="s">
        <v>4</v>
      </c>
      <c r="H4523" s="7">
        <v>531926.36168835987</v>
      </c>
      <c r="I4523" s="4">
        <v>66.7</v>
      </c>
      <c r="J4523" s="4">
        <v>5.0999999999999996</v>
      </c>
      <c r="K4523" s="4">
        <v>5.0999999999999996</v>
      </c>
      <c r="L4523" s="4">
        <v>1734.867</v>
      </c>
      <c r="M4523" s="4" t="s">
        <v>332</v>
      </c>
      <c r="N4523" s="17">
        <v>4.8636363636363642</v>
      </c>
      <c r="O4523" s="4">
        <v>1152</v>
      </c>
      <c r="P4523">
        <f t="shared" si="210"/>
        <v>2015</v>
      </c>
      <c r="Q4523">
        <f t="shared" si="211"/>
        <v>1</v>
      </c>
      <c r="R4523" t="str">
        <f t="shared" si="212"/>
        <v>13</v>
      </c>
      <c r="T4523" t="s">
        <v>481</v>
      </c>
      <c r="U4523" t="s">
        <v>482</v>
      </c>
    </row>
    <row r="4524" spans="1:27" x14ac:dyDescent="0.35">
      <c r="A4524" s="1" t="s">
        <v>138</v>
      </c>
      <c r="B4524" s="18">
        <v>42010</v>
      </c>
      <c r="C4524" s="3" t="s">
        <v>159</v>
      </c>
      <c r="D4524" s="4" t="s">
        <v>160</v>
      </c>
      <c r="E4524" s="5" t="s">
        <v>7</v>
      </c>
      <c r="F4524" s="6">
        <v>5.7310150095683738</v>
      </c>
      <c r="G4524" s="16" t="s">
        <v>4</v>
      </c>
      <c r="H4524" s="7">
        <v>46642.312674542962</v>
      </c>
      <c r="I4524" s="4">
        <v>66.8</v>
      </c>
      <c r="J4524" s="4">
        <v>5.9</v>
      </c>
      <c r="K4524" s="4">
        <v>5.9</v>
      </c>
      <c r="L4524" s="4">
        <v>2325.308</v>
      </c>
      <c r="M4524" s="4" t="s">
        <v>332</v>
      </c>
      <c r="N4524" s="17">
        <v>3.5000000000000004</v>
      </c>
      <c r="O4524" s="4">
        <v>1152</v>
      </c>
      <c r="P4524">
        <f t="shared" si="210"/>
        <v>2015</v>
      </c>
      <c r="Q4524">
        <f t="shared" si="211"/>
        <v>1</v>
      </c>
      <c r="R4524" t="str">
        <f t="shared" si="212"/>
        <v>13</v>
      </c>
      <c r="T4524" t="s">
        <v>67</v>
      </c>
      <c r="U4524" t="s">
        <v>540</v>
      </c>
    </row>
    <row r="4525" spans="1:27" x14ac:dyDescent="0.35">
      <c r="A4525" s="1" t="s">
        <v>138</v>
      </c>
      <c r="B4525" s="18">
        <v>42010</v>
      </c>
      <c r="C4525" s="3" t="s">
        <v>101</v>
      </c>
      <c r="D4525" s="4" t="s">
        <v>102</v>
      </c>
      <c r="E4525" s="5" t="s">
        <v>7</v>
      </c>
      <c r="F4525" s="6">
        <v>0.20644247025131479</v>
      </c>
      <c r="G4525" s="16" t="s">
        <v>7</v>
      </c>
      <c r="H4525" s="7">
        <v>1130.4892892197124</v>
      </c>
      <c r="I4525" s="4">
        <v>22.5</v>
      </c>
      <c r="J4525" s="4">
        <v>56.6</v>
      </c>
      <c r="K4525" s="4">
        <v>4.3</v>
      </c>
      <c r="L4525" s="4">
        <v>5476.05</v>
      </c>
      <c r="M4525" s="4" t="s">
        <v>332</v>
      </c>
      <c r="N4525" s="17">
        <v>1</v>
      </c>
      <c r="O4525" s="4">
        <v>15990.24</v>
      </c>
      <c r="P4525">
        <f t="shared" si="210"/>
        <v>2015</v>
      </c>
      <c r="Q4525">
        <f t="shared" si="211"/>
        <v>1</v>
      </c>
      <c r="R4525" t="str">
        <f t="shared" si="212"/>
        <v>13</v>
      </c>
      <c r="T4525" t="s">
        <v>499</v>
      </c>
      <c r="U4525" t="s">
        <v>500</v>
      </c>
    </row>
    <row r="4526" spans="1:27" x14ac:dyDescent="0.35">
      <c r="A4526" s="1" t="s">
        <v>138</v>
      </c>
      <c r="B4526" s="18">
        <v>42010</v>
      </c>
      <c r="C4526" s="3" t="s">
        <v>3</v>
      </c>
      <c r="D4526" s="4" t="s">
        <v>119</v>
      </c>
      <c r="E4526" s="5" t="s">
        <v>4</v>
      </c>
      <c r="F4526" s="6">
        <v>66.021292910227658</v>
      </c>
      <c r="G4526" s="16" t="s">
        <v>4</v>
      </c>
      <c r="H4526" s="7">
        <v>6552.1453575898959</v>
      </c>
      <c r="I4526" s="4">
        <v>6.5</v>
      </c>
      <c r="J4526" s="4">
        <v>5.4</v>
      </c>
      <c r="K4526" s="4" t="s">
        <v>332</v>
      </c>
      <c r="L4526" s="4">
        <v>99.242911926901584</v>
      </c>
      <c r="M4526" s="4" t="s">
        <v>332</v>
      </c>
      <c r="N4526" s="17">
        <v>1</v>
      </c>
      <c r="O4526" s="4">
        <v>100</v>
      </c>
      <c r="P4526">
        <f t="shared" si="210"/>
        <v>2015</v>
      </c>
      <c r="Q4526">
        <f t="shared" si="211"/>
        <v>1</v>
      </c>
      <c r="R4526" t="str">
        <f t="shared" si="212"/>
        <v>16</v>
      </c>
      <c r="T4526" t="s">
        <v>119</v>
      </c>
    </row>
    <row r="4527" spans="1:27" x14ac:dyDescent="0.35">
      <c r="A4527" s="1" t="s">
        <v>138</v>
      </c>
      <c r="B4527" s="18">
        <v>42010</v>
      </c>
      <c r="C4527" s="3" t="s">
        <v>190</v>
      </c>
      <c r="D4527" s="4" t="s">
        <v>191</v>
      </c>
      <c r="E4527" s="5" t="s">
        <v>7</v>
      </c>
      <c r="F4527" s="6">
        <v>0.82576988100525917</v>
      </c>
      <c r="G4527" s="16" t="s">
        <v>4</v>
      </c>
      <c r="H4527" s="7">
        <v>2321.2609528393878</v>
      </c>
      <c r="I4527" s="4" t="s">
        <v>332</v>
      </c>
      <c r="J4527" s="4">
        <v>7.1</v>
      </c>
      <c r="K4527" s="4" t="s">
        <v>332</v>
      </c>
      <c r="L4527" s="4">
        <v>187.40176137316269</v>
      </c>
      <c r="M4527" s="4" t="s">
        <v>332</v>
      </c>
      <c r="N4527" s="17">
        <v>15</v>
      </c>
      <c r="O4527" s="4">
        <v>15990.24</v>
      </c>
      <c r="P4527">
        <f t="shared" si="210"/>
        <v>2015</v>
      </c>
      <c r="Q4527">
        <f t="shared" si="211"/>
        <v>1</v>
      </c>
      <c r="R4527" t="str">
        <f t="shared" si="212"/>
        <v>16</v>
      </c>
      <c r="T4527" t="s">
        <v>336</v>
      </c>
      <c r="U4527" t="s">
        <v>555</v>
      </c>
    </row>
    <row r="4528" spans="1:27" x14ac:dyDescent="0.35">
      <c r="A4528" s="1" t="s">
        <v>138</v>
      </c>
      <c r="B4528" s="18">
        <v>42010</v>
      </c>
      <c r="C4528" s="3" t="s">
        <v>192</v>
      </c>
      <c r="D4528" s="4" t="s">
        <v>193</v>
      </c>
      <c r="E4528" s="5" t="s">
        <v>7</v>
      </c>
      <c r="F4528" s="6">
        <v>0.41288494050262958</v>
      </c>
      <c r="G4528" s="16" t="s">
        <v>4</v>
      </c>
      <c r="H4528" s="7">
        <v>2277.6116923673726</v>
      </c>
      <c r="I4528" s="4">
        <v>7.6</v>
      </c>
      <c r="J4528" s="4">
        <v>7.6</v>
      </c>
      <c r="K4528" s="4" t="s">
        <v>332</v>
      </c>
      <c r="L4528" s="4">
        <v>229.84729611703881</v>
      </c>
      <c r="M4528" s="4" t="s">
        <v>332</v>
      </c>
      <c r="N4528" s="17">
        <v>24</v>
      </c>
      <c r="O4528" s="4">
        <v>15990.24</v>
      </c>
      <c r="P4528">
        <f t="shared" si="210"/>
        <v>2015</v>
      </c>
      <c r="Q4528">
        <f t="shared" si="211"/>
        <v>1</v>
      </c>
      <c r="R4528" t="str">
        <f t="shared" si="212"/>
        <v>17</v>
      </c>
      <c r="T4528" t="s">
        <v>556</v>
      </c>
      <c r="U4528" t="s">
        <v>557</v>
      </c>
    </row>
    <row r="4529" spans="1:24" x14ac:dyDescent="0.35">
      <c r="A4529" s="1" t="s">
        <v>138</v>
      </c>
      <c r="B4529" s="18">
        <v>42010</v>
      </c>
      <c r="C4529" s="3" t="s">
        <v>8</v>
      </c>
      <c r="D4529" s="4" t="s">
        <v>9</v>
      </c>
      <c r="E4529" s="5" t="s">
        <v>7</v>
      </c>
      <c r="F4529" s="6">
        <v>0.41288494050262958</v>
      </c>
      <c r="G4529" s="16" t="s">
        <v>4</v>
      </c>
      <c r="H4529" s="7">
        <v>2699.5515169921687</v>
      </c>
      <c r="I4529" s="4" t="s">
        <v>332</v>
      </c>
      <c r="J4529" s="4">
        <v>5.8</v>
      </c>
      <c r="K4529" s="4" t="s">
        <v>332</v>
      </c>
      <c r="L4529" s="4">
        <v>102.16040430453528</v>
      </c>
      <c r="M4529" s="4" t="s">
        <v>332</v>
      </c>
      <c r="N4529" s="17">
        <v>64.000000000000014</v>
      </c>
      <c r="O4529" s="4">
        <v>15990.24</v>
      </c>
      <c r="P4529">
        <f t="shared" si="210"/>
        <v>2015</v>
      </c>
      <c r="Q4529">
        <f t="shared" si="211"/>
        <v>1</v>
      </c>
      <c r="R4529" t="str">
        <f t="shared" si="212"/>
        <v>17</v>
      </c>
      <c r="T4529" t="s">
        <v>490</v>
      </c>
      <c r="U4529" t="s">
        <v>491</v>
      </c>
    </row>
    <row r="4530" spans="1:24" x14ac:dyDescent="0.35">
      <c r="A4530" s="1" t="s">
        <v>138</v>
      </c>
      <c r="B4530" s="18">
        <v>42010</v>
      </c>
      <c r="C4530" s="3" t="s">
        <v>10</v>
      </c>
      <c r="D4530" s="4" t="s">
        <v>11</v>
      </c>
      <c r="E4530" s="5" t="s">
        <v>4</v>
      </c>
      <c r="F4530" s="6">
        <v>165.05323227556917</v>
      </c>
      <c r="G4530" s="16" t="s">
        <v>4</v>
      </c>
      <c r="H4530" s="7">
        <v>6893.338112044954</v>
      </c>
      <c r="I4530" s="4">
        <v>4.5999999999999996</v>
      </c>
      <c r="J4530" s="4">
        <v>3.4</v>
      </c>
      <c r="K4530" s="4" t="s">
        <v>332</v>
      </c>
      <c r="L4530" s="4">
        <v>41.764332736822702</v>
      </c>
      <c r="M4530" s="4" t="s">
        <v>332</v>
      </c>
      <c r="N4530" s="17">
        <v>0.99999999999999978</v>
      </c>
      <c r="O4530" s="4">
        <v>100</v>
      </c>
      <c r="P4530">
        <f t="shared" si="210"/>
        <v>2015</v>
      </c>
      <c r="Q4530">
        <f t="shared" si="211"/>
        <v>1</v>
      </c>
      <c r="R4530" t="str">
        <f t="shared" si="212"/>
        <v>17</v>
      </c>
      <c r="T4530" t="s">
        <v>289</v>
      </c>
      <c r="U4530" t="s">
        <v>519</v>
      </c>
    </row>
    <row r="4531" spans="1:24" x14ac:dyDescent="0.35">
      <c r="A4531" s="1" t="s">
        <v>138</v>
      </c>
      <c r="B4531" s="18">
        <v>42010</v>
      </c>
      <c r="C4531" s="3" t="s">
        <v>12</v>
      </c>
      <c r="D4531" s="4" t="s">
        <v>13</v>
      </c>
      <c r="E4531" s="5" t="s">
        <v>4</v>
      </c>
      <c r="F4531" s="6">
        <v>33.010646455113829</v>
      </c>
      <c r="G4531" s="16" t="s">
        <v>4</v>
      </c>
      <c r="H4531" s="7">
        <v>726.91859563015566</v>
      </c>
      <c r="I4531" s="4">
        <v>23.3</v>
      </c>
      <c r="J4531" s="4">
        <v>1.9</v>
      </c>
      <c r="K4531" s="4" t="s">
        <v>332</v>
      </c>
      <c r="L4531" s="4">
        <v>22.020731905949855</v>
      </c>
      <c r="M4531" s="4" t="s">
        <v>332</v>
      </c>
      <c r="N4531" s="17">
        <v>1.0000000000000002</v>
      </c>
      <c r="O4531" s="4">
        <v>100</v>
      </c>
      <c r="P4531">
        <f t="shared" si="210"/>
        <v>2015</v>
      </c>
      <c r="Q4531">
        <f t="shared" si="211"/>
        <v>1</v>
      </c>
      <c r="R4531" t="str">
        <f t="shared" si="212"/>
        <v>17</v>
      </c>
      <c r="T4531" t="s">
        <v>250</v>
      </c>
      <c r="U4531" t="s">
        <v>472</v>
      </c>
    </row>
    <row r="4532" spans="1:24" x14ac:dyDescent="0.35">
      <c r="A4532" s="1" t="s">
        <v>138</v>
      </c>
      <c r="B4532" s="18">
        <v>42010</v>
      </c>
      <c r="C4532" s="3" t="s">
        <v>129</v>
      </c>
      <c r="D4532" s="4" t="s">
        <v>14</v>
      </c>
      <c r="E4532" s="5" t="s">
        <v>4</v>
      </c>
      <c r="F4532" s="6">
        <v>66.021292910227658</v>
      </c>
      <c r="G4532" s="16" t="s">
        <v>4</v>
      </c>
      <c r="H4532" s="7">
        <v>4860.6312885934376</v>
      </c>
      <c r="I4532" s="4">
        <v>10.4</v>
      </c>
      <c r="J4532" s="4">
        <v>5.2</v>
      </c>
      <c r="K4532" s="4" t="s">
        <v>332</v>
      </c>
      <c r="L4532" s="4">
        <v>73.622176639325616</v>
      </c>
      <c r="M4532" s="4" t="s">
        <v>332</v>
      </c>
      <c r="N4532" s="17">
        <v>1.0000000000000002</v>
      </c>
      <c r="O4532" s="4">
        <v>100</v>
      </c>
      <c r="P4532">
        <f t="shared" si="210"/>
        <v>2015</v>
      </c>
      <c r="Q4532">
        <f t="shared" si="211"/>
        <v>1</v>
      </c>
      <c r="R4532" t="str">
        <f t="shared" si="212"/>
        <v>17</v>
      </c>
      <c r="T4532" t="s">
        <v>250</v>
      </c>
      <c r="U4532" t="s">
        <v>521</v>
      </c>
    </row>
    <row r="4533" spans="1:24" x14ac:dyDescent="0.35">
      <c r="A4533" s="1" t="s">
        <v>138</v>
      </c>
      <c r="B4533" s="18">
        <v>42010</v>
      </c>
      <c r="C4533" s="3" t="s">
        <v>15</v>
      </c>
      <c r="D4533" s="4" t="s">
        <v>16</v>
      </c>
      <c r="E4533" s="5" t="s">
        <v>7</v>
      </c>
      <c r="F4533" s="6">
        <v>0.82576988100525917</v>
      </c>
      <c r="G4533" s="16" t="s">
        <v>7</v>
      </c>
      <c r="H4533" s="7">
        <v>6508.4107261117515</v>
      </c>
      <c r="I4533" s="4" t="s">
        <v>332</v>
      </c>
      <c r="J4533" s="4">
        <v>44.8</v>
      </c>
      <c r="K4533" s="4">
        <v>5</v>
      </c>
      <c r="L4533" s="4">
        <v>7881.6276493260721</v>
      </c>
      <c r="M4533" s="4" t="s">
        <v>332</v>
      </c>
      <c r="N4533" s="17">
        <v>1.0000000000000002</v>
      </c>
      <c r="O4533" s="4">
        <v>15990.24</v>
      </c>
      <c r="P4533">
        <f t="shared" si="210"/>
        <v>2015</v>
      </c>
      <c r="Q4533">
        <f t="shared" si="211"/>
        <v>1</v>
      </c>
      <c r="R4533" t="str">
        <f t="shared" si="212"/>
        <v>17</v>
      </c>
      <c r="T4533" t="s">
        <v>73</v>
      </c>
      <c r="U4533" t="s">
        <v>475</v>
      </c>
    </row>
    <row r="4534" spans="1:24" x14ac:dyDescent="0.35">
      <c r="A4534" s="1" t="s">
        <v>138</v>
      </c>
      <c r="B4534" s="18">
        <v>42010</v>
      </c>
      <c r="C4534" s="3" t="s">
        <v>127</v>
      </c>
      <c r="D4534" s="4" t="s">
        <v>128</v>
      </c>
      <c r="E4534" s="5" t="s">
        <v>7</v>
      </c>
      <c r="F4534" s="6">
        <v>33.010646455113829</v>
      </c>
      <c r="G4534" s="16" t="s">
        <v>4</v>
      </c>
      <c r="H4534" s="7">
        <v>1677.634748741777</v>
      </c>
      <c r="I4534" s="4">
        <v>3.5</v>
      </c>
      <c r="J4534" s="4">
        <v>3.1</v>
      </c>
      <c r="K4534" s="4" t="s">
        <v>332</v>
      </c>
      <c r="L4534" s="4">
        <v>12.705255189586623</v>
      </c>
      <c r="M4534" s="4" t="s">
        <v>332</v>
      </c>
      <c r="N4534" s="17">
        <v>4</v>
      </c>
      <c r="O4534" s="4">
        <v>100</v>
      </c>
      <c r="P4534">
        <f t="shared" si="210"/>
        <v>2015</v>
      </c>
      <c r="Q4534">
        <f t="shared" si="211"/>
        <v>1</v>
      </c>
      <c r="R4534" t="str">
        <f t="shared" si="212"/>
        <v>17</v>
      </c>
      <c r="T4534" t="s">
        <v>501</v>
      </c>
      <c r="U4534" t="s">
        <v>520</v>
      </c>
    </row>
    <row r="4535" spans="1:24" x14ac:dyDescent="0.35">
      <c r="A4535" s="1" t="s">
        <v>138</v>
      </c>
      <c r="B4535" s="18">
        <v>42010</v>
      </c>
      <c r="C4535" s="3" t="s">
        <v>290</v>
      </c>
      <c r="D4535" s="4" t="s">
        <v>291</v>
      </c>
      <c r="E4535" s="5" t="s">
        <v>7</v>
      </c>
      <c r="F4535" s="6">
        <v>198.063878730683</v>
      </c>
      <c r="G4535" s="16" t="s">
        <v>4</v>
      </c>
      <c r="H4535" s="7">
        <v>15210.213977733218</v>
      </c>
      <c r="I4535" s="4">
        <v>6.4</v>
      </c>
      <c r="J4535" s="4">
        <v>2.5</v>
      </c>
      <c r="K4535" s="4" t="s">
        <v>332</v>
      </c>
      <c r="L4535" s="4">
        <v>20.943951023931955</v>
      </c>
      <c r="M4535" s="4" t="s">
        <v>332</v>
      </c>
      <c r="N4535" s="17">
        <v>3.6666666666666665</v>
      </c>
      <c r="O4535" s="4">
        <v>100</v>
      </c>
      <c r="P4535">
        <f t="shared" si="210"/>
        <v>2015</v>
      </c>
      <c r="Q4535">
        <f t="shared" si="211"/>
        <v>1</v>
      </c>
      <c r="R4535" t="str">
        <f t="shared" si="212"/>
        <v>18</v>
      </c>
      <c r="T4535" t="s">
        <v>291</v>
      </c>
    </row>
    <row r="4536" spans="1:24" x14ac:dyDescent="0.35">
      <c r="A4536" s="1" t="s">
        <v>138</v>
      </c>
      <c r="B4536" s="18">
        <v>42024</v>
      </c>
      <c r="C4536" s="8" t="s">
        <v>294</v>
      </c>
      <c r="D4536" s="4" t="s">
        <v>295</v>
      </c>
      <c r="E4536" s="9" t="s">
        <v>23</v>
      </c>
      <c r="F4536" s="6">
        <v>2.8655075047841869</v>
      </c>
      <c r="G4536" s="16" t="s">
        <v>23</v>
      </c>
      <c r="H4536" s="7">
        <v>9148.2064227315441</v>
      </c>
      <c r="I4536" s="4">
        <v>301.10000000000002</v>
      </c>
      <c r="J4536" s="4">
        <v>4.5</v>
      </c>
      <c r="K4536" s="4" t="s">
        <v>332</v>
      </c>
      <c r="L4536" s="4">
        <v>3192.5257244861182</v>
      </c>
      <c r="M4536" s="4" t="s">
        <v>332</v>
      </c>
      <c r="N4536" s="17">
        <v>0.99999999999999989</v>
      </c>
      <c r="O4536" s="4">
        <v>1152</v>
      </c>
      <c r="P4536">
        <f t="shared" si="210"/>
        <v>2015</v>
      </c>
      <c r="Q4536">
        <f t="shared" si="211"/>
        <v>1</v>
      </c>
      <c r="R4536" t="str">
        <f t="shared" si="212"/>
        <v>01</v>
      </c>
      <c r="T4536" t="s">
        <v>295</v>
      </c>
    </row>
    <row r="4537" spans="1:24" x14ac:dyDescent="0.35">
      <c r="A4537" s="1" t="s">
        <v>138</v>
      </c>
      <c r="B4537" s="18">
        <v>42024</v>
      </c>
      <c r="C4537" s="8" t="s">
        <v>35</v>
      </c>
      <c r="D4537" s="4" t="s">
        <v>36</v>
      </c>
      <c r="E4537" s="9" t="s">
        <v>7</v>
      </c>
      <c r="F4537" s="6">
        <v>66.021292910227658</v>
      </c>
      <c r="G4537" s="16" t="s">
        <v>4</v>
      </c>
      <c r="H4537" s="7">
        <v>1555.590065904533</v>
      </c>
      <c r="I4537" s="4">
        <v>2.5</v>
      </c>
      <c r="J4537" s="4">
        <v>1.5</v>
      </c>
      <c r="K4537" s="4" t="s">
        <v>332</v>
      </c>
      <c r="L4537" s="4">
        <v>2.9452431127404304</v>
      </c>
      <c r="M4537" s="4" t="s">
        <v>332</v>
      </c>
      <c r="N4537" s="17">
        <v>8</v>
      </c>
      <c r="O4537" s="4">
        <v>100</v>
      </c>
      <c r="P4537">
        <f t="shared" si="210"/>
        <v>2015</v>
      </c>
      <c r="Q4537">
        <f t="shared" si="211"/>
        <v>1</v>
      </c>
      <c r="R4537" t="str">
        <f t="shared" si="212"/>
        <v>01</v>
      </c>
      <c r="T4537" t="s">
        <v>458</v>
      </c>
      <c r="U4537" t="s">
        <v>459</v>
      </c>
    </row>
    <row r="4538" spans="1:24" x14ac:dyDescent="0.35">
      <c r="A4538" s="1" t="s">
        <v>138</v>
      </c>
      <c r="B4538" s="18">
        <v>42024</v>
      </c>
      <c r="C4538" s="3" t="s">
        <v>212</v>
      </c>
      <c r="D4538" s="4" t="s">
        <v>213</v>
      </c>
      <c r="E4538" s="5" t="s">
        <v>4</v>
      </c>
      <c r="F4538" s="6">
        <v>8.5965225143525608</v>
      </c>
      <c r="G4538" s="16" t="s">
        <v>4</v>
      </c>
      <c r="H4538" s="7">
        <v>12820.942865397625</v>
      </c>
      <c r="I4538" s="4">
        <v>15.4</v>
      </c>
      <c r="J4538" s="4">
        <v>13.6</v>
      </c>
      <c r="K4538" s="4" t="s">
        <v>332</v>
      </c>
      <c r="L4538" s="4">
        <v>1491.410374833785</v>
      </c>
      <c r="M4538" s="4" t="s">
        <v>332</v>
      </c>
      <c r="N4538" s="17">
        <v>1</v>
      </c>
      <c r="O4538" s="4">
        <v>1152</v>
      </c>
      <c r="P4538">
        <f t="shared" si="210"/>
        <v>2015</v>
      </c>
      <c r="Q4538">
        <f t="shared" si="211"/>
        <v>1</v>
      </c>
      <c r="R4538" t="str">
        <f t="shared" si="212"/>
        <v>04</v>
      </c>
      <c r="T4538" t="s">
        <v>213</v>
      </c>
    </row>
    <row r="4539" spans="1:24" x14ac:dyDescent="0.35">
      <c r="A4539" s="1" t="s">
        <v>138</v>
      </c>
      <c r="B4539" s="18">
        <v>42024</v>
      </c>
      <c r="C4539" s="3" t="s">
        <v>300</v>
      </c>
      <c r="D4539" s="4" t="s">
        <v>301</v>
      </c>
      <c r="E4539" s="5" t="s">
        <v>4</v>
      </c>
      <c r="F4539" s="6">
        <v>99.031939365341501</v>
      </c>
      <c r="G4539" s="16" t="s">
        <v>4</v>
      </c>
      <c r="H4539" s="7">
        <v>7251.1238272029987</v>
      </c>
      <c r="I4539" s="4">
        <v>7.6</v>
      </c>
      <c r="J4539" s="4">
        <v>4.5999999999999996</v>
      </c>
      <c r="K4539" s="4">
        <v>4</v>
      </c>
      <c r="L4539" s="4">
        <v>73.220052779666105</v>
      </c>
      <c r="M4539" s="4" t="s">
        <v>332</v>
      </c>
      <c r="N4539" s="17">
        <v>1.0000000000000002</v>
      </c>
      <c r="O4539" s="4">
        <v>100</v>
      </c>
      <c r="P4539">
        <f t="shared" si="210"/>
        <v>2015</v>
      </c>
      <c r="Q4539">
        <f t="shared" si="211"/>
        <v>1</v>
      </c>
      <c r="R4539" t="str">
        <f t="shared" si="212"/>
        <v>05</v>
      </c>
      <c r="T4539" t="s">
        <v>301</v>
      </c>
    </row>
    <row r="4540" spans="1:24" x14ac:dyDescent="0.35">
      <c r="A4540" s="1" t="s">
        <v>138</v>
      </c>
      <c r="B4540" s="18">
        <v>42024</v>
      </c>
      <c r="C4540" s="3" t="s">
        <v>82</v>
      </c>
      <c r="D4540" s="4" t="s">
        <v>167</v>
      </c>
      <c r="E4540" s="5" t="s">
        <v>4</v>
      </c>
      <c r="F4540" s="6">
        <v>33.010646455113829</v>
      </c>
      <c r="G4540" s="16" t="s">
        <v>4</v>
      </c>
      <c r="H4540" s="7">
        <v>29045.263291428077</v>
      </c>
      <c r="I4540" s="4">
        <v>17.8</v>
      </c>
      <c r="J4540" s="4">
        <v>11.9</v>
      </c>
      <c r="K4540" s="4">
        <v>7.9333333333333336</v>
      </c>
      <c r="L4540" s="4">
        <v>879.87562833470463</v>
      </c>
      <c r="M4540" s="4" t="s">
        <v>332</v>
      </c>
      <c r="N4540" s="17">
        <v>1.0000000000000002</v>
      </c>
      <c r="O4540" s="4">
        <v>100</v>
      </c>
      <c r="P4540">
        <f t="shared" si="210"/>
        <v>2015</v>
      </c>
      <c r="Q4540">
        <f t="shared" si="211"/>
        <v>1</v>
      </c>
      <c r="R4540" t="str">
        <f t="shared" si="212"/>
        <v>05</v>
      </c>
      <c r="T4540" t="s">
        <v>460</v>
      </c>
      <c r="U4540" t="s">
        <v>488</v>
      </c>
      <c r="V4540" t="s">
        <v>536</v>
      </c>
      <c r="W4540" t="s">
        <v>544</v>
      </c>
      <c r="X4540" t="s">
        <v>510</v>
      </c>
    </row>
    <row r="4541" spans="1:24" x14ac:dyDescent="0.35">
      <c r="A4541" s="1" t="s">
        <v>138</v>
      </c>
      <c r="B4541" s="18">
        <v>42024</v>
      </c>
      <c r="C4541" s="3" t="s">
        <v>37</v>
      </c>
      <c r="D4541" s="4" t="s">
        <v>156</v>
      </c>
      <c r="E4541" s="5" t="s">
        <v>4</v>
      </c>
      <c r="F4541" s="6">
        <v>5.7310150095683738</v>
      </c>
      <c r="G4541" s="16" t="s">
        <v>4</v>
      </c>
      <c r="H4541" s="7">
        <v>9439.1188693446093</v>
      </c>
      <c r="I4541" s="4">
        <v>23.4</v>
      </c>
      <c r="J4541" s="4">
        <v>14.2</v>
      </c>
      <c r="K4541" s="4">
        <v>9.4666666666666668</v>
      </c>
      <c r="L4541" s="4">
        <v>1647.023930941599</v>
      </c>
      <c r="M4541" s="4" t="s">
        <v>332</v>
      </c>
      <c r="N4541" s="17">
        <v>1</v>
      </c>
      <c r="O4541" s="4">
        <v>1152</v>
      </c>
      <c r="P4541">
        <f t="shared" si="210"/>
        <v>2015</v>
      </c>
      <c r="Q4541">
        <f t="shared" si="211"/>
        <v>1</v>
      </c>
      <c r="R4541" t="str">
        <f t="shared" si="212"/>
        <v>05</v>
      </c>
      <c r="T4541" t="s">
        <v>460</v>
      </c>
      <c r="U4541" t="s">
        <v>461</v>
      </c>
      <c r="V4541" t="s">
        <v>536</v>
      </c>
      <c r="W4541" t="s">
        <v>537</v>
      </c>
      <c r="X4541" t="s">
        <v>510</v>
      </c>
    </row>
    <row r="4542" spans="1:24" x14ac:dyDescent="0.35">
      <c r="A4542" s="1" t="s">
        <v>138</v>
      </c>
      <c r="B4542" s="18">
        <v>42024</v>
      </c>
      <c r="C4542" s="3" t="s">
        <v>76</v>
      </c>
      <c r="D4542" s="4" t="s">
        <v>229</v>
      </c>
      <c r="E4542" s="5" t="s">
        <v>4</v>
      </c>
      <c r="F4542" s="6">
        <v>2.8655075047841869</v>
      </c>
      <c r="G4542" s="16" t="s">
        <v>4</v>
      </c>
      <c r="H4542" s="7">
        <v>8040.4161431114981</v>
      </c>
      <c r="I4542" s="4">
        <v>31.4</v>
      </c>
      <c r="J4542" s="4">
        <v>16</v>
      </c>
      <c r="K4542" s="4">
        <v>10.666666666666666</v>
      </c>
      <c r="L4542" s="4">
        <v>2805.9309318462433</v>
      </c>
      <c r="M4542" s="4" t="s">
        <v>332</v>
      </c>
      <c r="N4542" s="17">
        <v>1.0000000000000002</v>
      </c>
      <c r="O4542" s="4">
        <v>1152</v>
      </c>
      <c r="P4542">
        <f t="shared" si="210"/>
        <v>2015</v>
      </c>
      <c r="Q4542">
        <f t="shared" si="211"/>
        <v>1</v>
      </c>
      <c r="R4542" t="str">
        <f t="shared" si="212"/>
        <v>05</v>
      </c>
      <c r="T4542" t="s">
        <v>460</v>
      </c>
      <c r="U4542" t="s">
        <v>486</v>
      </c>
      <c r="V4542" t="s">
        <v>536</v>
      </c>
      <c r="W4542" t="s">
        <v>570</v>
      </c>
      <c r="X4542" t="s">
        <v>510</v>
      </c>
    </row>
    <row r="4543" spans="1:24" x14ac:dyDescent="0.35">
      <c r="A4543" s="1" t="s">
        <v>138</v>
      </c>
      <c r="B4543" s="18">
        <v>42024</v>
      </c>
      <c r="C4543" s="3" t="s">
        <v>62</v>
      </c>
      <c r="D4543" s="4" t="s">
        <v>63</v>
      </c>
      <c r="E4543" s="5" t="s">
        <v>4</v>
      </c>
      <c r="F4543" s="6">
        <v>165.05323227556917</v>
      </c>
      <c r="G4543" s="16" t="s">
        <v>4</v>
      </c>
      <c r="H4543" s="7">
        <v>13482.299101194589</v>
      </c>
      <c r="I4543" s="4">
        <v>8</v>
      </c>
      <c r="J4543" s="4">
        <v>5.4</v>
      </c>
      <c r="K4543" s="4" t="s">
        <v>332</v>
      </c>
      <c r="L4543" s="4">
        <v>81.684550585988205</v>
      </c>
      <c r="M4543" s="4" t="s">
        <v>332</v>
      </c>
      <c r="N4543" s="17">
        <v>0.99999999999999978</v>
      </c>
      <c r="O4543" s="4">
        <v>100</v>
      </c>
      <c r="P4543">
        <f t="shared" si="210"/>
        <v>2015</v>
      </c>
      <c r="Q4543">
        <f t="shared" si="211"/>
        <v>1</v>
      </c>
      <c r="R4543" t="str">
        <f t="shared" si="212"/>
        <v>05</v>
      </c>
      <c r="T4543" t="s">
        <v>84</v>
      </c>
      <c r="U4543" t="s">
        <v>459</v>
      </c>
      <c r="V4543" t="s">
        <v>479</v>
      </c>
      <c r="W4543" t="s">
        <v>480</v>
      </c>
    </row>
    <row r="4544" spans="1:24" x14ac:dyDescent="0.35">
      <c r="A4544" s="1" t="s">
        <v>138</v>
      </c>
      <c r="B4544" s="18">
        <v>42024</v>
      </c>
      <c r="C4544" s="3" t="s">
        <v>27</v>
      </c>
      <c r="D4544" s="4" t="s">
        <v>39</v>
      </c>
      <c r="E4544" s="5" t="s">
        <v>4</v>
      </c>
      <c r="F4544" s="6">
        <v>5.7310150095683738</v>
      </c>
      <c r="G4544" s="16" t="s">
        <v>4</v>
      </c>
      <c r="H4544" s="7">
        <v>25825.225703493234</v>
      </c>
      <c r="I4544" s="4">
        <v>25.5</v>
      </c>
      <c r="J4544" s="4">
        <v>22.5</v>
      </c>
      <c r="K4544" s="4">
        <v>15</v>
      </c>
      <c r="L4544" s="4">
        <v>4506.2219624928593</v>
      </c>
      <c r="M4544" s="4" t="s">
        <v>332</v>
      </c>
      <c r="N4544" s="17">
        <v>1.0000000000000002</v>
      </c>
      <c r="O4544" s="4">
        <v>1152</v>
      </c>
      <c r="P4544">
        <f t="shared" si="210"/>
        <v>2015</v>
      </c>
      <c r="Q4544">
        <f t="shared" si="211"/>
        <v>1</v>
      </c>
      <c r="R4544" t="str">
        <f t="shared" si="212"/>
        <v>06</v>
      </c>
      <c r="T4544" t="s">
        <v>39</v>
      </c>
    </row>
    <row r="4545" spans="1:27" x14ac:dyDescent="0.35">
      <c r="A4545" s="1" t="s">
        <v>138</v>
      </c>
      <c r="B4545" s="18">
        <v>42024</v>
      </c>
      <c r="C4545" s="3" t="s">
        <v>134</v>
      </c>
      <c r="D4545" s="4" t="s">
        <v>135</v>
      </c>
      <c r="E4545" s="5" t="s">
        <v>4</v>
      </c>
      <c r="F4545" s="6">
        <v>1.238654821507889</v>
      </c>
      <c r="G4545" s="16" t="s">
        <v>4</v>
      </c>
      <c r="H4545" s="7">
        <v>8533.0743638558797</v>
      </c>
      <c r="I4545" s="4">
        <v>42.3</v>
      </c>
      <c r="J4545" s="4">
        <v>21.6</v>
      </c>
      <c r="K4545" s="4">
        <v>14.4</v>
      </c>
      <c r="L4545" s="4">
        <v>6888.984901756613</v>
      </c>
      <c r="M4545" s="4" t="s">
        <v>332</v>
      </c>
      <c r="N4545" s="17">
        <v>1</v>
      </c>
      <c r="O4545" s="4">
        <v>15990.24</v>
      </c>
      <c r="P4545">
        <f t="shared" si="210"/>
        <v>2015</v>
      </c>
      <c r="Q4545">
        <f t="shared" si="211"/>
        <v>1</v>
      </c>
      <c r="R4545" t="str">
        <f t="shared" si="212"/>
        <v>06</v>
      </c>
      <c r="T4545" t="s">
        <v>39</v>
      </c>
      <c r="U4545" t="s">
        <v>527</v>
      </c>
    </row>
    <row r="4546" spans="1:27" x14ac:dyDescent="0.35">
      <c r="A4546" s="1" t="s">
        <v>138</v>
      </c>
      <c r="B4546" s="18">
        <v>42024</v>
      </c>
      <c r="C4546" s="3" t="s">
        <v>40</v>
      </c>
      <c r="D4546" s="4" t="s">
        <v>169</v>
      </c>
      <c r="E4546" s="5" t="s">
        <v>4</v>
      </c>
      <c r="F4546" s="6">
        <v>792.255514922732</v>
      </c>
      <c r="G4546" s="16" t="s">
        <v>4</v>
      </c>
      <c r="H4546" s="7">
        <v>94928.950417784596</v>
      </c>
      <c r="I4546" s="4" t="s">
        <v>332</v>
      </c>
      <c r="J4546" s="4">
        <v>6.1</v>
      </c>
      <c r="K4546" s="4">
        <v>4.0999999999999996</v>
      </c>
      <c r="L4546" s="4">
        <v>119.82112920607808</v>
      </c>
      <c r="M4546" s="4" t="s">
        <v>332</v>
      </c>
      <c r="N4546" s="17">
        <v>1</v>
      </c>
      <c r="O4546" s="4">
        <v>100</v>
      </c>
      <c r="P4546">
        <f t="shared" ref="P4546:P4609" si="213">YEAR(B4546)</f>
        <v>2015</v>
      </c>
      <c r="Q4546">
        <f t="shared" ref="Q4546:Q4609" si="214">MONTH(B4546)</f>
        <v>1</v>
      </c>
      <c r="R4546" t="str">
        <f t="shared" ref="R4546:R4609" si="215">LEFT(C4546,2)</f>
        <v>12</v>
      </c>
      <c r="T4546" t="s">
        <v>662</v>
      </c>
      <c r="U4546" t="s">
        <v>463</v>
      </c>
      <c r="V4546" t="s">
        <v>464</v>
      </c>
      <c r="W4546" t="s">
        <v>546</v>
      </c>
      <c r="X4546" t="s">
        <v>468</v>
      </c>
      <c r="Y4546" t="s">
        <v>547</v>
      </c>
      <c r="Z4546" t="s">
        <v>510</v>
      </c>
      <c r="AA4546" t="s">
        <v>466</v>
      </c>
    </row>
    <row r="4547" spans="1:27" x14ac:dyDescent="0.35">
      <c r="A4547" s="1" t="s">
        <v>138</v>
      </c>
      <c r="B4547" s="18">
        <v>42024</v>
      </c>
      <c r="C4547" s="3" t="s">
        <v>28</v>
      </c>
      <c r="D4547" s="4" t="s">
        <v>107</v>
      </c>
      <c r="E4547" s="5" t="s">
        <v>23</v>
      </c>
      <c r="F4547" s="6">
        <v>280.81973546885035</v>
      </c>
      <c r="G4547" s="16" t="s">
        <v>4</v>
      </c>
      <c r="H4547" s="7">
        <v>838914.74278612458</v>
      </c>
      <c r="I4547" s="4">
        <v>18.399999999999999</v>
      </c>
      <c r="J4547" s="4">
        <v>5.6</v>
      </c>
      <c r="K4547" s="4" t="s">
        <v>332</v>
      </c>
      <c r="L4547" s="4">
        <v>453.19358983624909</v>
      </c>
      <c r="M4547" s="4" t="s">
        <v>332</v>
      </c>
      <c r="N4547" s="17">
        <v>6.5918367346938771</v>
      </c>
      <c r="O4547" s="4">
        <v>576</v>
      </c>
      <c r="P4547">
        <f t="shared" si="213"/>
        <v>2015</v>
      </c>
      <c r="Q4547">
        <f t="shared" si="214"/>
        <v>1</v>
      </c>
      <c r="R4547" t="str">
        <f t="shared" si="215"/>
        <v>12</v>
      </c>
      <c r="T4547" t="s">
        <v>107</v>
      </c>
    </row>
    <row r="4548" spans="1:27" x14ac:dyDescent="0.35">
      <c r="A4548" s="1" t="s">
        <v>138</v>
      </c>
      <c r="B4548" s="18">
        <v>42024</v>
      </c>
      <c r="C4548" s="3" t="s">
        <v>64</v>
      </c>
      <c r="D4548" s="4" t="s">
        <v>65</v>
      </c>
      <c r="E4548" s="5" t="s">
        <v>7</v>
      </c>
      <c r="F4548" s="6">
        <v>80.234210133957234</v>
      </c>
      <c r="G4548" s="16" t="s">
        <v>4</v>
      </c>
      <c r="H4548" s="7">
        <v>1467415.664739884</v>
      </c>
      <c r="I4548" s="4">
        <v>76.8</v>
      </c>
      <c r="J4548" s="4">
        <v>6.3</v>
      </c>
      <c r="K4548" s="4">
        <v>6.3</v>
      </c>
      <c r="L4548" s="4">
        <v>3048.1919999999996</v>
      </c>
      <c r="M4548" s="4" t="s">
        <v>332</v>
      </c>
      <c r="N4548" s="17">
        <v>6</v>
      </c>
      <c r="O4548" s="4">
        <v>1152</v>
      </c>
      <c r="P4548">
        <f t="shared" si="213"/>
        <v>2015</v>
      </c>
      <c r="Q4548">
        <f t="shared" si="214"/>
        <v>1</v>
      </c>
      <c r="R4548" t="str">
        <f t="shared" si="215"/>
        <v>13</v>
      </c>
      <c r="T4548" t="s">
        <v>481</v>
      </c>
      <c r="U4548" t="s">
        <v>482</v>
      </c>
    </row>
    <row r="4549" spans="1:27" x14ac:dyDescent="0.35">
      <c r="A4549" s="1" t="s">
        <v>138</v>
      </c>
      <c r="B4549" s="18">
        <v>42024</v>
      </c>
      <c r="C4549" s="3" t="s">
        <v>159</v>
      </c>
      <c r="D4549" s="4" t="s">
        <v>160</v>
      </c>
      <c r="E4549" s="5" t="s">
        <v>7</v>
      </c>
      <c r="F4549" s="6">
        <v>14.327537523920935</v>
      </c>
      <c r="G4549" s="16" t="s">
        <v>4</v>
      </c>
      <c r="H4549" s="7">
        <v>286902.22216692549</v>
      </c>
      <c r="I4549" s="4">
        <v>69.7</v>
      </c>
      <c r="J4549" s="4">
        <v>6.7</v>
      </c>
      <c r="K4549" s="4">
        <v>6.7</v>
      </c>
      <c r="L4549" s="4">
        <v>3128.8330000000001</v>
      </c>
      <c r="M4549" s="4" t="s">
        <v>332</v>
      </c>
      <c r="N4549" s="17">
        <v>6.4</v>
      </c>
      <c r="O4549" s="4">
        <v>1152</v>
      </c>
      <c r="P4549">
        <f t="shared" si="213"/>
        <v>2015</v>
      </c>
      <c r="Q4549">
        <f t="shared" si="214"/>
        <v>1</v>
      </c>
      <c r="R4549" t="str">
        <f t="shared" si="215"/>
        <v>13</v>
      </c>
      <c r="T4549" t="s">
        <v>67</v>
      </c>
      <c r="U4549" t="s">
        <v>540</v>
      </c>
    </row>
    <row r="4550" spans="1:27" x14ac:dyDescent="0.35">
      <c r="A4550" s="1" t="s">
        <v>138</v>
      </c>
      <c r="B4550" s="18">
        <v>42024</v>
      </c>
      <c r="C4550" s="3" t="s">
        <v>68</v>
      </c>
      <c r="D4550" s="4" t="s">
        <v>69</v>
      </c>
      <c r="E4550" s="5" t="s">
        <v>4</v>
      </c>
      <c r="F4550" s="6">
        <v>2.8655075047841869</v>
      </c>
      <c r="G4550" s="16" t="s">
        <v>4</v>
      </c>
      <c r="H4550" s="7">
        <v>7025.5767970347451</v>
      </c>
      <c r="I4550" s="4">
        <v>132.6</v>
      </c>
      <c r="J4550" s="4">
        <v>4.3</v>
      </c>
      <c r="K4550" s="4">
        <v>4.3</v>
      </c>
      <c r="L4550" s="4">
        <v>2451.7739999999999</v>
      </c>
      <c r="M4550" s="4" t="s">
        <v>332</v>
      </c>
      <c r="N4550" s="17">
        <v>1</v>
      </c>
      <c r="O4550" s="4">
        <v>1152</v>
      </c>
      <c r="P4550">
        <f t="shared" si="213"/>
        <v>2015</v>
      </c>
      <c r="Q4550">
        <f t="shared" si="214"/>
        <v>1</v>
      </c>
      <c r="R4550" t="str">
        <f t="shared" si="215"/>
        <v>13</v>
      </c>
      <c r="T4550" t="s">
        <v>217</v>
      </c>
      <c r="U4550" t="s">
        <v>483</v>
      </c>
    </row>
    <row r="4551" spans="1:27" x14ac:dyDescent="0.35">
      <c r="A4551" s="1" t="s">
        <v>138</v>
      </c>
      <c r="B4551" s="18">
        <v>42024</v>
      </c>
      <c r="C4551" s="3" t="s">
        <v>345</v>
      </c>
      <c r="D4551" s="4" t="s">
        <v>346</v>
      </c>
      <c r="E4551" s="5" t="s">
        <v>4</v>
      </c>
      <c r="F4551" s="6">
        <v>198.063878730683</v>
      </c>
      <c r="G4551" s="16" t="s">
        <v>4</v>
      </c>
      <c r="H4551" s="7">
        <v>26217.91497075501</v>
      </c>
      <c r="I4551" s="4">
        <v>9</v>
      </c>
      <c r="J4551" s="4">
        <v>5.3</v>
      </c>
      <c r="K4551" s="4" t="s">
        <v>332</v>
      </c>
      <c r="L4551" s="4">
        <v>132.37100645900594</v>
      </c>
      <c r="M4551" s="4" t="s">
        <v>332</v>
      </c>
      <c r="N4551" s="17">
        <v>1</v>
      </c>
      <c r="O4551" s="4">
        <v>100</v>
      </c>
      <c r="P4551">
        <f t="shared" si="213"/>
        <v>2015</v>
      </c>
      <c r="Q4551">
        <f t="shared" si="214"/>
        <v>1</v>
      </c>
      <c r="R4551" t="str">
        <f t="shared" si="215"/>
        <v>16</v>
      </c>
      <c r="T4551" t="s">
        <v>119</v>
      </c>
      <c r="U4551" t="s">
        <v>611</v>
      </c>
    </row>
    <row r="4552" spans="1:27" x14ac:dyDescent="0.35">
      <c r="A4552" s="1" t="s">
        <v>138</v>
      </c>
      <c r="B4552" s="18">
        <v>42024</v>
      </c>
      <c r="C4552" s="3" t="s">
        <v>190</v>
      </c>
      <c r="D4552" s="4" t="s">
        <v>191</v>
      </c>
      <c r="E4552" s="5" t="s">
        <v>7</v>
      </c>
      <c r="F4552" s="6">
        <v>0.82576988100525917</v>
      </c>
      <c r="G4552" s="16" t="s">
        <v>4</v>
      </c>
      <c r="H4552" s="7">
        <v>4868.9413378190766</v>
      </c>
      <c r="I4552" s="4" t="s">
        <v>332</v>
      </c>
      <c r="J4552" s="4">
        <v>9.3000000000000007</v>
      </c>
      <c r="K4552" s="4" t="s">
        <v>332</v>
      </c>
      <c r="L4552" s="4">
        <v>421.16034034392101</v>
      </c>
      <c r="M4552" s="4" t="s">
        <v>332</v>
      </c>
      <c r="N4552" s="17">
        <v>13.999999999999998</v>
      </c>
      <c r="O4552" s="4">
        <v>15990.24</v>
      </c>
      <c r="P4552">
        <f t="shared" si="213"/>
        <v>2015</v>
      </c>
      <c r="Q4552">
        <f t="shared" si="214"/>
        <v>1</v>
      </c>
      <c r="R4552" t="str">
        <f t="shared" si="215"/>
        <v>16</v>
      </c>
      <c r="T4552" t="s">
        <v>336</v>
      </c>
      <c r="U4552" t="s">
        <v>555</v>
      </c>
    </row>
    <row r="4553" spans="1:27" x14ac:dyDescent="0.35">
      <c r="A4553" s="1" t="s">
        <v>138</v>
      </c>
      <c r="B4553" s="18">
        <v>42024</v>
      </c>
      <c r="C4553" s="3" t="s">
        <v>8</v>
      </c>
      <c r="D4553" s="4" t="s">
        <v>9</v>
      </c>
      <c r="E4553" s="5" t="s">
        <v>7</v>
      </c>
      <c r="F4553" s="6">
        <v>0.20644247025131479</v>
      </c>
      <c r="G4553" s="16" t="s">
        <v>4</v>
      </c>
      <c r="H4553" s="7">
        <v>1494.2779728317798</v>
      </c>
      <c r="I4553" s="4" t="s">
        <v>332</v>
      </c>
      <c r="J4553" s="4">
        <v>6</v>
      </c>
      <c r="K4553" s="4" t="s">
        <v>332</v>
      </c>
      <c r="L4553" s="4">
        <v>113.09733552923255</v>
      </c>
      <c r="M4553" s="4" t="s">
        <v>332</v>
      </c>
      <c r="N4553" s="17">
        <v>64</v>
      </c>
      <c r="O4553" s="4">
        <v>15990.24</v>
      </c>
      <c r="P4553">
        <f t="shared" si="213"/>
        <v>2015</v>
      </c>
      <c r="Q4553">
        <f t="shared" si="214"/>
        <v>1</v>
      </c>
      <c r="R4553" t="str">
        <f t="shared" si="215"/>
        <v>17</v>
      </c>
      <c r="T4553" t="s">
        <v>490</v>
      </c>
      <c r="U4553" t="s">
        <v>491</v>
      </c>
    </row>
    <row r="4554" spans="1:27" x14ac:dyDescent="0.35">
      <c r="A4554" s="1" t="s">
        <v>138</v>
      </c>
      <c r="B4554" s="18">
        <v>42024</v>
      </c>
      <c r="C4554" s="3" t="s">
        <v>10</v>
      </c>
      <c r="D4554" s="4" t="s">
        <v>11</v>
      </c>
      <c r="E4554" s="5" t="s">
        <v>4</v>
      </c>
      <c r="F4554" s="6">
        <v>165.05323227556917</v>
      </c>
      <c r="G4554" s="16" t="s">
        <v>4</v>
      </c>
      <c r="H4554" s="7">
        <v>8064.178901649102</v>
      </c>
      <c r="I4554" s="4">
        <v>4.8</v>
      </c>
      <c r="J4554" s="4">
        <v>3.6</v>
      </c>
      <c r="K4554" s="4" t="s">
        <v>332</v>
      </c>
      <c r="L4554" s="4">
        <v>48.858048948628465</v>
      </c>
      <c r="M4554" s="4" t="s">
        <v>332</v>
      </c>
      <c r="N4554" s="17">
        <v>1</v>
      </c>
      <c r="O4554" s="4">
        <v>100</v>
      </c>
      <c r="P4554">
        <f t="shared" si="213"/>
        <v>2015</v>
      </c>
      <c r="Q4554">
        <f t="shared" si="214"/>
        <v>1</v>
      </c>
      <c r="R4554" t="str">
        <f t="shared" si="215"/>
        <v>17</v>
      </c>
      <c r="T4554" t="s">
        <v>289</v>
      </c>
      <c r="U4554" t="s">
        <v>519</v>
      </c>
    </row>
    <row r="4555" spans="1:27" x14ac:dyDescent="0.35">
      <c r="A4555" s="1" t="s">
        <v>138</v>
      </c>
      <c r="B4555" s="18">
        <v>42024</v>
      </c>
      <c r="C4555" s="3" t="s">
        <v>163</v>
      </c>
      <c r="D4555" s="4" t="s">
        <v>164</v>
      </c>
      <c r="E4555" s="5" t="s">
        <v>7</v>
      </c>
      <c r="F4555" s="6">
        <v>33.010646455113829</v>
      </c>
      <c r="G4555" s="16" t="s">
        <v>4</v>
      </c>
      <c r="H4555" s="7">
        <v>2265.4922346471003</v>
      </c>
      <c r="I4555" s="4" t="s">
        <v>332</v>
      </c>
      <c r="J4555" s="4">
        <v>3.2</v>
      </c>
      <c r="K4555" s="4" t="s">
        <v>332</v>
      </c>
      <c r="L4555" s="4">
        <v>17.157284678805059</v>
      </c>
      <c r="M4555" s="4" t="s">
        <v>332</v>
      </c>
      <c r="N4555" s="17">
        <v>4</v>
      </c>
      <c r="O4555" s="4">
        <v>100</v>
      </c>
      <c r="P4555">
        <f t="shared" si="213"/>
        <v>2015</v>
      </c>
      <c r="Q4555">
        <f t="shared" si="214"/>
        <v>1</v>
      </c>
      <c r="R4555" t="str">
        <f t="shared" si="215"/>
        <v>17</v>
      </c>
      <c r="T4555" t="s">
        <v>164</v>
      </c>
    </row>
    <row r="4556" spans="1:27" x14ac:dyDescent="0.35">
      <c r="A4556" s="1" t="s">
        <v>138</v>
      </c>
      <c r="B4556" s="18">
        <v>42024</v>
      </c>
      <c r="C4556" s="3" t="s">
        <v>12</v>
      </c>
      <c r="D4556" s="4" t="s">
        <v>13</v>
      </c>
      <c r="E4556" s="5" t="s">
        <v>4</v>
      </c>
      <c r="F4556" s="6">
        <v>33.010646455113829</v>
      </c>
      <c r="G4556" s="16" t="s">
        <v>4</v>
      </c>
      <c r="H4556" s="7">
        <v>424.77979399633131</v>
      </c>
      <c r="I4556" s="4">
        <v>19.2</v>
      </c>
      <c r="J4556" s="4">
        <v>1.6</v>
      </c>
      <c r="K4556" s="4" t="s">
        <v>332</v>
      </c>
      <c r="L4556" s="4">
        <v>12.867963509103795</v>
      </c>
      <c r="M4556" s="4" t="s">
        <v>332</v>
      </c>
      <c r="N4556" s="17">
        <v>1</v>
      </c>
      <c r="O4556" s="4">
        <v>100</v>
      </c>
      <c r="P4556">
        <f t="shared" si="213"/>
        <v>2015</v>
      </c>
      <c r="Q4556">
        <f t="shared" si="214"/>
        <v>1</v>
      </c>
      <c r="R4556" t="str">
        <f t="shared" si="215"/>
        <v>17</v>
      </c>
      <c r="T4556" t="s">
        <v>250</v>
      </c>
      <c r="U4556" t="s">
        <v>472</v>
      </c>
    </row>
    <row r="4557" spans="1:27" x14ac:dyDescent="0.35">
      <c r="A4557" s="1" t="s">
        <v>138</v>
      </c>
      <c r="B4557" s="18">
        <v>42024</v>
      </c>
      <c r="C4557" s="3" t="s">
        <v>129</v>
      </c>
      <c r="D4557" s="4" t="s">
        <v>14</v>
      </c>
      <c r="E4557" s="5" t="s">
        <v>4</v>
      </c>
      <c r="F4557" s="6">
        <v>66.021292910227658</v>
      </c>
      <c r="G4557" s="16" t="s">
        <v>4</v>
      </c>
      <c r="H4557" s="7">
        <v>7520.8458602967803</v>
      </c>
      <c r="I4557" s="4">
        <v>12.5</v>
      </c>
      <c r="J4557" s="4">
        <v>5.9</v>
      </c>
      <c r="K4557" s="4" t="s">
        <v>332</v>
      </c>
      <c r="L4557" s="4">
        <v>113.91545861610491</v>
      </c>
      <c r="M4557" s="4" t="s">
        <v>332</v>
      </c>
      <c r="N4557" s="17">
        <v>1.0000000000000002</v>
      </c>
      <c r="O4557" s="4">
        <v>100</v>
      </c>
      <c r="P4557">
        <f t="shared" si="213"/>
        <v>2015</v>
      </c>
      <c r="Q4557">
        <f t="shared" si="214"/>
        <v>1</v>
      </c>
      <c r="R4557" t="str">
        <f t="shared" si="215"/>
        <v>17</v>
      </c>
      <c r="T4557" t="s">
        <v>250</v>
      </c>
      <c r="U4557" t="s">
        <v>521</v>
      </c>
    </row>
    <row r="4558" spans="1:27" x14ac:dyDescent="0.35">
      <c r="A4558" s="1" t="s">
        <v>138</v>
      </c>
      <c r="B4558" s="18">
        <v>42024</v>
      </c>
      <c r="C4558" s="3" t="s">
        <v>15</v>
      </c>
      <c r="D4558" s="4" t="s">
        <v>16</v>
      </c>
      <c r="E4558" s="5" t="s">
        <v>7</v>
      </c>
      <c r="F4558" s="6">
        <v>2.8655075047841869</v>
      </c>
      <c r="G4558" s="16" t="s">
        <v>7</v>
      </c>
      <c r="H4558" s="7">
        <v>19286.88620773824</v>
      </c>
      <c r="I4558" s="4" t="s">
        <v>332</v>
      </c>
      <c r="J4558" s="4">
        <v>41.4</v>
      </c>
      <c r="K4558" s="4">
        <v>5</v>
      </c>
      <c r="L4558" s="4">
        <v>6730.7051806834515</v>
      </c>
      <c r="M4558" s="4" t="s">
        <v>332</v>
      </c>
      <c r="N4558" s="17">
        <v>1.0000000000000002</v>
      </c>
      <c r="O4558" s="4">
        <v>1152</v>
      </c>
      <c r="P4558">
        <f t="shared" si="213"/>
        <v>2015</v>
      </c>
      <c r="Q4558">
        <f t="shared" si="214"/>
        <v>1</v>
      </c>
      <c r="R4558" t="str">
        <f t="shared" si="215"/>
        <v>17</v>
      </c>
      <c r="T4558" t="s">
        <v>73</v>
      </c>
      <c r="U4558" t="s">
        <v>475</v>
      </c>
    </row>
    <row r="4559" spans="1:27" x14ac:dyDescent="0.35">
      <c r="A4559" s="1" t="s">
        <v>138</v>
      </c>
      <c r="B4559" s="18">
        <v>42024</v>
      </c>
      <c r="C4559" s="3" t="s">
        <v>290</v>
      </c>
      <c r="D4559" s="4" t="s">
        <v>291</v>
      </c>
      <c r="E4559" s="5" t="s">
        <v>7</v>
      </c>
      <c r="F4559" s="6">
        <v>66.021292910227658</v>
      </c>
      <c r="G4559" s="16" t="s">
        <v>4</v>
      </c>
      <c r="H4559" s="7">
        <v>4283.1962561296741</v>
      </c>
      <c r="I4559" s="4">
        <v>6.4</v>
      </c>
      <c r="J4559" s="4">
        <v>2.2000000000000002</v>
      </c>
      <c r="K4559" s="4" t="s">
        <v>332</v>
      </c>
      <c r="L4559" s="4">
        <v>16.218995672932909</v>
      </c>
      <c r="M4559" s="4" t="s">
        <v>332</v>
      </c>
      <c r="N4559" s="17">
        <v>4</v>
      </c>
      <c r="O4559" s="4">
        <v>100</v>
      </c>
      <c r="P4559">
        <f t="shared" si="213"/>
        <v>2015</v>
      </c>
      <c r="Q4559">
        <f t="shared" si="214"/>
        <v>1</v>
      </c>
      <c r="R4559" t="str">
        <f t="shared" si="215"/>
        <v>18</v>
      </c>
      <c r="T4559" t="s">
        <v>291</v>
      </c>
    </row>
    <row r="4560" spans="1:27" x14ac:dyDescent="0.35">
      <c r="A4560" s="1" t="s">
        <v>138</v>
      </c>
      <c r="B4560" s="18">
        <v>42024</v>
      </c>
      <c r="C4560" s="3" t="s">
        <v>306</v>
      </c>
      <c r="D4560" s="4" t="s">
        <v>307</v>
      </c>
      <c r="E4560" s="5" t="s">
        <v>23</v>
      </c>
      <c r="F4560" s="6">
        <v>0.20644247025131479</v>
      </c>
      <c r="G4560" s="16" t="s">
        <v>4</v>
      </c>
      <c r="H4560" s="7">
        <v>2645.0179374955342</v>
      </c>
      <c r="I4560" s="4">
        <v>10.7</v>
      </c>
      <c r="J4560" s="4">
        <v>6.6</v>
      </c>
      <c r="K4560" s="4" t="s">
        <v>332</v>
      </c>
      <c r="L4560" s="4">
        <v>366.06780077424338</v>
      </c>
      <c r="M4560" s="4" t="s">
        <v>332</v>
      </c>
      <c r="N4560" s="17">
        <v>35</v>
      </c>
      <c r="O4560" s="4">
        <v>15990.24</v>
      </c>
      <c r="P4560">
        <f t="shared" si="213"/>
        <v>2015</v>
      </c>
      <c r="Q4560">
        <f t="shared" si="214"/>
        <v>1</v>
      </c>
      <c r="R4560" t="str">
        <f t="shared" si="215"/>
        <v>24</v>
      </c>
      <c r="T4560" t="s">
        <v>307</v>
      </c>
    </row>
    <row r="4561" spans="1:27" x14ac:dyDescent="0.35">
      <c r="A4561" s="1" t="s">
        <v>138</v>
      </c>
      <c r="B4561" s="18">
        <v>42024</v>
      </c>
      <c r="C4561" s="3" t="s">
        <v>132</v>
      </c>
      <c r="D4561" s="4" t="s">
        <v>298</v>
      </c>
      <c r="E4561" s="5" t="s">
        <v>4</v>
      </c>
      <c r="F4561" s="6">
        <v>330.10646455113834</v>
      </c>
      <c r="G4561" s="16" t="s">
        <v>4</v>
      </c>
      <c r="H4561" s="7">
        <v>11061.973801987791</v>
      </c>
      <c r="I4561" s="4" t="s">
        <v>332</v>
      </c>
      <c r="J4561" s="4">
        <v>4</v>
      </c>
      <c r="K4561" s="4" t="s">
        <v>332</v>
      </c>
      <c r="L4561" s="4">
        <v>33.510321638291124</v>
      </c>
      <c r="M4561" s="4" t="s">
        <v>332</v>
      </c>
      <c r="N4561" s="17">
        <v>0.99999999999999978</v>
      </c>
      <c r="O4561" s="4">
        <v>100</v>
      </c>
      <c r="P4561">
        <f t="shared" si="213"/>
        <v>2015</v>
      </c>
      <c r="Q4561">
        <f t="shared" si="214"/>
        <v>1</v>
      </c>
      <c r="R4561" t="str">
        <f t="shared" si="215"/>
        <v>90</v>
      </c>
      <c r="T4561" t="s">
        <v>563</v>
      </c>
      <c r="U4561" t="s">
        <v>468</v>
      </c>
      <c r="V4561" t="s">
        <v>564</v>
      </c>
      <c r="W4561" t="s">
        <v>524</v>
      </c>
      <c r="X4561" t="s">
        <v>567</v>
      </c>
      <c r="Y4561" t="s">
        <v>510</v>
      </c>
      <c r="Z4561" t="s">
        <v>568</v>
      </c>
    </row>
    <row r="4562" spans="1:27" x14ac:dyDescent="0.35">
      <c r="A4562" s="1" t="s">
        <v>138</v>
      </c>
      <c r="B4562" s="18">
        <v>42037</v>
      </c>
      <c r="C4562" s="8" t="s">
        <v>29</v>
      </c>
      <c r="D4562" s="4" t="s">
        <v>30</v>
      </c>
      <c r="E4562" s="9" t="s">
        <v>23</v>
      </c>
      <c r="F4562" s="6">
        <v>2.8655075047841869</v>
      </c>
      <c r="G4562" s="16" t="s">
        <v>4</v>
      </c>
      <c r="H4562" s="7">
        <v>4455.1541347551629</v>
      </c>
      <c r="I4562" s="4">
        <v>5.7</v>
      </c>
      <c r="J4562" s="4">
        <v>6.1</v>
      </c>
      <c r="K4562" s="4" t="s">
        <v>332</v>
      </c>
      <c r="L4562" s="4">
        <v>111.05372950807238</v>
      </c>
      <c r="M4562" s="4" t="s">
        <v>332</v>
      </c>
      <c r="N4562" s="17">
        <v>14</v>
      </c>
      <c r="O4562" s="4">
        <v>1152</v>
      </c>
      <c r="P4562">
        <f t="shared" si="213"/>
        <v>2015</v>
      </c>
      <c r="Q4562">
        <f t="shared" si="214"/>
        <v>2</v>
      </c>
      <c r="R4562" t="str">
        <f t="shared" si="215"/>
        <v>01</v>
      </c>
      <c r="T4562" t="s">
        <v>30</v>
      </c>
    </row>
    <row r="4563" spans="1:27" x14ac:dyDescent="0.35">
      <c r="A4563" s="1" t="s">
        <v>138</v>
      </c>
      <c r="B4563" s="18">
        <v>42037</v>
      </c>
      <c r="C4563" s="8" t="s">
        <v>294</v>
      </c>
      <c r="D4563" s="4" t="s">
        <v>295</v>
      </c>
      <c r="E4563" s="9" t="s">
        <v>23</v>
      </c>
      <c r="F4563" s="6">
        <v>8.5965225143525608</v>
      </c>
      <c r="G4563" s="16" t="s">
        <v>23</v>
      </c>
      <c r="H4563" s="7">
        <v>28904.281280035058</v>
      </c>
      <c r="I4563" s="4">
        <v>290.7</v>
      </c>
      <c r="J4563" s="4">
        <v>4.7</v>
      </c>
      <c r="K4563" s="4" t="s">
        <v>332</v>
      </c>
      <c r="L4563" s="4">
        <v>3362.3225242273397</v>
      </c>
      <c r="M4563" s="4" t="s">
        <v>332</v>
      </c>
      <c r="N4563" s="17">
        <v>1</v>
      </c>
      <c r="O4563" s="4">
        <v>1152</v>
      </c>
      <c r="P4563">
        <f t="shared" si="213"/>
        <v>2015</v>
      </c>
      <c r="Q4563">
        <f t="shared" si="214"/>
        <v>2</v>
      </c>
      <c r="R4563" t="str">
        <f t="shared" si="215"/>
        <v>01</v>
      </c>
      <c r="T4563" t="s">
        <v>295</v>
      </c>
    </row>
    <row r="4564" spans="1:27" x14ac:dyDescent="0.35">
      <c r="A4564" s="1" t="s">
        <v>138</v>
      </c>
      <c r="B4564" s="18">
        <v>42037</v>
      </c>
      <c r="C4564" s="3" t="s">
        <v>35</v>
      </c>
      <c r="D4564" s="4" t="s">
        <v>36</v>
      </c>
      <c r="E4564" s="5" t="s">
        <v>7</v>
      </c>
      <c r="F4564" s="6">
        <v>33.010646455113829</v>
      </c>
      <c r="G4564" s="16" t="s">
        <v>4</v>
      </c>
      <c r="H4564" s="7">
        <v>15292.072583867925</v>
      </c>
      <c r="I4564" s="4">
        <v>3.2</v>
      </c>
      <c r="J4564" s="4">
        <v>2.4</v>
      </c>
      <c r="K4564" s="4" t="s">
        <v>332</v>
      </c>
      <c r="L4564" s="4">
        <v>9.6509726318278428</v>
      </c>
      <c r="M4564" s="4" t="s">
        <v>332</v>
      </c>
      <c r="N4564" s="17">
        <v>48.000000000000014</v>
      </c>
      <c r="O4564" s="4">
        <v>100</v>
      </c>
      <c r="P4564">
        <f t="shared" si="213"/>
        <v>2015</v>
      </c>
      <c r="Q4564">
        <f t="shared" si="214"/>
        <v>2</v>
      </c>
      <c r="R4564" t="str">
        <f t="shared" si="215"/>
        <v>01</v>
      </c>
      <c r="T4564" t="s">
        <v>458</v>
      </c>
      <c r="U4564" t="s">
        <v>459</v>
      </c>
    </row>
    <row r="4565" spans="1:27" x14ac:dyDescent="0.35">
      <c r="A4565" s="1" t="s">
        <v>138</v>
      </c>
      <c r="B4565" s="18">
        <v>42037</v>
      </c>
      <c r="C4565" s="3" t="s">
        <v>82</v>
      </c>
      <c r="D4565" s="4" t="s">
        <v>167</v>
      </c>
      <c r="E4565" s="5" t="s">
        <v>4</v>
      </c>
      <c r="F4565" s="6">
        <v>99.031939365341501</v>
      </c>
      <c r="G4565" s="16" t="s">
        <v>4</v>
      </c>
      <c r="H4565" s="7">
        <v>30210.430210302937</v>
      </c>
      <c r="I4565" s="4">
        <v>11.1</v>
      </c>
      <c r="J4565" s="4">
        <v>8.1</v>
      </c>
      <c r="K4565" s="4">
        <v>6.48</v>
      </c>
      <c r="L4565" s="4">
        <v>305.0574431229989</v>
      </c>
      <c r="M4565" s="4" t="s">
        <v>332</v>
      </c>
      <c r="N4565" s="17">
        <v>0.99999999999999989</v>
      </c>
      <c r="O4565" s="4">
        <v>100</v>
      </c>
      <c r="P4565">
        <f t="shared" si="213"/>
        <v>2015</v>
      </c>
      <c r="Q4565">
        <f t="shared" si="214"/>
        <v>2</v>
      </c>
      <c r="R4565" t="str">
        <f t="shared" si="215"/>
        <v>05</v>
      </c>
      <c r="T4565" t="s">
        <v>460</v>
      </c>
      <c r="U4565" t="s">
        <v>488</v>
      </c>
      <c r="V4565" t="s">
        <v>536</v>
      </c>
      <c r="W4565" t="s">
        <v>544</v>
      </c>
      <c r="X4565" t="s">
        <v>510</v>
      </c>
    </row>
    <row r="4566" spans="1:27" x14ac:dyDescent="0.35">
      <c r="A4566" s="1" t="s">
        <v>138</v>
      </c>
      <c r="B4566" s="18">
        <v>42037</v>
      </c>
      <c r="C4566" s="3" t="s">
        <v>37</v>
      </c>
      <c r="D4566" s="4" t="s">
        <v>156</v>
      </c>
      <c r="E4566" s="5" t="s">
        <v>4</v>
      </c>
      <c r="F4566" s="6">
        <v>34.386090057410243</v>
      </c>
      <c r="G4566" s="16" t="s">
        <v>4</v>
      </c>
      <c r="H4566" s="7">
        <v>59394.733294110505</v>
      </c>
      <c r="I4566" s="4">
        <v>24.4</v>
      </c>
      <c r="J4566" s="4">
        <v>13</v>
      </c>
      <c r="K4566" s="4">
        <v>10.4</v>
      </c>
      <c r="L4566" s="4">
        <v>1727.2895288457159</v>
      </c>
      <c r="M4566" s="4" t="s">
        <v>332</v>
      </c>
      <c r="N4566" s="17">
        <v>1.0000000000000002</v>
      </c>
      <c r="O4566" s="4">
        <v>1152</v>
      </c>
      <c r="P4566">
        <f t="shared" si="213"/>
        <v>2015</v>
      </c>
      <c r="Q4566">
        <f t="shared" si="214"/>
        <v>2</v>
      </c>
      <c r="R4566" t="str">
        <f t="shared" si="215"/>
        <v>05</v>
      </c>
      <c r="T4566" t="s">
        <v>460</v>
      </c>
      <c r="U4566" t="s">
        <v>461</v>
      </c>
      <c r="V4566" t="s">
        <v>536</v>
      </c>
      <c r="W4566" t="s">
        <v>537</v>
      </c>
      <c r="X4566" t="s">
        <v>510</v>
      </c>
    </row>
    <row r="4567" spans="1:27" x14ac:dyDescent="0.35">
      <c r="A4567" s="1" t="s">
        <v>138</v>
      </c>
      <c r="B4567" s="18">
        <v>42037</v>
      </c>
      <c r="C4567" s="3" t="s">
        <v>76</v>
      </c>
      <c r="D4567" s="4" t="s">
        <v>229</v>
      </c>
      <c r="E4567" s="5" t="s">
        <v>4</v>
      </c>
      <c r="F4567" s="6">
        <v>5.7310150095683738</v>
      </c>
      <c r="G4567" s="16" t="s">
        <v>4</v>
      </c>
      <c r="H4567" s="7">
        <v>20027.573935993409</v>
      </c>
      <c r="I4567" s="4">
        <v>33</v>
      </c>
      <c r="J4567" s="4">
        <v>15.9</v>
      </c>
      <c r="K4567" s="4">
        <v>12.72</v>
      </c>
      <c r="L4567" s="4">
        <v>3494.5945705177569</v>
      </c>
      <c r="M4567" s="4" t="s">
        <v>332</v>
      </c>
      <c r="N4567" s="17">
        <v>1</v>
      </c>
      <c r="O4567" s="4">
        <v>1152</v>
      </c>
      <c r="P4567">
        <f t="shared" si="213"/>
        <v>2015</v>
      </c>
      <c r="Q4567">
        <f t="shared" si="214"/>
        <v>2</v>
      </c>
      <c r="R4567" t="str">
        <f t="shared" si="215"/>
        <v>05</v>
      </c>
      <c r="T4567" t="s">
        <v>460</v>
      </c>
      <c r="U4567" t="s">
        <v>486</v>
      </c>
      <c r="V4567" t="s">
        <v>536</v>
      </c>
      <c r="W4567" t="s">
        <v>570</v>
      </c>
      <c r="X4567" t="s">
        <v>510</v>
      </c>
    </row>
    <row r="4568" spans="1:27" x14ac:dyDescent="0.35">
      <c r="A4568" s="1" t="s">
        <v>138</v>
      </c>
      <c r="B4568" s="18">
        <v>42037</v>
      </c>
      <c r="C4568" s="3" t="s">
        <v>62</v>
      </c>
      <c r="D4568" s="4" t="s">
        <v>63</v>
      </c>
      <c r="E4568" s="5" t="s">
        <v>4</v>
      </c>
      <c r="F4568" s="6">
        <v>198.063878730683</v>
      </c>
      <c r="G4568" s="16" t="s">
        <v>4</v>
      </c>
      <c r="H4568" s="7">
        <v>17646.224810104548</v>
      </c>
      <c r="I4568" s="4">
        <v>8.5</v>
      </c>
      <c r="J4568" s="4">
        <v>5.5</v>
      </c>
      <c r="K4568" s="4" t="s">
        <v>332</v>
      </c>
      <c r="L4568" s="4">
        <v>89.09360416039803</v>
      </c>
      <c r="M4568" s="4" t="s">
        <v>332</v>
      </c>
      <c r="N4568" s="17">
        <v>0.99999999999999989</v>
      </c>
      <c r="O4568" s="4">
        <v>100</v>
      </c>
      <c r="P4568">
        <f t="shared" si="213"/>
        <v>2015</v>
      </c>
      <c r="Q4568">
        <f t="shared" si="214"/>
        <v>2</v>
      </c>
      <c r="R4568" t="str">
        <f t="shared" si="215"/>
        <v>05</v>
      </c>
      <c r="T4568" t="s">
        <v>84</v>
      </c>
      <c r="U4568" t="s">
        <v>459</v>
      </c>
      <c r="V4568" t="s">
        <v>479</v>
      </c>
      <c r="W4568" t="s">
        <v>480</v>
      </c>
    </row>
    <row r="4569" spans="1:27" x14ac:dyDescent="0.35">
      <c r="A4569" s="1" t="s">
        <v>138</v>
      </c>
      <c r="B4569" s="18">
        <v>42037</v>
      </c>
      <c r="C4569" s="3" t="s">
        <v>27</v>
      </c>
      <c r="D4569" s="4" t="s">
        <v>39</v>
      </c>
      <c r="E4569" s="5" t="s">
        <v>4</v>
      </c>
      <c r="F4569" s="6">
        <v>33.010646455113829</v>
      </c>
      <c r="G4569" s="16" t="s">
        <v>4</v>
      </c>
      <c r="H4569" s="7">
        <v>42541.397695439926</v>
      </c>
      <c r="I4569" s="4">
        <v>15.9</v>
      </c>
      <c r="J4569" s="4">
        <v>15.2</v>
      </c>
      <c r="K4569" s="4">
        <v>10.183999999999999</v>
      </c>
      <c r="L4569" s="4">
        <v>1288.7174976499025</v>
      </c>
      <c r="M4569" s="4" t="s">
        <v>332</v>
      </c>
      <c r="N4569" s="17">
        <v>1.0000000000000002</v>
      </c>
      <c r="O4569" s="4">
        <v>100</v>
      </c>
      <c r="P4569">
        <f t="shared" si="213"/>
        <v>2015</v>
      </c>
      <c r="Q4569">
        <f t="shared" si="214"/>
        <v>2</v>
      </c>
      <c r="R4569" t="str">
        <f t="shared" si="215"/>
        <v>06</v>
      </c>
      <c r="T4569" t="s">
        <v>39</v>
      </c>
    </row>
    <row r="4570" spans="1:27" x14ac:dyDescent="0.35">
      <c r="A4570" s="1" t="s">
        <v>138</v>
      </c>
      <c r="B4570" s="18">
        <v>42037</v>
      </c>
      <c r="C4570" s="3" t="s">
        <v>134</v>
      </c>
      <c r="D4570" s="4" t="s">
        <v>135</v>
      </c>
      <c r="E4570" s="5" t="s">
        <v>4</v>
      </c>
      <c r="F4570" s="6">
        <v>2.8655075047841869</v>
      </c>
      <c r="G4570" s="16" t="s">
        <v>4</v>
      </c>
      <c r="H4570" s="7">
        <v>28641.573565789375</v>
      </c>
      <c r="I4570" s="4">
        <v>50.3</v>
      </c>
      <c r="J4570" s="4">
        <v>23.8</v>
      </c>
      <c r="K4570" s="4">
        <v>15.946000000000002</v>
      </c>
      <c r="L4570" s="4">
        <v>9995.2882754520961</v>
      </c>
      <c r="M4570" s="4" t="s">
        <v>332</v>
      </c>
      <c r="N4570" s="17">
        <v>1</v>
      </c>
      <c r="O4570" s="4">
        <v>1152</v>
      </c>
      <c r="P4570">
        <f t="shared" si="213"/>
        <v>2015</v>
      </c>
      <c r="Q4570">
        <f t="shared" si="214"/>
        <v>2</v>
      </c>
      <c r="R4570" t="str">
        <f t="shared" si="215"/>
        <v>06</v>
      </c>
      <c r="T4570" t="s">
        <v>39</v>
      </c>
      <c r="U4570" t="s">
        <v>527</v>
      </c>
    </row>
    <row r="4571" spans="1:27" x14ac:dyDescent="0.35">
      <c r="A4571" s="1" t="s">
        <v>138</v>
      </c>
      <c r="B4571" s="18">
        <v>42037</v>
      </c>
      <c r="C4571" s="3" t="s">
        <v>302</v>
      </c>
      <c r="D4571" s="4" t="s">
        <v>303</v>
      </c>
      <c r="E4571" s="5" t="s">
        <v>4</v>
      </c>
      <c r="F4571" s="6">
        <v>165.05323227556917</v>
      </c>
      <c r="G4571" s="16" t="s">
        <v>4</v>
      </c>
      <c r="H4571" s="7">
        <v>3052.5862393266625</v>
      </c>
      <c r="I4571" s="4">
        <v>4.2</v>
      </c>
      <c r="J4571" s="4">
        <v>2.9</v>
      </c>
      <c r="K4571" s="4">
        <v>2.9</v>
      </c>
      <c r="L4571" s="4">
        <v>18.494555951683111</v>
      </c>
      <c r="M4571" s="4" t="s">
        <v>332</v>
      </c>
      <c r="N4571" s="17">
        <v>0.99999999999999978</v>
      </c>
      <c r="O4571" s="4">
        <v>100</v>
      </c>
      <c r="P4571">
        <f t="shared" si="213"/>
        <v>2015</v>
      </c>
      <c r="Q4571">
        <f t="shared" si="214"/>
        <v>2</v>
      </c>
      <c r="R4571" t="str">
        <f t="shared" si="215"/>
        <v>08</v>
      </c>
      <c r="T4571" t="s">
        <v>303</v>
      </c>
    </row>
    <row r="4572" spans="1:27" x14ac:dyDescent="0.35">
      <c r="A4572" s="1" t="s">
        <v>138</v>
      </c>
      <c r="B4572" s="18">
        <v>42037</v>
      </c>
      <c r="C4572" s="3" t="s">
        <v>40</v>
      </c>
      <c r="D4572" s="4" t="s">
        <v>169</v>
      </c>
      <c r="E4572" s="5" t="s">
        <v>4</v>
      </c>
      <c r="F4572" s="6">
        <v>1089.3513330187563</v>
      </c>
      <c r="G4572" s="16" t="s">
        <v>4</v>
      </c>
      <c r="H4572" s="7">
        <v>230635.51658716434</v>
      </c>
      <c r="I4572" s="4" t="s">
        <v>332</v>
      </c>
      <c r="J4572" s="4">
        <v>7.2</v>
      </c>
      <c r="K4572" s="4">
        <v>5.2</v>
      </c>
      <c r="L4572" s="4">
        <v>211.71821211072336</v>
      </c>
      <c r="M4572" s="4" t="s">
        <v>332</v>
      </c>
      <c r="N4572" s="17">
        <v>1.0000000000000002</v>
      </c>
      <c r="O4572" s="4">
        <v>100</v>
      </c>
      <c r="P4572">
        <f t="shared" si="213"/>
        <v>2015</v>
      </c>
      <c r="Q4572">
        <f t="shared" si="214"/>
        <v>2</v>
      </c>
      <c r="R4572" t="str">
        <f t="shared" si="215"/>
        <v>12</v>
      </c>
      <c r="T4572" t="s">
        <v>662</v>
      </c>
      <c r="U4572" t="s">
        <v>463</v>
      </c>
      <c r="V4572" t="s">
        <v>464</v>
      </c>
      <c r="W4572" t="s">
        <v>546</v>
      </c>
      <c r="X4572" t="s">
        <v>468</v>
      </c>
      <c r="Y4572" t="s">
        <v>547</v>
      </c>
      <c r="Z4572" t="s">
        <v>510</v>
      </c>
      <c r="AA4572" t="s">
        <v>466</v>
      </c>
    </row>
    <row r="4573" spans="1:27" x14ac:dyDescent="0.35">
      <c r="A4573" s="1" t="s">
        <v>138</v>
      </c>
      <c r="B4573" s="18">
        <v>42037</v>
      </c>
      <c r="C4573" s="3" t="s">
        <v>196</v>
      </c>
      <c r="D4573" s="4" t="s">
        <v>197</v>
      </c>
      <c r="E4573" s="5" t="s">
        <v>23</v>
      </c>
      <c r="F4573" s="6">
        <v>1031.5827017223073</v>
      </c>
      <c r="G4573" s="16" t="s">
        <v>4</v>
      </c>
      <c r="H4573" s="7">
        <v>2293054.9860370536</v>
      </c>
      <c r="I4573" s="4">
        <v>19.899999999999999</v>
      </c>
      <c r="J4573" s="4">
        <v>6.4</v>
      </c>
      <c r="K4573" s="4" t="s">
        <v>332</v>
      </c>
      <c r="L4573" s="4">
        <v>640.18118457791377</v>
      </c>
      <c r="M4573" s="4" t="s">
        <v>332</v>
      </c>
      <c r="N4573" s="17">
        <v>3.4722222222222228</v>
      </c>
      <c r="O4573" s="4">
        <v>576</v>
      </c>
      <c r="P4573">
        <f t="shared" si="213"/>
        <v>2015</v>
      </c>
      <c r="Q4573">
        <f t="shared" si="214"/>
        <v>2</v>
      </c>
      <c r="R4573" t="str">
        <f t="shared" si="215"/>
        <v>12</v>
      </c>
      <c r="T4573" t="s">
        <v>107</v>
      </c>
      <c r="U4573" t="s">
        <v>559</v>
      </c>
    </row>
    <row r="4574" spans="1:27" x14ac:dyDescent="0.35">
      <c r="A4574" s="1" t="s">
        <v>138</v>
      </c>
      <c r="B4574" s="18">
        <v>42037</v>
      </c>
      <c r="C4574" s="3" t="s">
        <v>64</v>
      </c>
      <c r="D4574" s="4" t="s">
        <v>65</v>
      </c>
      <c r="E4574" s="5" t="s">
        <v>7</v>
      </c>
      <c r="F4574" s="6">
        <v>773.68702629173049</v>
      </c>
      <c r="G4574" s="16" t="s">
        <v>4</v>
      </c>
      <c r="H4574" s="7">
        <v>2029564.4165953957</v>
      </c>
      <c r="I4574" s="4">
        <v>70.900000000000006</v>
      </c>
      <c r="J4574" s="4">
        <v>4.4000000000000004</v>
      </c>
      <c r="K4574" s="4">
        <v>4.4000000000000004</v>
      </c>
      <c r="L4574" s="4">
        <v>1372.6240000000003</v>
      </c>
      <c r="M4574" s="4" t="s">
        <v>332</v>
      </c>
      <c r="N4574" s="17">
        <v>1.9111111111111112</v>
      </c>
      <c r="O4574" s="4">
        <v>576</v>
      </c>
      <c r="P4574">
        <f t="shared" si="213"/>
        <v>2015</v>
      </c>
      <c r="Q4574">
        <f t="shared" si="214"/>
        <v>2</v>
      </c>
      <c r="R4574" t="str">
        <f t="shared" si="215"/>
        <v>13</v>
      </c>
      <c r="T4574" t="s">
        <v>481</v>
      </c>
      <c r="U4574" t="s">
        <v>482</v>
      </c>
    </row>
    <row r="4575" spans="1:27" x14ac:dyDescent="0.35">
      <c r="A4575" s="1" t="s">
        <v>138</v>
      </c>
      <c r="B4575" s="18">
        <v>42037</v>
      </c>
      <c r="C4575" s="3" t="s">
        <v>159</v>
      </c>
      <c r="D4575" s="4" t="s">
        <v>160</v>
      </c>
      <c r="E4575" s="5" t="s">
        <v>7</v>
      </c>
      <c r="F4575" s="6">
        <v>74.503195124388867</v>
      </c>
      <c r="G4575" s="16" t="s">
        <v>4</v>
      </c>
      <c r="H4575" s="7">
        <v>343668.33846978092</v>
      </c>
      <c r="I4575" s="4">
        <v>65</v>
      </c>
      <c r="J4575" s="4">
        <v>6.2</v>
      </c>
      <c r="K4575" s="4">
        <v>6.2</v>
      </c>
      <c r="L4575" s="4">
        <v>2498.6</v>
      </c>
      <c r="M4575" s="4" t="s">
        <v>332</v>
      </c>
      <c r="N4575" s="17">
        <v>1.846153846153846</v>
      </c>
      <c r="O4575" s="4">
        <v>576</v>
      </c>
      <c r="P4575">
        <f t="shared" si="213"/>
        <v>2015</v>
      </c>
      <c r="Q4575">
        <f t="shared" si="214"/>
        <v>2</v>
      </c>
      <c r="R4575" t="str">
        <f t="shared" si="215"/>
        <v>13</v>
      </c>
      <c r="T4575" t="s">
        <v>67</v>
      </c>
      <c r="U4575" t="s">
        <v>540</v>
      </c>
    </row>
    <row r="4576" spans="1:27" x14ac:dyDescent="0.35">
      <c r="A4576" s="1" t="s">
        <v>138</v>
      </c>
      <c r="B4576" s="18">
        <v>42037</v>
      </c>
      <c r="C4576" s="3" t="s">
        <v>101</v>
      </c>
      <c r="D4576" s="4" t="s">
        <v>102</v>
      </c>
      <c r="E4576" s="5" t="s">
        <v>7</v>
      </c>
      <c r="F4576" s="6">
        <v>1.032212351256574</v>
      </c>
      <c r="G4576" s="16" t="s">
        <v>4</v>
      </c>
      <c r="H4576" s="7">
        <v>25074.24438363688</v>
      </c>
      <c r="I4576" s="4">
        <v>66.099999999999994</v>
      </c>
      <c r="J4576" s="4">
        <v>3.5</v>
      </c>
      <c r="K4576" s="4">
        <v>3.5</v>
      </c>
      <c r="L4576" s="4">
        <v>809.72499999999991</v>
      </c>
      <c r="M4576" s="4" t="s">
        <v>332</v>
      </c>
      <c r="N4576" s="17">
        <v>30.000000000000004</v>
      </c>
      <c r="O4576" s="4">
        <v>15990.24</v>
      </c>
      <c r="P4576">
        <f t="shared" si="213"/>
        <v>2015</v>
      </c>
      <c r="Q4576">
        <f t="shared" si="214"/>
        <v>2</v>
      </c>
      <c r="R4576" t="str">
        <f t="shared" si="215"/>
        <v>13</v>
      </c>
      <c r="T4576" t="s">
        <v>499</v>
      </c>
      <c r="U4576" t="s">
        <v>500</v>
      </c>
    </row>
    <row r="4577" spans="1:27" x14ac:dyDescent="0.35">
      <c r="A4577" s="1" t="s">
        <v>138</v>
      </c>
      <c r="B4577" s="18">
        <v>42037</v>
      </c>
      <c r="C4577" s="3" t="s">
        <v>415</v>
      </c>
      <c r="D4577" s="4" t="s">
        <v>416</v>
      </c>
      <c r="E4577" s="5" t="s">
        <v>4</v>
      </c>
      <c r="F4577" s="6">
        <v>33.010646455113829</v>
      </c>
      <c r="G4577" s="16" t="s">
        <v>4</v>
      </c>
      <c r="H4577" s="7">
        <v>5282.3171867920237</v>
      </c>
      <c r="I4577" s="4">
        <v>7.7</v>
      </c>
      <c r="J4577" s="4">
        <v>6.3</v>
      </c>
      <c r="K4577" s="4" t="s">
        <v>332</v>
      </c>
      <c r="L4577" s="4">
        <v>160.01859260692291</v>
      </c>
      <c r="M4577" s="4" t="s">
        <v>332</v>
      </c>
      <c r="N4577" s="17">
        <v>1</v>
      </c>
      <c r="O4577" s="4">
        <v>100</v>
      </c>
      <c r="P4577">
        <f t="shared" si="213"/>
        <v>2015</v>
      </c>
      <c r="Q4577">
        <f t="shared" si="214"/>
        <v>2</v>
      </c>
      <c r="R4577" t="str">
        <f t="shared" si="215"/>
        <v>15</v>
      </c>
      <c r="T4577" t="s">
        <v>416</v>
      </c>
    </row>
    <row r="4578" spans="1:27" x14ac:dyDescent="0.35">
      <c r="A4578" s="1" t="s">
        <v>138</v>
      </c>
      <c r="B4578" s="18">
        <v>42037</v>
      </c>
      <c r="C4578" s="3" t="s">
        <v>333</v>
      </c>
      <c r="D4578" s="4" t="s">
        <v>334</v>
      </c>
      <c r="E4578" s="5" t="s">
        <v>4</v>
      </c>
      <c r="F4578" s="6">
        <v>33.010646455113829</v>
      </c>
      <c r="G4578" s="16" t="s">
        <v>4</v>
      </c>
      <c r="H4578" s="7">
        <v>204860.01143115255</v>
      </c>
      <c r="I4578" s="4">
        <v>22.8</v>
      </c>
      <c r="J4578" s="4">
        <v>22.8</v>
      </c>
      <c r="K4578" s="4" t="s">
        <v>332</v>
      </c>
      <c r="L4578" s="4">
        <v>6205.8769951600489</v>
      </c>
      <c r="M4578" s="4" t="s">
        <v>332</v>
      </c>
      <c r="N4578" s="17">
        <v>1.0000000000000002</v>
      </c>
      <c r="O4578" s="4">
        <v>100</v>
      </c>
      <c r="P4578">
        <f t="shared" si="213"/>
        <v>2015</v>
      </c>
      <c r="Q4578">
        <f t="shared" si="214"/>
        <v>2</v>
      </c>
      <c r="R4578" t="str">
        <f t="shared" si="215"/>
        <v>16</v>
      </c>
      <c r="T4578" t="s">
        <v>334</v>
      </c>
    </row>
    <row r="4579" spans="1:27" x14ac:dyDescent="0.35">
      <c r="A4579" s="1" t="s">
        <v>138</v>
      </c>
      <c r="B4579" s="18">
        <v>42037</v>
      </c>
      <c r="C4579" s="3" t="s">
        <v>345</v>
      </c>
      <c r="D4579" s="4" t="s">
        <v>346</v>
      </c>
      <c r="E4579" s="5" t="s">
        <v>4</v>
      </c>
      <c r="F4579" s="6">
        <v>363.11711100625212</v>
      </c>
      <c r="G4579" s="16" t="s">
        <v>4</v>
      </c>
      <c r="H4579" s="7">
        <v>36599.57738392055</v>
      </c>
      <c r="I4579" s="4">
        <v>7.7</v>
      </c>
      <c r="J4579" s="4">
        <v>5</v>
      </c>
      <c r="K4579" s="4" t="s">
        <v>332</v>
      </c>
      <c r="L4579" s="4">
        <v>100.79276430267254</v>
      </c>
      <c r="M4579" s="4" t="s">
        <v>332</v>
      </c>
      <c r="N4579" s="17">
        <v>1</v>
      </c>
      <c r="O4579" s="4">
        <v>100</v>
      </c>
      <c r="P4579">
        <f t="shared" si="213"/>
        <v>2015</v>
      </c>
      <c r="Q4579">
        <f t="shared" si="214"/>
        <v>2</v>
      </c>
      <c r="R4579" t="str">
        <f t="shared" si="215"/>
        <v>16</v>
      </c>
      <c r="T4579" t="s">
        <v>119</v>
      </c>
      <c r="U4579" t="s">
        <v>611</v>
      </c>
    </row>
    <row r="4580" spans="1:27" x14ac:dyDescent="0.35">
      <c r="A4580" s="1" t="s">
        <v>138</v>
      </c>
      <c r="B4580" s="18">
        <v>42037</v>
      </c>
      <c r="C4580" s="3" t="s">
        <v>259</v>
      </c>
      <c r="D4580" s="4" t="s">
        <v>260</v>
      </c>
      <c r="E4580" s="5" t="s">
        <v>4</v>
      </c>
      <c r="F4580" s="6">
        <v>396.127757461366</v>
      </c>
      <c r="G4580" s="16" t="s">
        <v>4</v>
      </c>
      <c r="H4580" s="7">
        <v>38411.252143341102</v>
      </c>
      <c r="I4580" s="4" t="s">
        <v>332</v>
      </c>
      <c r="J4580" s="4">
        <v>5.7</v>
      </c>
      <c r="K4580" s="4" t="s">
        <v>332</v>
      </c>
      <c r="L4580" s="4">
        <v>96.966828049375763</v>
      </c>
      <c r="M4580" s="4" t="s">
        <v>332</v>
      </c>
      <c r="N4580" s="17">
        <v>1</v>
      </c>
      <c r="O4580" s="4">
        <v>100</v>
      </c>
      <c r="P4580">
        <f t="shared" si="213"/>
        <v>2015</v>
      </c>
      <c r="Q4580">
        <f t="shared" si="214"/>
        <v>2</v>
      </c>
      <c r="R4580" t="str">
        <f t="shared" si="215"/>
        <v>17</v>
      </c>
      <c r="T4580" t="s">
        <v>260</v>
      </c>
      <c r="U4580" t="s">
        <v>583</v>
      </c>
    </row>
    <row r="4581" spans="1:27" x14ac:dyDescent="0.35">
      <c r="A4581" s="1" t="s">
        <v>138</v>
      </c>
      <c r="B4581" s="18">
        <v>42037</v>
      </c>
      <c r="C4581" s="3" t="s">
        <v>5</v>
      </c>
      <c r="D4581" s="4" t="s">
        <v>6</v>
      </c>
      <c r="E4581" s="5" t="s">
        <v>4</v>
      </c>
      <c r="F4581" s="6">
        <v>66.021292910227658</v>
      </c>
      <c r="G4581" s="16" t="s">
        <v>4</v>
      </c>
      <c r="H4581" s="7">
        <v>4716.8256291675953</v>
      </c>
      <c r="I4581" s="4">
        <v>106.6</v>
      </c>
      <c r="J4581" s="4">
        <v>1.6</v>
      </c>
      <c r="K4581" s="4" t="s">
        <v>332</v>
      </c>
      <c r="L4581" s="4">
        <v>71.444005732836686</v>
      </c>
      <c r="M4581" s="4" t="s">
        <v>332</v>
      </c>
      <c r="N4581" s="17">
        <v>1</v>
      </c>
      <c r="O4581" s="4">
        <v>100</v>
      </c>
      <c r="P4581">
        <f t="shared" si="213"/>
        <v>2015</v>
      </c>
      <c r="Q4581">
        <f t="shared" si="214"/>
        <v>2</v>
      </c>
      <c r="R4581" t="str">
        <f t="shared" si="215"/>
        <v>17</v>
      </c>
      <c r="T4581" t="s">
        <v>6</v>
      </c>
    </row>
    <row r="4582" spans="1:27" x14ac:dyDescent="0.35">
      <c r="A4582" s="1" t="s">
        <v>138</v>
      </c>
      <c r="B4582" s="18">
        <v>42037</v>
      </c>
      <c r="C4582" s="3" t="s">
        <v>46</v>
      </c>
      <c r="D4582" s="4" t="s">
        <v>47</v>
      </c>
      <c r="E4582" s="5" t="s">
        <v>7</v>
      </c>
      <c r="F4582" s="6">
        <v>0.20644247025131479</v>
      </c>
      <c r="G4582" s="16" t="s">
        <v>4</v>
      </c>
      <c r="H4582" s="7">
        <v>4545.2200238610658</v>
      </c>
      <c r="I4582" s="4" t="s">
        <v>332</v>
      </c>
      <c r="J4582" s="4">
        <v>13.8</v>
      </c>
      <c r="K4582" s="4" t="s">
        <v>332</v>
      </c>
      <c r="L4582" s="4">
        <v>1376.0552813841725</v>
      </c>
      <c r="M4582" s="4" t="s">
        <v>332</v>
      </c>
      <c r="N4582" s="17">
        <v>15.999999999999998</v>
      </c>
      <c r="O4582" s="4">
        <v>15990.24</v>
      </c>
      <c r="P4582">
        <f t="shared" si="213"/>
        <v>2015</v>
      </c>
      <c r="Q4582">
        <f t="shared" si="214"/>
        <v>2</v>
      </c>
      <c r="R4582" t="str">
        <f t="shared" si="215"/>
        <v>17</v>
      </c>
      <c r="T4582" t="s">
        <v>47</v>
      </c>
    </row>
    <row r="4583" spans="1:27" x14ac:dyDescent="0.35">
      <c r="A4583" s="1" t="s">
        <v>138</v>
      </c>
      <c r="B4583" s="18">
        <v>42037</v>
      </c>
      <c r="C4583" s="3" t="s">
        <v>268</v>
      </c>
      <c r="D4583" s="4" t="s">
        <v>269</v>
      </c>
      <c r="E4583" s="5" t="s">
        <v>4</v>
      </c>
      <c r="F4583" s="6">
        <v>33.010646455113829</v>
      </c>
      <c r="G4583" s="16" t="s">
        <v>4</v>
      </c>
      <c r="H4583" s="7">
        <v>368.36372760619355</v>
      </c>
      <c r="I4583" s="4">
        <v>7.4</v>
      </c>
      <c r="J4583" s="4">
        <v>2.4</v>
      </c>
      <c r="K4583" s="4" t="s">
        <v>332</v>
      </c>
      <c r="L4583" s="4">
        <v>11.158937105550946</v>
      </c>
      <c r="M4583" s="4" t="s">
        <v>332</v>
      </c>
      <c r="N4583" s="17">
        <v>1.0000000000000002</v>
      </c>
      <c r="O4583" s="4">
        <v>100</v>
      </c>
      <c r="P4583">
        <f t="shared" si="213"/>
        <v>2015</v>
      </c>
      <c r="Q4583">
        <f t="shared" si="214"/>
        <v>2</v>
      </c>
      <c r="R4583" t="str">
        <f t="shared" si="215"/>
        <v>17</v>
      </c>
      <c r="T4583" t="s">
        <v>269</v>
      </c>
    </row>
    <row r="4584" spans="1:27" x14ac:dyDescent="0.35">
      <c r="A4584" s="1" t="s">
        <v>138</v>
      </c>
      <c r="B4584" s="18">
        <v>42037</v>
      </c>
      <c r="C4584" s="3" t="s">
        <v>10</v>
      </c>
      <c r="D4584" s="4" t="s">
        <v>11</v>
      </c>
      <c r="E4584" s="5" t="s">
        <v>4</v>
      </c>
      <c r="F4584" s="6">
        <v>231.0745251857968</v>
      </c>
      <c r="G4584" s="16" t="s">
        <v>4</v>
      </c>
      <c r="H4584" s="7">
        <v>10893.667599023955</v>
      </c>
      <c r="I4584" s="4">
        <v>4.9000000000000004</v>
      </c>
      <c r="J4584" s="4">
        <v>3.5</v>
      </c>
      <c r="K4584" s="4" t="s">
        <v>332</v>
      </c>
      <c r="L4584" s="4">
        <v>47.143524757931836</v>
      </c>
      <c r="M4584" s="4" t="s">
        <v>332</v>
      </c>
      <c r="N4584" s="17">
        <v>1</v>
      </c>
      <c r="O4584" s="4">
        <v>100</v>
      </c>
      <c r="P4584">
        <f t="shared" si="213"/>
        <v>2015</v>
      </c>
      <c r="Q4584">
        <f t="shared" si="214"/>
        <v>2</v>
      </c>
      <c r="R4584" t="str">
        <f t="shared" si="215"/>
        <v>17</v>
      </c>
      <c r="T4584" t="s">
        <v>289</v>
      </c>
      <c r="U4584" t="s">
        <v>519</v>
      </c>
    </row>
    <row r="4585" spans="1:27" x14ac:dyDescent="0.35">
      <c r="A4585" s="1" t="s">
        <v>138</v>
      </c>
      <c r="B4585" s="18">
        <v>42037</v>
      </c>
      <c r="C4585" s="3" t="s">
        <v>54</v>
      </c>
      <c r="D4585" s="4" t="s">
        <v>218</v>
      </c>
      <c r="E4585" s="5" t="s">
        <v>7</v>
      </c>
      <c r="F4585" s="6">
        <v>66.021292910227658</v>
      </c>
      <c r="G4585" s="16" t="s">
        <v>4</v>
      </c>
      <c r="H4585" s="7">
        <v>1106.1973801987792</v>
      </c>
      <c r="I4585" s="4">
        <v>4</v>
      </c>
      <c r="J4585" s="4">
        <v>2</v>
      </c>
      <c r="K4585" s="4" t="s">
        <v>332</v>
      </c>
      <c r="L4585" s="4">
        <v>8.3775804095727811</v>
      </c>
      <c r="M4585" s="4" t="s">
        <v>332</v>
      </c>
      <c r="N4585" s="17">
        <v>2</v>
      </c>
      <c r="O4585" s="4">
        <v>100</v>
      </c>
      <c r="P4585">
        <f t="shared" si="213"/>
        <v>2015</v>
      </c>
      <c r="Q4585">
        <f t="shared" si="214"/>
        <v>2</v>
      </c>
      <c r="R4585" t="str">
        <f t="shared" si="215"/>
        <v>17</v>
      </c>
      <c r="T4585" t="s">
        <v>218</v>
      </c>
    </row>
    <row r="4586" spans="1:27" x14ac:dyDescent="0.35">
      <c r="A4586" s="1" t="s">
        <v>138</v>
      </c>
      <c r="B4586" s="18">
        <v>42037</v>
      </c>
      <c r="C4586" s="3" t="s">
        <v>127</v>
      </c>
      <c r="D4586" s="4" t="s">
        <v>128</v>
      </c>
      <c r="E4586" s="5" t="s">
        <v>7</v>
      </c>
      <c r="F4586" s="6">
        <v>33.010646455113829</v>
      </c>
      <c r="G4586" s="16" t="s">
        <v>4</v>
      </c>
      <c r="H4586" s="7">
        <v>2197.8759197824497</v>
      </c>
      <c r="I4586" s="4">
        <v>3.8</v>
      </c>
      <c r="J4586" s="4">
        <v>3.4</v>
      </c>
      <c r="K4586" s="4" t="s">
        <v>332</v>
      </c>
      <c r="L4586" s="4">
        <v>16.645205076269921</v>
      </c>
      <c r="M4586" s="4" t="s">
        <v>332</v>
      </c>
      <c r="N4586" s="17">
        <v>4.0000000000000009</v>
      </c>
      <c r="O4586" s="4">
        <v>100</v>
      </c>
      <c r="P4586">
        <f t="shared" si="213"/>
        <v>2015</v>
      </c>
      <c r="Q4586">
        <f t="shared" si="214"/>
        <v>2</v>
      </c>
      <c r="R4586" t="str">
        <f t="shared" si="215"/>
        <v>17</v>
      </c>
      <c r="T4586" t="s">
        <v>501</v>
      </c>
      <c r="U4586" t="s">
        <v>520</v>
      </c>
    </row>
    <row r="4587" spans="1:27" x14ac:dyDescent="0.35">
      <c r="A4587" s="1" t="s">
        <v>138</v>
      </c>
      <c r="B4587" s="18">
        <v>42037</v>
      </c>
      <c r="C4587" s="3" t="s">
        <v>315</v>
      </c>
      <c r="D4587" s="4" t="s">
        <v>316</v>
      </c>
      <c r="E4587" s="5" t="s">
        <v>7</v>
      </c>
      <c r="F4587" s="6">
        <v>165.05323227556917</v>
      </c>
      <c r="G4587" s="16" t="s">
        <v>4</v>
      </c>
      <c r="H4587" s="7">
        <v>15142.735937541092</v>
      </c>
      <c r="I4587" s="4">
        <v>7.2</v>
      </c>
      <c r="J4587" s="4">
        <v>2.6</v>
      </c>
      <c r="K4587" s="4" t="s">
        <v>332</v>
      </c>
      <c r="L4587" s="4">
        <v>25.484599605920405</v>
      </c>
      <c r="M4587" s="4" t="s">
        <v>332</v>
      </c>
      <c r="N4587" s="17">
        <v>3.6</v>
      </c>
      <c r="O4587" s="4">
        <v>100</v>
      </c>
      <c r="P4587">
        <f t="shared" si="213"/>
        <v>2015</v>
      </c>
      <c r="Q4587">
        <f t="shared" si="214"/>
        <v>2</v>
      </c>
      <c r="R4587" t="str">
        <f t="shared" si="215"/>
        <v>18</v>
      </c>
      <c r="T4587" t="s">
        <v>291</v>
      </c>
      <c r="U4587" t="s">
        <v>610</v>
      </c>
    </row>
    <row r="4588" spans="1:27" x14ac:dyDescent="0.35">
      <c r="A4588" s="1" t="s">
        <v>138</v>
      </c>
      <c r="B4588" s="18">
        <v>42037</v>
      </c>
      <c r="C4588" s="3" t="s">
        <v>111</v>
      </c>
      <c r="D4588" s="4" t="s">
        <v>112</v>
      </c>
      <c r="E4588" s="5" t="s">
        <v>7</v>
      </c>
      <c r="F4588" s="6">
        <v>2.8655075047841869</v>
      </c>
      <c r="G4588" s="16" t="s">
        <v>4</v>
      </c>
      <c r="H4588" s="7">
        <v>1258.549332616903</v>
      </c>
      <c r="I4588" s="4">
        <v>29.7</v>
      </c>
      <c r="J4588" s="4">
        <v>5.0999999999999996</v>
      </c>
      <c r="K4588" s="4" t="s">
        <v>332</v>
      </c>
      <c r="L4588" s="4">
        <v>219.60321697215196</v>
      </c>
      <c r="M4588" s="4" t="s">
        <v>332</v>
      </c>
      <c r="N4588" s="17">
        <v>2</v>
      </c>
      <c r="O4588" s="4">
        <v>1152</v>
      </c>
      <c r="P4588">
        <f t="shared" si="213"/>
        <v>2015</v>
      </c>
      <c r="Q4588">
        <f t="shared" si="214"/>
        <v>2</v>
      </c>
      <c r="R4588" t="str">
        <f t="shared" si="215"/>
        <v>25</v>
      </c>
      <c r="T4588" t="s">
        <v>320</v>
      </c>
      <c r="U4588" t="s">
        <v>513</v>
      </c>
    </row>
    <row r="4589" spans="1:27" x14ac:dyDescent="0.35">
      <c r="A4589" s="1" t="s">
        <v>138</v>
      </c>
      <c r="B4589" s="18">
        <v>42037</v>
      </c>
      <c r="C4589" s="3" t="s">
        <v>219</v>
      </c>
      <c r="D4589" s="4" t="s">
        <v>292</v>
      </c>
      <c r="E4589" s="5" t="s">
        <v>4</v>
      </c>
      <c r="F4589" s="6">
        <v>165.05323227556917</v>
      </c>
      <c r="G4589" s="16" t="s">
        <v>4</v>
      </c>
      <c r="H4589" s="7">
        <v>6402.8087112630592</v>
      </c>
      <c r="I4589" s="4" t="s">
        <v>332</v>
      </c>
      <c r="J4589" s="4">
        <v>4.2</v>
      </c>
      <c r="K4589" s="4" t="s">
        <v>332</v>
      </c>
      <c r="L4589" s="4">
        <v>38.792386086526768</v>
      </c>
      <c r="M4589" s="4" t="s">
        <v>332</v>
      </c>
      <c r="N4589" s="17">
        <v>0.99999999999999978</v>
      </c>
      <c r="O4589" s="4">
        <v>100</v>
      </c>
      <c r="P4589">
        <f t="shared" si="213"/>
        <v>2015</v>
      </c>
      <c r="Q4589">
        <f t="shared" si="214"/>
        <v>2</v>
      </c>
      <c r="R4589" t="str">
        <f t="shared" si="215"/>
        <v>90</v>
      </c>
      <c r="T4589" t="s">
        <v>563</v>
      </c>
      <c r="U4589" t="s">
        <v>468</v>
      </c>
      <c r="V4589" t="s">
        <v>564</v>
      </c>
      <c r="W4589" t="s">
        <v>565</v>
      </c>
      <c r="X4589" t="s">
        <v>566</v>
      </c>
      <c r="Y4589" t="s">
        <v>567</v>
      </c>
      <c r="Z4589" t="s">
        <v>510</v>
      </c>
      <c r="AA4589" t="s">
        <v>568</v>
      </c>
    </row>
    <row r="4590" spans="1:27" x14ac:dyDescent="0.35">
      <c r="A4590" s="1" t="s">
        <v>138</v>
      </c>
      <c r="B4590" s="18">
        <v>42037</v>
      </c>
      <c r="C4590" s="3" t="s">
        <v>132</v>
      </c>
      <c r="D4590" s="4" t="s">
        <v>298</v>
      </c>
      <c r="E4590" s="5" t="s">
        <v>4</v>
      </c>
      <c r="F4590" s="6">
        <v>99.031939365341501</v>
      </c>
      <c r="G4590" s="16" t="s">
        <v>4</v>
      </c>
      <c r="H4590" s="7">
        <v>4122.6766456623918</v>
      </c>
      <c r="I4590" s="4" t="s">
        <v>332</v>
      </c>
      <c r="J4590" s="4">
        <v>4.3</v>
      </c>
      <c r="K4590" s="4" t="s">
        <v>332</v>
      </c>
      <c r="L4590" s="4">
        <v>41.629767851493945</v>
      </c>
      <c r="M4590" s="4" t="s">
        <v>332</v>
      </c>
      <c r="N4590" s="17">
        <v>1.0000000000000002</v>
      </c>
      <c r="O4590" s="4">
        <v>100</v>
      </c>
      <c r="P4590">
        <f t="shared" si="213"/>
        <v>2015</v>
      </c>
      <c r="Q4590">
        <f t="shared" si="214"/>
        <v>2</v>
      </c>
      <c r="R4590" t="str">
        <f t="shared" si="215"/>
        <v>90</v>
      </c>
      <c r="T4590" t="s">
        <v>563</v>
      </c>
      <c r="U4590" t="s">
        <v>468</v>
      </c>
      <c r="V4590" t="s">
        <v>564</v>
      </c>
      <c r="W4590" t="s">
        <v>524</v>
      </c>
      <c r="X4590" t="s">
        <v>567</v>
      </c>
      <c r="Y4590" t="s">
        <v>510</v>
      </c>
      <c r="Z4590" t="s">
        <v>568</v>
      </c>
    </row>
    <row r="4591" spans="1:27" x14ac:dyDescent="0.35">
      <c r="A4591" s="1" t="s">
        <v>2</v>
      </c>
      <c r="B4591" s="18">
        <v>42052</v>
      </c>
      <c r="C4591" s="8" t="s">
        <v>97</v>
      </c>
      <c r="D4591" s="4" t="s">
        <v>98</v>
      </c>
      <c r="E4591" s="9" t="s">
        <v>7</v>
      </c>
      <c r="F4591" s="6">
        <v>0.82799198997919177</v>
      </c>
      <c r="G4591" s="16" t="s">
        <v>4</v>
      </c>
      <c r="H4591" s="7">
        <v>7802.6972854009327</v>
      </c>
      <c r="I4591" s="4" t="s">
        <v>332</v>
      </c>
      <c r="J4591" s="4">
        <v>5.2</v>
      </c>
      <c r="K4591" s="4" t="s">
        <v>332</v>
      </c>
      <c r="L4591" s="4">
        <v>73.622176639325616</v>
      </c>
      <c r="M4591" s="4" t="s">
        <v>332</v>
      </c>
      <c r="N4591" s="17">
        <v>128.00000000000003</v>
      </c>
      <c r="O4591" s="4">
        <v>15990.24</v>
      </c>
      <c r="P4591">
        <f t="shared" si="213"/>
        <v>2015</v>
      </c>
      <c r="Q4591">
        <f t="shared" si="214"/>
        <v>2</v>
      </c>
      <c r="R4591" t="str">
        <f t="shared" si="215"/>
        <v>01</v>
      </c>
      <c r="T4591" t="s">
        <v>187</v>
      </c>
      <c r="U4591" t="s">
        <v>497</v>
      </c>
    </row>
    <row r="4592" spans="1:27" x14ac:dyDescent="0.35">
      <c r="A4592" s="1" t="s">
        <v>2</v>
      </c>
      <c r="B4592" s="18">
        <v>42052</v>
      </c>
      <c r="C4592" s="8" t="s">
        <v>60</v>
      </c>
      <c r="D4592" s="4" t="s">
        <v>61</v>
      </c>
      <c r="E4592" s="9" t="s">
        <v>7</v>
      </c>
      <c r="F4592" s="6">
        <v>0.82799198997919177</v>
      </c>
      <c r="G4592" s="16" t="s">
        <v>4</v>
      </c>
      <c r="H4592" s="7">
        <v>1766.5014652319107</v>
      </c>
      <c r="I4592" s="4">
        <v>5.3</v>
      </c>
      <c r="J4592" s="4">
        <v>3.1</v>
      </c>
      <c r="K4592" s="4" t="s">
        <v>332</v>
      </c>
      <c r="L4592" s="4">
        <v>26.668456437548155</v>
      </c>
      <c r="M4592" s="4" t="s">
        <v>332</v>
      </c>
      <c r="N4592" s="17">
        <v>80</v>
      </c>
      <c r="O4592" s="4">
        <v>15990.24</v>
      </c>
      <c r="P4592">
        <f t="shared" si="213"/>
        <v>2015</v>
      </c>
      <c r="Q4592">
        <f t="shared" si="214"/>
        <v>2</v>
      </c>
      <c r="R4592" t="str">
        <f t="shared" si="215"/>
        <v>01</v>
      </c>
      <c r="T4592" t="s">
        <v>211</v>
      </c>
      <c r="U4592" t="s">
        <v>478</v>
      </c>
    </row>
    <row r="4593" spans="1:27" x14ac:dyDescent="0.35">
      <c r="A4593" s="1" t="s">
        <v>2</v>
      </c>
      <c r="B4593" s="18">
        <v>42052</v>
      </c>
      <c r="C4593" s="3" t="s">
        <v>212</v>
      </c>
      <c r="D4593" s="4" t="s">
        <v>213</v>
      </c>
      <c r="E4593" s="5" t="s">
        <v>4</v>
      </c>
      <c r="F4593" s="6">
        <v>34.478621452721015</v>
      </c>
      <c r="G4593" s="16" t="s">
        <v>4</v>
      </c>
      <c r="H4593" s="7">
        <v>98072.871228557662</v>
      </c>
      <c r="I4593" s="4">
        <v>20.7</v>
      </c>
      <c r="J4593" s="4">
        <v>16.2</v>
      </c>
      <c r="K4593" s="4" t="s">
        <v>332</v>
      </c>
      <c r="L4593" s="4">
        <v>2844.4545372279626</v>
      </c>
      <c r="M4593" s="4" t="s">
        <v>332</v>
      </c>
      <c r="N4593" s="17">
        <v>1</v>
      </c>
      <c r="O4593" s="4">
        <v>1152</v>
      </c>
      <c r="P4593">
        <f t="shared" si="213"/>
        <v>2015</v>
      </c>
      <c r="Q4593">
        <f t="shared" si="214"/>
        <v>2</v>
      </c>
      <c r="R4593" t="str">
        <f t="shared" si="215"/>
        <v>04</v>
      </c>
      <c r="T4593" t="s">
        <v>213</v>
      </c>
    </row>
    <row r="4594" spans="1:27" x14ac:dyDescent="0.35">
      <c r="A4594" s="1" t="s">
        <v>2</v>
      </c>
      <c r="B4594" s="18">
        <v>42052</v>
      </c>
      <c r="C4594" s="3" t="s">
        <v>82</v>
      </c>
      <c r="D4594" s="4" t="s">
        <v>167</v>
      </c>
      <c r="E4594" s="5" t="s">
        <v>4</v>
      </c>
      <c r="F4594" s="6">
        <v>57.464369087868356</v>
      </c>
      <c r="G4594" s="16" t="s">
        <v>4</v>
      </c>
      <c r="H4594" s="7">
        <v>35384.852454986336</v>
      </c>
      <c r="I4594" s="4">
        <v>15.7</v>
      </c>
      <c r="J4594" s="4">
        <v>10.6</v>
      </c>
      <c r="K4594" s="4">
        <v>7.0666666666666664</v>
      </c>
      <c r="L4594" s="4">
        <v>615.77031152782013</v>
      </c>
      <c r="M4594" s="4" t="s">
        <v>332</v>
      </c>
      <c r="N4594" s="17">
        <v>1</v>
      </c>
      <c r="O4594" s="4">
        <v>1152</v>
      </c>
      <c r="P4594">
        <f t="shared" si="213"/>
        <v>2015</v>
      </c>
      <c r="Q4594">
        <f t="shared" si="214"/>
        <v>2</v>
      </c>
      <c r="R4594" t="str">
        <f t="shared" si="215"/>
        <v>05</v>
      </c>
      <c r="T4594" t="s">
        <v>460</v>
      </c>
      <c r="U4594" t="s">
        <v>488</v>
      </c>
      <c r="V4594" t="s">
        <v>536</v>
      </c>
      <c r="W4594" t="s">
        <v>544</v>
      </c>
      <c r="X4594" t="s">
        <v>510</v>
      </c>
    </row>
    <row r="4595" spans="1:27" x14ac:dyDescent="0.35">
      <c r="A4595" s="1" t="s">
        <v>2</v>
      </c>
      <c r="B4595" s="18">
        <v>42052</v>
      </c>
      <c r="C4595" s="3" t="s">
        <v>37</v>
      </c>
      <c r="D4595" s="4" t="s">
        <v>156</v>
      </c>
      <c r="E4595" s="5" t="s">
        <v>4</v>
      </c>
      <c r="F4595" s="6">
        <v>57.464369087868356</v>
      </c>
      <c r="G4595" s="16" t="s">
        <v>4</v>
      </c>
      <c r="H4595" s="7">
        <v>88138.581905300962</v>
      </c>
      <c r="I4595" s="4">
        <v>26</v>
      </c>
      <c r="J4595" s="4">
        <v>13</v>
      </c>
      <c r="K4595" s="4">
        <v>8.6666666666666661</v>
      </c>
      <c r="L4595" s="4">
        <v>1533.7953466526167</v>
      </c>
      <c r="M4595" s="4" t="s">
        <v>332</v>
      </c>
      <c r="N4595" s="17">
        <v>1.0000000000000002</v>
      </c>
      <c r="O4595" s="4">
        <v>1152</v>
      </c>
      <c r="P4595">
        <f t="shared" si="213"/>
        <v>2015</v>
      </c>
      <c r="Q4595">
        <f t="shared" si="214"/>
        <v>2</v>
      </c>
      <c r="R4595" t="str">
        <f t="shared" si="215"/>
        <v>05</v>
      </c>
      <c r="T4595" t="s">
        <v>460</v>
      </c>
      <c r="U4595" t="s">
        <v>461</v>
      </c>
      <c r="V4595" t="s">
        <v>536</v>
      </c>
      <c r="W4595" t="s">
        <v>537</v>
      </c>
      <c r="X4595" t="s">
        <v>510</v>
      </c>
    </row>
    <row r="4596" spans="1:27" x14ac:dyDescent="0.35">
      <c r="A4596" s="1" t="s">
        <v>2</v>
      </c>
      <c r="B4596" s="18">
        <v>42052</v>
      </c>
      <c r="C4596" s="3" t="s">
        <v>62</v>
      </c>
      <c r="D4596" s="4" t="s">
        <v>63</v>
      </c>
      <c r="E4596" s="5" t="s">
        <v>4</v>
      </c>
      <c r="F4596" s="6">
        <v>1588.7748765413842</v>
      </c>
      <c r="G4596" s="16" t="s">
        <v>4</v>
      </c>
      <c r="H4596" s="7">
        <v>123263.69698000947</v>
      </c>
      <c r="I4596" s="4">
        <v>7.9</v>
      </c>
      <c r="J4596" s="4">
        <v>5.3</v>
      </c>
      <c r="K4596" s="4" t="s">
        <v>332</v>
      </c>
      <c r="L4596" s="4">
        <v>77.584117674584036</v>
      </c>
      <c r="M4596" s="4" t="s">
        <v>332</v>
      </c>
      <c r="N4596" s="17">
        <v>1</v>
      </c>
      <c r="O4596" s="4">
        <v>100</v>
      </c>
      <c r="P4596">
        <f t="shared" si="213"/>
        <v>2015</v>
      </c>
      <c r="Q4596">
        <f t="shared" si="214"/>
        <v>2</v>
      </c>
      <c r="R4596" t="str">
        <f t="shared" si="215"/>
        <v>05</v>
      </c>
      <c r="T4596" t="s">
        <v>84</v>
      </c>
      <c r="U4596" t="s">
        <v>459</v>
      </c>
      <c r="V4596" t="s">
        <v>479</v>
      </c>
      <c r="W4596" t="s">
        <v>480</v>
      </c>
    </row>
    <row r="4597" spans="1:27" x14ac:dyDescent="0.35">
      <c r="A4597" s="1" t="s">
        <v>2</v>
      </c>
      <c r="B4597" s="18">
        <v>42052</v>
      </c>
      <c r="C4597" s="3" t="s">
        <v>134</v>
      </c>
      <c r="D4597" s="4" t="s">
        <v>135</v>
      </c>
      <c r="E4597" s="5" t="s">
        <v>4</v>
      </c>
      <c r="F4597" s="6">
        <v>22.985747635147344</v>
      </c>
      <c r="G4597" s="16" t="s">
        <v>4</v>
      </c>
      <c r="H4597" s="7">
        <v>164196.75417684304</v>
      </c>
      <c r="I4597" s="4">
        <v>41.9</v>
      </c>
      <c r="J4597" s="4">
        <v>22.1</v>
      </c>
      <c r="K4597" s="4">
        <v>14.733333333333334</v>
      </c>
      <c r="L4597" s="4">
        <v>7143.4158585196928</v>
      </c>
      <c r="M4597" s="4" t="s">
        <v>332</v>
      </c>
      <c r="N4597" s="17">
        <v>0.99999999999999989</v>
      </c>
      <c r="O4597" s="4">
        <v>1152</v>
      </c>
      <c r="P4597">
        <f t="shared" si="213"/>
        <v>2015</v>
      </c>
      <c r="Q4597">
        <f t="shared" si="214"/>
        <v>2</v>
      </c>
      <c r="R4597" t="str">
        <f t="shared" si="215"/>
        <v>06</v>
      </c>
      <c r="T4597" t="s">
        <v>39</v>
      </c>
      <c r="U4597" t="s">
        <v>527</v>
      </c>
    </row>
    <row r="4598" spans="1:27" x14ac:dyDescent="0.35">
      <c r="A4598" s="1" t="s">
        <v>2</v>
      </c>
      <c r="B4598" s="18">
        <v>42052</v>
      </c>
      <c r="C4598" s="3" t="s">
        <v>117</v>
      </c>
      <c r="D4598" s="4" t="s">
        <v>118</v>
      </c>
      <c r="E4598" s="5" t="s">
        <v>4</v>
      </c>
      <c r="F4598" s="6">
        <v>11.492873817573672</v>
      </c>
      <c r="G4598" s="16" t="s">
        <v>4</v>
      </c>
      <c r="H4598" s="7">
        <v>35085.935489225572</v>
      </c>
      <c r="I4598" s="4">
        <v>23</v>
      </c>
      <c r="J4598" s="4">
        <v>19.5</v>
      </c>
      <c r="K4598" s="4">
        <v>13</v>
      </c>
      <c r="L4598" s="4">
        <v>3052.8426611258815</v>
      </c>
      <c r="M4598" s="4" t="s">
        <v>332</v>
      </c>
      <c r="N4598" s="17">
        <v>0.99999999999999989</v>
      </c>
      <c r="O4598" s="4">
        <v>1152</v>
      </c>
      <c r="P4598">
        <f t="shared" si="213"/>
        <v>2015</v>
      </c>
      <c r="Q4598">
        <f t="shared" si="214"/>
        <v>2</v>
      </c>
      <c r="R4598" t="str">
        <f t="shared" si="215"/>
        <v>06</v>
      </c>
      <c r="T4598" t="s">
        <v>118</v>
      </c>
    </row>
    <row r="4599" spans="1:27" x14ac:dyDescent="0.35">
      <c r="A4599" s="1" t="s">
        <v>2</v>
      </c>
      <c r="B4599" s="18">
        <v>42052</v>
      </c>
      <c r="C4599" s="3" t="s">
        <v>302</v>
      </c>
      <c r="D4599" s="4" t="s">
        <v>303</v>
      </c>
      <c r="E4599" s="5" t="s">
        <v>4</v>
      </c>
      <c r="F4599" s="6">
        <v>264.79581275689736</v>
      </c>
      <c r="G4599" s="16" t="s">
        <v>4</v>
      </c>
      <c r="H4599" s="7">
        <v>15333.222851636563</v>
      </c>
      <c r="I4599" s="4">
        <v>4.8</v>
      </c>
      <c r="J4599" s="4">
        <v>4.8</v>
      </c>
      <c r="K4599" s="4">
        <v>4.8</v>
      </c>
      <c r="L4599" s="4">
        <v>57.905835790967068</v>
      </c>
      <c r="M4599" s="4" t="s">
        <v>332</v>
      </c>
      <c r="N4599" s="17">
        <v>1.0000000000000002</v>
      </c>
      <c r="O4599" s="4">
        <v>100</v>
      </c>
      <c r="P4599">
        <f t="shared" si="213"/>
        <v>2015</v>
      </c>
      <c r="Q4599">
        <f t="shared" si="214"/>
        <v>2</v>
      </c>
      <c r="R4599" t="str">
        <f t="shared" si="215"/>
        <v>08</v>
      </c>
      <c r="T4599" t="s">
        <v>303</v>
      </c>
    </row>
    <row r="4600" spans="1:27" x14ac:dyDescent="0.35">
      <c r="A4600" s="1" t="s">
        <v>2</v>
      </c>
      <c r="B4600" s="18">
        <v>42052</v>
      </c>
      <c r="C4600" s="3" t="s">
        <v>40</v>
      </c>
      <c r="D4600" s="4" t="s">
        <v>169</v>
      </c>
      <c r="E4600" s="5" t="s">
        <v>4</v>
      </c>
      <c r="F4600" s="6">
        <v>1456.3769701629355</v>
      </c>
      <c r="G4600" s="16" t="s">
        <v>4</v>
      </c>
      <c r="H4600" s="7">
        <v>353874.19987640838</v>
      </c>
      <c r="I4600" s="4" t="s">
        <v>332</v>
      </c>
      <c r="J4600" s="4">
        <v>7.5</v>
      </c>
      <c r="K4600" s="4">
        <v>5.5</v>
      </c>
      <c r="L4600" s="4">
        <v>242.98255680108554</v>
      </c>
      <c r="M4600" s="4" t="s">
        <v>332</v>
      </c>
      <c r="N4600" s="17">
        <v>1.0000000000000002</v>
      </c>
      <c r="O4600" s="4">
        <v>100</v>
      </c>
      <c r="P4600">
        <f t="shared" si="213"/>
        <v>2015</v>
      </c>
      <c r="Q4600">
        <f t="shared" si="214"/>
        <v>2</v>
      </c>
      <c r="R4600" t="str">
        <f t="shared" si="215"/>
        <v>12</v>
      </c>
      <c r="T4600" t="s">
        <v>662</v>
      </c>
      <c r="U4600" t="s">
        <v>463</v>
      </c>
      <c r="V4600" t="s">
        <v>464</v>
      </c>
      <c r="W4600" t="s">
        <v>546</v>
      </c>
      <c r="X4600" t="s">
        <v>468</v>
      </c>
      <c r="Y4600" t="s">
        <v>547</v>
      </c>
      <c r="Z4600" t="s">
        <v>510</v>
      </c>
      <c r="AA4600" t="s">
        <v>466</v>
      </c>
    </row>
    <row r="4601" spans="1:27" x14ac:dyDescent="0.35">
      <c r="A4601" s="1" t="s">
        <v>2</v>
      </c>
      <c r="B4601" s="18">
        <v>42052</v>
      </c>
      <c r="C4601" s="3" t="s">
        <v>28</v>
      </c>
      <c r="D4601" s="4" t="s">
        <v>107</v>
      </c>
      <c r="E4601" s="5" t="s">
        <v>23</v>
      </c>
      <c r="F4601" s="6">
        <v>4758.0497604755001</v>
      </c>
      <c r="G4601" s="16" t="s">
        <v>4</v>
      </c>
      <c r="H4601" s="7">
        <v>15946965.857368544</v>
      </c>
      <c r="I4601" s="4">
        <v>20.5</v>
      </c>
      <c r="J4601" s="4">
        <v>6.4</v>
      </c>
      <c r="K4601" s="4" t="s">
        <v>332</v>
      </c>
      <c r="L4601" s="4">
        <v>659.48312984156939</v>
      </c>
      <c r="M4601" s="4" t="s">
        <v>332</v>
      </c>
      <c r="N4601" s="17">
        <v>5.0821256038647347</v>
      </c>
      <c r="O4601" s="4">
        <v>576</v>
      </c>
      <c r="P4601">
        <f t="shared" si="213"/>
        <v>2015</v>
      </c>
      <c r="Q4601">
        <f t="shared" si="214"/>
        <v>2</v>
      </c>
      <c r="R4601" t="str">
        <f t="shared" si="215"/>
        <v>12</v>
      </c>
      <c r="T4601" t="s">
        <v>107</v>
      </c>
    </row>
    <row r="4602" spans="1:27" x14ac:dyDescent="0.35">
      <c r="A4602" s="1" t="s">
        <v>2</v>
      </c>
      <c r="B4602" s="18">
        <v>42052</v>
      </c>
      <c r="C4602" s="3" t="s">
        <v>64</v>
      </c>
      <c r="D4602" s="4" t="s">
        <v>65</v>
      </c>
      <c r="E4602" s="5" t="s">
        <v>7</v>
      </c>
      <c r="F4602" s="6">
        <v>3263.9761641909226</v>
      </c>
      <c r="G4602" s="16" t="s">
        <v>4</v>
      </c>
      <c r="H4602" s="7">
        <v>9473095.2098714299</v>
      </c>
      <c r="I4602" s="4">
        <v>75.2</v>
      </c>
      <c r="J4602" s="4">
        <v>4.5999999999999996</v>
      </c>
      <c r="K4602" s="4">
        <v>4.5999999999999996</v>
      </c>
      <c r="L4602" s="4">
        <v>1591.2319999999997</v>
      </c>
      <c r="M4602" s="4" t="s">
        <v>332</v>
      </c>
      <c r="N4602" s="17">
        <v>1.823943661971831</v>
      </c>
      <c r="O4602" s="4">
        <v>576</v>
      </c>
      <c r="P4602">
        <f t="shared" si="213"/>
        <v>2015</v>
      </c>
      <c r="Q4602">
        <f t="shared" si="214"/>
        <v>2</v>
      </c>
      <c r="R4602" t="str">
        <f t="shared" si="215"/>
        <v>13</v>
      </c>
      <c r="T4602" t="s">
        <v>481</v>
      </c>
      <c r="U4602" t="s">
        <v>482</v>
      </c>
    </row>
    <row r="4603" spans="1:27" x14ac:dyDescent="0.35">
      <c r="A4603" s="1" t="s">
        <v>2</v>
      </c>
      <c r="B4603" s="18">
        <v>42052</v>
      </c>
      <c r="C4603" s="3" t="s">
        <v>101</v>
      </c>
      <c r="D4603" s="4" t="s">
        <v>102</v>
      </c>
      <c r="E4603" s="5" t="s">
        <v>7</v>
      </c>
      <c r="F4603" s="6">
        <v>1.6559839799583835</v>
      </c>
      <c r="G4603" s="16" t="s">
        <v>4</v>
      </c>
      <c r="H4603" s="7">
        <v>43772.783516702024</v>
      </c>
      <c r="I4603" s="4">
        <v>61.8</v>
      </c>
      <c r="J4603" s="4">
        <v>3.4</v>
      </c>
      <c r="K4603" s="4">
        <v>3.4</v>
      </c>
      <c r="L4603" s="4">
        <v>714.4079999999999</v>
      </c>
      <c r="M4603" s="4" t="s">
        <v>332</v>
      </c>
      <c r="N4603" s="17">
        <v>37</v>
      </c>
      <c r="O4603" s="4">
        <v>15990.24</v>
      </c>
      <c r="P4603">
        <f t="shared" si="213"/>
        <v>2015</v>
      </c>
      <c r="Q4603">
        <f t="shared" si="214"/>
        <v>2</v>
      </c>
      <c r="R4603" t="str">
        <f t="shared" si="215"/>
        <v>13</v>
      </c>
      <c r="T4603" t="s">
        <v>499</v>
      </c>
      <c r="U4603" t="s">
        <v>500</v>
      </c>
    </row>
    <row r="4604" spans="1:27" x14ac:dyDescent="0.35">
      <c r="A4604" s="1" t="s">
        <v>2</v>
      </c>
      <c r="B4604" s="18">
        <v>42052</v>
      </c>
      <c r="C4604" s="3" t="s">
        <v>68</v>
      </c>
      <c r="D4604" s="4" t="s">
        <v>69</v>
      </c>
      <c r="E4604" s="5" t="s">
        <v>4</v>
      </c>
      <c r="F4604" s="6">
        <v>34.478621452721015</v>
      </c>
      <c r="G4604" s="16" t="s">
        <v>4</v>
      </c>
      <c r="H4604" s="7">
        <v>225414.22789773511</v>
      </c>
      <c r="I4604" s="4">
        <v>175.7</v>
      </c>
      <c r="J4604" s="4">
        <v>6.1</v>
      </c>
      <c r="K4604" s="4">
        <v>6.1</v>
      </c>
      <c r="L4604" s="4">
        <v>6537.7969999999996</v>
      </c>
      <c r="M4604" s="4" t="s">
        <v>332</v>
      </c>
      <c r="N4604" s="17">
        <v>1.0000000000000002</v>
      </c>
      <c r="O4604" s="4">
        <v>1152</v>
      </c>
      <c r="P4604">
        <f t="shared" si="213"/>
        <v>2015</v>
      </c>
      <c r="Q4604">
        <f t="shared" si="214"/>
        <v>2</v>
      </c>
      <c r="R4604" t="str">
        <f t="shared" si="215"/>
        <v>13</v>
      </c>
      <c r="T4604" t="s">
        <v>217</v>
      </c>
      <c r="U4604" t="s">
        <v>483</v>
      </c>
    </row>
    <row r="4605" spans="1:27" x14ac:dyDescent="0.35">
      <c r="A4605" s="1" t="s">
        <v>2</v>
      </c>
      <c r="B4605" s="18">
        <v>42052</v>
      </c>
      <c r="C4605" s="3" t="s">
        <v>3</v>
      </c>
      <c r="D4605" s="4" t="s">
        <v>119</v>
      </c>
      <c r="E4605" s="5" t="s">
        <v>4</v>
      </c>
      <c r="F4605" s="6">
        <v>661.98953189224346</v>
      </c>
      <c r="G4605" s="16" t="s">
        <v>4</v>
      </c>
      <c r="H4605" s="7">
        <v>21230.285636907269</v>
      </c>
      <c r="I4605" s="4">
        <v>5</v>
      </c>
      <c r="J4605" s="4">
        <v>3.5</v>
      </c>
      <c r="K4605" s="4" t="s">
        <v>332</v>
      </c>
      <c r="L4605" s="4">
        <v>32.070425005395805</v>
      </c>
      <c r="M4605" s="4" t="s">
        <v>332</v>
      </c>
      <c r="N4605" s="17">
        <v>1</v>
      </c>
      <c r="O4605" s="4">
        <v>100</v>
      </c>
      <c r="P4605">
        <f t="shared" si="213"/>
        <v>2015</v>
      </c>
      <c r="Q4605">
        <f t="shared" si="214"/>
        <v>2</v>
      </c>
      <c r="R4605" t="str">
        <f t="shared" si="215"/>
        <v>16</v>
      </c>
      <c r="T4605" t="s">
        <v>119</v>
      </c>
    </row>
    <row r="4606" spans="1:27" x14ac:dyDescent="0.35">
      <c r="A4606" s="1" t="s">
        <v>2</v>
      </c>
      <c r="B4606" s="18">
        <v>42052</v>
      </c>
      <c r="C4606" s="3" t="s">
        <v>384</v>
      </c>
      <c r="D4606" s="4" t="s">
        <v>385</v>
      </c>
      <c r="E4606" s="5" t="s">
        <v>7</v>
      </c>
      <c r="F4606" s="6">
        <v>0.82799198997919177</v>
      </c>
      <c r="G4606" s="16" t="s">
        <v>4</v>
      </c>
      <c r="H4606" s="7">
        <v>1706.8400311814539</v>
      </c>
      <c r="I4606" s="4" t="s">
        <v>332</v>
      </c>
      <c r="J4606" s="4">
        <v>5.2</v>
      </c>
      <c r="K4606" s="4" t="s">
        <v>332</v>
      </c>
      <c r="L4606" s="4">
        <v>73.622176639325616</v>
      </c>
      <c r="M4606" s="4" t="s">
        <v>332</v>
      </c>
      <c r="N4606" s="17">
        <v>28</v>
      </c>
      <c r="O4606" s="4">
        <v>15990.24</v>
      </c>
      <c r="P4606">
        <f t="shared" si="213"/>
        <v>2015</v>
      </c>
      <c r="Q4606">
        <f t="shared" si="214"/>
        <v>2</v>
      </c>
      <c r="R4606" t="str">
        <f t="shared" si="215"/>
        <v>16</v>
      </c>
      <c r="T4606" t="s">
        <v>385</v>
      </c>
    </row>
    <row r="4607" spans="1:27" x14ac:dyDescent="0.35">
      <c r="A4607" s="1" t="s">
        <v>2</v>
      </c>
      <c r="B4607" s="18">
        <v>42052</v>
      </c>
      <c r="C4607" s="3" t="s">
        <v>115</v>
      </c>
      <c r="D4607" s="4" t="s">
        <v>116</v>
      </c>
      <c r="E4607" s="5" t="s">
        <v>4</v>
      </c>
      <c r="F4607" s="6">
        <v>132.39790637844868</v>
      </c>
      <c r="G4607" s="16" t="s">
        <v>4</v>
      </c>
      <c r="H4607" s="7">
        <v>24441.933924676927</v>
      </c>
      <c r="I4607" s="4">
        <v>133.30000000000001</v>
      </c>
      <c r="J4607" s="4">
        <v>2.2999999999999998</v>
      </c>
      <c r="K4607" s="4" t="s">
        <v>332</v>
      </c>
      <c r="L4607" s="4">
        <v>184.60967090228482</v>
      </c>
      <c r="M4607" s="4" t="s">
        <v>332</v>
      </c>
      <c r="N4607" s="17">
        <v>1</v>
      </c>
      <c r="O4607" s="4">
        <v>100</v>
      </c>
      <c r="P4607">
        <f t="shared" si="213"/>
        <v>2015</v>
      </c>
      <c r="Q4607">
        <f t="shared" si="214"/>
        <v>2</v>
      </c>
      <c r="R4607" t="str">
        <f t="shared" si="215"/>
        <v>17</v>
      </c>
      <c r="T4607" t="s">
        <v>6</v>
      </c>
      <c r="U4607" t="s">
        <v>515</v>
      </c>
    </row>
    <row r="4608" spans="1:27" x14ac:dyDescent="0.35">
      <c r="A4608" s="1" t="s">
        <v>2</v>
      </c>
      <c r="B4608" s="18">
        <v>42052</v>
      </c>
      <c r="C4608" s="3" t="s">
        <v>129</v>
      </c>
      <c r="D4608" s="4" t="s">
        <v>14</v>
      </c>
      <c r="E4608" s="5" t="s">
        <v>4</v>
      </c>
      <c r="F4608" s="6">
        <v>132.39790637844868</v>
      </c>
      <c r="G4608" s="16" t="s">
        <v>4</v>
      </c>
      <c r="H4608" s="7">
        <v>5077.3484586956529</v>
      </c>
      <c r="I4608" s="4">
        <v>10.7</v>
      </c>
      <c r="J4608" s="4">
        <v>3.7</v>
      </c>
      <c r="K4608" s="4" t="s">
        <v>332</v>
      </c>
      <c r="L4608" s="4">
        <v>38.349159722982812</v>
      </c>
      <c r="M4608" s="4" t="s">
        <v>332</v>
      </c>
      <c r="N4608" s="17">
        <v>1</v>
      </c>
      <c r="O4608" s="4">
        <v>100</v>
      </c>
      <c r="P4608">
        <f t="shared" si="213"/>
        <v>2015</v>
      </c>
      <c r="Q4608">
        <f t="shared" si="214"/>
        <v>2</v>
      </c>
      <c r="R4608" t="str">
        <f t="shared" si="215"/>
        <v>17</v>
      </c>
      <c r="T4608" t="s">
        <v>250</v>
      </c>
      <c r="U4608" t="s">
        <v>521</v>
      </c>
    </row>
    <row r="4609" spans="1:27" x14ac:dyDescent="0.35">
      <c r="A4609" s="1" t="s">
        <v>2</v>
      </c>
      <c r="B4609" s="18">
        <v>42052</v>
      </c>
      <c r="C4609" s="3" t="s">
        <v>17</v>
      </c>
      <c r="D4609" s="4" t="s">
        <v>18</v>
      </c>
      <c r="E4609" s="5" t="s">
        <v>7</v>
      </c>
      <c r="F4609" s="6">
        <v>132.39790637844868</v>
      </c>
      <c r="G4609" s="16" t="s">
        <v>4</v>
      </c>
      <c r="H4609" s="7">
        <v>52006.40092998476</v>
      </c>
      <c r="I4609" s="4">
        <v>12.4</v>
      </c>
      <c r="J4609" s="4">
        <v>5.5</v>
      </c>
      <c r="K4609" s="4" t="s">
        <v>332</v>
      </c>
      <c r="L4609" s="4">
        <v>196.40190072692189</v>
      </c>
      <c r="M4609" s="4" t="s">
        <v>332</v>
      </c>
      <c r="N4609" s="17">
        <v>2.0000000000000004</v>
      </c>
      <c r="O4609" s="4">
        <v>100</v>
      </c>
      <c r="P4609">
        <f t="shared" si="213"/>
        <v>2015</v>
      </c>
      <c r="Q4609">
        <f t="shared" si="214"/>
        <v>2</v>
      </c>
      <c r="R4609" t="str">
        <f t="shared" si="215"/>
        <v>17</v>
      </c>
      <c r="T4609" t="s">
        <v>218</v>
      </c>
      <c r="U4609" t="s">
        <v>522</v>
      </c>
    </row>
    <row r="4610" spans="1:27" x14ac:dyDescent="0.35">
      <c r="A4610" s="1" t="s">
        <v>2</v>
      </c>
      <c r="B4610" s="18">
        <v>42052</v>
      </c>
      <c r="C4610" s="3" t="s">
        <v>319</v>
      </c>
      <c r="D4610" s="4" t="s">
        <v>320</v>
      </c>
      <c r="E4610" s="5" t="s">
        <v>4</v>
      </c>
      <c r="F4610" s="6">
        <v>132.39790637844868</v>
      </c>
      <c r="G4610" s="16" t="s">
        <v>4</v>
      </c>
      <c r="H4610" s="7">
        <v>15677.621411780741</v>
      </c>
      <c r="I4610" s="4">
        <v>34.9</v>
      </c>
      <c r="J4610" s="4">
        <v>3.6</v>
      </c>
      <c r="K4610" s="4" t="s">
        <v>332</v>
      </c>
      <c r="L4610" s="4">
        <v>118.41291029910649</v>
      </c>
      <c r="M4610" s="4" t="s">
        <v>332</v>
      </c>
      <c r="N4610" s="17">
        <v>1</v>
      </c>
      <c r="O4610" s="4">
        <v>100</v>
      </c>
      <c r="P4610">
        <f t="shared" ref="P4610:P4673" si="216">YEAR(B4610)</f>
        <v>2015</v>
      </c>
      <c r="Q4610">
        <f t="shared" ref="Q4610:Q4673" si="217">MONTH(B4610)</f>
        <v>2</v>
      </c>
      <c r="R4610" t="str">
        <f t="shared" ref="R4610:R4673" si="218">LEFT(C4610,2)</f>
        <v>25</v>
      </c>
      <c r="T4610" t="s">
        <v>320</v>
      </c>
    </row>
    <row r="4611" spans="1:27" x14ac:dyDescent="0.35">
      <c r="A4611" s="1" t="s">
        <v>2</v>
      </c>
      <c r="B4611" s="18">
        <v>42052</v>
      </c>
      <c r="C4611" s="3" t="s">
        <v>219</v>
      </c>
      <c r="D4611" s="4" t="s">
        <v>292</v>
      </c>
      <c r="E4611" s="5" t="s">
        <v>4</v>
      </c>
      <c r="F4611" s="6">
        <v>661.98953189224346</v>
      </c>
      <c r="G4611" s="16" t="s">
        <v>4</v>
      </c>
      <c r="H4611" s="7">
        <v>9358.6565256570811</v>
      </c>
      <c r="I4611" s="4" t="s">
        <v>332</v>
      </c>
      <c r="J4611" s="4">
        <v>3</v>
      </c>
      <c r="K4611" s="4" t="s">
        <v>332</v>
      </c>
      <c r="L4611" s="4">
        <v>14.137166941154069</v>
      </c>
      <c r="M4611" s="4" t="s">
        <v>332</v>
      </c>
      <c r="N4611" s="17">
        <v>1</v>
      </c>
      <c r="O4611" s="4">
        <v>100</v>
      </c>
      <c r="P4611">
        <f t="shared" si="216"/>
        <v>2015</v>
      </c>
      <c r="Q4611">
        <f t="shared" si="217"/>
        <v>2</v>
      </c>
      <c r="R4611" t="str">
        <f t="shared" si="218"/>
        <v>90</v>
      </c>
      <c r="T4611" t="s">
        <v>563</v>
      </c>
      <c r="U4611" t="s">
        <v>468</v>
      </c>
      <c r="V4611" t="s">
        <v>564</v>
      </c>
      <c r="W4611" t="s">
        <v>565</v>
      </c>
      <c r="X4611" t="s">
        <v>566</v>
      </c>
      <c r="Y4611" t="s">
        <v>567</v>
      </c>
      <c r="Z4611" t="s">
        <v>510</v>
      </c>
      <c r="AA4611" t="s">
        <v>568</v>
      </c>
    </row>
    <row r="4612" spans="1:27" x14ac:dyDescent="0.35">
      <c r="A4612" s="1" t="s">
        <v>2</v>
      </c>
      <c r="B4612" s="18">
        <v>42067</v>
      </c>
      <c r="C4612" s="8" t="s">
        <v>29</v>
      </c>
      <c r="D4612" s="4" t="s">
        <v>30</v>
      </c>
      <c r="E4612" s="9" t="s">
        <v>23</v>
      </c>
      <c r="F4612" s="6">
        <v>1.6559839799583835</v>
      </c>
      <c r="G4612" s="16" t="s">
        <v>4</v>
      </c>
      <c r="H4612" s="7">
        <v>16565.554517466702</v>
      </c>
      <c r="I4612" s="4">
        <v>6.4</v>
      </c>
      <c r="J4612" s="4">
        <v>6.7</v>
      </c>
      <c r="K4612" s="4" t="s">
        <v>332</v>
      </c>
      <c r="L4612" s="4">
        <v>150.42783383428886</v>
      </c>
      <c r="M4612" s="4" t="s">
        <v>332</v>
      </c>
      <c r="N4612" s="17">
        <v>66.500000000000014</v>
      </c>
      <c r="O4612" s="4">
        <v>15990.24</v>
      </c>
      <c r="P4612">
        <f t="shared" si="216"/>
        <v>2015</v>
      </c>
      <c r="Q4612">
        <f t="shared" si="217"/>
        <v>3</v>
      </c>
      <c r="R4612" t="str">
        <f t="shared" si="218"/>
        <v>01</v>
      </c>
      <c r="T4612" t="s">
        <v>30</v>
      </c>
    </row>
    <row r="4613" spans="1:27" x14ac:dyDescent="0.35">
      <c r="A4613" s="1" t="s">
        <v>2</v>
      </c>
      <c r="B4613" s="18">
        <v>42067</v>
      </c>
      <c r="C4613" s="8" t="s">
        <v>227</v>
      </c>
      <c r="D4613" s="4" t="s">
        <v>228</v>
      </c>
      <c r="E4613" s="9" t="s">
        <v>7</v>
      </c>
      <c r="F4613" s="6">
        <v>110.33158864870725</v>
      </c>
      <c r="G4613" s="16" t="s">
        <v>4</v>
      </c>
      <c r="H4613" s="7">
        <v>2588.0729157372675</v>
      </c>
      <c r="I4613" s="4">
        <v>1.4</v>
      </c>
      <c r="J4613" s="4">
        <v>1</v>
      </c>
      <c r="K4613" s="4" t="s">
        <v>332</v>
      </c>
      <c r="L4613" s="4">
        <v>0.73303828583761843</v>
      </c>
      <c r="M4613" s="4" t="s">
        <v>332</v>
      </c>
      <c r="N4613" s="17">
        <v>32.000000000000007</v>
      </c>
      <c r="O4613" s="4">
        <v>120</v>
      </c>
      <c r="P4613">
        <f t="shared" si="216"/>
        <v>2015</v>
      </c>
      <c r="Q4613">
        <f t="shared" si="217"/>
        <v>3</v>
      </c>
      <c r="R4613" t="str">
        <f t="shared" si="218"/>
        <v>01</v>
      </c>
      <c r="T4613" t="s">
        <v>228</v>
      </c>
    </row>
    <row r="4614" spans="1:27" x14ac:dyDescent="0.35">
      <c r="A4614" s="1" t="s">
        <v>2</v>
      </c>
      <c r="B4614" s="18">
        <v>42067</v>
      </c>
      <c r="C4614" s="3" t="s">
        <v>300</v>
      </c>
      <c r="D4614" s="4" t="s">
        <v>301</v>
      </c>
      <c r="E4614" s="5" t="s">
        <v>4</v>
      </c>
      <c r="F4614" s="6">
        <v>661.98953189224358</v>
      </c>
      <c r="G4614" s="16" t="s">
        <v>4</v>
      </c>
      <c r="H4614" s="7">
        <v>25289.169633775586</v>
      </c>
      <c r="I4614" s="4">
        <v>5.7</v>
      </c>
      <c r="J4614" s="4">
        <v>4</v>
      </c>
      <c r="K4614" s="4">
        <v>3.2</v>
      </c>
      <c r="L4614" s="4">
        <v>38.201766667651889</v>
      </c>
      <c r="M4614" s="4" t="s">
        <v>332</v>
      </c>
      <c r="N4614" s="17">
        <v>1</v>
      </c>
      <c r="O4614" s="4">
        <v>120</v>
      </c>
      <c r="P4614">
        <f t="shared" si="216"/>
        <v>2015</v>
      </c>
      <c r="Q4614">
        <f t="shared" si="217"/>
        <v>3</v>
      </c>
      <c r="R4614" t="str">
        <f t="shared" si="218"/>
        <v>05</v>
      </c>
      <c r="T4614" t="s">
        <v>301</v>
      </c>
    </row>
    <row r="4615" spans="1:27" x14ac:dyDescent="0.35">
      <c r="A4615" s="1" t="s">
        <v>2</v>
      </c>
      <c r="B4615" s="18">
        <v>42067</v>
      </c>
      <c r="C4615" s="3" t="s">
        <v>82</v>
      </c>
      <c r="D4615" s="4" t="s">
        <v>167</v>
      </c>
      <c r="E4615" s="5" t="s">
        <v>4</v>
      </c>
      <c r="F4615" s="6">
        <v>220.66317729741451</v>
      </c>
      <c r="G4615" s="16" t="s">
        <v>4</v>
      </c>
      <c r="H4615" s="7">
        <v>58122.756679276441</v>
      </c>
      <c r="I4615" s="4">
        <v>11.8</v>
      </c>
      <c r="J4615" s="4">
        <v>7.3</v>
      </c>
      <c r="K4615" s="4">
        <v>5.84</v>
      </c>
      <c r="L4615" s="4">
        <v>263.40034341541883</v>
      </c>
      <c r="M4615" s="4" t="s">
        <v>332</v>
      </c>
      <c r="N4615" s="17">
        <v>1.0000000000000002</v>
      </c>
      <c r="O4615" s="4">
        <v>120</v>
      </c>
      <c r="P4615">
        <f t="shared" si="216"/>
        <v>2015</v>
      </c>
      <c r="Q4615">
        <f t="shared" si="217"/>
        <v>3</v>
      </c>
      <c r="R4615" t="str">
        <f t="shared" si="218"/>
        <v>05</v>
      </c>
      <c r="T4615" t="s">
        <v>460</v>
      </c>
      <c r="U4615" t="s">
        <v>488</v>
      </c>
      <c r="V4615" t="s">
        <v>536</v>
      </c>
      <c r="W4615" t="s">
        <v>544</v>
      </c>
      <c r="X4615" t="s">
        <v>510</v>
      </c>
    </row>
    <row r="4616" spans="1:27" x14ac:dyDescent="0.35">
      <c r="A4616" s="1" t="s">
        <v>2</v>
      </c>
      <c r="B4616" s="18">
        <v>42067</v>
      </c>
      <c r="C4616" s="3" t="s">
        <v>37</v>
      </c>
      <c r="D4616" s="4" t="s">
        <v>156</v>
      </c>
      <c r="E4616" s="5" t="s">
        <v>4</v>
      </c>
      <c r="F4616" s="6">
        <v>80.450116723015697</v>
      </c>
      <c r="G4616" s="16" t="s">
        <v>4</v>
      </c>
      <c r="H4616" s="7">
        <v>191526.02267427693</v>
      </c>
      <c r="I4616" s="4">
        <v>25.6</v>
      </c>
      <c r="J4616" s="4">
        <v>14.9</v>
      </c>
      <c r="K4616" s="4">
        <v>11.920000000000002</v>
      </c>
      <c r="L4616" s="4">
        <v>2380.6804822134445</v>
      </c>
      <c r="M4616" s="4" t="s">
        <v>332</v>
      </c>
      <c r="N4616" s="17">
        <v>1.0000000000000002</v>
      </c>
      <c r="O4616" s="4">
        <v>1152</v>
      </c>
      <c r="P4616">
        <f t="shared" si="216"/>
        <v>2015</v>
      </c>
      <c r="Q4616">
        <f t="shared" si="217"/>
        <v>3</v>
      </c>
      <c r="R4616" t="str">
        <f t="shared" si="218"/>
        <v>05</v>
      </c>
      <c r="T4616" t="s">
        <v>460</v>
      </c>
      <c r="U4616" t="s">
        <v>461</v>
      </c>
      <c r="V4616" t="s">
        <v>536</v>
      </c>
      <c r="W4616" t="s">
        <v>537</v>
      </c>
      <c r="X4616" t="s">
        <v>510</v>
      </c>
    </row>
    <row r="4617" spans="1:27" x14ac:dyDescent="0.35">
      <c r="A4617" s="1" t="s">
        <v>2</v>
      </c>
      <c r="B4617" s="18">
        <v>42067</v>
      </c>
      <c r="C4617" s="3" t="s">
        <v>62</v>
      </c>
      <c r="D4617" s="4" t="s">
        <v>63</v>
      </c>
      <c r="E4617" s="5" t="s">
        <v>4</v>
      </c>
      <c r="F4617" s="6">
        <v>1654.9738297306089</v>
      </c>
      <c r="G4617" s="16" t="s">
        <v>4</v>
      </c>
      <c r="H4617" s="7">
        <v>174902.89195728011</v>
      </c>
      <c r="I4617" s="4">
        <v>9.1</v>
      </c>
      <c r="J4617" s="4">
        <v>5.8</v>
      </c>
      <c r="K4617" s="4" t="s">
        <v>332</v>
      </c>
      <c r="L4617" s="4">
        <v>105.68317686676063</v>
      </c>
      <c r="M4617" s="4" t="s">
        <v>332</v>
      </c>
      <c r="N4617" s="17">
        <v>0.99999999999999989</v>
      </c>
      <c r="O4617" s="4">
        <v>120</v>
      </c>
      <c r="P4617">
        <f t="shared" si="216"/>
        <v>2015</v>
      </c>
      <c r="Q4617">
        <f t="shared" si="217"/>
        <v>3</v>
      </c>
      <c r="R4617" t="str">
        <f t="shared" si="218"/>
        <v>05</v>
      </c>
      <c r="T4617" t="s">
        <v>84</v>
      </c>
      <c r="U4617" t="s">
        <v>459</v>
      </c>
      <c r="V4617" t="s">
        <v>479</v>
      </c>
      <c r="W4617" t="s">
        <v>480</v>
      </c>
    </row>
    <row r="4618" spans="1:27" x14ac:dyDescent="0.35">
      <c r="A4618" s="1" t="s">
        <v>2</v>
      </c>
      <c r="B4618" s="18">
        <v>42067</v>
      </c>
      <c r="C4618" s="3" t="s">
        <v>27</v>
      </c>
      <c r="D4618" s="4" t="s">
        <v>39</v>
      </c>
      <c r="E4618" s="5" t="s">
        <v>4</v>
      </c>
      <c r="F4618" s="6">
        <v>110.33158864870725</v>
      </c>
      <c r="G4618" s="16" t="s">
        <v>4</v>
      </c>
      <c r="H4618" s="7">
        <v>165781.15502082373</v>
      </c>
      <c r="I4618" s="4">
        <v>17.600000000000001</v>
      </c>
      <c r="J4618" s="4">
        <v>15.6</v>
      </c>
      <c r="K4618" s="4">
        <v>10.452</v>
      </c>
      <c r="L4618" s="4">
        <v>1502.5719927650671</v>
      </c>
      <c r="M4618" s="4" t="s">
        <v>332</v>
      </c>
      <c r="N4618" s="17">
        <v>1.0000000000000002</v>
      </c>
      <c r="O4618" s="4">
        <v>120</v>
      </c>
      <c r="P4618">
        <f t="shared" si="216"/>
        <v>2015</v>
      </c>
      <c r="Q4618">
        <f t="shared" si="217"/>
        <v>3</v>
      </c>
      <c r="R4618" t="str">
        <f t="shared" si="218"/>
        <v>06</v>
      </c>
      <c r="T4618" t="s">
        <v>39</v>
      </c>
    </row>
    <row r="4619" spans="1:27" x14ac:dyDescent="0.35">
      <c r="A4619" s="1" t="s">
        <v>2</v>
      </c>
      <c r="B4619" s="18">
        <v>42067</v>
      </c>
      <c r="C4619" s="3" t="s">
        <v>134</v>
      </c>
      <c r="D4619" s="4" t="s">
        <v>135</v>
      </c>
      <c r="E4619" s="5" t="s">
        <v>4</v>
      </c>
      <c r="F4619" s="6">
        <v>1.6559839799583835</v>
      </c>
      <c r="G4619" s="16" t="s">
        <v>4</v>
      </c>
      <c r="H4619" s="7">
        <v>11209.04407588106</v>
      </c>
      <c r="I4619" s="4">
        <v>40.6</v>
      </c>
      <c r="J4619" s="4">
        <v>21.8</v>
      </c>
      <c r="K4619" s="4">
        <v>14.606000000000002</v>
      </c>
      <c r="L4619" s="4">
        <v>6768.8119037013594</v>
      </c>
      <c r="M4619" s="4" t="s">
        <v>332</v>
      </c>
      <c r="N4619" s="17">
        <v>1</v>
      </c>
      <c r="O4619" s="4">
        <v>15990.24</v>
      </c>
      <c r="P4619">
        <f t="shared" si="216"/>
        <v>2015</v>
      </c>
      <c r="Q4619">
        <f t="shared" si="217"/>
        <v>3</v>
      </c>
      <c r="R4619" t="str">
        <f t="shared" si="218"/>
        <v>06</v>
      </c>
      <c r="T4619" t="s">
        <v>39</v>
      </c>
      <c r="U4619" t="s">
        <v>527</v>
      </c>
    </row>
    <row r="4620" spans="1:27" x14ac:dyDescent="0.35">
      <c r="A4620" s="1" t="s">
        <v>2</v>
      </c>
      <c r="B4620" s="18">
        <v>42067</v>
      </c>
      <c r="C4620" s="3" t="s">
        <v>117</v>
      </c>
      <c r="D4620" s="4" t="s">
        <v>118</v>
      </c>
      <c r="E4620" s="5" t="s">
        <v>4</v>
      </c>
      <c r="F4620" s="6">
        <v>11.591887859708685</v>
      </c>
      <c r="G4620" s="16" t="s">
        <v>4</v>
      </c>
      <c r="H4620" s="7">
        <v>103333.77054786337</v>
      </c>
      <c r="I4620" s="4">
        <v>34.6</v>
      </c>
      <c r="J4620" s="4">
        <v>27.1</v>
      </c>
      <c r="K4620" s="4">
        <v>18.157000000000004</v>
      </c>
      <c r="L4620" s="4">
        <v>8914.3176502796359</v>
      </c>
      <c r="M4620" s="4" t="s">
        <v>332</v>
      </c>
      <c r="N4620" s="17">
        <v>1.0000000000000002</v>
      </c>
      <c r="O4620" s="4">
        <v>15990.24</v>
      </c>
      <c r="P4620">
        <f t="shared" si="216"/>
        <v>2015</v>
      </c>
      <c r="Q4620">
        <f t="shared" si="217"/>
        <v>3</v>
      </c>
      <c r="R4620" t="str">
        <f t="shared" si="218"/>
        <v>06</v>
      </c>
      <c r="T4620" t="s">
        <v>118</v>
      </c>
    </row>
    <row r="4621" spans="1:27" x14ac:dyDescent="0.35">
      <c r="A4621" s="1" t="s">
        <v>2</v>
      </c>
      <c r="B4621" s="18">
        <v>42067</v>
      </c>
      <c r="C4621" s="3" t="s">
        <v>302</v>
      </c>
      <c r="D4621" s="4" t="s">
        <v>303</v>
      </c>
      <c r="E4621" s="5" t="s">
        <v>4</v>
      </c>
      <c r="F4621" s="6">
        <v>110.33158864870725</v>
      </c>
      <c r="G4621" s="16" t="s">
        <v>4</v>
      </c>
      <c r="H4621" s="7">
        <v>3336.7654377898339</v>
      </c>
      <c r="I4621" s="4">
        <v>4</v>
      </c>
      <c r="J4621" s="4">
        <v>3.8</v>
      </c>
      <c r="K4621" s="4">
        <v>3.8</v>
      </c>
      <c r="L4621" s="4">
        <v>30.24306527855774</v>
      </c>
      <c r="M4621" s="4" t="s">
        <v>332</v>
      </c>
      <c r="N4621" s="17">
        <v>1.0000000000000002</v>
      </c>
      <c r="O4621" s="4">
        <v>120</v>
      </c>
      <c r="P4621">
        <f t="shared" si="216"/>
        <v>2015</v>
      </c>
      <c r="Q4621">
        <f t="shared" si="217"/>
        <v>3</v>
      </c>
      <c r="R4621" t="str">
        <f t="shared" si="218"/>
        <v>08</v>
      </c>
      <c r="T4621" t="s">
        <v>303</v>
      </c>
    </row>
    <row r="4622" spans="1:27" x14ac:dyDescent="0.35">
      <c r="A4622" s="1" t="s">
        <v>2</v>
      </c>
      <c r="B4622" s="18">
        <v>42067</v>
      </c>
      <c r="C4622" s="3" t="s">
        <v>373</v>
      </c>
      <c r="D4622" s="4" t="s">
        <v>374</v>
      </c>
      <c r="E4622" s="5" t="s">
        <v>4</v>
      </c>
      <c r="F4622" s="6">
        <v>110.33158864870725</v>
      </c>
      <c r="G4622" s="16" t="s">
        <v>4</v>
      </c>
      <c r="H4622" s="7">
        <v>149228.28432141087</v>
      </c>
      <c r="I4622" s="4">
        <v>16.8</v>
      </c>
      <c r="J4622" s="4">
        <v>12.4</v>
      </c>
      <c r="K4622" s="4" t="s">
        <v>332</v>
      </c>
      <c r="L4622" s="4">
        <v>1352.5436019647066</v>
      </c>
      <c r="M4622" s="4" t="s">
        <v>332</v>
      </c>
      <c r="N4622" s="17">
        <v>1.0000000000000002</v>
      </c>
      <c r="O4622" s="4">
        <v>120</v>
      </c>
      <c r="P4622">
        <f t="shared" si="216"/>
        <v>2015</v>
      </c>
      <c r="Q4622">
        <f t="shared" si="217"/>
        <v>3</v>
      </c>
      <c r="R4622" t="str">
        <f t="shared" si="218"/>
        <v>09</v>
      </c>
      <c r="T4622" t="s">
        <v>374</v>
      </c>
    </row>
    <row r="4623" spans="1:27" x14ac:dyDescent="0.35">
      <c r="A4623" s="1" t="s">
        <v>2</v>
      </c>
      <c r="B4623" s="18">
        <v>42067</v>
      </c>
      <c r="C4623" s="3" t="s">
        <v>40</v>
      </c>
      <c r="D4623" s="4" t="s">
        <v>169</v>
      </c>
      <c r="E4623" s="5" t="s">
        <v>4</v>
      </c>
      <c r="F4623" s="6">
        <v>772.32112054095091</v>
      </c>
      <c r="G4623" s="16" t="s">
        <v>4</v>
      </c>
      <c r="H4623" s="7">
        <v>121543.9918508837</v>
      </c>
      <c r="I4623" s="4" t="s">
        <v>332</v>
      </c>
      <c r="J4623" s="4">
        <v>6.6</v>
      </c>
      <c r="K4623" s="4">
        <v>4.5999999999999996</v>
      </c>
      <c r="L4623" s="4">
        <v>157.37494238892705</v>
      </c>
      <c r="M4623" s="4" t="s">
        <v>332</v>
      </c>
      <c r="N4623" s="17">
        <v>0.99999999999999967</v>
      </c>
      <c r="O4623" s="4">
        <v>120</v>
      </c>
      <c r="P4623">
        <f t="shared" si="216"/>
        <v>2015</v>
      </c>
      <c r="Q4623">
        <f t="shared" si="217"/>
        <v>3</v>
      </c>
      <c r="R4623" t="str">
        <f t="shared" si="218"/>
        <v>12</v>
      </c>
      <c r="T4623" t="s">
        <v>662</v>
      </c>
      <c r="U4623" t="s">
        <v>463</v>
      </c>
      <c r="V4623" t="s">
        <v>464</v>
      </c>
      <c r="W4623" t="s">
        <v>546</v>
      </c>
      <c r="X4623" t="s">
        <v>468</v>
      </c>
      <c r="Y4623" t="s">
        <v>547</v>
      </c>
      <c r="Z4623" t="s">
        <v>510</v>
      </c>
      <c r="AA4623" t="s">
        <v>466</v>
      </c>
    </row>
    <row r="4624" spans="1:27" x14ac:dyDescent="0.35">
      <c r="A4624" s="1" t="s">
        <v>2</v>
      </c>
      <c r="B4624" s="18">
        <v>42067</v>
      </c>
      <c r="C4624" s="3" t="s">
        <v>196</v>
      </c>
      <c r="D4624" s="4" t="s">
        <v>197</v>
      </c>
      <c r="E4624" s="5" t="s">
        <v>23</v>
      </c>
      <c r="F4624" s="6">
        <v>3930.5628456101954</v>
      </c>
      <c r="G4624" s="16" t="s">
        <v>4</v>
      </c>
      <c r="H4624" s="7">
        <v>8516859.5608039126</v>
      </c>
      <c r="I4624" s="4">
        <v>18.7</v>
      </c>
      <c r="J4624" s="4">
        <v>6.1</v>
      </c>
      <c r="K4624" s="4" t="s">
        <v>332</v>
      </c>
      <c r="L4624" s="4">
        <v>546.50124784235618</v>
      </c>
      <c r="M4624" s="4" t="s">
        <v>332</v>
      </c>
      <c r="N4624" s="17">
        <v>3.9649122807017547</v>
      </c>
      <c r="O4624" s="4">
        <v>576</v>
      </c>
      <c r="P4624">
        <f t="shared" si="216"/>
        <v>2015</v>
      </c>
      <c r="Q4624">
        <f t="shared" si="217"/>
        <v>3</v>
      </c>
      <c r="R4624" t="str">
        <f t="shared" si="218"/>
        <v>12</v>
      </c>
      <c r="T4624" t="s">
        <v>107</v>
      </c>
      <c r="U4624" t="s">
        <v>559</v>
      </c>
    </row>
    <row r="4625" spans="1:26" x14ac:dyDescent="0.35">
      <c r="A4625" s="1" t="s">
        <v>2</v>
      </c>
      <c r="B4625" s="18">
        <v>42067</v>
      </c>
      <c r="C4625" s="3" t="s">
        <v>64</v>
      </c>
      <c r="D4625" s="4" t="s">
        <v>65</v>
      </c>
      <c r="E4625" s="5" t="s">
        <v>7</v>
      </c>
      <c r="F4625" s="6">
        <v>1494.0735962845772</v>
      </c>
      <c r="G4625" s="16" t="s">
        <v>4</v>
      </c>
      <c r="H4625" s="7">
        <v>2886655.3708029818</v>
      </c>
      <c r="I4625" s="4">
        <v>68.3</v>
      </c>
      <c r="J4625" s="4">
        <v>5.2</v>
      </c>
      <c r="K4625" s="4">
        <v>5.2</v>
      </c>
      <c r="L4625" s="4">
        <v>1846.8320000000001</v>
      </c>
      <c r="M4625" s="4" t="s">
        <v>332</v>
      </c>
      <c r="N4625" s="17">
        <v>1.046153846153846</v>
      </c>
      <c r="O4625" s="4">
        <v>576</v>
      </c>
      <c r="P4625">
        <f t="shared" si="216"/>
        <v>2015</v>
      </c>
      <c r="Q4625">
        <f t="shared" si="217"/>
        <v>3</v>
      </c>
      <c r="R4625" t="str">
        <f t="shared" si="218"/>
        <v>13</v>
      </c>
      <c r="T4625" t="s">
        <v>481</v>
      </c>
      <c r="U4625" t="s">
        <v>482</v>
      </c>
    </row>
    <row r="4626" spans="1:26" x14ac:dyDescent="0.35">
      <c r="A4626" s="1" t="s">
        <v>2</v>
      </c>
      <c r="B4626" s="18">
        <v>42067</v>
      </c>
      <c r="C4626" s="3" t="s">
        <v>101</v>
      </c>
      <c r="D4626" s="4" t="s">
        <v>102</v>
      </c>
      <c r="E4626" s="5" t="s">
        <v>7</v>
      </c>
      <c r="F4626" s="6">
        <v>0.82799198997919177</v>
      </c>
      <c r="G4626" s="16" t="s">
        <v>4</v>
      </c>
      <c r="H4626" s="7">
        <v>12294.169137817296</v>
      </c>
      <c r="I4626" s="4">
        <v>63.8</v>
      </c>
      <c r="J4626" s="4">
        <v>3.7</v>
      </c>
      <c r="K4626" s="4">
        <v>3.7</v>
      </c>
      <c r="L4626" s="4">
        <v>873.42200000000003</v>
      </c>
      <c r="M4626" s="4" t="s">
        <v>332</v>
      </c>
      <c r="N4626" s="17">
        <v>17</v>
      </c>
      <c r="O4626" s="4">
        <v>15990.24</v>
      </c>
      <c r="P4626">
        <f t="shared" si="216"/>
        <v>2015</v>
      </c>
      <c r="Q4626">
        <f t="shared" si="217"/>
        <v>3</v>
      </c>
      <c r="R4626" t="str">
        <f t="shared" si="218"/>
        <v>13</v>
      </c>
      <c r="T4626" t="s">
        <v>499</v>
      </c>
      <c r="U4626" t="s">
        <v>500</v>
      </c>
    </row>
    <row r="4627" spans="1:26" x14ac:dyDescent="0.35">
      <c r="A4627" s="1" t="s">
        <v>2</v>
      </c>
      <c r="B4627" s="18">
        <v>42067</v>
      </c>
      <c r="C4627" s="3" t="s">
        <v>68</v>
      </c>
      <c r="D4627" s="4" t="s">
        <v>69</v>
      </c>
      <c r="E4627" s="5" t="s">
        <v>4</v>
      </c>
      <c r="F4627" s="6">
        <v>22.985747635147344</v>
      </c>
      <c r="G4627" s="16" t="s">
        <v>4</v>
      </c>
      <c r="H4627" s="7">
        <v>90183.523502109354</v>
      </c>
      <c r="I4627" s="4">
        <v>233.4</v>
      </c>
      <c r="J4627" s="4">
        <v>4.0999999999999996</v>
      </c>
      <c r="K4627" s="4">
        <v>4.0999999999999996</v>
      </c>
      <c r="L4627" s="4">
        <v>3923.4539999999993</v>
      </c>
      <c r="M4627" s="4" t="s">
        <v>332</v>
      </c>
      <c r="N4627" s="17">
        <v>0.99999999999999989</v>
      </c>
      <c r="O4627" s="4">
        <v>1152</v>
      </c>
      <c r="P4627">
        <f t="shared" si="216"/>
        <v>2015</v>
      </c>
      <c r="Q4627">
        <f t="shared" si="217"/>
        <v>3</v>
      </c>
      <c r="R4627" t="str">
        <f t="shared" si="218"/>
        <v>13</v>
      </c>
      <c r="T4627" t="s">
        <v>217</v>
      </c>
      <c r="U4627" t="s">
        <v>483</v>
      </c>
    </row>
    <row r="4628" spans="1:26" x14ac:dyDescent="0.35">
      <c r="A4628" s="1" t="s">
        <v>2</v>
      </c>
      <c r="B4628" s="18">
        <v>42067</v>
      </c>
      <c r="C4628" s="3" t="s">
        <v>3</v>
      </c>
      <c r="D4628" s="4" t="s">
        <v>119</v>
      </c>
      <c r="E4628" s="5" t="s">
        <v>4</v>
      </c>
      <c r="F4628" s="6">
        <v>220.66317729741451</v>
      </c>
      <c r="G4628" s="16" t="s">
        <v>4</v>
      </c>
      <c r="H4628" s="7">
        <v>13593.044217123834</v>
      </c>
      <c r="I4628" s="4">
        <v>4.9000000000000004</v>
      </c>
      <c r="J4628" s="4">
        <v>4.9000000000000004</v>
      </c>
      <c r="K4628" s="4" t="s">
        <v>332</v>
      </c>
      <c r="L4628" s="4">
        <v>61.600872350364277</v>
      </c>
      <c r="M4628" s="4" t="s">
        <v>332</v>
      </c>
      <c r="N4628" s="17">
        <v>1.0000000000000002</v>
      </c>
      <c r="O4628" s="4">
        <v>120</v>
      </c>
      <c r="P4628">
        <f t="shared" si="216"/>
        <v>2015</v>
      </c>
      <c r="Q4628">
        <f t="shared" si="217"/>
        <v>3</v>
      </c>
      <c r="R4628" t="str">
        <f t="shared" si="218"/>
        <v>16</v>
      </c>
      <c r="T4628" t="s">
        <v>119</v>
      </c>
    </row>
    <row r="4629" spans="1:26" x14ac:dyDescent="0.35">
      <c r="A4629" s="1" t="s">
        <v>2</v>
      </c>
      <c r="B4629" s="18">
        <v>42067</v>
      </c>
      <c r="C4629" s="3" t="s">
        <v>259</v>
      </c>
      <c r="D4629" s="4" t="s">
        <v>260</v>
      </c>
      <c r="E4629" s="5" t="s">
        <v>4</v>
      </c>
      <c r="F4629" s="6">
        <v>330.99476594612179</v>
      </c>
      <c r="G4629" s="16" t="s">
        <v>4</v>
      </c>
      <c r="H4629" s="7">
        <v>76078.251981608206</v>
      </c>
      <c r="I4629" s="4" t="s">
        <v>332</v>
      </c>
      <c r="J4629" s="4">
        <v>7.6</v>
      </c>
      <c r="K4629" s="4" t="s">
        <v>332</v>
      </c>
      <c r="L4629" s="4">
        <v>229.84729611703881</v>
      </c>
      <c r="M4629" s="4" t="s">
        <v>332</v>
      </c>
      <c r="N4629" s="17">
        <v>1</v>
      </c>
      <c r="O4629" s="4">
        <v>120</v>
      </c>
      <c r="P4629">
        <f t="shared" si="216"/>
        <v>2015</v>
      </c>
      <c r="Q4629">
        <f t="shared" si="217"/>
        <v>3</v>
      </c>
      <c r="R4629" t="str">
        <f t="shared" si="218"/>
        <v>17</v>
      </c>
      <c r="T4629" t="s">
        <v>260</v>
      </c>
      <c r="U4629" t="s">
        <v>583</v>
      </c>
    </row>
    <row r="4630" spans="1:26" x14ac:dyDescent="0.35">
      <c r="A4630" s="1" t="s">
        <v>2</v>
      </c>
      <c r="B4630" s="18">
        <v>42067</v>
      </c>
      <c r="C4630" s="3" t="s">
        <v>304</v>
      </c>
      <c r="D4630" s="4" t="s">
        <v>305</v>
      </c>
      <c r="E4630" s="5" t="s">
        <v>7</v>
      </c>
      <c r="F4630" s="6">
        <v>11.492873817573672</v>
      </c>
      <c r="G4630" s="16" t="s">
        <v>4</v>
      </c>
      <c r="H4630" s="7">
        <v>22946.809593074086</v>
      </c>
      <c r="I4630" s="4">
        <v>6.2</v>
      </c>
      <c r="J4630" s="4">
        <v>6.2</v>
      </c>
      <c r="K4630" s="4" t="s">
        <v>332</v>
      </c>
      <c r="L4630" s="4">
        <v>124.78824899079137</v>
      </c>
      <c r="M4630" s="4" t="s">
        <v>332</v>
      </c>
      <c r="N4630" s="17">
        <v>16</v>
      </c>
      <c r="O4630" s="4">
        <v>1152</v>
      </c>
      <c r="P4630">
        <f t="shared" si="216"/>
        <v>2015</v>
      </c>
      <c r="Q4630">
        <f t="shared" si="217"/>
        <v>3</v>
      </c>
      <c r="R4630" t="str">
        <f t="shared" si="218"/>
        <v>17</v>
      </c>
      <c r="T4630" t="s">
        <v>490</v>
      </c>
    </row>
    <row r="4631" spans="1:26" x14ac:dyDescent="0.35">
      <c r="A4631" s="1" t="s">
        <v>2</v>
      </c>
      <c r="B4631" s="18">
        <v>42067</v>
      </c>
      <c r="C4631" s="3" t="s">
        <v>10</v>
      </c>
      <c r="D4631" s="4" t="s">
        <v>11</v>
      </c>
      <c r="E4631" s="5" t="s">
        <v>4</v>
      </c>
      <c r="F4631" s="6">
        <v>220.66317729741451</v>
      </c>
      <c r="G4631" s="16" t="s">
        <v>4</v>
      </c>
      <c r="H4631" s="7">
        <v>7018.9923942428113</v>
      </c>
      <c r="I4631" s="4">
        <v>4.5</v>
      </c>
      <c r="J4631" s="4">
        <v>3</v>
      </c>
      <c r="K4631" s="4" t="s">
        <v>332</v>
      </c>
      <c r="L4631" s="4">
        <v>31.808625617596654</v>
      </c>
      <c r="M4631" s="4" t="s">
        <v>332</v>
      </c>
      <c r="N4631" s="17">
        <v>1</v>
      </c>
      <c r="O4631" s="4">
        <v>120</v>
      </c>
      <c r="P4631">
        <f t="shared" si="216"/>
        <v>2015</v>
      </c>
      <c r="Q4631">
        <f t="shared" si="217"/>
        <v>3</v>
      </c>
      <c r="R4631" t="str">
        <f t="shared" si="218"/>
        <v>17</v>
      </c>
      <c r="T4631" t="s">
        <v>289</v>
      </c>
      <c r="U4631" t="s">
        <v>519</v>
      </c>
    </row>
    <row r="4632" spans="1:26" x14ac:dyDescent="0.35">
      <c r="A4632" s="1" t="s">
        <v>2</v>
      </c>
      <c r="B4632" s="18">
        <v>42067</v>
      </c>
      <c r="C4632" s="3" t="s">
        <v>290</v>
      </c>
      <c r="D4632" s="4" t="s">
        <v>291</v>
      </c>
      <c r="E4632" s="5" t="s">
        <v>7</v>
      </c>
      <c r="F4632" s="6">
        <v>110.33158864870725</v>
      </c>
      <c r="G4632" s="16" t="s">
        <v>4</v>
      </c>
      <c r="H4632" s="7">
        <v>5005.1481566847506</v>
      </c>
      <c r="I4632" s="4">
        <v>6</v>
      </c>
      <c r="J4632" s="4">
        <v>1.9</v>
      </c>
      <c r="K4632" s="4" t="s">
        <v>332</v>
      </c>
      <c r="L4632" s="4">
        <v>11.341149479459153</v>
      </c>
      <c r="M4632" s="4" t="s">
        <v>332</v>
      </c>
      <c r="N4632" s="17">
        <v>4</v>
      </c>
      <c r="O4632" s="4">
        <v>120</v>
      </c>
      <c r="P4632">
        <f t="shared" si="216"/>
        <v>2015</v>
      </c>
      <c r="Q4632">
        <f t="shared" si="217"/>
        <v>3</v>
      </c>
      <c r="R4632" t="str">
        <f t="shared" si="218"/>
        <v>18</v>
      </c>
      <c r="T4632" t="s">
        <v>291</v>
      </c>
    </row>
    <row r="4633" spans="1:26" x14ac:dyDescent="0.35">
      <c r="A4633" s="1" t="s">
        <v>2</v>
      </c>
      <c r="B4633" s="18">
        <v>42067</v>
      </c>
      <c r="C4633" s="3" t="s">
        <v>80</v>
      </c>
      <c r="D4633" s="4" t="s">
        <v>81</v>
      </c>
      <c r="E4633" s="5" t="s">
        <v>4</v>
      </c>
      <c r="F4633" s="6">
        <v>11.492873817573672</v>
      </c>
      <c r="G4633" s="16" t="s">
        <v>4</v>
      </c>
      <c r="H4633" s="7">
        <v>55112.08842886948</v>
      </c>
      <c r="I4633" s="4">
        <v>24</v>
      </c>
      <c r="J4633" s="4">
        <v>26.5</v>
      </c>
      <c r="K4633" s="4">
        <v>14.399999999999999</v>
      </c>
      <c r="L4633" s="4">
        <v>4795.3270264394596</v>
      </c>
      <c r="M4633" s="4" t="s">
        <v>332</v>
      </c>
      <c r="N4633" s="17">
        <v>1</v>
      </c>
      <c r="O4633" s="4">
        <v>1152</v>
      </c>
      <c r="P4633">
        <f t="shared" si="216"/>
        <v>2015</v>
      </c>
      <c r="Q4633">
        <f t="shared" si="217"/>
        <v>3</v>
      </c>
      <c r="R4633" t="str">
        <f t="shared" si="218"/>
        <v>27</v>
      </c>
      <c r="T4633" t="s">
        <v>81</v>
      </c>
    </row>
    <row r="4634" spans="1:26" x14ac:dyDescent="0.35">
      <c r="A4634" s="1" t="s">
        <v>2</v>
      </c>
      <c r="B4634" s="18">
        <v>42067</v>
      </c>
      <c r="C4634" s="3" t="s">
        <v>132</v>
      </c>
      <c r="D4634" s="4" t="s">
        <v>298</v>
      </c>
      <c r="E4634" s="5" t="s">
        <v>4</v>
      </c>
      <c r="F4634" s="6">
        <v>220.66317729741451</v>
      </c>
      <c r="G4634" s="16" t="s">
        <v>4</v>
      </c>
      <c r="H4634" s="7">
        <v>2817.8799259784023</v>
      </c>
      <c r="I4634" s="4" t="s">
        <v>332</v>
      </c>
      <c r="J4634" s="4">
        <v>2.9</v>
      </c>
      <c r="K4634" s="4" t="s">
        <v>332</v>
      </c>
      <c r="L4634" s="4">
        <v>12.77005053806691</v>
      </c>
      <c r="M4634" s="4" t="s">
        <v>332</v>
      </c>
      <c r="N4634" s="17">
        <v>1</v>
      </c>
      <c r="O4634" s="4">
        <v>120</v>
      </c>
      <c r="P4634">
        <f t="shared" si="216"/>
        <v>2015</v>
      </c>
      <c r="Q4634">
        <f t="shared" si="217"/>
        <v>3</v>
      </c>
      <c r="R4634" t="str">
        <f t="shared" si="218"/>
        <v>90</v>
      </c>
      <c r="T4634" t="s">
        <v>563</v>
      </c>
      <c r="U4634" t="s">
        <v>468</v>
      </c>
      <c r="V4634" t="s">
        <v>564</v>
      </c>
      <c r="W4634" t="s">
        <v>524</v>
      </c>
      <c r="X4634" t="s">
        <v>567</v>
      </c>
      <c r="Y4634" t="s">
        <v>510</v>
      </c>
      <c r="Z4634" t="s">
        <v>568</v>
      </c>
    </row>
    <row r="4635" spans="1:26" x14ac:dyDescent="0.35">
      <c r="A4635" s="1" t="s">
        <v>2</v>
      </c>
      <c r="B4635" s="18">
        <v>42067</v>
      </c>
      <c r="C4635" s="3" t="s">
        <v>132</v>
      </c>
      <c r="D4635" s="4" t="s">
        <v>298</v>
      </c>
      <c r="E4635" s="5" t="s">
        <v>4</v>
      </c>
      <c r="F4635" s="6">
        <v>330.99476594612179</v>
      </c>
      <c r="G4635" s="16" t="s">
        <v>4</v>
      </c>
      <c r="H4635" s="7">
        <v>47594.834228862528</v>
      </c>
      <c r="I4635" s="4" t="s">
        <v>332</v>
      </c>
      <c r="J4635" s="4">
        <v>6.5</v>
      </c>
      <c r="K4635" s="4" t="s">
        <v>332</v>
      </c>
      <c r="L4635" s="4">
        <v>143.79331374868283</v>
      </c>
      <c r="M4635" s="4" t="s">
        <v>332</v>
      </c>
      <c r="N4635" s="17">
        <v>1.0000000000000002</v>
      </c>
      <c r="O4635" s="4">
        <v>120</v>
      </c>
      <c r="P4635">
        <f t="shared" si="216"/>
        <v>2015</v>
      </c>
      <c r="Q4635">
        <f t="shared" si="217"/>
        <v>3</v>
      </c>
      <c r="R4635" t="str">
        <f t="shared" si="218"/>
        <v>90</v>
      </c>
      <c r="T4635" t="s">
        <v>563</v>
      </c>
      <c r="U4635" t="s">
        <v>468</v>
      </c>
      <c r="V4635" t="s">
        <v>564</v>
      </c>
      <c r="W4635" t="s">
        <v>524</v>
      </c>
      <c r="X4635" t="s">
        <v>567</v>
      </c>
      <c r="Y4635" t="s">
        <v>510</v>
      </c>
      <c r="Z4635" t="s">
        <v>568</v>
      </c>
    </row>
    <row r="4636" spans="1:26" x14ac:dyDescent="0.35">
      <c r="A4636" s="1" t="s">
        <v>2</v>
      </c>
      <c r="B4636" s="18">
        <v>42080</v>
      </c>
      <c r="C4636" s="8" t="s">
        <v>300</v>
      </c>
      <c r="D4636" s="4" t="s">
        <v>301</v>
      </c>
      <c r="E4636" s="9" t="s">
        <v>4</v>
      </c>
      <c r="F4636" s="6">
        <v>728.18848508146777</v>
      </c>
      <c r="G4636" s="16" t="s">
        <v>4</v>
      </c>
      <c r="H4636" s="7">
        <v>56474.986112531828</v>
      </c>
      <c r="I4636" s="4">
        <v>7</v>
      </c>
      <c r="J4636" s="4">
        <v>4.5999999999999996</v>
      </c>
      <c r="K4636" s="4">
        <v>4.5999999999999996</v>
      </c>
      <c r="L4636" s="4">
        <v>77.555450641620013</v>
      </c>
      <c r="M4636" s="4" t="s">
        <v>332</v>
      </c>
      <c r="N4636" s="17">
        <v>1</v>
      </c>
      <c r="O4636" s="4">
        <v>100</v>
      </c>
      <c r="P4636">
        <f t="shared" si="216"/>
        <v>2015</v>
      </c>
      <c r="Q4636">
        <f t="shared" si="217"/>
        <v>3</v>
      </c>
      <c r="R4636" t="str">
        <f t="shared" si="218"/>
        <v>05</v>
      </c>
      <c r="T4636" t="s">
        <v>301</v>
      </c>
    </row>
    <row r="4637" spans="1:26" x14ac:dyDescent="0.35">
      <c r="A4637" s="1" t="s">
        <v>2</v>
      </c>
      <c r="B4637" s="18">
        <v>42080</v>
      </c>
      <c r="C4637" s="8" t="s">
        <v>82</v>
      </c>
      <c r="D4637" s="4" t="s">
        <v>167</v>
      </c>
      <c r="E4637" s="9" t="s">
        <v>4</v>
      </c>
      <c r="F4637" s="6">
        <v>529.59162551379472</v>
      </c>
      <c r="G4637" s="16" t="s">
        <v>4</v>
      </c>
      <c r="H4637" s="7">
        <v>80447.473650426095</v>
      </c>
      <c r="I4637" s="4">
        <v>10.3</v>
      </c>
      <c r="J4637" s="4">
        <v>6.5</v>
      </c>
      <c r="K4637" s="4">
        <v>4.333333333333333</v>
      </c>
      <c r="L4637" s="4">
        <v>151.9047314473265</v>
      </c>
      <c r="M4637" s="4" t="s">
        <v>332</v>
      </c>
      <c r="N4637" s="17">
        <v>1</v>
      </c>
      <c r="O4637" s="4">
        <v>100</v>
      </c>
      <c r="P4637">
        <f t="shared" si="216"/>
        <v>2015</v>
      </c>
      <c r="Q4637">
        <f t="shared" si="217"/>
        <v>3</v>
      </c>
      <c r="R4637" t="str">
        <f t="shared" si="218"/>
        <v>05</v>
      </c>
      <c r="T4637" t="s">
        <v>460</v>
      </c>
      <c r="U4637" t="s">
        <v>488</v>
      </c>
      <c r="V4637" t="s">
        <v>536</v>
      </c>
      <c r="W4637" t="s">
        <v>544</v>
      </c>
      <c r="X4637" t="s">
        <v>510</v>
      </c>
    </row>
    <row r="4638" spans="1:26" x14ac:dyDescent="0.35">
      <c r="A4638" s="1" t="s">
        <v>2</v>
      </c>
      <c r="B4638" s="18">
        <v>42080</v>
      </c>
      <c r="C4638" s="3" t="s">
        <v>37</v>
      </c>
      <c r="D4638" s="4" t="s">
        <v>156</v>
      </c>
      <c r="E4638" s="5" t="s">
        <v>4</v>
      </c>
      <c r="F4638" s="6">
        <v>40.225058361507848</v>
      </c>
      <c r="G4638" s="16" t="s">
        <v>4</v>
      </c>
      <c r="H4638" s="7">
        <v>71914.166543637504</v>
      </c>
      <c r="I4638" s="4">
        <v>25.4</v>
      </c>
      <c r="J4638" s="4">
        <v>14.2</v>
      </c>
      <c r="K4638" s="4">
        <v>9.4666666666666668</v>
      </c>
      <c r="L4638" s="4">
        <v>1787.7952070904537</v>
      </c>
      <c r="M4638" s="4" t="s">
        <v>332</v>
      </c>
      <c r="N4638" s="17">
        <v>1</v>
      </c>
      <c r="O4638" s="4">
        <v>1152</v>
      </c>
      <c r="P4638">
        <f t="shared" si="216"/>
        <v>2015</v>
      </c>
      <c r="Q4638">
        <f t="shared" si="217"/>
        <v>3</v>
      </c>
      <c r="R4638" t="str">
        <f t="shared" si="218"/>
        <v>05</v>
      </c>
      <c r="T4638" t="s">
        <v>460</v>
      </c>
      <c r="U4638" t="s">
        <v>461</v>
      </c>
      <c r="V4638" t="s">
        <v>536</v>
      </c>
      <c r="W4638" t="s">
        <v>537</v>
      </c>
      <c r="X4638" t="s">
        <v>510</v>
      </c>
    </row>
    <row r="4639" spans="1:26" x14ac:dyDescent="0.35">
      <c r="A4639" s="1" t="s">
        <v>2</v>
      </c>
      <c r="B4639" s="18">
        <v>42080</v>
      </c>
      <c r="C4639" s="3" t="s">
        <v>62</v>
      </c>
      <c r="D4639" s="4" t="s">
        <v>63</v>
      </c>
      <c r="E4639" s="5" t="s">
        <v>4</v>
      </c>
      <c r="F4639" s="6">
        <v>1224.6806340006503</v>
      </c>
      <c r="G4639" s="16" t="s">
        <v>4</v>
      </c>
      <c r="H4639" s="7">
        <v>166066.90340044684</v>
      </c>
      <c r="I4639" s="4">
        <v>9.9</v>
      </c>
      <c r="J4639" s="4">
        <v>6.3</v>
      </c>
      <c r="K4639" s="4" t="s">
        <v>332</v>
      </c>
      <c r="L4639" s="4">
        <v>135.60017100781451</v>
      </c>
      <c r="M4639" s="4" t="s">
        <v>332</v>
      </c>
      <c r="N4639" s="17">
        <v>0.99999999999999978</v>
      </c>
      <c r="O4639" s="4">
        <v>100</v>
      </c>
      <c r="P4639">
        <f t="shared" si="216"/>
        <v>2015</v>
      </c>
      <c r="Q4639">
        <f t="shared" si="217"/>
        <v>3</v>
      </c>
      <c r="R4639" t="str">
        <f t="shared" si="218"/>
        <v>05</v>
      </c>
      <c r="T4639" t="s">
        <v>84</v>
      </c>
      <c r="U4639" t="s">
        <v>459</v>
      </c>
      <c r="V4639" t="s">
        <v>479</v>
      </c>
      <c r="W4639" t="s">
        <v>480</v>
      </c>
    </row>
    <row r="4640" spans="1:26" x14ac:dyDescent="0.35">
      <c r="A4640" s="1" t="s">
        <v>2</v>
      </c>
      <c r="B4640" s="18">
        <v>42080</v>
      </c>
      <c r="C4640" s="3" t="s">
        <v>27</v>
      </c>
      <c r="D4640" s="4" t="s">
        <v>39</v>
      </c>
      <c r="E4640" s="5" t="s">
        <v>4</v>
      </c>
      <c r="F4640" s="6">
        <v>2.8732184543934181</v>
      </c>
      <c r="G4640" s="16" t="s">
        <v>4</v>
      </c>
      <c r="H4640" s="7">
        <v>34333.929245340783</v>
      </c>
      <c r="I4640" s="4">
        <v>36.799999999999997</v>
      </c>
      <c r="J4640" s="4">
        <v>30.5</v>
      </c>
      <c r="K4640" s="4">
        <v>20.333333333333332</v>
      </c>
      <c r="L4640" s="4">
        <v>11949.641069874453</v>
      </c>
      <c r="M4640" s="4" t="s">
        <v>332</v>
      </c>
      <c r="N4640" s="17">
        <v>0.99999999999999989</v>
      </c>
      <c r="O4640" s="4">
        <v>1152</v>
      </c>
      <c r="P4640">
        <f t="shared" si="216"/>
        <v>2015</v>
      </c>
      <c r="Q4640">
        <f t="shared" si="217"/>
        <v>3</v>
      </c>
      <c r="R4640" t="str">
        <f t="shared" si="218"/>
        <v>06</v>
      </c>
      <c r="T4640" t="s">
        <v>39</v>
      </c>
    </row>
    <row r="4641" spans="1:27" x14ac:dyDescent="0.35">
      <c r="A4641" s="1" t="s">
        <v>2</v>
      </c>
      <c r="B4641" s="18">
        <v>42080</v>
      </c>
      <c r="C4641" s="3" t="s">
        <v>134</v>
      </c>
      <c r="D4641" s="4" t="s">
        <v>135</v>
      </c>
      <c r="E4641" s="5" t="s">
        <v>4</v>
      </c>
      <c r="F4641" s="6">
        <v>2.8732184543934181</v>
      </c>
      <c r="G4641" s="16" t="s">
        <v>4</v>
      </c>
      <c r="H4641" s="7">
        <v>23125.991278200094</v>
      </c>
      <c r="I4641" s="4">
        <v>41.4</v>
      </c>
      <c r="J4641" s="4">
        <v>23.6</v>
      </c>
      <c r="K4641" s="4">
        <v>15.733333333333334</v>
      </c>
      <c r="L4641" s="4">
        <v>8048.8106439795083</v>
      </c>
      <c r="M4641" s="4" t="s">
        <v>332</v>
      </c>
      <c r="N4641" s="17">
        <v>1</v>
      </c>
      <c r="O4641" s="4">
        <v>1152</v>
      </c>
      <c r="P4641">
        <f t="shared" si="216"/>
        <v>2015</v>
      </c>
      <c r="Q4641">
        <f t="shared" si="217"/>
        <v>3</v>
      </c>
      <c r="R4641" t="str">
        <f t="shared" si="218"/>
        <v>06</v>
      </c>
      <c r="T4641" t="s">
        <v>39</v>
      </c>
      <c r="U4641" t="s">
        <v>527</v>
      </c>
    </row>
    <row r="4642" spans="1:27" x14ac:dyDescent="0.35">
      <c r="A4642" s="1" t="s">
        <v>2</v>
      </c>
      <c r="B4642" s="18">
        <v>42080</v>
      </c>
      <c r="C4642" s="3" t="s">
        <v>117</v>
      </c>
      <c r="D4642" s="4" t="s">
        <v>118</v>
      </c>
      <c r="E4642" s="5" t="s">
        <v>4</v>
      </c>
      <c r="F4642" s="6">
        <v>20.112529180753924</v>
      </c>
      <c r="G4642" s="16" t="s">
        <v>4</v>
      </c>
      <c r="H4642" s="7">
        <v>131197.40834646317</v>
      </c>
      <c r="I4642" s="4">
        <v>29.9</v>
      </c>
      <c r="J4642" s="4">
        <v>25</v>
      </c>
      <c r="K4642" s="4">
        <v>16.666666666666668</v>
      </c>
      <c r="L4642" s="4">
        <v>6523.168079328806</v>
      </c>
      <c r="M4642" s="4" t="s">
        <v>332</v>
      </c>
      <c r="N4642" s="17">
        <v>1.0000000000000002</v>
      </c>
      <c r="O4642" s="4">
        <v>1152</v>
      </c>
      <c r="P4642">
        <f t="shared" si="216"/>
        <v>2015</v>
      </c>
      <c r="Q4642">
        <f t="shared" si="217"/>
        <v>3</v>
      </c>
      <c r="R4642" t="str">
        <f t="shared" si="218"/>
        <v>06</v>
      </c>
      <c r="T4642" t="s">
        <v>118</v>
      </c>
    </row>
    <row r="4643" spans="1:27" x14ac:dyDescent="0.35">
      <c r="A4643" s="1" t="s">
        <v>2</v>
      </c>
      <c r="B4643" s="18">
        <v>42080</v>
      </c>
      <c r="C4643" s="3" t="s">
        <v>302</v>
      </c>
      <c r="D4643" s="4" t="s">
        <v>303</v>
      </c>
      <c r="E4643" s="5" t="s">
        <v>4</v>
      </c>
      <c r="F4643" s="6">
        <v>430.2931957299582</v>
      </c>
      <c r="G4643" s="16" t="s">
        <v>4</v>
      </c>
      <c r="H4643" s="7">
        <v>7242.0750364618052</v>
      </c>
      <c r="I4643" s="4">
        <v>4.0999999999999996</v>
      </c>
      <c r="J4643" s="4">
        <v>2.8</v>
      </c>
      <c r="K4643" s="4">
        <v>2.8</v>
      </c>
      <c r="L4643" s="4">
        <v>16.830559042831716</v>
      </c>
      <c r="M4643" s="4" t="s">
        <v>332</v>
      </c>
      <c r="N4643" s="17">
        <v>1</v>
      </c>
      <c r="O4643" s="4">
        <v>100</v>
      </c>
      <c r="P4643">
        <f t="shared" si="216"/>
        <v>2015</v>
      </c>
      <c r="Q4643">
        <f t="shared" si="217"/>
        <v>3</v>
      </c>
      <c r="R4643" t="str">
        <f t="shared" si="218"/>
        <v>08</v>
      </c>
      <c r="T4643" t="s">
        <v>303</v>
      </c>
    </row>
    <row r="4644" spans="1:27" x14ac:dyDescent="0.35">
      <c r="A4644" s="1" t="s">
        <v>2</v>
      </c>
      <c r="B4644" s="18">
        <v>42080</v>
      </c>
      <c r="C4644" s="3" t="s">
        <v>176</v>
      </c>
      <c r="D4644" s="4" t="s">
        <v>177</v>
      </c>
      <c r="E4644" s="5" t="s">
        <v>7</v>
      </c>
      <c r="F4644" s="6">
        <v>2.8732184543934181</v>
      </c>
      <c r="G4644" s="16" t="s">
        <v>4</v>
      </c>
      <c r="H4644" s="7">
        <v>7570.77672495766</v>
      </c>
      <c r="I4644" s="4">
        <v>15.1</v>
      </c>
      <c r="J4644" s="4">
        <v>6.9</v>
      </c>
      <c r="K4644" s="4" t="s">
        <v>332</v>
      </c>
      <c r="L4644" s="4">
        <v>376.42091936414863</v>
      </c>
      <c r="M4644" s="4" t="s">
        <v>332</v>
      </c>
      <c r="N4644" s="17">
        <v>7.0000000000000009</v>
      </c>
      <c r="O4644" s="4">
        <v>1152</v>
      </c>
      <c r="P4644">
        <f t="shared" si="216"/>
        <v>2015</v>
      </c>
      <c r="Q4644">
        <f t="shared" si="217"/>
        <v>3</v>
      </c>
      <c r="R4644" t="str">
        <f t="shared" si="218"/>
        <v>09</v>
      </c>
      <c r="T4644" t="s">
        <v>177</v>
      </c>
    </row>
    <row r="4645" spans="1:27" x14ac:dyDescent="0.35">
      <c r="A4645" s="1" t="s">
        <v>2</v>
      </c>
      <c r="B4645" s="18">
        <v>42080</v>
      </c>
      <c r="C4645" s="3" t="s">
        <v>373</v>
      </c>
      <c r="D4645" s="4" t="s">
        <v>374</v>
      </c>
      <c r="E4645" s="5" t="s">
        <v>4</v>
      </c>
      <c r="F4645" s="6">
        <v>66.198953189224341</v>
      </c>
      <c r="G4645" s="16" t="s">
        <v>4</v>
      </c>
      <c r="H4645" s="7">
        <v>52833.359549944471</v>
      </c>
      <c r="I4645" s="4">
        <v>16.2</v>
      </c>
      <c r="J4645" s="4">
        <v>9.6999999999999993</v>
      </c>
      <c r="K4645" s="4" t="s">
        <v>332</v>
      </c>
      <c r="L4645" s="4">
        <v>798.0996224959116</v>
      </c>
      <c r="M4645" s="4" t="s">
        <v>332</v>
      </c>
      <c r="N4645" s="17">
        <v>1</v>
      </c>
      <c r="O4645" s="4">
        <v>100</v>
      </c>
      <c r="P4645">
        <f t="shared" si="216"/>
        <v>2015</v>
      </c>
      <c r="Q4645">
        <f t="shared" si="217"/>
        <v>3</v>
      </c>
      <c r="R4645" t="str">
        <f t="shared" si="218"/>
        <v>09</v>
      </c>
      <c r="T4645" t="s">
        <v>374</v>
      </c>
    </row>
    <row r="4646" spans="1:27" x14ac:dyDescent="0.35">
      <c r="A4646" s="1" t="s">
        <v>2</v>
      </c>
      <c r="B4646" s="18">
        <v>42080</v>
      </c>
      <c r="C4646" s="3" t="s">
        <v>40</v>
      </c>
      <c r="D4646" s="4" t="s">
        <v>169</v>
      </c>
      <c r="E4646" s="5" t="s">
        <v>4</v>
      </c>
      <c r="F4646" s="6">
        <v>926.78534464914071</v>
      </c>
      <c r="G4646" s="16" t="s">
        <v>4</v>
      </c>
      <c r="H4646" s="7">
        <v>196217.33617953662</v>
      </c>
      <c r="I4646" s="4" t="s">
        <v>332</v>
      </c>
      <c r="J4646" s="4">
        <v>7.2</v>
      </c>
      <c r="K4646" s="4">
        <v>5.2</v>
      </c>
      <c r="L4646" s="4">
        <v>211.71821211072336</v>
      </c>
      <c r="M4646" s="4" t="s">
        <v>332</v>
      </c>
      <c r="N4646" s="17">
        <v>1</v>
      </c>
      <c r="O4646" s="4">
        <v>100</v>
      </c>
      <c r="P4646">
        <f t="shared" si="216"/>
        <v>2015</v>
      </c>
      <c r="Q4646">
        <f t="shared" si="217"/>
        <v>3</v>
      </c>
      <c r="R4646" t="str">
        <f t="shared" si="218"/>
        <v>12</v>
      </c>
      <c r="T4646" t="s">
        <v>662</v>
      </c>
      <c r="U4646" t="s">
        <v>463</v>
      </c>
      <c r="V4646" t="s">
        <v>464</v>
      </c>
      <c r="W4646" t="s">
        <v>546</v>
      </c>
      <c r="X4646" t="s">
        <v>468</v>
      </c>
      <c r="Y4646" t="s">
        <v>547</v>
      </c>
      <c r="Z4646" t="s">
        <v>510</v>
      </c>
      <c r="AA4646" t="s">
        <v>466</v>
      </c>
    </row>
    <row r="4647" spans="1:27" x14ac:dyDescent="0.35">
      <c r="A4647" s="1" t="s">
        <v>2</v>
      </c>
      <c r="B4647" s="18">
        <v>42080</v>
      </c>
      <c r="C4647" s="3" t="s">
        <v>42</v>
      </c>
      <c r="D4647" s="4" t="s">
        <v>168</v>
      </c>
      <c r="E4647" s="5" t="s">
        <v>4</v>
      </c>
      <c r="F4647" s="6">
        <v>66.198953189224341</v>
      </c>
      <c r="G4647" s="16" t="s">
        <v>4</v>
      </c>
      <c r="H4647" s="7">
        <v>57421.440911647886</v>
      </c>
      <c r="I4647" s="4" t="s">
        <v>332</v>
      </c>
      <c r="J4647" s="4">
        <v>12.3</v>
      </c>
      <c r="K4647" s="4">
        <v>7.3000000000000007</v>
      </c>
      <c r="L4647" s="4">
        <v>867.40708342491985</v>
      </c>
      <c r="M4647" s="4" t="s">
        <v>332</v>
      </c>
      <c r="N4647" s="17">
        <v>1</v>
      </c>
      <c r="O4647" s="4">
        <v>100</v>
      </c>
      <c r="P4647">
        <f t="shared" si="216"/>
        <v>2015</v>
      </c>
      <c r="Q4647">
        <f t="shared" si="217"/>
        <v>3</v>
      </c>
      <c r="R4647" t="str">
        <f t="shared" si="218"/>
        <v>12</v>
      </c>
      <c r="T4647" t="s">
        <v>663</v>
      </c>
      <c r="U4647" t="s">
        <v>463</v>
      </c>
      <c r="V4647" t="s">
        <v>464</v>
      </c>
      <c r="W4647" t="s">
        <v>545</v>
      </c>
      <c r="X4647" t="s">
        <v>510</v>
      </c>
      <c r="Y4647" t="s">
        <v>466</v>
      </c>
    </row>
    <row r="4648" spans="1:27" x14ac:dyDescent="0.35">
      <c r="A4648" s="1" t="s">
        <v>2</v>
      </c>
      <c r="B4648" s="18">
        <v>42080</v>
      </c>
      <c r="C4648" s="3" t="s">
        <v>28</v>
      </c>
      <c r="D4648" s="4" t="s">
        <v>107</v>
      </c>
      <c r="E4648" s="5" t="s">
        <v>23</v>
      </c>
      <c r="F4648" s="6">
        <v>1804.3811893590664</v>
      </c>
      <c r="G4648" s="16" t="s">
        <v>4</v>
      </c>
      <c r="H4648" s="7">
        <v>5559027.2811276279</v>
      </c>
      <c r="I4648" s="4">
        <v>18.7</v>
      </c>
      <c r="J4648" s="4">
        <v>5.8</v>
      </c>
      <c r="K4648" s="4" t="s">
        <v>332</v>
      </c>
      <c r="L4648" s="4">
        <v>494.06885185210592</v>
      </c>
      <c r="M4648" s="4" t="s">
        <v>332</v>
      </c>
      <c r="N4648" s="17">
        <v>6.2356687898089165</v>
      </c>
      <c r="O4648" s="4">
        <v>288</v>
      </c>
      <c r="P4648">
        <f t="shared" si="216"/>
        <v>2015</v>
      </c>
      <c r="Q4648">
        <f t="shared" si="217"/>
        <v>3</v>
      </c>
      <c r="R4648" t="str">
        <f t="shared" si="218"/>
        <v>12</v>
      </c>
      <c r="T4648" t="s">
        <v>107</v>
      </c>
    </row>
    <row r="4649" spans="1:27" x14ac:dyDescent="0.35">
      <c r="A4649" s="1" t="s">
        <v>2</v>
      </c>
      <c r="B4649" s="18">
        <v>42080</v>
      </c>
      <c r="C4649" s="3" t="s">
        <v>64</v>
      </c>
      <c r="D4649" s="4" t="s">
        <v>65</v>
      </c>
      <c r="E4649" s="5" t="s">
        <v>7</v>
      </c>
      <c r="F4649" s="6">
        <v>1045.8515173992041</v>
      </c>
      <c r="G4649" s="16" t="s">
        <v>4</v>
      </c>
      <c r="H4649" s="7">
        <v>2005690.5510336675</v>
      </c>
      <c r="I4649" s="4">
        <v>69.400000000000006</v>
      </c>
      <c r="J4649" s="4">
        <v>4.3</v>
      </c>
      <c r="K4649" s="4">
        <v>4.3</v>
      </c>
      <c r="L4649" s="4">
        <v>1283.2059999999999</v>
      </c>
      <c r="M4649" s="4" t="s">
        <v>332</v>
      </c>
      <c r="N4649" s="17">
        <v>1.4945054945054943</v>
      </c>
      <c r="O4649" s="4">
        <v>288</v>
      </c>
      <c r="P4649">
        <f t="shared" si="216"/>
        <v>2015</v>
      </c>
      <c r="Q4649">
        <f t="shared" si="217"/>
        <v>3</v>
      </c>
      <c r="R4649" t="str">
        <f t="shared" si="218"/>
        <v>13</v>
      </c>
      <c r="T4649" t="s">
        <v>481</v>
      </c>
      <c r="U4649" t="s">
        <v>482</v>
      </c>
    </row>
    <row r="4650" spans="1:27" x14ac:dyDescent="0.35">
      <c r="A4650" s="1" t="s">
        <v>2</v>
      </c>
      <c r="B4650" s="18">
        <v>42080</v>
      </c>
      <c r="C4650" s="3" t="s">
        <v>101</v>
      </c>
      <c r="D4650" s="4" t="s">
        <v>102</v>
      </c>
      <c r="E4650" s="5" t="s">
        <v>7</v>
      </c>
      <c r="F4650" s="6">
        <v>14.366092271967089</v>
      </c>
      <c r="G4650" s="16" t="s">
        <v>4</v>
      </c>
      <c r="H4650" s="7">
        <v>423875.17273964145</v>
      </c>
      <c r="I4650" s="4">
        <v>69.5</v>
      </c>
      <c r="J4650" s="4">
        <v>3.8</v>
      </c>
      <c r="K4650" s="4">
        <v>3.8</v>
      </c>
      <c r="L4650" s="4">
        <v>1003.5799999999998</v>
      </c>
      <c r="M4650" s="4" t="s">
        <v>332</v>
      </c>
      <c r="N4650" s="17">
        <v>29.400000000000002</v>
      </c>
      <c r="O4650" s="4">
        <v>1152</v>
      </c>
      <c r="P4650">
        <f t="shared" si="216"/>
        <v>2015</v>
      </c>
      <c r="Q4650">
        <f t="shared" si="217"/>
        <v>3</v>
      </c>
      <c r="R4650" t="str">
        <f t="shared" si="218"/>
        <v>13</v>
      </c>
      <c r="T4650" t="s">
        <v>499</v>
      </c>
      <c r="U4650" t="s">
        <v>500</v>
      </c>
    </row>
    <row r="4651" spans="1:27" x14ac:dyDescent="0.35">
      <c r="A4651" s="1" t="s">
        <v>2</v>
      </c>
      <c r="B4651" s="18">
        <v>42080</v>
      </c>
      <c r="C4651" s="3" t="s">
        <v>68</v>
      </c>
      <c r="D4651" s="4" t="s">
        <v>69</v>
      </c>
      <c r="E4651" s="5" t="s">
        <v>4</v>
      </c>
      <c r="F4651" s="6">
        <v>48.844713724688106</v>
      </c>
      <c r="G4651" s="16" t="s">
        <v>4</v>
      </c>
      <c r="H4651" s="7">
        <v>104710.85504730012</v>
      </c>
      <c r="I4651" s="4">
        <v>175</v>
      </c>
      <c r="J4651" s="4">
        <v>3.5</v>
      </c>
      <c r="K4651" s="4">
        <v>3.5</v>
      </c>
      <c r="L4651" s="4">
        <v>2143.75</v>
      </c>
      <c r="M4651" s="4" t="s">
        <v>332</v>
      </c>
      <c r="N4651" s="17">
        <v>1</v>
      </c>
      <c r="O4651" s="4">
        <v>1152</v>
      </c>
      <c r="P4651">
        <f t="shared" si="216"/>
        <v>2015</v>
      </c>
      <c r="Q4651">
        <f t="shared" si="217"/>
        <v>3</v>
      </c>
      <c r="R4651" t="str">
        <f t="shared" si="218"/>
        <v>13</v>
      </c>
      <c r="T4651" t="s">
        <v>217</v>
      </c>
      <c r="U4651" t="s">
        <v>483</v>
      </c>
    </row>
    <row r="4652" spans="1:27" x14ac:dyDescent="0.35">
      <c r="A4652" s="1" t="s">
        <v>2</v>
      </c>
      <c r="B4652" s="18">
        <v>42080</v>
      </c>
      <c r="C4652" s="3" t="s">
        <v>3</v>
      </c>
      <c r="D4652" s="4" t="s">
        <v>119</v>
      </c>
      <c r="E4652" s="5" t="s">
        <v>4</v>
      </c>
      <c r="F4652" s="6">
        <v>33.09947659461217</v>
      </c>
      <c r="G4652" s="16" t="s">
        <v>4</v>
      </c>
      <c r="H4652" s="7">
        <v>2301.5189406495087</v>
      </c>
      <c r="I4652" s="4">
        <v>7.9</v>
      </c>
      <c r="J4652" s="4">
        <v>4.0999999999999996</v>
      </c>
      <c r="K4652" s="4" t="s">
        <v>332</v>
      </c>
      <c r="L4652" s="4">
        <v>69.533393800678496</v>
      </c>
      <c r="M4652" s="4" t="s">
        <v>332</v>
      </c>
      <c r="N4652" s="17">
        <v>1</v>
      </c>
      <c r="O4652" s="4">
        <v>100</v>
      </c>
      <c r="P4652">
        <f t="shared" si="216"/>
        <v>2015</v>
      </c>
      <c r="Q4652">
        <f t="shared" si="217"/>
        <v>3</v>
      </c>
      <c r="R4652" t="str">
        <f t="shared" si="218"/>
        <v>16</v>
      </c>
      <c r="T4652" t="s">
        <v>119</v>
      </c>
    </row>
    <row r="4653" spans="1:27" x14ac:dyDescent="0.35">
      <c r="A4653" s="1" t="s">
        <v>2</v>
      </c>
      <c r="B4653" s="18">
        <v>42080</v>
      </c>
      <c r="C4653" s="3" t="s">
        <v>384</v>
      </c>
      <c r="D4653" s="4" t="s">
        <v>385</v>
      </c>
      <c r="E4653" s="5" t="s">
        <v>7</v>
      </c>
      <c r="F4653" s="6">
        <v>66.198953189224341</v>
      </c>
      <c r="G4653" s="16" t="s">
        <v>4</v>
      </c>
      <c r="H4653" s="7">
        <v>111652.20385848168</v>
      </c>
      <c r="I4653" s="4" t="s">
        <v>332</v>
      </c>
      <c r="J4653" s="4">
        <v>7.1</v>
      </c>
      <c r="K4653" s="4" t="s">
        <v>332</v>
      </c>
      <c r="L4653" s="4">
        <v>187.40176137316269</v>
      </c>
      <c r="M4653" s="4" t="s">
        <v>332</v>
      </c>
      <c r="N4653" s="17">
        <v>9</v>
      </c>
      <c r="O4653" s="4">
        <v>100</v>
      </c>
      <c r="P4653">
        <f t="shared" si="216"/>
        <v>2015</v>
      </c>
      <c r="Q4653">
        <f t="shared" si="217"/>
        <v>3</v>
      </c>
      <c r="R4653" t="str">
        <f t="shared" si="218"/>
        <v>16</v>
      </c>
      <c r="T4653" t="s">
        <v>385</v>
      </c>
    </row>
    <row r="4654" spans="1:27" x14ac:dyDescent="0.35">
      <c r="A4654" s="1" t="s">
        <v>2</v>
      </c>
      <c r="B4654" s="18">
        <v>42080</v>
      </c>
      <c r="C4654" s="3" t="s">
        <v>304</v>
      </c>
      <c r="D4654" s="4" t="s">
        <v>305</v>
      </c>
      <c r="E4654" s="5" t="s">
        <v>7</v>
      </c>
      <c r="F4654" s="6">
        <v>33.09947659461217</v>
      </c>
      <c r="G4654" s="16" t="s">
        <v>4</v>
      </c>
      <c r="H4654" s="7">
        <v>15472.978789086374</v>
      </c>
      <c r="I4654" s="4">
        <v>6.2</v>
      </c>
      <c r="J4654" s="4">
        <v>3</v>
      </c>
      <c r="K4654" s="4" t="s">
        <v>332</v>
      </c>
      <c r="L4654" s="4">
        <v>29.216811678385074</v>
      </c>
      <c r="M4654" s="4" t="s">
        <v>332</v>
      </c>
      <c r="N4654" s="17">
        <v>16</v>
      </c>
      <c r="O4654" s="4">
        <v>100</v>
      </c>
      <c r="P4654">
        <f t="shared" si="216"/>
        <v>2015</v>
      </c>
      <c r="Q4654">
        <f t="shared" si="217"/>
        <v>3</v>
      </c>
      <c r="R4654" t="str">
        <f t="shared" si="218"/>
        <v>17</v>
      </c>
      <c r="T4654" t="s">
        <v>490</v>
      </c>
    </row>
    <row r="4655" spans="1:27" x14ac:dyDescent="0.35">
      <c r="A4655" s="1" t="s">
        <v>2</v>
      </c>
      <c r="B4655" s="18">
        <v>42080</v>
      </c>
      <c r="C4655" s="3" t="s">
        <v>10</v>
      </c>
      <c r="D4655" s="4" t="s">
        <v>11</v>
      </c>
      <c r="E4655" s="5" t="s">
        <v>4</v>
      </c>
      <c r="F4655" s="6">
        <v>397.19371913534604</v>
      </c>
      <c r="G4655" s="16" t="s">
        <v>4</v>
      </c>
      <c r="H4655" s="7">
        <v>7798.8804380475676</v>
      </c>
      <c r="I4655" s="4">
        <v>4</v>
      </c>
      <c r="J4655" s="4">
        <v>2.5</v>
      </c>
      <c r="K4655" s="4" t="s">
        <v>332</v>
      </c>
      <c r="L4655" s="4">
        <v>19.634954084936208</v>
      </c>
      <c r="M4655" s="4" t="s">
        <v>332</v>
      </c>
      <c r="N4655" s="17">
        <v>1</v>
      </c>
      <c r="O4655" s="4">
        <v>100</v>
      </c>
      <c r="P4655">
        <f t="shared" si="216"/>
        <v>2015</v>
      </c>
      <c r="Q4655">
        <f t="shared" si="217"/>
        <v>3</v>
      </c>
      <c r="R4655" t="str">
        <f t="shared" si="218"/>
        <v>17</v>
      </c>
      <c r="T4655" t="s">
        <v>289</v>
      </c>
      <c r="U4655" t="s">
        <v>519</v>
      </c>
    </row>
    <row r="4656" spans="1:27" x14ac:dyDescent="0.35">
      <c r="A4656" s="1" t="s">
        <v>2</v>
      </c>
      <c r="B4656" s="18">
        <v>42080</v>
      </c>
      <c r="C4656" s="3" t="s">
        <v>48</v>
      </c>
      <c r="D4656" s="4" t="s">
        <v>49</v>
      </c>
      <c r="E4656" s="5" t="s">
        <v>4</v>
      </c>
      <c r="F4656" s="6">
        <v>99.298429783836511</v>
      </c>
      <c r="G4656" s="16" t="s">
        <v>4</v>
      </c>
      <c r="H4656" s="7">
        <v>2981.9799242918684</v>
      </c>
      <c r="I4656" s="4">
        <v>94.8</v>
      </c>
      <c r="J4656" s="4">
        <v>1.1000000000000001</v>
      </c>
      <c r="K4656" s="4" t="s">
        <v>332</v>
      </c>
      <c r="L4656" s="4">
        <v>30.030484175664839</v>
      </c>
      <c r="M4656" s="4" t="s">
        <v>332</v>
      </c>
      <c r="N4656" s="17">
        <v>1</v>
      </c>
      <c r="O4656" s="4">
        <v>100</v>
      </c>
      <c r="P4656">
        <f t="shared" si="216"/>
        <v>2015</v>
      </c>
      <c r="Q4656">
        <f t="shared" si="217"/>
        <v>3</v>
      </c>
      <c r="R4656" t="str">
        <f t="shared" si="218"/>
        <v>17</v>
      </c>
      <c r="T4656" t="s">
        <v>250</v>
      </c>
      <c r="U4656" t="s">
        <v>471</v>
      </c>
    </row>
    <row r="4657" spans="1:27" x14ac:dyDescent="0.35">
      <c r="A4657" s="1" t="s">
        <v>2</v>
      </c>
      <c r="B4657" s="18">
        <v>42080</v>
      </c>
      <c r="C4657" s="3" t="s">
        <v>12</v>
      </c>
      <c r="D4657" s="4" t="s">
        <v>13</v>
      </c>
      <c r="E4657" s="5" t="s">
        <v>4</v>
      </c>
      <c r="F4657" s="6">
        <v>99.298429783836511</v>
      </c>
      <c r="G4657" s="16" t="s">
        <v>4</v>
      </c>
      <c r="H4657" s="7">
        <v>2222.6809248435566</v>
      </c>
      <c r="I4657" s="4">
        <v>38</v>
      </c>
      <c r="J4657" s="4">
        <v>1.5</v>
      </c>
      <c r="K4657" s="4" t="s">
        <v>332</v>
      </c>
      <c r="L4657" s="4">
        <v>22.383847656827275</v>
      </c>
      <c r="M4657" s="4" t="s">
        <v>332</v>
      </c>
      <c r="N4657" s="17">
        <v>1</v>
      </c>
      <c r="O4657" s="4">
        <v>100</v>
      </c>
      <c r="P4657">
        <f t="shared" si="216"/>
        <v>2015</v>
      </c>
      <c r="Q4657">
        <f t="shared" si="217"/>
        <v>3</v>
      </c>
      <c r="R4657" t="str">
        <f t="shared" si="218"/>
        <v>17</v>
      </c>
      <c r="T4657" t="s">
        <v>250</v>
      </c>
      <c r="U4657" t="s">
        <v>472</v>
      </c>
    </row>
    <row r="4658" spans="1:27" x14ac:dyDescent="0.35">
      <c r="A4658" s="1" t="s">
        <v>2</v>
      </c>
      <c r="B4658" s="18">
        <v>42080</v>
      </c>
      <c r="C4658" s="3" t="s">
        <v>129</v>
      </c>
      <c r="D4658" s="4" t="s">
        <v>14</v>
      </c>
      <c r="E4658" s="5" t="s">
        <v>4</v>
      </c>
      <c r="F4658" s="6">
        <v>198.59685956767302</v>
      </c>
      <c r="G4658" s="16" t="s">
        <v>4</v>
      </c>
      <c r="H4658" s="7">
        <v>3097.9232801375078</v>
      </c>
      <c r="I4658" s="4">
        <v>7.6</v>
      </c>
      <c r="J4658" s="4">
        <v>2.8</v>
      </c>
      <c r="K4658" s="4" t="s">
        <v>332</v>
      </c>
      <c r="L4658" s="4">
        <v>15.599054722624516</v>
      </c>
      <c r="M4658" s="4" t="s">
        <v>332</v>
      </c>
      <c r="N4658" s="17">
        <v>1.0000000000000002</v>
      </c>
      <c r="O4658" s="4">
        <v>100</v>
      </c>
      <c r="P4658">
        <f t="shared" si="216"/>
        <v>2015</v>
      </c>
      <c r="Q4658">
        <f t="shared" si="217"/>
        <v>3</v>
      </c>
      <c r="R4658" t="str">
        <f t="shared" si="218"/>
        <v>17</v>
      </c>
      <c r="T4658" t="s">
        <v>250</v>
      </c>
      <c r="U4658" t="s">
        <v>521</v>
      </c>
    </row>
    <row r="4659" spans="1:27" x14ac:dyDescent="0.35">
      <c r="A4659" s="1" t="s">
        <v>2</v>
      </c>
      <c r="B4659" s="18">
        <v>42080</v>
      </c>
      <c r="C4659" s="3" t="s">
        <v>15</v>
      </c>
      <c r="D4659" s="4" t="s">
        <v>16</v>
      </c>
      <c r="E4659" s="5" t="s">
        <v>7</v>
      </c>
      <c r="F4659" s="6">
        <v>2.8732184543934181</v>
      </c>
      <c r="G4659" s="16" t="s">
        <v>7</v>
      </c>
      <c r="H4659" s="7">
        <v>10983.423283583657</v>
      </c>
      <c r="I4659" s="4" t="s">
        <v>332</v>
      </c>
      <c r="J4659" s="4">
        <v>31.2</v>
      </c>
      <c r="K4659" s="4">
        <v>5</v>
      </c>
      <c r="L4659" s="4">
        <v>3822.6899408880599</v>
      </c>
      <c r="M4659" s="4" t="s">
        <v>332</v>
      </c>
      <c r="N4659" s="17">
        <v>1</v>
      </c>
      <c r="O4659" s="4">
        <v>1152</v>
      </c>
      <c r="P4659">
        <f t="shared" si="216"/>
        <v>2015</v>
      </c>
      <c r="Q4659">
        <f t="shared" si="217"/>
        <v>3</v>
      </c>
      <c r="R4659" t="str">
        <f t="shared" si="218"/>
        <v>17</v>
      </c>
      <c r="T4659" t="s">
        <v>73</v>
      </c>
      <c r="U4659" t="s">
        <v>475</v>
      </c>
    </row>
    <row r="4660" spans="1:27" x14ac:dyDescent="0.35">
      <c r="A4660" s="1" t="s">
        <v>2</v>
      </c>
      <c r="B4660" s="18">
        <v>42080</v>
      </c>
      <c r="C4660" s="3" t="s">
        <v>146</v>
      </c>
      <c r="D4660" s="4" t="s">
        <v>147</v>
      </c>
      <c r="E4660" s="5" t="s">
        <v>4</v>
      </c>
      <c r="F4660" s="6">
        <v>33.09947659461217</v>
      </c>
      <c r="G4660" s="16" t="s">
        <v>4</v>
      </c>
      <c r="H4660" s="7">
        <v>11412.413700212524</v>
      </c>
      <c r="I4660" s="4" t="s">
        <v>332</v>
      </c>
      <c r="J4660" s="4">
        <v>8.6999999999999993</v>
      </c>
      <c r="K4660" s="4" t="s">
        <v>332</v>
      </c>
      <c r="L4660" s="4">
        <v>344.79136452780654</v>
      </c>
      <c r="M4660" s="4" t="s">
        <v>332</v>
      </c>
      <c r="N4660" s="17">
        <v>1</v>
      </c>
      <c r="O4660" s="4">
        <v>100</v>
      </c>
      <c r="P4660">
        <f t="shared" si="216"/>
        <v>2015</v>
      </c>
      <c r="Q4660">
        <f t="shared" si="217"/>
        <v>3</v>
      </c>
      <c r="R4660" t="str">
        <f t="shared" si="218"/>
        <v>17</v>
      </c>
      <c r="T4660" t="s">
        <v>532</v>
      </c>
      <c r="U4660" t="s">
        <v>513</v>
      </c>
    </row>
    <row r="4661" spans="1:27" x14ac:dyDescent="0.35">
      <c r="A4661" s="1" t="s">
        <v>2</v>
      </c>
      <c r="B4661" s="18">
        <v>42080</v>
      </c>
      <c r="C4661" s="3" t="s">
        <v>54</v>
      </c>
      <c r="D4661" s="4" t="s">
        <v>218</v>
      </c>
      <c r="E4661" s="5" t="s">
        <v>7</v>
      </c>
      <c r="F4661" s="6">
        <v>364.09424254073389</v>
      </c>
      <c r="G4661" s="16" t="s">
        <v>4</v>
      </c>
      <c r="H4661" s="7">
        <v>9076.3370537997562</v>
      </c>
      <c r="I4661" s="4">
        <v>4.5</v>
      </c>
      <c r="J4661" s="4">
        <v>2.2999999999999998</v>
      </c>
      <c r="K4661" s="4" t="s">
        <v>332</v>
      </c>
      <c r="L4661" s="4">
        <v>12.464268853117503</v>
      </c>
      <c r="M4661" s="4" t="s">
        <v>332</v>
      </c>
      <c r="N4661" s="17">
        <v>1.9999999999999998</v>
      </c>
      <c r="O4661" s="4">
        <v>100</v>
      </c>
      <c r="P4661">
        <f t="shared" si="216"/>
        <v>2015</v>
      </c>
      <c r="Q4661">
        <f t="shared" si="217"/>
        <v>3</v>
      </c>
      <c r="R4661" t="str">
        <f t="shared" si="218"/>
        <v>17</v>
      </c>
      <c r="T4661" t="s">
        <v>218</v>
      </c>
    </row>
    <row r="4662" spans="1:27" x14ac:dyDescent="0.35">
      <c r="A4662" s="1" t="s">
        <v>2</v>
      </c>
      <c r="B4662" s="18">
        <v>42080</v>
      </c>
      <c r="C4662" s="3" t="s">
        <v>17</v>
      </c>
      <c r="D4662" s="4" t="s">
        <v>18</v>
      </c>
      <c r="E4662" s="5" t="s">
        <v>7</v>
      </c>
      <c r="F4662" s="6">
        <v>66.198953189224341</v>
      </c>
      <c r="G4662" s="16" t="s">
        <v>4</v>
      </c>
      <c r="H4662" s="7">
        <v>56901.740850101785</v>
      </c>
      <c r="I4662" s="4">
        <v>12.2</v>
      </c>
      <c r="J4662" s="4">
        <v>5.8</v>
      </c>
      <c r="K4662" s="4" t="s">
        <v>332</v>
      </c>
      <c r="L4662" s="4">
        <v>214.88912629574659</v>
      </c>
      <c r="M4662" s="4" t="s">
        <v>332</v>
      </c>
      <c r="N4662" s="17">
        <v>4</v>
      </c>
      <c r="O4662" s="4">
        <v>100</v>
      </c>
      <c r="P4662">
        <f t="shared" si="216"/>
        <v>2015</v>
      </c>
      <c r="Q4662">
        <f t="shared" si="217"/>
        <v>3</v>
      </c>
      <c r="R4662" t="str">
        <f t="shared" si="218"/>
        <v>17</v>
      </c>
      <c r="T4662" t="s">
        <v>218</v>
      </c>
      <c r="U4662" t="s">
        <v>522</v>
      </c>
    </row>
    <row r="4663" spans="1:27" x14ac:dyDescent="0.35">
      <c r="A4663" s="1" t="s">
        <v>2</v>
      </c>
      <c r="B4663" s="18">
        <v>42080</v>
      </c>
      <c r="C4663" s="3" t="s">
        <v>139</v>
      </c>
      <c r="D4663" s="4" t="s">
        <v>140</v>
      </c>
      <c r="E4663" s="5" t="s">
        <v>7</v>
      </c>
      <c r="F4663" s="6">
        <v>66.198953189224341</v>
      </c>
      <c r="G4663" s="16" t="s">
        <v>4</v>
      </c>
      <c r="H4663" s="7">
        <v>5705.8688986206143</v>
      </c>
      <c r="I4663" s="4">
        <v>3.8</v>
      </c>
      <c r="J4663" s="4">
        <v>3.8</v>
      </c>
      <c r="K4663" s="4" t="s">
        <v>332</v>
      </c>
      <c r="L4663" s="4">
        <v>21.548184010972388</v>
      </c>
      <c r="M4663" s="4" t="s">
        <v>332</v>
      </c>
      <c r="N4663" s="17">
        <v>4</v>
      </c>
      <c r="O4663" s="4">
        <v>100</v>
      </c>
      <c r="P4663">
        <f t="shared" si="216"/>
        <v>2015</v>
      </c>
      <c r="Q4663">
        <f t="shared" si="217"/>
        <v>3</v>
      </c>
      <c r="R4663" t="str">
        <f t="shared" si="218"/>
        <v>17</v>
      </c>
      <c r="T4663" t="s">
        <v>501</v>
      </c>
      <c r="U4663" t="s">
        <v>530</v>
      </c>
    </row>
    <row r="4664" spans="1:27" x14ac:dyDescent="0.35">
      <c r="A4664" s="1" t="s">
        <v>2</v>
      </c>
      <c r="B4664" s="18">
        <v>42080</v>
      </c>
      <c r="C4664" s="3" t="s">
        <v>315</v>
      </c>
      <c r="D4664" s="4" t="s">
        <v>316</v>
      </c>
      <c r="E4664" s="5" t="s">
        <v>7</v>
      </c>
      <c r="F4664" s="6">
        <v>33.09947659461217</v>
      </c>
      <c r="G4664" s="16" t="s">
        <v>4</v>
      </c>
      <c r="H4664" s="7">
        <v>10530.221675906005</v>
      </c>
      <c r="I4664" s="4">
        <v>6.2</v>
      </c>
      <c r="J4664" s="4">
        <v>3.5</v>
      </c>
      <c r="K4664" s="4" t="s">
        <v>332</v>
      </c>
      <c r="L4664" s="4">
        <v>39.767327006690799</v>
      </c>
      <c r="M4664" s="4" t="s">
        <v>332</v>
      </c>
      <c r="N4664" s="17">
        <v>8</v>
      </c>
      <c r="O4664" s="4">
        <v>100</v>
      </c>
      <c r="P4664">
        <f t="shared" si="216"/>
        <v>2015</v>
      </c>
      <c r="Q4664">
        <f t="shared" si="217"/>
        <v>3</v>
      </c>
      <c r="R4664" t="str">
        <f t="shared" si="218"/>
        <v>18</v>
      </c>
      <c r="T4664" t="s">
        <v>291</v>
      </c>
      <c r="U4664" t="s">
        <v>610</v>
      </c>
    </row>
    <row r="4665" spans="1:27" x14ac:dyDescent="0.35">
      <c r="A4665" s="1" t="s">
        <v>2</v>
      </c>
      <c r="B4665" s="18">
        <v>42080</v>
      </c>
      <c r="C4665" s="3" t="s">
        <v>111</v>
      </c>
      <c r="D4665" s="4" t="s">
        <v>112</v>
      </c>
      <c r="E4665" s="5" t="s">
        <v>7</v>
      </c>
      <c r="F4665" s="6">
        <v>33.09947659461217</v>
      </c>
      <c r="G4665" s="16" t="s">
        <v>4</v>
      </c>
      <c r="H4665" s="7">
        <v>3170.1149167257017</v>
      </c>
      <c r="I4665" s="4">
        <v>20.3</v>
      </c>
      <c r="J4665" s="4">
        <v>2.9</v>
      </c>
      <c r="K4665" s="4" t="s">
        <v>332</v>
      </c>
      <c r="L4665" s="4">
        <v>47.887689517750914</v>
      </c>
      <c r="M4665" s="4" t="s">
        <v>332</v>
      </c>
      <c r="N4665" s="17">
        <v>2</v>
      </c>
      <c r="O4665" s="4">
        <v>100</v>
      </c>
      <c r="P4665">
        <f t="shared" si="216"/>
        <v>2015</v>
      </c>
      <c r="Q4665">
        <f t="shared" si="217"/>
        <v>3</v>
      </c>
      <c r="R4665" t="str">
        <f t="shared" si="218"/>
        <v>25</v>
      </c>
      <c r="T4665" t="s">
        <v>320</v>
      </c>
      <c r="U4665" t="s">
        <v>513</v>
      </c>
    </row>
    <row r="4666" spans="1:27" x14ac:dyDescent="0.35">
      <c r="A4666" s="1" t="s">
        <v>2</v>
      </c>
      <c r="B4666" s="18">
        <v>42080</v>
      </c>
      <c r="C4666" s="3" t="s">
        <v>219</v>
      </c>
      <c r="D4666" s="4" t="s">
        <v>292</v>
      </c>
      <c r="E4666" s="5" t="s">
        <v>4</v>
      </c>
      <c r="F4666" s="6">
        <v>231.69633616228518</v>
      </c>
      <c r="G4666" s="16" t="s">
        <v>4</v>
      </c>
      <c r="H4666" s="7">
        <v>59813.478857914997</v>
      </c>
      <c r="I4666" s="4" t="s">
        <v>332</v>
      </c>
      <c r="J4666" s="4">
        <v>7.9</v>
      </c>
      <c r="K4666" s="4" t="s">
        <v>332</v>
      </c>
      <c r="L4666" s="4">
        <v>258.15461672220971</v>
      </c>
      <c r="M4666" s="4" t="s">
        <v>332</v>
      </c>
      <c r="N4666" s="17">
        <v>1.0000000000000002</v>
      </c>
      <c r="O4666" s="4">
        <v>100</v>
      </c>
      <c r="P4666">
        <f t="shared" si="216"/>
        <v>2015</v>
      </c>
      <c r="Q4666">
        <f t="shared" si="217"/>
        <v>3</v>
      </c>
      <c r="R4666" t="str">
        <f t="shared" si="218"/>
        <v>90</v>
      </c>
      <c r="T4666" t="s">
        <v>563</v>
      </c>
      <c r="U4666" t="s">
        <v>468</v>
      </c>
      <c r="V4666" t="s">
        <v>564</v>
      </c>
      <c r="W4666" t="s">
        <v>565</v>
      </c>
      <c r="X4666" t="s">
        <v>566</v>
      </c>
      <c r="Y4666" t="s">
        <v>567</v>
      </c>
      <c r="Z4666" t="s">
        <v>510</v>
      </c>
      <c r="AA4666" t="s">
        <v>568</v>
      </c>
    </row>
    <row r="4667" spans="1:27" x14ac:dyDescent="0.35">
      <c r="A4667" s="1" t="s">
        <v>2</v>
      </c>
      <c r="B4667" s="18">
        <v>42094</v>
      </c>
      <c r="C4667" s="8" t="s">
        <v>97</v>
      </c>
      <c r="D4667" s="4" t="s">
        <v>98</v>
      </c>
      <c r="E4667" s="9" t="s">
        <v>7</v>
      </c>
      <c r="F4667" s="6">
        <v>0.19602946168355295</v>
      </c>
      <c r="G4667" s="16" t="s">
        <v>4</v>
      </c>
      <c r="H4667" s="7">
        <v>1349.1367687854654</v>
      </c>
      <c r="I4667" s="4"/>
      <c r="J4667" s="4">
        <v>5.9</v>
      </c>
      <c r="K4667" s="4"/>
      <c r="L4667" s="4">
        <v>107.53619293360305</v>
      </c>
      <c r="M4667" s="4"/>
      <c r="N4667" s="17">
        <v>64</v>
      </c>
      <c r="O4667" s="4">
        <v>16924.28</v>
      </c>
      <c r="P4667">
        <f t="shared" si="216"/>
        <v>2015</v>
      </c>
      <c r="Q4667">
        <f t="shared" si="217"/>
        <v>3</v>
      </c>
      <c r="R4667" t="str">
        <f t="shared" si="218"/>
        <v>01</v>
      </c>
      <c r="S4667" s="4"/>
      <c r="T4667" s="4" t="s">
        <v>187</v>
      </c>
      <c r="U4667" s="4" t="s">
        <v>497</v>
      </c>
    </row>
    <row r="4668" spans="1:27" x14ac:dyDescent="0.35">
      <c r="A4668" s="1" t="s">
        <v>2</v>
      </c>
      <c r="B4668" s="18">
        <v>42094</v>
      </c>
      <c r="C4668" s="8" t="s">
        <v>60</v>
      </c>
      <c r="D4668" s="4" t="s">
        <v>61</v>
      </c>
      <c r="E4668" s="9" t="s">
        <v>7</v>
      </c>
      <c r="F4668" s="6">
        <v>2.8799110223799667</v>
      </c>
      <c r="G4668" s="16" t="s">
        <v>4</v>
      </c>
      <c r="H4668" s="7">
        <v>6378.7097943607887</v>
      </c>
      <c r="I4668" s="4">
        <v>5.0999999999999996</v>
      </c>
      <c r="J4668" s="4">
        <v>3.6</v>
      </c>
      <c r="K4668" s="4"/>
      <c r="L4668" s="4">
        <v>34.607784671945161</v>
      </c>
      <c r="M4668" s="4"/>
      <c r="N4668" s="17">
        <v>64</v>
      </c>
      <c r="O4668" s="4">
        <v>1152</v>
      </c>
      <c r="P4668">
        <f t="shared" si="216"/>
        <v>2015</v>
      </c>
      <c r="Q4668">
        <f t="shared" si="217"/>
        <v>3</v>
      </c>
      <c r="R4668" t="str">
        <f t="shared" si="218"/>
        <v>01</v>
      </c>
      <c r="S4668" s="4"/>
      <c r="T4668" s="4" t="s">
        <v>211</v>
      </c>
      <c r="U4668" s="4" t="s">
        <v>478</v>
      </c>
    </row>
    <row r="4669" spans="1:27" x14ac:dyDescent="0.35">
      <c r="A4669" s="1" t="s">
        <v>2</v>
      </c>
      <c r="B4669" s="18">
        <v>42094</v>
      </c>
      <c r="C4669" s="3" t="s">
        <v>212</v>
      </c>
      <c r="D4669" s="4" t="s">
        <v>213</v>
      </c>
      <c r="E4669" s="5" t="s">
        <v>4</v>
      </c>
      <c r="F4669" s="6">
        <v>33.176574977817211</v>
      </c>
      <c r="G4669" s="16" t="s">
        <v>4</v>
      </c>
      <c r="H4669" s="7">
        <v>69418.498110099928</v>
      </c>
      <c r="I4669" s="4">
        <v>18</v>
      </c>
      <c r="J4669" s="4">
        <v>14.9</v>
      </c>
      <c r="K4669" s="4"/>
      <c r="L4669" s="4">
        <v>2092.3949550704101</v>
      </c>
      <c r="M4669" s="4"/>
      <c r="N4669" s="17">
        <v>1</v>
      </c>
      <c r="O4669" s="4">
        <v>100</v>
      </c>
      <c r="P4669">
        <f t="shared" si="216"/>
        <v>2015</v>
      </c>
      <c r="Q4669">
        <f t="shared" si="217"/>
        <v>3</v>
      </c>
      <c r="R4669" t="str">
        <f t="shared" si="218"/>
        <v>04</v>
      </c>
      <c r="S4669" s="4"/>
      <c r="T4669" s="4" t="s">
        <v>213</v>
      </c>
      <c r="U4669" s="4"/>
    </row>
    <row r="4670" spans="1:27" x14ac:dyDescent="0.35">
      <c r="A4670" s="1" t="s">
        <v>2</v>
      </c>
      <c r="B4670" s="18">
        <v>42094</v>
      </c>
      <c r="C4670" s="3" t="s">
        <v>300</v>
      </c>
      <c r="D4670" s="4" t="s">
        <v>301</v>
      </c>
      <c r="E4670" s="5" t="s">
        <v>4</v>
      </c>
      <c r="F4670" s="6">
        <v>431.2954747116238</v>
      </c>
      <c r="G4670" s="16" t="s">
        <v>4</v>
      </c>
      <c r="H4670" s="7">
        <v>28733.711241515106</v>
      </c>
      <c r="I4670" s="4">
        <v>7.2</v>
      </c>
      <c r="J4670" s="4">
        <v>4.7</v>
      </c>
      <c r="K4670" s="4">
        <v>3.7600000000000002</v>
      </c>
      <c r="L4670" s="4">
        <v>66.6218704490866</v>
      </c>
      <c r="M4670" s="4"/>
      <c r="N4670" s="17">
        <v>1</v>
      </c>
      <c r="O4670" s="4">
        <v>100</v>
      </c>
      <c r="P4670">
        <f t="shared" si="216"/>
        <v>2015</v>
      </c>
      <c r="Q4670">
        <f t="shared" si="217"/>
        <v>3</v>
      </c>
      <c r="R4670" t="str">
        <f t="shared" si="218"/>
        <v>05</v>
      </c>
      <c r="S4670" s="4"/>
      <c r="T4670" s="4" t="s">
        <v>301</v>
      </c>
      <c r="U4670" s="4"/>
    </row>
    <row r="4671" spans="1:27" x14ac:dyDescent="0.35">
      <c r="A4671" s="1" t="s">
        <v>2</v>
      </c>
      <c r="B4671" s="18">
        <v>42094</v>
      </c>
      <c r="C4671" s="3" t="s">
        <v>82</v>
      </c>
      <c r="D4671" s="4" t="s">
        <v>167</v>
      </c>
      <c r="E4671" s="5" t="s">
        <v>4</v>
      </c>
      <c r="F4671" s="6">
        <v>66.353149955634422</v>
      </c>
      <c r="G4671" s="16" t="s">
        <v>4</v>
      </c>
      <c r="H4671" s="7">
        <v>18568.354726528109</v>
      </c>
      <c r="I4671" s="4">
        <v>12.2</v>
      </c>
      <c r="J4671" s="4">
        <v>7.4</v>
      </c>
      <c r="K4671" s="4">
        <v>5.9200000000000008</v>
      </c>
      <c r="L4671" s="4">
        <v>279.84134496920541</v>
      </c>
      <c r="M4671" s="4"/>
      <c r="N4671" s="17">
        <v>1</v>
      </c>
      <c r="O4671" s="4">
        <v>100</v>
      </c>
      <c r="P4671">
        <f t="shared" si="216"/>
        <v>2015</v>
      </c>
      <c r="Q4671">
        <f t="shared" si="217"/>
        <v>3</v>
      </c>
      <c r="R4671" t="str">
        <f t="shared" si="218"/>
        <v>05</v>
      </c>
      <c r="S4671" s="4"/>
      <c r="T4671" s="4" t="s">
        <v>460</v>
      </c>
      <c r="U4671" s="4" t="s">
        <v>488</v>
      </c>
      <c r="V4671" t="s">
        <v>536</v>
      </c>
      <c r="W4671" t="s">
        <v>544</v>
      </c>
      <c r="X4671" t="s">
        <v>510</v>
      </c>
    </row>
    <row r="4672" spans="1:27" x14ac:dyDescent="0.35">
      <c r="A4672" s="1" t="s">
        <v>2</v>
      </c>
      <c r="B4672" s="18">
        <v>42094</v>
      </c>
      <c r="C4672" s="3" t="s">
        <v>37</v>
      </c>
      <c r="D4672" s="4" t="s">
        <v>156</v>
      </c>
      <c r="E4672" s="5" t="s">
        <v>4</v>
      </c>
      <c r="F4672" s="6">
        <v>34.558932268559595</v>
      </c>
      <c r="G4672" s="16" t="s">
        <v>4</v>
      </c>
      <c r="H4672" s="7">
        <v>90431.080509463223</v>
      </c>
      <c r="I4672" s="4">
        <v>24.1</v>
      </c>
      <c r="J4672" s="4">
        <v>16.100000000000001</v>
      </c>
      <c r="K4672" s="4">
        <v>12.880000000000003</v>
      </c>
      <c r="L4672" s="4">
        <v>2616.7209046482603</v>
      </c>
      <c r="M4672" s="4"/>
      <c r="N4672" s="17">
        <v>1</v>
      </c>
      <c r="O4672" s="4">
        <v>1152</v>
      </c>
      <c r="P4672">
        <f t="shared" si="216"/>
        <v>2015</v>
      </c>
      <c r="Q4672">
        <f t="shared" si="217"/>
        <v>3</v>
      </c>
      <c r="R4672" t="str">
        <f t="shared" si="218"/>
        <v>05</v>
      </c>
      <c r="S4672" s="4"/>
      <c r="T4672" s="4" t="s">
        <v>460</v>
      </c>
      <c r="U4672" s="4" t="s">
        <v>461</v>
      </c>
      <c r="V4672" t="s">
        <v>536</v>
      </c>
      <c r="W4672" t="s">
        <v>537</v>
      </c>
      <c r="X4672" t="s">
        <v>510</v>
      </c>
    </row>
    <row r="4673" spans="1:27" x14ac:dyDescent="0.35">
      <c r="A4673" s="1" t="s">
        <v>2</v>
      </c>
      <c r="B4673" s="18">
        <v>42094</v>
      </c>
      <c r="C4673" s="3" t="s">
        <v>62</v>
      </c>
      <c r="D4673" s="4" t="s">
        <v>63</v>
      </c>
      <c r="E4673" s="5" t="s">
        <v>4</v>
      </c>
      <c r="F4673" s="6">
        <v>862.59094942324759</v>
      </c>
      <c r="G4673" s="16" t="s">
        <v>4</v>
      </c>
      <c r="H4673" s="7">
        <v>46829.040861331974</v>
      </c>
      <c r="I4673" s="4">
        <v>7.5</v>
      </c>
      <c r="J4673" s="4">
        <v>4.5999999999999996</v>
      </c>
      <c r="K4673" s="4"/>
      <c r="L4673" s="4">
        <v>54.288815449134013</v>
      </c>
      <c r="M4673" s="4"/>
      <c r="N4673" s="17">
        <v>0.99999999999999989</v>
      </c>
      <c r="O4673" s="4">
        <v>100</v>
      </c>
      <c r="P4673">
        <f t="shared" si="216"/>
        <v>2015</v>
      </c>
      <c r="Q4673">
        <f t="shared" si="217"/>
        <v>3</v>
      </c>
      <c r="R4673" t="str">
        <f t="shared" si="218"/>
        <v>05</v>
      </c>
      <c r="S4673" s="4"/>
      <c r="T4673" s="4" t="s">
        <v>84</v>
      </c>
      <c r="U4673" s="4" t="s">
        <v>459</v>
      </c>
      <c r="V4673" t="s">
        <v>479</v>
      </c>
      <c r="W4673" t="s">
        <v>480</v>
      </c>
    </row>
    <row r="4674" spans="1:27" x14ac:dyDescent="0.35">
      <c r="A4674" s="1" t="s">
        <v>2</v>
      </c>
      <c r="B4674" s="18">
        <v>42094</v>
      </c>
      <c r="C4674" s="3" t="s">
        <v>134</v>
      </c>
      <c r="D4674" s="4" t="s">
        <v>135</v>
      </c>
      <c r="E4674" s="5" t="s">
        <v>4</v>
      </c>
      <c r="F4674" s="6">
        <v>2.8799110223799667</v>
      </c>
      <c r="G4674" s="16" t="s">
        <v>4</v>
      </c>
      <c r="H4674" s="7">
        <v>38979.460567936563</v>
      </c>
      <c r="I4674" s="4">
        <v>47.5</v>
      </c>
      <c r="J4674" s="4">
        <v>28.5</v>
      </c>
      <c r="K4674" s="4">
        <v>19.095000000000002</v>
      </c>
      <c r="L4674" s="4">
        <v>13534.953081892034</v>
      </c>
      <c r="M4674" s="4"/>
      <c r="N4674" s="17">
        <v>0.99999999999999989</v>
      </c>
      <c r="O4674" s="4">
        <v>1152</v>
      </c>
      <c r="P4674">
        <f t="shared" ref="P4674:P4737" si="219">YEAR(B4674)</f>
        <v>2015</v>
      </c>
      <c r="Q4674">
        <f t="shared" ref="Q4674:Q4737" si="220">MONTH(B4674)</f>
        <v>3</v>
      </c>
      <c r="R4674" t="str">
        <f t="shared" ref="R4674:R4737" si="221">LEFT(C4674,2)</f>
        <v>06</v>
      </c>
      <c r="S4674" s="4"/>
      <c r="T4674" s="4" t="s">
        <v>39</v>
      </c>
      <c r="U4674" s="4" t="s">
        <v>527</v>
      </c>
    </row>
    <row r="4675" spans="1:27" x14ac:dyDescent="0.35">
      <c r="A4675" s="1" t="s">
        <v>2</v>
      </c>
      <c r="B4675" s="18">
        <v>42094</v>
      </c>
      <c r="C4675" s="3" t="s">
        <v>117</v>
      </c>
      <c r="D4675" s="4" t="s">
        <v>118</v>
      </c>
      <c r="E4675" s="5" t="s">
        <v>4</v>
      </c>
      <c r="F4675" s="6">
        <v>17.279466134279797</v>
      </c>
      <c r="G4675" s="16" t="s">
        <v>4</v>
      </c>
      <c r="H4675" s="7">
        <v>147765.10538662056</v>
      </c>
      <c r="I4675" s="4">
        <v>32</v>
      </c>
      <c r="J4675" s="4">
        <v>27.6</v>
      </c>
      <c r="K4675" s="4">
        <v>18.492000000000001</v>
      </c>
      <c r="L4675" s="4">
        <v>8551.4855747468591</v>
      </c>
      <c r="M4675" s="4"/>
      <c r="N4675" s="17">
        <v>1</v>
      </c>
      <c r="O4675" s="4">
        <v>1152</v>
      </c>
      <c r="P4675">
        <f t="shared" si="219"/>
        <v>2015</v>
      </c>
      <c r="Q4675">
        <f t="shared" si="220"/>
        <v>3</v>
      </c>
      <c r="R4675" t="str">
        <f t="shared" si="221"/>
        <v>06</v>
      </c>
      <c r="S4675" s="4"/>
      <c r="T4675" s="4" t="s">
        <v>118</v>
      </c>
      <c r="U4675" s="4"/>
    </row>
    <row r="4676" spans="1:27" x14ac:dyDescent="0.35">
      <c r="A4676" s="1" t="s">
        <v>2</v>
      </c>
      <c r="B4676" s="18">
        <v>42094</v>
      </c>
      <c r="C4676" s="3" t="s">
        <v>302</v>
      </c>
      <c r="D4676" s="4" t="s">
        <v>303</v>
      </c>
      <c r="E4676" s="5" t="s">
        <v>4</v>
      </c>
      <c r="F4676" s="6">
        <v>298.58917480035495</v>
      </c>
      <c r="G4676" s="16" t="s">
        <v>4</v>
      </c>
      <c r="H4676" s="7">
        <v>13007.565070853372</v>
      </c>
      <c r="I4676" s="4">
        <v>5.2</v>
      </c>
      <c r="J4676" s="4">
        <v>4</v>
      </c>
      <c r="K4676" s="4">
        <v>4</v>
      </c>
      <c r="L4676" s="4">
        <v>43.563418129778462</v>
      </c>
      <c r="M4676" s="4"/>
      <c r="N4676" s="17">
        <v>1</v>
      </c>
      <c r="O4676" s="4">
        <v>100</v>
      </c>
      <c r="P4676">
        <f t="shared" si="219"/>
        <v>2015</v>
      </c>
      <c r="Q4676">
        <f t="shared" si="220"/>
        <v>3</v>
      </c>
      <c r="R4676" t="str">
        <f t="shared" si="221"/>
        <v>08</v>
      </c>
      <c r="S4676" s="4"/>
      <c r="T4676" s="4" t="s">
        <v>303</v>
      </c>
      <c r="U4676" s="4"/>
    </row>
    <row r="4677" spans="1:27" x14ac:dyDescent="0.35">
      <c r="A4677" s="1" t="s">
        <v>2</v>
      </c>
      <c r="B4677" s="18">
        <v>42094</v>
      </c>
      <c r="C4677" s="3" t="s">
        <v>176</v>
      </c>
      <c r="D4677" s="4" t="s">
        <v>177</v>
      </c>
      <c r="E4677" s="5" t="s">
        <v>7</v>
      </c>
      <c r="F4677" s="6">
        <v>2.4844729356564321</v>
      </c>
      <c r="G4677" s="16" t="s">
        <v>4</v>
      </c>
      <c r="H4677" s="7">
        <v>18047.944014605313</v>
      </c>
      <c r="I4677" s="4">
        <v>17.5</v>
      </c>
      <c r="J4677" s="4">
        <v>8.1</v>
      </c>
      <c r="K4677" s="4"/>
      <c r="L4677" s="4">
        <v>601.18302417257667</v>
      </c>
      <c r="M4677" s="4"/>
      <c r="N4677" s="17">
        <v>12.083333333333334</v>
      </c>
      <c r="O4677" s="4">
        <v>16024.28</v>
      </c>
      <c r="P4677">
        <f t="shared" si="219"/>
        <v>2015</v>
      </c>
      <c r="Q4677">
        <f t="shared" si="220"/>
        <v>3</v>
      </c>
      <c r="R4677" t="str">
        <f t="shared" si="221"/>
        <v>09</v>
      </c>
      <c r="S4677" s="4"/>
      <c r="T4677" s="4" t="s">
        <v>177</v>
      </c>
      <c r="U4677" s="4"/>
    </row>
    <row r="4678" spans="1:27" x14ac:dyDescent="0.35">
      <c r="A4678" s="1" t="s">
        <v>2</v>
      </c>
      <c r="B4678" s="18">
        <v>42094</v>
      </c>
      <c r="C4678" s="3" t="s">
        <v>373</v>
      </c>
      <c r="D4678" s="4" t="s">
        <v>374</v>
      </c>
      <c r="E4678" s="5" t="s">
        <v>4</v>
      </c>
      <c r="F4678" s="6">
        <v>33.176574977817211</v>
      </c>
      <c r="G4678" s="16" t="s">
        <v>4</v>
      </c>
      <c r="H4678" s="7">
        <v>63411.879720410179</v>
      </c>
      <c r="I4678" s="4">
        <v>21.6</v>
      </c>
      <c r="J4678" s="4">
        <v>13</v>
      </c>
      <c r="K4678" s="4"/>
      <c r="L4678" s="4">
        <v>1911.34497044403</v>
      </c>
      <c r="M4678" s="4"/>
      <c r="N4678" s="17">
        <v>1</v>
      </c>
      <c r="O4678" s="4">
        <v>100</v>
      </c>
      <c r="P4678">
        <f t="shared" si="219"/>
        <v>2015</v>
      </c>
      <c r="Q4678">
        <f t="shared" si="220"/>
        <v>3</v>
      </c>
      <c r="R4678" t="str">
        <f t="shared" si="221"/>
        <v>09</v>
      </c>
      <c r="S4678" s="4"/>
      <c r="T4678" s="4" t="s">
        <v>374</v>
      </c>
      <c r="U4678" s="4"/>
    </row>
    <row r="4679" spans="1:27" x14ac:dyDescent="0.35">
      <c r="A4679" s="1" t="s">
        <v>2</v>
      </c>
      <c r="B4679" s="18">
        <v>42094</v>
      </c>
      <c r="C4679" s="3" t="s">
        <v>40</v>
      </c>
      <c r="D4679" s="4" t="s">
        <v>169</v>
      </c>
      <c r="E4679" s="5" t="s">
        <v>4</v>
      </c>
      <c r="F4679" s="6">
        <v>464.47204968944089</v>
      </c>
      <c r="G4679" s="16" t="s">
        <v>4</v>
      </c>
      <c r="H4679" s="7">
        <v>76965.647874226765</v>
      </c>
      <c r="I4679" s="4"/>
      <c r="J4679" s="4">
        <v>6.7</v>
      </c>
      <c r="K4679" s="4">
        <v>4.7</v>
      </c>
      <c r="L4679" s="4">
        <v>165.70566070808385</v>
      </c>
      <c r="M4679" s="4"/>
      <c r="N4679" s="17">
        <v>1.0000000000000002</v>
      </c>
      <c r="O4679" s="4">
        <v>100</v>
      </c>
      <c r="P4679">
        <f t="shared" si="219"/>
        <v>2015</v>
      </c>
      <c r="Q4679">
        <f t="shared" si="220"/>
        <v>3</v>
      </c>
      <c r="R4679" t="str">
        <f t="shared" si="221"/>
        <v>12</v>
      </c>
      <c r="S4679" s="4"/>
      <c r="T4679" s="4" t="s">
        <v>662</v>
      </c>
      <c r="U4679" s="4" t="s">
        <v>463</v>
      </c>
      <c r="V4679" t="s">
        <v>464</v>
      </c>
      <c r="W4679" t="s">
        <v>546</v>
      </c>
      <c r="X4679" t="s">
        <v>468</v>
      </c>
      <c r="Y4679" t="s">
        <v>547</v>
      </c>
      <c r="Z4679" t="s">
        <v>510</v>
      </c>
      <c r="AA4679" t="s">
        <v>466</v>
      </c>
    </row>
    <row r="4680" spans="1:27" x14ac:dyDescent="0.35">
      <c r="A4680" s="1" t="s">
        <v>2</v>
      </c>
      <c r="B4680" s="18">
        <v>42094</v>
      </c>
      <c r="C4680" s="3" t="s">
        <v>42</v>
      </c>
      <c r="D4680" s="4" t="s">
        <v>168</v>
      </c>
      <c r="E4680" s="5" t="s">
        <v>4</v>
      </c>
      <c r="F4680" s="6">
        <v>66.353149955634422</v>
      </c>
      <c r="G4680" s="16" t="s">
        <v>4</v>
      </c>
      <c r="H4680" s="7">
        <v>134433.18500726958</v>
      </c>
      <c r="I4680" s="4"/>
      <c r="J4680" s="4">
        <v>15.6</v>
      </c>
      <c r="K4680" s="4">
        <v>10.6</v>
      </c>
      <c r="L4680" s="4">
        <v>2026.0256686706716</v>
      </c>
      <c r="M4680" s="4"/>
      <c r="N4680" s="17">
        <v>1</v>
      </c>
      <c r="O4680" s="4">
        <v>100</v>
      </c>
      <c r="P4680">
        <f t="shared" si="219"/>
        <v>2015</v>
      </c>
      <c r="Q4680">
        <f t="shared" si="220"/>
        <v>3</v>
      </c>
      <c r="R4680" t="str">
        <f t="shared" si="221"/>
        <v>12</v>
      </c>
      <c r="S4680" s="4"/>
      <c r="T4680" s="4" t="s">
        <v>663</v>
      </c>
      <c r="U4680" s="4" t="s">
        <v>463</v>
      </c>
      <c r="V4680" t="s">
        <v>464</v>
      </c>
      <c r="W4680" t="s">
        <v>545</v>
      </c>
      <c r="X4680" t="s">
        <v>510</v>
      </c>
      <c r="Y4680" t="s">
        <v>466</v>
      </c>
    </row>
    <row r="4681" spans="1:27" x14ac:dyDescent="0.35">
      <c r="A4681" s="1" t="s">
        <v>2</v>
      </c>
      <c r="B4681" s="18">
        <v>42094</v>
      </c>
      <c r="C4681" s="3" t="s">
        <v>28</v>
      </c>
      <c r="D4681" s="4" t="s">
        <v>107</v>
      </c>
      <c r="E4681" s="5" t="s">
        <v>23</v>
      </c>
      <c r="F4681" s="6">
        <v>1100.1260105491474</v>
      </c>
      <c r="G4681" s="16" t="s">
        <v>4</v>
      </c>
      <c r="H4681" s="7">
        <v>2914100.410859094</v>
      </c>
      <c r="I4681" s="4">
        <v>19.600000000000001</v>
      </c>
      <c r="J4681" s="4">
        <v>6.2</v>
      </c>
      <c r="K4681" s="4"/>
      <c r="L4681" s="4">
        <v>591.73782585955917</v>
      </c>
      <c r="M4681" s="4"/>
      <c r="N4681" s="17">
        <v>4.4764397905759159</v>
      </c>
      <c r="O4681" s="4">
        <v>576</v>
      </c>
      <c r="P4681">
        <f t="shared" si="219"/>
        <v>2015</v>
      </c>
      <c r="Q4681">
        <f t="shared" si="220"/>
        <v>3</v>
      </c>
      <c r="R4681" t="str">
        <f t="shared" si="221"/>
        <v>12</v>
      </c>
      <c r="S4681" s="4"/>
      <c r="T4681" s="4" t="s">
        <v>107</v>
      </c>
      <c r="U4681" s="4"/>
    </row>
    <row r="4682" spans="1:27" x14ac:dyDescent="0.35">
      <c r="A4682" s="1" t="s">
        <v>2</v>
      </c>
      <c r="B4682" s="18">
        <v>42094</v>
      </c>
      <c r="C4682" s="3" t="s">
        <v>64</v>
      </c>
      <c r="D4682" s="4" t="s">
        <v>65</v>
      </c>
      <c r="E4682" s="5" t="s">
        <v>7</v>
      </c>
      <c r="F4682" s="6">
        <v>1359.3180025633444</v>
      </c>
      <c r="G4682" s="16" t="s">
        <v>4</v>
      </c>
      <c r="H4682" s="7">
        <v>3691263.8850931679</v>
      </c>
      <c r="I4682" s="4">
        <v>62.7</v>
      </c>
      <c r="J4682" s="4">
        <v>5.2</v>
      </c>
      <c r="K4682" s="4">
        <v>5.2</v>
      </c>
      <c r="L4682" s="4">
        <v>1695.4080000000001</v>
      </c>
      <c r="M4682" s="4"/>
      <c r="N4682" s="17">
        <v>1.6016949152542368</v>
      </c>
      <c r="O4682" s="4">
        <v>576</v>
      </c>
      <c r="P4682">
        <f t="shared" si="219"/>
        <v>2015</v>
      </c>
      <c r="Q4682">
        <f t="shared" si="220"/>
        <v>3</v>
      </c>
      <c r="R4682" t="str">
        <f t="shared" si="221"/>
        <v>13</v>
      </c>
      <c r="S4682" s="4"/>
      <c r="T4682" s="4" t="s">
        <v>481</v>
      </c>
      <c r="U4682" s="4" t="s">
        <v>482</v>
      </c>
    </row>
    <row r="4683" spans="1:27" x14ac:dyDescent="0.35">
      <c r="A4683" s="1" t="s">
        <v>2</v>
      </c>
      <c r="B4683" s="18">
        <v>42094</v>
      </c>
      <c r="C4683" s="3" t="s">
        <v>159</v>
      </c>
      <c r="D4683" s="4" t="s">
        <v>160</v>
      </c>
      <c r="E4683" s="5" t="s">
        <v>7</v>
      </c>
      <c r="F4683" s="6">
        <v>282.23128019323673</v>
      </c>
      <c r="G4683" s="16" t="s">
        <v>4</v>
      </c>
      <c r="H4683" s="7">
        <v>469305.36979936896</v>
      </c>
      <c r="I4683" s="4">
        <v>63.4</v>
      </c>
      <c r="J4683" s="4">
        <v>3.8</v>
      </c>
      <c r="K4683" s="4">
        <v>3.8</v>
      </c>
      <c r="L4683" s="4">
        <v>915.49599999999987</v>
      </c>
      <c r="M4683" s="4"/>
      <c r="N4683" s="17">
        <v>1.8163265306122449</v>
      </c>
      <c r="O4683" s="4">
        <v>576</v>
      </c>
      <c r="P4683">
        <f t="shared" si="219"/>
        <v>2015</v>
      </c>
      <c r="Q4683">
        <f t="shared" si="220"/>
        <v>3</v>
      </c>
      <c r="R4683" t="str">
        <f t="shared" si="221"/>
        <v>13</v>
      </c>
      <c r="S4683" s="4"/>
      <c r="T4683" s="4" t="s">
        <v>67</v>
      </c>
      <c r="U4683" s="4" t="s">
        <v>540</v>
      </c>
    </row>
    <row r="4684" spans="1:27" x14ac:dyDescent="0.35">
      <c r="A4684" s="1" t="s">
        <v>2</v>
      </c>
      <c r="B4684" s="18">
        <v>42094</v>
      </c>
      <c r="C4684" s="3" t="s">
        <v>101</v>
      </c>
      <c r="D4684" s="4" t="s">
        <v>102</v>
      </c>
      <c r="E4684" s="5" t="s">
        <v>7</v>
      </c>
      <c r="F4684" s="6">
        <v>11.519644089519867</v>
      </c>
      <c r="G4684" s="16" t="s">
        <v>4</v>
      </c>
      <c r="H4684" s="7">
        <v>400755.147244405</v>
      </c>
      <c r="I4684" s="4">
        <v>63.4</v>
      </c>
      <c r="J4684" s="4">
        <v>3.8</v>
      </c>
      <c r="K4684" s="4">
        <v>3.8</v>
      </c>
      <c r="L4684" s="4">
        <v>915.49599999999987</v>
      </c>
      <c r="M4684" s="4"/>
      <c r="N4684" s="17">
        <v>38</v>
      </c>
      <c r="O4684" s="4">
        <v>1152</v>
      </c>
      <c r="P4684">
        <f t="shared" si="219"/>
        <v>2015</v>
      </c>
      <c r="Q4684">
        <f t="shared" si="220"/>
        <v>3</v>
      </c>
      <c r="R4684" t="str">
        <f t="shared" si="221"/>
        <v>13</v>
      </c>
      <c r="S4684" s="4"/>
      <c r="T4684" s="4" t="s">
        <v>499</v>
      </c>
      <c r="U4684" s="4" t="s">
        <v>500</v>
      </c>
    </row>
    <row r="4685" spans="1:27" x14ac:dyDescent="0.35">
      <c r="A4685" s="1" t="s">
        <v>2</v>
      </c>
      <c r="B4685" s="18">
        <v>42094</v>
      </c>
      <c r="C4685" s="3" t="s">
        <v>68</v>
      </c>
      <c r="D4685" s="4" t="s">
        <v>69</v>
      </c>
      <c r="E4685" s="5" t="s">
        <v>4</v>
      </c>
      <c r="F4685" s="6">
        <v>8.6397330671398986</v>
      </c>
      <c r="G4685" s="16" t="s">
        <v>4</v>
      </c>
      <c r="H4685" s="7">
        <v>42212.387967687071</v>
      </c>
      <c r="I4685" s="4">
        <v>230.9</v>
      </c>
      <c r="J4685" s="4">
        <v>4.5999999999999996</v>
      </c>
      <c r="K4685" s="4">
        <v>4.5999999999999996</v>
      </c>
      <c r="L4685" s="4">
        <v>4885.8439999999991</v>
      </c>
      <c r="M4685" s="4"/>
      <c r="N4685" s="17">
        <v>1.0000000000000002</v>
      </c>
      <c r="O4685" s="4">
        <v>1152</v>
      </c>
      <c r="P4685">
        <f t="shared" si="219"/>
        <v>2015</v>
      </c>
      <c r="Q4685">
        <f t="shared" si="220"/>
        <v>3</v>
      </c>
      <c r="R4685" t="str">
        <f t="shared" si="221"/>
        <v>13</v>
      </c>
      <c r="S4685" s="4"/>
      <c r="T4685" s="4" t="s">
        <v>217</v>
      </c>
      <c r="U4685" s="4" t="s">
        <v>483</v>
      </c>
    </row>
    <row r="4686" spans="1:27" x14ac:dyDescent="0.35">
      <c r="A4686" s="1" t="s">
        <v>2</v>
      </c>
      <c r="B4686" s="18">
        <v>42094</v>
      </c>
      <c r="C4686" s="3" t="s">
        <v>317</v>
      </c>
      <c r="D4686" s="4" t="s">
        <v>318</v>
      </c>
      <c r="E4686" s="5" t="s">
        <v>4</v>
      </c>
      <c r="F4686" s="6">
        <v>2.8799110223799667</v>
      </c>
      <c r="G4686" s="16" t="s">
        <v>4</v>
      </c>
      <c r="H4686" s="7">
        <v>67063.59520574534</v>
      </c>
      <c r="I4686" s="4">
        <v>189</v>
      </c>
      <c r="J4686" s="4">
        <v>11.1</v>
      </c>
      <c r="K4686" s="4">
        <v>11.1</v>
      </c>
      <c r="L4686" s="4">
        <v>23286.69</v>
      </c>
      <c r="M4686" s="4"/>
      <c r="N4686" s="17">
        <v>1</v>
      </c>
      <c r="O4686" s="4">
        <v>1152</v>
      </c>
      <c r="P4686">
        <f t="shared" si="219"/>
        <v>2015</v>
      </c>
      <c r="Q4686">
        <f t="shared" si="220"/>
        <v>3</v>
      </c>
      <c r="R4686" t="str">
        <f t="shared" si="221"/>
        <v>13</v>
      </c>
      <c r="S4686" s="4"/>
      <c r="T4686" s="4" t="s">
        <v>217</v>
      </c>
      <c r="U4686" s="4" t="s">
        <v>591</v>
      </c>
    </row>
    <row r="4687" spans="1:27" x14ac:dyDescent="0.35">
      <c r="A4687" s="1" t="s">
        <v>2</v>
      </c>
      <c r="B4687" s="18">
        <v>42094</v>
      </c>
      <c r="C4687" s="3" t="s">
        <v>333</v>
      </c>
      <c r="D4687" s="4" t="s">
        <v>334</v>
      </c>
      <c r="E4687" s="5" t="s">
        <v>4</v>
      </c>
      <c r="F4687" s="6">
        <v>33.176574977817211</v>
      </c>
      <c r="G4687" s="16" t="s">
        <v>4</v>
      </c>
      <c r="H4687" s="7">
        <v>12246.167388400683</v>
      </c>
      <c r="I4687" s="4">
        <v>8.9</v>
      </c>
      <c r="J4687" s="4">
        <v>8.9</v>
      </c>
      <c r="K4687" s="4"/>
      <c r="L4687" s="4">
        <v>369.12090523475717</v>
      </c>
      <c r="M4687" s="4"/>
      <c r="N4687" s="17">
        <v>1</v>
      </c>
      <c r="O4687" s="4">
        <v>100</v>
      </c>
      <c r="P4687">
        <f t="shared" si="219"/>
        <v>2015</v>
      </c>
      <c r="Q4687">
        <f t="shared" si="220"/>
        <v>3</v>
      </c>
      <c r="R4687" t="str">
        <f t="shared" si="221"/>
        <v>16</v>
      </c>
      <c r="S4687" s="4"/>
      <c r="T4687" s="4" t="s">
        <v>334</v>
      </c>
      <c r="U4687" s="4"/>
    </row>
    <row r="4688" spans="1:27" x14ac:dyDescent="0.35">
      <c r="A4688" s="1" t="s">
        <v>2</v>
      </c>
      <c r="B4688" s="18">
        <v>42094</v>
      </c>
      <c r="C4688" s="3" t="s">
        <v>8</v>
      </c>
      <c r="D4688" s="4" t="s">
        <v>9</v>
      </c>
      <c r="E4688" s="5" t="s">
        <v>7</v>
      </c>
      <c r="F4688" s="6">
        <v>5.7598220447599333</v>
      </c>
      <c r="G4688" s="16" t="s">
        <v>4</v>
      </c>
      <c r="H4688" s="7">
        <v>15634.092633237227</v>
      </c>
      <c r="I4688" s="4"/>
      <c r="J4688" s="4">
        <v>6</v>
      </c>
      <c r="K4688" s="4"/>
      <c r="L4688" s="4">
        <v>113.09733552923255</v>
      </c>
      <c r="M4688" s="4"/>
      <c r="N4688" s="17">
        <v>24</v>
      </c>
      <c r="O4688" s="4">
        <v>1152</v>
      </c>
      <c r="P4688">
        <f t="shared" si="219"/>
        <v>2015</v>
      </c>
      <c r="Q4688">
        <f t="shared" si="220"/>
        <v>3</v>
      </c>
      <c r="R4688" t="str">
        <f t="shared" si="221"/>
        <v>17</v>
      </c>
      <c r="S4688" s="4"/>
      <c r="T4688" s="4" t="s">
        <v>490</v>
      </c>
      <c r="U4688" s="4" t="s">
        <v>491</v>
      </c>
    </row>
    <row r="4689" spans="1:26" x14ac:dyDescent="0.35">
      <c r="A4689" s="1" t="s">
        <v>2</v>
      </c>
      <c r="B4689" s="18">
        <v>42094</v>
      </c>
      <c r="C4689" s="3" t="s">
        <v>10</v>
      </c>
      <c r="D4689" s="4" t="s">
        <v>11</v>
      </c>
      <c r="E4689" s="5" t="s">
        <v>4</v>
      </c>
      <c r="F4689" s="6">
        <v>564.00177462289264</v>
      </c>
      <c r="G4689" s="16" t="s">
        <v>4</v>
      </c>
      <c r="H4689" s="7">
        <v>70195.043491192846</v>
      </c>
      <c r="I4689" s="4">
        <v>6.6</v>
      </c>
      <c r="J4689" s="4">
        <v>4.9000000000000004</v>
      </c>
      <c r="K4689" s="4"/>
      <c r="L4689" s="4">
        <v>124.45890536094007</v>
      </c>
      <c r="M4689" s="4"/>
      <c r="N4689" s="17">
        <v>1</v>
      </c>
      <c r="O4689" s="4">
        <v>100</v>
      </c>
      <c r="P4689">
        <f t="shared" si="219"/>
        <v>2015</v>
      </c>
      <c r="Q4689">
        <f t="shared" si="220"/>
        <v>3</v>
      </c>
      <c r="R4689" t="str">
        <f t="shared" si="221"/>
        <v>17</v>
      </c>
      <c r="S4689" s="4"/>
      <c r="T4689" s="4" t="s">
        <v>289</v>
      </c>
      <c r="U4689" s="4" t="s">
        <v>519</v>
      </c>
    </row>
    <row r="4690" spans="1:26" x14ac:dyDescent="0.35">
      <c r="A4690" s="1" t="s">
        <v>2</v>
      </c>
      <c r="B4690" s="18">
        <v>42094</v>
      </c>
      <c r="C4690" s="3" t="s">
        <v>50</v>
      </c>
      <c r="D4690" s="4" t="s">
        <v>51</v>
      </c>
      <c r="E4690" s="5" t="s">
        <v>4</v>
      </c>
      <c r="F4690" s="6">
        <v>66.353149955634422</v>
      </c>
      <c r="G4690" s="16" t="s">
        <v>4</v>
      </c>
      <c r="H4690" s="7">
        <v>1763.525649029159</v>
      </c>
      <c r="I4690" s="4">
        <v>70.5</v>
      </c>
      <c r="J4690" s="4">
        <v>1.2</v>
      </c>
      <c r="K4690" s="4"/>
      <c r="L4690" s="4">
        <v>26.577873849369649</v>
      </c>
      <c r="M4690" s="4"/>
      <c r="N4690" s="17">
        <v>1</v>
      </c>
      <c r="O4690" s="4">
        <v>100</v>
      </c>
      <c r="P4690">
        <f t="shared" si="219"/>
        <v>2015</v>
      </c>
      <c r="Q4690">
        <f t="shared" si="220"/>
        <v>3</v>
      </c>
      <c r="R4690" t="str">
        <f t="shared" si="221"/>
        <v>17</v>
      </c>
      <c r="S4690" s="4"/>
      <c r="T4690" s="4" t="s">
        <v>250</v>
      </c>
      <c r="U4690" s="4" t="s">
        <v>473</v>
      </c>
    </row>
    <row r="4691" spans="1:26" x14ac:dyDescent="0.35">
      <c r="A4691" s="1" t="s">
        <v>2</v>
      </c>
      <c r="B4691" s="18">
        <v>42094</v>
      </c>
      <c r="C4691" s="3" t="s">
        <v>129</v>
      </c>
      <c r="D4691" s="4" t="s">
        <v>14</v>
      </c>
      <c r="E4691" s="5" t="s">
        <v>4</v>
      </c>
      <c r="F4691" s="6">
        <v>33.176574977817211</v>
      </c>
      <c r="G4691" s="16" t="s">
        <v>4</v>
      </c>
      <c r="H4691" s="7">
        <v>1578.1053103989661</v>
      </c>
      <c r="I4691" s="4">
        <v>10.3</v>
      </c>
      <c r="J4691" s="4">
        <v>4.2</v>
      </c>
      <c r="K4691" s="4"/>
      <c r="L4691" s="4">
        <v>47.566854368003071</v>
      </c>
      <c r="M4691" s="4"/>
      <c r="N4691" s="17">
        <v>1</v>
      </c>
      <c r="O4691" s="4">
        <v>100</v>
      </c>
      <c r="P4691">
        <f t="shared" si="219"/>
        <v>2015</v>
      </c>
      <c r="Q4691">
        <f t="shared" si="220"/>
        <v>3</v>
      </c>
      <c r="R4691" t="str">
        <f t="shared" si="221"/>
        <v>17</v>
      </c>
      <c r="S4691" s="4"/>
      <c r="T4691" s="4" t="s">
        <v>250</v>
      </c>
      <c r="U4691" s="4" t="s">
        <v>521</v>
      </c>
    </row>
    <row r="4692" spans="1:26" x14ac:dyDescent="0.35">
      <c r="A4692" s="1" t="s">
        <v>2</v>
      </c>
      <c r="B4692" s="18">
        <v>42094</v>
      </c>
      <c r="C4692" s="3" t="s">
        <v>15</v>
      </c>
      <c r="D4692" s="4" t="s">
        <v>16</v>
      </c>
      <c r="E4692" s="5" t="s">
        <v>7</v>
      </c>
      <c r="F4692" s="6">
        <v>8.6397330671398986</v>
      </c>
      <c r="G4692" s="16" t="s">
        <v>4</v>
      </c>
      <c r="H4692" s="7">
        <v>36608.475089963533</v>
      </c>
      <c r="I4692" s="4">
        <v>7.6</v>
      </c>
      <c r="J4692" s="4">
        <v>7.9</v>
      </c>
      <c r="K4692" s="4">
        <v>7.9</v>
      </c>
      <c r="L4692" s="4">
        <v>317.79172000000005</v>
      </c>
      <c r="M4692" s="4"/>
      <c r="N4692" s="17">
        <v>13.333333333333337</v>
      </c>
      <c r="O4692" s="4">
        <v>1152</v>
      </c>
      <c r="P4692">
        <f t="shared" si="219"/>
        <v>2015</v>
      </c>
      <c r="Q4692">
        <f t="shared" si="220"/>
        <v>3</v>
      </c>
      <c r="R4692" t="str">
        <f t="shared" si="221"/>
        <v>17</v>
      </c>
      <c r="S4692" s="4"/>
      <c r="T4692" s="4" t="s">
        <v>73</v>
      </c>
      <c r="U4692" s="4" t="s">
        <v>475</v>
      </c>
    </row>
    <row r="4693" spans="1:26" x14ac:dyDescent="0.35">
      <c r="A4693" s="1" t="s">
        <v>2</v>
      </c>
      <c r="B4693" s="18">
        <v>42094</v>
      </c>
      <c r="C4693" s="3" t="s">
        <v>451</v>
      </c>
      <c r="D4693" s="4" t="s">
        <v>452</v>
      </c>
      <c r="E4693" s="5" t="s">
        <v>7</v>
      </c>
      <c r="F4693" s="6">
        <v>8.6397330671398986</v>
      </c>
      <c r="G4693" s="16" t="s">
        <v>4</v>
      </c>
      <c r="H4693" s="7">
        <v>35176.708424783756</v>
      </c>
      <c r="I4693" s="4"/>
      <c r="J4693" s="4">
        <v>9</v>
      </c>
      <c r="K4693" s="4"/>
      <c r="L4693" s="4">
        <v>381.70350741115982</v>
      </c>
      <c r="M4693" s="4"/>
      <c r="N4693" s="17">
        <v>10.666666666666666</v>
      </c>
      <c r="O4693" s="4">
        <v>1152</v>
      </c>
      <c r="P4693">
        <f t="shared" si="219"/>
        <v>2015</v>
      </c>
      <c r="Q4693">
        <f t="shared" si="220"/>
        <v>3</v>
      </c>
      <c r="R4693" t="str">
        <f t="shared" si="221"/>
        <v>17</v>
      </c>
      <c r="S4693" s="4"/>
      <c r="T4693" s="4" t="s">
        <v>452</v>
      </c>
      <c r="U4693" s="4"/>
    </row>
    <row r="4694" spans="1:26" x14ac:dyDescent="0.35">
      <c r="A4694" s="1" t="s">
        <v>2</v>
      </c>
      <c r="B4694" s="18">
        <v>42094</v>
      </c>
      <c r="C4694" s="3" t="s">
        <v>54</v>
      </c>
      <c r="D4694" s="4" t="s">
        <v>218</v>
      </c>
      <c r="E4694" s="5" t="s">
        <v>7</v>
      </c>
      <c r="F4694" s="6">
        <v>165.88287488908605</v>
      </c>
      <c r="G4694" s="16" t="s">
        <v>4</v>
      </c>
      <c r="H4694" s="7">
        <v>11539.523772592394</v>
      </c>
      <c r="I4694" s="4">
        <v>6.1</v>
      </c>
      <c r="J4694" s="4">
        <v>3.3</v>
      </c>
      <c r="K4694" s="4"/>
      <c r="L4694" s="4">
        <v>34.78214306421939</v>
      </c>
      <c r="M4694" s="4"/>
      <c r="N4694" s="17">
        <v>2</v>
      </c>
      <c r="O4694" s="4">
        <v>100</v>
      </c>
      <c r="P4694">
        <f t="shared" si="219"/>
        <v>2015</v>
      </c>
      <c r="Q4694">
        <f t="shared" si="220"/>
        <v>3</v>
      </c>
      <c r="R4694" t="str">
        <f t="shared" si="221"/>
        <v>17</v>
      </c>
      <c r="S4694" s="4"/>
      <c r="T4694" s="4" t="s">
        <v>218</v>
      </c>
      <c r="U4694" s="4"/>
    </row>
    <row r="4695" spans="1:26" x14ac:dyDescent="0.35">
      <c r="A4695" s="1" t="s">
        <v>2</v>
      </c>
      <c r="B4695" s="18">
        <v>42094</v>
      </c>
      <c r="C4695" s="3" t="s">
        <v>139</v>
      </c>
      <c r="D4695" s="4" t="s">
        <v>140</v>
      </c>
      <c r="E4695" s="5" t="s">
        <v>7</v>
      </c>
      <c r="F4695" s="6">
        <v>33.176574977817211</v>
      </c>
      <c r="G4695" s="16" t="s">
        <v>4</v>
      </c>
      <c r="H4695" s="7">
        <v>2048.2745895225198</v>
      </c>
      <c r="I4695" s="4">
        <v>3.4</v>
      </c>
      <c r="J4695" s="4">
        <v>3.4</v>
      </c>
      <c r="K4695" s="4"/>
      <c r="L4695" s="4">
        <v>15.434644707086653</v>
      </c>
      <c r="M4695" s="4"/>
      <c r="N4695" s="17">
        <v>4.0000000000000009</v>
      </c>
      <c r="O4695" s="4">
        <v>100</v>
      </c>
      <c r="P4695">
        <f t="shared" si="219"/>
        <v>2015</v>
      </c>
      <c r="Q4695">
        <f t="shared" si="220"/>
        <v>3</v>
      </c>
      <c r="R4695" t="str">
        <f t="shared" si="221"/>
        <v>17</v>
      </c>
      <c r="S4695" s="4"/>
      <c r="T4695" s="4" t="s">
        <v>501</v>
      </c>
      <c r="U4695" s="4" t="s">
        <v>530</v>
      </c>
    </row>
    <row r="4696" spans="1:26" x14ac:dyDescent="0.35">
      <c r="A4696" s="1" t="s">
        <v>2</v>
      </c>
      <c r="B4696" s="18">
        <v>42094</v>
      </c>
      <c r="C4696" s="3" t="s">
        <v>290</v>
      </c>
      <c r="D4696" s="4" t="s">
        <v>291</v>
      </c>
      <c r="E4696" s="5" t="s">
        <v>7</v>
      </c>
      <c r="F4696" s="6">
        <v>99.529724933451632</v>
      </c>
      <c r="G4696" s="16" t="s">
        <v>4</v>
      </c>
      <c r="H4696" s="7">
        <v>60311.534923955027</v>
      </c>
      <c r="I4696" s="4">
        <v>10.3</v>
      </c>
      <c r="J4696" s="4">
        <v>5.3</v>
      </c>
      <c r="K4696" s="4"/>
      <c r="L4696" s="4">
        <v>151.49126294752901</v>
      </c>
      <c r="M4696" s="4"/>
      <c r="N4696" s="17">
        <v>4.0000000000000009</v>
      </c>
      <c r="O4696" s="4">
        <v>100</v>
      </c>
      <c r="P4696">
        <f t="shared" si="219"/>
        <v>2015</v>
      </c>
      <c r="Q4696">
        <f t="shared" si="220"/>
        <v>3</v>
      </c>
      <c r="R4696" t="str">
        <f t="shared" si="221"/>
        <v>18</v>
      </c>
      <c r="S4696" s="4"/>
      <c r="T4696" s="4" t="s">
        <v>291</v>
      </c>
      <c r="U4696" s="4"/>
    </row>
    <row r="4697" spans="1:26" x14ac:dyDescent="0.35">
      <c r="A4697" s="1" t="s">
        <v>2</v>
      </c>
      <c r="B4697" s="18">
        <v>42094</v>
      </c>
      <c r="C4697" s="3" t="s">
        <v>111</v>
      </c>
      <c r="D4697" s="4" t="s">
        <v>112</v>
      </c>
      <c r="E4697" s="5" t="s">
        <v>7</v>
      </c>
      <c r="F4697" s="6">
        <v>33.176574977817211</v>
      </c>
      <c r="G4697" s="16" t="s">
        <v>4</v>
      </c>
      <c r="H4697" s="7">
        <v>2072.3163497496316</v>
      </c>
      <c r="I4697" s="4">
        <v>21.7</v>
      </c>
      <c r="J4697" s="4">
        <v>3.2</v>
      </c>
      <c r="K4697" s="4"/>
      <c r="L4697" s="4">
        <v>62.463239533774669</v>
      </c>
      <c r="M4697" s="4"/>
      <c r="N4697" s="17">
        <v>1</v>
      </c>
      <c r="O4697" s="4">
        <v>100</v>
      </c>
      <c r="P4697">
        <f t="shared" si="219"/>
        <v>2015</v>
      </c>
      <c r="Q4697">
        <f t="shared" si="220"/>
        <v>3</v>
      </c>
      <c r="R4697" t="str">
        <f t="shared" si="221"/>
        <v>25</v>
      </c>
      <c r="S4697" s="4"/>
      <c r="T4697" s="4" t="s">
        <v>320</v>
      </c>
      <c r="U4697" s="4" t="s">
        <v>513</v>
      </c>
    </row>
    <row r="4698" spans="1:26" x14ac:dyDescent="0.35">
      <c r="A4698" s="1" t="s">
        <v>2</v>
      </c>
      <c r="B4698" s="18">
        <v>42094</v>
      </c>
      <c r="C4698" s="3" t="s">
        <v>80</v>
      </c>
      <c r="D4698" s="4" t="s">
        <v>81</v>
      </c>
      <c r="E4698" s="5" t="s">
        <v>4</v>
      </c>
      <c r="F4698" s="6">
        <v>0.20703941130470269</v>
      </c>
      <c r="G4698" s="16" t="s">
        <v>4</v>
      </c>
      <c r="H4698" s="7">
        <v>1546.7421001813361</v>
      </c>
      <c r="I4698" s="4">
        <v>29.3</v>
      </c>
      <c r="J4698" s="4">
        <v>27.7</v>
      </c>
      <c r="K4698" s="4">
        <v>17.579999999999998</v>
      </c>
      <c r="L4698" s="4">
        <v>7470.7616797894343</v>
      </c>
      <c r="M4698" s="4"/>
      <c r="N4698" s="17">
        <v>0.99999999999999989</v>
      </c>
      <c r="O4698" s="4">
        <v>16024.28</v>
      </c>
      <c r="P4698">
        <f t="shared" si="219"/>
        <v>2015</v>
      </c>
      <c r="Q4698">
        <f t="shared" si="220"/>
        <v>3</v>
      </c>
      <c r="R4698" t="str">
        <f t="shared" si="221"/>
        <v>27</v>
      </c>
      <c r="S4698" s="4"/>
      <c r="T4698" s="4" t="s">
        <v>81</v>
      </c>
      <c r="U4698" s="4"/>
    </row>
    <row r="4699" spans="1:26" x14ac:dyDescent="0.35">
      <c r="A4699" s="1" t="s">
        <v>2</v>
      </c>
      <c r="B4699" s="18">
        <v>42094</v>
      </c>
      <c r="C4699" s="3" t="s">
        <v>58</v>
      </c>
      <c r="D4699" s="4" t="s">
        <v>59</v>
      </c>
      <c r="E4699" s="5" t="s">
        <v>4</v>
      </c>
      <c r="F4699" s="6">
        <v>0.20703941130470269</v>
      </c>
      <c r="G4699" s="16" t="s">
        <v>4</v>
      </c>
      <c r="H4699" s="7">
        <v>711.61135573682782</v>
      </c>
      <c r="I4699" s="4">
        <v>24.6</v>
      </c>
      <c r="J4699" s="4">
        <v>22</v>
      </c>
      <c r="K4699" s="4"/>
      <c r="L4699" s="4">
        <v>3437.0816225396807</v>
      </c>
      <c r="M4699" s="4"/>
      <c r="N4699" s="17">
        <v>1</v>
      </c>
      <c r="O4699" s="4">
        <v>16024.28</v>
      </c>
      <c r="P4699">
        <f t="shared" si="219"/>
        <v>2015</v>
      </c>
      <c r="Q4699">
        <f t="shared" si="220"/>
        <v>3</v>
      </c>
      <c r="R4699" t="str">
        <f t="shared" si="221"/>
        <v>27</v>
      </c>
      <c r="S4699" s="4"/>
      <c r="T4699" s="4" t="s">
        <v>59</v>
      </c>
      <c r="U4699" s="4"/>
    </row>
    <row r="4700" spans="1:26" x14ac:dyDescent="0.35">
      <c r="A4700" s="1" t="s">
        <v>2</v>
      </c>
      <c r="B4700" s="18">
        <v>42094</v>
      </c>
      <c r="C4700" s="3" t="s">
        <v>132</v>
      </c>
      <c r="D4700" s="4" t="s">
        <v>298</v>
      </c>
      <c r="E4700" s="5" t="s">
        <v>4</v>
      </c>
      <c r="F4700" s="6">
        <v>398.11889973380653</v>
      </c>
      <c r="G4700" s="16" t="s">
        <v>4</v>
      </c>
      <c r="H4700" s="7">
        <v>40671.987758082418</v>
      </c>
      <c r="I4700" s="4"/>
      <c r="J4700" s="4">
        <v>5.8</v>
      </c>
      <c r="K4700" s="4"/>
      <c r="L4700" s="4">
        <v>102.16040430453528</v>
      </c>
      <c r="M4700" s="4"/>
      <c r="N4700" s="17">
        <v>1</v>
      </c>
      <c r="O4700" s="4">
        <v>100</v>
      </c>
      <c r="P4700">
        <f t="shared" si="219"/>
        <v>2015</v>
      </c>
      <c r="Q4700">
        <f t="shared" si="220"/>
        <v>3</v>
      </c>
      <c r="R4700" t="str">
        <f t="shared" si="221"/>
        <v>90</v>
      </c>
      <c r="S4700" s="4"/>
      <c r="T4700" s="4" t="s">
        <v>563</v>
      </c>
      <c r="U4700" s="4" t="s">
        <v>468</v>
      </c>
      <c r="V4700" t="s">
        <v>564</v>
      </c>
      <c r="W4700" t="s">
        <v>524</v>
      </c>
      <c r="X4700" t="s">
        <v>567</v>
      </c>
      <c r="Y4700" t="s">
        <v>510</v>
      </c>
      <c r="Z4700" t="s">
        <v>568</v>
      </c>
    </row>
    <row r="4701" spans="1:26" x14ac:dyDescent="0.35">
      <c r="A4701" s="1" t="s">
        <v>2</v>
      </c>
      <c r="B4701" s="18">
        <v>42108</v>
      </c>
      <c r="C4701" s="8" t="s">
        <v>29</v>
      </c>
      <c r="D4701" s="4" t="s">
        <v>30</v>
      </c>
      <c r="E4701" s="9" t="s">
        <v>23</v>
      </c>
      <c r="F4701" s="6">
        <v>8.6196553631802537</v>
      </c>
      <c r="G4701" s="16" t="s">
        <v>4</v>
      </c>
      <c r="H4701" s="7">
        <v>12305.502012163173</v>
      </c>
      <c r="I4701" s="4">
        <v>5.5</v>
      </c>
      <c r="J4701" s="4">
        <v>5.2</v>
      </c>
      <c r="K4701" s="4" t="s">
        <v>332</v>
      </c>
      <c r="L4701" s="4">
        <v>77.869609906979008</v>
      </c>
      <c r="M4701" s="4" t="s">
        <v>332</v>
      </c>
      <c r="N4701" s="17">
        <v>18.333333333333332</v>
      </c>
      <c r="O4701" s="4">
        <v>1152</v>
      </c>
      <c r="P4701">
        <f t="shared" si="219"/>
        <v>2015</v>
      </c>
      <c r="Q4701">
        <f t="shared" si="220"/>
        <v>4</v>
      </c>
      <c r="R4701" t="str">
        <f t="shared" si="221"/>
        <v>01</v>
      </c>
      <c r="T4701" t="s">
        <v>30</v>
      </c>
    </row>
    <row r="4702" spans="1:26" x14ac:dyDescent="0.35">
      <c r="A4702" s="1" t="s">
        <v>2</v>
      </c>
      <c r="B4702" s="18">
        <v>42108</v>
      </c>
      <c r="C4702" s="8" t="s">
        <v>180</v>
      </c>
      <c r="D4702" s="4" t="s">
        <v>181</v>
      </c>
      <c r="E4702" s="9" t="s">
        <v>23</v>
      </c>
      <c r="F4702" s="6">
        <v>17.239310726360507</v>
      </c>
      <c r="G4702" s="16" t="s">
        <v>23</v>
      </c>
      <c r="H4702" s="7">
        <v>15462.336566821956</v>
      </c>
      <c r="I4702" s="4">
        <v>157.30000000000001</v>
      </c>
      <c r="J4702" s="4">
        <v>3.3</v>
      </c>
      <c r="K4702" s="4" t="s">
        <v>332</v>
      </c>
      <c r="L4702" s="4">
        <v>896.92313180355916</v>
      </c>
      <c r="M4702" s="4" t="s">
        <v>332</v>
      </c>
      <c r="N4702" s="17">
        <v>1</v>
      </c>
      <c r="O4702" s="4">
        <v>1152</v>
      </c>
      <c r="P4702">
        <f t="shared" si="219"/>
        <v>2015</v>
      </c>
      <c r="Q4702">
        <f t="shared" si="220"/>
        <v>4</v>
      </c>
      <c r="R4702" t="str">
        <f t="shared" si="221"/>
        <v>01</v>
      </c>
      <c r="T4702" t="s">
        <v>295</v>
      </c>
      <c r="U4702" t="s">
        <v>457</v>
      </c>
    </row>
    <row r="4703" spans="1:26" x14ac:dyDescent="0.35">
      <c r="A4703" s="1" t="s">
        <v>2</v>
      </c>
      <c r="B4703" s="18">
        <v>42108</v>
      </c>
      <c r="C4703" s="3" t="s">
        <v>227</v>
      </c>
      <c r="D4703" s="4" t="s">
        <v>228</v>
      </c>
      <c r="E4703" s="5" t="s">
        <v>7</v>
      </c>
      <c r="F4703" s="6">
        <v>33.09947659461217</v>
      </c>
      <c r="G4703" s="16" t="s">
        <v>4</v>
      </c>
      <c r="H4703" s="7">
        <v>10481.695308735931</v>
      </c>
      <c r="I4703" s="4">
        <v>2.1</v>
      </c>
      <c r="J4703" s="4">
        <v>1.5</v>
      </c>
      <c r="K4703" s="4" t="s">
        <v>332</v>
      </c>
      <c r="L4703" s="4">
        <v>2.4740042147019619</v>
      </c>
      <c r="M4703" s="4" t="s">
        <v>332</v>
      </c>
      <c r="N4703" s="17">
        <v>128.00000000000003</v>
      </c>
      <c r="O4703" s="4">
        <v>100</v>
      </c>
      <c r="P4703">
        <f t="shared" si="219"/>
        <v>2015</v>
      </c>
      <c r="Q4703">
        <f t="shared" si="220"/>
        <v>4</v>
      </c>
      <c r="R4703" t="str">
        <f t="shared" si="221"/>
        <v>01</v>
      </c>
      <c r="T4703" t="s">
        <v>228</v>
      </c>
    </row>
    <row r="4704" spans="1:26" x14ac:dyDescent="0.35">
      <c r="A4704" s="1" t="s">
        <v>2</v>
      </c>
      <c r="B4704" s="18">
        <v>42108</v>
      </c>
      <c r="C4704" s="3" t="s">
        <v>24</v>
      </c>
      <c r="D4704" s="4" t="s">
        <v>299</v>
      </c>
      <c r="E4704" s="5" t="s">
        <v>23</v>
      </c>
      <c r="F4704" s="6">
        <v>33.09947659461217</v>
      </c>
      <c r="G4704" s="16" t="s">
        <v>23</v>
      </c>
      <c r="H4704" s="7">
        <v>13619.444871643738</v>
      </c>
      <c r="I4704" s="4">
        <v>77.5</v>
      </c>
      <c r="J4704" s="4">
        <v>2.6</v>
      </c>
      <c r="K4704" s="4" t="s">
        <v>332</v>
      </c>
      <c r="L4704" s="4">
        <v>411.47009780392324</v>
      </c>
      <c r="M4704" s="4" t="s">
        <v>332</v>
      </c>
      <c r="N4704" s="17">
        <v>1</v>
      </c>
      <c r="O4704" s="4">
        <v>100</v>
      </c>
      <c r="P4704">
        <f t="shared" si="219"/>
        <v>2015</v>
      </c>
      <c r="Q4704">
        <f t="shared" si="220"/>
        <v>4</v>
      </c>
      <c r="R4704" t="str">
        <f t="shared" si="221"/>
        <v>01</v>
      </c>
      <c r="T4704" t="s">
        <v>222</v>
      </c>
      <c r="U4704" t="s">
        <v>504</v>
      </c>
      <c r="V4704" t="s">
        <v>596</v>
      </c>
      <c r="W4704" t="s">
        <v>597</v>
      </c>
    </row>
    <row r="4705" spans="1:27" x14ac:dyDescent="0.35">
      <c r="A4705" s="1" t="s">
        <v>2</v>
      </c>
      <c r="B4705" s="18">
        <v>42108</v>
      </c>
      <c r="C4705" s="3" t="s">
        <v>300</v>
      </c>
      <c r="D4705" s="4" t="s">
        <v>301</v>
      </c>
      <c r="E4705" s="5" t="s">
        <v>4</v>
      </c>
      <c r="F4705" s="6">
        <v>66.198953189224341</v>
      </c>
      <c r="G4705" s="16" t="s">
        <v>4</v>
      </c>
      <c r="H4705" s="7">
        <v>3757.8818736505114</v>
      </c>
      <c r="I4705" s="4">
        <v>5.6</v>
      </c>
      <c r="J4705" s="4">
        <v>4.4000000000000004</v>
      </c>
      <c r="K4705" s="4">
        <v>4.4000000000000004</v>
      </c>
      <c r="L4705" s="4">
        <v>56.766484855265169</v>
      </c>
      <c r="M4705" s="4" t="s">
        <v>332</v>
      </c>
      <c r="N4705" s="17">
        <v>1</v>
      </c>
      <c r="O4705" s="4">
        <v>100</v>
      </c>
      <c r="P4705">
        <f t="shared" si="219"/>
        <v>2015</v>
      </c>
      <c r="Q4705">
        <f t="shared" si="220"/>
        <v>4</v>
      </c>
      <c r="R4705" t="str">
        <f t="shared" si="221"/>
        <v>05</v>
      </c>
      <c r="T4705" t="s">
        <v>301</v>
      </c>
    </row>
    <row r="4706" spans="1:27" x14ac:dyDescent="0.35">
      <c r="A4706" s="1" t="s">
        <v>2</v>
      </c>
      <c r="B4706" s="18">
        <v>42108</v>
      </c>
      <c r="C4706" s="3" t="s">
        <v>82</v>
      </c>
      <c r="D4706" s="4" t="s">
        <v>167</v>
      </c>
      <c r="E4706" s="5" t="s">
        <v>4</v>
      </c>
      <c r="F4706" s="6">
        <v>264.79581275689736</v>
      </c>
      <c r="G4706" s="16" t="s">
        <v>4</v>
      </c>
      <c r="H4706" s="7">
        <v>130332.39423891075</v>
      </c>
      <c r="I4706" s="4">
        <v>15.3</v>
      </c>
      <c r="J4706" s="4">
        <v>9.6</v>
      </c>
      <c r="K4706" s="4">
        <v>6.3999999999999995</v>
      </c>
      <c r="L4706" s="4">
        <v>492.19960422321998</v>
      </c>
      <c r="M4706" s="4" t="s">
        <v>332</v>
      </c>
      <c r="N4706" s="17">
        <v>1</v>
      </c>
      <c r="O4706" s="4">
        <v>100</v>
      </c>
      <c r="P4706">
        <f t="shared" si="219"/>
        <v>2015</v>
      </c>
      <c r="Q4706">
        <f t="shared" si="220"/>
        <v>4</v>
      </c>
      <c r="R4706" t="str">
        <f t="shared" si="221"/>
        <v>05</v>
      </c>
      <c r="T4706" t="s">
        <v>460</v>
      </c>
      <c r="U4706" t="s">
        <v>488</v>
      </c>
      <c r="V4706" t="s">
        <v>536</v>
      </c>
      <c r="W4706" t="s">
        <v>544</v>
      </c>
      <c r="X4706" t="s">
        <v>510</v>
      </c>
    </row>
    <row r="4707" spans="1:27" x14ac:dyDescent="0.35">
      <c r="A4707" s="1" t="s">
        <v>2</v>
      </c>
      <c r="B4707" s="18">
        <v>42108</v>
      </c>
      <c r="C4707" s="3" t="s">
        <v>37</v>
      </c>
      <c r="D4707" s="4" t="s">
        <v>156</v>
      </c>
      <c r="E4707" s="5" t="s">
        <v>4</v>
      </c>
      <c r="F4707" s="6">
        <v>66.084024451048606</v>
      </c>
      <c r="G4707" s="16" t="s">
        <v>4</v>
      </c>
      <c r="H4707" s="7">
        <v>86548.444744051973</v>
      </c>
      <c r="I4707" s="4">
        <v>22.9</v>
      </c>
      <c r="J4707" s="4">
        <v>12.8</v>
      </c>
      <c r="K4707" s="4">
        <v>8.5333333333333332</v>
      </c>
      <c r="L4707" s="4">
        <v>1309.6727304821193</v>
      </c>
      <c r="M4707" s="4" t="s">
        <v>332</v>
      </c>
      <c r="N4707" s="17">
        <v>1.0000000000000002</v>
      </c>
      <c r="O4707" s="4">
        <v>1152</v>
      </c>
      <c r="P4707">
        <f t="shared" si="219"/>
        <v>2015</v>
      </c>
      <c r="Q4707">
        <f t="shared" si="220"/>
        <v>4</v>
      </c>
      <c r="R4707" t="str">
        <f t="shared" si="221"/>
        <v>05</v>
      </c>
      <c r="T4707" t="s">
        <v>460</v>
      </c>
      <c r="U4707" t="s">
        <v>461</v>
      </c>
      <c r="V4707" t="s">
        <v>536</v>
      </c>
      <c r="W4707" t="s">
        <v>537</v>
      </c>
      <c r="X4707" t="s">
        <v>510</v>
      </c>
    </row>
    <row r="4708" spans="1:27" x14ac:dyDescent="0.35">
      <c r="A4708" s="1" t="s">
        <v>2</v>
      </c>
      <c r="B4708" s="18">
        <v>42108</v>
      </c>
      <c r="C4708" s="3" t="s">
        <v>62</v>
      </c>
      <c r="D4708" s="4" t="s">
        <v>63</v>
      </c>
      <c r="E4708" s="5" t="s">
        <v>4</v>
      </c>
      <c r="F4708" s="6">
        <v>1125.3822042168138</v>
      </c>
      <c r="G4708" s="16" t="s">
        <v>4</v>
      </c>
      <c r="H4708" s="7">
        <v>84446.416029942397</v>
      </c>
      <c r="I4708" s="4">
        <v>8</v>
      </c>
      <c r="J4708" s="4">
        <v>5.2</v>
      </c>
      <c r="K4708" s="4" t="s">
        <v>332</v>
      </c>
      <c r="L4708" s="4">
        <v>75.037987728543399</v>
      </c>
      <c r="M4708" s="4" t="s">
        <v>332</v>
      </c>
      <c r="N4708" s="17">
        <v>1</v>
      </c>
      <c r="O4708" s="4">
        <v>100</v>
      </c>
      <c r="P4708">
        <f t="shared" si="219"/>
        <v>2015</v>
      </c>
      <c r="Q4708">
        <f t="shared" si="220"/>
        <v>4</v>
      </c>
      <c r="R4708" t="str">
        <f t="shared" si="221"/>
        <v>05</v>
      </c>
      <c r="T4708" t="s">
        <v>84</v>
      </c>
      <c r="U4708" t="s">
        <v>459</v>
      </c>
      <c r="V4708" t="s">
        <v>479</v>
      </c>
      <c r="W4708" t="s">
        <v>480</v>
      </c>
    </row>
    <row r="4709" spans="1:27" x14ac:dyDescent="0.35">
      <c r="A4709" s="1" t="s">
        <v>2</v>
      </c>
      <c r="B4709" s="18">
        <v>42108</v>
      </c>
      <c r="C4709" s="3" t="s">
        <v>134</v>
      </c>
      <c r="D4709" s="4" t="s">
        <v>135</v>
      </c>
      <c r="E4709" s="5" t="s">
        <v>4</v>
      </c>
      <c r="F4709" s="6">
        <v>20.112529180753924</v>
      </c>
      <c r="G4709" s="16" t="s">
        <v>4</v>
      </c>
      <c r="H4709" s="7">
        <v>165407.93555359697</v>
      </c>
      <c r="I4709" s="4">
        <v>38</v>
      </c>
      <c r="J4709" s="4">
        <v>24.9</v>
      </c>
      <c r="K4709" s="4">
        <v>16.599999999999998</v>
      </c>
      <c r="L4709" s="4">
        <v>8224.1240804204299</v>
      </c>
      <c r="M4709" s="4" t="s">
        <v>332</v>
      </c>
      <c r="N4709" s="17">
        <v>1.0000000000000002</v>
      </c>
      <c r="O4709" s="4">
        <v>1152</v>
      </c>
      <c r="P4709">
        <f t="shared" si="219"/>
        <v>2015</v>
      </c>
      <c r="Q4709">
        <f t="shared" si="220"/>
        <v>4</v>
      </c>
      <c r="R4709" t="str">
        <f t="shared" si="221"/>
        <v>06</v>
      </c>
      <c r="T4709" t="s">
        <v>39</v>
      </c>
      <c r="U4709" t="s">
        <v>527</v>
      </c>
    </row>
    <row r="4710" spans="1:27" x14ac:dyDescent="0.35">
      <c r="A4710" s="1" t="s">
        <v>2</v>
      </c>
      <c r="B4710" s="18">
        <v>42108</v>
      </c>
      <c r="C4710" s="3" t="s">
        <v>302</v>
      </c>
      <c r="D4710" s="4" t="s">
        <v>303</v>
      </c>
      <c r="E4710" s="5" t="s">
        <v>4</v>
      </c>
      <c r="F4710" s="6">
        <v>1390.178016973711</v>
      </c>
      <c r="G4710" s="16" t="s">
        <v>4</v>
      </c>
      <c r="H4710" s="7">
        <v>20926.995842094304</v>
      </c>
      <c r="I4710" s="4">
        <v>4.5999999999999996</v>
      </c>
      <c r="J4710" s="4">
        <v>2.5</v>
      </c>
      <c r="K4710" s="4">
        <v>2.5</v>
      </c>
      <c r="L4710" s="4">
        <v>15.05346479845109</v>
      </c>
      <c r="M4710" s="4" t="s">
        <v>332</v>
      </c>
      <c r="N4710" s="17">
        <v>1.0000000000000002</v>
      </c>
      <c r="O4710" s="4">
        <v>100</v>
      </c>
      <c r="P4710">
        <f t="shared" si="219"/>
        <v>2015</v>
      </c>
      <c r="Q4710">
        <f t="shared" si="220"/>
        <v>4</v>
      </c>
      <c r="R4710" t="str">
        <f t="shared" si="221"/>
        <v>08</v>
      </c>
      <c r="T4710" t="s">
        <v>303</v>
      </c>
    </row>
    <row r="4711" spans="1:27" x14ac:dyDescent="0.35">
      <c r="A4711" s="1" t="s">
        <v>2</v>
      </c>
      <c r="B4711" s="18">
        <v>42108</v>
      </c>
      <c r="C4711" s="3" t="s">
        <v>176</v>
      </c>
      <c r="D4711" s="4" t="s">
        <v>177</v>
      </c>
      <c r="E4711" s="5" t="s">
        <v>7</v>
      </c>
      <c r="F4711" s="6">
        <v>8.6196553631802537</v>
      </c>
      <c r="G4711" s="16" t="s">
        <v>4</v>
      </c>
      <c r="H4711" s="7">
        <v>10120.631515955696</v>
      </c>
      <c r="I4711" s="4">
        <v>15.7</v>
      </c>
      <c r="J4711" s="4">
        <v>6.9</v>
      </c>
      <c r="K4711" s="4" t="s">
        <v>332</v>
      </c>
      <c r="L4711" s="4">
        <v>391.37804198788962</v>
      </c>
      <c r="M4711" s="4" t="s">
        <v>332</v>
      </c>
      <c r="N4711" s="17">
        <v>2.9999999999999996</v>
      </c>
      <c r="O4711" s="4">
        <v>1152</v>
      </c>
      <c r="P4711">
        <f t="shared" si="219"/>
        <v>2015</v>
      </c>
      <c r="Q4711">
        <f t="shared" si="220"/>
        <v>4</v>
      </c>
      <c r="R4711" t="str">
        <f t="shared" si="221"/>
        <v>09</v>
      </c>
      <c r="T4711" t="s">
        <v>177</v>
      </c>
    </row>
    <row r="4712" spans="1:27" x14ac:dyDescent="0.35">
      <c r="A4712" s="1" t="s">
        <v>2</v>
      </c>
      <c r="B4712" s="18">
        <v>42108</v>
      </c>
      <c r="C4712" s="3" t="s">
        <v>373</v>
      </c>
      <c r="D4712" s="4" t="s">
        <v>374</v>
      </c>
      <c r="E4712" s="5" t="s">
        <v>4</v>
      </c>
      <c r="F4712" s="6">
        <v>165.49738297306087</v>
      </c>
      <c r="G4712" s="16" t="s">
        <v>4</v>
      </c>
      <c r="H4712" s="7">
        <v>206528.21867583384</v>
      </c>
      <c r="I4712" s="4">
        <v>19</v>
      </c>
      <c r="J4712" s="4">
        <v>11.2</v>
      </c>
      <c r="K4712" s="4" t="s">
        <v>332</v>
      </c>
      <c r="L4712" s="4">
        <v>1247.9243778099612</v>
      </c>
      <c r="M4712" s="4" t="s">
        <v>332</v>
      </c>
      <c r="N4712" s="17">
        <v>0.99999999999999978</v>
      </c>
      <c r="O4712" s="4">
        <v>100</v>
      </c>
      <c r="P4712">
        <f t="shared" si="219"/>
        <v>2015</v>
      </c>
      <c r="Q4712">
        <f t="shared" si="220"/>
        <v>4</v>
      </c>
      <c r="R4712" t="str">
        <f t="shared" si="221"/>
        <v>09</v>
      </c>
      <c r="T4712" t="s">
        <v>374</v>
      </c>
    </row>
    <row r="4713" spans="1:27" x14ac:dyDescent="0.35">
      <c r="A4713" s="1" t="s">
        <v>2</v>
      </c>
      <c r="B4713" s="18">
        <v>42108</v>
      </c>
      <c r="C4713" s="3" t="s">
        <v>398</v>
      </c>
      <c r="D4713" s="4" t="s">
        <v>399</v>
      </c>
      <c r="E4713" s="5" t="s">
        <v>7</v>
      </c>
      <c r="F4713" s="6">
        <v>0.20699799749479794</v>
      </c>
      <c r="G4713" s="16" t="s">
        <v>4</v>
      </c>
      <c r="H4713" s="7">
        <v>4439.5848145073687</v>
      </c>
      <c r="I4713" s="4">
        <v>14.8</v>
      </c>
      <c r="J4713" s="4">
        <v>9.3000000000000007</v>
      </c>
      <c r="K4713" s="4" t="s">
        <v>332</v>
      </c>
      <c r="L4713" s="4">
        <v>670.2336599021537</v>
      </c>
      <c r="M4713" s="4" t="s">
        <v>332</v>
      </c>
      <c r="N4713" s="17">
        <v>32</v>
      </c>
      <c r="O4713" s="4">
        <v>15990.24</v>
      </c>
      <c r="P4713">
        <f t="shared" si="219"/>
        <v>2015</v>
      </c>
      <c r="Q4713">
        <f t="shared" si="220"/>
        <v>4</v>
      </c>
      <c r="R4713" t="str">
        <f t="shared" si="221"/>
        <v>09</v>
      </c>
      <c r="T4713" t="s">
        <v>399</v>
      </c>
    </row>
    <row r="4714" spans="1:27" x14ac:dyDescent="0.35">
      <c r="A4714" s="1" t="s">
        <v>2</v>
      </c>
      <c r="B4714" s="18">
        <v>42108</v>
      </c>
      <c r="C4714" s="3" t="s">
        <v>296</v>
      </c>
      <c r="D4714" s="4" t="s">
        <v>297</v>
      </c>
      <c r="E4714" s="5" t="s">
        <v>4</v>
      </c>
      <c r="F4714" s="6">
        <v>330.99476594612173</v>
      </c>
      <c r="G4714" s="16" t="s">
        <v>4</v>
      </c>
      <c r="H4714" s="7">
        <v>35593.917010794925</v>
      </c>
      <c r="I4714" s="4" t="s">
        <v>332</v>
      </c>
      <c r="J4714" s="4">
        <v>5.9</v>
      </c>
      <c r="K4714" s="4" t="s">
        <v>332</v>
      </c>
      <c r="L4714" s="4">
        <v>107.53619293360305</v>
      </c>
      <c r="M4714" s="4" t="s">
        <v>332</v>
      </c>
      <c r="N4714" s="17">
        <v>0.99999999999999978</v>
      </c>
      <c r="O4714" s="4">
        <v>100</v>
      </c>
      <c r="P4714">
        <f t="shared" si="219"/>
        <v>2015</v>
      </c>
      <c r="Q4714">
        <f t="shared" si="220"/>
        <v>4</v>
      </c>
      <c r="R4714" t="str">
        <f t="shared" si="221"/>
        <v>09</v>
      </c>
      <c r="T4714" t="s">
        <v>593</v>
      </c>
      <c r="U4714" t="s">
        <v>594</v>
      </c>
      <c r="V4714" t="s">
        <v>595</v>
      </c>
    </row>
    <row r="4715" spans="1:27" x14ac:dyDescent="0.35">
      <c r="A4715" s="1" t="s">
        <v>2</v>
      </c>
      <c r="B4715" s="18">
        <v>42108</v>
      </c>
      <c r="C4715" s="3" t="s">
        <v>40</v>
      </c>
      <c r="D4715" s="4" t="s">
        <v>169</v>
      </c>
      <c r="E4715" s="5" t="s">
        <v>4</v>
      </c>
      <c r="F4715" s="6">
        <v>1489.4764467575478</v>
      </c>
      <c r="G4715" s="16" t="s">
        <v>4</v>
      </c>
      <c r="H4715" s="7">
        <v>246814.67871908852</v>
      </c>
      <c r="I4715" s="4" t="s">
        <v>332</v>
      </c>
      <c r="J4715" s="4">
        <v>6.7</v>
      </c>
      <c r="K4715" s="4">
        <v>4.7</v>
      </c>
      <c r="L4715" s="4">
        <v>165.70566070808385</v>
      </c>
      <c r="M4715" s="4" t="s">
        <v>332</v>
      </c>
      <c r="N4715" s="17">
        <v>0.99999999999999989</v>
      </c>
      <c r="O4715" s="4">
        <v>100</v>
      </c>
      <c r="P4715">
        <f t="shared" si="219"/>
        <v>2015</v>
      </c>
      <c r="Q4715">
        <f t="shared" si="220"/>
        <v>4</v>
      </c>
      <c r="R4715" t="str">
        <f t="shared" si="221"/>
        <v>12</v>
      </c>
      <c r="T4715" t="s">
        <v>662</v>
      </c>
      <c r="U4715" t="s">
        <v>463</v>
      </c>
      <c r="V4715" t="s">
        <v>464</v>
      </c>
      <c r="W4715" t="s">
        <v>546</v>
      </c>
      <c r="X4715" t="s">
        <v>468</v>
      </c>
      <c r="Y4715" t="s">
        <v>547</v>
      </c>
      <c r="Z4715" t="s">
        <v>510</v>
      </c>
      <c r="AA4715" t="s">
        <v>466</v>
      </c>
    </row>
    <row r="4716" spans="1:27" x14ac:dyDescent="0.35">
      <c r="A4716" s="1" t="s">
        <v>2</v>
      </c>
      <c r="B4716" s="18">
        <v>42108</v>
      </c>
      <c r="C4716" s="3" t="s">
        <v>42</v>
      </c>
      <c r="D4716" s="4" t="s">
        <v>168</v>
      </c>
      <c r="E4716" s="5" t="s">
        <v>4</v>
      </c>
      <c r="F4716" s="6">
        <v>198.59685956767302</v>
      </c>
      <c r="G4716" s="16" t="s">
        <v>4</v>
      </c>
      <c r="H4716" s="7">
        <v>147684.59125834913</v>
      </c>
      <c r="I4716" s="4" t="s">
        <v>332</v>
      </c>
      <c r="J4716" s="4">
        <v>11.8</v>
      </c>
      <c r="K4716" s="4">
        <v>6.8000000000000007</v>
      </c>
      <c r="L4716" s="4">
        <v>743.640113845933</v>
      </c>
      <c r="M4716" s="4" t="s">
        <v>332</v>
      </c>
      <c r="N4716" s="17">
        <v>1</v>
      </c>
      <c r="O4716" s="4">
        <v>100</v>
      </c>
      <c r="P4716">
        <f t="shared" si="219"/>
        <v>2015</v>
      </c>
      <c r="Q4716">
        <f t="shared" si="220"/>
        <v>4</v>
      </c>
      <c r="R4716" t="str">
        <f t="shared" si="221"/>
        <v>12</v>
      </c>
      <c r="T4716" t="s">
        <v>663</v>
      </c>
      <c r="U4716" t="s">
        <v>463</v>
      </c>
      <c r="V4716" t="s">
        <v>464</v>
      </c>
      <c r="W4716" t="s">
        <v>545</v>
      </c>
      <c r="X4716" t="s">
        <v>510</v>
      </c>
      <c r="Y4716" t="s">
        <v>466</v>
      </c>
    </row>
    <row r="4717" spans="1:27" x14ac:dyDescent="0.35">
      <c r="A4717" s="1" t="s">
        <v>2</v>
      </c>
      <c r="B4717" s="18">
        <v>42108</v>
      </c>
      <c r="C4717" s="3" t="s">
        <v>28</v>
      </c>
      <c r="D4717" s="4" t="s">
        <v>107</v>
      </c>
      <c r="E4717" s="5" t="s">
        <v>23</v>
      </c>
      <c r="F4717" s="6">
        <v>321.80046689206279</v>
      </c>
      <c r="G4717" s="16" t="s">
        <v>4</v>
      </c>
      <c r="H4717" s="7">
        <v>819071.32513060363</v>
      </c>
      <c r="I4717" s="4">
        <v>20.2</v>
      </c>
      <c r="J4717" s="4">
        <v>5.5</v>
      </c>
      <c r="K4717" s="4" t="s">
        <v>332</v>
      </c>
      <c r="L4717" s="4">
        <v>479.91754774401079</v>
      </c>
      <c r="M4717" s="4" t="s">
        <v>332</v>
      </c>
      <c r="N4717" s="17">
        <v>5.3035714285714279</v>
      </c>
      <c r="O4717" s="4">
        <v>576</v>
      </c>
      <c r="P4717">
        <f t="shared" si="219"/>
        <v>2015</v>
      </c>
      <c r="Q4717">
        <f t="shared" si="220"/>
        <v>4</v>
      </c>
      <c r="R4717" t="str">
        <f t="shared" si="221"/>
        <v>12</v>
      </c>
      <c r="T4717" t="s">
        <v>107</v>
      </c>
    </row>
    <row r="4718" spans="1:27" x14ac:dyDescent="0.35">
      <c r="A4718" s="1" t="s">
        <v>2</v>
      </c>
      <c r="B4718" s="18">
        <v>42108</v>
      </c>
      <c r="C4718" s="3" t="s">
        <v>64</v>
      </c>
      <c r="D4718" s="4" t="s">
        <v>65</v>
      </c>
      <c r="E4718" s="5" t="s">
        <v>7</v>
      </c>
      <c r="F4718" s="6">
        <v>385.011272888718</v>
      </c>
      <c r="G4718" s="16" t="s">
        <v>4</v>
      </c>
      <c r="H4718" s="7">
        <v>1439412.6149497866</v>
      </c>
      <c r="I4718" s="4">
        <v>75.400000000000006</v>
      </c>
      <c r="J4718" s="4">
        <v>4.5999999999999996</v>
      </c>
      <c r="K4718" s="4">
        <v>4.5999999999999996</v>
      </c>
      <c r="L4718" s="4">
        <v>1595.4639999999997</v>
      </c>
      <c r="M4718" s="4" t="s">
        <v>332</v>
      </c>
      <c r="N4718" s="17">
        <v>2.3432835820895521</v>
      </c>
      <c r="O4718" s="4">
        <v>576</v>
      </c>
      <c r="P4718">
        <f t="shared" si="219"/>
        <v>2015</v>
      </c>
      <c r="Q4718">
        <f t="shared" si="220"/>
        <v>4</v>
      </c>
      <c r="R4718" t="str">
        <f t="shared" si="221"/>
        <v>13</v>
      </c>
      <c r="T4718" t="s">
        <v>481</v>
      </c>
      <c r="U4718" t="s">
        <v>482</v>
      </c>
    </row>
    <row r="4719" spans="1:27" x14ac:dyDescent="0.35">
      <c r="A4719" s="1" t="s">
        <v>2</v>
      </c>
      <c r="B4719" s="18">
        <v>42108</v>
      </c>
      <c r="C4719" s="3" t="s">
        <v>101</v>
      </c>
      <c r="D4719" s="4" t="s">
        <v>102</v>
      </c>
      <c r="E4719" s="5" t="s">
        <v>7</v>
      </c>
      <c r="F4719" s="6">
        <v>8.6196553631802537</v>
      </c>
      <c r="G4719" s="16" t="s">
        <v>4</v>
      </c>
      <c r="H4719" s="7">
        <v>94727.211053357954</v>
      </c>
      <c r="I4719" s="4">
        <v>67.5</v>
      </c>
      <c r="J4719" s="4">
        <v>2.7</v>
      </c>
      <c r="K4719" s="4">
        <v>2.7</v>
      </c>
      <c r="L4719" s="4">
        <v>492.07500000000005</v>
      </c>
      <c r="M4719" s="4" t="s">
        <v>332</v>
      </c>
      <c r="N4719" s="17">
        <v>22.333333333333329</v>
      </c>
      <c r="O4719" s="4">
        <v>1152</v>
      </c>
      <c r="P4719">
        <f t="shared" si="219"/>
        <v>2015</v>
      </c>
      <c r="Q4719">
        <f t="shared" si="220"/>
        <v>4</v>
      </c>
      <c r="R4719" t="str">
        <f t="shared" si="221"/>
        <v>13</v>
      </c>
      <c r="T4719" t="s">
        <v>499</v>
      </c>
      <c r="U4719" t="s">
        <v>500</v>
      </c>
    </row>
    <row r="4720" spans="1:27" x14ac:dyDescent="0.35">
      <c r="A4720" s="1" t="s">
        <v>2</v>
      </c>
      <c r="B4720" s="18">
        <v>42108</v>
      </c>
      <c r="C4720" s="3" t="s">
        <v>68</v>
      </c>
      <c r="D4720" s="4" t="s">
        <v>69</v>
      </c>
      <c r="E4720" s="5" t="s">
        <v>4</v>
      </c>
      <c r="F4720" s="6">
        <v>8.6196553631802537</v>
      </c>
      <c r="G4720" s="16" t="s">
        <v>4</v>
      </c>
      <c r="H4720" s="7">
        <v>16151.165433312628</v>
      </c>
      <c r="I4720" s="4">
        <v>239</v>
      </c>
      <c r="J4720" s="4">
        <v>2.8</v>
      </c>
      <c r="K4720" s="4">
        <v>2.8</v>
      </c>
      <c r="L4720" s="4">
        <v>1873.7599999999998</v>
      </c>
      <c r="M4720" s="4" t="s">
        <v>332</v>
      </c>
      <c r="N4720" s="17">
        <v>0.99999999999999978</v>
      </c>
      <c r="O4720" s="4">
        <v>1152</v>
      </c>
      <c r="P4720">
        <f t="shared" si="219"/>
        <v>2015</v>
      </c>
      <c r="Q4720">
        <f t="shared" si="220"/>
        <v>4</v>
      </c>
      <c r="R4720" t="str">
        <f t="shared" si="221"/>
        <v>13</v>
      </c>
      <c r="T4720" t="s">
        <v>217</v>
      </c>
      <c r="U4720" t="s">
        <v>483</v>
      </c>
    </row>
    <row r="4721" spans="1:26" x14ac:dyDescent="0.35">
      <c r="A4721" s="1" t="s">
        <v>2</v>
      </c>
      <c r="B4721" s="18">
        <v>42108</v>
      </c>
      <c r="C4721" s="3" t="s">
        <v>3</v>
      </c>
      <c r="D4721" s="4" t="s">
        <v>119</v>
      </c>
      <c r="E4721" s="5" t="s">
        <v>4</v>
      </c>
      <c r="F4721" s="6">
        <v>66.198953189224341</v>
      </c>
      <c r="G4721" s="16" t="s">
        <v>4</v>
      </c>
      <c r="H4721" s="7">
        <v>3240.5907996175247</v>
      </c>
      <c r="I4721" s="4">
        <v>5.3</v>
      </c>
      <c r="J4721" s="4">
        <v>4.2</v>
      </c>
      <c r="K4721" s="4" t="s">
        <v>332</v>
      </c>
      <c r="L4721" s="4">
        <v>48.952296728236149</v>
      </c>
      <c r="M4721" s="4" t="s">
        <v>332</v>
      </c>
      <c r="N4721" s="17">
        <v>1</v>
      </c>
      <c r="O4721" s="4">
        <v>100</v>
      </c>
      <c r="P4721">
        <f t="shared" si="219"/>
        <v>2015</v>
      </c>
      <c r="Q4721">
        <f t="shared" si="220"/>
        <v>4</v>
      </c>
      <c r="R4721" t="str">
        <f t="shared" si="221"/>
        <v>16</v>
      </c>
      <c r="T4721" t="s">
        <v>119</v>
      </c>
    </row>
    <row r="4722" spans="1:26" x14ac:dyDescent="0.35">
      <c r="A4722" s="1" t="s">
        <v>2</v>
      </c>
      <c r="B4722" s="18">
        <v>42108</v>
      </c>
      <c r="C4722" s="3" t="s">
        <v>347</v>
      </c>
      <c r="D4722" s="4" t="s">
        <v>348</v>
      </c>
      <c r="E4722" s="5" t="s">
        <v>7</v>
      </c>
      <c r="F4722" s="6">
        <v>20.112529180753924</v>
      </c>
      <c r="G4722" s="16" t="s">
        <v>4</v>
      </c>
      <c r="H4722" s="7">
        <v>60928.75342224662</v>
      </c>
      <c r="I4722" s="4" t="s">
        <v>332</v>
      </c>
      <c r="J4722" s="4">
        <v>7.5</v>
      </c>
      <c r="K4722" s="4" t="s">
        <v>332</v>
      </c>
      <c r="L4722" s="4">
        <v>220.89323345553234</v>
      </c>
      <c r="M4722" s="4" t="s">
        <v>332</v>
      </c>
      <c r="N4722" s="17">
        <v>13.714285714285712</v>
      </c>
      <c r="O4722" s="4">
        <v>1152</v>
      </c>
      <c r="P4722">
        <f t="shared" si="219"/>
        <v>2015</v>
      </c>
      <c r="Q4722">
        <f t="shared" si="220"/>
        <v>4</v>
      </c>
      <c r="R4722" t="str">
        <f t="shared" si="221"/>
        <v>16</v>
      </c>
      <c r="T4722" t="s">
        <v>385</v>
      </c>
      <c r="U4722" t="s">
        <v>612</v>
      </c>
    </row>
    <row r="4723" spans="1:26" x14ac:dyDescent="0.35">
      <c r="A4723" s="1" t="s">
        <v>2</v>
      </c>
      <c r="B4723" s="18">
        <v>42108</v>
      </c>
      <c r="C4723" s="3" t="s">
        <v>115</v>
      </c>
      <c r="D4723" s="4" t="s">
        <v>116</v>
      </c>
      <c r="E4723" s="5" t="s">
        <v>4</v>
      </c>
      <c r="F4723" s="6">
        <v>33.09947659461217</v>
      </c>
      <c r="G4723" s="16" t="s">
        <v>4</v>
      </c>
      <c r="H4723" s="7">
        <v>5295.4744791251342</v>
      </c>
      <c r="I4723" s="4">
        <v>90.4</v>
      </c>
      <c r="J4723" s="4">
        <v>2.6</v>
      </c>
      <c r="K4723" s="4" t="s">
        <v>332</v>
      </c>
      <c r="L4723" s="4">
        <v>159.98665308161142</v>
      </c>
      <c r="M4723" s="4" t="s">
        <v>332</v>
      </c>
      <c r="N4723" s="17">
        <v>1</v>
      </c>
      <c r="O4723" s="4">
        <v>100</v>
      </c>
      <c r="P4723">
        <f t="shared" si="219"/>
        <v>2015</v>
      </c>
      <c r="Q4723">
        <f t="shared" si="220"/>
        <v>4</v>
      </c>
      <c r="R4723" t="str">
        <f t="shared" si="221"/>
        <v>17</v>
      </c>
      <c r="T4723" t="s">
        <v>6</v>
      </c>
      <c r="U4723" t="s">
        <v>515</v>
      </c>
    </row>
    <row r="4724" spans="1:26" x14ac:dyDescent="0.35">
      <c r="A4724" s="1" t="s">
        <v>2</v>
      </c>
      <c r="B4724" s="18">
        <v>42108</v>
      </c>
      <c r="C4724" s="3" t="s">
        <v>304</v>
      </c>
      <c r="D4724" s="4" t="s">
        <v>305</v>
      </c>
      <c r="E4724" s="5" t="s">
        <v>7</v>
      </c>
      <c r="F4724" s="6">
        <v>33.09947659461217</v>
      </c>
      <c r="G4724" s="16" t="s">
        <v>4</v>
      </c>
      <c r="H4724" s="7">
        <v>10309.773322190527</v>
      </c>
      <c r="I4724" s="4">
        <v>5.5</v>
      </c>
      <c r="J4724" s="4">
        <v>2.6</v>
      </c>
      <c r="K4724" s="4" t="s">
        <v>332</v>
      </c>
      <c r="L4724" s="4">
        <v>19.467402476744752</v>
      </c>
      <c r="M4724" s="4" t="s">
        <v>332</v>
      </c>
      <c r="N4724" s="17">
        <v>16</v>
      </c>
      <c r="O4724" s="4">
        <v>100</v>
      </c>
      <c r="P4724">
        <f t="shared" si="219"/>
        <v>2015</v>
      </c>
      <c r="Q4724">
        <f t="shared" si="220"/>
        <v>4</v>
      </c>
      <c r="R4724" t="str">
        <f t="shared" si="221"/>
        <v>17</v>
      </c>
      <c r="T4724" t="s">
        <v>490</v>
      </c>
    </row>
    <row r="4725" spans="1:26" x14ac:dyDescent="0.35">
      <c r="A4725" s="1" t="s">
        <v>2</v>
      </c>
      <c r="B4725" s="18">
        <v>42108</v>
      </c>
      <c r="C4725" s="3" t="s">
        <v>10</v>
      </c>
      <c r="D4725" s="4" t="s">
        <v>11</v>
      </c>
      <c r="E4725" s="5" t="s">
        <v>4</v>
      </c>
      <c r="F4725" s="6">
        <v>132.39790637844868</v>
      </c>
      <c r="G4725" s="16" t="s">
        <v>4</v>
      </c>
      <c r="H4725" s="7">
        <v>7951.1145841982589</v>
      </c>
      <c r="I4725" s="4">
        <v>5.9</v>
      </c>
      <c r="J4725" s="4">
        <v>3.6</v>
      </c>
      <c r="K4725" s="4" t="s">
        <v>332</v>
      </c>
      <c r="L4725" s="4">
        <v>60.054685166022502</v>
      </c>
      <c r="M4725" s="4" t="s">
        <v>332</v>
      </c>
      <c r="N4725" s="17">
        <v>1.0000000000000002</v>
      </c>
      <c r="O4725" s="4">
        <v>100</v>
      </c>
      <c r="P4725">
        <f t="shared" si="219"/>
        <v>2015</v>
      </c>
      <c r="Q4725">
        <f t="shared" si="220"/>
        <v>4</v>
      </c>
      <c r="R4725" t="str">
        <f t="shared" si="221"/>
        <v>17</v>
      </c>
      <c r="T4725" t="s">
        <v>289</v>
      </c>
      <c r="U4725" t="s">
        <v>519</v>
      </c>
    </row>
    <row r="4726" spans="1:26" x14ac:dyDescent="0.35">
      <c r="A4726" s="1" t="s">
        <v>2</v>
      </c>
      <c r="B4726" s="18">
        <v>42108</v>
      </c>
      <c r="C4726" s="3" t="s">
        <v>12</v>
      </c>
      <c r="D4726" s="4" t="s">
        <v>13</v>
      </c>
      <c r="E4726" s="5" t="s">
        <v>4</v>
      </c>
      <c r="F4726" s="6">
        <v>165.49738297306087</v>
      </c>
      <c r="G4726" s="16" t="s">
        <v>4</v>
      </c>
      <c r="H4726" s="7">
        <v>1291.1479836323194</v>
      </c>
      <c r="I4726" s="4">
        <v>29.8</v>
      </c>
      <c r="J4726" s="4">
        <v>1</v>
      </c>
      <c r="K4726" s="4" t="s">
        <v>332</v>
      </c>
      <c r="L4726" s="4">
        <v>7.8016217564146535</v>
      </c>
      <c r="M4726" s="4" t="s">
        <v>332</v>
      </c>
      <c r="N4726" s="17">
        <v>0.99999999999999978</v>
      </c>
      <c r="O4726" s="4">
        <v>100</v>
      </c>
      <c r="P4726">
        <f t="shared" si="219"/>
        <v>2015</v>
      </c>
      <c r="Q4726">
        <f t="shared" si="220"/>
        <v>4</v>
      </c>
      <c r="R4726" t="str">
        <f t="shared" si="221"/>
        <v>17</v>
      </c>
      <c r="T4726" t="s">
        <v>250</v>
      </c>
      <c r="U4726" t="s">
        <v>472</v>
      </c>
    </row>
    <row r="4727" spans="1:26" x14ac:dyDescent="0.35">
      <c r="A4727" s="1" t="s">
        <v>2</v>
      </c>
      <c r="B4727" s="18">
        <v>42108</v>
      </c>
      <c r="C4727" s="3" t="s">
        <v>50</v>
      </c>
      <c r="D4727" s="4" t="s">
        <v>51</v>
      </c>
      <c r="E4727" s="5" t="s">
        <v>4</v>
      </c>
      <c r="F4727" s="6">
        <v>198.59685956767302</v>
      </c>
      <c r="G4727" s="16" t="s">
        <v>4</v>
      </c>
      <c r="H4727" s="7">
        <v>6442.0832119723073</v>
      </c>
      <c r="I4727" s="4">
        <v>48.4</v>
      </c>
      <c r="J4727" s="4">
        <v>1.6</v>
      </c>
      <c r="K4727" s="4" t="s">
        <v>332</v>
      </c>
      <c r="L4727" s="4">
        <v>32.437991345865818</v>
      </c>
      <c r="M4727" s="4" t="s">
        <v>332</v>
      </c>
      <c r="N4727" s="17">
        <v>1.0000000000000002</v>
      </c>
      <c r="O4727" s="4">
        <v>100</v>
      </c>
      <c r="P4727">
        <f t="shared" si="219"/>
        <v>2015</v>
      </c>
      <c r="Q4727">
        <f t="shared" si="220"/>
        <v>4</v>
      </c>
      <c r="R4727" t="str">
        <f t="shared" si="221"/>
        <v>17</v>
      </c>
      <c r="T4727" t="s">
        <v>250</v>
      </c>
      <c r="U4727" t="s">
        <v>473</v>
      </c>
    </row>
    <row r="4728" spans="1:26" x14ac:dyDescent="0.35">
      <c r="A4728" s="1" t="s">
        <v>2</v>
      </c>
      <c r="B4728" s="18">
        <v>42108</v>
      </c>
      <c r="C4728" s="3" t="s">
        <v>129</v>
      </c>
      <c r="D4728" s="4" t="s">
        <v>14</v>
      </c>
      <c r="E4728" s="5" t="s">
        <v>4</v>
      </c>
      <c r="F4728" s="6">
        <v>132.39790637844868</v>
      </c>
      <c r="G4728" s="16" t="s">
        <v>4</v>
      </c>
      <c r="H4728" s="7">
        <v>6991.9562753909113</v>
      </c>
      <c r="I4728" s="4">
        <v>12</v>
      </c>
      <c r="J4728" s="4">
        <v>4.0999999999999996</v>
      </c>
      <c r="K4728" s="4" t="s">
        <v>332</v>
      </c>
      <c r="L4728" s="4">
        <v>52.810172506844417</v>
      </c>
      <c r="M4728" s="4" t="s">
        <v>332</v>
      </c>
      <c r="N4728" s="17">
        <v>1</v>
      </c>
      <c r="O4728" s="4">
        <v>100</v>
      </c>
      <c r="P4728">
        <f t="shared" si="219"/>
        <v>2015</v>
      </c>
      <c r="Q4728">
        <f t="shared" si="220"/>
        <v>4</v>
      </c>
      <c r="R4728" t="str">
        <f t="shared" si="221"/>
        <v>17</v>
      </c>
      <c r="T4728" t="s">
        <v>250</v>
      </c>
      <c r="U4728" t="s">
        <v>521</v>
      </c>
    </row>
    <row r="4729" spans="1:26" x14ac:dyDescent="0.35">
      <c r="A4729" s="1" t="s">
        <v>2</v>
      </c>
      <c r="B4729" s="18">
        <v>42108</v>
      </c>
      <c r="C4729" s="3" t="s">
        <v>15</v>
      </c>
      <c r="D4729" s="4" t="s">
        <v>16</v>
      </c>
      <c r="E4729" s="5" t="s">
        <v>7</v>
      </c>
      <c r="F4729" s="6">
        <v>2.8732184543934181</v>
      </c>
      <c r="G4729" s="16" t="s">
        <v>7</v>
      </c>
      <c r="H4729" s="7">
        <v>43232.448314854519</v>
      </c>
      <c r="I4729" s="4" t="s">
        <v>332</v>
      </c>
      <c r="J4729" s="4">
        <v>61.9</v>
      </c>
      <c r="K4729" s="4">
        <v>5</v>
      </c>
      <c r="L4729" s="4">
        <v>15046.697284276483</v>
      </c>
      <c r="M4729" s="4" t="s">
        <v>332</v>
      </c>
      <c r="N4729" s="17">
        <v>1</v>
      </c>
      <c r="O4729" s="4">
        <v>1152</v>
      </c>
      <c r="P4729">
        <f t="shared" si="219"/>
        <v>2015</v>
      </c>
      <c r="Q4729">
        <f t="shared" si="220"/>
        <v>4</v>
      </c>
      <c r="R4729" t="str">
        <f t="shared" si="221"/>
        <v>17</v>
      </c>
      <c r="T4729" t="s">
        <v>73</v>
      </c>
      <c r="U4729" t="s">
        <v>475</v>
      </c>
    </row>
    <row r="4730" spans="1:26" x14ac:dyDescent="0.35">
      <c r="A4730" s="1" t="s">
        <v>2</v>
      </c>
      <c r="B4730" s="18">
        <v>42108</v>
      </c>
      <c r="C4730" s="3" t="s">
        <v>54</v>
      </c>
      <c r="D4730" s="4" t="s">
        <v>218</v>
      </c>
      <c r="E4730" s="5" t="s">
        <v>7</v>
      </c>
      <c r="F4730" s="6">
        <v>529.59162551379472</v>
      </c>
      <c r="G4730" s="16" t="s">
        <v>4</v>
      </c>
      <c r="H4730" s="7">
        <v>26957.367490319371</v>
      </c>
      <c r="I4730" s="4">
        <v>6.2</v>
      </c>
      <c r="J4730" s="4">
        <v>2.8</v>
      </c>
      <c r="K4730" s="4" t="s">
        <v>332</v>
      </c>
      <c r="L4730" s="4">
        <v>25.451089284282109</v>
      </c>
      <c r="M4730" s="4" t="s">
        <v>332</v>
      </c>
      <c r="N4730" s="17">
        <v>2.0000000000000004</v>
      </c>
      <c r="O4730" s="4">
        <v>100</v>
      </c>
      <c r="P4730">
        <f t="shared" si="219"/>
        <v>2015</v>
      </c>
      <c r="Q4730">
        <f t="shared" si="220"/>
        <v>4</v>
      </c>
      <c r="R4730" t="str">
        <f t="shared" si="221"/>
        <v>17</v>
      </c>
      <c r="T4730" t="s">
        <v>218</v>
      </c>
    </row>
    <row r="4731" spans="1:26" x14ac:dyDescent="0.35">
      <c r="A4731" s="1" t="s">
        <v>2</v>
      </c>
      <c r="B4731" s="18">
        <v>42108</v>
      </c>
      <c r="C4731" s="3" t="s">
        <v>87</v>
      </c>
      <c r="D4731" s="4" t="s">
        <v>88</v>
      </c>
      <c r="E4731" s="5" t="s">
        <v>7</v>
      </c>
      <c r="F4731" s="6">
        <v>2.8732184543934181</v>
      </c>
      <c r="G4731" s="16" t="s">
        <v>4</v>
      </c>
      <c r="H4731" s="7">
        <v>7133.3759740008436</v>
      </c>
      <c r="I4731" s="4" t="s">
        <v>332</v>
      </c>
      <c r="J4731" s="4">
        <v>8.4</v>
      </c>
      <c r="K4731" s="4" t="s">
        <v>332</v>
      </c>
      <c r="L4731" s="4">
        <v>310.33908869221415</v>
      </c>
      <c r="M4731" s="4" t="s">
        <v>332</v>
      </c>
      <c r="N4731" s="17">
        <v>8</v>
      </c>
      <c r="O4731" s="4">
        <v>1152</v>
      </c>
      <c r="P4731">
        <f t="shared" si="219"/>
        <v>2015</v>
      </c>
      <c r="Q4731">
        <f t="shared" si="220"/>
        <v>4</v>
      </c>
      <c r="R4731" t="str">
        <f t="shared" si="221"/>
        <v>17</v>
      </c>
      <c r="T4731" t="s">
        <v>237</v>
      </c>
      <c r="U4731" t="s">
        <v>492</v>
      </c>
    </row>
    <row r="4732" spans="1:26" x14ac:dyDescent="0.35">
      <c r="A4732" s="1" t="s">
        <v>2</v>
      </c>
      <c r="B4732" s="18">
        <v>42108</v>
      </c>
      <c r="C4732" s="3" t="s">
        <v>315</v>
      </c>
      <c r="D4732" s="4" t="s">
        <v>316</v>
      </c>
      <c r="E4732" s="5" t="s">
        <v>7</v>
      </c>
      <c r="F4732" s="6">
        <v>132.39790637844868</v>
      </c>
      <c r="G4732" s="16" t="s">
        <v>4</v>
      </c>
      <c r="H4732" s="7">
        <v>13973.41005845859</v>
      </c>
      <c r="I4732" s="4">
        <v>7.9</v>
      </c>
      <c r="J4732" s="4">
        <v>2.7</v>
      </c>
      <c r="K4732" s="4" t="s">
        <v>332</v>
      </c>
      <c r="L4732" s="4">
        <v>30.154577085481638</v>
      </c>
      <c r="M4732" s="4" t="s">
        <v>332</v>
      </c>
      <c r="N4732" s="17">
        <v>3.5</v>
      </c>
      <c r="O4732" s="4">
        <v>100</v>
      </c>
      <c r="P4732">
        <f t="shared" si="219"/>
        <v>2015</v>
      </c>
      <c r="Q4732">
        <f t="shared" si="220"/>
        <v>4</v>
      </c>
      <c r="R4732" t="str">
        <f t="shared" si="221"/>
        <v>18</v>
      </c>
      <c r="T4732" t="s">
        <v>291</v>
      </c>
      <c r="U4732" t="s">
        <v>610</v>
      </c>
    </row>
    <row r="4733" spans="1:26" x14ac:dyDescent="0.35">
      <c r="A4733" s="1" t="s">
        <v>2</v>
      </c>
      <c r="B4733" s="18">
        <v>42108</v>
      </c>
      <c r="C4733" s="3" t="s">
        <v>80</v>
      </c>
      <c r="D4733" s="4" t="s">
        <v>81</v>
      </c>
      <c r="E4733" s="5" t="s">
        <v>4</v>
      </c>
      <c r="F4733" s="6">
        <v>8.6196553631802537</v>
      </c>
      <c r="G4733" s="16" t="s">
        <v>4</v>
      </c>
      <c r="H4733" s="7">
        <v>42177.654248849576</v>
      </c>
      <c r="I4733" s="4">
        <v>21.9</v>
      </c>
      <c r="J4733" s="4">
        <v>25.3</v>
      </c>
      <c r="K4733" s="4">
        <v>16.866666666666667</v>
      </c>
      <c r="L4733" s="4">
        <v>4893.1949679816398</v>
      </c>
      <c r="M4733" s="4" t="s">
        <v>332</v>
      </c>
      <c r="N4733" s="17">
        <v>1.0000000000000002</v>
      </c>
      <c r="O4733" s="4">
        <v>1152</v>
      </c>
      <c r="P4733">
        <f t="shared" si="219"/>
        <v>2015</v>
      </c>
      <c r="Q4733">
        <f t="shared" si="220"/>
        <v>4</v>
      </c>
      <c r="R4733" t="str">
        <f t="shared" si="221"/>
        <v>27</v>
      </c>
      <c r="T4733" t="s">
        <v>81</v>
      </c>
    </row>
    <row r="4734" spans="1:26" x14ac:dyDescent="0.35">
      <c r="A4734" s="1" t="s">
        <v>2</v>
      </c>
      <c r="B4734" s="18">
        <v>42108</v>
      </c>
      <c r="C4734" s="3" t="s">
        <v>132</v>
      </c>
      <c r="D4734" s="4" t="s">
        <v>298</v>
      </c>
      <c r="E4734" s="5" t="s">
        <v>4</v>
      </c>
      <c r="F4734" s="6">
        <v>893.68586805452867</v>
      </c>
      <c r="G4734" s="16" t="s">
        <v>4</v>
      </c>
      <c r="H4734" s="7">
        <v>18391.631804221295</v>
      </c>
      <c r="I4734" s="4" t="s">
        <v>332</v>
      </c>
      <c r="J4734" s="4">
        <v>3.4</v>
      </c>
      <c r="K4734" s="4" t="s">
        <v>332</v>
      </c>
      <c r="L4734" s="4">
        <v>20.579526276115537</v>
      </c>
      <c r="M4734" s="4" t="s">
        <v>332</v>
      </c>
      <c r="N4734" s="17">
        <v>1</v>
      </c>
      <c r="O4734" s="4">
        <v>100</v>
      </c>
      <c r="P4734">
        <f t="shared" si="219"/>
        <v>2015</v>
      </c>
      <c r="Q4734">
        <f t="shared" si="220"/>
        <v>4</v>
      </c>
      <c r="R4734" t="str">
        <f t="shared" si="221"/>
        <v>90</v>
      </c>
      <c r="T4734" t="s">
        <v>563</v>
      </c>
      <c r="U4734" t="s">
        <v>468</v>
      </c>
      <c r="V4734" t="s">
        <v>564</v>
      </c>
      <c r="W4734" t="s">
        <v>524</v>
      </c>
      <c r="X4734" t="s">
        <v>567</v>
      </c>
      <c r="Y4734" t="s">
        <v>510</v>
      </c>
      <c r="Z4734" t="s">
        <v>568</v>
      </c>
    </row>
    <row r="4735" spans="1:26" x14ac:dyDescent="0.35">
      <c r="A4735" s="1" t="s">
        <v>2</v>
      </c>
      <c r="B4735" s="18">
        <v>42122</v>
      </c>
      <c r="C4735" s="8" t="s">
        <v>29</v>
      </c>
      <c r="D4735" s="4" t="s">
        <v>30</v>
      </c>
      <c r="E4735" s="9" t="s">
        <v>23</v>
      </c>
      <c r="F4735" s="6">
        <v>8.6196553631802537</v>
      </c>
      <c r="G4735" s="16" t="s">
        <v>4</v>
      </c>
      <c r="H4735" s="7">
        <v>10117.621184212541</v>
      </c>
      <c r="I4735" s="4">
        <v>6.9</v>
      </c>
      <c r="J4735" s="4">
        <v>5.9</v>
      </c>
      <c r="K4735" s="4"/>
      <c r="L4735" s="4">
        <v>125.76266631217982</v>
      </c>
      <c r="M4735" s="4"/>
      <c r="N4735" s="17">
        <v>9.3333333333333339</v>
      </c>
      <c r="O4735" s="4">
        <v>1152</v>
      </c>
      <c r="P4735">
        <f t="shared" si="219"/>
        <v>2015</v>
      </c>
      <c r="Q4735">
        <f t="shared" si="220"/>
        <v>4</v>
      </c>
      <c r="R4735" t="str">
        <f t="shared" si="221"/>
        <v>01</v>
      </c>
      <c r="S4735" s="4"/>
      <c r="T4735" s="4" t="s">
        <v>30</v>
      </c>
      <c r="U4735" s="4"/>
    </row>
    <row r="4736" spans="1:26" x14ac:dyDescent="0.35">
      <c r="A4736" s="1" t="s">
        <v>2</v>
      </c>
      <c r="B4736" s="18">
        <v>42122</v>
      </c>
      <c r="C4736" s="8" t="s">
        <v>294</v>
      </c>
      <c r="D4736" s="4" t="s">
        <v>295</v>
      </c>
      <c r="E4736" s="9" t="s">
        <v>23</v>
      </c>
      <c r="F4736" s="6">
        <v>11.492873817573672</v>
      </c>
      <c r="G4736" s="16" t="s">
        <v>23</v>
      </c>
      <c r="H4736" s="7">
        <v>19304.347298607699</v>
      </c>
      <c r="I4736" s="4">
        <v>165.7</v>
      </c>
      <c r="J4736" s="4">
        <v>4.4000000000000004</v>
      </c>
      <c r="K4736" s="4"/>
      <c r="L4736" s="4">
        <v>1679.6797393781144</v>
      </c>
      <c r="M4736" s="4"/>
      <c r="N4736" s="17">
        <v>1</v>
      </c>
      <c r="O4736" s="4">
        <v>1152</v>
      </c>
      <c r="P4736">
        <f t="shared" si="219"/>
        <v>2015</v>
      </c>
      <c r="Q4736">
        <f t="shared" si="220"/>
        <v>4</v>
      </c>
      <c r="R4736" t="str">
        <f t="shared" si="221"/>
        <v>01</v>
      </c>
      <c r="S4736" s="4"/>
      <c r="T4736" s="4" t="s">
        <v>295</v>
      </c>
      <c r="U4736" s="4"/>
    </row>
    <row r="4737" spans="1:27" x14ac:dyDescent="0.35">
      <c r="A4737" s="1" t="s">
        <v>2</v>
      </c>
      <c r="B4737" s="18">
        <v>42122</v>
      </c>
      <c r="C4737" s="3" t="s">
        <v>227</v>
      </c>
      <c r="D4737" s="4" t="s">
        <v>228</v>
      </c>
      <c r="E4737" s="5" t="s">
        <v>7</v>
      </c>
      <c r="F4737" s="6">
        <v>11.492873817573672</v>
      </c>
      <c r="G4737" s="16" t="s">
        <v>4</v>
      </c>
      <c r="H4737" s="7">
        <v>770.25979635037709</v>
      </c>
      <c r="I4737" s="4">
        <v>2</v>
      </c>
      <c r="J4737" s="4">
        <v>1</v>
      </c>
      <c r="K4737" s="4"/>
      <c r="L4737" s="4">
        <v>1.0471975511965976</v>
      </c>
      <c r="M4737" s="4"/>
      <c r="N4737" s="17">
        <v>64</v>
      </c>
      <c r="O4737" s="4">
        <v>288</v>
      </c>
      <c r="P4737">
        <f t="shared" si="219"/>
        <v>2015</v>
      </c>
      <c r="Q4737">
        <f t="shared" si="220"/>
        <v>4</v>
      </c>
      <c r="R4737" t="str">
        <f t="shared" si="221"/>
        <v>01</v>
      </c>
      <c r="S4737" s="4"/>
      <c r="T4737" s="4" t="s">
        <v>228</v>
      </c>
      <c r="U4737" s="4"/>
    </row>
    <row r="4738" spans="1:27" x14ac:dyDescent="0.35">
      <c r="A4738" s="1" t="s">
        <v>2</v>
      </c>
      <c r="B4738" s="18">
        <v>42122</v>
      </c>
      <c r="C4738" s="3" t="s">
        <v>24</v>
      </c>
      <c r="D4738" s="4" t="s">
        <v>299</v>
      </c>
      <c r="E4738" s="5" t="s">
        <v>23</v>
      </c>
      <c r="F4738" s="6">
        <v>11.492873817573672</v>
      </c>
      <c r="G4738" s="16" t="s">
        <v>23</v>
      </c>
      <c r="H4738" s="7">
        <v>1361.0490601511165</v>
      </c>
      <c r="I4738" s="4">
        <v>58.9</v>
      </c>
      <c r="J4738" s="4">
        <v>1.6</v>
      </c>
      <c r="K4738" s="4"/>
      <c r="L4738" s="4">
        <v>118.42547666972085</v>
      </c>
      <c r="M4738" s="4"/>
      <c r="N4738" s="17">
        <v>1</v>
      </c>
      <c r="O4738" s="4">
        <v>288</v>
      </c>
      <c r="P4738">
        <f t="shared" ref="P4738:P4801" si="222">YEAR(B4738)</f>
        <v>2015</v>
      </c>
      <c r="Q4738">
        <f t="shared" ref="Q4738:Q4801" si="223">MONTH(B4738)</f>
        <v>4</v>
      </c>
      <c r="R4738" t="str">
        <f t="shared" ref="R4738:R4801" si="224">LEFT(C4738,2)</f>
        <v>01</v>
      </c>
      <c r="S4738" s="4"/>
      <c r="T4738" s="4" t="s">
        <v>222</v>
      </c>
      <c r="U4738" s="4" t="s">
        <v>504</v>
      </c>
      <c r="V4738" t="s">
        <v>596</v>
      </c>
      <c r="W4738" t="s">
        <v>597</v>
      </c>
    </row>
    <row r="4739" spans="1:27" x14ac:dyDescent="0.35">
      <c r="A4739" s="1" t="s">
        <v>2</v>
      </c>
      <c r="B4739" s="18">
        <v>42122</v>
      </c>
      <c r="C4739" s="3" t="s">
        <v>35</v>
      </c>
      <c r="D4739" s="4" t="s">
        <v>36</v>
      </c>
      <c r="E4739" s="5" t="s">
        <v>7</v>
      </c>
      <c r="F4739" s="6">
        <v>11.492873817573672</v>
      </c>
      <c r="G4739" s="16" t="s">
        <v>4</v>
      </c>
      <c r="H4739" s="7">
        <v>5307.5714092268172</v>
      </c>
      <c r="I4739" s="4">
        <v>2.5</v>
      </c>
      <c r="J4739" s="4">
        <v>2.1</v>
      </c>
      <c r="K4739" s="4"/>
      <c r="L4739" s="4">
        <v>5.7726765009712446</v>
      </c>
      <c r="M4739" s="4"/>
      <c r="N4739" s="17">
        <v>80</v>
      </c>
      <c r="O4739" s="4">
        <v>288</v>
      </c>
      <c r="P4739">
        <f t="shared" si="222"/>
        <v>2015</v>
      </c>
      <c r="Q4739">
        <f t="shared" si="223"/>
        <v>4</v>
      </c>
      <c r="R4739" t="str">
        <f t="shared" si="224"/>
        <v>01</v>
      </c>
      <c r="S4739" s="4"/>
      <c r="T4739" s="4" t="s">
        <v>458</v>
      </c>
      <c r="U4739" s="4" t="s">
        <v>459</v>
      </c>
    </row>
    <row r="4740" spans="1:27" x14ac:dyDescent="0.35">
      <c r="A4740" s="1" t="s">
        <v>2</v>
      </c>
      <c r="B4740" s="18">
        <v>42122</v>
      </c>
      <c r="C4740" s="3" t="s">
        <v>212</v>
      </c>
      <c r="D4740" s="4" t="s">
        <v>213</v>
      </c>
      <c r="E4740" s="5" t="s">
        <v>4</v>
      </c>
      <c r="F4740" s="6">
        <v>11.492873817573672</v>
      </c>
      <c r="G4740" s="16" t="s">
        <v>4</v>
      </c>
      <c r="H4740" s="7">
        <v>3987.6650539791958</v>
      </c>
      <c r="I4740" s="4">
        <v>10.1</v>
      </c>
      <c r="J4740" s="4">
        <v>8.1</v>
      </c>
      <c r="K4740" s="4"/>
      <c r="L4740" s="4">
        <v>346.96848823674424</v>
      </c>
      <c r="M4740" s="4"/>
      <c r="N4740" s="17">
        <v>0.99999999999999989</v>
      </c>
      <c r="O4740" s="4">
        <v>288</v>
      </c>
      <c r="P4740">
        <f t="shared" si="222"/>
        <v>2015</v>
      </c>
      <c r="Q4740">
        <f t="shared" si="223"/>
        <v>4</v>
      </c>
      <c r="R4740" t="str">
        <f t="shared" si="224"/>
        <v>04</v>
      </c>
      <c r="S4740" s="4"/>
      <c r="T4740" s="4" t="s">
        <v>213</v>
      </c>
      <c r="U4740" s="4"/>
    </row>
    <row r="4741" spans="1:27" x14ac:dyDescent="0.35">
      <c r="A4741" s="1" t="s">
        <v>2</v>
      </c>
      <c r="B4741" s="18">
        <v>42122</v>
      </c>
      <c r="C4741" s="3" t="s">
        <v>300</v>
      </c>
      <c r="D4741" s="4" t="s">
        <v>301</v>
      </c>
      <c r="E4741" s="5" t="s">
        <v>4</v>
      </c>
      <c r="F4741" s="6">
        <v>252.84322398662079</v>
      </c>
      <c r="G4741" s="16" t="s">
        <v>4</v>
      </c>
      <c r="H4741" s="7">
        <v>14558.064202981399</v>
      </c>
      <c r="I4741" s="4">
        <v>7.1</v>
      </c>
      <c r="J4741" s="4">
        <v>4.4000000000000004</v>
      </c>
      <c r="K4741" s="4">
        <v>3.5200000000000005</v>
      </c>
      <c r="L4741" s="4">
        <v>57.577434638911825</v>
      </c>
      <c r="M4741" s="4"/>
      <c r="N4741" s="17">
        <v>0.99999999999999989</v>
      </c>
      <c r="O4741" s="4">
        <v>288</v>
      </c>
      <c r="P4741">
        <f t="shared" si="222"/>
        <v>2015</v>
      </c>
      <c r="Q4741">
        <f t="shared" si="223"/>
        <v>4</v>
      </c>
      <c r="R4741" t="str">
        <f t="shared" si="224"/>
        <v>05</v>
      </c>
      <c r="S4741" s="4"/>
      <c r="T4741" s="4" t="s">
        <v>301</v>
      </c>
      <c r="U4741" s="4"/>
    </row>
    <row r="4742" spans="1:27" x14ac:dyDescent="0.35">
      <c r="A4742" s="1" t="s">
        <v>2</v>
      </c>
      <c r="B4742" s="18">
        <v>42122</v>
      </c>
      <c r="C4742" s="3" t="s">
        <v>82</v>
      </c>
      <c r="D4742" s="4" t="s">
        <v>167</v>
      </c>
      <c r="E4742" s="5" t="s">
        <v>4</v>
      </c>
      <c r="F4742" s="6">
        <v>172.39310726360506</v>
      </c>
      <c r="G4742" s="16" t="s">
        <v>4</v>
      </c>
      <c r="H4742" s="7">
        <v>98403.3848930479</v>
      </c>
      <c r="I4742" s="4">
        <v>16.100000000000001</v>
      </c>
      <c r="J4742" s="4">
        <v>9.1999999999999993</v>
      </c>
      <c r="K4742" s="4">
        <v>7.3599999999999994</v>
      </c>
      <c r="L4742" s="4">
        <v>570.80811672232335</v>
      </c>
      <c r="M4742" s="4"/>
      <c r="N4742" s="17">
        <v>1.0000000000000002</v>
      </c>
      <c r="O4742" s="4">
        <v>288</v>
      </c>
      <c r="P4742">
        <f t="shared" si="222"/>
        <v>2015</v>
      </c>
      <c r="Q4742">
        <f t="shared" si="223"/>
        <v>4</v>
      </c>
      <c r="R4742" t="str">
        <f t="shared" si="224"/>
        <v>05</v>
      </c>
      <c r="S4742" s="4"/>
      <c r="T4742" s="4" t="s">
        <v>460</v>
      </c>
      <c r="U4742" s="4" t="s">
        <v>488</v>
      </c>
      <c r="V4742" t="s">
        <v>536</v>
      </c>
      <c r="W4742" t="s">
        <v>544</v>
      </c>
      <c r="X4742" t="s">
        <v>510</v>
      </c>
    </row>
    <row r="4743" spans="1:27" x14ac:dyDescent="0.35">
      <c r="A4743" s="1" t="s">
        <v>2</v>
      </c>
      <c r="B4743" s="18">
        <v>42122</v>
      </c>
      <c r="C4743" s="3" t="s">
        <v>37</v>
      </c>
      <c r="D4743" s="4" t="s">
        <v>156</v>
      </c>
      <c r="E4743" s="5" t="s">
        <v>4</v>
      </c>
      <c r="F4743" s="6">
        <v>31.605402998327598</v>
      </c>
      <c r="G4743" s="16" t="s">
        <v>4</v>
      </c>
      <c r="H4743" s="7">
        <v>59751.426969427179</v>
      </c>
      <c r="I4743" s="4">
        <v>26.3</v>
      </c>
      <c r="J4743" s="4">
        <v>13.1</v>
      </c>
      <c r="K4743" s="4">
        <v>10.48</v>
      </c>
      <c r="L4743" s="4">
        <v>1890.5446949241223</v>
      </c>
      <c r="M4743" s="4"/>
      <c r="N4743" s="17">
        <v>0.99999999999999989</v>
      </c>
      <c r="O4743" s="4">
        <v>1152</v>
      </c>
      <c r="P4743">
        <f t="shared" si="222"/>
        <v>2015</v>
      </c>
      <c r="Q4743">
        <f t="shared" si="223"/>
        <v>4</v>
      </c>
      <c r="R4743" t="str">
        <f t="shared" si="224"/>
        <v>05</v>
      </c>
      <c r="S4743" s="4"/>
      <c r="T4743" s="4" t="s">
        <v>460</v>
      </c>
      <c r="U4743" s="4" t="s">
        <v>461</v>
      </c>
      <c r="V4743" t="s">
        <v>536</v>
      </c>
      <c r="W4743" t="s">
        <v>537</v>
      </c>
      <c r="X4743" t="s">
        <v>510</v>
      </c>
    </row>
    <row r="4744" spans="1:27" x14ac:dyDescent="0.35">
      <c r="A4744" s="1" t="s">
        <v>2</v>
      </c>
      <c r="B4744" s="18">
        <v>42122</v>
      </c>
      <c r="C4744" s="3" t="s">
        <v>62</v>
      </c>
      <c r="D4744" s="4" t="s">
        <v>63</v>
      </c>
      <c r="E4744" s="5" t="s">
        <v>4</v>
      </c>
      <c r="F4744" s="6">
        <v>861.96553631802533</v>
      </c>
      <c r="G4744" s="16" t="s">
        <v>4</v>
      </c>
      <c r="H4744" s="7">
        <v>75053.392437821662</v>
      </c>
      <c r="I4744" s="4">
        <v>9.6999999999999993</v>
      </c>
      <c r="J4744" s="4">
        <v>5.2</v>
      </c>
      <c r="K4744" s="4"/>
      <c r="L4744" s="4">
        <v>87.072381986894698</v>
      </c>
      <c r="M4744" s="4"/>
      <c r="N4744" s="17">
        <v>1.0000000000000002</v>
      </c>
      <c r="O4744" s="4">
        <v>288</v>
      </c>
      <c r="P4744">
        <f t="shared" si="222"/>
        <v>2015</v>
      </c>
      <c r="Q4744">
        <f t="shared" si="223"/>
        <v>4</v>
      </c>
      <c r="R4744" t="str">
        <f t="shared" si="224"/>
        <v>05</v>
      </c>
      <c r="S4744" s="4"/>
      <c r="T4744" s="4" t="s">
        <v>84</v>
      </c>
      <c r="U4744" s="4" t="s">
        <v>459</v>
      </c>
      <c r="V4744" t="s">
        <v>479</v>
      </c>
      <c r="W4744" t="s">
        <v>480</v>
      </c>
    </row>
    <row r="4745" spans="1:27" x14ac:dyDescent="0.35">
      <c r="A4745" s="1" t="s">
        <v>2</v>
      </c>
      <c r="B4745" s="18">
        <v>42122</v>
      </c>
      <c r="C4745" s="3" t="s">
        <v>134</v>
      </c>
      <c r="D4745" s="4" t="s">
        <v>135</v>
      </c>
      <c r="E4745" s="5" t="s">
        <v>4</v>
      </c>
      <c r="F4745" s="6">
        <v>3.7259639549063635</v>
      </c>
      <c r="G4745" s="16" t="s">
        <v>4</v>
      </c>
      <c r="H4745" s="7">
        <v>43313.122657492822</v>
      </c>
      <c r="I4745" s="4">
        <v>43.5</v>
      </c>
      <c r="J4745" s="4">
        <v>27.6</v>
      </c>
      <c r="K4745" s="4">
        <v>18.492000000000001</v>
      </c>
      <c r="L4745" s="4">
        <v>11624.67570317151</v>
      </c>
      <c r="M4745" s="4"/>
      <c r="N4745" s="17">
        <v>0.99999999999999989</v>
      </c>
      <c r="O4745" s="4">
        <v>15990.24</v>
      </c>
      <c r="P4745">
        <f t="shared" si="222"/>
        <v>2015</v>
      </c>
      <c r="Q4745">
        <f t="shared" si="223"/>
        <v>4</v>
      </c>
      <c r="R4745" t="str">
        <f t="shared" si="224"/>
        <v>06</v>
      </c>
      <c r="S4745" s="4"/>
      <c r="T4745" s="4" t="s">
        <v>39</v>
      </c>
      <c r="U4745" s="4" t="s">
        <v>527</v>
      </c>
    </row>
    <row r="4746" spans="1:27" x14ac:dyDescent="0.35">
      <c r="A4746" s="1" t="s">
        <v>2</v>
      </c>
      <c r="B4746" s="18">
        <v>42122</v>
      </c>
      <c r="C4746" s="3" t="s">
        <v>302</v>
      </c>
      <c r="D4746" s="4" t="s">
        <v>303</v>
      </c>
      <c r="E4746" s="5" t="s">
        <v>4</v>
      </c>
      <c r="F4746" s="6">
        <v>494.19357415566787</v>
      </c>
      <c r="G4746" s="16" t="s">
        <v>4</v>
      </c>
      <c r="H4746" s="7">
        <v>12453.560387392896</v>
      </c>
      <c r="I4746" s="4">
        <v>4.7</v>
      </c>
      <c r="J4746" s="4">
        <v>3.2</v>
      </c>
      <c r="K4746" s="4">
        <v>3.2</v>
      </c>
      <c r="L4746" s="4">
        <v>25.199761871994927</v>
      </c>
      <c r="M4746" s="4"/>
      <c r="N4746" s="17">
        <v>0.99999999999999989</v>
      </c>
      <c r="O4746" s="4">
        <v>288</v>
      </c>
      <c r="P4746">
        <f t="shared" si="222"/>
        <v>2015</v>
      </c>
      <c r="Q4746">
        <f t="shared" si="223"/>
        <v>4</v>
      </c>
      <c r="R4746" t="str">
        <f t="shared" si="224"/>
        <v>08</v>
      </c>
      <c r="S4746" s="4"/>
      <c r="T4746" s="4" t="s">
        <v>303</v>
      </c>
      <c r="U4746" s="4"/>
    </row>
    <row r="4747" spans="1:27" x14ac:dyDescent="0.35">
      <c r="A4747" s="1" t="s">
        <v>2</v>
      </c>
      <c r="B4747" s="18">
        <v>42122</v>
      </c>
      <c r="C4747" s="3" t="s">
        <v>154</v>
      </c>
      <c r="D4747" s="4" t="s">
        <v>155</v>
      </c>
      <c r="E4747" s="5" t="s">
        <v>4</v>
      </c>
      <c r="F4747" s="6">
        <v>80.450116723015697</v>
      </c>
      <c r="G4747" s="16" t="s">
        <v>4</v>
      </c>
      <c r="H4747" s="7">
        <v>9032.7283140170093</v>
      </c>
      <c r="I4747" s="4">
        <v>6.6</v>
      </c>
      <c r="J4747" s="4">
        <v>5.7</v>
      </c>
      <c r="K4747" s="4"/>
      <c r="L4747" s="4">
        <v>112.27737984664562</v>
      </c>
      <c r="M4747" s="4"/>
      <c r="N4747" s="17">
        <v>1</v>
      </c>
      <c r="O4747" s="4">
        <v>288</v>
      </c>
      <c r="P4747">
        <f t="shared" si="222"/>
        <v>2015</v>
      </c>
      <c r="Q4747">
        <f t="shared" si="223"/>
        <v>4</v>
      </c>
      <c r="R4747" t="str">
        <f t="shared" si="224"/>
        <v>09</v>
      </c>
      <c r="S4747" s="4"/>
      <c r="T4747" s="4" t="s">
        <v>155</v>
      </c>
      <c r="U4747" s="4"/>
    </row>
    <row r="4748" spans="1:27" x14ac:dyDescent="0.35">
      <c r="A4748" s="1" t="s">
        <v>2</v>
      </c>
      <c r="B4748" s="18">
        <v>42122</v>
      </c>
      <c r="C4748" s="3" t="s">
        <v>398</v>
      </c>
      <c r="D4748" s="4" t="s">
        <v>399</v>
      </c>
      <c r="E4748" s="5" t="s">
        <v>4</v>
      </c>
      <c r="F4748" s="6">
        <v>2.8732184543934181</v>
      </c>
      <c r="G4748" s="16" t="s">
        <v>4</v>
      </c>
      <c r="H4748" s="7">
        <v>5634.9077520570927</v>
      </c>
      <c r="I4748" s="4">
        <v>17.100000000000001</v>
      </c>
      <c r="J4748" s="4">
        <v>14.8</v>
      </c>
      <c r="K4748" s="4"/>
      <c r="L4748" s="4">
        <v>1961.1831963005791</v>
      </c>
      <c r="M4748" s="4"/>
      <c r="N4748" s="17">
        <v>0.99999999999999989</v>
      </c>
      <c r="O4748" s="4">
        <v>1152</v>
      </c>
      <c r="P4748">
        <f t="shared" si="222"/>
        <v>2015</v>
      </c>
      <c r="Q4748">
        <f t="shared" si="223"/>
        <v>4</v>
      </c>
      <c r="R4748" t="str">
        <f t="shared" si="224"/>
        <v>09</v>
      </c>
      <c r="S4748" s="4"/>
      <c r="T4748" s="4" t="s">
        <v>399</v>
      </c>
      <c r="U4748" s="4"/>
    </row>
    <row r="4749" spans="1:27" x14ac:dyDescent="0.35">
      <c r="A4749" s="1" t="s">
        <v>2</v>
      </c>
      <c r="B4749" s="18">
        <v>42122</v>
      </c>
      <c r="C4749" s="3" t="s">
        <v>296</v>
      </c>
      <c r="D4749" s="4" t="s">
        <v>297</v>
      </c>
      <c r="E4749" s="5" t="s">
        <v>4</v>
      </c>
      <c r="F4749" s="6">
        <v>11.492873817573672</v>
      </c>
      <c r="G4749" s="16" t="s">
        <v>4</v>
      </c>
      <c r="H4749" s="7">
        <v>3827.5653517768396</v>
      </c>
      <c r="I4749" s="4"/>
      <c r="J4749" s="4">
        <v>8.6</v>
      </c>
      <c r="K4749" s="4"/>
      <c r="L4749" s="4">
        <v>333.03814281195156</v>
      </c>
      <c r="M4749" s="4"/>
      <c r="N4749" s="17">
        <v>1</v>
      </c>
      <c r="O4749" s="4">
        <v>288</v>
      </c>
      <c r="P4749">
        <f t="shared" si="222"/>
        <v>2015</v>
      </c>
      <c r="Q4749">
        <f t="shared" si="223"/>
        <v>4</v>
      </c>
      <c r="R4749" t="str">
        <f t="shared" si="224"/>
        <v>09</v>
      </c>
      <c r="S4749" s="4"/>
      <c r="T4749" s="4" t="s">
        <v>593</v>
      </c>
      <c r="U4749" s="4" t="s">
        <v>594</v>
      </c>
      <c r="V4749" t="s">
        <v>595</v>
      </c>
    </row>
    <row r="4750" spans="1:27" x14ac:dyDescent="0.35">
      <c r="A4750" s="1" t="s">
        <v>2</v>
      </c>
      <c r="B4750" s="18">
        <v>42122</v>
      </c>
      <c r="C4750" s="3" t="s">
        <v>40</v>
      </c>
      <c r="D4750" s="4" t="s">
        <v>169</v>
      </c>
      <c r="E4750" s="5" t="s">
        <v>4</v>
      </c>
      <c r="F4750" s="6">
        <v>229.85747635147342</v>
      </c>
      <c r="G4750" s="16" t="s">
        <v>4</v>
      </c>
      <c r="H4750" s="7">
        <v>42115.579132214807</v>
      </c>
      <c r="I4750" s="4"/>
      <c r="J4750" s="4">
        <v>6.9</v>
      </c>
      <c r="K4750" s="4">
        <v>4.9000000000000004</v>
      </c>
      <c r="L4750" s="4">
        <v>183.22475214082735</v>
      </c>
      <c r="M4750" s="4"/>
      <c r="N4750" s="17">
        <v>1.0000000000000002</v>
      </c>
      <c r="O4750" s="4">
        <v>288</v>
      </c>
      <c r="P4750">
        <f t="shared" si="222"/>
        <v>2015</v>
      </c>
      <c r="Q4750">
        <f t="shared" si="223"/>
        <v>4</v>
      </c>
      <c r="R4750" t="str">
        <f t="shared" si="224"/>
        <v>12</v>
      </c>
      <c r="S4750" s="4"/>
      <c r="T4750" s="4" t="s">
        <v>662</v>
      </c>
      <c r="U4750" s="4" t="s">
        <v>463</v>
      </c>
      <c r="V4750" t="s">
        <v>464</v>
      </c>
      <c r="W4750" t="s">
        <v>546</v>
      </c>
      <c r="X4750" t="s">
        <v>468</v>
      </c>
      <c r="Y4750" t="s">
        <v>547</v>
      </c>
      <c r="Z4750" t="s">
        <v>510</v>
      </c>
      <c r="AA4750" t="s">
        <v>466</v>
      </c>
    </row>
    <row r="4751" spans="1:27" x14ac:dyDescent="0.35">
      <c r="A4751" s="1" t="s">
        <v>2</v>
      </c>
      <c r="B4751" s="18">
        <v>42122</v>
      </c>
      <c r="C4751" s="3" t="s">
        <v>42</v>
      </c>
      <c r="D4751" s="4" t="s">
        <v>168</v>
      </c>
      <c r="E4751" s="5" t="s">
        <v>4</v>
      </c>
      <c r="F4751" s="6">
        <v>2.8732184543934181</v>
      </c>
      <c r="G4751" s="16" t="s">
        <v>4</v>
      </c>
      <c r="H4751" s="7">
        <v>3313.140877805482</v>
      </c>
      <c r="I4751" s="4"/>
      <c r="J4751" s="4">
        <v>13.3</v>
      </c>
      <c r="K4751" s="4">
        <v>8.3000000000000007</v>
      </c>
      <c r="L4751" s="4">
        <v>1153.1113733240095</v>
      </c>
      <c r="M4751" s="4"/>
      <c r="N4751" s="17">
        <v>1</v>
      </c>
      <c r="O4751" s="4">
        <v>1152</v>
      </c>
      <c r="P4751">
        <f t="shared" si="222"/>
        <v>2015</v>
      </c>
      <c r="Q4751">
        <f t="shared" si="223"/>
        <v>4</v>
      </c>
      <c r="R4751" t="str">
        <f t="shared" si="224"/>
        <v>12</v>
      </c>
      <c r="S4751" s="4"/>
      <c r="T4751" s="4" t="s">
        <v>663</v>
      </c>
      <c r="U4751" s="4" t="s">
        <v>463</v>
      </c>
      <c r="V4751" t="s">
        <v>464</v>
      </c>
      <c r="W4751" t="s">
        <v>545</v>
      </c>
      <c r="X4751" t="s">
        <v>510</v>
      </c>
      <c r="Y4751" t="s">
        <v>466</v>
      </c>
    </row>
    <row r="4752" spans="1:27" x14ac:dyDescent="0.35">
      <c r="A4752" s="1" t="s">
        <v>2</v>
      </c>
      <c r="B4752" s="18">
        <v>42122</v>
      </c>
      <c r="C4752" s="3" t="s">
        <v>28</v>
      </c>
      <c r="D4752" s="4" t="s">
        <v>107</v>
      </c>
      <c r="E4752" s="5" t="s">
        <v>23</v>
      </c>
      <c r="F4752" s="6">
        <v>120.67517508452356</v>
      </c>
      <c r="G4752" s="16" t="s">
        <v>4</v>
      </c>
      <c r="H4752" s="7">
        <v>197304.52610886859</v>
      </c>
      <c r="I4752" s="4">
        <v>19.3</v>
      </c>
      <c r="J4752" s="4">
        <v>6.6</v>
      </c>
      <c r="K4752" s="4"/>
      <c r="L4752" s="4">
        <v>660.29051915354194</v>
      </c>
      <c r="M4752" s="4"/>
      <c r="N4752" s="17">
        <v>2.4761904761904758</v>
      </c>
      <c r="O4752" s="4">
        <v>1152</v>
      </c>
      <c r="P4752">
        <f t="shared" si="222"/>
        <v>2015</v>
      </c>
      <c r="Q4752">
        <f t="shared" si="223"/>
        <v>4</v>
      </c>
      <c r="R4752" t="str">
        <f t="shared" si="224"/>
        <v>12</v>
      </c>
      <c r="S4752" s="4"/>
      <c r="T4752" s="4" t="s">
        <v>107</v>
      </c>
      <c r="U4752" s="4"/>
    </row>
    <row r="4753" spans="1:21" x14ac:dyDescent="0.35">
      <c r="A4753" s="1" t="s">
        <v>2</v>
      </c>
      <c r="B4753" s="18">
        <v>42122</v>
      </c>
      <c r="C4753" s="3" t="s">
        <v>64</v>
      </c>
      <c r="D4753" s="4" t="s">
        <v>65</v>
      </c>
      <c r="E4753" s="5" t="s">
        <v>7</v>
      </c>
      <c r="F4753" s="6">
        <v>22.985747635147344</v>
      </c>
      <c r="G4753" s="16" t="s">
        <v>4</v>
      </c>
      <c r="H4753" s="7">
        <v>75543.349175340787</v>
      </c>
      <c r="I4753" s="4">
        <v>78</v>
      </c>
      <c r="J4753" s="4">
        <v>5.3</v>
      </c>
      <c r="K4753" s="4">
        <v>5.3</v>
      </c>
      <c r="L4753" s="4">
        <v>2191.02</v>
      </c>
      <c r="M4753" s="4"/>
      <c r="N4753" s="17">
        <v>1.4999999999999996</v>
      </c>
      <c r="O4753" s="4">
        <v>1152</v>
      </c>
      <c r="P4753">
        <f t="shared" si="222"/>
        <v>2015</v>
      </c>
      <c r="Q4753">
        <f t="shared" si="223"/>
        <v>4</v>
      </c>
      <c r="R4753" t="str">
        <f t="shared" si="224"/>
        <v>13</v>
      </c>
      <c r="S4753" s="4"/>
      <c r="T4753" s="4" t="s">
        <v>481</v>
      </c>
      <c r="U4753" s="4" t="s">
        <v>482</v>
      </c>
    </row>
    <row r="4754" spans="1:21" x14ac:dyDescent="0.35">
      <c r="A4754" s="1" t="s">
        <v>2</v>
      </c>
      <c r="B4754" s="18">
        <v>42122</v>
      </c>
      <c r="C4754" s="3" t="s">
        <v>101</v>
      </c>
      <c r="D4754" s="4" t="s">
        <v>102</v>
      </c>
      <c r="E4754" s="5" t="s">
        <v>7</v>
      </c>
      <c r="F4754" s="6">
        <v>0.82799198997919177</v>
      </c>
      <c r="G4754" s="16" t="s">
        <v>4</v>
      </c>
      <c r="H4754" s="7">
        <v>23316.398715418298</v>
      </c>
      <c r="I4754" s="4">
        <v>71.900000000000006</v>
      </c>
      <c r="J4754" s="4">
        <v>3.9</v>
      </c>
      <c r="K4754" s="4">
        <v>3.9</v>
      </c>
      <c r="L4754" s="4">
        <v>1093.5990000000002</v>
      </c>
      <c r="M4754" s="4"/>
      <c r="N4754" s="17">
        <v>25.75</v>
      </c>
      <c r="O4754" s="4">
        <v>15990.24</v>
      </c>
      <c r="P4754">
        <f t="shared" si="222"/>
        <v>2015</v>
      </c>
      <c r="Q4754">
        <f t="shared" si="223"/>
        <v>4</v>
      </c>
      <c r="R4754" t="str">
        <f t="shared" si="224"/>
        <v>13</v>
      </c>
      <c r="S4754" s="4"/>
      <c r="T4754" s="4" t="s">
        <v>499</v>
      </c>
      <c r="U4754" s="4" t="s">
        <v>500</v>
      </c>
    </row>
    <row r="4755" spans="1:21" x14ac:dyDescent="0.35">
      <c r="A4755" s="1" t="s">
        <v>2</v>
      </c>
      <c r="B4755" s="18">
        <v>42122</v>
      </c>
      <c r="C4755" s="3" t="s">
        <v>68</v>
      </c>
      <c r="D4755" s="4" t="s">
        <v>69</v>
      </c>
      <c r="E4755" s="5" t="s">
        <v>4</v>
      </c>
      <c r="F4755" s="6">
        <v>2.8732184543934181</v>
      </c>
      <c r="G4755" s="16" t="s">
        <v>4</v>
      </c>
      <c r="H4755" s="7">
        <v>4486.8179383807619</v>
      </c>
      <c r="I4755" s="4">
        <v>152.5</v>
      </c>
      <c r="J4755" s="4">
        <v>3.2</v>
      </c>
      <c r="K4755" s="4">
        <v>3.2</v>
      </c>
      <c r="L4755" s="4">
        <v>1561.6000000000001</v>
      </c>
      <c r="M4755" s="4"/>
      <c r="N4755" s="17">
        <v>1</v>
      </c>
      <c r="O4755" s="4">
        <v>1152</v>
      </c>
      <c r="P4755">
        <f t="shared" si="222"/>
        <v>2015</v>
      </c>
      <c r="Q4755">
        <f t="shared" si="223"/>
        <v>4</v>
      </c>
      <c r="R4755" t="str">
        <f t="shared" si="224"/>
        <v>13</v>
      </c>
      <c r="S4755" s="4"/>
      <c r="T4755" s="4" t="s">
        <v>217</v>
      </c>
      <c r="U4755" s="4" t="s">
        <v>483</v>
      </c>
    </row>
    <row r="4756" spans="1:21" x14ac:dyDescent="0.35">
      <c r="A4756" s="1" t="s">
        <v>2</v>
      </c>
      <c r="B4756" s="18">
        <v>42122</v>
      </c>
      <c r="C4756" s="3" t="s">
        <v>375</v>
      </c>
      <c r="D4756" s="4" t="s">
        <v>376</v>
      </c>
      <c r="E4756" s="5" t="s">
        <v>7</v>
      </c>
      <c r="F4756" s="6">
        <v>17.239310726360507</v>
      </c>
      <c r="G4756" s="16" t="s">
        <v>4</v>
      </c>
      <c r="H4756" s="7">
        <v>47118.885886573902</v>
      </c>
      <c r="I4756" s="4"/>
      <c r="J4756" s="4">
        <v>7.8</v>
      </c>
      <c r="K4756" s="4"/>
      <c r="L4756" s="4">
        <v>248.47484615772393</v>
      </c>
      <c r="M4756" s="4"/>
      <c r="N4756" s="17">
        <v>11.000000000000002</v>
      </c>
      <c r="O4756" s="4">
        <v>1152</v>
      </c>
      <c r="P4756">
        <f t="shared" si="222"/>
        <v>2015</v>
      </c>
      <c r="Q4756">
        <f t="shared" si="223"/>
        <v>4</v>
      </c>
      <c r="R4756" t="str">
        <f t="shared" si="224"/>
        <v>16</v>
      </c>
      <c r="S4756" s="4"/>
      <c r="T4756" s="4" t="s">
        <v>352</v>
      </c>
      <c r="U4756" s="4" t="s">
        <v>620</v>
      </c>
    </row>
    <row r="4757" spans="1:21" x14ac:dyDescent="0.35">
      <c r="A4757" s="1" t="s">
        <v>2</v>
      </c>
      <c r="B4757" s="18">
        <v>42122</v>
      </c>
      <c r="C4757" s="3" t="s">
        <v>259</v>
      </c>
      <c r="D4757" s="4" t="s">
        <v>260</v>
      </c>
      <c r="E4757" s="5" t="s">
        <v>4</v>
      </c>
      <c r="F4757" s="6">
        <v>22.985747635147344</v>
      </c>
      <c r="G4757" s="16" t="s">
        <v>4</v>
      </c>
      <c r="H4757" s="7">
        <v>2868.3511991342607</v>
      </c>
      <c r="I4757" s="4"/>
      <c r="J4757" s="4">
        <v>6.2</v>
      </c>
      <c r="K4757" s="4"/>
      <c r="L4757" s="4">
        <v>124.78824899079137</v>
      </c>
      <c r="M4757" s="4"/>
      <c r="N4757" s="17">
        <v>1</v>
      </c>
      <c r="O4757" s="4">
        <v>288</v>
      </c>
      <c r="P4757">
        <f t="shared" si="222"/>
        <v>2015</v>
      </c>
      <c r="Q4757">
        <f t="shared" si="223"/>
        <v>4</v>
      </c>
      <c r="R4757" t="str">
        <f t="shared" si="224"/>
        <v>17</v>
      </c>
      <c r="S4757" s="4"/>
      <c r="T4757" t="s">
        <v>260</v>
      </c>
      <c r="U4757" s="4" t="s">
        <v>583</v>
      </c>
    </row>
    <row r="4758" spans="1:21" x14ac:dyDescent="0.35">
      <c r="A4758" s="1" t="s">
        <v>2</v>
      </c>
      <c r="B4758" s="18">
        <v>42122</v>
      </c>
      <c r="C4758" s="3" t="s">
        <v>304</v>
      </c>
      <c r="D4758" s="4" t="s">
        <v>305</v>
      </c>
      <c r="E4758" s="5" t="s">
        <v>7</v>
      </c>
      <c r="F4758" s="6">
        <v>2.8732184543934181</v>
      </c>
      <c r="G4758" s="16" t="s">
        <v>4</v>
      </c>
      <c r="H4758" s="7">
        <v>1331.0089280934515</v>
      </c>
      <c r="I4758" s="4">
        <v>4.8</v>
      </c>
      <c r="J4758" s="4">
        <v>4.8</v>
      </c>
      <c r="K4758" s="4"/>
      <c r="L4758" s="4">
        <v>57.905835790967068</v>
      </c>
      <c r="M4758" s="4"/>
      <c r="N4758" s="17">
        <v>7.9999999999999991</v>
      </c>
      <c r="O4758" s="4">
        <v>1152</v>
      </c>
      <c r="P4758">
        <f t="shared" si="222"/>
        <v>2015</v>
      </c>
      <c r="Q4758">
        <f t="shared" si="223"/>
        <v>4</v>
      </c>
      <c r="R4758" t="str">
        <f t="shared" si="224"/>
        <v>17</v>
      </c>
      <c r="S4758" s="4"/>
      <c r="T4758" s="4" t="s">
        <v>490</v>
      </c>
      <c r="U4758" s="4"/>
    </row>
    <row r="4759" spans="1:21" x14ac:dyDescent="0.35">
      <c r="A4759" s="1" t="s">
        <v>2</v>
      </c>
      <c r="B4759" s="18">
        <v>42122</v>
      </c>
      <c r="C4759" s="3" t="s">
        <v>12</v>
      </c>
      <c r="D4759" s="4" t="s">
        <v>13</v>
      </c>
      <c r="E4759" s="5" t="s">
        <v>4</v>
      </c>
      <c r="F4759" s="6">
        <v>68.95724290544203</v>
      </c>
      <c r="G4759" s="16" t="s">
        <v>4</v>
      </c>
      <c r="H4759" s="7">
        <v>990.60223934385681</v>
      </c>
      <c r="I4759" s="4">
        <v>15.2</v>
      </c>
      <c r="J4759" s="4">
        <v>1.9</v>
      </c>
      <c r="K4759" s="4"/>
      <c r="L4759" s="4">
        <v>14.365456007314926</v>
      </c>
      <c r="M4759" s="4"/>
      <c r="N4759" s="17">
        <v>1</v>
      </c>
      <c r="O4759" s="4">
        <v>288</v>
      </c>
      <c r="P4759">
        <f t="shared" si="222"/>
        <v>2015</v>
      </c>
      <c r="Q4759">
        <f t="shared" si="223"/>
        <v>4</v>
      </c>
      <c r="R4759" t="str">
        <f t="shared" si="224"/>
        <v>17</v>
      </c>
      <c r="S4759" s="4"/>
      <c r="T4759" s="4" t="s">
        <v>250</v>
      </c>
      <c r="U4759" s="4" t="s">
        <v>472</v>
      </c>
    </row>
    <row r="4760" spans="1:21" x14ac:dyDescent="0.35">
      <c r="A4760" s="1" t="s">
        <v>2</v>
      </c>
      <c r="B4760" s="18">
        <v>42122</v>
      </c>
      <c r="C4760" s="3" t="s">
        <v>50</v>
      </c>
      <c r="D4760" s="4" t="s">
        <v>51</v>
      </c>
      <c r="E4760" s="5" t="s">
        <v>4</v>
      </c>
      <c r="F4760" s="6">
        <v>11.492873817573672</v>
      </c>
      <c r="G4760" s="16" t="s">
        <v>4</v>
      </c>
      <c r="H4760" s="7">
        <v>245.09305660589462</v>
      </c>
      <c r="I4760" s="4">
        <v>48.2</v>
      </c>
      <c r="J4760" s="4">
        <v>1.3</v>
      </c>
      <c r="K4760" s="4"/>
      <c r="L4760" s="4">
        <v>21.325654531343115</v>
      </c>
      <c r="M4760" s="4"/>
      <c r="N4760" s="17">
        <v>1</v>
      </c>
      <c r="O4760" s="4">
        <v>288</v>
      </c>
      <c r="P4760">
        <f t="shared" si="222"/>
        <v>2015</v>
      </c>
      <c r="Q4760">
        <f t="shared" si="223"/>
        <v>4</v>
      </c>
      <c r="R4760" t="str">
        <f t="shared" si="224"/>
        <v>17</v>
      </c>
      <c r="S4760" s="4"/>
      <c r="T4760" s="4" t="s">
        <v>250</v>
      </c>
      <c r="U4760" s="4" t="s">
        <v>473</v>
      </c>
    </row>
    <row r="4761" spans="1:21" x14ac:dyDescent="0.35">
      <c r="A4761" s="1" t="s">
        <v>2</v>
      </c>
      <c r="B4761" s="18">
        <v>42122</v>
      </c>
      <c r="C4761" s="3" t="s">
        <v>129</v>
      </c>
      <c r="D4761" s="4" t="s">
        <v>14</v>
      </c>
      <c r="E4761" s="5" t="s">
        <v>4</v>
      </c>
      <c r="F4761" s="6">
        <v>68.95724290544203</v>
      </c>
      <c r="G4761" s="16" t="s">
        <v>4</v>
      </c>
      <c r="H4761" s="7">
        <v>2058.9044356445584</v>
      </c>
      <c r="I4761" s="4">
        <v>8.8000000000000007</v>
      </c>
      <c r="J4761" s="4">
        <v>3.6</v>
      </c>
      <c r="K4761" s="4"/>
      <c r="L4761" s="4">
        <v>29.857696579717398</v>
      </c>
      <c r="M4761" s="4"/>
      <c r="N4761" s="17">
        <v>1</v>
      </c>
      <c r="O4761" s="4">
        <v>288</v>
      </c>
      <c r="P4761">
        <f t="shared" si="222"/>
        <v>2015</v>
      </c>
      <c r="Q4761">
        <f t="shared" si="223"/>
        <v>4</v>
      </c>
      <c r="R4761" t="str">
        <f t="shared" si="224"/>
        <v>17</v>
      </c>
      <c r="S4761" s="4"/>
      <c r="T4761" s="4" t="s">
        <v>250</v>
      </c>
      <c r="U4761" s="4" t="s">
        <v>521</v>
      </c>
    </row>
    <row r="4762" spans="1:21" x14ac:dyDescent="0.35">
      <c r="A4762" s="1" t="s">
        <v>2</v>
      </c>
      <c r="B4762" s="18">
        <v>42122</v>
      </c>
      <c r="C4762" s="3" t="s">
        <v>85</v>
      </c>
      <c r="D4762" s="4" t="s">
        <v>86</v>
      </c>
      <c r="E4762" s="5" t="s">
        <v>7</v>
      </c>
      <c r="F4762" s="6">
        <v>34.478621452721015</v>
      </c>
      <c r="G4762" s="16" t="s">
        <v>4</v>
      </c>
      <c r="H4762" s="7">
        <v>14153.09048680273</v>
      </c>
      <c r="I4762" s="4">
        <v>10.6</v>
      </c>
      <c r="J4762" s="4">
        <v>8.6</v>
      </c>
      <c r="K4762" s="4"/>
      <c r="L4762" s="4">
        <v>410.48887369845187</v>
      </c>
      <c r="M4762" s="4"/>
      <c r="N4762" s="17">
        <v>1</v>
      </c>
      <c r="O4762" s="4">
        <v>288</v>
      </c>
      <c r="P4762">
        <f t="shared" si="222"/>
        <v>2015</v>
      </c>
      <c r="Q4762">
        <f t="shared" si="223"/>
        <v>4</v>
      </c>
      <c r="R4762" t="str">
        <f t="shared" si="224"/>
        <v>17</v>
      </c>
      <c r="S4762" s="4"/>
      <c r="T4762" s="4" t="s">
        <v>86</v>
      </c>
      <c r="U4762" s="4"/>
    </row>
    <row r="4763" spans="1:21" x14ac:dyDescent="0.35">
      <c r="A4763" s="1" t="s">
        <v>2</v>
      </c>
      <c r="B4763" s="18">
        <v>42122</v>
      </c>
      <c r="C4763" s="3" t="s">
        <v>15</v>
      </c>
      <c r="D4763" s="4" t="s">
        <v>16</v>
      </c>
      <c r="E4763" s="5" t="s">
        <v>7</v>
      </c>
      <c r="F4763" s="6">
        <v>0.62099399248439391</v>
      </c>
      <c r="G4763" s="16" t="s">
        <v>4</v>
      </c>
      <c r="H4763" s="7">
        <v>29734.848344132733</v>
      </c>
      <c r="I4763" s="4">
        <v>12.5</v>
      </c>
      <c r="J4763" s="4">
        <v>16</v>
      </c>
      <c r="K4763" s="4">
        <v>16</v>
      </c>
      <c r="L4763" s="4">
        <v>2144</v>
      </c>
      <c r="M4763" s="4"/>
      <c r="N4763" s="17">
        <v>22.333333333333329</v>
      </c>
      <c r="O4763" s="4">
        <v>15990.24</v>
      </c>
      <c r="P4763">
        <f t="shared" si="222"/>
        <v>2015</v>
      </c>
      <c r="Q4763">
        <f t="shared" si="223"/>
        <v>4</v>
      </c>
      <c r="R4763" t="str">
        <f t="shared" si="224"/>
        <v>17</v>
      </c>
      <c r="S4763" s="4"/>
      <c r="T4763" s="4" t="s">
        <v>73</v>
      </c>
      <c r="U4763" s="4" t="s">
        <v>475</v>
      </c>
    </row>
    <row r="4764" spans="1:21" x14ac:dyDescent="0.35">
      <c r="A4764" s="1" t="s">
        <v>2</v>
      </c>
      <c r="B4764" s="18">
        <v>42122</v>
      </c>
      <c r="C4764" s="3" t="s">
        <v>54</v>
      </c>
      <c r="D4764" s="4" t="s">
        <v>218</v>
      </c>
      <c r="E4764" s="5" t="s">
        <v>7</v>
      </c>
      <c r="F4764" s="6">
        <v>172.39310726360506</v>
      </c>
      <c r="G4764" s="16" t="s">
        <v>4</v>
      </c>
      <c r="H4764" s="7">
        <v>6529.1553050012435</v>
      </c>
      <c r="I4764" s="4">
        <v>6.2</v>
      </c>
      <c r="J4764" s="4">
        <v>2.5</v>
      </c>
      <c r="K4764" s="4"/>
      <c r="L4764" s="4">
        <v>20.289452554434082</v>
      </c>
      <c r="M4764" s="4"/>
      <c r="N4764" s="17">
        <v>1.8666666666666667</v>
      </c>
      <c r="O4764" s="4">
        <v>288</v>
      </c>
      <c r="P4764">
        <f t="shared" si="222"/>
        <v>2015</v>
      </c>
      <c r="Q4764">
        <f t="shared" si="223"/>
        <v>4</v>
      </c>
      <c r="R4764" t="str">
        <f t="shared" si="224"/>
        <v>17</v>
      </c>
      <c r="S4764" s="4"/>
      <c r="T4764" s="4" t="s">
        <v>218</v>
      </c>
      <c r="U4764" s="4"/>
    </row>
    <row r="4765" spans="1:21" x14ac:dyDescent="0.35">
      <c r="A4765" s="1" t="s">
        <v>2</v>
      </c>
      <c r="B4765" s="18">
        <v>42122</v>
      </c>
      <c r="C4765" s="3" t="s">
        <v>127</v>
      </c>
      <c r="D4765" s="4" t="s">
        <v>128</v>
      </c>
      <c r="E4765" s="5" t="s">
        <v>7</v>
      </c>
      <c r="F4765" s="6">
        <v>11.492873817573672</v>
      </c>
      <c r="G4765" s="16" t="s">
        <v>4</v>
      </c>
      <c r="H4765" s="7">
        <v>1180.7180029852432</v>
      </c>
      <c r="I4765" s="4">
        <v>4.5</v>
      </c>
      <c r="J4765" s="4">
        <v>3.9</v>
      </c>
      <c r="K4765" s="4"/>
      <c r="L4765" s="4">
        <v>25.683698040341657</v>
      </c>
      <c r="M4765" s="4"/>
      <c r="N4765" s="17">
        <v>3.9999999999999996</v>
      </c>
      <c r="O4765" s="4">
        <v>288</v>
      </c>
      <c r="P4765">
        <f t="shared" si="222"/>
        <v>2015</v>
      </c>
      <c r="Q4765">
        <f t="shared" si="223"/>
        <v>4</v>
      </c>
      <c r="R4765" t="str">
        <f t="shared" si="224"/>
        <v>17</v>
      </c>
      <c r="S4765" s="4"/>
      <c r="T4765" s="4" t="s">
        <v>501</v>
      </c>
      <c r="U4765" s="4" t="s">
        <v>520</v>
      </c>
    </row>
    <row r="4766" spans="1:21" x14ac:dyDescent="0.35">
      <c r="A4766" s="1" t="s">
        <v>2</v>
      </c>
      <c r="B4766" s="18">
        <v>42122</v>
      </c>
      <c r="C4766" s="3" t="s">
        <v>290</v>
      </c>
      <c r="D4766" s="4" t="s">
        <v>291</v>
      </c>
      <c r="E4766" s="5" t="s">
        <v>7</v>
      </c>
      <c r="F4766" s="6">
        <v>45.971495270294689</v>
      </c>
      <c r="G4766" s="16" t="s">
        <v>4</v>
      </c>
      <c r="H4766" s="7">
        <v>3360.1139378667053</v>
      </c>
      <c r="I4766" s="4">
        <v>5.9</v>
      </c>
      <c r="J4766" s="4">
        <v>2.6</v>
      </c>
      <c r="K4766" s="4"/>
      <c r="L4766" s="4">
        <v>20.883213565962556</v>
      </c>
      <c r="M4766" s="4"/>
      <c r="N4766" s="17">
        <v>3.4999999999999996</v>
      </c>
      <c r="O4766" s="4">
        <v>288</v>
      </c>
      <c r="P4766">
        <f t="shared" si="222"/>
        <v>2015</v>
      </c>
      <c r="Q4766">
        <f t="shared" si="223"/>
        <v>4</v>
      </c>
      <c r="R4766" t="str">
        <f t="shared" si="224"/>
        <v>18</v>
      </c>
      <c r="S4766" s="4"/>
      <c r="T4766" s="4" t="s">
        <v>291</v>
      </c>
      <c r="U4766" s="4"/>
    </row>
    <row r="4767" spans="1:21" x14ac:dyDescent="0.35">
      <c r="A4767" s="1" t="s">
        <v>2</v>
      </c>
      <c r="B4767" s="18">
        <v>42122</v>
      </c>
      <c r="C4767" s="3" t="s">
        <v>111</v>
      </c>
      <c r="D4767" s="4" t="s">
        <v>112</v>
      </c>
      <c r="E4767" s="5" t="s">
        <v>7</v>
      </c>
      <c r="F4767" s="6">
        <v>11.492873817573672</v>
      </c>
      <c r="H4767" s="7">
        <v>2779.8676050285112</v>
      </c>
      <c r="I4767" s="4">
        <v>37.700000000000003</v>
      </c>
      <c r="J4767" s="4">
        <v>4.8</v>
      </c>
      <c r="K4767" s="4"/>
      <c r="L4767" s="4">
        <v>241.87750158518537</v>
      </c>
      <c r="M4767" s="4"/>
      <c r="N4767" s="17">
        <v>1</v>
      </c>
      <c r="O4767" s="4">
        <v>288</v>
      </c>
      <c r="P4767">
        <f t="shared" si="222"/>
        <v>2015</v>
      </c>
      <c r="Q4767">
        <f t="shared" si="223"/>
        <v>4</v>
      </c>
      <c r="R4767" t="str">
        <f t="shared" si="224"/>
        <v>25</v>
      </c>
      <c r="S4767" s="4"/>
      <c r="T4767" s="4" t="s">
        <v>320</v>
      </c>
      <c r="U4767" s="4" t="s">
        <v>513</v>
      </c>
    </row>
    <row r="4768" spans="1:21" x14ac:dyDescent="0.35">
      <c r="A4768" s="1" t="s">
        <v>2</v>
      </c>
      <c r="B4768" s="18">
        <v>42122</v>
      </c>
      <c r="C4768" s="3" t="s">
        <v>56</v>
      </c>
      <c r="D4768" s="4" t="s">
        <v>57</v>
      </c>
      <c r="E4768" s="5" t="s">
        <v>4</v>
      </c>
      <c r="F4768" s="6">
        <v>0.20699799749479794</v>
      </c>
      <c r="G4768" s="16" t="s">
        <v>4</v>
      </c>
      <c r="H4768" s="7">
        <v>1666.9845080829016</v>
      </c>
      <c r="I4768" s="4">
        <v>210.1</v>
      </c>
      <c r="J4768" s="4">
        <v>12.1</v>
      </c>
      <c r="K4768" s="4"/>
      <c r="L4768" s="4">
        <v>8053.1431620481953</v>
      </c>
      <c r="M4768" s="4"/>
      <c r="N4768" s="17">
        <v>1</v>
      </c>
      <c r="O4768" s="4">
        <v>15990.24</v>
      </c>
      <c r="P4768">
        <f t="shared" si="222"/>
        <v>2015</v>
      </c>
      <c r="Q4768">
        <f t="shared" si="223"/>
        <v>4</v>
      </c>
      <c r="R4768" t="str">
        <f t="shared" si="224"/>
        <v>27</v>
      </c>
      <c r="S4768" s="4"/>
      <c r="T4768" s="4" t="s">
        <v>57</v>
      </c>
      <c r="U4768" s="4"/>
    </row>
    <row r="4769" spans="1:26" x14ac:dyDescent="0.35">
      <c r="A4769" s="1" t="s">
        <v>2</v>
      </c>
      <c r="B4769" s="18">
        <v>42122</v>
      </c>
      <c r="C4769" s="3" t="s">
        <v>80</v>
      </c>
      <c r="D4769" s="4" t="s">
        <v>81</v>
      </c>
      <c r="E4769" s="5" t="s">
        <v>4</v>
      </c>
      <c r="F4769" s="6">
        <v>2.4839759699375756</v>
      </c>
      <c r="G4769" s="16" t="s">
        <v>4</v>
      </c>
      <c r="H4769" s="7">
        <v>12627.855215970536</v>
      </c>
      <c r="I4769" s="4">
        <v>25.7</v>
      </c>
      <c r="J4769" s="4">
        <v>24.5</v>
      </c>
      <c r="K4769" s="4">
        <v>15.419999999999998</v>
      </c>
      <c r="L4769" s="4">
        <v>5083.7268028353292</v>
      </c>
      <c r="M4769" s="4"/>
      <c r="N4769" s="17">
        <v>0.99999999999999978</v>
      </c>
      <c r="O4769" s="4">
        <v>15990.24</v>
      </c>
      <c r="P4769">
        <f t="shared" si="222"/>
        <v>2015</v>
      </c>
      <c r="Q4769">
        <f t="shared" si="223"/>
        <v>4</v>
      </c>
      <c r="R4769" t="str">
        <f t="shared" si="224"/>
        <v>27</v>
      </c>
      <c r="S4769" s="4"/>
      <c r="T4769" s="4" t="s">
        <v>81</v>
      </c>
      <c r="U4769" s="4"/>
    </row>
    <row r="4770" spans="1:26" x14ac:dyDescent="0.35">
      <c r="A4770" s="1" t="s">
        <v>2</v>
      </c>
      <c r="B4770" s="18">
        <v>42122</v>
      </c>
      <c r="C4770" s="3" t="s">
        <v>132</v>
      </c>
      <c r="D4770" s="4" t="s">
        <v>298</v>
      </c>
      <c r="E4770" s="5" t="s">
        <v>4</v>
      </c>
      <c r="F4770" s="6">
        <v>298.81471925691545</v>
      </c>
      <c r="G4770" s="16" t="s">
        <v>4</v>
      </c>
      <c r="H4770" s="7">
        <v>14257.328300805711</v>
      </c>
      <c r="I4770" s="4"/>
      <c r="J4770" s="4">
        <v>4.5</v>
      </c>
      <c r="K4770" s="4"/>
      <c r="L4770" s="4">
        <v>47.712938426394977</v>
      </c>
      <c r="M4770" s="4"/>
      <c r="N4770" s="17">
        <v>1.0000000000000002</v>
      </c>
      <c r="O4770" s="4">
        <v>288</v>
      </c>
      <c r="P4770">
        <f t="shared" si="222"/>
        <v>2015</v>
      </c>
      <c r="Q4770">
        <f t="shared" si="223"/>
        <v>4</v>
      </c>
      <c r="R4770" t="str">
        <f t="shared" si="224"/>
        <v>90</v>
      </c>
      <c r="S4770" s="4"/>
      <c r="T4770" s="4" t="s">
        <v>563</v>
      </c>
      <c r="U4770" s="4" t="s">
        <v>468</v>
      </c>
      <c r="V4770" t="s">
        <v>564</v>
      </c>
      <c r="W4770" t="s">
        <v>524</v>
      </c>
      <c r="X4770" t="s">
        <v>567</v>
      </c>
      <c r="Y4770" t="s">
        <v>510</v>
      </c>
      <c r="Z4770" t="s">
        <v>568</v>
      </c>
    </row>
    <row r="4771" spans="1:26" x14ac:dyDescent="0.35">
      <c r="A4771" s="1" t="s">
        <v>2</v>
      </c>
      <c r="B4771" s="18">
        <v>42137</v>
      </c>
      <c r="C4771" s="8" t="s">
        <v>21</v>
      </c>
      <c r="D4771" s="4" t="s">
        <v>22</v>
      </c>
      <c r="E4771" s="9" t="s">
        <v>23</v>
      </c>
      <c r="F4771" s="6">
        <v>0.41407882260940537</v>
      </c>
      <c r="G4771" s="16" t="s">
        <v>4</v>
      </c>
      <c r="H4771" s="7">
        <v>2085.2221352649308</v>
      </c>
      <c r="I4771" s="4">
        <v>7.2</v>
      </c>
      <c r="J4771" s="4">
        <v>6.2</v>
      </c>
      <c r="K4771" s="4" t="s">
        <v>332</v>
      </c>
      <c r="L4771" s="4">
        <v>144.91538592479</v>
      </c>
      <c r="M4771" s="4" t="s">
        <v>332</v>
      </c>
      <c r="N4771" s="17">
        <v>34.749999999999993</v>
      </c>
      <c r="O4771" s="4">
        <v>16024.28</v>
      </c>
      <c r="P4771">
        <f t="shared" si="222"/>
        <v>2015</v>
      </c>
      <c r="Q4771">
        <f t="shared" si="223"/>
        <v>5</v>
      </c>
      <c r="R4771" t="str">
        <f t="shared" si="224"/>
        <v>01</v>
      </c>
      <c r="T4771" t="s">
        <v>30</v>
      </c>
      <c r="U4771" t="s">
        <v>457</v>
      </c>
    </row>
    <row r="4772" spans="1:26" x14ac:dyDescent="0.35">
      <c r="A4772" s="1" t="s">
        <v>2</v>
      </c>
      <c r="B4772" s="18">
        <v>42137</v>
      </c>
      <c r="C4772" s="8" t="s">
        <v>294</v>
      </c>
      <c r="D4772" s="4" t="s">
        <v>295</v>
      </c>
      <c r="E4772" s="9" t="s">
        <v>23</v>
      </c>
      <c r="F4772" s="6">
        <v>54.71830942521936</v>
      </c>
      <c r="G4772" s="16" t="s">
        <v>23</v>
      </c>
      <c r="H4772" s="7">
        <v>13972.848149607078</v>
      </c>
      <c r="I4772" s="4">
        <v>66.900000000000006</v>
      </c>
      <c r="J4772" s="4">
        <v>2.7</v>
      </c>
      <c r="K4772" s="4" t="s">
        <v>332</v>
      </c>
      <c r="L4772" s="4">
        <v>255.35964645806598</v>
      </c>
      <c r="M4772" s="4" t="s">
        <v>332</v>
      </c>
      <c r="N4772" s="17">
        <v>1.0000000000000002</v>
      </c>
      <c r="O4772" s="4">
        <v>1152</v>
      </c>
      <c r="P4772">
        <f t="shared" si="222"/>
        <v>2015</v>
      </c>
      <c r="Q4772">
        <f t="shared" si="223"/>
        <v>5</v>
      </c>
      <c r="R4772" t="str">
        <f t="shared" si="224"/>
        <v>01</v>
      </c>
      <c r="T4772" t="s">
        <v>295</v>
      </c>
    </row>
    <row r="4773" spans="1:26" x14ac:dyDescent="0.35">
      <c r="A4773" s="1" t="s">
        <v>2</v>
      </c>
      <c r="B4773" s="18">
        <v>42137</v>
      </c>
      <c r="C4773" s="3" t="s">
        <v>300</v>
      </c>
      <c r="D4773" s="4" t="s">
        <v>301</v>
      </c>
      <c r="E4773" s="5" t="s">
        <v>4</v>
      </c>
      <c r="F4773" s="6">
        <v>25.651990962229803</v>
      </c>
      <c r="G4773" s="16" t="s">
        <v>4</v>
      </c>
      <c r="H4773" s="7">
        <v>1987.8802508565379</v>
      </c>
      <c r="I4773" s="4">
        <v>6.7</v>
      </c>
      <c r="J4773" s="4">
        <v>4.7</v>
      </c>
      <c r="K4773" s="4">
        <v>4.7</v>
      </c>
      <c r="L4773" s="4">
        <v>77.494189584875045</v>
      </c>
      <c r="M4773" s="4" t="s">
        <v>332</v>
      </c>
      <c r="N4773" s="17">
        <v>1.0000000000000002</v>
      </c>
      <c r="O4773" s="4">
        <v>194</v>
      </c>
      <c r="P4773">
        <f t="shared" si="222"/>
        <v>2015</v>
      </c>
      <c r="Q4773">
        <f t="shared" si="223"/>
        <v>5</v>
      </c>
      <c r="R4773" t="str">
        <f t="shared" si="224"/>
        <v>05</v>
      </c>
      <c r="T4773" t="s">
        <v>301</v>
      </c>
    </row>
    <row r="4774" spans="1:26" x14ac:dyDescent="0.35">
      <c r="A4774" s="1" t="s">
        <v>2</v>
      </c>
      <c r="B4774" s="18">
        <v>42137</v>
      </c>
      <c r="C4774" s="3" t="s">
        <v>82</v>
      </c>
      <c r="D4774" s="4" t="s">
        <v>167</v>
      </c>
      <c r="E4774" s="5" t="s">
        <v>4</v>
      </c>
      <c r="F4774" s="6">
        <v>8.550663654076601</v>
      </c>
      <c r="G4774" s="16" t="s">
        <v>4</v>
      </c>
      <c r="H4774" s="7">
        <v>5762.9360736877697</v>
      </c>
      <c r="I4774" s="4">
        <v>19.7</v>
      </c>
      <c r="J4774" s="4">
        <v>9.9</v>
      </c>
      <c r="K4774" s="4">
        <v>6.6000000000000005</v>
      </c>
      <c r="L4774" s="4">
        <v>673.97529675257908</v>
      </c>
      <c r="M4774" s="4" t="s">
        <v>332</v>
      </c>
      <c r="N4774" s="17">
        <v>1</v>
      </c>
      <c r="O4774" s="4">
        <v>194</v>
      </c>
      <c r="P4774">
        <f t="shared" si="222"/>
        <v>2015</v>
      </c>
      <c r="Q4774">
        <f t="shared" si="223"/>
        <v>5</v>
      </c>
      <c r="R4774" t="str">
        <f t="shared" si="224"/>
        <v>05</v>
      </c>
      <c r="T4774" t="s">
        <v>460</v>
      </c>
      <c r="U4774" t="s">
        <v>488</v>
      </c>
      <c r="V4774" t="s">
        <v>536</v>
      </c>
      <c r="W4774" t="s">
        <v>544</v>
      </c>
      <c r="X4774" t="s">
        <v>510</v>
      </c>
    </row>
    <row r="4775" spans="1:26" x14ac:dyDescent="0.35">
      <c r="A4775" s="1" t="s">
        <v>2</v>
      </c>
      <c r="B4775" s="18">
        <v>42137</v>
      </c>
      <c r="C4775" s="3" t="s">
        <v>37</v>
      </c>
      <c r="D4775" s="4" t="s">
        <v>156</v>
      </c>
      <c r="E4775" s="5" t="s">
        <v>4</v>
      </c>
      <c r="F4775" s="6">
        <v>33.118976757369616</v>
      </c>
      <c r="G4775" s="16" t="s">
        <v>4</v>
      </c>
      <c r="H4775" s="7">
        <v>44346.189202857546</v>
      </c>
      <c r="I4775" s="4">
        <v>26.2</v>
      </c>
      <c r="J4775" s="4">
        <v>12.1</v>
      </c>
      <c r="K4775" s="4">
        <v>8.0666666666666664</v>
      </c>
      <c r="L4775" s="4">
        <v>1338.9963563107262</v>
      </c>
      <c r="M4775" s="4" t="s">
        <v>332</v>
      </c>
      <c r="N4775" s="17">
        <v>1</v>
      </c>
      <c r="O4775" s="4">
        <v>1152</v>
      </c>
      <c r="P4775">
        <f t="shared" si="222"/>
        <v>2015</v>
      </c>
      <c r="Q4775">
        <f t="shared" si="223"/>
        <v>5</v>
      </c>
      <c r="R4775" t="str">
        <f t="shared" si="224"/>
        <v>05</v>
      </c>
      <c r="T4775" t="s">
        <v>460</v>
      </c>
      <c r="U4775" t="s">
        <v>461</v>
      </c>
      <c r="V4775" t="s">
        <v>536</v>
      </c>
      <c r="W4775" t="s">
        <v>537</v>
      </c>
      <c r="X4775" t="s">
        <v>510</v>
      </c>
    </row>
    <row r="4776" spans="1:26" x14ac:dyDescent="0.35">
      <c r="A4776" s="1" t="s">
        <v>2</v>
      </c>
      <c r="B4776" s="18">
        <v>42137</v>
      </c>
      <c r="C4776" s="3" t="s">
        <v>76</v>
      </c>
      <c r="D4776" s="4" t="s">
        <v>229</v>
      </c>
      <c r="E4776" s="5" t="s">
        <v>4</v>
      </c>
      <c r="F4776" s="6">
        <v>7.1997775559499164</v>
      </c>
      <c r="G4776" s="16" t="s">
        <v>4</v>
      </c>
      <c r="H4776" s="7">
        <v>26910.905745544449</v>
      </c>
      <c r="I4776" s="4">
        <v>44</v>
      </c>
      <c r="J4776" s="4">
        <v>15.6</v>
      </c>
      <c r="K4776" s="4">
        <v>10.4</v>
      </c>
      <c r="L4776" s="4">
        <v>3737.7412755349919</v>
      </c>
      <c r="M4776" s="4" t="s">
        <v>332</v>
      </c>
      <c r="N4776" s="17">
        <v>1.0000000000000002</v>
      </c>
      <c r="O4776" s="4">
        <v>1152</v>
      </c>
      <c r="P4776">
        <f t="shared" si="222"/>
        <v>2015</v>
      </c>
      <c r="Q4776">
        <f t="shared" si="223"/>
        <v>5</v>
      </c>
      <c r="R4776" t="str">
        <f t="shared" si="224"/>
        <v>05</v>
      </c>
      <c r="T4776" t="s">
        <v>460</v>
      </c>
      <c r="U4776" t="s">
        <v>486</v>
      </c>
      <c r="V4776" t="s">
        <v>536</v>
      </c>
      <c r="W4776" t="s">
        <v>570</v>
      </c>
      <c r="X4776" t="s">
        <v>510</v>
      </c>
    </row>
    <row r="4777" spans="1:26" x14ac:dyDescent="0.35">
      <c r="A4777" s="1" t="s">
        <v>2</v>
      </c>
      <c r="B4777" s="18">
        <v>42137</v>
      </c>
      <c r="C4777" s="3" t="s">
        <v>62</v>
      </c>
      <c r="D4777" s="4" t="s">
        <v>63</v>
      </c>
      <c r="E4777" s="5" t="s">
        <v>4</v>
      </c>
      <c r="F4777" s="6">
        <v>239.41858231414483</v>
      </c>
      <c r="G4777" s="16" t="s">
        <v>4</v>
      </c>
      <c r="H4777" s="7">
        <v>33170.064576497127</v>
      </c>
      <c r="I4777" s="4">
        <v>11.7</v>
      </c>
      <c r="J4777" s="4">
        <v>6</v>
      </c>
      <c r="K4777" s="4" t="s">
        <v>332</v>
      </c>
      <c r="L4777" s="4">
        <v>138.54423602330988</v>
      </c>
      <c r="M4777" s="4" t="s">
        <v>332</v>
      </c>
      <c r="N4777" s="17">
        <v>1</v>
      </c>
      <c r="O4777" s="4">
        <v>194</v>
      </c>
      <c r="P4777">
        <f t="shared" si="222"/>
        <v>2015</v>
      </c>
      <c r="Q4777">
        <f t="shared" si="223"/>
        <v>5</v>
      </c>
      <c r="R4777" t="str">
        <f t="shared" si="224"/>
        <v>05</v>
      </c>
      <c r="T4777" t="s">
        <v>84</v>
      </c>
      <c r="U4777" t="s">
        <v>459</v>
      </c>
      <c r="V4777" t="s">
        <v>479</v>
      </c>
      <c r="W4777" t="s">
        <v>480</v>
      </c>
    </row>
    <row r="4778" spans="1:26" x14ac:dyDescent="0.35">
      <c r="A4778" s="1" t="s">
        <v>2</v>
      </c>
      <c r="B4778" s="18">
        <v>42137</v>
      </c>
      <c r="C4778" s="3" t="s">
        <v>28</v>
      </c>
      <c r="D4778" s="4" t="s">
        <v>107</v>
      </c>
      <c r="E4778" s="5" t="s">
        <v>23</v>
      </c>
      <c r="F4778" s="6">
        <v>17.279466134279797</v>
      </c>
      <c r="G4778" s="16" t="s">
        <v>4</v>
      </c>
      <c r="H4778" s="7">
        <v>24053.702936761863</v>
      </c>
      <c r="I4778" s="4">
        <v>21.1</v>
      </c>
      <c r="J4778" s="4">
        <v>6</v>
      </c>
      <c r="K4778" s="4" t="s">
        <v>332</v>
      </c>
      <c r="L4778" s="4">
        <v>596.58844491670175</v>
      </c>
      <c r="M4778" s="4" t="s">
        <v>332</v>
      </c>
      <c r="N4778" s="17">
        <v>2.3333333333333339</v>
      </c>
      <c r="O4778" s="4">
        <v>1152</v>
      </c>
      <c r="P4778">
        <f t="shared" si="222"/>
        <v>2015</v>
      </c>
      <c r="Q4778">
        <f t="shared" si="223"/>
        <v>5</v>
      </c>
      <c r="R4778" t="str">
        <f t="shared" si="224"/>
        <v>12</v>
      </c>
      <c r="T4778" t="s">
        <v>107</v>
      </c>
    </row>
    <row r="4779" spans="1:26" x14ac:dyDescent="0.35">
      <c r="A4779" s="1" t="s">
        <v>2</v>
      </c>
      <c r="B4779" s="18">
        <v>42137</v>
      </c>
      <c r="C4779" s="3" t="s">
        <v>64</v>
      </c>
      <c r="D4779" s="4" t="s">
        <v>65</v>
      </c>
      <c r="E4779" s="5" t="s">
        <v>7</v>
      </c>
      <c r="F4779" s="6">
        <v>2.8799110223799667</v>
      </c>
      <c r="G4779" s="16" t="s">
        <v>4</v>
      </c>
      <c r="H4779" s="7">
        <v>9176.7860743708734</v>
      </c>
      <c r="I4779" s="4">
        <v>57.7</v>
      </c>
      <c r="J4779" s="4">
        <v>4.7</v>
      </c>
      <c r="K4779" s="4">
        <v>4.7</v>
      </c>
      <c r="L4779" s="4">
        <v>1274.5930000000001</v>
      </c>
      <c r="M4779" s="4" t="s">
        <v>332</v>
      </c>
      <c r="N4779" s="17">
        <v>2.5000000000000004</v>
      </c>
      <c r="O4779" s="4">
        <v>1152</v>
      </c>
      <c r="P4779">
        <f t="shared" si="222"/>
        <v>2015</v>
      </c>
      <c r="Q4779">
        <f t="shared" si="223"/>
        <v>5</v>
      </c>
      <c r="R4779" t="str">
        <f t="shared" si="224"/>
        <v>13</v>
      </c>
      <c r="T4779" t="s">
        <v>481</v>
      </c>
      <c r="U4779" t="s">
        <v>482</v>
      </c>
    </row>
    <row r="4780" spans="1:26" x14ac:dyDescent="0.35">
      <c r="A4780" s="1" t="s">
        <v>2</v>
      </c>
      <c r="B4780" s="18">
        <v>42137</v>
      </c>
      <c r="C4780" s="3" t="s">
        <v>170</v>
      </c>
      <c r="D4780" s="4" t="s">
        <v>171</v>
      </c>
      <c r="E4780" s="5" t="s">
        <v>7</v>
      </c>
      <c r="F4780" s="6">
        <v>0.10351970565235134</v>
      </c>
      <c r="G4780" s="16" t="s">
        <v>4</v>
      </c>
      <c r="H4780" s="7">
        <v>5969.6518182283062</v>
      </c>
      <c r="I4780" s="4">
        <v>41.2</v>
      </c>
      <c r="J4780" s="4">
        <v>3.6</v>
      </c>
      <c r="K4780" s="4">
        <v>3.6</v>
      </c>
      <c r="L4780" s="4">
        <v>533.95200000000011</v>
      </c>
      <c r="M4780" s="4" t="s">
        <v>332</v>
      </c>
      <c r="N4780" s="17">
        <v>108</v>
      </c>
      <c r="O4780" s="4">
        <v>16024.28</v>
      </c>
      <c r="P4780">
        <f t="shared" si="222"/>
        <v>2015</v>
      </c>
      <c r="Q4780">
        <f t="shared" si="223"/>
        <v>5</v>
      </c>
      <c r="R4780" t="str">
        <f t="shared" si="224"/>
        <v>13</v>
      </c>
      <c r="T4780" t="s">
        <v>499</v>
      </c>
      <c r="U4780" t="s">
        <v>548</v>
      </c>
    </row>
    <row r="4781" spans="1:26" x14ac:dyDescent="0.35">
      <c r="A4781" s="1" t="s">
        <v>2</v>
      </c>
      <c r="B4781" s="18">
        <v>42137</v>
      </c>
      <c r="C4781" s="3" t="s">
        <v>12</v>
      </c>
      <c r="D4781" s="4" t="s">
        <v>13</v>
      </c>
      <c r="E4781" s="5" t="s">
        <v>4</v>
      </c>
      <c r="F4781" s="6">
        <v>17.101327308153202</v>
      </c>
      <c r="G4781" s="16" t="s">
        <v>4</v>
      </c>
      <c r="H4781" s="7">
        <v>171.99292743368883</v>
      </c>
      <c r="I4781" s="4">
        <v>19.600000000000001</v>
      </c>
      <c r="J4781" s="4">
        <v>1.4</v>
      </c>
      <c r="K4781" s="4" t="s">
        <v>332</v>
      </c>
      <c r="L4781" s="4">
        <v>10.057285281692126</v>
      </c>
      <c r="M4781" s="4" t="s">
        <v>332</v>
      </c>
      <c r="N4781" s="17">
        <v>1</v>
      </c>
      <c r="O4781" s="4">
        <v>194</v>
      </c>
      <c r="P4781">
        <f t="shared" si="222"/>
        <v>2015</v>
      </c>
      <c r="Q4781">
        <f t="shared" si="223"/>
        <v>5</v>
      </c>
      <c r="R4781" t="str">
        <f t="shared" si="224"/>
        <v>17</v>
      </c>
      <c r="T4781" t="s">
        <v>250</v>
      </c>
      <c r="U4781" t="s">
        <v>472</v>
      </c>
    </row>
    <row r="4782" spans="1:26" x14ac:dyDescent="0.35">
      <c r="A4782" s="1" t="s">
        <v>2</v>
      </c>
      <c r="B4782" s="18">
        <v>42137</v>
      </c>
      <c r="C4782" s="3" t="s">
        <v>15</v>
      </c>
      <c r="D4782" s="4" t="s">
        <v>16</v>
      </c>
      <c r="E4782" s="5" t="s">
        <v>7</v>
      </c>
      <c r="F4782" s="6">
        <v>0.51759852826175667</v>
      </c>
      <c r="G4782" s="16" t="s">
        <v>4</v>
      </c>
      <c r="H4782" s="7">
        <v>4747.4302643697365</v>
      </c>
      <c r="I4782" s="4">
        <v>9.3000000000000007</v>
      </c>
      <c r="J4782" s="4">
        <v>11.5</v>
      </c>
      <c r="K4782" s="4">
        <v>5</v>
      </c>
      <c r="L4782" s="4">
        <v>358.28250000000003</v>
      </c>
      <c r="M4782" s="4" t="s">
        <v>332</v>
      </c>
      <c r="N4782" s="17">
        <v>25.599999999999998</v>
      </c>
      <c r="O4782" s="4">
        <v>16024.28</v>
      </c>
      <c r="P4782">
        <f t="shared" si="222"/>
        <v>2015</v>
      </c>
      <c r="Q4782">
        <f t="shared" si="223"/>
        <v>5</v>
      </c>
      <c r="R4782" t="str">
        <f t="shared" si="224"/>
        <v>17</v>
      </c>
      <c r="T4782" t="s">
        <v>73</v>
      </c>
      <c r="U4782" t="s">
        <v>475</v>
      </c>
    </row>
    <row r="4783" spans="1:26" x14ac:dyDescent="0.35">
      <c r="A4783" s="1" t="s">
        <v>2</v>
      </c>
      <c r="B4783" s="18">
        <v>42137</v>
      </c>
      <c r="C4783" s="3" t="s">
        <v>87</v>
      </c>
      <c r="D4783" s="4" t="s">
        <v>88</v>
      </c>
      <c r="E4783" s="5" t="s">
        <v>7</v>
      </c>
      <c r="F4783" s="6">
        <v>2.8799110223799667</v>
      </c>
      <c r="G4783" s="16" t="s">
        <v>4</v>
      </c>
      <c r="H4783" s="7">
        <v>6897.6627503709997</v>
      </c>
      <c r="I4783" s="4" t="s">
        <v>332</v>
      </c>
      <c r="J4783" s="4">
        <v>8.3000000000000007</v>
      </c>
      <c r="K4783" s="4" t="s">
        <v>332</v>
      </c>
      <c r="L4783" s="4">
        <v>299.38697310302456</v>
      </c>
      <c r="M4783" s="4" t="s">
        <v>332</v>
      </c>
      <c r="N4783" s="17">
        <v>7.9999999999999991</v>
      </c>
      <c r="O4783" s="4">
        <v>1152</v>
      </c>
      <c r="P4783">
        <f t="shared" si="222"/>
        <v>2015</v>
      </c>
      <c r="Q4783">
        <f t="shared" si="223"/>
        <v>5</v>
      </c>
      <c r="R4783" t="str">
        <f t="shared" si="224"/>
        <v>17</v>
      </c>
      <c r="T4783" t="s">
        <v>237</v>
      </c>
      <c r="U4783" t="s">
        <v>492</v>
      </c>
    </row>
    <row r="4784" spans="1:26" x14ac:dyDescent="0.35">
      <c r="A4784" s="1" t="s">
        <v>2</v>
      </c>
      <c r="B4784" s="18">
        <v>42137</v>
      </c>
      <c r="C4784" s="3" t="s">
        <v>111</v>
      </c>
      <c r="D4784" s="4" t="s">
        <v>112</v>
      </c>
      <c r="E4784" s="5" t="s">
        <v>7</v>
      </c>
      <c r="F4784" s="6">
        <v>2.8799110223799667</v>
      </c>
      <c r="G4784" s="16" t="s">
        <v>4</v>
      </c>
      <c r="H4784" s="7">
        <v>774.75614604708915</v>
      </c>
      <c r="I4784" s="4">
        <v>19.899999999999999</v>
      </c>
      <c r="J4784" s="4">
        <v>4.8</v>
      </c>
      <c r="K4784" s="4" t="s">
        <v>332</v>
      </c>
      <c r="L4784" s="4">
        <v>134.51043105610057</v>
      </c>
      <c r="M4784" s="4" t="s">
        <v>332</v>
      </c>
      <c r="N4784" s="17">
        <v>1.9999999999999998</v>
      </c>
      <c r="O4784" s="4">
        <v>1152</v>
      </c>
      <c r="P4784">
        <f t="shared" si="222"/>
        <v>2015</v>
      </c>
      <c r="Q4784">
        <f t="shared" si="223"/>
        <v>5</v>
      </c>
      <c r="R4784" t="str">
        <f t="shared" si="224"/>
        <v>25</v>
      </c>
      <c r="T4784" t="s">
        <v>320</v>
      </c>
      <c r="U4784" t="s">
        <v>513</v>
      </c>
    </row>
    <row r="4785" spans="1:27" x14ac:dyDescent="0.35">
      <c r="A4785" s="1" t="s">
        <v>2</v>
      </c>
      <c r="B4785" s="18">
        <v>42137</v>
      </c>
      <c r="C4785" s="3" t="s">
        <v>80</v>
      </c>
      <c r="D4785" s="4" t="s">
        <v>81</v>
      </c>
      <c r="E4785" s="5" t="s">
        <v>4</v>
      </c>
      <c r="F4785" s="6">
        <v>0.20703941130470269</v>
      </c>
      <c r="G4785" s="16" t="s">
        <v>4</v>
      </c>
      <c r="H4785" s="7">
        <v>1753.2986964632573</v>
      </c>
      <c r="I4785" s="4">
        <v>26.6</v>
      </c>
      <c r="J4785" s="4">
        <v>30.2</v>
      </c>
      <c r="K4785" s="4">
        <v>20.133333333333333</v>
      </c>
      <c r="L4785" s="4">
        <v>8468.4296840609932</v>
      </c>
      <c r="M4785" s="4" t="s">
        <v>332</v>
      </c>
      <c r="N4785" s="17">
        <v>1</v>
      </c>
      <c r="O4785" s="4">
        <v>16024.28</v>
      </c>
      <c r="P4785">
        <f t="shared" si="222"/>
        <v>2015</v>
      </c>
      <c r="Q4785">
        <f t="shared" si="223"/>
        <v>5</v>
      </c>
      <c r="R4785" t="str">
        <f t="shared" si="224"/>
        <v>27</v>
      </c>
      <c r="T4785" t="s">
        <v>81</v>
      </c>
    </row>
    <row r="4786" spans="1:27" x14ac:dyDescent="0.35">
      <c r="A4786" s="1" t="s">
        <v>2</v>
      </c>
      <c r="B4786" s="18">
        <v>42137</v>
      </c>
      <c r="C4786" s="3" t="s">
        <v>132</v>
      </c>
      <c r="D4786" s="4" t="s">
        <v>298</v>
      </c>
      <c r="E4786" s="5" t="s">
        <v>4</v>
      </c>
      <c r="F4786" s="6">
        <v>34.202654616306404</v>
      </c>
      <c r="G4786" s="16" t="s">
        <v>4</v>
      </c>
      <c r="H4786" s="7">
        <v>4918.1130462803822</v>
      </c>
      <c r="I4786" s="4" t="s">
        <v>332</v>
      </c>
      <c r="J4786" s="4">
        <v>6.5</v>
      </c>
      <c r="K4786" s="4" t="s">
        <v>332</v>
      </c>
      <c r="L4786" s="4">
        <v>143.79331374868283</v>
      </c>
      <c r="M4786" s="4" t="s">
        <v>332</v>
      </c>
      <c r="N4786" s="17">
        <v>1</v>
      </c>
      <c r="O4786" s="4">
        <v>194</v>
      </c>
      <c r="P4786">
        <f t="shared" si="222"/>
        <v>2015</v>
      </c>
      <c r="Q4786">
        <f t="shared" si="223"/>
        <v>5</v>
      </c>
      <c r="R4786" t="str">
        <f t="shared" si="224"/>
        <v>90</v>
      </c>
      <c r="T4786" t="s">
        <v>563</v>
      </c>
      <c r="U4786" t="s">
        <v>468</v>
      </c>
      <c r="V4786" t="s">
        <v>564</v>
      </c>
      <c r="W4786" t="s">
        <v>524</v>
      </c>
      <c r="X4786" t="s">
        <v>567</v>
      </c>
      <c r="Y4786" t="s">
        <v>510</v>
      </c>
      <c r="Z4786" t="s">
        <v>568</v>
      </c>
    </row>
    <row r="4787" spans="1:27" x14ac:dyDescent="0.35">
      <c r="A4787" s="1" t="s">
        <v>2</v>
      </c>
      <c r="B4787" s="18">
        <v>42150</v>
      </c>
      <c r="C4787" s="8" t="s">
        <v>294</v>
      </c>
      <c r="D4787" s="4" t="s">
        <v>295</v>
      </c>
      <c r="E4787" s="9" t="s">
        <v>23</v>
      </c>
      <c r="F4787" s="6">
        <v>28.079132468204676</v>
      </c>
      <c r="G4787" s="16" t="s">
        <v>23</v>
      </c>
      <c r="H4787" s="7">
        <v>44656.092842478734</v>
      </c>
      <c r="I4787" s="4">
        <v>137.5</v>
      </c>
      <c r="J4787" s="4">
        <v>4.7</v>
      </c>
      <c r="K4787" s="4"/>
      <c r="L4787" s="4">
        <v>1590.3658310328831</v>
      </c>
      <c r="M4787" s="4"/>
      <c r="N4787" s="17">
        <v>0.99999999999999989</v>
      </c>
      <c r="O4787" s="4">
        <v>1152</v>
      </c>
      <c r="P4787">
        <f t="shared" si="222"/>
        <v>2015</v>
      </c>
      <c r="Q4787">
        <f t="shared" si="223"/>
        <v>5</v>
      </c>
      <c r="R4787" t="str">
        <f t="shared" si="224"/>
        <v>01</v>
      </c>
      <c r="S4787" s="4"/>
      <c r="T4787" s="4" t="s">
        <v>295</v>
      </c>
      <c r="U4787" s="4"/>
    </row>
    <row r="4788" spans="1:27" x14ac:dyDescent="0.35">
      <c r="A4788" s="1" t="s">
        <v>2</v>
      </c>
      <c r="B4788" s="18">
        <v>42150</v>
      </c>
      <c r="C4788" s="8" t="s">
        <v>300</v>
      </c>
      <c r="D4788" s="4" t="s">
        <v>301</v>
      </c>
      <c r="E4788" s="9" t="s">
        <v>4</v>
      </c>
      <c r="F4788" s="6">
        <v>8.2941437444543027</v>
      </c>
      <c r="G4788" s="16" t="s">
        <v>4</v>
      </c>
      <c r="H4788" s="7">
        <v>1286.3731418627592</v>
      </c>
      <c r="I4788" s="4">
        <v>8.5</v>
      </c>
      <c r="J4788" s="4">
        <v>6.6</v>
      </c>
      <c r="K4788" s="4">
        <v>5.28</v>
      </c>
      <c r="L4788" s="4">
        <v>155.09414612242094</v>
      </c>
      <c r="M4788" s="4"/>
      <c r="N4788" s="17">
        <v>1</v>
      </c>
      <c r="O4788" s="4">
        <v>100</v>
      </c>
      <c r="P4788">
        <f t="shared" si="222"/>
        <v>2015</v>
      </c>
      <c r="Q4788">
        <f t="shared" si="223"/>
        <v>5</v>
      </c>
      <c r="R4788" t="str">
        <f t="shared" si="224"/>
        <v>05</v>
      </c>
      <c r="S4788" s="4"/>
      <c r="T4788" s="4" t="s">
        <v>301</v>
      </c>
      <c r="U4788" s="4"/>
    </row>
    <row r="4789" spans="1:27" x14ac:dyDescent="0.35">
      <c r="A4789" s="1" t="s">
        <v>2</v>
      </c>
      <c r="B4789" s="18">
        <v>42150</v>
      </c>
      <c r="C4789" s="3" t="s">
        <v>82</v>
      </c>
      <c r="D4789" s="4" t="s">
        <v>167</v>
      </c>
      <c r="E4789" s="5" t="s">
        <v>4</v>
      </c>
      <c r="F4789" s="6">
        <v>165.88287488908605</v>
      </c>
      <c r="G4789" s="16" t="s">
        <v>4</v>
      </c>
      <c r="H4789" s="7">
        <v>56569.775420400263</v>
      </c>
      <c r="I4789" s="4">
        <v>17.100000000000001</v>
      </c>
      <c r="J4789" s="4">
        <v>6.9</v>
      </c>
      <c r="K4789" s="4">
        <v>5.5200000000000005</v>
      </c>
      <c r="L4789" s="4">
        <v>341.02239582129499</v>
      </c>
      <c r="M4789" s="4"/>
      <c r="N4789" s="17">
        <v>1</v>
      </c>
      <c r="O4789" s="4">
        <v>100</v>
      </c>
      <c r="P4789">
        <f t="shared" si="222"/>
        <v>2015</v>
      </c>
      <c r="Q4789">
        <f t="shared" si="223"/>
        <v>5</v>
      </c>
      <c r="R4789" t="str">
        <f t="shared" si="224"/>
        <v>05</v>
      </c>
      <c r="S4789" s="4"/>
      <c r="T4789" s="4" t="s">
        <v>460</v>
      </c>
      <c r="U4789" s="4" t="s">
        <v>488</v>
      </c>
      <c r="V4789" t="s">
        <v>536</v>
      </c>
      <c r="W4789" t="s">
        <v>544</v>
      </c>
      <c r="X4789" t="s">
        <v>510</v>
      </c>
    </row>
    <row r="4790" spans="1:27" x14ac:dyDescent="0.35">
      <c r="A4790" s="1" t="s">
        <v>2</v>
      </c>
      <c r="B4790" s="18">
        <v>42150</v>
      </c>
      <c r="C4790" s="3" t="s">
        <v>37</v>
      </c>
      <c r="D4790" s="4" t="s">
        <v>156</v>
      </c>
      <c r="E4790" s="5" t="s">
        <v>4</v>
      </c>
      <c r="F4790" s="6">
        <v>156.95515071970817</v>
      </c>
      <c r="G4790" s="16" t="s">
        <v>4</v>
      </c>
      <c r="H4790" s="7">
        <v>213204.91028437644</v>
      </c>
      <c r="I4790" s="4">
        <v>24.1</v>
      </c>
      <c r="J4790" s="4">
        <v>11.6</v>
      </c>
      <c r="K4790" s="4">
        <v>9.2799999999999994</v>
      </c>
      <c r="L4790" s="4">
        <v>1358.3810999940968</v>
      </c>
      <c r="M4790" s="4"/>
      <c r="N4790" s="17">
        <v>1</v>
      </c>
      <c r="O4790" s="4">
        <v>576</v>
      </c>
      <c r="P4790">
        <f t="shared" si="222"/>
        <v>2015</v>
      </c>
      <c r="Q4790">
        <f t="shared" si="223"/>
        <v>5</v>
      </c>
      <c r="R4790" t="str">
        <f t="shared" si="224"/>
        <v>05</v>
      </c>
      <c r="S4790" s="4"/>
      <c r="T4790" s="4" t="s">
        <v>460</v>
      </c>
      <c r="U4790" s="4" t="s">
        <v>461</v>
      </c>
      <c r="V4790" t="s">
        <v>536</v>
      </c>
      <c r="W4790" t="s">
        <v>537</v>
      </c>
      <c r="X4790" t="s">
        <v>510</v>
      </c>
    </row>
    <row r="4791" spans="1:27" x14ac:dyDescent="0.35">
      <c r="A4791" s="1" t="s">
        <v>2</v>
      </c>
      <c r="B4791" s="18">
        <v>42150</v>
      </c>
      <c r="C4791" s="3" t="s">
        <v>76</v>
      </c>
      <c r="D4791" s="4" t="s">
        <v>229</v>
      </c>
      <c r="E4791" s="5" t="s">
        <v>4</v>
      </c>
      <c r="F4791" s="6">
        <v>60.478131469979296</v>
      </c>
      <c r="G4791" s="16" t="s">
        <v>4</v>
      </c>
      <c r="H4791" s="7">
        <v>182223.5575390124</v>
      </c>
      <c r="I4791" s="4">
        <v>32.4</v>
      </c>
      <c r="J4791" s="4">
        <v>14.9</v>
      </c>
      <c r="K4791" s="4">
        <v>11.920000000000002</v>
      </c>
      <c r="L4791" s="4">
        <v>3013.0487353013909</v>
      </c>
      <c r="M4791" s="4"/>
      <c r="N4791" s="17">
        <v>1.0000000000000002</v>
      </c>
      <c r="O4791" s="4">
        <v>576</v>
      </c>
      <c r="P4791">
        <f t="shared" si="222"/>
        <v>2015</v>
      </c>
      <c r="Q4791">
        <f t="shared" si="223"/>
        <v>5</v>
      </c>
      <c r="R4791" t="str">
        <f t="shared" si="224"/>
        <v>05</v>
      </c>
      <c r="S4791" s="4"/>
      <c r="T4791" s="4" t="s">
        <v>460</v>
      </c>
      <c r="U4791" s="4" t="s">
        <v>486</v>
      </c>
      <c r="V4791" t="s">
        <v>536</v>
      </c>
      <c r="W4791" t="s">
        <v>570</v>
      </c>
      <c r="X4791" t="s">
        <v>510</v>
      </c>
    </row>
    <row r="4792" spans="1:27" x14ac:dyDescent="0.35">
      <c r="A4792" s="1" t="s">
        <v>2</v>
      </c>
      <c r="B4792" s="18">
        <v>42150</v>
      </c>
      <c r="C4792" s="3" t="s">
        <v>78</v>
      </c>
      <c r="D4792" s="4" t="s">
        <v>79</v>
      </c>
      <c r="E4792" s="5" t="s">
        <v>4</v>
      </c>
      <c r="F4792" s="6">
        <v>248.82431233362908</v>
      </c>
      <c r="G4792" s="16" t="s">
        <v>4</v>
      </c>
      <c r="H4792" s="7">
        <v>30460.163245546635</v>
      </c>
      <c r="I4792" s="4">
        <v>11</v>
      </c>
      <c r="J4792" s="4">
        <v>5.8</v>
      </c>
      <c r="K4792" s="4"/>
      <c r="L4792" s="4">
        <v>122.41634653733107</v>
      </c>
      <c r="M4792" s="4"/>
      <c r="N4792" s="17">
        <v>0.99999999999999989</v>
      </c>
      <c r="O4792" s="4">
        <v>100</v>
      </c>
      <c r="P4792">
        <f t="shared" si="222"/>
        <v>2015</v>
      </c>
      <c r="Q4792">
        <f t="shared" si="223"/>
        <v>5</v>
      </c>
      <c r="R4792" t="str">
        <f t="shared" si="224"/>
        <v>05</v>
      </c>
      <c r="S4792" s="4"/>
      <c r="T4792" s="4" t="s">
        <v>84</v>
      </c>
      <c r="U4792" s="4" t="s">
        <v>459</v>
      </c>
    </row>
    <row r="4793" spans="1:27" x14ac:dyDescent="0.35">
      <c r="A4793" s="1" t="s">
        <v>2</v>
      </c>
      <c r="B4793" s="18">
        <v>42150</v>
      </c>
      <c r="C4793" s="3" t="s">
        <v>296</v>
      </c>
      <c r="D4793" s="4" t="s">
        <v>297</v>
      </c>
      <c r="E4793" s="5" t="s">
        <v>4</v>
      </c>
      <c r="F4793" s="6">
        <v>8.2941437444543027</v>
      </c>
      <c r="G4793" s="16" t="s">
        <v>4</v>
      </c>
      <c r="H4793" s="7">
        <v>1426.6500380144801</v>
      </c>
      <c r="I4793" s="4"/>
      <c r="J4793" s="4">
        <v>6.9</v>
      </c>
      <c r="K4793" s="4"/>
      <c r="L4793" s="4">
        <v>172.00691017302157</v>
      </c>
      <c r="M4793" s="4"/>
      <c r="N4793" s="17">
        <v>1</v>
      </c>
      <c r="O4793" s="4">
        <v>100</v>
      </c>
      <c r="P4793">
        <f t="shared" si="222"/>
        <v>2015</v>
      </c>
      <c r="Q4793">
        <f t="shared" si="223"/>
        <v>5</v>
      </c>
      <c r="R4793" t="str">
        <f t="shared" si="224"/>
        <v>09</v>
      </c>
      <c r="S4793" s="4"/>
      <c r="T4793" s="4" t="s">
        <v>593</v>
      </c>
      <c r="U4793" s="4" t="s">
        <v>594</v>
      </c>
      <c r="V4793" t="s">
        <v>595</v>
      </c>
    </row>
    <row r="4794" spans="1:27" x14ac:dyDescent="0.35">
      <c r="A4794" s="1" t="s">
        <v>2</v>
      </c>
      <c r="B4794" s="18">
        <v>42150</v>
      </c>
      <c r="C4794" s="3" t="s">
        <v>40</v>
      </c>
      <c r="D4794" s="4" t="s">
        <v>169</v>
      </c>
      <c r="E4794" s="5" t="s">
        <v>4</v>
      </c>
      <c r="F4794" s="6">
        <v>24.882431233362908</v>
      </c>
      <c r="G4794" s="16" t="s">
        <v>4</v>
      </c>
      <c r="H4794" s="7">
        <v>8481.6320518417378</v>
      </c>
      <c r="I4794" s="4"/>
      <c r="J4794" s="4">
        <v>8.3000000000000007</v>
      </c>
      <c r="K4794" s="4">
        <v>6.3000000000000007</v>
      </c>
      <c r="L4794" s="4">
        <v>340.86830070163643</v>
      </c>
      <c r="M4794" s="4"/>
      <c r="N4794" s="17">
        <v>1</v>
      </c>
      <c r="O4794" s="4">
        <v>100</v>
      </c>
      <c r="P4794">
        <f t="shared" si="222"/>
        <v>2015</v>
      </c>
      <c r="Q4794">
        <f t="shared" si="223"/>
        <v>5</v>
      </c>
      <c r="R4794" t="str">
        <f t="shared" si="224"/>
        <v>12</v>
      </c>
      <c r="S4794" s="4"/>
      <c r="T4794" s="4" t="s">
        <v>662</v>
      </c>
      <c r="U4794" s="4" t="s">
        <v>463</v>
      </c>
      <c r="V4794" t="s">
        <v>464</v>
      </c>
      <c r="W4794" t="s">
        <v>546</v>
      </c>
      <c r="X4794" t="s">
        <v>468</v>
      </c>
      <c r="Y4794" t="s">
        <v>547</v>
      </c>
      <c r="Z4794" t="s">
        <v>510</v>
      </c>
      <c r="AA4794" t="s">
        <v>466</v>
      </c>
    </row>
    <row r="4795" spans="1:27" x14ac:dyDescent="0.35">
      <c r="A4795" s="1" t="s">
        <v>2</v>
      </c>
      <c r="B4795" s="18">
        <v>42150</v>
      </c>
      <c r="C4795" s="3" t="s">
        <v>28</v>
      </c>
      <c r="D4795" s="4" t="s">
        <v>107</v>
      </c>
      <c r="E4795" s="5" t="s">
        <v>23</v>
      </c>
      <c r="F4795" s="6">
        <v>33.118976757369616</v>
      </c>
      <c r="G4795" s="16" t="s">
        <v>4</v>
      </c>
      <c r="H4795" s="7">
        <v>56493.031477711782</v>
      </c>
      <c r="I4795" s="4">
        <v>20.5</v>
      </c>
      <c r="J4795" s="4">
        <v>5.9</v>
      </c>
      <c r="K4795" s="4"/>
      <c r="L4795" s="4">
        <v>560.46405639123611</v>
      </c>
      <c r="M4795" s="4"/>
      <c r="N4795" s="17">
        <v>3.0434782608695654</v>
      </c>
      <c r="O4795" s="4">
        <v>1152</v>
      </c>
      <c r="P4795">
        <f t="shared" si="222"/>
        <v>2015</v>
      </c>
      <c r="Q4795">
        <f t="shared" si="223"/>
        <v>5</v>
      </c>
      <c r="R4795" t="str">
        <f t="shared" si="224"/>
        <v>12</v>
      </c>
      <c r="S4795" s="4"/>
      <c r="T4795" s="4" t="s">
        <v>107</v>
      </c>
      <c r="U4795" s="4"/>
    </row>
    <row r="4796" spans="1:27" x14ac:dyDescent="0.35">
      <c r="A4796" s="1" t="s">
        <v>2</v>
      </c>
      <c r="B4796" s="18">
        <v>42150</v>
      </c>
      <c r="C4796" s="3" t="s">
        <v>64</v>
      </c>
      <c r="D4796" s="4" t="s">
        <v>65</v>
      </c>
      <c r="E4796" s="5" t="s">
        <v>7</v>
      </c>
      <c r="F4796" s="6">
        <v>2.1599332667849747</v>
      </c>
      <c r="G4796" s="16" t="s">
        <v>4</v>
      </c>
      <c r="H4796" s="7">
        <v>7239.2323369565229</v>
      </c>
      <c r="I4796" s="4">
        <v>68.400000000000006</v>
      </c>
      <c r="J4796" s="4">
        <v>7</v>
      </c>
      <c r="K4796" s="4">
        <v>7</v>
      </c>
      <c r="L4796" s="4">
        <v>3351.6000000000004</v>
      </c>
      <c r="M4796" s="4"/>
      <c r="N4796" s="17">
        <v>1.0000000000000002</v>
      </c>
      <c r="O4796" s="4">
        <v>1152</v>
      </c>
      <c r="P4796">
        <f t="shared" si="222"/>
        <v>2015</v>
      </c>
      <c r="Q4796">
        <f t="shared" si="223"/>
        <v>5</v>
      </c>
      <c r="R4796" t="str">
        <f t="shared" si="224"/>
        <v>13</v>
      </c>
      <c r="S4796" s="4"/>
      <c r="T4796" s="4" t="s">
        <v>481</v>
      </c>
      <c r="U4796" s="4" t="s">
        <v>482</v>
      </c>
    </row>
    <row r="4797" spans="1:27" x14ac:dyDescent="0.35">
      <c r="A4797" s="1" t="s">
        <v>2</v>
      </c>
      <c r="B4797" s="18">
        <v>42150</v>
      </c>
      <c r="C4797" s="3" t="s">
        <v>259</v>
      </c>
      <c r="D4797" s="4" t="s">
        <v>260</v>
      </c>
      <c r="E4797" s="5" t="s">
        <v>4</v>
      </c>
      <c r="F4797" s="6">
        <v>66.353149955634422</v>
      </c>
      <c r="G4797" s="16" t="s">
        <v>4</v>
      </c>
      <c r="H4797" s="7">
        <v>9988.3091015225982</v>
      </c>
      <c r="I4797" s="4"/>
      <c r="J4797" s="4">
        <v>6.6</v>
      </c>
      <c r="K4797" s="4"/>
      <c r="L4797" s="4">
        <v>150.53255358940854</v>
      </c>
      <c r="M4797" s="4"/>
      <c r="N4797" s="17">
        <v>1</v>
      </c>
      <c r="O4797" s="4">
        <v>100</v>
      </c>
      <c r="P4797">
        <f t="shared" si="222"/>
        <v>2015</v>
      </c>
      <c r="Q4797">
        <f t="shared" si="223"/>
        <v>5</v>
      </c>
      <c r="R4797" t="str">
        <f t="shared" si="224"/>
        <v>17</v>
      </c>
      <c r="S4797" s="4"/>
      <c r="T4797" t="s">
        <v>260</v>
      </c>
      <c r="U4797" s="4" t="s">
        <v>583</v>
      </c>
    </row>
    <row r="4798" spans="1:27" x14ac:dyDescent="0.35">
      <c r="A4798" s="1" t="s">
        <v>2</v>
      </c>
      <c r="B4798" s="18">
        <v>42150</v>
      </c>
      <c r="C4798" s="3" t="s">
        <v>157</v>
      </c>
      <c r="D4798" s="4" t="s">
        <v>158</v>
      </c>
      <c r="E4798" s="5" t="s">
        <v>4</v>
      </c>
      <c r="F4798" s="6">
        <v>8.2941437444543027</v>
      </c>
      <c r="G4798" s="16" t="s">
        <v>4</v>
      </c>
      <c r="H4798" s="7">
        <v>590.72550453985002</v>
      </c>
      <c r="I4798" s="4">
        <v>34.700000000000003</v>
      </c>
      <c r="J4798" s="4">
        <v>2.8</v>
      </c>
      <c r="K4798" s="4"/>
      <c r="L4798" s="4">
        <v>71.221999851983</v>
      </c>
      <c r="M4798" s="4"/>
      <c r="N4798" s="17">
        <v>1</v>
      </c>
      <c r="O4798" s="4">
        <v>100</v>
      </c>
      <c r="P4798">
        <f t="shared" si="222"/>
        <v>2015</v>
      </c>
      <c r="Q4798">
        <f t="shared" si="223"/>
        <v>5</v>
      </c>
      <c r="R4798" t="str">
        <f t="shared" si="224"/>
        <v>17</v>
      </c>
      <c r="S4798" s="4"/>
      <c r="T4798" s="4" t="s">
        <v>538</v>
      </c>
      <c r="U4798" s="4" t="s">
        <v>539</v>
      </c>
    </row>
    <row r="4799" spans="1:27" x14ac:dyDescent="0.35">
      <c r="A4799" s="1" t="s">
        <v>2</v>
      </c>
      <c r="B4799" s="18">
        <v>42150</v>
      </c>
      <c r="C4799" s="3" t="s">
        <v>15</v>
      </c>
      <c r="D4799" s="4" t="s">
        <v>16</v>
      </c>
      <c r="E4799" s="5" t="s">
        <v>7</v>
      </c>
      <c r="F4799" s="6">
        <v>0.71997775559499166</v>
      </c>
      <c r="G4799" s="16" t="s">
        <v>4</v>
      </c>
      <c r="H4799" s="7">
        <v>4299.2629589371991</v>
      </c>
      <c r="I4799" s="4">
        <v>5.8</v>
      </c>
      <c r="J4799" s="4">
        <v>4.9000000000000004</v>
      </c>
      <c r="K4799" s="4">
        <v>4.9000000000000004</v>
      </c>
      <c r="L4799" s="4">
        <v>93.30286000000001</v>
      </c>
      <c r="M4799" s="4"/>
      <c r="N4799" s="17">
        <v>64</v>
      </c>
      <c r="O4799" s="4">
        <v>1152</v>
      </c>
      <c r="P4799">
        <f t="shared" si="222"/>
        <v>2015</v>
      </c>
      <c r="Q4799">
        <f t="shared" si="223"/>
        <v>5</v>
      </c>
      <c r="R4799" t="str">
        <f t="shared" si="224"/>
        <v>17</v>
      </c>
      <c r="S4799" s="4"/>
      <c r="T4799" s="4" t="s">
        <v>73</v>
      </c>
      <c r="U4799" s="4" t="s">
        <v>475</v>
      </c>
    </row>
    <row r="4800" spans="1:27" x14ac:dyDescent="0.35">
      <c r="A4800" s="1" t="s">
        <v>2</v>
      </c>
      <c r="B4800" s="18">
        <v>42150</v>
      </c>
      <c r="C4800" s="3" t="s">
        <v>54</v>
      </c>
      <c r="D4800" s="4" t="s">
        <v>218</v>
      </c>
      <c r="E4800" s="5" t="s">
        <v>7</v>
      </c>
      <c r="F4800" s="6">
        <v>8.2941437444543027</v>
      </c>
      <c r="G4800" s="16" t="s">
        <v>4</v>
      </c>
      <c r="H4800" s="7">
        <v>672.71763479416097</v>
      </c>
      <c r="I4800" s="4">
        <v>6.7</v>
      </c>
      <c r="J4800" s="4">
        <v>3.4</v>
      </c>
      <c r="K4800" s="4"/>
      <c r="L4800" s="4">
        <v>40.553772367639446</v>
      </c>
      <c r="M4800" s="4"/>
      <c r="N4800" s="17">
        <v>2</v>
      </c>
      <c r="O4800" s="4">
        <v>100</v>
      </c>
      <c r="P4800">
        <f t="shared" si="222"/>
        <v>2015</v>
      </c>
      <c r="Q4800">
        <f t="shared" si="223"/>
        <v>5</v>
      </c>
      <c r="R4800" t="str">
        <f t="shared" si="224"/>
        <v>17</v>
      </c>
      <c r="S4800" s="4"/>
      <c r="T4800" s="4" t="s">
        <v>218</v>
      </c>
      <c r="U4800" s="4"/>
    </row>
    <row r="4801" spans="1:27" x14ac:dyDescent="0.35">
      <c r="A4801" s="1" t="s">
        <v>2</v>
      </c>
      <c r="B4801" s="18">
        <v>42150</v>
      </c>
      <c r="C4801" s="3" t="s">
        <v>87</v>
      </c>
      <c r="D4801" s="4" t="s">
        <v>88</v>
      </c>
      <c r="E4801" s="5" t="s">
        <v>7</v>
      </c>
      <c r="F4801" s="6">
        <v>128.15604049590851</v>
      </c>
      <c r="G4801" s="16" t="s">
        <v>4</v>
      </c>
      <c r="H4801" s="7">
        <v>778724.50338708155</v>
      </c>
      <c r="I4801" s="4"/>
      <c r="J4801" s="4">
        <v>6.4</v>
      </c>
      <c r="K4801" s="4"/>
      <c r="L4801" s="4">
        <v>137.25827743044047</v>
      </c>
      <c r="M4801" s="4"/>
      <c r="N4801" s="17">
        <v>11.956521739130434</v>
      </c>
      <c r="O4801" s="4">
        <v>576</v>
      </c>
      <c r="P4801">
        <f t="shared" si="222"/>
        <v>2015</v>
      </c>
      <c r="Q4801">
        <f t="shared" si="223"/>
        <v>5</v>
      </c>
      <c r="R4801" t="str">
        <f t="shared" si="224"/>
        <v>17</v>
      </c>
      <c r="S4801" s="4"/>
      <c r="T4801" s="4" t="s">
        <v>237</v>
      </c>
      <c r="U4801" s="4" t="s">
        <v>492</v>
      </c>
    </row>
    <row r="4802" spans="1:27" x14ac:dyDescent="0.35">
      <c r="A4802" s="1" t="s">
        <v>2</v>
      </c>
      <c r="B4802" s="18">
        <v>42150</v>
      </c>
      <c r="C4802" s="3" t="s">
        <v>87</v>
      </c>
      <c r="D4802" s="4" t="s">
        <v>88</v>
      </c>
      <c r="E4802" s="5" t="s">
        <v>7</v>
      </c>
      <c r="F4802" s="6">
        <v>33.118976757369616</v>
      </c>
      <c r="G4802" s="16" t="s">
        <v>4</v>
      </c>
      <c r="H4802" s="7">
        <v>177767.0258073392</v>
      </c>
      <c r="I4802" s="4"/>
      <c r="J4802" s="4">
        <v>9.5</v>
      </c>
      <c r="K4802" s="4"/>
      <c r="L4802" s="4">
        <v>448.92050022859144</v>
      </c>
      <c r="M4802" s="4"/>
      <c r="N4802" s="17">
        <v>44.269662921348328</v>
      </c>
      <c r="O4802" s="4">
        <v>576</v>
      </c>
      <c r="P4802">
        <f t="shared" ref="P4802:P4865" si="225">YEAR(B4802)</f>
        <v>2015</v>
      </c>
      <c r="Q4802">
        <f t="shared" ref="Q4802:Q4865" si="226">MONTH(B4802)</f>
        <v>5</v>
      </c>
      <c r="R4802" t="str">
        <f t="shared" ref="R4802:R4865" si="227">LEFT(C4802,2)</f>
        <v>17</v>
      </c>
      <c r="S4802" s="4"/>
      <c r="T4802" s="4" t="s">
        <v>237</v>
      </c>
      <c r="U4802" s="4" t="s">
        <v>492</v>
      </c>
    </row>
    <row r="4803" spans="1:27" x14ac:dyDescent="0.35">
      <c r="A4803" s="1" t="s">
        <v>2</v>
      </c>
      <c r="B4803" s="18">
        <v>42150</v>
      </c>
      <c r="C4803" s="3" t="s">
        <v>56</v>
      </c>
      <c r="D4803" s="4" t="s">
        <v>57</v>
      </c>
      <c r="E4803" s="5" t="s">
        <v>4</v>
      </c>
      <c r="F4803" s="6">
        <v>0.10351970565235134</v>
      </c>
      <c r="G4803" s="16" t="s">
        <v>4</v>
      </c>
      <c r="H4803" s="7">
        <v>682.40977975198109</v>
      </c>
      <c r="I4803" s="4">
        <v>224.1</v>
      </c>
      <c r="J4803" s="4">
        <v>10.6</v>
      </c>
      <c r="K4803" s="4"/>
      <c r="L4803" s="4">
        <v>6592.0761216584942</v>
      </c>
      <c r="M4803" s="4"/>
      <c r="N4803" s="17">
        <v>0.99999999999999989</v>
      </c>
      <c r="O4803" s="4">
        <v>16024.28</v>
      </c>
      <c r="P4803">
        <f t="shared" si="225"/>
        <v>2015</v>
      </c>
      <c r="Q4803">
        <f t="shared" si="226"/>
        <v>5</v>
      </c>
      <c r="R4803" t="str">
        <f t="shared" si="227"/>
        <v>27</v>
      </c>
      <c r="S4803" s="4"/>
      <c r="T4803" s="4" t="s">
        <v>57</v>
      </c>
      <c r="U4803" s="4"/>
    </row>
    <row r="4804" spans="1:27" x14ac:dyDescent="0.35">
      <c r="A4804" s="1" t="s">
        <v>2</v>
      </c>
      <c r="B4804" s="18">
        <v>42150</v>
      </c>
      <c r="C4804" s="3" t="s">
        <v>80</v>
      </c>
      <c r="D4804" s="4" t="s">
        <v>81</v>
      </c>
      <c r="E4804" s="5" t="s">
        <v>4</v>
      </c>
      <c r="F4804" s="6">
        <v>0.15527955847852701</v>
      </c>
      <c r="G4804" s="16" t="s">
        <v>4</v>
      </c>
      <c r="H4804" s="7">
        <v>1704.9292819851744</v>
      </c>
      <c r="I4804" s="4">
        <v>31.6</v>
      </c>
      <c r="J4804" s="4">
        <v>35</v>
      </c>
      <c r="K4804" s="4">
        <v>18.96</v>
      </c>
      <c r="L4804" s="4">
        <v>10979.740660590185</v>
      </c>
      <c r="M4804" s="4"/>
      <c r="N4804" s="17">
        <v>1</v>
      </c>
      <c r="O4804" s="4">
        <v>16024.28</v>
      </c>
      <c r="P4804">
        <f t="shared" si="225"/>
        <v>2015</v>
      </c>
      <c r="Q4804">
        <f t="shared" si="226"/>
        <v>5</v>
      </c>
      <c r="R4804" t="str">
        <f t="shared" si="227"/>
        <v>27</v>
      </c>
      <c r="S4804" s="4"/>
      <c r="T4804" s="4" t="s">
        <v>81</v>
      </c>
      <c r="U4804" s="4"/>
    </row>
    <row r="4805" spans="1:27" x14ac:dyDescent="0.35">
      <c r="A4805" s="1" t="s">
        <v>2</v>
      </c>
      <c r="B4805" s="18">
        <v>42150</v>
      </c>
      <c r="C4805" s="3" t="s">
        <v>132</v>
      </c>
      <c r="D4805" s="4" t="s">
        <v>298</v>
      </c>
      <c r="E4805" s="5" t="s">
        <v>4</v>
      </c>
      <c r="F4805" s="6">
        <v>24.882431233362908</v>
      </c>
      <c r="G4805" s="16" t="s">
        <v>4</v>
      </c>
      <c r="H4805" s="7">
        <v>772.83228409249921</v>
      </c>
      <c r="I4805" s="4"/>
      <c r="J4805" s="4">
        <v>3.9</v>
      </c>
      <c r="K4805" s="4"/>
      <c r="L4805" s="4">
        <v>31.059355769715491</v>
      </c>
      <c r="M4805" s="4"/>
      <c r="N4805" s="17">
        <v>1</v>
      </c>
      <c r="O4805" s="4">
        <v>100</v>
      </c>
      <c r="P4805">
        <f t="shared" si="225"/>
        <v>2015</v>
      </c>
      <c r="Q4805">
        <f t="shared" si="226"/>
        <v>5</v>
      </c>
      <c r="R4805" t="str">
        <f t="shared" si="227"/>
        <v>90</v>
      </c>
      <c r="S4805" s="4"/>
      <c r="T4805" s="4" t="s">
        <v>563</v>
      </c>
      <c r="U4805" s="4" t="s">
        <v>468</v>
      </c>
      <c r="V4805" t="s">
        <v>564</v>
      </c>
      <c r="W4805" t="s">
        <v>524</v>
      </c>
      <c r="X4805" t="s">
        <v>567</v>
      </c>
      <c r="Y4805" t="s">
        <v>510</v>
      </c>
      <c r="Z4805" t="s">
        <v>568</v>
      </c>
    </row>
    <row r="4806" spans="1:27" x14ac:dyDescent="0.35">
      <c r="A4806" s="1" t="s">
        <v>2</v>
      </c>
      <c r="B4806" s="18">
        <v>42164</v>
      </c>
      <c r="C4806" s="8" t="s">
        <v>21</v>
      </c>
      <c r="D4806" s="4" t="s">
        <v>22</v>
      </c>
      <c r="E4806" s="9" t="s">
        <v>23</v>
      </c>
      <c r="F4806" s="6">
        <v>1.032212351256574</v>
      </c>
      <c r="G4806" s="16" t="s">
        <v>4</v>
      </c>
      <c r="H4806" s="7">
        <v>102251.00007563777</v>
      </c>
      <c r="I4806" s="4">
        <v>8.6</v>
      </c>
      <c r="J4806" s="4">
        <v>7.1</v>
      </c>
      <c r="K4806" s="4" t="s">
        <v>332</v>
      </c>
      <c r="L4806" s="4">
        <v>226.99368279002806</v>
      </c>
      <c r="M4806" s="4" t="s">
        <v>332</v>
      </c>
      <c r="N4806" s="17">
        <v>436.40000000000009</v>
      </c>
      <c r="O4806" s="4">
        <v>15990.24</v>
      </c>
      <c r="P4806">
        <f t="shared" si="225"/>
        <v>2015</v>
      </c>
      <c r="Q4806">
        <f t="shared" si="226"/>
        <v>6</v>
      </c>
      <c r="R4806" t="str">
        <f t="shared" si="227"/>
        <v>01</v>
      </c>
      <c r="T4806" t="s">
        <v>30</v>
      </c>
      <c r="U4806" t="s">
        <v>457</v>
      </c>
    </row>
    <row r="4807" spans="1:27" x14ac:dyDescent="0.35">
      <c r="A4807" s="1" t="s">
        <v>2</v>
      </c>
      <c r="B4807" s="18">
        <v>42164</v>
      </c>
      <c r="C4807" s="8" t="s">
        <v>294</v>
      </c>
      <c r="D4807" s="4" t="s">
        <v>295</v>
      </c>
      <c r="E4807" s="9" t="s">
        <v>23</v>
      </c>
      <c r="F4807" s="6">
        <v>77.368702629173043</v>
      </c>
      <c r="G4807" s="16" t="s">
        <v>23</v>
      </c>
      <c r="H4807" s="7">
        <v>106137.95070682427</v>
      </c>
      <c r="I4807" s="4">
        <v>141.69999999999999</v>
      </c>
      <c r="J4807" s="4">
        <v>4.3</v>
      </c>
      <c r="K4807" s="4" t="s">
        <v>332</v>
      </c>
      <c r="L4807" s="4">
        <v>1371.8460708271375</v>
      </c>
      <c r="M4807" s="4" t="s">
        <v>332</v>
      </c>
      <c r="N4807" s="17">
        <v>1</v>
      </c>
      <c r="O4807" s="4">
        <v>1152</v>
      </c>
      <c r="P4807">
        <f t="shared" si="225"/>
        <v>2015</v>
      </c>
      <c r="Q4807">
        <f t="shared" si="226"/>
        <v>6</v>
      </c>
      <c r="R4807" t="str">
        <f t="shared" si="227"/>
        <v>01</v>
      </c>
      <c r="T4807" t="s">
        <v>295</v>
      </c>
    </row>
    <row r="4808" spans="1:27" x14ac:dyDescent="0.35">
      <c r="A4808" s="1" t="s">
        <v>2</v>
      </c>
      <c r="B4808" s="18">
        <v>42164</v>
      </c>
      <c r="C4808" s="3" t="s">
        <v>82</v>
      </c>
      <c r="D4808" s="4" t="s">
        <v>167</v>
      </c>
      <c r="E4808" s="5" t="s">
        <v>4</v>
      </c>
      <c r="F4808" s="6">
        <v>88.028390546970229</v>
      </c>
      <c r="G4808" s="16" t="s">
        <v>4</v>
      </c>
      <c r="H4808" s="7">
        <v>12774.490257355526</v>
      </c>
      <c r="I4808" s="4">
        <v>14.8</v>
      </c>
      <c r="J4808" s="4">
        <v>5.3</v>
      </c>
      <c r="K4808" s="4">
        <v>3.5333333333333332</v>
      </c>
      <c r="L4808" s="4">
        <v>145.11784411802131</v>
      </c>
      <c r="M4808" s="4" t="s">
        <v>332</v>
      </c>
      <c r="N4808" s="17">
        <v>1</v>
      </c>
      <c r="O4808" s="4">
        <v>150</v>
      </c>
      <c r="P4808">
        <f t="shared" si="225"/>
        <v>2015</v>
      </c>
      <c r="Q4808">
        <f t="shared" si="226"/>
        <v>6</v>
      </c>
      <c r="R4808" t="str">
        <f t="shared" si="227"/>
        <v>05</v>
      </c>
      <c r="T4808" t="s">
        <v>460</v>
      </c>
      <c r="U4808" t="s">
        <v>488</v>
      </c>
      <c r="V4808" t="s">
        <v>536</v>
      </c>
      <c r="W4808" t="s">
        <v>544</v>
      </c>
      <c r="X4808" t="s">
        <v>510</v>
      </c>
    </row>
    <row r="4809" spans="1:27" x14ac:dyDescent="0.35">
      <c r="A4809" s="1" t="s">
        <v>2</v>
      </c>
      <c r="B4809" s="18">
        <v>42164</v>
      </c>
      <c r="C4809" s="3" t="s">
        <v>37</v>
      </c>
      <c r="D4809" s="4" t="s">
        <v>156</v>
      </c>
      <c r="E4809" s="5" t="s">
        <v>4</v>
      </c>
      <c r="F4809" s="6">
        <v>166.19943527748285</v>
      </c>
      <c r="G4809" s="16" t="s">
        <v>4</v>
      </c>
      <c r="H4809" s="7">
        <v>235496.36296969283</v>
      </c>
      <c r="I4809" s="4">
        <v>26.4</v>
      </c>
      <c r="J4809" s="4">
        <v>12.4</v>
      </c>
      <c r="K4809" s="4">
        <v>8.2666666666666675</v>
      </c>
      <c r="L4809" s="4">
        <v>1416.9504401535023</v>
      </c>
      <c r="M4809" s="4" t="s">
        <v>332</v>
      </c>
      <c r="N4809" s="17">
        <v>1</v>
      </c>
      <c r="O4809" s="4">
        <v>1152</v>
      </c>
      <c r="P4809">
        <f t="shared" si="225"/>
        <v>2015</v>
      </c>
      <c r="Q4809">
        <f t="shared" si="226"/>
        <v>6</v>
      </c>
      <c r="R4809" t="str">
        <f t="shared" si="227"/>
        <v>05</v>
      </c>
      <c r="T4809" t="s">
        <v>460</v>
      </c>
      <c r="U4809" t="s">
        <v>461</v>
      </c>
      <c r="V4809" t="s">
        <v>536</v>
      </c>
      <c r="W4809" t="s">
        <v>537</v>
      </c>
      <c r="X4809" t="s">
        <v>510</v>
      </c>
    </row>
    <row r="4810" spans="1:27" x14ac:dyDescent="0.35">
      <c r="A4810" s="1" t="s">
        <v>2</v>
      </c>
      <c r="B4810" s="18">
        <v>42164</v>
      </c>
      <c r="C4810" s="3" t="s">
        <v>76</v>
      </c>
      <c r="D4810" s="4" t="s">
        <v>229</v>
      </c>
      <c r="E4810" s="5" t="s">
        <v>4</v>
      </c>
      <c r="F4810" s="6">
        <v>25.789567543057686</v>
      </c>
      <c r="G4810" s="16" t="s">
        <v>4</v>
      </c>
      <c r="H4810" s="7">
        <v>56109.269460473253</v>
      </c>
      <c r="I4810" s="4">
        <v>31.8</v>
      </c>
      <c r="J4810" s="4">
        <v>14</v>
      </c>
      <c r="K4810" s="4">
        <v>9.3333333333333339</v>
      </c>
      <c r="L4810" s="4">
        <v>2175.6576323660515</v>
      </c>
      <c r="M4810" s="4" t="s">
        <v>332</v>
      </c>
      <c r="N4810" s="17">
        <v>1</v>
      </c>
      <c r="O4810" s="4">
        <v>1152</v>
      </c>
      <c r="P4810">
        <f t="shared" si="225"/>
        <v>2015</v>
      </c>
      <c r="Q4810">
        <f t="shared" si="226"/>
        <v>6</v>
      </c>
      <c r="R4810" t="str">
        <f t="shared" si="227"/>
        <v>05</v>
      </c>
      <c r="T4810" t="s">
        <v>460</v>
      </c>
      <c r="U4810" t="s">
        <v>486</v>
      </c>
      <c r="V4810" t="s">
        <v>536</v>
      </c>
      <c r="W4810" t="s">
        <v>570</v>
      </c>
      <c r="X4810" t="s">
        <v>510</v>
      </c>
    </row>
    <row r="4811" spans="1:27" x14ac:dyDescent="0.35">
      <c r="A4811" s="1" t="s">
        <v>2</v>
      </c>
      <c r="B4811" s="18">
        <v>42164</v>
      </c>
      <c r="C4811" s="3" t="s">
        <v>62</v>
      </c>
      <c r="D4811" s="4" t="s">
        <v>63</v>
      </c>
      <c r="E4811" s="5" t="s">
        <v>4</v>
      </c>
      <c r="F4811" s="6">
        <v>1089.3513330187563</v>
      </c>
      <c r="G4811" s="16" t="s">
        <v>4</v>
      </c>
      <c r="H4811" s="7">
        <v>79772.77158942401</v>
      </c>
      <c r="I4811" s="4">
        <v>9.1999999999999993</v>
      </c>
      <c r="J4811" s="4">
        <v>4.9000000000000004</v>
      </c>
      <c r="K4811" s="4" t="s">
        <v>332</v>
      </c>
      <c r="L4811" s="4">
        <v>73.229608457320793</v>
      </c>
      <c r="M4811" s="4" t="s">
        <v>332</v>
      </c>
      <c r="N4811" s="17">
        <v>1.0000000000000002</v>
      </c>
      <c r="O4811" s="4">
        <v>100</v>
      </c>
      <c r="P4811">
        <f t="shared" si="225"/>
        <v>2015</v>
      </c>
      <c r="Q4811">
        <f t="shared" si="226"/>
        <v>6</v>
      </c>
      <c r="R4811" t="str">
        <f t="shared" si="227"/>
        <v>05</v>
      </c>
      <c r="T4811" t="s">
        <v>84</v>
      </c>
      <c r="U4811" t="s">
        <v>459</v>
      </c>
      <c r="V4811" t="s">
        <v>479</v>
      </c>
      <c r="W4811" t="s">
        <v>480</v>
      </c>
    </row>
    <row r="4812" spans="1:27" x14ac:dyDescent="0.35">
      <c r="A4812" s="1" t="s">
        <v>2</v>
      </c>
      <c r="B4812" s="18">
        <v>42164</v>
      </c>
      <c r="C4812" s="3" t="s">
        <v>148</v>
      </c>
      <c r="D4812" s="4" t="s">
        <v>149</v>
      </c>
      <c r="E4812" s="5" t="s">
        <v>4</v>
      </c>
      <c r="F4812" s="6">
        <v>0.20644247025131479</v>
      </c>
      <c r="G4812" s="16" t="s">
        <v>4</v>
      </c>
      <c r="H4812" s="7">
        <v>26332.469198224717</v>
      </c>
      <c r="I4812" s="4" t="s">
        <v>332</v>
      </c>
      <c r="J4812" s="4">
        <v>74.7</v>
      </c>
      <c r="K4812" s="4" t="s">
        <v>332</v>
      </c>
      <c r="L4812" s="4">
        <v>127553.54635201092</v>
      </c>
      <c r="M4812" s="4" t="s">
        <v>332</v>
      </c>
      <c r="N4812" s="17">
        <v>1</v>
      </c>
      <c r="O4812" s="4">
        <v>15990.24</v>
      </c>
      <c r="P4812">
        <f t="shared" si="225"/>
        <v>2015</v>
      </c>
      <c r="Q4812">
        <f t="shared" si="226"/>
        <v>6</v>
      </c>
      <c r="R4812" t="str">
        <f t="shared" si="227"/>
        <v>06</v>
      </c>
      <c r="T4812" t="s">
        <v>533</v>
      </c>
      <c r="U4812" t="s">
        <v>534</v>
      </c>
    </row>
    <row r="4813" spans="1:27" x14ac:dyDescent="0.35">
      <c r="A4813" s="1" t="s">
        <v>2</v>
      </c>
      <c r="B4813" s="18">
        <v>42164</v>
      </c>
      <c r="C4813" s="3" t="s">
        <v>117</v>
      </c>
      <c r="D4813" s="4" t="s">
        <v>118</v>
      </c>
      <c r="E4813" s="5" t="s">
        <v>4</v>
      </c>
      <c r="F4813" s="6">
        <v>14.327537523920935</v>
      </c>
      <c r="G4813" s="16" t="s">
        <v>4</v>
      </c>
      <c r="H4813" s="7">
        <v>121868.05854851054</v>
      </c>
      <c r="I4813" s="4">
        <v>30</v>
      </c>
      <c r="J4813" s="4">
        <v>28.5</v>
      </c>
      <c r="K4813" s="4">
        <v>19</v>
      </c>
      <c r="L4813" s="4">
        <v>8505.8621095943636</v>
      </c>
      <c r="M4813" s="4" t="s">
        <v>332</v>
      </c>
      <c r="N4813" s="17">
        <v>1.0000000000000002</v>
      </c>
      <c r="O4813" s="4">
        <v>1152</v>
      </c>
      <c r="P4813">
        <f t="shared" si="225"/>
        <v>2015</v>
      </c>
      <c r="Q4813">
        <f t="shared" si="226"/>
        <v>6</v>
      </c>
      <c r="R4813" t="str">
        <f t="shared" si="227"/>
        <v>06</v>
      </c>
      <c r="T4813" t="s">
        <v>118</v>
      </c>
    </row>
    <row r="4814" spans="1:27" x14ac:dyDescent="0.35">
      <c r="A4814" s="1" t="s">
        <v>2</v>
      </c>
      <c r="B4814" s="18">
        <v>42164</v>
      </c>
      <c r="C4814" s="3" t="s">
        <v>40</v>
      </c>
      <c r="D4814" s="4" t="s">
        <v>169</v>
      </c>
      <c r="E4814" s="5" t="s">
        <v>4</v>
      </c>
      <c r="F4814" s="6">
        <v>22.007097636742557</v>
      </c>
      <c r="G4814" s="16" t="s">
        <v>4</v>
      </c>
      <c r="H4814" s="7">
        <v>11699.333620657011</v>
      </c>
      <c r="I4814" s="4" t="s">
        <v>332</v>
      </c>
      <c r="J4814" s="4">
        <v>9.5</v>
      </c>
      <c r="K4814" s="4">
        <v>7.5</v>
      </c>
      <c r="L4814" s="4">
        <v>531.61638184964772</v>
      </c>
      <c r="M4814" s="4" t="s">
        <v>332</v>
      </c>
      <c r="N4814" s="17">
        <v>1</v>
      </c>
      <c r="O4814" s="4">
        <v>150</v>
      </c>
      <c r="P4814">
        <f t="shared" si="225"/>
        <v>2015</v>
      </c>
      <c r="Q4814">
        <f t="shared" si="226"/>
        <v>6</v>
      </c>
      <c r="R4814" t="str">
        <f t="shared" si="227"/>
        <v>12</v>
      </c>
      <c r="T4814" t="s">
        <v>662</v>
      </c>
      <c r="U4814" t="s">
        <v>463</v>
      </c>
      <c r="V4814" t="s">
        <v>464</v>
      </c>
      <c r="W4814" t="s">
        <v>546</v>
      </c>
      <c r="X4814" t="s">
        <v>468</v>
      </c>
      <c r="Y4814" t="s">
        <v>547</v>
      </c>
      <c r="Z4814" t="s">
        <v>510</v>
      </c>
      <c r="AA4814" t="s">
        <v>466</v>
      </c>
    </row>
    <row r="4815" spans="1:27" x14ac:dyDescent="0.35">
      <c r="A4815" s="1" t="s">
        <v>2</v>
      </c>
      <c r="B4815" s="18">
        <v>42164</v>
      </c>
      <c r="C4815" s="3" t="s">
        <v>28</v>
      </c>
      <c r="D4815" s="4" t="s">
        <v>107</v>
      </c>
      <c r="E4815" s="5" t="s">
        <v>23</v>
      </c>
      <c r="F4815" s="6">
        <v>8.5965225143525608</v>
      </c>
      <c r="G4815" s="16" t="s">
        <v>4</v>
      </c>
      <c r="H4815" s="7">
        <v>10416.007825315077</v>
      </c>
      <c r="I4815" s="4">
        <v>17.2</v>
      </c>
      <c r="J4815" s="4">
        <v>6.2</v>
      </c>
      <c r="K4815" s="4" t="s">
        <v>332</v>
      </c>
      <c r="L4815" s="4">
        <v>519.28013289716409</v>
      </c>
      <c r="M4815" s="4" t="s">
        <v>332</v>
      </c>
      <c r="N4815" s="17">
        <v>2.3333333333333339</v>
      </c>
      <c r="O4815" s="4">
        <v>1152</v>
      </c>
      <c r="P4815">
        <f t="shared" si="225"/>
        <v>2015</v>
      </c>
      <c r="Q4815">
        <f t="shared" si="226"/>
        <v>6</v>
      </c>
      <c r="R4815" t="str">
        <f t="shared" si="227"/>
        <v>12</v>
      </c>
      <c r="T4815" t="s">
        <v>107</v>
      </c>
    </row>
    <row r="4816" spans="1:27" x14ac:dyDescent="0.35">
      <c r="A4816" s="1" t="s">
        <v>2</v>
      </c>
      <c r="B4816" s="18">
        <v>42164</v>
      </c>
      <c r="C4816" s="3" t="s">
        <v>64</v>
      </c>
      <c r="D4816" s="4" t="s">
        <v>65</v>
      </c>
      <c r="E4816" s="5" t="s">
        <v>7</v>
      </c>
      <c r="F4816" s="6">
        <v>2.8655075047841869</v>
      </c>
      <c r="G4816" s="16" t="s">
        <v>4</v>
      </c>
      <c r="H4816" s="7">
        <v>4613.5215273451313</v>
      </c>
      <c r="I4816" s="4">
        <v>61.9</v>
      </c>
      <c r="J4816" s="4">
        <v>5.0999999999999996</v>
      </c>
      <c r="K4816" s="4">
        <v>5.0999999999999996</v>
      </c>
      <c r="L4816" s="4">
        <v>1610.0189999999998</v>
      </c>
      <c r="M4816" s="4" t="s">
        <v>332</v>
      </c>
      <c r="N4816" s="17">
        <v>1</v>
      </c>
      <c r="O4816" s="4">
        <v>1152</v>
      </c>
      <c r="P4816">
        <f t="shared" si="225"/>
        <v>2015</v>
      </c>
      <c r="Q4816">
        <f t="shared" si="226"/>
        <v>6</v>
      </c>
      <c r="R4816" t="str">
        <f t="shared" si="227"/>
        <v>13</v>
      </c>
      <c r="T4816" t="s">
        <v>481</v>
      </c>
      <c r="U4816" t="s">
        <v>482</v>
      </c>
    </row>
    <row r="4817" spans="1:26" x14ac:dyDescent="0.35">
      <c r="A4817" s="1" t="s">
        <v>2</v>
      </c>
      <c r="B4817" s="18">
        <v>42164</v>
      </c>
      <c r="C4817" s="3" t="s">
        <v>417</v>
      </c>
      <c r="D4817" s="4" t="s">
        <v>418</v>
      </c>
      <c r="E4817" s="5" t="s">
        <v>4</v>
      </c>
      <c r="F4817" s="6">
        <v>110.0354881837128</v>
      </c>
      <c r="G4817" s="16" t="s">
        <v>4</v>
      </c>
      <c r="H4817" s="7">
        <v>6877.7245969390251</v>
      </c>
      <c r="I4817" s="4">
        <v>38.200000000000003</v>
      </c>
      <c r="J4817" s="4">
        <v>2.5</v>
      </c>
      <c r="K4817" s="4" t="s">
        <v>332</v>
      </c>
      <c r="L4817" s="4">
        <v>62.504603837046922</v>
      </c>
      <c r="M4817" s="4" t="s">
        <v>332</v>
      </c>
      <c r="N4817" s="17">
        <v>0.99999999999999989</v>
      </c>
      <c r="O4817" s="4">
        <v>150</v>
      </c>
      <c r="P4817">
        <f t="shared" si="225"/>
        <v>2015</v>
      </c>
      <c r="Q4817">
        <f t="shared" si="226"/>
        <v>6</v>
      </c>
      <c r="R4817" t="str">
        <f t="shared" si="227"/>
        <v>17</v>
      </c>
      <c r="T4817" t="s">
        <v>538</v>
      </c>
    </row>
    <row r="4818" spans="1:26" x14ac:dyDescent="0.35">
      <c r="A4818" s="1" t="s">
        <v>2</v>
      </c>
      <c r="B4818" s="18">
        <v>42164</v>
      </c>
      <c r="C4818" s="3" t="s">
        <v>240</v>
      </c>
      <c r="D4818" s="4" t="s">
        <v>241</v>
      </c>
      <c r="E4818" s="5" t="s">
        <v>7</v>
      </c>
      <c r="F4818" s="6">
        <v>0.41288494050262958</v>
      </c>
      <c r="G4818" s="16" t="s">
        <v>7</v>
      </c>
      <c r="H4818" s="7">
        <v>391.83721437465289</v>
      </c>
      <c r="I4818" s="4">
        <v>72.5</v>
      </c>
      <c r="J4818" s="4">
        <v>5</v>
      </c>
      <c r="K4818" s="4" t="s">
        <v>332</v>
      </c>
      <c r="L4818" s="4">
        <v>949.02278077191659</v>
      </c>
      <c r="M4818" s="4" t="s">
        <v>332</v>
      </c>
      <c r="N4818" s="17">
        <v>1.0000000000000002</v>
      </c>
      <c r="O4818" s="4">
        <v>15990.24</v>
      </c>
      <c r="P4818">
        <f t="shared" si="225"/>
        <v>2015</v>
      </c>
      <c r="Q4818">
        <f t="shared" si="226"/>
        <v>6</v>
      </c>
      <c r="R4818" t="str">
        <f t="shared" si="227"/>
        <v>17</v>
      </c>
      <c r="T4818" t="s">
        <v>574</v>
      </c>
      <c r="U4818" t="s">
        <v>575</v>
      </c>
    </row>
    <row r="4819" spans="1:26" x14ac:dyDescent="0.35">
      <c r="A4819" s="1" t="s">
        <v>2</v>
      </c>
      <c r="B4819" s="18">
        <v>42164</v>
      </c>
      <c r="C4819" s="3" t="s">
        <v>8</v>
      </c>
      <c r="D4819" s="4" t="s">
        <v>9</v>
      </c>
      <c r="E4819" s="5" t="s">
        <v>7</v>
      </c>
      <c r="F4819" s="6">
        <v>5.7310150095683738</v>
      </c>
      <c r="G4819" s="16" t="s">
        <v>4</v>
      </c>
      <c r="H4819" s="7">
        <v>2995.5011251720689</v>
      </c>
      <c r="I4819" s="4" t="s">
        <v>332</v>
      </c>
      <c r="J4819" s="4">
        <v>5.5</v>
      </c>
      <c r="K4819" s="4" t="s">
        <v>332</v>
      </c>
      <c r="L4819" s="4">
        <v>87.113746290166958</v>
      </c>
      <c r="M4819" s="4" t="s">
        <v>332</v>
      </c>
      <c r="N4819" s="17">
        <v>6.0000000000000009</v>
      </c>
      <c r="O4819" s="4">
        <v>1152</v>
      </c>
      <c r="P4819">
        <f t="shared" si="225"/>
        <v>2015</v>
      </c>
      <c r="Q4819">
        <f t="shared" si="226"/>
        <v>6</v>
      </c>
      <c r="R4819" t="str">
        <f t="shared" si="227"/>
        <v>17</v>
      </c>
      <c r="T4819" t="s">
        <v>490</v>
      </c>
      <c r="U4819" t="s">
        <v>491</v>
      </c>
    </row>
    <row r="4820" spans="1:26" x14ac:dyDescent="0.35">
      <c r="A4820" s="1" t="s">
        <v>2</v>
      </c>
      <c r="B4820" s="18">
        <v>42164</v>
      </c>
      <c r="C4820" s="3" t="s">
        <v>129</v>
      </c>
      <c r="D4820" s="4" t="s">
        <v>14</v>
      </c>
      <c r="E4820" s="5" t="s">
        <v>4</v>
      </c>
      <c r="F4820" s="6">
        <v>22.007097636742557</v>
      </c>
      <c r="G4820" s="16" t="s">
        <v>4</v>
      </c>
      <c r="H4820" s="7">
        <v>193.10058018094946</v>
      </c>
      <c r="I4820" s="4">
        <v>7.6</v>
      </c>
      <c r="J4820" s="4">
        <v>2.1</v>
      </c>
      <c r="K4820" s="4" t="s">
        <v>332</v>
      </c>
      <c r="L4820" s="4">
        <v>8.7744682814762935</v>
      </c>
      <c r="M4820" s="4" t="s">
        <v>332</v>
      </c>
      <c r="N4820" s="17">
        <v>1</v>
      </c>
      <c r="O4820" s="4">
        <v>150</v>
      </c>
      <c r="P4820">
        <f t="shared" si="225"/>
        <v>2015</v>
      </c>
      <c r="Q4820">
        <f t="shared" si="226"/>
        <v>6</v>
      </c>
      <c r="R4820" t="str">
        <f t="shared" si="227"/>
        <v>17</v>
      </c>
      <c r="T4820" t="s">
        <v>250</v>
      </c>
      <c r="U4820" t="s">
        <v>521</v>
      </c>
    </row>
    <row r="4821" spans="1:26" x14ac:dyDescent="0.35">
      <c r="A4821" s="1" t="s">
        <v>2</v>
      </c>
      <c r="B4821" s="18">
        <v>42164</v>
      </c>
      <c r="C4821" s="3" t="s">
        <v>85</v>
      </c>
      <c r="D4821" s="4" t="s">
        <v>86</v>
      </c>
      <c r="E4821" s="5" t="s">
        <v>7</v>
      </c>
      <c r="F4821" s="6">
        <v>14.327537523920935</v>
      </c>
      <c r="G4821" s="16" t="s">
        <v>4</v>
      </c>
      <c r="H4821" s="7">
        <v>38689.631467259998</v>
      </c>
      <c r="I4821" s="4">
        <v>15.3</v>
      </c>
      <c r="J4821" s="4">
        <v>10.6</v>
      </c>
      <c r="K4821" s="4" t="s">
        <v>332</v>
      </c>
      <c r="L4821" s="4">
        <v>900.12284392124036</v>
      </c>
      <c r="M4821" s="4" t="s">
        <v>332</v>
      </c>
      <c r="N4821" s="17">
        <v>3.0000000000000004</v>
      </c>
      <c r="O4821" s="4">
        <v>1152</v>
      </c>
      <c r="P4821">
        <f t="shared" si="225"/>
        <v>2015</v>
      </c>
      <c r="Q4821">
        <f t="shared" si="226"/>
        <v>6</v>
      </c>
      <c r="R4821" t="str">
        <f t="shared" si="227"/>
        <v>17</v>
      </c>
      <c r="T4821" t="s">
        <v>86</v>
      </c>
    </row>
    <row r="4822" spans="1:26" x14ac:dyDescent="0.35">
      <c r="A4822" s="1" t="s">
        <v>2</v>
      </c>
      <c r="B4822" s="18">
        <v>42164</v>
      </c>
      <c r="C4822" s="3" t="s">
        <v>15</v>
      </c>
      <c r="D4822" s="4" t="s">
        <v>16</v>
      </c>
      <c r="E4822" s="5" t="s">
        <v>7</v>
      </c>
      <c r="F4822" s="6">
        <v>0.41288494050262958</v>
      </c>
      <c r="G4822" s="16" t="s">
        <v>4</v>
      </c>
      <c r="H4822" s="7">
        <v>2149.1057522704755</v>
      </c>
      <c r="I4822" s="4">
        <v>7.2</v>
      </c>
      <c r="J4822" s="4">
        <v>8.3000000000000007</v>
      </c>
      <c r="K4822" s="4">
        <v>5</v>
      </c>
      <c r="L4822" s="4">
        <v>200.19600000000003</v>
      </c>
      <c r="M4822" s="4" t="s">
        <v>332</v>
      </c>
      <c r="N4822" s="17">
        <v>26</v>
      </c>
      <c r="O4822" s="4">
        <v>15990.24</v>
      </c>
      <c r="P4822">
        <f t="shared" si="225"/>
        <v>2015</v>
      </c>
      <c r="Q4822">
        <f t="shared" si="226"/>
        <v>6</v>
      </c>
      <c r="R4822" t="str">
        <f t="shared" si="227"/>
        <v>17</v>
      </c>
      <c r="T4822" t="s">
        <v>73</v>
      </c>
      <c r="U4822" t="s">
        <v>475</v>
      </c>
    </row>
    <row r="4823" spans="1:26" x14ac:dyDescent="0.35">
      <c r="A4823" s="1" t="s">
        <v>2</v>
      </c>
      <c r="B4823" s="18">
        <v>42164</v>
      </c>
      <c r="C4823" s="3" t="s">
        <v>87</v>
      </c>
      <c r="D4823" s="4" t="s">
        <v>88</v>
      </c>
      <c r="E4823" s="5" t="s">
        <v>7</v>
      </c>
      <c r="F4823" s="6">
        <v>2.8655075047841869</v>
      </c>
      <c r="G4823" s="16" t="s">
        <v>4</v>
      </c>
      <c r="H4823" s="7">
        <v>1093.774265089125</v>
      </c>
      <c r="I4823" s="4" t="s">
        <v>332</v>
      </c>
      <c r="J4823" s="4">
        <v>4.5</v>
      </c>
      <c r="K4823" s="4" t="s">
        <v>332</v>
      </c>
      <c r="L4823" s="4">
        <v>47.712938426394977</v>
      </c>
      <c r="M4823" s="4" t="s">
        <v>332</v>
      </c>
      <c r="N4823" s="17">
        <v>8</v>
      </c>
      <c r="O4823" s="4">
        <v>1152</v>
      </c>
      <c r="P4823">
        <f t="shared" si="225"/>
        <v>2015</v>
      </c>
      <c r="Q4823">
        <f t="shared" si="226"/>
        <v>6</v>
      </c>
      <c r="R4823" t="str">
        <f t="shared" si="227"/>
        <v>17</v>
      </c>
      <c r="T4823" t="s">
        <v>237</v>
      </c>
      <c r="U4823" t="s">
        <v>492</v>
      </c>
    </row>
    <row r="4824" spans="1:26" x14ac:dyDescent="0.35">
      <c r="A4824" s="1" t="s">
        <v>2</v>
      </c>
      <c r="B4824" s="18">
        <v>42164</v>
      </c>
      <c r="C4824" s="3" t="s">
        <v>80</v>
      </c>
      <c r="D4824" s="4" t="s">
        <v>81</v>
      </c>
      <c r="E4824" s="5" t="s">
        <v>4</v>
      </c>
      <c r="F4824" s="6">
        <v>4.7481768157802406</v>
      </c>
      <c r="G4824" s="16" t="s">
        <v>4</v>
      </c>
      <c r="H4824" s="7">
        <v>43238.27637987394</v>
      </c>
      <c r="I4824" s="4">
        <v>27.5</v>
      </c>
      <c r="J4824" s="4">
        <v>30.8</v>
      </c>
      <c r="K4824" s="4">
        <v>20.533333333333335</v>
      </c>
      <c r="L4824" s="4">
        <v>9106.2902788654555</v>
      </c>
      <c r="M4824" s="4" t="s">
        <v>332</v>
      </c>
      <c r="N4824" s="17">
        <v>1</v>
      </c>
      <c r="O4824" s="4">
        <v>15990.24</v>
      </c>
      <c r="P4824">
        <f t="shared" si="225"/>
        <v>2015</v>
      </c>
      <c r="Q4824">
        <f t="shared" si="226"/>
        <v>6</v>
      </c>
      <c r="R4824" t="str">
        <f t="shared" si="227"/>
        <v>27</v>
      </c>
      <c r="T4824" t="s">
        <v>81</v>
      </c>
    </row>
    <row r="4825" spans="1:26" x14ac:dyDescent="0.35">
      <c r="A4825" s="1" t="s">
        <v>2</v>
      </c>
      <c r="B4825" s="18">
        <v>42164</v>
      </c>
      <c r="C4825" s="3" t="s">
        <v>132</v>
      </c>
      <c r="D4825" s="4" t="s">
        <v>298</v>
      </c>
      <c r="E4825" s="5" t="s">
        <v>4</v>
      </c>
      <c r="F4825" s="6">
        <v>154.04968345719792</v>
      </c>
      <c r="G4825" s="16" t="s">
        <v>4</v>
      </c>
      <c r="H4825" s="7">
        <v>6413.0525599192752</v>
      </c>
      <c r="I4825" s="4" t="s">
        <v>332</v>
      </c>
      <c r="J4825" s="4">
        <v>4.3</v>
      </c>
      <c r="K4825" s="4" t="s">
        <v>332</v>
      </c>
      <c r="L4825" s="4">
        <v>41.629767851493945</v>
      </c>
      <c r="M4825" s="4" t="s">
        <v>332</v>
      </c>
      <c r="N4825" s="17">
        <v>0.99999999999999978</v>
      </c>
      <c r="O4825" s="4">
        <v>150</v>
      </c>
      <c r="P4825">
        <f t="shared" si="225"/>
        <v>2015</v>
      </c>
      <c r="Q4825">
        <f t="shared" si="226"/>
        <v>6</v>
      </c>
      <c r="R4825" t="str">
        <f t="shared" si="227"/>
        <v>90</v>
      </c>
      <c r="T4825" t="s">
        <v>563</v>
      </c>
      <c r="U4825" t="s">
        <v>468</v>
      </c>
      <c r="V4825" t="s">
        <v>564</v>
      </c>
      <c r="W4825" t="s">
        <v>524</v>
      </c>
      <c r="X4825" t="s">
        <v>567</v>
      </c>
      <c r="Y4825" t="s">
        <v>510</v>
      </c>
      <c r="Z4825" t="s">
        <v>568</v>
      </c>
    </row>
    <row r="4826" spans="1:26" x14ac:dyDescent="0.35">
      <c r="A4826" s="1" t="s">
        <v>2</v>
      </c>
      <c r="B4826" s="18">
        <v>42178</v>
      </c>
      <c r="C4826" s="8" t="s">
        <v>392</v>
      </c>
      <c r="D4826" s="4" t="s">
        <v>393</v>
      </c>
      <c r="E4826" s="9" t="s">
        <v>23</v>
      </c>
      <c r="F4826" s="6">
        <v>32.563142483125404</v>
      </c>
      <c r="G4826" s="16" t="s">
        <v>4</v>
      </c>
      <c r="H4826" s="7">
        <v>113875.20829243977</v>
      </c>
      <c r="I4826" s="4">
        <v>7.7</v>
      </c>
      <c r="J4826" s="4">
        <v>6.4</v>
      </c>
      <c r="K4826" s="4" t="s">
        <v>332</v>
      </c>
      <c r="L4826" s="4">
        <v>165.13886503349872</v>
      </c>
      <c r="M4826" s="4" t="s">
        <v>332</v>
      </c>
      <c r="N4826" s="17">
        <v>21.176470588235293</v>
      </c>
      <c r="O4826" s="4">
        <v>1728</v>
      </c>
      <c r="P4826">
        <f t="shared" si="225"/>
        <v>2015</v>
      </c>
      <c r="Q4826">
        <f t="shared" si="226"/>
        <v>6</v>
      </c>
      <c r="R4826" t="str">
        <f t="shared" si="227"/>
        <v>01</v>
      </c>
      <c r="T4826" t="s">
        <v>30</v>
      </c>
      <c r="U4826" t="s">
        <v>620</v>
      </c>
    </row>
    <row r="4827" spans="1:26" x14ac:dyDescent="0.35">
      <c r="A4827" s="1" t="s">
        <v>2</v>
      </c>
      <c r="B4827" s="18">
        <v>42178</v>
      </c>
      <c r="C4827" s="8" t="s">
        <v>294</v>
      </c>
      <c r="D4827" s="4" t="s">
        <v>295</v>
      </c>
      <c r="E4827" s="9" t="s">
        <v>23</v>
      </c>
      <c r="F4827" s="6">
        <v>26.816705574338567</v>
      </c>
      <c r="G4827" s="16" t="s">
        <v>23</v>
      </c>
      <c r="H4827" s="7">
        <v>38501.895268212567</v>
      </c>
      <c r="I4827" s="4">
        <v>148.30000000000001</v>
      </c>
      <c r="J4827" s="4">
        <v>4.3</v>
      </c>
      <c r="K4827" s="4" t="s">
        <v>332</v>
      </c>
      <c r="L4827" s="4">
        <v>1435.7429238085006</v>
      </c>
      <c r="M4827" s="4" t="s">
        <v>332</v>
      </c>
      <c r="N4827" s="17">
        <v>1</v>
      </c>
      <c r="O4827" s="4">
        <v>1728</v>
      </c>
      <c r="P4827">
        <f t="shared" si="225"/>
        <v>2015</v>
      </c>
      <c r="Q4827">
        <f t="shared" si="226"/>
        <v>6</v>
      </c>
      <c r="R4827" t="str">
        <f t="shared" si="227"/>
        <v>01</v>
      </c>
      <c r="T4827" t="s">
        <v>295</v>
      </c>
    </row>
    <row r="4828" spans="1:26" x14ac:dyDescent="0.35">
      <c r="A4828" s="1" t="s">
        <v>2</v>
      </c>
      <c r="B4828" s="18">
        <v>42178</v>
      </c>
      <c r="C4828" s="3" t="s">
        <v>212</v>
      </c>
      <c r="D4828" s="4" t="s">
        <v>213</v>
      </c>
      <c r="E4828" s="5" t="s">
        <v>4</v>
      </c>
      <c r="F4828" s="6">
        <v>27.582897162176813</v>
      </c>
      <c r="G4828" s="16" t="s">
        <v>4</v>
      </c>
      <c r="H4828" s="7">
        <v>60244.401663807956</v>
      </c>
      <c r="I4828" s="4">
        <v>16.5</v>
      </c>
      <c r="J4828" s="4">
        <v>15.9</v>
      </c>
      <c r="K4828" s="4" t="s">
        <v>332</v>
      </c>
      <c r="L4828" s="4">
        <v>2184.121606573598</v>
      </c>
      <c r="M4828" s="4" t="s">
        <v>332</v>
      </c>
      <c r="N4828" s="17">
        <v>1</v>
      </c>
      <c r="O4828" s="4">
        <v>120</v>
      </c>
      <c r="P4828">
        <f t="shared" si="225"/>
        <v>2015</v>
      </c>
      <c r="Q4828">
        <f t="shared" si="226"/>
        <v>6</v>
      </c>
      <c r="R4828" t="str">
        <f t="shared" si="227"/>
        <v>04</v>
      </c>
      <c r="T4828" t="s">
        <v>213</v>
      </c>
    </row>
    <row r="4829" spans="1:26" x14ac:dyDescent="0.35">
      <c r="A4829" s="1" t="s">
        <v>2</v>
      </c>
      <c r="B4829" s="18">
        <v>42178</v>
      </c>
      <c r="C4829" s="3" t="s">
        <v>82</v>
      </c>
      <c r="D4829" s="4" t="s">
        <v>167</v>
      </c>
      <c r="E4829" s="5" t="s">
        <v>4</v>
      </c>
      <c r="F4829" s="6">
        <v>63.210805996655196</v>
      </c>
      <c r="G4829" s="16" t="s">
        <v>4</v>
      </c>
      <c r="H4829" s="7">
        <v>31244.788290883404</v>
      </c>
      <c r="I4829" s="4">
        <v>17.100000000000001</v>
      </c>
      <c r="J4829" s="4">
        <v>9.1</v>
      </c>
      <c r="K4829" s="4">
        <v>6.0666666666666664</v>
      </c>
      <c r="L4829" s="4">
        <v>494.29504652316444</v>
      </c>
      <c r="M4829" s="4" t="s">
        <v>332</v>
      </c>
      <c r="N4829" s="17">
        <v>1</v>
      </c>
      <c r="O4829" s="4">
        <v>1152</v>
      </c>
      <c r="P4829">
        <f t="shared" si="225"/>
        <v>2015</v>
      </c>
      <c r="Q4829">
        <f t="shared" si="226"/>
        <v>6</v>
      </c>
      <c r="R4829" t="str">
        <f t="shared" si="227"/>
        <v>05</v>
      </c>
      <c r="T4829" t="s">
        <v>460</v>
      </c>
      <c r="U4829" t="s">
        <v>488</v>
      </c>
      <c r="V4829" t="s">
        <v>536</v>
      </c>
      <c r="W4829" t="s">
        <v>544</v>
      </c>
      <c r="X4829" t="s">
        <v>510</v>
      </c>
    </row>
    <row r="4830" spans="1:26" x14ac:dyDescent="0.35">
      <c r="A4830" s="1" t="s">
        <v>2</v>
      </c>
      <c r="B4830" s="18">
        <v>42178</v>
      </c>
      <c r="C4830" s="3" t="s">
        <v>37</v>
      </c>
      <c r="D4830" s="4" t="s">
        <v>156</v>
      </c>
      <c r="E4830" s="5" t="s">
        <v>4</v>
      </c>
      <c r="F4830" s="6">
        <v>252.84322398662079</v>
      </c>
      <c r="G4830" s="16" t="s">
        <v>4</v>
      </c>
      <c r="H4830" s="7">
        <v>374522.81901397795</v>
      </c>
      <c r="I4830" s="4">
        <v>25.5</v>
      </c>
      <c r="J4830" s="4">
        <v>12.9</v>
      </c>
      <c r="K4830" s="4">
        <v>8.6</v>
      </c>
      <c r="L4830" s="4">
        <v>1481.2452282043193</v>
      </c>
      <c r="M4830" s="4" t="s">
        <v>332</v>
      </c>
      <c r="N4830" s="17">
        <v>1</v>
      </c>
      <c r="O4830" s="4">
        <v>1152</v>
      </c>
      <c r="P4830">
        <f t="shared" si="225"/>
        <v>2015</v>
      </c>
      <c r="Q4830">
        <f t="shared" si="226"/>
        <v>6</v>
      </c>
      <c r="R4830" t="str">
        <f t="shared" si="227"/>
        <v>05</v>
      </c>
      <c r="T4830" t="s">
        <v>460</v>
      </c>
      <c r="U4830" t="s">
        <v>461</v>
      </c>
      <c r="V4830" t="s">
        <v>536</v>
      </c>
      <c r="W4830" t="s">
        <v>537</v>
      </c>
      <c r="X4830" t="s">
        <v>510</v>
      </c>
    </row>
    <row r="4831" spans="1:26" x14ac:dyDescent="0.35">
      <c r="A4831" s="1" t="s">
        <v>2</v>
      </c>
      <c r="B4831" s="18">
        <v>42178</v>
      </c>
      <c r="C4831" s="3" t="s">
        <v>76</v>
      </c>
      <c r="D4831" s="4" t="s">
        <v>229</v>
      </c>
      <c r="E4831" s="5" t="s">
        <v>4</v>
      </c>
      <c r="F4831" s="6">
        <v>57.464369087868356</v>
      </c>
      <c r="G4831" s="16" t="s">
        <v>4</v>
      </c>
      <c r="H4831" s="7">
        <v>195303.46336980621</v>
      </c>
      <c r="I4831" s="4">
        <v>37.1</v>
      </c>
      <c r="J4831" s="4">
        <v>16.2</v>
      </c>
      <c r="K4831" s="4">
        <v>10.799999999999999</v>
      </c>
      <c r="L4831" s="4">
        <v>3398.6880299889672</v>
      </c>
      <c r="M4831" s="4" t="s">
        <v>332</v>
      </c>
      <c r="N4831" s="17">
        <v>1</v>
      </c>
      <c r="O4831" s="4">
        <v>1152</v>
      </c>
      <c r="P4831">
        <f t="shared" si="225"/>
        <v>2015</v>
      </c>
      <c r="Q4831">
        <f t="shared" si="226"/>
        <v>6</v>
      </c>
      <c r="R4831" t="str">
        <f t="shared" si="227"/>
        <v>05</v>
      </c>
      <c r="T4831" t="s">
        <v>460</v>
      </c>
      <c r="U4831" t="s">
        <v>486</v>
      </c>
      <c r="V4831" t="s">
        <v>536</v>
      </c>
      <c r="W4831" t="s">
        <v>570</v>
      </c>
      <c r="X4831" t="s">
        <v>510</v>
      </c>
    </row>
    <row r="4832" spans="1:26" x14ac:dyDescent="0.35">
      <c r="A4832" s="1" t="s">
        <v>2</v>
      </c>
      <c r="B4832" s="18">
        <v>42178</v>
      </c>
      <c r="C4832" s="3" t="s">
        <v>62</v>
      </c>
      <c r="D4832" s="4" t="s">
        <v>63</v>
      </c>
      <c r="E4832" s="5" t="s">
        <v>4</v>
      </c>
      <c r="F4832" s="6">
        <v>2261.797567298499</v>
      </c>
      <c r="G4832" s="16" t="s">
        <v>4</v>
      </c>
      <c r="H4832" s="7">
        <v>286840.74280993943</v>
      </c>
      <c r="I4832" s="4">
        <v>11.5</v>
      </c>
      <c r="J4832" s="4">
        <v>5.8</v>
      </c>
      <c r="K4832" s="4" t="s">
        <v>332</v>
      </c>
      <c r="L4832" s="4">
        <v>126.81981224011277</v>
      </c>
      <c r="M4832" s="4" t="s">
        <v>332</v>
      </c>
      <c r="N4832" s="17">
        <v>0.99999999999999978</v>
      </c>
      <c r="O4832" s="4">
        <v>120</v>
      </c>
      <c r="P4832">
        <f t="shared" si="225"/>
        <v>2015</v>
      </c>
      <c r="Q4832">
        <f t="shared" si="226"/>
        <v>6</v>
      </c>
      <c r="R4832" t="str">
        <f t="shared" si="227"/>
        <v>05</v>
      </c>
      <c r="T4832" t="s">
        <v>84</v>
      </c>
      <c r="U4832" t="s">
        <v>459</v>
      </c>
      <c r="V4832" t="s">
        <v>479</v>
      </c>
      <c r="W4832" t="s">
        <v>480</v>
      </c>
    </row>
    <row r="4833" spans="1:27" x14ac:dyDescent="0.35">
      <c r="A4833" s="1" t="s">
        <v>2</v>
      </c>
      <c r="B4833" s="18">
        <v>42178</v>
      </c>
      <c r="C4833" s="3" t="s">
        <v>148</v>
      </c>
      <c r="D4833" s="4" t="s">
        <v>149</v>
      </c>
      <c r="E4833" s="5" t="s">
        <v>4</v>
      </c>
      <c r="F4833" s="6">
        <v>0.20699799749479794</v>
      </c>
      <c r="G4833" s="16" t="s">
        <v>4</v>
      </c>
      <c r="H4833" s="7">
        <v>23051.284270106309</v>
      </c>
      <c r="I4833" s="4" t="s">
        <v>332</v>
      </c>
      <c r="J4833" s="4">
        <v>70.8</v>
      </c>
      <c r="K4833" s="4" t="s">
        <v>332</v>
      </c>
      <c r="L4833" s="4">
        <v>111359.93849740314</v>
      </c>
      <c r="M4833" s="4" t="s">
        <v>332</v>
      </c>
      <c r="N4833" s="17">
        <v>1</v>
      </c>
      <c r="O4833" s="4">
        <v>15990.24</v>
      </c>
      <c r="P4833">
        <f t="shared" si="225"/>
        <v>2015</v>
      </c>
      <c r="Q4833">
        <f t="shared" si="226"/>
        <v>6</v>
      </c>
      <c r="R4833" t="str">
        <f t="shared" si="227"/>
        <v>06</v>
      </c>
      <c r="T4833" t="s">
        <v>533</v>
      </c>
      <c r="U4833" t="s">
        <v>534</v>
      </c>
    </row>
    <row r="4834" spans="1:27" x14ac:dyDescent="0.35">
      <c r="A4834" s="1" t="s">
        <v>2</v>
      </c>
      <c r="B4834" s="18">
        <v>42178</v>
      </c>
      <c r="C4834" s="3" t="s">
        <v>302</v>
      </c>
      <c r="D4834" s="4" t="s">
        <v>303</v>
      </c>
      <c r="E4834" s="5" t="s">
        <v>4</v>
      </c>
      <c r="F4834" s="6">
        <v>27.582897162176813</v>
      </c>
      <c r="G4834" s="16" t="s">
        <v>4</v>
      </c>
      <c r="H4834" s="7">
        <v>731.5494274600436</v>
      </c>
      <c r="I4834" s="4">
        <v>3.7</v>
      </c>
      <c r="J4834" s="4">
        <v>3.7</v>
      </c>
      <c r="K4834" s="4">
        <v>3.7</v>
      </c>
      <c r="L4834" s="4">
        <v>26.521848780380633</v>
      </c>
      <c r="M4834" s="4" t="s">
        <v>332</v>
      </c>
      <c r="N4834" s="17">
        <v>1.0000000000000002</v>
      </c>
      <c r="O4834" s="4">
        <v>120</v>
      </c>
      <c r="P4834">
        <f t="shared" si="225"/>
        <v>2015</v>
      </c>
      <c r="Q4834">
        <f t="shared" si="226"/>
        <v>6</v>
      </c>
      <c r="R4834" t="str">
        <f t="shared" si="227"/>
        <v>08</v>
      </c>
      <c r="T4834" t="s">
        <v>303</v>
      </c>
    </row>
    <row r="4835" spans="1:27" x14ac:dyDescent="0.35">
      <c r="A4835" s="1" t="s">
        <v>2</v>
      </c>
      <c r="B4835" s="18">
        <v>42178</v>
      </c>
      <c r="C4835" s="3" t="s">
        <v>40</v>
      </c>
      <c r="D4835" s="4" t="s">
        <v>169</v>
      </c>
      <c r="E4835" s="5" t="s">
        <v>4</v>
      </c>
      <c r="F4835" s="6">
        <v>82.748691486530447</v>
      </c>
      <c r="G4835" s="16" t="s">
        <v>4</v>
      </c>
      <c r="H4835" s="7">
        <v>16708.516422484059</v>
      </c>
      <c r="I4835" s="4" t="s">
        <v>332</v>
      </c>
      <c r="J4835" s="4">
        <v>7.1</v>
      </c>
      <c r="K4835" s="4">
        <v>5.0999999999999996</v>
      </c>
      <c r="L4835" s="4">
        <v>201.91879922601333</v>
      </c>
      <c r="M4835" s="4" t="s">
        <v>332</v>
      </c>
      <c r="N4835" s="17">
        <v>1</v>
      </c>
      <c r="O4835" s="4">
        <v>120</v>
      </c>
      <c r="P4835">
        <f t="shared" si="225"/>
        <v>2015</v>
      </c>
      <c r="Q4835">
        <f t="shared" si="226"/>
        <v>6</v>
      </c>
      <c r="R4835" t="str">
        <f t="shared" si="227"/>
        <v>12</v>
      </c>
      <c r="T4835" t="s">
        <v>662</v>
      </c>
      <c r="U4835" t="s">
        <v>463</v>
      </c>
      <c r="V4835" t="s">
        <v>464</v>
      </c>
      <c r="W4835" t="s">
        <v>546</v>
      </c>
      <c r="X4835" t="s">
        <v>468</v>
      </c>
      <c r="Y4835" t="s">
        <v>547</v>
      </c>
      <c r="Z4835" t="s">
        <v>510</v>
      </c>
      <c r="AA4835" t="s">
        <v>466</v>
      </c>
    </row>
    <row r="4836" spans="1:27" x14ac:dyDescent="0.35">
      <c r="A4836" s="1" t="s">
        <v>2</v>
      </c>
      <c r="B4836" s="18">
        <v>42178</v>
      </c>
      <c r="C4836" s="3" t="s">
        <v>28</v>
      </c>
      <c r="D4836" s="4" t="s">
        <v>107</v>
      </c>
      <c r="E4836" s="5" t="s">
        <v>23</v>
      </c>
      <c r="F4836" s="6">
        <v>13.408352787169283</v>
      </c>
      <c r="G4836" s="16" t="s">
        <v>4</v>
      </c>
      <c r="H4836" s="7">
        <v>39480.369927533677</v>
      </c>
      <c r="I4836" s="4">
        <v>22.8</v>
      </c>
      <c r="J4836" s="4">
        <v>6.3</v>
      </c>
      <c r="K4836" s="4" t="s">
        <v>332</v>
      </c>
      <c r="L4836" s="4">
        <v>710.73193079957969</v>
      </c>
      <c r="M4836" s="4" t="s">
        <v>332</v>
      </c>
      <c r="N4836" s="17">
        <v>4.1428571428571423</v>
      </c>
      <c r="O4836" s="4">
        <v>1728</v>
      </c>
      <c r="P4836">
        <f t="shared" si="225"/>
        <v>2015</v>
      </c>
      <c r="Q4836">
        <f t="shared" si="226"/>
        <v>6</v>
      </c>
      <c r="R4836" t="str">
        <f t="shared" si="227"/>
        <v>12</v>
      </c>
      <c r="T4836" t="s">
        <v>107</v>
      </c>
    </row>
    <row r="4837" spans="1:27" x14ac:dyDescent="0.35">
      <c r="A4837" s="1" t="s">
        <v>2</v>
      </c>
      <c r="B4837" s="18">
        <v>42178</v>
      </c>
      <c r="C4837" s="3" t="s">
        <v>64</v>
      </c>
      <c r="D4837" s="4" t="s">
        <v>65</v>
      </c>
      <c r="E4837" s="5" t="s">
        <v>7</v>
      </c>
      <c r="F4837" s="6">
        <v>1.9154789695956118</v>
      </c>
      <c r="G4837" s="16" t="s">
        <v>4</v>
      </c>
      <c r="H4837" s="7">
        <v>43638.349942336688</v>
      </c>
      <c r="I4837" s="4">
        <v>61.8</v>
      </c>
      <c r="J4837" s="4">
        <v>4.8</v>
      </c>
      <c r="K4837" s="4">
        <v>4.8</v>
      </c>
      <c r="L4837" s="4">
        <v>1423.8719999999998</v>
      </c>
      <c r="M4837" s="4" t="s">
        <v>332</v>
      </c>
      <c r="N4837" s="17">
        <v>16.000000000000004</v>
      </c>
      <c r="O4837" s="4">
        <v>1728</v>
      </c>
      <c r="P4837">
        <f t="shared" si="225"/>
        <v>2015</v>
      </c>
      <c r="Q4837">
        <f t="shared" si="226"/>
        <v>6</v>
      </c>
      <c r="R4837" t="str">
        <f t="shared" si="227"/>
        <v>13</v>
      </c>
      <c r="T4837" t="s">
        <v>481</v>
      </c>
      <c r="U4837" t="s">
        <v>482</v>
      </c>
    </row>
    <row r="4838" spans="1:27" x14ac:dyDescent="0.35">
      <c r="A4838" s="1" t="s">
        <v>2</v>
      </c>
      <c r="B4838" s="18">
        <v>42178</v>
      </c>
      <c r="C4838" s="3" t="s">
        <v>347</v>
      </c>
      <c r="D4838" s="4" t="s">
        <v>348</v>
      </c>
      <c r="E4838" s="5" t="s">
        <v>7</v>
      </c>
      <c r="F4838" s="6">
        <v>5.7464369087868361</v>
      </c>
      <c r="G4838" s="16" t="s">
        <v>4</v>
      </c>
      <c r="H4838" s="7">
        <v>67698.614913607365</v>
      </c>
      <c r="I4838" s="4" t="s">
        <v>332</v>
      </c>
      <c r="J4838" s="4">
        <v>7.5</v>
      </c>
      <c r="K4838" s="4" t="s">
        <v>332</v>
      </c>
      <c r="L4838" s="4">
        <v>220.89323345553234</v>
      </c>
      <c r="M4838" s="4" t="s">
        <v>332</v>
      </c>
      <c r="N4838" s="17">
        <v>53.333333333333329</v>
      </c>
      <c r="O4838" s="4">
        <v>1728</v>
      </c>
      <c r="P4838">
        <f t="shared" si="225"/>
        <v>2015</v>
      </c>
      <c r="Q4838">
        <f t="shared" si="226"/>
        <v>6</v>
      </c>
      <c r="R4838" t="str">
        <f t="shared" si="227"/>
        <v>16</v>
      </c>
      <c r="T4838" t="s">
        <v>385</v>
      </c>
      <c r="U4838" t="s">
        <v>612</v>
      </c>
    </row>
    <row r="4839" spans="1:27" x14ac:dyDescent="0.35">
      <c r="A4839" s="1" t="s">
        <v>2</v>
      </c>
      <c r="B4839" s="18">
        <v>42178</v>
      </c>
      <c r="C4839" s="3" t="s">
        <v>417</v>
      </c>
      <c r="D4839" s="4" t="s">
        <v>418</v>
      </c>
      <c r="E4839" s="5" t="s">
        <v>4</v>
      </c>
      <c r="F4839" s="6">
        <v>165.49738297306089</v>
      </c>
      <c r="G4839" s="16" t="s">
        <v>4</v>
      </c>
      <c r="H4839" s="7">
        <v>38018.762247438091</v>
      </c>
      <c r="I4839" s="4">
        <v>52.2</v>
      </c>
      <c r="J4839" s="4">
        <v>4.0999999999999996</v>
      </c>
      <c r="K4839" s="4" t="s">
        <v>332</v>
      </c>
      <c r="L4839" s="4">
        <v>229.72425040477322</v>
      </c>
      <c r="M4839" s="4" t="s">
        <v>332</v>
      </c>
      <c r="N4839" s="17">
        <v>1</v>
      </c>
      <c r="O4839" s="4">
        <v>120</v>
      </c>
      <c r="P4839">
        <f t="shared" si="225"/>
        <v>2015</v>
      </c>
      <c r="Q4839">
        <f t="shared" si="226"/>
        <v>6</v>
      </c>
      <c r="R4839" t="str">
        <f t="shared" si="227"/>
        <v>17</v>
      </c>
      <c r="T4839" t="s">
        <v>538</v>
      </c>
    </row>
    <row r="4840" spans="1:27" x14ac:dyDescent="0.35">
      <c r="A4840" s="1" t="s">
        <v>2</v>
      </c>
      <c r="B4840" s="18">
        <v>42178</v>
      </c>
      <c r="C4840" s="3" t="s">
        <v>192</v>
      </c>
      <c r="D4840" s="4" t="s">
        <v>193</v>
      </c>
      <c r="E4840" s="5" t="s">
        <v>7</v>
      </c>
      <c r="F4840" s="6">
        <v>3.8309579391912236</v>
      </c>
      <c r="G4840" s="16" t="s">
        <v>4</v>
      </c>
      <c r="H4840" s="7">
        <v>3123.9169807316784</v>
      </c>
      <c r="I4840" s="4">
        <v>4.5999999999999996</v>
      </c>
      <c r="J4840" s="4">
        <v>4.5999999999999996</v>
      </c>
      <c r="K4840" s="4" t="s">
        <v>332</v>
      </c>
      <c r="L4840" s="4">
        <v>50.965010421636002</v>
      </c>
      <c r="M4840" s="4" t="s">
        <v>332</v>
      </c>
      <c r="N4840" s="17">
        <v>16</v>
      </c>
      <c r="O4840" s="4">
        <v>1728</v>
      </c>
      <c r="P4840">
        <f t="shared" si="225"/>
        <v>2015</v>
      </c>
      <c r="Q4840">
        <f t="shared" si="226"/>
        <v>6</v>
      </c>
      <c r="R4840" t="str">
        <f t="shared" si="227"/>
        <v>17</v>
      </c>
      <c r="T4840" t="s">
        <v>556</v>
      </c>
      <c r="U4840" t="s">
        <v>557</v>
      </c>
    </row>
    <row r="4841" spans="1:27" x14ac:dyDescent="0.35">
      <c r="A4841" s="1" t="s">
        <v>2</v>
      </c>
      <c r="B4841" s="18">
        <v>42178</v>
      </c>
      <c r="C4841" s="3" t="s">
        <v>419</v>
      </c>
      <c r="D4841" s="4" t="s">
        <v>420</v>
      </c>
      <c r="E4841" s="5" t="s">
        <v>7</v>
      </c>
      <c r="F4841" s="6">
        <v>3.8309579391912236</v>
      </c>
      <c r="G4841" s="16" t="s">
        <v>4</v>
      </c>
      <c r="H4841" s="7">
        <v>16358.63914883215</v>
      </c>
      <c r="I4841" s="4">
        <v>11.3</v>
      </c>
      <c r="J4841" s="4">
        <v>8.1</v>
      </c>
      <c r="K4841" s="4">
        <v>4.05</v>
      </c>
      <c r="L4841" s="4">
        <v>194.09623351857479</v>
      </c>
      <c r="M4841" s="4" t="s">
        <v>332</v>
      </c>
      <c r="N4841" s="17">
        <v>21.999999999999996</v>
      </c>
      <c r="O4841" s="4">
        <v>1728</v>
      </c>
      <c r="P4841">
        <f t="shared" si="225"/>
        <v>2015</v>
      </c>
      <c r="Q4841">
        <f t="shared" si="226"/>
        <v>6</v>
      </c>
      <c r="R4841" t="str">
        <f t="shared" si="227"/>
        <v>17</v>
      </c>
      <c r="T4841" t="s">
        <v>450</v>
      </c>
      <c r="U4841" t="s">
        <v>634</v>
      </c>
    </row>
    <row r="4842" spans="1:27" x14ac:dyDescent="0.35">
      <c r="A4842" s="1" t="s">
        <v>2</v>
      </c>
      <c r="B4842" s="18">
        <v>42178</v>
      </c>
      <c r="C4842" s="3" t="s">
        <v>85</v>
      </c>
      <c r="D4842" s="4" t="s">
        <v>86</v>
      </c>
      <c r="E4842" s="5" t="s">
        <v>7</v>
      </c>
      <c r="F4842" s="6">
        <v>55.165794324353627</v>
      </c>
      <c r="G4842" s="16" t="s">
        <v>4</v>
      </c>
      <c r="H4842" s="7">
        <v>565219.18041923468</v>
      </c>
      <c r="I4842" s="4">
        <v>10.8</v>
      </c>
      <c r="J4842" s="4">
        <v>7.3</v>
      </c>
      <c r="K4842" s="4" t="s">
        <v>332</v>
      </c>
      <c r="L4842" s="4">
        <v>301.3478505176401</v>
      </c>
      <c r="M4842" s="4" t="s">
        <v>332</v>
      </c>
      <c r="N4842" s="17">
        <v>34</v>
      </c>
      <c r="O4842" s="4">
        <v>120</v>
      </c>
      <c r="P4842">
        <f t="shared" si="225"/>
        <v>2015</v>
      </c>
      <c r="Q4842">
        <f t="shared" si="226"/>
        <v>6</v>
      </c>
      <c r="R4842" t="str">
        <f t="shared" si="227"/>
        <v>17</v>
      </c>
      <c r="T4842" t="s">
        <v>86</v>
      </c>
    </row>
    <row r="4843" spans="1:27" x14ac:dyDescent="0.35">
      <c r="A4843" s="1" t="s">
        <v>2</v>
      </c>
      <c r="B4843" s="18">
        <v>42178</v>
      </c>
      <c r="C4843" s="3" t="s">
        <v>87</v>
      </c>
      <c r="D4843" s="4" t="s">
        <v>88</v>
      </c>
      <c r="E4843" s="5" t="s">
        <v>7</v>
      </c>
      <c r="F4843" s="6">
        <v>0.62099399248439391</v>
      </c>
      <c r="G4843" s="16" t="s">
        <v>4</v>
      </c>
      <c r="H4843" s="7">
        <v>1792.3939449379734</v>
      </c>
      <c r="I4843" s="4" t="s">
        <v>332</v>
      </c>
      <c r="J4843" s="4">
        <v>4.3</v>
      </c>
      <c r="K4843" s="4" t="s">
        <v>332</v>
      </c>
      <c r="L4843" s="4">
        <v>41.629767851493945</v>
      </c>
      <c r="M4843" s="4" t="s">
        <v>332</v>
      </c>
      <c r="N4843" s="17">
        <v>69.333333333333329</v>
      </c>
      <c r="O4843" s="4">
        <v>15990.24</v>
      </c>
      <c r="P4843">
        <f t="shared" si="225"/>
        <v>2015</v>
      </c>
      <c r="Q4843">
        <f t="shared" si="226"/>
        <v>6</v>
      </c>
      <c r="R4843" t="str">
        <f t="shared" si="227"/>
        <v>17</v>
      </c>
      <c r="T4843" t="s">
        <v>237</v>
      </c>
      <c r="U4843" t="s">
        <v>492</v>
      </c>
    </row>
    <row r="4844" spans="1:27" x14ac:dyDescent="0.35">
      <c r="A4844" s="1" t="s">
        <v>2</v>
      </c>
      <c r="B4844" s="18">
        <v>42178</v>
      </c>
      <c r="C4844" s="3" t="s">
        <v>56</v>
      </c>
      <c r="D4844" s="4" t="s">
        <v>57</v>
      </c>
      <c r="E4844" s="5" t="s">
        <v>4</v>
      </c>
      <c r="F4844" s="6">
        <v>0.62099399248439391</v>
      </c>
      <c r="G4844" s="16" t="s">
        <v>4</v>
      </c>
      <c r="H4844" s="7">
        <v>4958.4332746329519</v>
      </c>
      <c r="I4844" s="4">
        <v>211.8</v>
      </c>
      <c r="J4844" s="4">
        <v>12</v>
      </c>
      <c r="K4844" s="4" t="s">
        <v>332</v>
      </c>
      <c r="L4844" s="4">
        <v>7984.6718883638196</v>
      </c>
      <c r="M4844" s="4" t="s">
        <v>332</v>
      </c>
      <c r="N4844" s="17">
        <v>0.99999999999999978</v>
      </c>
      <c r="O4844" s="4">
        <v>15990.24</v>
      </c>
      <c r="P4844">
        <f t="shared" si="225"/>
        <v>2015</v>
      </c>
      <c r="Q4844">
        <f t="shared" si="226"/>
        <v>6</v>
      </c>
      <c r="R4844" t="str">
        <f t="shared" si="227"/>
        <v>27</v>
      </c>
      <c r="T4844" t="s">
        <v>57</v>
      </c>
    </row>
    <row r="4845" spans="1:27" x14ac:dyDescent="0.35">
      <c r="A4845" s="1" t="s">
        <v>2</v>
      </c>
      <c r="B4845" s="18">
        <v>42178</v>
      </c>
      <c r="C4845" s="3" t="s">
        <v>80</v>
      </c>
      <c r="D4845" s="4" t="s">
        <v>81</v>
      </c>
      <c r="E4845" s="5" t="s">
        <v>4</v>
      </c>
      <c r="F4845" s="6">
        <v>0.20699799749479794</v>
      </c>
      <c r="G4845" s="16" t="s">
        <v>4</v>
      </c>
      <c r="H4845" s="7">
        <v>13055.886206715209</v>
      </c>
      <c r="I4845" s="4">
        <v>59.3</v>
      </c>
      <c r="J4845" s="4">
        <v>55.2</v>
      </c>
      <c r="K4845" s="4">
        <v>36.800000000000004</v>
      </c>
      <c r="L4845" s="4">
        <v>63072.524201802073</v>
      </c>
      <c r="M4845" s="4" t="s">
        <v>332</v>
      </c>
      <c r="N4845" s="17">
        <v>1</v>
      </c>
      <c r="O4845" s="4">
        <v>15990.24</v>
      </c>
      <c r="P4845">
        <f t="shared" si="225"/>
        <v>2015</v>
      </c>
      <c r="Q4845">
        <f t="shared" si="226"/>
        <v>6</v>
      </c>
      <c r="R4845" t="str">
        <f t="shared" si="227"/>
        <v>27</v>
      </c>
      <c r="T4845" t="s">
        <v>81</v>
      </c>
    </row>
    <row r="4846" spans="1:27" x14ac:dyDescent="0.35">
      <c r="A4846" s="1" t="s">
        <v>2</v>
      </c>
      <c r="B4846" s="18">
        <v>42178</v>
      </c>
      <c r="C4846" s="3" t="s">
        <v>80</v>
      </c>
      <c r="D4846" s="4" t="s">
        <v>81</v>
      </c>
      <c r="E4846" s="5" t="s">
        <v>4</v>
      </c>
      <c r="F4846" s="6">
        <v>1.9154789695956118</v>
      </c>
      <c r="G4846" s="16" t="s">
        <v>4</v>
      </c>
      <c r="H4846" s="7">
        <v>15805.733695622923</v>
      </c>
      <c r="I4846" s="4">
        <v>28.9</v>
      </c>
      <c r="J4846" s="4">
        <v>28.6</v>
      </c>
      <c r="K4846" s="4">
        <v>19.066666666666666</v>
      </c>
      <c r="L4846" s="4">
        <v>8251.5829964762106</v>
      </c>
      <c r="M4846" s="4" t="s">
        <v>332</v>
      </c>
      <c r="N4846" s="17">
        <v>1.0000000000000002</v>
      </c>
      <c r="O4846" s="4">
        <v>1728</v>
      </c>
      <c r="P4846">
        <f t="shared" si="225"/>
        <v>2015</v>
      </c>
      <c r="Q4846">
        <f t="shared" si="226"/>
        <v>6</v>
      </c>
      <c r="R4846" t="str">
        <f t="shared" si="227"/>
        <v>27</v>
      </c>
      <c r="T4846" t="s">
        <v>81</v>
      </c>
    </row>
    <row r="4847" spans="1:27" x14ac:dyDescent="0.35">
      <c r="A4847" s="1" t="s">
        <v>2</v>
      </c>
      <c r="B4847" s="18">
        <v>42178</v>
      </c>
      <c r="C4847" s="3" t="s">
        <v>58</v>
      </c>
      <c r="D4847" s="4" t="s">
        <v>59</v>
      </c>
      <c r="E4847" s="5" t="s">
        <v>4</v>
      </c>
      <c r="F4847" s="6">
        <v>0.82799198997919177</v>
      </c>
      <c r="G4847" s="16" t="s">
        <v>4</v>
      </c>
      <c r="H4847" s="7">
        <v>2099.504041682178</v>
      </c>
      <c r="I4847" s="4">
        <v>23.1</v>
      </c>
      <c r="J4847" s="4">
        <v>19.5</v>
      </c>
      <c r="K4847" s="4" t="s">
        <v>332</v>
      </c>
      <c r="L4847" s="4">
        <v>2535.6574303755528</v>
      </c>
      <c r="M4847" s="4" t="s">
        <v>332</v>
      </c>
      <c r="N4847" s="17">
        <v>1</v>
      </c>
      <c r="O4847" s="4">
        <v>15990.24</v>
      </c>
      <c r="P4847">
        <f t="shared" si="225"/>
        <v>2015</v>
      </c>
      <c r="Q4847">
        <f t="shared" si="226"/>
        <v>6</v>
      </c>
      <c r="R4847" t="str">
        <f t="shared" si="227"/>
        <v>27</v>
      </c>
      <c r="T4847" t="s">
        <v>59</v>
      </c>
    </row>
    <row r="4848" spans="1:27" x14ac:dyDescent="0.35">
      <c r="A4848" s="1" t="s">
        <v>2</v>
      </c>
      <c r="B4848" s="18">
        <v>42178</v>
      </c>
      <c r="C4848" s="3" t="s">
        <v>219</v>
      </c>
      <c r="D4848" s="4" t="s">
        <v>292</v>
      </c>
      <c r="E4848" s="5" t="s">
        <v>4</v>
      </c>
      <c r="F4848" s="6">
        <v>137.91448581088406</v>
      </c>
      <c r="G4848" s="16" t="s">
        <v>4</v>
      </c>
      <c r="H4848" s="7">
        <v>1949.7201095118921</v>
      </c>
      <c r="I4848" s="4" t="s">
        <v>332</v>
      </c>
      <c r="J4848" s="4">
        <v>3</v>
      </c>
      <c r="K4848" s="4" t="s">
        <v>332</v>
      </c>
      <c r="L4848" s="4">
        <v>14.137166941154069</v>
      </c>
      <c r="M4848" s="4" t="s">
        <v>332</v>
      </c>
      <c r="N4848" s="17">
        <v>1</v>
      </c>
      <c r="O4848" s="4">
        <v>120</v>
      </c>
      <c r="P4848">
        <f t="shared" si="225"/>
        <v>2015</v>
      </c>
      <c r="Q4848">
        <f t="shared" si="226"/>
        <v>6</v>
      </c>
      <c r="R4848" t="str">
        <f t="shared" si="227"/>
        <v>90</v>
      </c>
      <c r="T4848" t="s">
        <v>563</v>
      </c>
      <c r="U4848" t="s">
        <v>468</v>
      </c>
      <c r="V4848" t="s">
        <v>564</v>
      </c>
      <c r="W4848" t="s">
        <v>565</v>
      </c>
      <c r="X4848" t="s">
        <v>566</v>
      </c>
      <c r="Y4848" t="s">
        <v>567</v>
      </c>
      <c r="Z4848" t="s">
        <v>510</v>
      </c>
      <c r="AA4848" t="s">
        <v>568</v>
      </c>
    </row>
    <row r="4849" spans="1:27" x14ac:dyDescent="0.35">
      <c r="A4849" s="1" t="s">
        <v>2</v>
      </c>
      <c r="B4849" s="18">
        <v>42192</v>
      </c>
      <c r="C4849" s="8" t="s">
        <v>29</v>
      </c>
      <c r="D4849" s="4" t="s">
        <v>30</v>
      </c>
      <c r="E4849" s="9" t="s">
        <v>4</v>
      </c>
      <c r="F4849" s="6">
        <v>66.353149955634422</v>
      </c>
      <c r="G4849" s="16" t="s">
        <v>4</v>
      </c>
      <c r="H4849" s="7">
        <v>13288.978738251642</v>
      </c>
      <c r="I4849" s="4">
        <v>6.8</v>
      </c>
      <c r="J4849" s="4">
        <v>7.5</v>
      </c>
      <c r="K4849" s="4" t="s">
        <v>332</v>
      </c>
      <c r="L4849" s="4">
        <v>200.27653166634931</v>
      </c>
      <c r="M4849" s="4" t="s">
        <v>332</v>
      </c>
      <c r="N4849" s="17">
        <v>1</v>
      </c>
      <c r="O4849" s="4">
        <v>100</v>
      </c>
      <c r="P4849">
        <f t="shared" si="225"/>
        <v>2015</v>
      </c>
      <c r="Q4849">
        <f t="shared" si="226"/>
        <v>7</v>
      </c>
      <c r="R4849" t="str">
        <f t="shared" si="227"/>
        <v>01</v>
      </c>
      <c r="T4849" t="s">
        <v>30</v>
      </c>
    </row>
    <row r="4850" spans="1:27" x14ac:dyDescent="0.35">
      <c r="A4850" s="1" t="s">
        <v>2</v>
      </c>
      <c r="B4850" s="18">
        <v>42192</v>
      </c>
      <c r="C4850" s="8" t="s">
        <v>294</v>
      </c>
      <c r="D4850" s="4" t="s">
        <v>295</v>
      </c>
      <c r="E4850" s="9" t="s">
        <v>23</v>
      </c>
      <c r="F4850" s="6">
        <v>74.877686581879132</v>
      </c>
      <c r="G4850" s="16" t="s">
        <v>23</v>
      </c>
      <c r="H4850" s="7">
        <v>154020.2407071261</v>
      </c>
      <c r="I4850" s="4">
        <v>194</v>
      </c>
      <c r="J4850" s="4">
        <v>4.5</v>
      </c>
      <c r="K4850" s="4" t="s">
        <v>332</v>
      </c>
      <c r="L4850" s="4">
        <v>2056.9577899379169</v>
      </c>
      <c r="M4850" s="4" t="s">
        <v>332</v>
      </c>
      <c r="N4850" s="17">
        <v>0.99999999999999978</v>
      </c>
      <c r="O4850" s="4">
        <v>1152</v>
      </c>
      <c r="P4850">
        <f t="shared" si="225"/>
        <v>2015</v>
      </c>
      <c r="Q4850">
        <f t="shared" si="226"/>
        <v>7</v>
      </c>
      <c r="R4850" t="str">
        <f t="shared" si="227"/>
        <v>01</v>
      </c>
      <c r="T4850" t="s">
        <v>295</v>
      </c>
    </row>
    <row r="4851" spans="1:27" x14ac:dyDescent="0.35">
      <c r="A4851" s="1" t="s">
        <v>2</v>
      </c>
      <c r="B4851" s="18">
        <v>42192</v>
      </c>
      <c r="C4851" s="3" t="s">
        <v>24</v>
      </c>
      <c r="D4851" s="4" t="s">
        <v>299</v>
      </c>
      <c r="E4851" s="5" t="s">
        <v>23</v>
      </c>
      <c r="F4851" s="6">
        <v>66.353149955634422</v>
      </c>
      <c r="G4851" s="16" t="s">
        <v>23</v>
      </c>
      <c r="H4851" s="7">
        <v>16623.574355994806</v>
      </c>
      <c r="I4851" s="4">
        <v>60.3</v>
      </c>
      <c r="J4851" s="4">
        <v>2.2999999999999998</v>
      </c>
      <c r="K4851" s="4" t="s">
        <v>332</v>
      </c>
      <c r="L4851" s="4">
        <v>250.53180394766179</v>
      </c>
      <c r="M4851" s="4" t="s">
        <v>332</v>
      </c>
      <c r="N4851" s="17">
        <v>1</v>
      </c>
      <c r="O4851" s="4">
        <v>100</v>
      </c>
      <c r="P4851">
        <f t="shared" si="225"/>
        <v>2015</v>
      </c>
      <c r="Q4851">
        <f t="shared" si="226"/>
        <v>7</v>
      </c>
      <c r="R4851" t="str">
        <f t="shared" si="227"/>
        <v>01</v>
      </c>
      <c r="T4851" t="s">
        <v>222</v>
      </c>
      <c r="U4851" t="s">
        <v>504</v>
      </c>
      <c r="V4851" t="s">
        <v>596</v>
      </c>
      <c r="W4851" t="s">
        <v>597</v>
      </c>
    </row>
    <row r="4852" spans="1:27" x14ac:dyDescent="0.35">
      <c r="A4852" s="1" t="s">
        <v>2</v>
      </c>
      <c r="B4852" s="18">
        <v>42192</v>
      </c>
      <c r="C4852" s="3" t="s">
        <v>60</v>
      </c>
      <c r="D4852" s="4" t="s">
        <v>61</v>
      </c>
      <c r="E4852" s="5" t="s">
        <v>7</v>
      </c>
      <c r="F4852" s="6">
        <v>2.8799110223799667</v>
      </c>
      <c r="G4852" s="16" t="s">
        <v>4</v>
      </c>
      <c r="H4852" s="7">
        <v>11350.351251730228</v>
      </c>
      <c r="I4852" s="4">
        <v>5.4</v>
      </c>
      <c r="J4852" s="4">
        <v>3.3</v>
      </c>
      <c r="K4852" s="4" t="s">
        <v>332</v>
      </c>
      <c r="L4852" s="4">
        <v>30.790749597833564</v>
      </c>
      <c r="M4852" s="4" t="s">
        <v>332</v>
      </c>
      <c r="N4852" s="17">
        <v>128</v>
      </c>
      <c r="O4852" s="4">
        <v>1152</v>
      </c>
      <c r="P4852">
        <f t="shared" si="225"/>
        <v>2015</v>
      </c>
      <c r="Q4852">
        <f t="shared" si="226"/>
        <v>7</v>
      </c>
      <c r="R4852" t="str">
        <f t="shared" si="227"/>
        <v>01</v>
      </c>
      <c r="T4852" t="s">
        <v>211</v>
      </c>
      <c r="U4852" t="s">
        <v>478</v>
      </c>
    </row>
    <row r="4853" spans="1:27" x14ac:dyDescent="0.35">
      <c r="A4853" s="1" t="s">
        <v>2</v>
      </c>
      <c r="B4853" s="18">
        <v>42192</v>
      </c>
      <c r="C4853" s="3" t="s">
        <v>212</v>
      </c>
      <c r="D4853" s="4" t="s">
        <v>213</v>
      </c>
      <c r="E4853" s="5" t="s">
        <v>4</v>
      </c>
      <c r="F4853" s="6">
        <v>5.7598220447599333</v>
      </c>
      <c r="G4853" s="16" t="s">
        <v>4</v>
      </c>
      <c r="H4853" s="7">
        <v>19492.483553536833</v>
      </c>
      <c r="I4853" s="4">
        <v>19.3</v>
      </c>
      <c r="J4853" s="4">
        <v>18.3</v>
      </c>
      <c r="K4853" s="4" t="s">
        <v>332</v>
      </c>
      <c r="L4853" s="4">
        <v>3384.2162834302067</v>
      </c>
      <c r="M4853" s="4" t="s">
        <v>332</v>
      </c>
      <c r="N4853" s="17">
        <v>0.99999999999999989</v>
      </c>
      <c r="O4853" s="4">
        <v>1152</v>
      </c>
      <c r="P4853">
        <f t="shared" si="225"/>
        <v>2015</v>
      </c>
      <c r="Q4853">
        <f t="shared" si="226"/>
        <v>7</v>
      </c>
      <c r="R4853" t="str">
        <f t="shared" si="227"/>
        <v>04</v>
      </c>
      <c r="T4853" t="s">
        <v>213</v>
      </c>
    </row>
    <row r="4854" spans="1:27" x14ac:dyDescent="0.35">
      <c r="A4854" s="1" t="s">
        <v>2</v>
      </c>
      <c r="B4854" s="18">
        <v>42192</v>
      </c>
      <c r="C4854" s="3" t="s">
        <v>300</v>
      </c>
      <c r="D4854" s="4" t="s">
        <v>301</v>
      </c>
      <c r="E4854" s="5" t="s">
        <v>4</v>
      </c>
      <c r="F4854" s="6">
        <v>66.353149955634422</v>
      </c>
      <c r="G4854" s="16" t="s">
        <v>4</v>
      </c>
      <c r="H4854" s="7">
        <v>7081.8965385757247</v>
      </c>
      <c r="I4854" s="4">
        <v>6.5</v>
      </c>
      <c r="J4854" s="4">
        <v>5.6</v>
      </c>
      <c r="K4854" s="4">
        <v>5.6</v>
      </c>
      <c r="L4854" s="4">
        <v>106.73037441795724</v>
      </c>
      <c r="M4854" s="4" t="s">
        <v>332</v>
      </c>
      <c r="N4854" s="17">
        <v>1</v>
      </c>
      <c r="O4854" s="4">
        <v>100</v>
      </c>
      <c r="P4854">
        <f t="shared" si="225"/>
        <v>2015</v>
      </c>
      <c r="Q4854">
        <f t="shared" si="226"/>
        <v>7</v>
      </c>
      <c r="R4854" t="str">
        <f t="shared" si="227"/>
        <v>05</v>
      </c>
      <c r="T4854" t="s">
        <v>301</v>
      </c>
    </row>
    <row r="4855" spans="1:27" x14ac:dyDescent="0.35">
      <c r="A4855" s="1" t="s">
        <v>2</v>
      </c>
      <c r="B4855" s="18">
        <v>42192</v>
      </c>
      <c r="C4855" s="3" t="s">
        <v>82</v>
      </c>
      <c r="D4855" s="4" t="s">
        <v>167</v>
      </c>
      <c r="E4855" s="5" t="s">
        <v>4</v>
      </c>
      <c r="F4855" s="6">
        <v>298.58917480035495</v>
      </c>
      <c r="G4855" s="16" t="s">
        <v>4</v>
      </c>
      <c r="H4855" s="7">
        <v>147352.36534110305</v>
      </c>
      <c r="I4855" s="4">
        <v>16</v>
      </c>
      <c r="J4855" s="4">
        <v>9.4</v>
      </c>
      <c r="K4855" s="4">
        <v>6.2666666666666666</v>
      </c>
      <c r="L4855" s="4">
        <v>493.49533665990066</v>
      </c>
      <c r="M4855" s="4" t="s">
        <v>332</v>
      </c>
      <c r="N4855" s="17">
        <v>0.99999999999999978</v>
      </c>
      <c r="O4855" s="4">
        <v>100</v>
      </c>
      <c r="P4855">
        <f t="shared" si="225"/>
        <v>2015</v>
      </c>
      <c r="Q4855">
        <f t="shared" si="226"/>
        <v>7</v>
      </c>
      <c r="R4855" t="str">
        <f t="shared" si="227"/>
        <v>05</v>
      </c>
      <c r="T4855" t="s">
        <v>460</v>
      </c>
      <c r="U4855" t="s">
        <v>488</v>
      </c>
      <c r="V4855" t="s">
        <v>536</v>
      </c>
      <c r="W4855" t="s">
        <v>544</v>
      </c>
      <c r="X4855" t="s">
        <v>510</v>
      </c>
    </row>
    <row r="4856" spans="1:27" x14ac:dyDescent="0.35">
      <c r="A4856" s="1" t="s">
        <v>2</v>
      </c>
      <c r="B4856" s="18">
        <v>42192</v>
      </c>
      <c r="C4856" s="3" t="s">
        <v>37</v>
      </c>
      <c r="D4856" s="4" t="s">
        <v>156</v>
      </c>
      <c r="E4856" s="5" t="s">
        <v>4</v>
      </c>
      <c r="F4856" s="6">
        <v>213.11341565611752</v>
      </c>
      <c r="G4856" s="16" t="s">
        <v>4</v>
      </c>
      <c r="H4856" s="7">
        <v>271087.73524099553</v>
      </c>
      <c r="I4856" s="4">
        <v>23.7</v>
      </c>
      <c r="J4856" s="4">
        <v>12.4</v>
      </c>
      <c r="K4856" s="4">
        <v>8.2666666666666675</v>
      </c>
      <c r="L4856" s="4">
        <v>1272.0350542287122</v>
      </c>
      <c r="M4856" s="4" t="s">
        <v>332</v>
      </c>
      <c r="N4856" s="17">
        <v>1</v>
      </c>
      <c r="O4856" s="4">
        <v>1152</v>
      </c>
      <c r="P4856">
        <f t="shared" si="225"/>
        <v>2015</v>
      </c>
      <c r="Q4856">
        <f t="shared" si="226"/>
        <v>7</v>
      </c>
      <c r="R4856" t="str">
        <f t="shared" si="227"/>
        <v>05</v>
      </c>
      <c r="T4856" t="s">
        <v>460</v>
      </c>
      <c r="U4856" t="s">
        <v>461</v>
      </c>
      <c r="V4856" t="s">
        <v>536</v>
      </c>
      <c r="W4856" t="s">
        <v>537</v>
      </c>
      <c r="X4856" t="s">
        <v>510</v>
      </c>
    </row>
    <row r="4857" spans="1:27" x14ac:dyDescent="0.35">
      <c r="A4857" s="1" t="s">
        <v>2</v>
      </c>
      <c r="B4857" s="18">
        <v>42192</v>
      </c>
      <c r="C4857" s="3" t="s">
        <v>76</v>
      </c>
      <c r="D4857" s="4" t="s">
        <v>229</v>
      </c>
      <c r="E4857" s="5" t="s">
        <v>4</v>
      </c>
      <c r="F4857" s="6">
        <v>11.519644089519867</v>
      </c>
      <c r="G4857" s="16" t="s">
        <v>4</v>
      </c>
      <c r="H4857" s="7">
        <v>26293.16205192792</v>
      </c>
      <c r="I4857" s="4">
        <v>31.1</v>
      </c>
      <c r="J4857" s="4">
        <v>14.5</v>
      </c>
      <c r="K4857" s="4">
        <v>9.6666666666666661</v>
      </c>
      <c r="L4857" s="4">
        <v>2282.4630559418442</v>
      </c>
      <c r="M4857" s="4" t="s">
        <v>332</v>
      </c>
      <c r="N4857" s="17">
        <v>1</v>
      </c>
      <c r="O4857" s="4">
        <v>1152</v>
      </c>
      <c r="P4857">
        <f t="shared" si="225"/>
        <v>2015</v>
      </c>
      <c r="Q4857">
        <f t="shared" si="226"/>
        <v>7</v>
      </c>
      <c r="R4857" t="str">
        <f t="shared" si="227"/>
        <v>05</v>
      </c>
      <c r="T4857" t="s">
        <v>460</v>
      </c>
      <c r="U4857" t="s">
        <v>486</v>
      </c>
      <c r="V4857" t="s">
        <v>536</v>
      </c>
      <c r="W4857" t="s">
        <v>570</v>
      </c>
      <c r="X4857" t="s">
        <v>510</v>
      </c>
    </row>
    <row r="4858" spans="1:27" x14ac:dyDescent="0.35">
      <c r="A4858" s="1" t="s">
        <v>2</v>
      </c>
      <c r="B4858" s="18">
        <v>42192</v>
      </c>
      <c r="C4858" s="3" t="s">
        <v>62</v>
      </c>
      <c r="D4858" s="4" t="s">
        <v>63</v>
      </c>
      <c r="E4858" s="5" t="s">
        <v>4</v>
      </c>
      <c r="F4858" s="6">
        <v>1426.5927240461401</v>
      </c>
      <c r="G4858" s="16" t="s">
        <v>4</v>
      </c>
      <c r="H4858" s="7">
        <v>140548.4082271182</v>
      </c>
      <c r="I4858" s="4">
        <v>9.1999999999999993</v>
      </c>
      <c r="J4858" s="4">
        <v>5.6</v>
      </c>
      <c r="K4858" s="4" t="s">
        <v>332</v>
      </c>
      <c r="L4858" s="4">
        <v>98.520345616575895</v>
      </c>
      <c r="M4858" s="4" t="s">
        <v>332</v>
      </c>
      <c r="N4858" s="17">
        <v>1</v>
      </c>
      <c r="O4858" s="4">
        <v>100</v>
      </c>
      <c r="P4858">
        <f t="shared" si="225"/>
        <v>2015</v>
      </c>
      <c r="Q4858">
        <f t="shared" si="226"/>
        <v>7</v>
      </c>
      <c r="R4858" t="str">
        <f t="shared" si="227"/>
        <v>05</v>
      </c>
      <c r="T4858" t="s">
        <v>84</v>
      </c>
      <c r="U4858" t="s">
        <v>459</v>
      </c>
      <c r="V4858" t="s">
        <v>479</v>
      </c>
      <c r="W4858" t="s">
        <v>480</v>
      </c>
    </row>
    <row r="4859" spans="1:27" x14ac:dyDescent="0.35">
      <c r="A4859" s="1" t="s">
        <v>2</v>
      </c>
      <c r="B4859" s="18">
        <v>42192</v>
      </c>
      <c r="C4859" s="3" t="s">
        <v>148</v>
      </c>
      <c r="D4859" s="4" t="s">
        <v>149</v>
      </c>
      <c r="E4859" s="5" t="s">
        <v>4</v>
      </c>
      <c r="F4859" s="6">
        <v>2.2774335243517294</v>
      </c>
      <c r="G4859" s="16" t="s">
        <v>4</v>
      </c>
      <c r="H4859" s="7">
        <v>143244.23523042421</v>
      </c>
      <c r="I4859" s="4" t="s">
        <v>332</v>
      </c>
      <c r="J4859" s="4">
        <v>56.5</v>
      </c>
      <c r="K4859" s="4" t="s">
        <v>332</v>
      </c>
      <c r="L4859" s="4">
        <v>62897.219040102886</v>
      </c>
      <c r="M4859" s="4" t="s">
        <v>332</v>
      </c>
      <c r="N4859" s="17">
        <v>1</v>
      </c>
      <c r="O4859" s="4">
        <v>16024.28</v>
      </c>
      <c r="P4859">
        <f t="shared" si="225"/>
        <v>2015</v>
      </c>
      <c r="Q4859">
        <f t="shared" si="226"/>
        <v>7</v>
      </c>
      <c r="R4859" t="str">
        <f t="shared" si="227"/>
        <v>06</v>
      </c>
      <c r="T4859" t="s">
        <v>533</v>
      </c>
      <c r="U4859" t="s">
        <v>534</v>
      </c>
    </row>
    <row r="4860" spans="1:27" x14ac:dyDescent="0.35">
      <c r="A4860" s="1" t="s">
        <v>2</v>
      </c>
      <c r="B4860" s="18">
        <v>42192</v>
      </c>
      <c r="C4860" s="3" t="s">
        <v>386</v>
      </c>
      <c r="D4860" s="4" t="s">
        <v>387</v>
      </c>
      <c r="E4860" s="5" t="s">
        <v>4</v>
      </c>
      <c r="F4860" s="6">
        <v>66.353149955634422</v>
      </c>
      <c r="G4860" s="16" t="s">
        <v>4</v>
      </c>
      <c r="H4860" s="7">
        <v>48810.609988952674</v>
      </c>
      <c r="I4860" s="4" t="s">
        <v>332</v>
      </c>
      <c r="J4860" s="4">
        <v>11.2</v>
      </c>
      <c r="K4860" s="4" t="s">
        <v>332</v>
      </c>
      <c r="L4860" s="4">
        <v>735.61858060376665</v>
      </c>
      <c r="M4860" s="4" t="s">
        <v>332</v>
      </c>
      <c r="N4860" s="17">
        <v>1</v>
      </c>
      <c r="O4860" s="4">
        <v>100</v>
      </c>
      <c r="P4860">
        <f t="shared" si="225"/>
        <v>2015</v>
      </c>
      <c r="Q4860">
        <f t="shared" si="226"/>
        <v>7</v>
      </c>
      <c r="R4860" t="str">
        <f t="shared" si="227"/>
        <v>09</v>
      </c>
      <c r="T4860" t="s">
        <v>387</v>
      </c>
    </row>
    <row r="4861" spans="1:27" x14ac:dyDescent="0.35">
      <c r="A4861" s="1" t="s">
        <v>2</v>
      </c>
      <c r="B4861" s="18">
        <v>42192</v>
      </c>
      <c r="C4861" s="3" t="s">
        <v>373</v>
      </c>
      <c r="D4861" s="4" t="s">
        <v>374</v>
      </c>
      <c r="E4861" s="5" t="s">
        <v>4</v>
      </c>
      <c r="F4861" s="6">
        <v>11.519644089519867</v>
      </c>
      <c r="G4861" s="16" t="s">
        <v>4</v>
      </c>
      <c r="H4861" s="7">
        <v>19012.311229696916</v>
      </c>
      <c r="I4861" s="4">
        <v>20.5</v>
      </c>
      <c r="J4861" s="4">
        <v>12.4</v>
      </c>
      <c r="K4861" s="4" t="s">
        <v>332</v>
      </c>
      <c r="L4861" s="4">
        <v>1650.4252285878858</v>
      </c>
      <c r="M4861" s="4" t="s">
        <v>332</v>
      </c>
      <c r="N4861" s="17">
        <v>1.0000000000000002</v>
      </c>
      <c r="O4861" s="4">
        <v>1152</v>
      </c>
      <c r="P4861">
        <f t="shared" si="225"/>
        <v>2015</v>
      </c>
      <c r="Q4861">
        <f t="shared" si="226"/>
        <v>7</v>
      </c>
      <c r="R4861" t="str">
        <f t="shared" si="227"/>
        <v>09</v>
      </c>
      <c r="T4861" t="s">
        <v>374</v>
      </c>
    </row>
    <row r="4862" spans="1:27" x14ac:dyDescent="0.35">
      <c r="A4862" s="1" t="s">
        <v>2</v>
      </c>
      <c r="B4862" s="18">
        <v>42192</v>
      </c>
      <c r="C4862" s="3" t="s">
        <v>40</v>
      </c>
      <c r="D4862" s="4" t="s">
        <v>169</v>
      </c>
      <c r="E4862" s="5" t="s">
        <v>4</v>
      </c>
      <c r="F4862" s="6">
        <v>165.88287488908605</v>
      </c>
      <c r="G4862" s="16" t="s">
        <v>4</v>
      </c>
      <c r="H4862" s="7">
        <v>40306.645070064718</v>
      </c>
      <c r="I4862" s="4" t="s">
        <v>332</v>
      </c>
      <c r="J4862" s="4">
        <v>7.5</v>
      </c>
      <c r="K4862" s="4">
        <v>5.5</v>
      </c>
      <c r="L4862" s="4">
        <v>242.98255680108554</v>
      </c>
      <c r="M4862" s="4" t="s">
        <v>332</v>
      </c>
      <c r="N4862" s="17">
        <v>1</v>
      </c>
      <c r="O4862" s="4">
        <v>100</v>
      </c>
      <c r="P4862">
        <f t="shared" si="225"/>
        <v>2015</v>
      </c>
      <c r="Q4862">
        <f t="shared" si="226"/>
        <v>7</v>
      </c>
      <c r="R4862" t="str">
        <f t="shared" si="227"/>
        <v>12</v>
      </c>
      <c r="T4862" t="s">
        <v>662</v>
      </c>
      <c r="U4862" t="s">
        <v>463</v>
      </c>
      <c r="V4862" t="s">
        <v>464</v>
      </c>
      <c r="W4862" t="s">
        <v>546</v>
      </c>
      <c r="X4862" t="s">
        <v>468</v>
      </c>
      <c r="Y4862" t="s">
        <v>547</v>
      </c>
      <c r="Z4862" t="s">
        <v>510</v>
      </c>
      <c r="AA4862" t="s">
        <v>466</v>
      </c>
    </row>
    <row r="4863" spans="1:27" x14ac:dyDescent="0.35">
      <c r="A4863" s="1" t="s">
        <v>2</v>
      </c>
      <c r="B4863" s="18">
        <v>42192</v>
      </c>
      <c r="C4863" s="3" t="s">
        <v>28</v>
      </c>
      <c r="D4863" s="4" t="s">
        <v>107</v>
      </c>
      <c r="E4863" s="5" t="s">
        <v>23</v>
      </c>
      <c r="F4863" s="6">
        <v>48.958487380459431</v>
      </c>
      <c r="G4863" s="16" t="s">
        <v>4</v>
      </c>
      <c r="H4863" s="7">
        <v>69849.217362145617</v>
      </c>
      <c r="I4863" s="4">
        <v>25.9</v>
      </c>
      <c r="J4863" s="4">
        <v>7.2</v>
      </c>
      <c r="K4863" s="4" t="s">
        <v>332</v>
      </c>
      <c r="L4863" s="4">
        <v>1054.5195564745643</v>
      </c>
      <c r="M4863" s="4" t="s">
        <v>332</v>
      </c>
      <c r="N4863" s="17">
        <v>1.3529411764705883</v>
      </c>
      <c r="O4863" s="4">
        <v>1152</v>
      </c>
      <c r="P4863">
        <f t="shared" si="225"/>
        <v>2015</v>
      </c>
      <c r="Q4863">
        <f t="shared" si="226"/>
        <v>7</v>
      </c>
      <c r="R4863" t="str">
        <f t="shared" si="227"/>
        <v>12</v>
      </c>
      <c r="T4863" t="s">
        <v>107</v>
      </c>
    </row>
    <row r="4864" spans="1:27" x14ac:dyDescent="0.35">
      <c r="A4864" s="1" t="s">
        <v>2</v>
      </c>
      <c r="B4864" s="18">
        <v>42192</v>
      </c>
      <c r="C4864" s="3" t="s">
        <v>286</v>
      </c>
      <c r="D4864" s="4" t="s">
        <v>287</v>
      </c>
      <c r="E4864" s="5" t="s">
        <v>4</v>
      </c>
      <c r="F4864" s="6">
        <v>33.176574977817211</v>
      </c>
      <c r="G4864" s="16" t="s">
        <v>4</v>
      </c>
      <c r="H4864" s="7">
        <v>89408.381322094036</v>
      </c>
      <c r="I4864" s="4">
        <v>37.299999999999997</v>
      </c>
      <c r="J4864" s="4">
        <v>8.5</v>
      </c>
      <c r="K4864" s="4">
        <v>8.5</v>
      </c>
      <c r="L4864" s="4">
        <v>2694.9249999999997</v>
      </c>
      <c r="M4864" s="4" t="s">
        <v>332</v>
      </c>
      <c r="N4864" s="17">
        <v>1</v>
      </c>
      <c r="O4864" s="4">
        <v>100</v>
      </c>
      <c r="P4864">
        <f t="shared" si="225"/>
        <v>2015</v>
      </c>
      <c r="Q4864">
        <f t="shared" si="226"/>
        <v>7</v>
      </c>
      <c r="R4864" t="str">
        <f t="shared" si="227"/>
        <v>13</v>
      </c>
      <c r="T4864" t="s">
        <v>666</v>
      </c>
      <c r="U4864" t="s">
        <v>561</v>
      </c>
      <c r="V4864" t="s">
        <v>464</v>
      </c>
      <c r="W4864" t="s">
        <v>547</v>
      </c>
      <c r="X4864" t="s">
        <v>510</v>
      </c>
      <c r="Y4864" t="s">
        <v>562</v>
      </c>
    </row>
    <row r="4865" spans="1:26" x14ac:dyDescent="0.35">
      <c r="A4865" s="1" t="s">
        <v>2</v>
      </c>
      <c r="B4865" s="18">
        <v>42192</v>
      </c>
      <c r="C4865" s="3" t="s">
        <v>64</v>
      </c>
      <c r="D4865" s="4" t="s">
        <v>65</v>
      </c>
      <c r="E4865" s="5" t="s">
        <v>7</v>
      </c>
      <c r="F4865" s="6">
        <v>74.877686581879132</v>
      </c>
      <c r="G4865" s="16" t="s">
        <v>4</v>
      </c>
      <c r="H4865" s="7">
        <v>801851.45738825423</v>
      </c>
      <c r="I4865" s="4">
        <v>64.099999999999994</v>
      </c>
      <c r="J4865" s="4">
        <v>5.0999999999999996</v>
      </c>
      <c r="K4865" s="4">
        <v>5.0999999999999996</v>
      </c>
      <c r="L4865" s="4">
        <v>1667.2409999999998</v>
      </c>
      <c r="M4865" s="4" t="s">
        <v>332</v>
      </c>
      <c r="N4865" s="17">
        <v>6.4230769230769242</v>
      </c>
      <c r="O4865" s="4">
        <v>1152</v>
      </c>
      <c r="P4865">
        <f t="shared" si="225"/>
        <v>2015</v>
      </c>
      <c r="Q4865">
        <f t="shared" si="226"/>
        <v>7</v>
      </c>
      <c r="R4865" t="str">
        <f t="shared" si="227"/>
        <v>13</v>
      </c>
      <c r="T4865" t="s">
        <v>481</v>
      </c>
      <c r="U4865" t="s">
        <v>482</v>
      </c>
    </row>
    <row r="4866" spans="1:26" x14ac:dyDescent="0.35">
      <c r="A4866" s="1" t="s">
        <v>2</v>
      </c>
      <c r="B4866" s="18">
        <v>42192</v>
      </c>
      <c r="C4866" s="3" t="s">
        <v>101</v>
      </c>
      <c r="D4866" s="4" t="s">
        <v>102</v>
      </c>
      <c r="E4866" s="5" t="s">
        <v>7</v>
      </c>
      <c r="F4866" s="6">
        <v>0.41407882260940537</v>
      </c>
      <c r="G4866" s="16" t="s">
        <v>4</v>
      </c>
      <c r="H4866" s="7">
        <v>5762.4020548817161</v>
      </c>
      <c r="I4866" s="4">
        <v>68.599999999999994</v>
      </c>
      <c r="J4866" s="4">
        <v>4.2</v>
      </c>
      <c r="K4866" s="4">
        <v>4.2</v>
      </c>
      <c r="L4866" s="4">
        <v>1210.104</v>
      </c>
      <c r="M4866" s="4" t="s">
        <v>332</v>
      </c>
      <c r="N4866" s="17">
        <v>11.499999999999998</v>
      </c>
      <c r="O4866" s="4">
        <v>16024.28</v>
      </c>
      <c r="P4866">
        <f t="shared" ref="P4866:P4929" si="228">YEAR(B4866)</f>
        <v>2015</v>
      </c>
      <c r="Q4866">
        <f t="shared" ref="Q4866:Q4929" si="229">MONTH(B4866)</f>
        <v>7</v>
      </c>
      <c r="R4866" t="str">
        <f t="shared" ref="R4866:R4929" si="230">LEFT(C4866,2)</f>
        <v>13</v>
      </c>
      <c r="T4866" t="s">
        <v>499</v>
      </c>
      <c r="U4866" t="s">
        <v>500</v>
      </c>
    </row>
    <row r="4867" spans="1:26" x14ac:dyDescent="0.35">
      <c r="A4867" s="1" t="s">
        <v>2</v>
      </c>
      <c r="B4867" s="18">
        <v>42192</v>
      </c>
      <c r="C4867" s="3" t="s">
        <v>3</v>
      </c>
      <c r="D4867" s="4" t="s">
        <v>119</v>
      </c>
      <c r="E4867" s="5" t="s">
        <v>4</v>
      </c>
      <c r="F4867" s="6">
        <v>66.353149955634422</v>
      </c>
      <c r="G4867" s="16" t="s">
        <v>4</v>
      </c>
      <c r="H4867" s="7">
        <v>7754.5099460856636</v>
      </c>
      <c r="I4867" s="4">
        <v>6.2</v>
      </c>
      <c r="J4867" s="4">
        <v>6</v>
      </c>
      <c r="K4867" s="4" t="s">
        <v>332</v>
      </c>
      <c r="L4867" s="4">
        <v>116.8672467135403</v>
      </c>
      <c r="M4867" s="4" t="s">
        <v>332</v>
      </c>
      <c r="N4867" s="17">
        <v>1</v>
      </c>
      <c r="O4867" s="4">
        <v>100</v>
      </c>
      <c r="P4867">
        <f t="shared" si="228"/>
        <v>2015</v>
      </c>
      <c r="Q4867">
        <f t="shared" si="229"/>
        <v>7</v>
      </c>
      <c r="R4867" t="str">
        <f t="shared" si="230"/>
        <v>16</v>
      </c>
      <c r="T4867" t="s">
        <v>119</v>
      </c>
    </row>
    <row r="4868" spans="1:26" x14ac:dyDescent="0.35">
      <c r="A4868" s="1" t="s">
        <v>2</v>
      </c>
      <c r="B4868" s="18">
        <v>42192</v>
      </c>
      <c r="C4868" s="3" t="s">
        <v>384</v>
      </c>
      <c r="D4868" s="4" t="s">
        <v>385</v>
      </c>
      <c r="E4868" s="5" t="s">
        <v>7</v>
      </c>
      <c r="F4868" s="6">
        <v>5.7598220447599333</v>
      </c>
      <c r="G4868" s="16" t="s">
        <v>4</v>
      </c>
      <c r="H4868" s="7">
        <v>81314.604653498187</v>
      </c>
      <c r="I4868" s="4" t="s">
        <v>332</v>
      </c>
      <c r="J4868" s="4">
        <v>11.9</v>
      </c>
      <c r="K4868" s="4" t="s">
        <v>332</v>
      </c>
      <c r="L4868" s="4">
        <v>882.34718908845377</v>
      </c>
      <c r="M4868" s="4" t="s">
        <v>332</v>
      </c>
      <c r="N4868" s="17">
        <v>15.999999999999998</v>
      </c>
      <c r="O4868" s="4">
        <v>1152</v>
      </c>
      <c r="P4868">
        <f t="shared" si="228"/>
        <v>2015</v>
      </c>
      <c r="Q4868">
        <f t="shared" si="229"/>
        <v>7</v>
      </c>
      <c r="R4868" t="str">
        <f t="shared" si="230"/>
        <v>16</v>
      </c>
      <c r="T4868" t="s">
        <v>385</v>
      </c>
    </row>
    <row r="4869" spans="1:26" x14ac:dyDescent="0.35">
      <c r="A4869" s="1" t="s">
        <v>2</v>
      </c>
      <c r="B4869" s="18">
        <v>42192</v>
      </c>
      <c r="C4869" s="3" t="s">
        <v>157</v>
      </c>
      <c r="D4869" s="4" t="s">
        <v>158</v>
      </c>
      <c r="E4869" s="5" t="s">
        <v>4</v>
      </c>
      <c r="F4869" s="6">
        <v>132.70629991126884</v>
      </c>
      <c r="G4869" s="16" t="s">
        <v>4</v>
      </c>
      <c r="H4869" s="7">
        <v>8104.7136210701792</v>
      </c>
      <c r="I4869" s="4">
        <v>18</v>
      </c>
      <c r="J4869" s="4">
        <v>3.6</v>
      </c>
      <c r="K4869" s="4" t="s">
        <v>332</v>
      </c>
      <c r="L4869" s="4">
        <v>61.072561185785588</v>
      </c>
      <c r="M4869" s="4" t="s">
        <v>332</v>
      </c>
      <c r="N4869" s="17">
        <v>1</v>
      </c>
      <c r="O4869" s="4">
        <v>100</v>
      </c>
      <c r="P4869">
        <f t="shared" si="228"/>
        <v>2015</v>
      </c>
      <c r="Q4869">
        <f t="shared" si="229"/>
        <v>7</v>
      </c>
      <c r="R4869" t="str">
        <f t="shared" si="230"/>
        <v>17</v>
      </c>
      <c r="T4869" t="s">
        <v>538</v>
      </c>
      <c r="U4869" t="s">
        <v>539</v>
      </c>
    </row>
    <row r="4870" spans="1:26" x14ac:dyDescent="0.35">
      <c r="A4870" s="1" t="s">
        <v>2</v>
      </c>
      <c r="B4870" s="18">
        <v>42192</v>
      </c>
      <c r="C4870" s="3" t="s">
        <v>234</v>
      </c>
      <c r="D4870" s="4" t="s">
        <v>235</v>
      </c>
      <c r="E4870" s="5" t="s">
        <v>7</v>
      </c>
      <c r="F4870" s="6">
        <v>2.8799110223799667</v>
      </c>
      <c r="G4870" s="16" t="s">
        <v>4</v>
      </c>
      <c r="H4870" s="7">
        <v>2862.3417929351826</v>
      </c>
      <c r="I4870" s="4" t="s">
        <v>332</v>
      </c>
      <c r="J4870" s="4">
        <v>3.9</v>
      </c>
      <c r="K4870" s="4" t="s">
        <v>332</v>
      </c>
      <c r="L4870" s="4">
        <v>31.059355769715491</v>
      </c>
      <c r="M4870" s="4" t="s">
        <v>332</v>
      </c>
      <c r="N4870" s="17">
        <v>32</v>
      </c>
      <c r="O4870" s="4">
        <v>1152</v>
      </c>
      <c r="P4870">
        <f t="shared" si="228"/>
        <v>2015</v>
      </c>
      <c r="Q4870">
        <f t="shared" si="229"/>
        <v>7</v>
      </c>
      <c r="R4870" t="str">
        <f t="shared" si="230"/>
        <v>17</v>
      </c>
      <c r="T4870" t="s">
        <v>47</v>
      </c>
      <c r="U4870" t="s">
        <v>572</v>
      </c>
    </row>
    <row r="4871" spans="1:26" x14ac:dyDescent="0.35">
      <c r="A4871" s="1" t="s">
        <v>2</v>
      </c>
      <c r="B4871" s="18">
        <v>42192</v>
      </c>
      <c r="C4871" s="3" t="s">
        <v>192</v>
      </c>
      <c r="D4871" s="4" t="s">
        <v>193</v>
      </c>
      <c r="E4871" s="5" t="s">
        <v>7</v>
      </c>
      <c r="F4871" s="6">
        <v>2.8799110223799667</v>
      </c>
      <c r="G4871" s="16" t="s">
        <v>4</v>
      </c>
      <c r="H4871" s="7">
        <v>15345.923493713486</v>
      </c>
      <c r="I4871" s="4">
        <v>8.6</v>
      </c>
      <c r="J4871" s="4">
        <v>8.6</v>
      </c>
      <c r="K4871" s="4" t="s">
        <v>332</v>
      </c>
      <c r="L4871" s="4">
        <v>333.03814281195156</v>
      </c>
      <c r="M4871" s="4" t="s">
        <v>332</v>
      </c>
      <c r="N4871" s="17">
        <v>16.000000000000004</v>
      </c>
      <c r="O4871" s="4">
        <v>1152</v>
      </c>
      <c r="P4871">
        <f t="shared" si="228"/>
        <v>2015</v>
      </c>
      <c r="Q4871">
        <f t="shared" si="229"/>
        <v>7</v>
      </c>
      <c r="R4871" t="str">
        <f t="shared" si="230"/>
        <v>17</v>
      </c>
      <c r="T4871" t="s">
        <v>556</v>
      </c>
      <c r="U4871" t="s">
        <v>557</v>
      </c>
    </row>
    <row r="4872" spans="1:26" x14ac:dyDescent="0.35">
      <c r="A4872" s="1" t="s">
        <v>2</v>
      </c>
      <c r="B4872" s="18">
        <v>42192</v>
      </c>
      <c r="C4872" s="3" t="s">
        <v>188</v>
      </c>
      <c r="D4872" s="4" t="s">
        <v>189</v>
      </c>
      <c r="E4872" s="5" t="s">
        <v>7</v>
      </c>
      <c r="F4872" s="6">
        <v>2.8799110223799667</v>
      </c>
      <c r="G4872" s="16" t="s">
        <v>4</v>
      </c>
      <c r="H4872" s="7">
        <v>6526.4519697448814</v>
      </c>
      <c r="I4872" s="4">
        <v>13.8</v>
      </c>
      <c r="J4872" s="4">
        <v>3.3</v>
      </c>
      <c r="K4872" s="4" t="s">
        <v>332</v>
      </c>
      <c r="L4872" s="4">
        <v>70.818724075017201</v>
      </c>
      <c r="M4872" s="4" t="s">
        <v>332</v>
      </c>
      <c r="N4872" s="17">
        <v>32</v>
      </c>
      <c r="O4872" s="4">
        <v>1152</v>
      </c>
      <c r="P4872">
        <f t="shared" si="228"/>
        <v>2015</v>
      </c>
      <c r="Q4872">
        <f t="shared" si="229"/>
        <v>7</v>
      </c>
      <c r="R4872" t="str">
        <f t="shared" si="230"/>
        <v>17</v>
      </c>
      <c r="T4872" t="s">
        <v>269</v>
      </c>
      <c r="U4872" t="s">
        <v>554</v>
      </c>
    </row>
    <row r="4873" spans="1:26" x14ac:dyDescent="0.35">
      <c r="A4873" s="1" t="s">
        <v>2</v>
      </c>
      <c r="B4873" s="18">
        <v>42192</v>
      </c>
      <c r="C4873" s="3" t="s">
        <v>85</v>
      </c>
      <c r="D4873" s="4" t="s">
        <v>86</v>
      </c>
      <c r="E4873" s="5" t="s">
        <v>7</v>
      </c>
      <c r="F4873" s="6">
        <v>33.176574977817211</v>
      </c>
      <c r="G4873" s="16" t="s">
        <v>4</v>
      </c>
      <c r="H4873" s="7">
        <v>45729.304043082004</v>
      </c>
      <c r="I4873" s="4">
        <v>11.1</v>
      </c>
      <c r="J4873" s="4">
        <v>7.7</v>
      </c>
      <c r="K4873" s="4" t="s">
        <v>332</v>
      </c>
      <c r="L4873" s="4">
        <v>344.59030259797686</v>
      </c>
      <c r="M4873" s="4" t="s">
        <v>332</v>
      </c>
      <c r="N4873" s="17">
        <v>4</v>
      </c>
      <c r="O4873" s="4">
        <v>100</v>
      </c>
      <c r="P4873">
        <f t="shared" si="228"/>
        <v>2015</v>
      </c>
      <c r="Q4873">
        <f t="shared" si="229"/>
        <v>7</v>
      </c>
      <c r="R4873" t="str">
        <f t="shared" si="230"/>
        <v>17</v>
      </c>
      <c r="T4873" t="s">
        <v>86</v>
      </c>
    </row>
    <row r="4874" spans="1:26" x14ac:dyDescent="0.35">
      <c r="A4874" s="1" t="s">
        <v>2</v>
      </c>
      <c r="B4874" s="18">
        <v>42192</v>
      </c>
      <c r="C4874" s="3" t="s">
        <v>15</v>
      </c>
      <c r="D4874" s="4" t="s">
        <v>16</v>
      </c>
      <c r="E4874" s="5" t="s">
        <v>7</v>
      </c>
      <c r="F4874" s="6">
        <v>0.82815764521881075</v>
      </c>
      <c r="G4874" s="16" t="s">
        <v>7</v>
      </c>
      <c r="H4874" s="7">
        <v>8293.8400847366684</v>
      </c>
      <c r="I4874" s="4" t="s">
        <v>332</v>
      </c>
      <c r="J4874" s="4">
        <v>50.5</v>
      </c>
      <c r="K4874" s="4">
        <v>5</v>
      </c>
      <c r="L4874" s="4">
        <v>10014.808331021712</v>
      </c>
      <c r="M4874" s="4" t="s">
        <v>332</v>
      </c>
      <c r="N4874" s="17">
        <v>1</v>
      </c>
      <c r="O4874" s="4">
        <v>16024.28</v>
      </c>
      <c r="P4874">
        <f t="shared" si="228"/>
        <v>2015</v>
      </c>
      <c r="Q4874">
        <f t="shared" si="229"/>
        <v>7</v>
      </c>
      <c r="R4874" t="str">
        <f t="shared" si="230"/>
        <v>17</v>
      </c>
      <c r="T4874" t="s">
        <v>73</v>
      </c>
      <c r="U4874" t="s">
        <v>475</v>
      </c>
    </row>
    <row r="4875" spans="1:26" x14ac:dyDescent="0.35">
      <c r="A4875" s="1" t="s">
        <v>2</v>
      </c>
      <c r="B4875" s="18">
        <v>42192</v>
      </c>
      <c r="C4875" s="3" t="s">
        <v>87</v>
      </c>
      <c r="D4875" s="4" t="s">
        <v>88</v>
      </c>
      <c r="E4875" s="5" t="s">
        <v>7</v>
      </c>
      <c r="F4875" s="6">
        <v>2.8799110223799667</v>
      </c>
      <c r="G4875" s="16" t="s">
        <v>4</v>
      </c>
      <c r="H4875" s="7">
        <v>2605.6821055395376</v>
      </c>
      <c r="I4875" s="4" t="s">
        <v>332</v>
      </c>
      <c r="J4875" s="4">
        <v>3</v>
      </c>
      <c r="K4875" s="4" t="s">
        <v>332</v>
      </c>
      <c r="L4875" s="4">
        <v>14.137166941154069</v>
      </c>
      <c r="M4875" s="4" t="s">
        <v>332</v>
      </c>
      <c r="N4875" s="17">
        <v>63.999999999999993</v>
      </c>
      <c r="O4875" s="4">
        <v>1152</v>
      </c>
      <c r="P4875">
        <f t="shared" si="228"/>
        <v>2015</v>
      </c>
      <c r="Q4875">
        <f t="shared" si="229"/>
        <v>7</v>
      </c>
      <c r="R4875" t="str">
        <f t="shared" si="230"/>
        <v>17</v>
      </c>
      <c r="T4875" t="s">
        <v>237</v>
      </c>
      <c r="U4875" t="s">
        <v>492</v>
      </c>
    </row>
    <row r="4876" spans="1:26" x14ac:dyDescent="0.35">
      <c r="A4876" s="1" t="s">
        <v>2</v>
      </c>
      <c r="B4876" s="18">
        <v>42192</v>
      </c>
      <c r="C4876" s="3" t="s">
        <v>80</v>
      </c>
      <c r="D4876" s="4" t="s">
        <v>81</v>
      </c>
      <c r="E4876" s="5" t="s">
        <v>4</v>
      </c>
      <c r="F4876" s="6">
        <v>1.0351970565235133</v>
      </c>
      <c r="G4876" s="16" t="s">
        <v>4</v>
      </c>
      <c r="H4876" s="7">
        <v>7791.5558280060595</v>
      </c>
      <c r="I4876" s="4">
        <v>27.9</v>
      </c>
      <c r="J4876" s="4">
        <v>27.8</v>
      </c>
      <c r="K4876" s="4">
        <v>18.533333333333335</v>
      </c>
      <c r="L4876" s="4">
        <v>7526.6402458410412</v>
      </c>
      <c r="M4876" s="4" t="s">
        <v>332</v>
      </c>
      <c r="N4876" s="17">
        <v>1</v>
      </c>
      <c r="O4876" s="4">
        <v>16024.28</v>
      </c>
      <c r="P4876">
        <f t="shared" si="228"/>
        <v>2015</v>
      </c>
      <c r="Q4876">
        <f t="shared" si="229"/>
        <v>7</v>
      </c>
      <c r="R4876" t="str">
        <f t="shared" si="230"/>
        <v>27</v>
      </c>
      <c r="T4876" t="s">
        <v>81</v>
      </c>
    </row>
    <row r="4877" spans="1:26" x14ac:dyDescent="0.35">
      <c r="A4877" s="1" t="s">
        <v>2</v>
      </c>
      <c r="B4877" s="18">
        <v>42192</v>
      </c>
      <c r="C4877" s="3" t="s">
        <v>58</v>
      </c>
      <c r="D4877" s="4" t="s">
        <v>59</v>
      </c>
      <c r="E4877" s="5" t="s">
        <v>4</v>
      </c>
      <c r="F4877" s="6">
        <v>1.2422364678282161</v>
      </c>
      <c r="G4877" s="16" t="s">
        <v>4</v>
      </c>
      <c r="H4877" s="7">
        <v>3707.2893253934117</v>
      </c>
      <c r="I4877" s="4">
        <v>24.6</v>
      </c>
      <c r="J4877" s="4">
        <v>20.5</v>
      </c>
      <c r="K4877" s="4" t="s">
        <v>332</v>
      </c>
      <c r="L4877" s="4">
        <v>2984.3668427113648</v>
      </c>
      <c r="M4877" s="4" t="s">
        <v>332</v>
      </c>
      <c r="N4877" s="17">
        <v>1.0000000000000002</v>
      </c>
      <c r="O4877" s="4">
        <v>16024.28</v>
      </c>
      <c r="P4877">
        <f t="shared" si="228"/>
        <v>2015</v>
      </c>
      <c r="Q4877">
        <f t="shared" si="229"/>
        <v>7</v>
      </c>
      <c r="R4877" t="str">
        <f t="shared" si="230"/>
        <v>27</v>
      </c>
      <c r="T4877" t="s">
        <v>59</v>
      </c>
    </row>
    <row r="4878" spans="1:26" x14ac:dyDescent="0.35">
      <c r="A4878" s="1" t="s">
        <v>2</v>
      </c>
      <c r="B4878" s="18">
        <v>42192</v>
      </c>
      <c r="C4878" s="3" t="s">
        <v>132</v>
      </c>
      <c r="D4878" s="4" t="s">
        <v>298</v>
      </c>
      <c r="E4878" s="5" t="s">
        <v>4</v>
      </c>
      <c r="F4878" s="6">
        <v>530.82519964507537</v>
      </c>
      <c r="G4878" s="16" t="s">
        <v>4</v>
      </c>
      <c r="H4878" s="7">
        <v>6101.3262486190843</v>
      </c>
      <c r="I4878" s="4" t="s">
        <v>332</v>
      </c>
      <c r="J4878" s="4">
        <v>2.8</v>
      </c>
      <c r="K4878" s="4" t="s">
        <v>332</v>
      </c>
      <c r="L4878" s="4">
        <v>11.494040321933854</v>
      </c>
      <c r="M4878" s="4" t="s">
        <v>332</v>
      </c>
      <c r="N4878" s="17">
        <v>1</v>
      </c>
      <c r="O4878" s="4">
        <v>100</v>
      </c>
      <c r="P4878">
        <f t="shared" si="228"/>
        <v>2015</v>
      </c>
      <c r="Q4878">
        <f t="shared" si="229"/>
        <v>7</v>
      </c>
      <c r="R4878" t="str">
        <f t="shared" si="230"/>
        <v>90</v>
      </c>
      <c r="T4878" t="s">
        <v>563</v>
      </c>
      <c r="U4878" t="s">
        <v>468</v>
      </c>
      <c r="V4878" t="s">
        <v>564</v>
      </c>
      <c r="W4878" t="s">
        <v>524</v>
      </c>
      <c r="X4878" t="s">
        <v>567</v>
      </c>
      <c r="Y4878" t="s">
        <v>510</v>
      </c>
      <c r="Z4878" t="s">
        <v>568</v>
      </c>
    </row>
    <row r="4879" spans="1:26" x14ac:dyDescent="0.35">
      <c r="A4879" s="1" t="s">
        <v>2</v>
      </c>
      <c r="B4879" s="18">
        <v>42206</v>
      </c>
      <c r="C4879" s="8" t="s">
        <v>294</v>
      </c>
      <c r="D4879" s="4" t="s">
        <v>295</v>
      </c>
      <c r="E4879" s="9" t="s">
        <v>23</v>
      </c>
      <c r="F4879" s="6">
        <v>131.81334522007259</v>
      </c>
      <c r="G4879" s="16" t="s">
        <v>23</v>
      </c>
      <c r="H4879" s="7">
        <v>222273.82340348462</v>
      </c>
      <c r="I4879" s="4">
        <v>152.19999999999999</v>
      </c>
      <c r="J4879" s="4">
        <v>4.5999999999999996</v>
      </c>
      <c r="K4879" s="4" t="s">
        <v>332</v>
      </c>
      <c r="L4879" s="4">
        <v>1686.277083950652</v>
      </c>
      <c r="M4879" s="4" t="s">
        <v>332</v>
      </c>
      <c r="N4879" s="17">
        <v>1</v>
      </c>
      <c r="O4879" s="4">
        <v>576</v>
      </c>
      <c r="P4879">
        <f t="shared" si="228"/>
        <v>2015</v>
      </c>
      <c r="Q4879">
        <f t="shared" si="229"/>
        <v>7</v>
      </c>
      <c r="R4879" t="str">
        <f t="shared" si="230"/>
        <v>01</v>
      </c>
      <c r="T4879" t="s">
        <v>295</v>
      </c>
    </row>
    <row r="4880" spans="1:26" x14ac:dyDescent="0.35">
      <c r="A4880" s="1" t="s">
        <v>2</v>
      </c>
      <c r="B4880" s="18">
        <v>42206</v>
      </c>
      <c r="C4880" s="8" t="s">
        <v>227</v>
      </c>
      <c r="D4880" s="4" t="s">
        <v>228</v>
      </c>
      <c r="E4880" s="9" t="s">
        <v>7</v>
      </c>
      <c r="F4880" s="6">
        <v>99.031939365341501</v>
      </c>
      <c r="G4880" s="16" t="s">
        <v>4</v>
      </c>
      <c r="H4880" s="7">
        <v>13171.492206026864</v>
      </c>
      <c r="I4880" s="4">
        <v>1.8</v>
      </c>
      <c r="J4880" s="4">
        <v>1.2</v>
      </c>
      <c r="K4880" s="4" t="s">
        <v>332</v>
      </c>
      <c r="L4880" s="4">
        <v>1.3571680263507906</v>
      </c>
      <c r="M4880" s="4" t="s">
        <v>332</v>
      </c>
      <c r="N4880" s="17">
        <v>97.999999999999986</v>
      </c>
      <c r="O4880" s="4">
        <v>100</v>
      </c>
      <c r="P4880">
        <f t="shared" si="228"/>
        <v>2015</v>
      </c>
      <c r="Q4880">
        <f t="shared" si="229"/>
        <v>7</v>
      </c>
      <c r="R4880" t="str">
        <f t="shared" si="230"/>
        <v>01</v>
      </c>
      <c r="T4880" t="s">
        <v>228</v>
      </c>
    </row>
    <row r="4881" spans="1:24" x14ac:dyDescent="0.35">
      <c r="A4881" s="1" t="s">
        <v>2</v>
      </c>
      <c r="B4881" s="18">
        <v>42206</v>
      </c>
      <c r="C4881" s="3" t="s">
        <v>152</v>
      </c>
      <c r="D4881" s="4" t="s">
        <v>153</v>
      </c>
      <c r="E4881" s="5" t="s">
        <v>7</v>
      </c>
      <c r="F4881" s="6">
        <v>66.021292910227658</v>
      </c>
      <c r="G4881" s="16" t="s">
        <v>4</v>
      </c>
      <c r="H4881" s="7">
        <v>5924.9314430171871</v>
      </c>
      <c r="I4881" s="4">
        <v>2.2999999999999998</v>
      </c>
      <c r="J4881" s="4">
        <v>1.8</v>
      </c>
      <c r="K4881" s="4" t="s">
        <v>332</v>
      </c>
      <c r="L4881" s="4">
        <v>3.9018580757585233</v>
      </c>
      <c r="M4881" s="4" t="s">
        <v>332</v>
      </c>
      <c r="N4881" s="17">
        <v>23.000000000000004</v>
      </c>
      <c r="O4881" s="4">
        <v>100</v>
      </c>
      <c r="P4881">
        <f t="shared" si="228"/>
        <v>2015</v>
      </c>
      <c r="Q4881">
        <f t="shared" si="229"/>
        <v>7</v>
      </c>
      <c r="R4881" t="str">
        <f t="shared" si="230"/>
        <v>01</v>
      </c>
      <c r="T4881" t="s">
        <v>153</v>
      </c>
    </row>
    <row r="4882" spans="1:24" x14ac:dyDescent="0.35">
      <c r="A4882" s="1" t="s">
        <v>2</v>
      </c>
      <c r="B4882" s="18">
        <v>42206</v>
      </c>
      <c r="C4882" s="3" t="s">
        <v>97</v>
      </c>
      <c r="D4882" s="4" t="s">
        <v>98</v>
      </c>
      <c r="E4882" s="5" t="s">
        <v>7</v>
      </c>
      <c r="F4882" s="6">
        <v>1.9103383365227913</v>
      </c>
      <c r="G4882" s="16" t="s">
        <v>4</v>
      </c>
      <c r="H4882" s="7">
        <v>32859.139465035521</v>
      </c>
      <c r="I4882" s="4" t="s">
        <v>332</v>
      </c>
      <c r="J4882" s="4">
        <v>6.9</v>
      </c>
      <c r="K4882" s="4" t="s">
        <v>332</v>
      </c>
      <c r="L4882" s="4">
        <v>172.00691017302157</v>
      </c>
      <c r="M4882" s="4" t="s">
        <v>332</v>
      </c>
      <c r="N4882" s="17">
        <v>100</v>
      </c>
      <c r="O4882" s="4">
        <v>1728</v>
      </c>
      <c r="P4882">
        <f t="shared" si="228"/>
        <v>2015</v>
      </c>
      <c r="Q4882">
        <f t="shared" si="229"/>
        <v>7</v>
      </c>
      <c r="R4882" t="str">
        <f t="shared" si="230"/>
        <v>01</v>
      </c>
      <c r="T4882" t="s">
        <v>187</v>
      </c>
      <c r="U4882" t="s">
        <v>497</v>
      </c>
    </row>
    <row r="4883" spans="1:24" x14ac:dyDescent="0.35">
      <c r="A4883" s="1" t="s">
        <v>2</v>
      </c>
      <c r="B4883" s="18">
        <v>42206</v>
      </c>
      <c r="C4883" s="3" t="s">
        <v>24</v>
      </c>
      <c r="D4883" s="4" t="s">
        <v>299</v>
      </c>
      <c r="E4883" s="5" t="s">
        <v>23</v>
      </c>
      <c r="F4883" s="6">
        <v>132.04258582045532</v>
      </c>
      <c r="G4883" s="16" t="s">
        <v>23</v>
      </c>
      <c r="H4883" s="7">
        <v>64868.105748219037</v>
      </c>
      <c r="I4883" s="4">
        <v>69.5</v>
      </c>
      <c r="J4883" s="4">
        <v>3</v>
      </c>
      <c r="K4883" s="4" t="s">
        <v>332</v>
      </c>
      <c r="L4883" s="4">
        <v>491.26655120510389</v>
      </c>
      <c r="M4883" s="4" t="s">
        <v>332</v>
      </c>
      <c r="N4883" s="17">
        <v>1</v>
      </c>
      <c r="O4883" s="4">
        <v>100</v>
      </c>
      <c r="P4883">
        <f t="shared" si="228"/>
        <v>2015</v>
      </c>
      <c r="Q4883">
        <f t="shared" si="229"/>
        <v>7</v>
      </c>
      <c r="R4883" t="str">
        <f t="shared" si="230"/>
        <v>01</v>
      </c>
      <c r="T4883" t="s">
        <v>222</v>
      </c>
      <c r="U4883" t="s">
        <v>504</v>
      </c>
      <c r="V4883" t="s">
        <v>596</v>
      </c>
      <c r="W4883" t="s">
        <v>597</v>
      </c>
    </row>
    <row r="4884" spans="1:24" x14ac:dyDescent="0.35">
      <c r="A4884" s="1" t="s">
        <v>2</v>
      </c>
      <c r="B4884" s="18">
        <v>42206</v>
      </c>
      <c r="C4884" s="3" t="s">
        <v>35</v>
      </c>
      <c r="D4884" s="4" t="s">
        <v>36</v>
      </c>
      <c r="E4884" s="5" t="s">
        <v>7</v>
      </c>
      <c r="F4884" s="6">
        <v>165.05323227556917</v>
      </c>
      <c r="G4884" s="16" t="s">
        <v>4</v>
      </c>
      <c r="H4884" s="7">
        <v>50350.717017171577</v>
      </c>
      <c r="I4884" s="4">
        <v>2.7</v>
      </c>
      <c r="J4884" s="4">
        <v>2.7</v>
      </c>
      <c r="K4884" s="4" t="s">
        <v>332</v>
      </c>
      <c r="L4884" s="4">
        <v>10.305994700101317</v>
      </c>
      <c r="M4884" s="4" t="s">
        <v>332</v>
      </c>
      <c r="N4884" s="17">
        <v>29.599999999999994</v>
      </c>
      <c r="O4884" s="4">
        <v>100</v>
      </c>
      <c r="P4884">
        <f t="shared" si="228"/>
        <v>2015</v>
      </c>
      <c r="Q4884">
        <f t="shared" si="229"/>
        <v>7</v>
      </c>
      <c r="R4884" t="str">
        <f t="shared" si="230"/>
        <v>01</v>
      </c>
      <c r="T4884" t="s">
        <v>458</v>
      </c>
      <c r="U4884" t="s">
        <v>459</v>
      </c>
    </row>
    <row r="4885" spans="1:24" x14ac:dyDescent="0.35">
      <c r="A4885" s="1" t="s">
        <v>2</v>
      </c>
      <c r="B4885" s="18">
        <v>42206</v>
      </c>
      <c r="C4885" s="3" t="s">
        <v>60</v>
      </c>
      <c r="D4885" s="4" t="s">
        <v>61</v>
      </c>
      <c r="E4885" s="5" t="s">
        <v>7</v>
      </c>
      <c r="F4885" s="6">
        <v>14.327537523920935</v>
      </c>
      <c r="G4885" s="16" t="s">
        <v>4</v>
      </c>
      <c r="H4885" s="7">
        <v>26114.954353267949</v>
      </c>
      <c r="I4885" s="4">
        <v>4.7</v>
      </c>
      <c r="J4885" s="4">
        <v>2.7</v>
      </c>
      <c r="K4885" s="4" t="s">
        <v>332</v>
      </c>
      <c r="L4885" s="4">
        <v>17.940064848324514</v>
      </c>
      <c r="M4885" s="4" t="s">
        <v>332</v>
      </c>
      <c r="N4885" s="17">
        <v>101.6</v>
      </c>
      <c r="O4885" s="4">
        <v>1152</v>
      </c>
      <c r="P4885">
        <f t="shared" si="228"/>
        <v>2015</v>
      </c>
      <c r="Q4885">
        <f t="shared" si="229"/>
        <v>7</v>
      </c>
      <c r="R4885" t="str">
        <f t="shared" si="230"/>
        <v>01</v>
      </c>
      <c r="T4885" t="s">
        <v>211</v>
      </c>
      <c r="U4885" t="s">
        <v>478</v>
      </c>
    </row>
    <row r="4886" spans="1:24" x14ac:dyDescent="0.35">
      <c r="A4886" s="1" t="s">
        <v>2</v>
      </c>
      <c r="B4886" s="18">
        <v>42206</v>
      </c>
      <c r="C4886" s="3" t="s">
        <v>212</v>
      </c>
      <c r="D4886" s="4" t="s">
        <v>213</v>
      </c>
      <c r="E4886" s="5" t="s">
        <v>4</v>
      </c>
      <c r="F4886" s="6">
        <v>33.010646455113829</v>
      </c>
      <c r="G4886" s="16" t="s">
        <v>4</v>
      </c>
      <c r="H4886" s="7">
        <v>39692.747239633252</v>
      </c>
      <c r="I4886" s="4">
        <v>13.8</v>
      </c>
      <c r="J4886" s="4">
        <v>12.9</v>
      </c>
      <c r="K4886" s="4" t="s">
        <v>332</v>
      </c>
      <c r="L4886" s="4">
        <v>1202.4225970129182</v>
      </c>
      <c r="M4886" s="4" t="s">
        <v>332</v>
      </c>
      <c r="N4886" s="17">
        <v>1</v>
      </c>
      <c r="O4886" s="4">
        <v>100</v>
      </c>
      <c r="P4886">
        <f t="shared" si="228"/>
        <v>2015</v>
      </c>
      <c r="Q4886">
        <f t="shared" si="229"/>
        <v>7</v>
      </c>
      <c r="R4886" t="str">
        <f t="shared" si="230"/>
        <v>04</v>
      </c>
      <c r="T4886" t="s">
        <v>213</v>
      </c>
    </row>
    <row r="4887" spans="1:24" x14ac:dyDescent="0.35">
      <c r="A4887" s="1" t="s">
        <v>2</v>
      </c>
      <c r="B4887" s="18">
        <v>42206</v>
      </c>
      <c r="C4887" s="3" t="s">
        <v>300</v>
      </c>
      <c r="D4887" s="4" t="s">
        <v>301</v>
      </c>
      <c r="E4887" s="5" t="s">
        <v>4</v>
      </c>
      <c r="F4887" s="6">
        <v>264.08517164091063</v>
      </c>
      <c r="G4887" s="16" t="s">
        <v>4</v>
      </c>
      <c r="H4887" s="7">
        <v>13670.52549916904</v>
      </c>
      <c r="I4887" s="4">
        <v>6.5</v>
      </c>
      <c r="J4887" s="4">
        <v>3.9</v>
      </c>
      <c r="K4887" s="4">
        <v>3.9</v>
      </c>
      <c r="L4887" s="4">
        <v>51.765592949525818</v>
      </c>
      <c r="M4887" s="4" t="s">
        <v>332</v>
      </c>
      <c r="N4887" s="17">
        <v>1</v>
      </c>
      <c r="O4887" s="4">
        <v>100</v>
      </c>
      <c r="P4887">
        <f t="shared" si="228"/>
        <v>2015</v>
      </c>
      <c r="Q4887">
        <f t="shared" si="229"/>
        <v>7</v>
      </c>
      <c r="R4887" t="str">
        <f t="shared" si="230"/>
        <v>05</v>
      </c>
      <c r="T4887" t="s">
        <v>301</v>
      </c>
    </row>
    <row r="4888" spans="1:24" x14ac:dyDescent="0.35">
      <c r="A4888" s="1" t="s">
        <v>2</v>
      </c>
      <c r="B4888" s="18">
        <v>42206</v>
      </c>
      <c r="C4888" s="3" t="s">
        <v>82</v>
      </c>
      <c r="D4888" s="4" t="s">
        <v>167</v>
      </c>
      <c r="E4888" s="5" t="s">
        <v>4</v>
      </c>
      <c r="F4888" s="6">
        <v>165.05323227556917</v>
      </c>
      <c r="G4888" s="16" t="s">
        <v>4</v>
      </c>
      <c r="H4888" s="7">
        <v>80943.919175957795</v>
      </c>
      <c r="I4888" s="4">
        <v>15.9</v>
      </c>
      <c r="J4888" s="4">
        <v>9.4</v>
      </c>
      <c r="K4888" s="4">
        <v>6.2666666666666666</v>
      </c>
      <c r="L4888" s="4">
        <v>490.41099080577624</v>
      </c>
      <c r="M4888" s="4" t="s">
        <v>332</v>
      </c>
      <c r="N4888" s="17">
        <v>0.99999999999999978</v>
      </c>
      <c r="O4888" s="4">
        <v>100</v>
      </c>
      <c r="P4888">
        <f t="shared" si="228"/>
        <v>2015</v>
      </c>
      <c r="Q4888">
        <f t="shared" si="229"/>
        <v>7</v>
      </c>
      <c r="R4888" t="str">
        <f t="shared" si="230"/>
        <v>05</v>
      </c>
      <c r="T4888" t="s">
        <v>460</v>
      </c>
      <c r="U4888" t="s">
        <v>488</v>
      </c>
      <c r="V4888" t="s">
        <v>536</v>
      </c>
      <c r="W4888" t="s">
        <v>544</v>
      </c>
      <c r="X4888" t="s">
        <v>510</v>
      </c>
    </row>
    <row r="4889" spans="1:24" x14ac:dyDescent="0.35">
      <c r="A4889" s="1" t="s">
        <v>2</v>
      </c>
      <c r="B4889" s="18">
        <v>42206</v>
      </c>
      <c r="C4889" s="3" t="s">
        <v>37</v>
      </c>
      <c r="D4889" s="4" t="s">
        <v>156</v>
      </c>
      <c r="E4889" s="5" t="s">
        <v>4</v>
      </c>
      <c r="F4889" s="6">
        <v>74.503195124388867</v>
      </c>
      <c r="G4889" s="16" t="s">
        <v>4</v>
      </c>
      <c r="H4889" s="7">
        <v>78370.235421951336</v>
      </c>
      <c r="I4889" s="4">
        <v>23.6</v>
      </c>
      <c r="J4889" s="4">
        <v>11.3</v>
      </c>
      <c r="K4889" s="4">
        <v>7.5333333333333341</v>
      </c>
      <c r="L4889" s="4">
        <v>1051.9043551233763</v>
      </c>
      <c r="M4889" s="4" t="s">
        <v>332</v>
      </c>
      <c r="N4889" s="17">
        <v>1</v>
      </c>
      <c r="O4889" s="4">
        <v>1152</v>
      </c>
      <c r="P4889">
        <f t="shared" si="228"/>
        <v>2015</v>
      </c>
      <c r="Q4889">
        <f t="shared" si="229"/>
        <v>7</v>
      </c>
      <c r="R4889" t="str">
        <f t="shared" si="230"/>
        <v>05</v>
      </c>
      <c r="T4889" t="s">
        <v>460</v>
      </c>
      <c r="U4889" t="s">
        <v>461</v>
      </c>
      <c r="V4889" t="s">
        <v>536</v>
      </c>
      <c r="W4889" t="s">
        <v>537</v>
      </c>
      <c r="X4889" t="s">
        <v>510</v>
      </c>
    </row>
    <row r="4890" spans="1:24" x14ac:dyDescent="0.35">
      <c r="A4890" s="1" t="s">
        <v>2</v>
      </c>
      <c r="B4890" s="18">
        <v>42206</v>
      </c>
      <c r="C4890" s="3" t="s">
        <v>76</v>
      </c>
      <c r="D4890" s="4" t="s">
        <v>229</v>
      </c>
      <c r="E4890" s="5" t="s">
        <v>4</v>
      </c>
      <c r="F4890" s="6">
        <v>20.058552533489308</v>
      </c>
      <c r="G4890" s="16" t="s">
        <v>4</v>
      </c>
      <c r="H4890" s="7">
        <v>61785.886878478013</v>
      </c>
      <c r="I4890" s="4">
        <v>35.799999999999997</v>
      </c>
      <c r="J4890" s="4">
        <v>15.7</v>
      </c>
      <c r="K4890" s="4">
        <v>10.466666666666667</v>
      </c>
      <c r="L4890" s="4">
        <v>3080.2764444404293</v>
      </c>
      <c r="M4890" s="4" t="s">
        <v>332</v>
      </c>
      <c r="N4890" s="17">
        <v>1</v>
      </c>
      <c r="O4890" s="4">
        <v>1152</v>
      </c>
      <c r="P4890">
        <f t="shared" si="228"/>
        <v>2015</v>
      </c>
      <c r="Q4890">
        <f t="shared" si="229"/>
        <v>7</v>
      </c>
      <c r="R4890" t="str">
        <f t="shared" si="230"/>
        <v>05</v>
      </c>
      <c r="T4890" t="s">
        <v>460</v>
      </c>
      <c r="U4890" t="s">
        <v>486</v>
      </c>
      <c r="V4890" t="s">
        <v>536</v>
      </c>
      <c r="W4890" t="s">
        <v>570</v>
      </c>
      <c r="X4890" t="s">
        <v>510</v>
      </c>
    </row>
    <row r="4891" spans="1:24" x14ac:dyDescent="0.35">
      <c r="A4891" s="1" t="s">
        <v>2</v>
      </c>
      <c r="B4891" s="18">
        <v>42206</v>
      </c>
      <c r="C4891" s="3" t="s">
        <v>62</v>
      </c>
      <c r="D4891" s="4" t="s">
        <v>63</v>
      </c>
      <c r="E4891" s="5" t="s">
        <v>4</v>
      </c>
      <c r="F4891" s="6">
        <v>2706.8730093193344</v>
      </c>
      <c r="G4891" s="16" t="s">
        <v>4</v>
      </c>
      <c r="H4891" s="7">
        <v>196302.78825811492</v>
      </c>
      <c r="I4891" s="4">
        <v>8.1</v>
      </c>
      <c r="J4891" s="4">
        <v>5.0999999999999996</v>
      </c>
      <c r="K4891" s="4" t="s">
        <v>332</v>
      </c>
      <c r="L4891" s="4">
        <v>72.520132116385057</v>
      </c>
      <c r="M4891" s="4" t="s">
        <v>332</v>
      </c>
      <c r="N4891" s="17">
        <v>1</v>
      </c>
      <c r="O4891" s="4">
        <v>100</v>
      </c>
      <c r="P4891">
        <f t="shared" si="228"/>
        <v>2015</v>
      </c>
      <c r="Q4891">
        <f t="shared" si="229"/>
        <v>7</v>
      </c>
      <c r="R4891" t="str">
        <f t="shared" si="230"/>
        <v>05</v>
      </c>
      <c r="T4891" t="s">
        <v>84</v>
      </c>
      <c r="U4891" t="s">
        <v>459</v>
      </c>
      <c r="V4891" t="s">
        <v>479</v>
      </c>
      <c r="W4891" t="s">
        <v>480</v>
      </c>
    </row>
    <row r="4892" spans="1:24" x14ac:dyDescent="0.35">
      <c r="A4892" s="1" t="s">
        <v>2</v>
      </c>
      <c r="B4892" s="18">
        <v>42206</v>
      </c>
      <c r="C4892" s="3" t="s">
        <v>148</v>
      </c>
      <c r="D4892" s="4" t="s">
        <v>149</v>
      </c>
      <c r="E4892" s="5" t="s">
        <v>4</v>
      </c>
      <c r="F4892" s="6">
        <v>2.2708671727644627</v>
      </c>
      <c r="G4892" s="16" t="s">
        <v>4</v>
      </c>
      <c r="H4892" s="7">
        <v>153964.82168481071</v>
      </c>
      <c r="I4892" s="4" t="s">
        <v>332</v>
      </c>
      <c r="J4892" s="4">
        <v>58.2</v>
      </c>
      <c r="K4892" s="4" t="s">
        <v>332</v>
      </c>
      <c r="L4892" s="4">
        <v>67800.012053272192</v>
      </c>
      <c r="M4892" s="4" t="s">
        <v>332</v>
      </c>
      <c r="N4892" s="17">
        <v>1</v>
      </c>
      <c r="O4892" s="4">
        <v>15990.24</v>
      </c>
      <c r="P4892">
        <f t="shared" si="228"/>
        <v>2015</v>
      </c>
      <c r="Q4892">
        <f t="shared" si="229"/>
        <v>7</v>
      </c>
      <c r="R4892" t="str">
        <f t="shared" si="230"/>
        <v>06</v>
      </c>
      <c r="T4892" t="s">
        <v>533</v>
      </c>
      <c r="U4892" t="s">
        <v>534</v>
      </c>
    </row>
    <row r="4893" spans="1:24" x14ac:dyDescent="0.35">
      <c r="A4893" s="1" t="s">
        <v>2</v>
      </c>
      <c r="B4893" s="18">
        <v>42206</v>
      </c>
      <c r="C4893" s="3" t="s">
        <v>27</v>
      </c>
      <c r="D4893" s="4" t="s">
        <v>39</v>
      </c>
      <c r="E4893" s="5" t="s">
        <v>4</v>
      </c>
      <c r="F4893" s="6">
        <v>33.010646455113829</v>
      </c>
      <c r="G4893" s="16" t="s">
        <v>4</v>
      </c>
      <c r="H4893" s="7">
        <v>18419.430852362399</v>
      </c>
      <c r="I4893" s="4">
        <v>12.3</v>
      </c>
      <c r="J4893" s="4">
        <v>11.4</v>
      </c>
      <c r="K4893" s="4">
        <v>7.6000000000000005</v>
      </c>
      <c r="L4893" s="4">
        <v>557.98455438939038</v>
      </c>
      <c r="M4893" s="4" t="s">
        <v>332</v>
      </c>
      <c r="N4893" s="17">
        <v>1</v>
      </c>
      <c r="O4893" s="4">
        <v>100</v>
      </c>
      <c r="P4893">
        <f t="shared" si="228"/>
        <v>2015</v>
      </c>
      <c r="Q4893">
        <f t="shared" si="229"/>
        <v>7</v>
      </c>
      <c r="R4893" t="str">
        <f t="shared" si="230"/>
        <v>06</v>
      </c>
      <c r="T4893" t="s">
        <v>39</v>
      </c>
    </row>
    <row r="4894" spans="1:24" x14ac:dyDescent="0.35">
      <c r="A4894" s="1" t="s">
        <v>2</v>
      </c>
      <c r="B4894" s="18">
        <v>42206</v>
      </c>
      <c r="C4894" s="3" t="s">
        <v>27</v>
      </c>
      <c r="D4894" s="4" t="s">
        <v>39</v>
      </c>
      <c r="E4894" s="5" t="s">
        <v>4</v>
      </c>
      <c r="F4894" s="6">
        <v>2.8655075047841869</v>
      </c>
      <c r="G4894" s="16" t="s">
        <v>4</v>
      </c>
      <c r="H4894" s="7">
        <v>48903.286552404912</v>
      </c>
      <c r="I4894" s="4">
        <v>36.9</v>
      </c>
      <c r="J4894" s="4">
        <v>36.4</v>
      </c>
      <c r="K4894" s="4">
        <v>24.266666666666666</v>
      </c>
      <c r="L4894" s="4">
        <v>17066.18686943136</v>
      </c>
      <c r="M4894" s="4" t="s">
        <v>332</v>
      </c>
      <c r="N4894" s="17">
        <v>1</v>
      </c>
      <c r="O4894" s="4">
        <v>1152</v>
      </c>
      <c r="P4894">
        <f t="shared" si="228"/>
        <v>2015</v>
      </c>
      <c r="Q4894">
        <f t="shared" si="229"/>
        <v>7</v>
      </c>
      <c r="R4894" t="str">
        <f t="shared" si="230"/>
        <v>06</v>
      </c>
      <c r="T4894" t="s">
        <v>39</v>
      </c>
    </row>
    <row r="4895" spans="1:24" x14ac:dyDescent="0.35">
      <c r="A4895" s="1" t="s">
        <v>2</v>
      </c>
      <c r="B4895" s="18">
        <v>42206</v>
      </c>
      <c r="C4895" s="3" t="s">
        <v>302</v>
      </c>
      <c r="D4895" s="4" t="s">
        <v>303</v>
      </c>
      <c r="E4895" s="5" t="s">
        <v>4</v>
      </c>
      <c r="F4895" s="6">
        <v>99.031939365341501</v>
      </c>
      <c r="G4895" s="16" t="s">
        <v>4</v>
      </c>
      <c r="H4895" s="7">
        <v>3194.40420033496</v>
      </c>
      <c r="I4895" s="4">
        <v>4.5</v>
      </c>
      <c r="J4895" s="4">
        <v>3.7</v>
      </c>
      <c r="K4895" s="4">
        <v>3.7</v>
      </c>
      <c r="L4895" s="4">
        <v>32.256302570733205</v>
      </c>
      <c r="M4895" s="4" t="s">
        <v>332</v>
      </c>
      <c r="N4895" s="17">
        <v>1</v>
      </c>
      <c r="O4895" s="4">
        <v>100</v>
      </c>
      <c r="P4895">
        <f t="shared" si="228"/>
        <v>2015</v>
      </c>
      <c r="Q4895">
        <f t="shared" si="229"/>
        <v>7</v>
      </c>
      <c r="R4895" t="str">
        <f t="shared" si="230"/>
        <v>08</v>
      </c>
      <c r="T4895" t="s">
        <v>303</v>
      </c>
    </row>
    <row r="4896" spans="1:24" x14ac:dyDescent="0.35">
      <c r="A4896" s="1" t="s">
        <v>2</v>
      </c>
      <c r="B4896" s="18">
        <v>42206</v>
      </c>
      <c r="C4896" s="3" t="s">
        <v>373</v>
      </c>
      <c r="D4896" s="4" t="s">
        <v>374</v>
      </c>
      <c r="E4896" s="5" t="s">
        <v>4</v>
      </c>
      <c r="F4896" s="6">
        <v>33.010646455113829</v>
      </c>
      <c r="G4896" s="16" t="s">
        <v>4</v>
      </c>
      <c r="H4896" s="7">
        <v>51410.523244738273</v>
      </c>
      <c r="I4896" s="4">
        <v>17.600000000000001</v>
      </c>
      <c r="J4896" s="4">
        <v>13</v>
      </c>
      <c r="K4896" s="4" t="s">
        <v>332</v>
      </c>
      <c r="L4896" s="4">
        <v>1557.3921981395804</v>
      </c>
      <c r="M4896" s="4" t="s">
        <v>332</v>
      </c>
      <c r="N4896" s="17">
        <v>1</v>
      </c>
      <c r="O4896" s="4">
        <v>100</v>
      </c>
      <c r="P4896">
        <f t="shared" si="228"/>
        <v>2015</v>
      </c>
      <c r="Q4896">
        <f t="shared" si="229"/>
        <v>7</v>
      </c>
      <c r="R4896" t="str">
        <f t="shared" si="230"/>
        <v>09</v>
      </c>
      <c r="T4896" t="s">
        <v>374</v>
      </c>
    </row>
    <row r="4897" spans="1:27" x14ac:dyDescent="0.35">
      <c r="A4897" s="1" t="s">
        <v>2</v>
      </c>
      <c r="B4897" s="18">
        <v>42206</v>
      </c>
      <c r="C4897" s="3" t="s">
        <v>296</v>
      </c>
      <c r="D4897" s="4" t="s">
        <v>297</v>
      </c>
      <c r="E4897" s="5" t="s">
        <v>4</v>
      </c>
      <c r="F4897" s="6">
        <v>33.010646455113829</v>
      </c>
      <c r="G4897" s="16" t="s">
        <v>4</v>
      </c>
      <c r="H4897" s="7">
        <v>4530.9844692942006</v>
      </c>
      <c r="I4897" s="4" t="s">
        <v>332</v>
      </c>
      <c r="J4897" s="4">
        <v>6.4</v>
      </c>
      <c r="K4897" s="4" t="s">
        <v>332</v>
      </c>
      <c r="L4897" s="4">
        <v>137.25827743044047</v>
      </c>
      <c r="M4897" s="4" t="s">
        <v>332</v>
      </c>
      <c r="N4897" s="17">
        <v>1</v>
      </c>
      <c r="O4897" s="4">
        <v>100</v>
      </c>
      <c r="P4897">
        <f t="shared" si="228"/>
        <v>2015</v>
      </c>
      <c r="Q4897">
        <f t="shared" si="229"/>
        <v>7</v>
      </c>
      <c r="R4897" t="str">
        <f t="shared" si="230"/>
        <v>09</v>
      </c>
      <c r="T4897" t="s">
        <v>593</v>
      </c>
      <c r="U4897" t="s">
        <v>594</v>
      </c>
      <c r="V4897" t="s">
        <v>595</v>
      </c>
    </row>
    <row r="4898" spans="1:27" x14ac:dyDescent="0.35">
      <c r="A4898" s="1" t="s">
        <v>2</v>
      </c>
      <c r="B4898" s="18">
        <v>42206</v>
      </c>
      <c r="C4898" s="3" t="s">
        <v>40</v>
      </c>
      <c r="D4898" s="4" t="s">
        <v>169</v>
      </c>
      <c r="E4898" s="5" t="s">
        <v>4</v>
      </c>
      <c r="F4898" s="6">
        <v>726.23422201250423</v>
      </c>
      <c r="G4898" s="16" t="s">
        <v>4</v>
      </c>
      <c r="H4898" s="7">
        <v>176462.24810104552</v>
      </c>
      <c r="I4898" s="4" t="s">
        <v>332</v>
      </c>
      <c r="J4898" s="4">
        <v>7.5</v>
      </c>
      <c r="K4898" s="4">
        <v>5.5</v>
      </c>
      <c r="L4898" s="4">
        <v>242.98255680108554</v>
      </c>
      <c r="M4898" s="4" t="s">
        <v>332</v>
      </c>
      <c r="N4898" s="17">
        <v>1.0000000000000002</v>
      </c>
      <c r="O4898" s="4">
        <v>100</v>
      </c>
      <c r="P4898">
        <f t="shared" si="228"/>
        <v>2015</v>
      </c>
      <c r="Q4898">
        <f t="shared" si="229"/>
        <v>7</v>
      </c>
      <c r="R4898" t="str">
        <f t="shared" si="230"/>
        <v>12</v>
      </c>
      <c r="T4898" t="s">
        <v>662</v>
      </c>
      <c r="U4898" t="s">
        <v>463</v>
      </c>
      <c r="V4898" t="s">
        <v>464</v>
      </c>
      <c r="W4898" t="s">
        <v>546</v>
      </c>
      <c r="X4898" t="s">
        <v>468</v>
      </c>
      <c r="Y4898" t="s">
        <v>547</v>
      </c>
      <c r="Z4898" t="s">
        <v>510</v>
      </c>
      <c r="AA4898" t="s">
        <v>466</v>
      </c>
    </row>
    <row r="4899" spans="1:27" x14ac:dyDescent="0.35">
      <c r="A4899" s="1" t="s">
        <v>2</v>
      </c>
      <c r="B4899" s="18">
        <v>42206</v>
      </c>
      <c r="C4899" s="3" t="s">
        <v>125</v>
      </c>
      <c r="D4899" s="4" t="s">
        <v>321</v>
      </c>
      <c r="E4899" s="5" t="s">
        <v>4</v>
      </c>
      <c r="F4899" s="6">
        <v>99.031939365341501</v>
      </c>
      <c r="G4899" s="16" t="s">
        <v>4</v>
      </c>
      <c r="H4899" s="7">
        <v>5119.7580249050006</v>
      </c>
      <c r="I4899" s="4" t="s">
        <v>332</v>
      </c>
      <c r="J4899" s="4">
        <v>4.4000000000000004</v>
      </c>
      <c r="K4899" s="4">
        <v>3.4</v>
      </c>
      <c r="L4899" s="4">
        <v>51.698048707473646</v>
      </c>
      <c r="M4899" s="4" t="s">
        <v>332</v>
      </c>
      <c r="N4899" s="17">
        <v>0.99999999999999989</v>
      </c>
      <c r="O4899" s="4">
        <v>100</v>
      </c>
      <c r="P4899">
        <f t="shared" si="228"/>
        <v>2015</v>
      </c>
      <c r="Q4899">
        <f t="shared" si="229"/>
        <v>7</v>
      </c>
      <c r="R4899" t="str">
        <f t="shared" si="230"/>
        <v>12</v>
      </c>
      <c r="T4899" t="s">
        <v>665</v>
      </c>
      <c r="U4899" t="s">
        <v>476</v>
      </c>
      <c r="V4899" t="s">
        <v>463</v>
      </c>
      <c r="W4899" t="s">
        <v>464</v>
      </c>
      <c r="X4899" t="s">
        <v>592</v>
      </c>
      <c r="Y4899" t="s">
        <v>510</v>
      </c>
      <c r="Z4899" t="s">
        <v>466</v>
      </c>
    </row>
    <row r="4900" spans="1:27" x14ac:dyDescent="0.35">
      <c r="A4900" s="1" t="s">
        <v>2</v>
      </c>
      <c r="B4900" s="18">
        <v>42206</v>
      </c>
      <c r="C4900" s="3" t="s">
        <v>28</v>
      </c>
      <c r="D4900" s="4" t="s">
        <v>107</v>
      </c>
      <c r="E4900" s="5" t="s">
        <v>23</v>
      </c>
      <c r="F4900" s="6">
        <v>154.73740525834609</v>
      </c>
      <c r="G4900" s="16" t="s">
        <v>4</v>
      </c>
      <c r="H4900" s="7">
        <v>1081745.1067645641</v>
      </c>
      <c r="I4900" s="4">
        <v>19.899999999999999</v>
      </c>
      <c r="J4900" s="4">
        <v>5.8</v>
      </c>
      <c r="K4900" s="4" t="s">
        <v>332</v>
      </c>
      <c r="L4900" s="4">
        <v>525.77380491213421</v>
      </c>
      <c r="M4900" s="4" t="s">
        <v>332</v>
      </c>
      <c r="N4900" s="17">
        <v>13.296296296296296</v>
      </c>
      <c r="O4900" s="4">
        <v>576</v>
      </c>
      <c r="P4900">
        <f t="shared" si="228"/>
        <v>2015</v>
      </c>
      <c r="Q4900">
        <f t="shared" si="229"/>
        <v>7</v>
      </c>
      <c r="R4900" t="str">
        <f t="shared" si="230"/>
        <v>12</v>
      </c>
      <c r="T4900" t="s">
        <v>107</v>
      </c>
    </row>
    <row r="4901" spans="1:27" x14ac:dyDescent="0.35">
      <c r="A4901" s="1" t="s">
        <v>2</v>
      </c>
      <c r="B4901" s="18">
        <v>42206</v>
      </c>
      <c r="C4901" s="3" t="s">
        <v>64</v>
      </c>
      <c r="D4901" s="4" t="s">
        <v>65</v>
      </c>
      <c r="E4901" s="5" t="s">
        <v>7</v>
      </c>
      <c r="F4901" s="6">
        <v>8.5965225143525608</v>
      </c>
      <c r="G4901" s="16" t="s">
        <v>4</v>
      </c>
      <c r="H4901" s="7">
        <v>59595.564261199419</v>
      </c>
      <c r="I4901" s="4">
        <v>65.5</v>
      </c>
      <c r="J4901" s="4">
        <v>6.3</v>
      </c>
      <c r="K4901" s="4">
        <v>6.3</v>
      </c>
      <c r="L4901" s="4">
        <v>2599.6949999999997</v>
      </c>
      <c r="M4901" s="4" t="s">
        <v>332</v>
      </c>
      <c r="N4901" s="17">
        <v>2.666666666666667</v>
      </c>
      <c r="O4901" s="4">
        <v>1152</v>
      </c>
      <c r="P4901">
        <f t="shared" si="228"/>
        <v>2015</v>
      </c>
      <c r="Q4901">
        <f t="shared" si="229"/>
        <v>7</v>
      </c>
      <c r="R4901" t="str">
        <f t="shared" si="230"/>
        <v>13</v>
      </c>
      <c r="T4901" t="s">
        <v>481</v>
      </c>
      <c r="U4901" t="s">
        <v>482</v>
      </c>
    </row>
    <row r="4902" spans="1:27" x14ac:dyDescent="0.35">
      <c r="A4902" s="1" t="s">
        <v>2</v>
      </c>
      <c r="B4902" s="18">
        <v>42206</v>
      </c>
      <c r="C4902" s="3" t="s">
        <v>101</v>
      </c>
      <c r="D4902" s="4" t="s">
        <v>102</v>
      </c>
      <c r="E4902" s="5" t="s">
        <v>7</v>
      </c>
      <c r="F4902" s="6">
        <v>14.327537523920935</v>
      </c>
      <c r="G4902" s="16" t="s">
        <v>4</v>
      </c>
      <c r="H4902" s="7">
        <v>563572.42768012779</v>
      </c>
      <c r="I4902" s="4">
        <v>53.5</v>
      </c>
      <c r="J4902" s="4">
        <v>3.2</v>
      </c>
      <c r="K4902" s="4">
        <v>3.2</v>
      </c>
      <c r="L4902" s="4">
        <v>547.84</v>
      </c>
      <c r="M4902" s="4" t="s">
        <v>332</v>
      </c>
      <c r="N4902" s="17">
        <v>71.8</v>
      </c>
      <c r="O4902" s="4">
        <v>1152</v>
      </c>
      <c r="P4902">
        <f t="shared" si="228"/>
        <v>2015</v>
      </c>
      <c r="Q4902">
        <f t="shared" si="229"/>
        <v>7</v>
      </c>
      <c r="R4902" t="str">
        <f t="shared" si="230"/>
        <v>13</v>
      </c>
      <c r="T4902" t="s">
        <v>499</v>
      </c>
      <c r="U4902" t="s">
        <v>500</v>
      </c>
    </row>
    <row r="4903" spans="1:27" x14ac:dyDescent="0.35">
      <c r="A4903" s="1" t="s">
        <v>2</v>
      </c>
      <c r="B4903" s="18">
        <v>42206</v>
      </c>
      <c r="C4903" s="3" t="s">
        <v>333</v>
      </c>
      <c r="D4903" s="4" t="s">
        <v>334</v>
      </c>
      <c r="E4903" s="5" t="s">
        <v>4</v>
      </c>
      <c r="F4903" s="6">
        <v>165.05323227556917</v>
      </c>
      <c r="G4903" s="16" t="s">
        <v>4</v>
      </c>
      <c r="H4903" s="7">
        <v>10582.419953337556</v>
      </c>
      <c r="I4903" s="4">
        <v>5.0999999999999996</v>
      </c>
      <c r="J4903" s="4">
        <v>4.9000000000000004</v>
      </c>
      <c r="K4903" s="4" t="s">
        <v>332</v>
      </c>
      <c r="L4903" s="4">
        <v>64.115193670787292</v>
      </c>
      <c r="M4903" s="4" t="s">
        <v>332</v>
      </c>
      <c r="N4903" s="17">
        <v>0.99999999999999978</v>
      </c>
      <c r="O4903" s="4">
        <v>100</v>
      </c>
      <c r="P4903">
        <f t="shared" si="228"/>
        <v>2015</v>
      </c>
      <c r="Q4903">
        <f t="shared" si="229"/>
        <v>7</v>
      </c>
      <c r="R4903" t="str">
        <f t="shared" si="230"/>
        <v>16</v>
      </c>
      <c r="T4903" t="s">
        <v>334</v>
      </c>
    </row>
    <row r="4904" spans="1:27" x14ac:dyDescent="0.35">
      <c r="A4904" s="1" t="s">
        <v>2</v>
      </c>
      <c r="B4904" s="18">
        <v>42206</v>
      </c>
      <c r="C4904" s="3" t="s">
        <v>3</v>
      </c>
      <c r="D4904" s="4" t="s">
        <v>119</v>
      </c>
      <c r="E4904" s="5" t="s">
        <v>4</v>
      </c>
      <c r="F4904" s="6">
        <v>264.08517164091063</v>
      </c>
      <c r="G4904" s="16" t="s">
        <v>4</v>
      </c>
      <c r="H4904" s="7">
        <v>20190.314583388121</v>
      </c>
      <c r="I4904" s="4">
        <v>5.4</v>
      </c>
      <c r="J4904" s="4">
        <v>5.2</v>
      </c>
      <c r="K4904" s="4" t="s">
        <v>332</v>
      </c>
      <c r="L4904" s="4">
        <v>76.453798817761211</v>
      </c>
      <c r="M4904" s="4" t="s">
        <v>332</v>
      </c>
      <c r="N4904" s="17">
        <v>1</v>
      </c>
      <c r="O4904" s="4">
        <v>100</v>
      </c>
      <c r="P4904">
        <f t="shared" si="228"/>
        <v>2015</v>
      </c>
      <c r="Q4904">
        <f t="shared" si="229"/>
        <v>7</v>
      </c>
      <c r="R4904" t="str">
        <f t="shared" si="230"/>
        <v>16</v>
      </c>
      <c r="T4904" t="s">
        <v>119</v>
      </c>
    </row>
    <row r="4905" spans="1:27" x14ac:dyDescent="0.35">
      <c r="A4905" s="1" t="s">
        <v>2</v>
      </c>
      <c r="B4905" s="18">
        <v>42206</v>
      </c>
      <c r="C4905" s="3" t="s">
        <v>190</v>
      </c>
      <c r="D4905" s="4" t="s">
        <v>191</v>
      </c>
      <c r="E4905" s="5" t="s">
        <v>7</v>
      </c>
      <c r="F4905" s="6">
        <v>2.8655075047841869</v>
      </c>
      <c r="G4905" s="16" t="s">
        <v>4</v>
      </c>
      <c r="H4905" s="7">
        <v>23293.01674933801</v>
      </c>
      <c r="I4905" s="4" t="s">
        <v>332</v>
      </c>
      <c r="J4905" s="4">
        <v>9.9</v>
      </c>
      <c r="K4905" s="4" t="s">
        <v>332</v>
      </c>
      <c r="L4905" s="4">
        <v>508.04736836425383</v>
      </c>
      <c r="M4905" s="4" t="s">
        <v>332</v>
      </c>
      <c r="N4905" s="17">
        <v>16</v>
      </c>
      <c r="O4905" s="4">
        <v>1152</v>
      </c>
      <c r="P4905">
        <f t="shared" si="228"/>
        <v>2015</v>
      </c>
      <c r="Q4905">
        <f t="shared" si="229"/>
        <v>7</v>
      </c>
      <c r="R4905" t="str">
        <f t="shared" si="230"/>
        <v>16</v>
      </c>
      <c r="T4905" t="s">
        <v>336</v>
      </c>
      <c r="U4905" t="s">
        <v>555</v>
      </c>
    </row>
    <row r="4906" spans="1:27" x14ac:dyDescent="0.35">
      <c r="A4906" s="1" t="s">
        <v>2</v>
      </c>
      <c r="B4906" s="18">
        <v>42206</v>
      </c>
      <c r="C4906" s="3" t="s">
        <v>384</v>
      </c>
      <c r="D4906" s="4" t="s">
        <v>385</v>
      </c>
      <c r="E4906" s="5" t="s">
        <v>7</v>
      </c>
      <c r="F4906" s="6">
        <v>165.05323227556917</v>
      </c>
      <c r="G4906" s="16" t="s">
        <v>4</v>
      </c>
      <c r="H4906" s="7">
        <v>163982.83791533959</v>
      </c>
      <c r="I4906" s="4" t="s">
        <v>332</v>
      </c>
      <c r="J4906" s="4">
        <v>6.6</v>
      </c>
      <c r="K4906" s="4" t="s">
        <v>332</v>
      </c>
      <c r="L4906" s="4">
        <v>150.53255358940854</v>
      </c>
      <c r="M4906" s="4" t="s">
        <v>332</v>
      </c>
      <c r="N4906" s="17">
        <v>6.6000000000000005</v>
      </c>
      <c r="O4906" s="4">
        <v>100</v>
      </c>
      <c r="P4906">
        <f t="shared" si="228"/>
        <v>2015</v>
      </c>
      <c r="Q4906">
        <f t="shared" si="229"/>
        <v>7</v>
      </c>
      <c r="R4906" t="str">
        <f t="shared" si="230"/>
        <v>16</v>
      </c>
      <c r="T4906" t="s">
        <v>385</v>
      </c>
    </row>
    <row r="4907" spans="1:27" x14ac:dyDescent="0.35">
      <c r="A4907" s="1" t="s">
        <v>2</v>
      </c>
      <c r="B4907" s="18">
        <v>42206</v>
      </c>
      <c r="C4907" s="3" t="s">
        <v>265</v>
      </c>
      <c r="D4907" s="4" t="s">
        <v>266</v>
      </c>
      <c r="E4907" s="5" t="s">
        <v>7</v>
      </c>
      <c r="F4907" s="6">
        <v>33.010646455113829</v>
      </c>
      <c r="G4907" s="16" t="s">
        <v>4</v>
      </c>
      <c r="H4907" s="7">
        <v>8045.8575075395574</v>
      </c>
      <c r="I4907" s="4">
        <v>19</v>
      </c>
      <c r="J4907" s="4">
        <v>3.5</v>
      </c>
      <c r="K4907" s="4" t="s">
        <v>332</v>
      </c>
      <c r="L4907" s="4">
        <v>60.933807510252024</v>
      </c>
      <c r="M4907" s="4" t="s">
        <v>332</v>
      </c>
      <c r="N4907" s="17">
        <v>4</v>
      </c>
      <c r="O4907" s="4">
        <v>100</v>
      </c>
      <c r="P4907">
        <f t="shared" si="228"/>
        <v>2015</v>
      </c>
      <c r="Q4907">
        <f t="shared" si="229"/>
        <v>7</v>
      </c>
      <c r="R4907" t="str">
        <f t="shared" si="230"/>
        <v>17</v>
      </c>
      <c r="T4907" t="s">
        <v>585</v>
      </c>
      <c r="U4907" t="s">
        <v>586</v>
      </c>
    </row>
    <row r="4908" spans="1:27" x14ac:dyDescent="0.35">
      <c r="A4908" s="1" t="s">
        <v>2</v>
      </c>
      <c r="B4908" s="18">
        <v>42206</v>
      </c>
      <c r="C4908" s="3" t="s">
        <v>157</v>
      </c>
      <c r="D4908" s="4" t="s">
        <v>158</v>
      </c>
      <c r="E4908" s="5" t="s">
        <v>4</v>
      </c>
      <c r="F4908" s="6">
        <v>66.021292910227658</v>
      </c>
      <c r="G4908" s="16" t="s">
        <v>4</v>
      </c>
      <c r="H4908" s="7">
        <v>2922.1759388016653</v>
      </c>
      <c r="I4908" s="4">
        <v>58.5</v>
      </c>
      <c r="J4908" s="4">
        <v>1.7</v>
      </c>
      <c r="K4908" s="4" t="s">
        <v>332</v>
      </c>
      <c r="L4908" s="4">
        <v>44.261113498263192</v>
      </c>
      <c r="M4908" s="4" t="s">
        <v>332</v>
      </c>
      <c r="N4908" s="17">
        <v>1</v>
      </c>
      <c r="O4908" s="4">
        <v>100</v>
      </c>
      <c r="P4908">
        <f t="shared" si="228"/>
        <v>2015</v>
      </c>
      <c r="Q4908">
        <f t="shared" si="229"/>
        <v>7</v>
      </c>
      <c r="R4908" t="str">
        <f t="shared" si="230"/>
        <v>17</v>
      </c>
      <c r="T4908" t="s">
        <v>538</v>
      </c>
      <c r="U4908" t="s">
        <v>539</v>
      </c>
    </row>
    <row r="4909" spans="1:27" x14ac:dyDescent="0.35">
      <c r="A4909" s="1" t="s">
        <v>2</v>
      </c>
      <c r="B4909" s="18">
        <v>42206</v>
      </c>
      <c r="C4909" s="3" t="s">
        <v>240</v>
      </c>
      <c r="D4909" s="4" t="s">
        <v>241</v>
      </c>
      <c r="E4909" s="5" t="s">
        <v>7</v>
      </c>
      <c r="F4909" s="6">
        <v>0.21173918076382295</v>
      </c>
      <c r="G4909" s="16" t="s">
        <v>7</v>
      </c>
      <c r="H4909" s="7">
        <v>939.03820297623486</v>
      </c>
      <c r="I4909" s="4">
        <v>84.7</v>
      </c>
      <c r="J4909" s="4">
        <v>10</v>
      </c>
      <c r="K4909" s="4" t="s">
        <v>332</v>
      </c>
      <c r="L4909" s="4">
        <v>4434.8816293175905</v>
      </c>
      <c r="M4909" s="4" t="s">
        <v>332</v>
      </c>
      <c r="N4909" s="17">
        <v>0.99999999999999989</v>
      </c>
      <c r="O4909" s="4">
        <v>15590.24</v>
      </c>
      <c r="P4909">
        <f t="shared" si="228"/>
        <v>2015</v>
      </c>
      <c r="Q4909">
        <f t="shared" si="229"/>
        <v>7</v>
      </c>
      <c r="R4909" t="str">
        <f t="shared" si="230"/>
        <v>17</v>
      </c>
      <c r="T4909" t="s">
        <v>574</v>
      </c>
      <c r="U4909" t="s">
        <v>575</v>
      </c>
    </row>
    <row r="4910" spans="1:27" x14ac:dyDescent="0.35">
      <c r="A4910" s="1" t="s">
        <v>2</v>
      </c>
      <c r="B4910" s="18">
        <v>42206</v>
      </c>
      <c r="C4910" s="3" t="s">
        <v>115</v>
      </c>
      <c r="D4910" s="4" t="s">
        <v>116</v>
      </c>
      <c r="E4910" s="5" t="s">
        <v>4</v>
      </c>
      <c r="F4910" s="6">
        <v>33.010646455113829</v>
      </c>
      <c r="G4910" s="16" t="s">
        <v>4</v>
      </c>
      <c r="H4910" s="7">
        <v>1565.9606663438969</v>
      </c>
      <c r="I4910" s="4">
        <v>45.3</v>
      </c>
      <c r="J4910" s="4">
        <v>2</v>
      </c>
      <c r="K4910" s="4" t="s">
        <v>332</v>
      </c>
      <c r="L4910" s="4">
        <v>47.438049069205874</v>
      </c>
      <c r="M4910" s="4" t="s">
        <v>332</v>
      </c>
      <c r="N4910" s="17">
        <v>1.0000000000000002</v>
      </c>
      <c r="O4910" s="4">
        <v>100</v>
      </c>
      <c r="P4910">
        <f t="shared" si="228"/>
        <v>2015</v>
      </c>
      <c r="Q4910">
        <f t="shared" si="229"/>
        <v>7</v>
      </c>
      <c r="R4910" t="str">
        <f t="shared" si="230"/>
        <v>17</v>
      </c>
      <c r="T4910" t="s">
        <v>6</v>
      </c>
      <c r="U4910" t="s">
        <v>515</v>
      </c>
    </row>
    <row r="4911" spans="1:27" x14ac:dyDescent="0.35">
      <c r="A4911" s="1" t="s">
        <v>2</v>
      </c>
      <c r="B4911" s="18">
        <v>42206</v>
      </c>
      <c r="C4911" s="3" t="s">
        <v>46</v>
      </c>
      <c r="D4911" s="4" t="s">
        <v>47</v>
      </c>
      <c r="E4911" s="5" t="s">
        <v>7</v>
      </c>
      <c r="F4911" s="6">
        <v>33.010646455113829</v>
      </c>
      <c r="G4911" s="16" t="s">
        <v>4</v>
      </c>
      <c r="H4911" s="7">
        <v>56797.427936961292</v>
      </c>
      <c r="I4911" s="4" t="s">
        <v>332</v>
      </c>
      <c r="J4911" s="4">
        <v>5.9</v>
      </c>
      <c r="K4911" s="4" t="s">
        <v>332</v>
      </c>
      <c r="L4911" s="4">
        <v>107.53619293360305</v>
      </c>
      <c r="M4911" s="4" t="s">
        <v>332</v>
      </c>
      <c r="N4911" s="17">
        <v>16.000000000000004</v>
      </c>
      <c r="O4911" s="4">
        <v>100</v>
      </c>
      <c r="P4911">
        <f t="shared" si="228"/>
        <v>2015</v>
      </c>
      <c r="Q4911">
        <f t="shared" si="229"/>
        <v>7</v>
      </c>
      <c r="R4911" t="str">
        <f t="shared" si="230"/>
        <v>17</v>
      </c>
      <c r="T4911" t="s">
        <v>47</v>
      </c>
    </row>
    <row r="4912" spans="1:27" x14ac:dyDescent="0.35">
      <c r="A4912" s="1" t="s">
        <v>2</v>
      </c>
      <c r="B4912" s="18">
        <v>42206</v>
      </c>
      <c r="C4912" s="3" t="s">
        <v>8</v>
      </c>
      <c r="D4912" s="4" t="s">
        <v>9</v>
      </c>
      <c r="E4912" s="5" t="s">
        <v>7</v>
      </c>
      <c r="F4912" s="6">
        <v>2.8655075047841869</v>
      </c>
      <c r="G4912" s="16" t="s">
        <v>4</v>
      </c>
      <c r="H4912" s="7">
        <v>20741.200878727115</v>
      </c>
      <c r="I4912" s="4" t="s">
        <v>332</v>
      </c>
      <c r="J4912" s="4">
        <v>6</v>
      </c>
      <c r="K4912" s="4" t="s">
        <v>332</v>
      </c>
      <c r="L4912" s="4">
        <v>113.09733552923255</v>
      </c>
      <c r="M4912" s="4" t="s">
        <v>332</v>
      </c>
      <c r="N4912" s="17">
        <v>64.000000000000014</v>
      </c>
      <c r="O4912" s="4">
        <v>1152</v>
      </c>
      <c r="P4912">
        <f t="shared" si="228"/>
        <v>2015</v>
      </c>
      <c r="Q4912">
        <f t="shared" si="229"/>
        <v>7</v>
      </c>
      <c r="R4912" t="str">
        <f t="shared" si="230"/>
        <v>17</v>
      </c>
      <c r="T4912" t="s">
        <v>490</v>
      </c>
      <c r="U4912" t="s">
        <v>491</v>
      </c>
    </row>
    <row r="4913" spans="1:26" x14ac:dyDescent="0.35">
      <c r="A4913" s="1" t="s">
        <v>2</v>
      </c>
      <c r="B4913" s="18">
        <v>42206</v>
      </c>
      <c r="C4913" s="3" t="s">
        <v>188</v>
      </c>
      <c r="D4913" s="4" t="s">
        <v>189</v>
      </c>
      <c r="E4913" s="5" t="s">
        <v>7</v>
      </c>
      <c r="F4913" s="6">
        <v>33.010646455113829</v>
      </c>
      <c r="G4913" s="16" t="s">
        <v>4</v>
      </c>
      <c r="H4913" s="7">
        <v>3150.0698834566801</v>
      </c>
      <c r="I4913" s="4">
        <v>8.1</v>
      </c>
      <c r="J4913" s="4">
        <v>2.5</v>
      </c>
      <c r="K4913" s="4" t="s">
        <v>332</v>
      </c>
      <c r="L4913" s="4">
        <v>23.856469213197492</v>
      </c>
      <c r="M4913" s="4" t="s">
        <v>332</v>
      </c>
      <c r="N4913" s="17">
        <v>4</v>
      </c>
      <c r="O4913" s="4">
        <v>100</v>
      </c>
      <c r="P4913">
        <f t="shared" si="228"/>
        <v>2015</v>
      </c>
      <c r="Q4913">
        <f t="shared" si="229"/>
        <v>7</v>
      </c>
      <c r="R4913" t="str">
        <f t="shared" si="230"/>
        <v>17</v>
      </c>
      <c r="T4913" t="s">
        <v>269</v>
      </c>
      <c r="U4913" t="s">
        <v>554</v>
      </c>
    </row>
    <row r="4914" spans="1:26" x14ac:dyDescent="0.35">
      <c r="A4914" s="1" t="s">
        <v>2</v>
      </c>
      <c r="B4914" s="18">
        <v>42206</v>
      </c>
      <c r="C4914" s="3" t="s">
        <v>10</v>
      </c>
      <c r="D4914" s="4" t="s">
        <v>11</v>
      </c>
      <c r="E4914" s="5" t="s">
        <v>4</v>
      </c>
      <c r="F4914" s="6">
        <v>33.010646455113829</v>
      </c>
      <c r="G4914" s="16" t="s">
        <v>4</v>
      </c>
      <c r="H4914" s="7">
        <v>2492.7812276098175</v>
      </c>
      <c r="I4914" s="4">
        <v>5.2</v>
      </c>
      <c r="J4914" s="4">
        <v>4.3</v>
      </c>
      <c r="K4914" s="4" t="s">
        <v>332</v>
      </c>
      <c r="L4914" s="4">
        <v>75.514462614337845</v>
      </c>
      <c r="M4914" s="4" t="s">
        <v>332</v>
      </c>
      <c r="N4914" s="17">
        <v>1</v>
      </c>
      <c r="O4914" s="4">
        <v>100</v>
      </c>
      <c r="P4914">
        <f t="shared" si="228"/>
        <v>2015</v>
      </c>
      <c r="Q4914">
        <f t="shared" si="229"/>
        <v>7</v>
      </c>
      <c r="R4914" t="str">
        <f t="shared" si="230"/>
        <v>17</v>
      </c>
      <c r="T4914" t="s">
        <v>289</v>
      </c>
      <c r="U4914" t="s">
        <v>519</v>
      </c>
    </row>
    <row r="4915" spans="1:26" x14ac:dyDescent="0.35">
      <c r="A4915" s="1" t="s">
        <v>2</v>
      </c>
      <c r="B4915" s="18">
        <v>42206</v>
      </c>
      <c r="C4915" s="3" t="s">
        <v>12</v>
      </c>
      <c r="D4915" s="4" t="s">
        <v>13</v>
      </c>
      <c r="E4915" s="5" t="s">
        <v>4</v>
      </c>
      <c r="F4915" s="6">
        <v>429.13840391647977</v>
      </c>
      <c r="G4915" s="16" t="s">
        <v>4</v>
      </c>
      <c r="H4915" s="7">
        <v>17012.209510077028</v>
      </c>
      <c r="I4915" s="4">
        <v>22.4</v>
      </c>
      <c r="J4915" s="4">
        <v>2.6</v>
      </c>
      <c r="K4915" s="4" t="s">
        <v>332</v>
      </c>
      <c r="L4915" s="4">
        <v>39.64271049809841</v>
      </c>
      <c r="M4915" s="4" t="s">
        <v>332</v>
      </c>
      <c r="N4915" s="17">
        <v>1</v>
      </c>
      <c r="O4915" s="4">
        <v>100</v>
      </c>
      <c r="P4915">
        <f t="shared" si="228"/>
        <v>2015</v>
      </c>
      <c r="Q4915">
        <f t="shared" si="229"/>
        <v>7</v>
      </c>
      <c r="R4915" t="str">
        <f t="shared" si="230"/>
        <v>17</v>
      </c>
      <c r="T4915" t="s">
        <v>250</v>
      </c>
      <c r="U4915" t="s">
        <v>472</v>
      </c>
    </row>
    <row r="4916" spans="1:26" x14ac:dyDescent="0.35">
      <c r="A4916" s="1" t="s">
        <v>2</v>
      </c>
      <c r="B4916" s="18">
        <v>42206</v>
      </c>
      <c r="C4916" s="3" t="s">
        <v>129</v>
      </c>
      <c r="D4916" s="4" t="s">
        <v>14</v>
      </c>
      <c r="E4916" s="5" t="s">
        <v>4</v>
      </c>
      <c r="F4916" s="6">
        <v>33.010646455113829</v>
      </c>
      <c r="G4916" s="16" t="s">
        <v>4</v>
      </c>
      <c r="H4916" s="7">
        <v>2129.4299568826505</v>
      </c>
      <c r="I4916" s="4">
        <v>15.4</v>
      </c>
      <c r="J4916" s="4">
        <v>4</v>
      </c>
      <c r="K4916" s="4" t="s">
        <v>332</v>
      </c>
      <c r="L4916" s="4">
        <v>64.507369153710428</v>
      </c>
      <c r="M4916" s="4" t="s">
        <v>332</v>
      </c>
      <c r="N4916" s="17">
        <v>1</v>
      </c>
      <c r="O4916" s="4">
        <v>100</v>
      </c>
      <c r="P4916">
        <f t="shared" si="228"/>
        <v>2015</v>
      </c>
      <c r="Q4916">
        <f t="shared" si="229"/>
        <v>7</v>
      </c>
      <c r="R4916" t="str">
        <f t="shared" si="230"/>
        <v>17</v>
      </c>
      <c r="T4916" t="s">
        <v>250</v>
      </c>
      <c r="U4916" t="s">
        <v>521</v>
      </c>
    </row>
    <row r="4917" spans="1:26" x14ac:dyDescent="0.35">
      <c r="A4917" s="1" t="s">
        <v>2</v>
      </c>
      <c r="B4917" s="18">
        <v>42206</v>
      </c>
      <c r="C4917" s="3" t="s">
        <v>85</v>
      </c>
      <c r="D4917" s="4" t="s">
        <v>86</v>
      </c>
      <c r="E4917" s="5" t="s">
        <v>7</v>
      </c>
      <c r="F4917" s="6">
        <v>5.7310150095683738</v>
      </c>
      <c r="G4917" s="16" t="s">
        <v>4</v>
      </c>
      <c r="H4917" s="7">
        <v>40990.746474356107</v>
      </c>
      <c r="I4917" s="4">
        <v>19.899999999999999</v>
      </c>
      <c r="J4917" s="4">
        <v>13.1</v>
      </c>
      <c r="K4917" s="4" t="s">
        <v>332</v>
      </c>
      <c r="L4917" s="4">
        <v>1788.1102390204387</v>
      </c>
      <c r="M4917" s="4" t="s">
        <v>332</v>
      </c>
      <c r="N4917" s="17">
        <v>4</v>
      </c>
      <c r="O4917" s="4">
        <v>1152</v>
      </c>
      <c r="P4917">
        <f t="shared" si="228"/>
        <v>2015</v>
      </c>
      <c r="Q4917">
        <f t="shared" si="229"/>
        <v>7</v>
      </c>
      <c r="R4917" t="str">
        <f t="shared" si="230"/>
        <v>17</v>
      </c>
      <c r="T4917" t="s">
        <v>86</v>
      </c>
    </row>
    <row r="4918" spans="1:26" x14ac:dyDescent="0.35">
      <c r="A4918" s="1" t="s">
        <v>2</v>
      </c>
      <c r="B4918" s="18">
        <v>42206</v>
      </c>
      <c r="C4918" s="3" t="s">
        <v>15</v>
      </c>
      <c r="D4918" s="4" t="s">
        <v>16</v>
      </c>
      <c r="E4918" s="5" t="s">
        <v>7</v>
      </c>
      <c r="F4918" s="6">
        <v>2.8655075047841869</v>
      </c>
      <c r="G4918" s="16" t="s">
        <v>7</v>
      </c>
      <c r="H4918" s="7">
        <v>21097.802797046803</v>
      </c>
      <c r="I4918" s="4" t="s">
        <v>332</v>
      </c>
      <c r="J4918" s="4">
        <v>43.3</v>
      </c>
      <c r="K4918" s="4">
        <v>5</v>
      </c>
      <c r="L4918" s="4">
        <v>7362.6758128612073</v>
      </c>
      <c r="M4918" s="4" t="s">
        <v>332</v>
      </c>
      <c r="N4918" s="17">
        <v>1</v>
      </c>
      <c r="O4918" s="4">
        <v>1152</v>
      </c>
      <c r="P4918">
        <f t="shared" si="228"/>
        <v>2015</v>
      </c>
      <c r="Q4918">
        <f t="shared" si="229"/>
        <v>7</v>
      </c>
      <c r="R4918" t="str">
        <f t="shared" si="230"/>
        <v>17</v>
      </c>
      <c r="T4918" t="s">
        <v>73</v>
      </c>
      <c r="U4918" t="s">
        <v>475</v>
      </c>
    </row>
    <row r="4919" spans="1:26" x14ac:dyDescent="0.35">
      <c r="A4919" s="1" t="s">
        <v>2</v>
      </c>
      <c r="B4919" s="18">
        <v>42206</v>
      </c>
      <c r="C4919" s="3" t="s">
        <v>174</v>
      </c>
      <c r="D4919" s="4" t="s">
        <v>175</v>
      </c>
      <c r="E4919" s="5" t="s">
        <v>7</v>
      </c>
      <c r="F4919" s="6">
        <v>5.7310150095683738</v>
      </c>
      <c r="G4919" s="16" t="s">
        <v>7</v>
      </c>
      <c r="H4919" s="7">
        <v>47002.811006090276</v>
      </c>
      <c r="I4919" s="4" t="s">
        <v>332</v>
      </c>
      <c r="J4919" s="4">
        <v>45.7</v>
      </c>
      <c r="K4919" s="4">
        <v>5</v>
      </c>
      <c r="L4919" s="4">
        <v>8201.4810513696848</v>
      </c>
      <c r="M4919" s="4" t="s">
        <v>332</v>
      </c>
      <c r="N4919" s="17">
        <v>1.0000000000000002</v>
      </c>
      <c r="O4919" s="4">
        <v>1152</v>
      </c>
      <c r="P4919">
        <f t="shared" si="228"/>
        <v>2015</v>
      </c>
      <c r="Q4919">
        <f t="shared" si="229"/>
        <v>7</v>
      </c>
      <c r="R4919" t="str">
        <f t="shared" si="230"/>
        <v>17</v>
      </c>
      <c r="T4919" t="s">
        <v>73</v>
      </c>
      <c r="U4919" t="s">
        <v>550</v>
      </c>
    </row>
    <row r="4920" spans="1:26" x14ac:dyDescent="0.35">
      <c r="A4920" s="1" t="s">
        <v>2</v>
      </c>
      <c r="B4920" s="18">
        <v>42206</v>
      </c>
      <c r="C4920" s="3" t="s">
        <v>146</v>
      </c>
      <c r="D4920" s="4" t="s">
        <v>147</v>
      </c>
      <c r="E4920" s="5" t="s">
        <v>4</v>
      </c>
      <c r="F4920" s="6">
        <v>66.021292910227658</v>
      </c>
      <c r="G4920" s="16" t="s">
        <v>4</v>
      </c>
      <c r="H4920" s="7">
        <v>20488.987876041792</v>
      </c>
      <c r="I4920" s="4" t="s">
        <v>332</v>
      </c>
      <c r="J4920" s="4">
        <v>8.4</v>
      </c>
      <c r="K4920" s="4" t="s">
        <v>332</v>
      </c>
      <c r="L4920" s="4">
        <v>310.33908869221415</v>
      </c>
      <c r="M4920" s="4" t="s">
        <v>332</v>
      </c>
      <c r="N4920" s="17">
        <v>1.0000000000000002</v>
      </c>
      <c r="O4920" s="4">
        <v>100</v>
      </c>
      <c r="P4920">
        <f t="shared" si="228"/>
        <v>2015</v>
      </c>
      <c r="Q4920">
        <f t="shared" si="229"/>
        <v>7</v>
      </c>
      <c r="R4920" t="str">
        <f t="shared" si="230"/>
        <v>17</v>
      </c>
      <c r="T4920" t="s">
        <v>532</v>
      </c>
      <c r="U4920" t="s">
        <v>513</v>
      </c>
    </row>
    <row r="4921" spans="1:26" x14ac:dyDescent="0.35">
      <c r="A4921" s="1" t="s">
        <v>2</v>
      </c>
      <c r="B4921" s="18">
        <v>42206</v>
      </c>
      <c r="C4921" s="3" t="s">
        <v>54</v>
      </c>
      <c r="D4921" s="4" t="s">
        <v>218</v>
      </c>
      <c r="E4921" s="5" t="s">
        <v>7</v>
      </c>
      <c r="F4921" s="6">
        <v>165.05323227556917</v>
      </c>
      <c r="G4921" s="16" t="s">
        <v>4</v>
      </c>
      <c r="H4921" s="7">
        <v>13168.173613886267</v>
      </c>
      <c r="I4921" s="4">
        <v>6.2</v>
      </c>
      <c r="J4921" s="4">
        <v>3.2</v>
      </c>
      <c r="K4921" s="4" t="s">
        <v>332</v>
      </c>
      <c r="L4921" s="4">
        <v>33.242239065184798</v>
      </c>
      <c r="M4921" s="4" t="s">
        <v>332</v>
      </c>
      <c r="N4921" s="17">
        <v>2.3999999999999995</v>
      </c>
      <c r="O4921" s="4">
        <v>100</v>
      </c>
      <c r="P4921">
        <f t="shared" si="228"/>
        <v>2015</v>
      </c>
      <c r="Q4921">
        <f t="shared" si="229"/>
        <v>7</v>
      </c>
      <c r="R4921" t="str">
        <f t="shared" si="230"/>
        <v>17</v>
      </c>
      <c r="T4921" t="s">
        <v>218</v>
      </c>
    </row>
    <row r="4922" spans="1:26" x14ac:dyDescent="0.35">
      <c r="A4922" s="1" t="s">
        <v>2</v>
      </c>
      <c r="B4922" s="18">
        <v>42206</v>
      </c>
      <c r="C4922" s="3" t="s">
        <v>103</v>
      </c>
      <c r="D4922" s="4" t="s">
        <v>104</v>
      </c>
      <c r="E4922" s="5" t="s">
        <v>7</v>
      </c>
      <c r="F4922" s="6">
        <v>33.010646455113829</v>
      </c>
      <c r="G4922" s="16" t="s">
        <v>4</v>
      </c>
      <c r="H4922" s="7">
        <v>1138.2771042245436</v>
      </c>
      <c r="I4922" s="4">
        <v>2.8</v>
      </c>
      <c r="J4922" s="4">
        <v>2.8</v>
      </c>
      <c r="K4922" s="4" t="s">
        <v>332</v>
      </c>
      <c r="L4922" s="4">
        <v>8.6205302414503908</v>
      </c>
      <c r="M4922" s="4" t="s">
        <v>332</v>
      </c>
      <c r="N4922" s="17">
        <v>4</v>
      </c>
      <c r="O4922" s="4">
        <v>100</v>
      </c>
      <c r="P4922">
        <f t="shared" si="228"/>
        <v>2015</v>
      </c>
      <c r="Q4922">
        <f t="shared" si="229"/>
        <v>7</v>
      </c>
      <c r="R4922" t="str">
        <f t="shared" si="230"/>
        <v>17</v>
      </c>
      <c r="T4922" t="s">
        <v>501</v>
      </c>
      <c r="U4922" t="s">
        <v>502</v>
      </c>
    </row>
    <row r="4923" spans="1:26" x14ac:dyDescent="0.35">
      <c r="A4923" s="1" t="s">
        <v>2</v>
      </c>
      <c r="B4923" s="18">
        <v>42206</v>
      </c>
      <c r="C4923" s="3" t="s">
        <v>421</v>
      </c>
      <c r="D4923" s="4" t="s">
        <v>422</v>
      </c>
      <c r="E4923" s="5" t="s">
        <v>7</v>
      </c>
      <c r="F4923" s="6">
        <v>33.010646455113829</v>
      </c>
      <c r="G4923" s="16" t="s">
        <v>4</v>
      </c>
      <c r="H4923" s="7">
        <v>9271.0402434459684</v>
      </c>
      <c r="I4923" s="4">
        <v>11.6</v>
      </c>
      <c r="J4923" s="4">
        <v>3.4</v>
      </c>
      <c r="K4923" s="4" t="s">
        <v>332</v>
      </c>
      <c r="L4923" s="4">
        <v>70.212501412629479</v>
      </c>
      <c r="M4923" s="4" t="s">
        <v>332</v>
      </c>
      <c r="N4923" s="17">
        <v>4</v>
      </c>
      <c r="O4923" s="4">
        <v>100</v>
      </c>
      <c r="P4923">
        <f t="shared" si="228"/>
        <v>2015</v>
      </c>
      <c r="Q4923">
        <f t="shared" si="229"/>
        <v>7</v>
      </c>
      <c r="R4923" t="str">
        <f t="shared" si="230"/>
        <v>18</v>
      </c>
      <c r="T4923" t="s">
        <v>635</v>
      </c>
      <c r="U4923" t="s">
        <v>636</v>
      </c>
    </row>
    <row r="4924" spans="1:26" x14ac:dyDescent="0.35">
      <c r="A4924" s="1" t="s">
        <v>2</v>
      </c>
      <c r="B4924" s="18">
        <v>42206</v>
      </c>
      <c r="C4924" s="3" t="s">
        <v>290</v>
      </c>
      <c r="D4924" s="4" t="s">
        <v>291</v>
      </c>
      <c r="E4924" s="5" t="s">
        <v>7</v>
      </c>
      <c r="F4924" s="6">
        <v>132.04258582045532</v>
      </c>
      <c r="G4924" s="16" t="s">
        <v>4</v>
      </c>
      <c r="H4924" s="7">
        <v>13305.895187721018</v>
      </c>
      <c r="I4924" s="4">
        <v>6.6</v>
      </c>
      <c r="J4924" s="4">
        <v>2.7</v>
      </c>
      <c r="K4924" s="4" t="s">
        <v>332</v>
      </c>
      <c r="L4924" s="4">
        <v>25.192431489136556</v>
      </c>
      <c r="M4924" s="4" t="s">
        <v>332</v>
      </c>
      <c r="N4924" s="17">
        <v>4</v>
      </c>
      <c r="O4924" s="4">
        <v>100</v>
      </c>
      <c r="P4924">
        <f t="shared" si="228"/>
        <v>2015</v>
      </c>
      <c r="Q4924">
        <f t="shared" si="229"/>
        <v>7</v>
      </c>
      <c r="R4924" t="str">
        <f t="shared" si="230"/>
        <v>18</v>
      </c>
      <c r="T4924" t="s">
        <v>291</v>
      </c>
    </row>
    <row r="4925" spans="1:26" x14ac:dyDescent="0.35">
      <c r="A4925" s="1" t="s">
        <v>2</v>
      </c>
      <c r="B4925" s="18">
        <v>42206</v>
      </c>
      <c r="C4925" s="3" t="s">
        <v>80</v>
      </c>
      <c r="D4925" s="4" t="s">
        <v>81</v>
      </c>
      <c r="E4925" s="5" t="s">
        <v>4</v>
      </c>
      <c r="F4925" s="6">
        <v>5.7310150095683738</v>
      </c>
      <c r="G4925" s="16" t="s">
        <v>4</v>
      </c>
      <c r="H4925" s="7">
        <v>61313.664468193929</v>
      </c>
      <c r="I4925" s="4">
        <v>30.5</v>
      </c>
      <c r="J4925" s="4">
        <v>31.7</v>
      </c>
      <c r="K4925" s="4">
        <v>21.133333333333333</v>
      </c>
      <c r="L4925" s="4">
        <v>10698.569863423148</v>
      </c>
      <c r="M4925" s="4" t="s">
        <v>332</v>
      </c>
      <c r="N4925" s="17">
        <v>1</v>
      </c>
      <c r="O4925" s="4">
        <v>1152</v>
      </c>
      <c r="P4925">
        <f t="shared" si="228"/>
        <v>2015</v>
      </c>
      <c r="Q4925">
        <f t="shared" si="229"/>
        <v>7</v>
      </c>
      <c r="R4925" t="str">
        <f t="shared" si="230"/>
        <v>27</v>
      </c>
      <c r="T4925" t="s">
        <v>81</v>
      </c>
    </row>
    <row r="4926" spans="1:26" x14ac:dyDescent="0.35">
      <c r="A4926" s="1" t="s">
        <v>2</v>
      </c>
      <c r="B4926" s="18">
        <v>42206</v>
      </c>
      <c r="C4926" s="3" t="s">
        <v>58</v>
      </c>
      <c r="D4926" s="4" t="s">
        <v>59</v>
      </c>
      <c r="E4926" s="5" t="s">
        <v>4</v>
      </c>
      <c r="F4926" s="6">
        <v>0.82576988100525917</v>
      </c>
      <c r="G4926" s="16" t="s">
        <v>4</v>
      </c>
      <c r="H4926" s="7">
        <v>2419.7370430013452</v>
      </c>
      <c r="I4926" s="4">
        <v>22.8</v>
      </c>
      <c r="J4926" s="4">
        <v>21.1</v>
      </c>
      <c r="K4926" s="4" t="s">
        <v>332</v>
      </c>
      <c r="L4926" s="4">
        <v>2930.2800921434118</v>
      </c>
      <c r="M4926" s="4" t="s">
        <v>332</v>
      </c>
      <c r="N4926" s="17">
        <v>1.0000000000000002</v>
      </c>
      <c r="O4926" s="4">
        <v>15990.24</v>
      </c>
      <c r="P4926">
        <f t="shared" si="228"/>
        <v>2015</v>
      </c>
      <c r="Q4926">
        <f t="shared" si="229"/>
        <v>7</v>
      </c>
      <c r="R4926" t="str">
        <f t="shared" si="230"/>
        <v>27</v>
      </c>
      <c r="T4926" t="s">
        <v>59</v>
      </c>
    </row>
    <row r="4927" spans="1:26" x14ac:dyDescent="0.35">
      <c r="A4927" s="1" t="s">
        <v>2</v>
      </c>
      <c r="B4927" s="18">
        <v>42206</v>
      </c>
      <c r="C4927" s="3" t="s">
        <v>132</v>
      </c>
      <c r="D4927" s="4" t="s">
        <v>298</v>
      </c>
      <c r="E4927" s="5" t="s">
        <v>4</v>
      </c>
      <c r="F4927" s="6">
        <v>1056.3406865636425</v>
      </c>
      <c r="G4927" s="16" t="s">
        <v>4</v>
      </c>
      <c r="H4927" s="7">
        <v>23714.10633801133</v>
      </c>
      <c r="I4927" s="4" t="s">
        <v>332</v>
      </c>
      <c r="J4927" s="4">
        <v>3.5</v>
      </c>
      <c r="K4927" s="4" t="s">
        <v>332</v>
      </c>
      <c r="L4927" s="4">
        <v>22.449297503777061</v>
      </c>
      <c r="M4927" s="4" t="s">
        <v>332</v>
      </c>
      <c r="N4927" s="17">
        <v>1.0000000000000002</v>
      </c>
      <c r="O4927" s="4">
        <v>100</v>
      </c>
      <c r="P4927">
        <f t="shared" si="228"/>
        <v>2015</v>
      </c>
      <c r="Q4927">
        <f t="shared" si="229"/>
        <v>7</v>
      </c>
      <c r="R4927" t="str">
        <f t="shared" si="230"/>
        <v>90</v>
      </c>
      <c r="T4927" t="s">
        <v>563</v>
      </c>
      <c r="U4927" t="s">
        <v>468</v>
      </c>
      <c r="V4927" t="s">
        <v>564</v>
      </c>
      <c r="W4927" t="s">
        <v>524</v>
      </c>
      <c r="X4927" t="s">
        <v>567</v>
      </c>
      <c r="Y4927" t="s">
        <v>510</v>
      </c>
      <c r="Z4927" t="s">
        <v>568</v>
      </c>
    </row>
    <row r="4928" spans="1:26" x14ac:dyDescent="0.35">
      <c r="A4928" s="1" t="s">
        <v>2</v>
      </c>
      <c r="B4928" s="18">
        <v>42220</v>
      </c>
      <c r="C4928" s="8" t="s">
        <v>21</v>
      </c>
      <c r="D4928" s="4" t="s">
        <v>22</v>
      </c>
      <c r="E4928" s="9" t="s">
        <v>23</v>
      </c>
      <c r="F4928" s="6">
        <v>11.462030019136748</v>
      </c>
      <c r="G4928" s="16" t="s">
        <v>4</v>
      </c>
      <c r="H4928" s="7">
        <v>75891.579896376672</v>
      </c>
      <c r="I4928" s="4">
        <v>7.3</v>
      </c>
      <c r="J4928" s="4">
        <v>6.5</v>
      </c>
      <c r="K4928" s="4" t="s">
        <v>332</v>
      </c>
      <c r="L4928" s="4">
        <v>161.49095236390531</v>
      </c>
      <c r="M4928" s="4" t="s">
        <v>332</v>
      </c>
      <c r="N4928" s="17">
        <v>41</v>
      </c>
      <c r="O4928" s="4">
        <v>1152</v>
      </c>
      <c r="P4928">
        <f t="shared" si="228"/>
        <v>2015</v>
      </c>
      <c r="Q4928">
        <f t="shared" si="229"/>
        <v>8</v>
      </c>
      <c r="R4928" t="str">
        <f t="shared" si="230"/>
        <v>01</v>
      </c>
      <c r="T4928" t="s">
        <v>30</v>
      </c>
      <c r="U4928" t="s">
        <v>457</v>
      </c>
    </row>
    <row r="4929" spans="1:27" x14ac:dyDescent="0.35">
      <c r="A4929" s="1" t="s">
        <v>2</v>
      </c>
      <c r="B4929" s="18">
        <v>42220</v>
      </c>
      <c r="C4929" s="8" t="s">
        <v>180</v>
      </c>
      <c r="D4929" s="4" t="s">
        <v>181</v>
      </c>
      <c r="E4929" s="9" t="s">
        <v>23</v>
      </c>
      <c r="F4929" s="6">
        <v>200.58552533489308</v>
      </c>
      <c r="G4929" s="16" t="s">
        <v>23</v>
      </c>
      <c r="H4929" s="7">
        <v>441094.85501566442</v>
      </c>
      <c r="I4929" s="4">
        <v>207.4</v>
      </c>
      <c r="J4929" s="4">
        <v>4.5</v>
      </c>
      <c r="K4929" s="4" t="s">
        <v>332</v>
      </c>
      <c r="L4929" s="4">
        <v>2199.0363176965157</v>
      </c>
      <c r="M4929" s="4" t="s">
        <v>332</v>
      </c>
      <c r="N4929" s="17">
        <v>1</v>
      </c>
      <c r="O4929" s="4">
        <v>1152</v>
      </c>
      <c r="P4929">
        <f t="shared" si="228"/>
        <v>2015</v>
      </c>
      <c r="Q4929">
        <f t="shared" si="229"/>
        <v>8</v>
      </c>
      <c r="R4929" t="str">
        <f t="shared" si="230"/>
        <v>01</v>
      </c>
      <c r="T4929" t="s">
        <v>295</v>
      </c>
      <c r="U4929" t="s">
        <v>457</v>
      </c>
    </row>
    <row r="4930" spans="1:27" x14ac:dyDescent="0.35">
      <c r="A4930" s="1" t="s">
        <v>2</v>
      </c>
      <c r="B4930" s="18">
        <v>42220</v>
      </c>
      <c r="C4930" s="3" t="s">
        <v>227</v>
      </c>
      <c r="D4930" s="4" t="s">
        <v>228</v>
      </c>
      <c r="E4930" s="5" t="s">
        <v>7</v>
      </c>
      <c r="F4930" s="6">
        <v>990.31939365341498</v>
      </c>
      <c r="G4930" s="16" t="s">
        <v>4</v>
      </c>
      <c r="H4930" s="7">
        <v>85932.38539930046</v>
      </c>
      <c r="I4930" s="4">
        <v>2.2000000000000002</v>
      </c>
      <c r="J4930" s="4">
        <v>1.9</v>
      </c>
      <c r="K4930" s="4" t="s">
        <v>332</v>
      </c>
      <c r="L4930" s="4">
        <v>4.1584214758016893</v>
      </c>
      <c r="M4930" s="4" t="s">
        <v>332</v>
      </c>
      <c r="N4930" s="17">
        <v>20.866666666666667</v>
      </c>
      <c r="O4930" s="4">
        <v>100</v>
      </c>
      <c r="P4930">
        <f t="shared" ref="P4930:P4993" si="231">YEAR(B4930)</f>
        <v>2015</v>
      </c>
      <c r="Q4930">
        <f t="shared" ref="Q4930:Q4993" si="232">MONTH(B4930)</f>
        <v>8</v>
      </c>
      <c r="R4930" t="str">
        <f t="shared" ref="R4930:R4993" si="233">LEFT(C4930,2)</f>
        <v>01</v>
      </c>
      <c r="T4930" t="s">
        <v>228</v>
      </c>
    </row>
    <row r="4931" spans="1:27" x14ac:dyDescent="0.35">
      <c r="A4931" s="1" t="s">
        <v>2</v>
      </c>
      <c r="B4931" s="18">
        <v>42220</v>
      </c>
      <c r="C4931" s="3" t="s">
        <v>152</v>
      </c>
      <c r="D4931" s="4" t="s">
        <v>153</v>
      </c>
      <c r="E4931" s="5" t="s">
        <v>7</v>
      </c>
      <c r="F4931" s="6">
        <v>132.04258582045532</v>
      </c>
      <c r="G4931" s="16" t="s">
        <v>4</v>
      </c>
      <c r="H4931" s="7">
        <v>83867.460577150676</v>
      </c>
      <c r="I4931" s="4">
        <v>2.6</v>
      </c>
      <c r="J4931" s="4">
        <v>2.7</v>
      </c>
      <c r="K4931" s="4" t="s">
        <v>332</v>
      </c>
      <c r="L4931" s="4">
        <v>9.9242911926901591</v>
      </c>
      <c r="M4931" s="4" t="s">
        <v>332</v>
      </c>
      <c r="N4931" s="17">
        <v>64</v>
      </c>
      <c r="O4931" s="4">
        <v>100</v>
      </c>
      <c r="P4931">
        <f t="shared" si="231"/>
        <v>2015</v>
      </c>
      <c r="Q4931">
        <f t="shared" si="232"/>
        <v>8</v>
      </c>
      <c r="R4931" t="str">
        <f t="shared" si="233"/>
        <v>01</v>
      </c>
      <c r="T4931" t="s">
        <v>153</v>
      </c>
    </row>
    <row r="4932" spans="1:27" x14ac:dyDescent="0.35">
      <c r="A4932" s="1" t="s">
        <v>2</v>
      </c>
      <c r="B4932" s="18">
        <v>42220</v>
      </c>
      <c r="C4932" s="3" t="s">
        <v>97</v>
      </c>
      <c r="D4932" s="4" t="s">
        <v>98</v>
      </c>
      <c r="E4932" s="5" t="s">
        <v>7</v>
      </c>
      <c r="F4932" s="6">
        <v>0.41288494050262958</v>
      </c>
      <c r="G4932" s="16" t="s">
        <v>4</v>
      </c>
      <c r="H4932" s="7">
        <v>14008.855995297936</v>
      </c>
      <c r="I4932" s="4" t="s">
        <v>332</v>
      </c>
      <c r="J4932" s="4">
        <v>6</v>
      </c>
      <c r="K4932" s="4" t="s">
        <v>332</v>
      </c>
      <c r="L4932" s="4">
        <v>113.09733552923255</v>
      </c>
      <c r="M4932" s="4" t="s">
        <v>332</v>
      </c>
      <c r="N4932" s="17">
        <v>300</v>
      </c>
      <c r="O4932" s="4">
        <v>15990.24</v>
      </c>
      <c r="P4932">
        <f t="shared" si="231"/>
        <v>2015</v>
      </c>
      <c r="Q4932">
        <f t="shared" si="232"/>
        <v>8</v>
      </c>
      <c r="R4932" t="str">
        <f t="shared" si="233"/>
        <v>01</v>
      </c>
      <c r="T4932" t="s">
        <v>187</v>
      </c>
      <c r="U4932" t="s">
        <v>497</v>
      </c>
    </row>
    <row r="4933" spans="1:27" x14ac:dyDescent="0.35">
      <c r="A4933" s="1" t="s">
        <v>2</v>
      </c>
      <c r="B4933" s="18">
        <v>42220</v>
      </c>
      <c r="C4933" s="3" t="s">
        <v>24</v>
      </c>
      <c r="D4933" s="4" t="s">
        <v>299</v>
      </c>
      <c r="E4933" s="5" t="s">
        <v>23</v>
      </c>
      <c r="F4933" s="6">
        <v>132.04258582045532</v>
      </c>
      <c r="G4933" s="16" t="s">
        <v>23</v>
      </c>
      <c r="H4933" s="7">
        <v>78587.995305479446</v>
      </c>
      <c r="I4933" s="4">
        <v>112.1</v>
      </c>
      <c r="J4933" s="4">
        <v>2.6</v>
      </c>
      <c r="K4933" s="4" t="s">
        <v>332</v>
      </c>
      <c r="L4933" s="4">
        <v>595.17158662993268</v>
      </c>
      <c r="M4933" s="4" t="s">
        <v>332</v>
      </c>
      <c r="N4933" s="17">
        <v>1</v>
      </c>
      <c r="O4933" s="4">
        <v>100</v>
      </c>
      <c r="P4933">
        <f t="shared" si="231"/>
        <v>2015</v>
      </c>
      <c r="Q4933">
        <f t="shared" si="232"/>
        <v>8</v>
      </c>
      <c r="R4933" t="str">
        <f t="shared" si="233"/>
        <v>01</v>
      </c>
      <c r="T4933" t="s">
        <v>222</v>
      </c>
      <c r="U4933" t="s">
        <v>504</v>
      </c>
      <c r="V4933" t="s">
        <v>596</v>
      </c>
      <c r="W4933" t="s">
        <v>597</v>
      </c>
    </row>
    <row r="4934" spans="1:27" x14ac:dyDescent="0.35">
      <c r="A4934" s="1" t="s">
        <v>2</v>
      </c>
      <c r="B4934" s="18">
        <v>42220</v>
      </c>
      <c r="C4934" s="3" t="s">
        <v>35</v>
      </c>
      <c r="D4934" s="4" t="s">
        <v>36</v>
      </c>
      <c r="E4934" s="5" t="s">
        <v>7</v>
      </c>
      <c r="F4934" s="6">
        <v>726.23422201250423</v>
      </c>
      <c r="G4934" s="16" t="s">
        <v>4</v>
      </c>
      <c r="H4934" s="7">
        <v>284845.82540118572</v>
      </c>
      <c r="I4934" s="4">
        <v>3.2</v>
      </c>
      <c r="J4934" s="4">
        <v>2.5</v>
      </c>
      <c r="K4934" s="4" t="s">
        <v>332</v>
      </c>
      <c r="L4934" s="4">
        <v>10.471975511965978</v>
      </c>
      <c r="M4934" s="4" t="s">
        <v>332</v>
      </c>
      <c r="N4934" s="17">
        <v>37.45454545454546</v>
      </c>
      <c r="O4934" s="4">
        <v>100</v>
      </c>
      <c r="P4934">
        <f t="shared" si="231"/>
        <v>2015</v>
      </c>
      <c r="Q4934">
        <f t="shared" si="232"/>
        <v>8</v>
      </c>
      <c r="R4934" t="str">
        <f t="shared" si="233"/>
        <v>01</v>
      </c>
      <c r="T4934" t="s">
        <v>458</v>
      </c>
      <c r="U4934" t="s">
        <v>459</v>
      </c>
    </row>
    <row r="4935" spans="1:27" x14ac:dyDescent="0.35">
      <c r="A4935" s="1" t="s">
        <v>2</v>
      </c>
      <c r="B4935" s="18">
        <v>42220</v>
      </c>
      <c r="C4935" s="3" t="s">
        <v>60</v>
      </c>
      <c r="D4935" s="4" t="s">
        <v>61</v>
      </c>
      <c r="E4935" s="5" t="s">
        <v>7</v>
      </c>
      <c r="F4935" s="6">
        <v>5.7310150095683738</v>
      </c>
      <c r="G4935" s="16" t="s">
        <v>4</v>
      </c>
      <c r="H4935" s="7">
        <v>25880.589586047125</v>
      </c>
      <c r="I4935" s="4">
        <v>6.3</v>
      </c>
      <c r="J4935" s="4">
        <v>3.7</v>
      </c>
      <c r="K4935" s="4" t="s">
        <v>332</v>
      </c>
      <c r="L4935" s="4">
        <v>45.158823599026483</v>
      </c>
      <c r="M4935" s="4" t="s">
        <v>332</v>
      </c>
      <c r="N4935" s="17">
        <v>99.999999999999986</v>
      </c>
      <c r="O4935" s="4">
        <v>1152</v>
      </c>
      <c r="P4935">
        <f t="shared" si="231"/>
        <v>2015</v>
      </c>
      <c r="Q4935">
        <f t="shared" si="232"/>
        <v>8</v>
      </c>
      <c r="R4935" t="str">
        <f t="shared" si="233"/>
        <v>01</v>
      </c>
      <c r="T4935" t="s">
        <v>211</v>
      </c>
      <c r="U4935" t="s">
        <v>478</v>
      </c>
    </row>
    <row r="4936" spans="1:27" x14ac:dyDescent="0.35">
      <c r="A4936" s="1" t="s">
        <v>2</v>
      </c>
      <c r="B4936" s="18">
        <v>42220</v>
      </c>
      <c r="C4936" s="3" t="s">
        <v>300</v>
      </c>
      <c r="D4936" s="4" t="s">
        <v>301</v>
      </c>
      <c r="E4936" s="5" t="s">
        <v>4</v>
      </c>
      <c r="F4936" s="6">
        <v>264.08517164091063</v>
      </c>
      <c r="G4936" s="16" t="s">
        <v>4</v>
      </c>
      <c r="H4936" s="7">
        <v>15573.461542455987</v>
      </c>
      <c r="I4936" s="4">
        <v>6.7</v>
      </c>
      <c r="J4936" s="4">
        <v>4.0999999999999996</v>
      </c>
      <c r="K4936" s="4">
        <v>4.0999999999999996</v>
      </c>
      <c r="L4936" s="4">
        <v>58.971359299309597</v>
      </c>
      <c r="M4936" s="4" t="s">
        <v>332</v>
      </c>
      <c r="N4936" s="17">
        <v>1</v>
      </c>
      <c r="O4936" s="4">
        <v>100</v>
      </c>
      <c r="P4936">
        <f t="shared" si="231"/>
        <v>2015</v>
      </c>
      <c r="Q4936">
        <f t="shared" si="232"/>
        <v>8</v>
      </c>
      <c r="R4936" t="str">
        <f t="shared" si="233"/>
        <v>05</v>
      </c>
      <c r="T4936" t="s">
        <v>301</v>
      </c>
    </row>
    <row r="4937" spans="1:27" x14ac:dyDescent="0.35">
      <c r="A4937" s="1" t="s">
        <v>2</v>
      </c>
      <c r="B4937" s="18">
        <v>42220</v>
      </c>
      <c r="C4937" s="3" t="s">
        <v>82</v>
      </c>
      <c r="D4937" s="4" t="s">
        <v>167</v>
      </c>
      <c r="E4937" s="5" t="s">
        <v>4</v>
      </c>
      <c r="F4937" s="6">
        <v>396.127757461366</v>
      </c>
      <c r="G4937" s="16" t="s">
        <v>4</v>
      </c>
      <c r="H4937" s="7">
        <v>243125.03810829858</v>
      </c>
      <c r="I4937" s="4">
        <v>16.899999999999999</v>
      </c>
      <c r="J4937" s="4">
        <v>10.199999999999999</v>
      </c>
      <c r="K4937" s="4">
        <v>6.8</v>
      </c>
      <c r="L4937" s="4">
        <v>613.75410717591626</v>
      </c>
      <c r="M4937" s="4" t="s">
        <v>332</v>
      </c>
      <c r="N4937" s="17">
        <v>1</v>
      </c>
      <c r="O4937" s="4">
        <v>100</v>
      </c>
      <c r="P4937">
        <f t="shared" si="231"/>
        <v>2015</v>
      </c>
      <c r="Q4937">
        <f t="shared" si="232"/>
        <v>8</v>
      </c>
      <c r="R4937" t="str">
        <f t="shared" si="233"/>
        <v>05</v>
      </c>
      <c r="T4937" t="s">
        <v>460</v>
      </c>
      <c r="U4937" t="s">
        <v>488</v>
      </c>
      <c r="V4937" t="s">
        <v>536</v>
      </c>
      <c r="W4937" t="s">
        <v>544</v>
      </c>
      <c r="X4937" t="s">
        <v>510</v>
      </c>
    </row>
    <row r="4938" spans="1:27" x14ac:dyDescent="0.35">
      <c r="A4938" s="1" t="s">
        <v>2</v>
      </c>
      <c r="B4938" s="18">
        <v>42220</v>
      </c>
      <c r="C4938" s="3" t="s">
        <v>37</v>
      </c>
      <c r="D4938" s="4" t="s">
        <v>156</v>
      </c>
      <c r="E4938" s="5" t="s">
        <v>4</v>
      </c>
      <c r="F4938" s="6">
        <v>97.427255162662362</v>
      </c>
      <c r="G4938" s="16" t="s">
        <v>4</v>
      </c>
      <c r="H4938" s="7">
        <v>106650.74278999804</v>
      </c>
      <c r="I4938" s="4">
        <v>25</v>
      </c>
      <c r="J4938" s="4">
        <v>11.2</v>
      </c>
      <c r="K4938" s="4">
        <v>7.4666666666666659</v>
      </c>
      <c r="L4938" s="4">
        <v>1094.6705068508434</v>
      </c>
      <c r="M4938" s="4" t="s">
        <v>332</v>
      </c>
      <c r="N4938" s="17">
        <v>0.99999999999999989</v>
      </c>
      <c r="O4938" s="4">
        <v>1152</v>
      </c>
      <c r="P4938">
        <f t="shared" si="231"/>
        <v>2015</v>
      </c>
      <c r="Q4938">
        <f t="shared" si="232"/>
        <v>8</v>
      </c>
      <c r="R4938" t="str">
        <f t="shared" si="233"/>
        <v>05</v>
      </c>
      <c r="T4938" t="s">
        <v>460</v>
      </c>
      <c r="U4938" t="s">
        <v>461</v>
      </c>
      <c r="V4938" t="s">
        <v>536</v>
      </c>
      <c r="W4938" t="s">
        <v>537</v>
      </c>
      <c r="X4938" t="s">
        <v>510</v>
      </c>
    </row>
    <row r="4939" spans="1:27" x14ac:dyDescent="0.35">
      <c r="A4939" s="1" t="s">
        <v>2</v>
      </c>
      <c r="B4939" s="18">
        <v>42220</v>
      </c>
      <c r="C4939" s="3" t="s">
        <v>62</v>
      </c>
      <c r="D4939" s="4" t="s">
        <v>63</v>
      </c>
      <c r="E4939" s="5" t="s">
        <v>4</v>
      </c>
      <c r="F4939" s="6">
        <v>792.255514922732</v>
      </c>
      <c r="G4939" s="16" t="s">
        <v>4</v>
      </c>
      <c r="H4939" s="7">
        <v>36241.204001404272</v>
      </c>
      <c r="I4939" s="4">
        <v>7.3</v>
      </c>
      <c r="J4939" s="4">
        <v>4.3</v>
      </c>
      <c r="K4939" s="4" t="s">
        <v>332</v>
      </c>
      <c r="L4939" s="4">
        <v>45.744337929839276</v>
      </c>
      <c r="M4939" s="4" t="s">
        <v>332</v>
      </c>
      <c r="N4939" s="17">
        <v>0.99999999999999989</v>
      </c>
      <c r="O4939" s="4">
        <v>100</v>
      </c>
      <c r="P4939">
        <f t="shared" si="231"/>
        <v>2015</v>
      </c>
      <c r="Q4939">
        <f t="shared" si="232"/>
        <v>8</v>
      </c>
      <c r="R4939" t="str">
        <f t="shared" si="233"/>
        <v>05</v>
      </c>
      <c r="T4939" t="s">
        <v>84</v>
      </c>
      <c r="U4939" t="s">
        <v>459</v>
      </c>
      <c r="V4939" t="s">
        <v>479</v>
      </c>
      <c r="W4939" t="s">
        <v>480</v>
      </c>
    </row>
    <row r="4940" spans="1:27" x14ac:dyDescent="0.35">
      <c r="A4940" s="1" t="s">
        <v>2</v>
      </c>
      <c r="B4940" s="18">
        <v>42220</v>
      </c>
      <c r="C4940" s="3" t="s">
        <v>148</v>
      </c>
      <c r="D4940" s="4" t="s">
        <v>149</v>
      </c>
      <c r="E4940" s="5" t="s">
        <v>4</v>
      </c>
      <c r="F4940" s="6">
        <v>0.82576988100525917</v>
      </c>
      <c r="G4940" s="16" t="s">
        <v>4</v>
      </c>
      <c r="H4940" s="7">
        <v>42094.395624797733</v>
      </c>
      <c r="I4940" s="4" t="s">
        <v>332</v>
      </c>
      <c r="J4940" s="4">
        <v>52</v>
      </c>
      <c r="K4940" s="4" t="s">
        <v>332</v>
      </c>
      <c r="L4940" s="4">
        <v>50975.939657127841</v>
      </c>
      <c r="M4940" s="4" t="s">
        <v>332</v>
      </c>
      <c r="N4940" s="17">
        <v>1.0000000000000002</v>
      </c>
      <c r="O4940" s="4">
        <v>15990.24</v>
      </c>
      <c r="P4940">
        <f t="shared" si="231"/>
        <v>2015</v>
      </c>
      <c r="Q4940">
        <f t="shared" si="232"/>
        <v>8</v>
      </c>
      <c r="R4940" t="str">
        <f t="shared" si="233"/>
        <v>06</v>
      </c>
      <c r="T4940" t="s">
        <v>533</v>
      </c>
      <c r="U4940" t="s">
        <v>534</v>
      </c>
    </row>
    <row r="4941" spans="1:27" x14ac:dyDescent="0.35">
      <c r="A4941" s="1" t="s">
        <v>2</v>
      </c>
      <c r="B4941" s="18">
        <v>42220</v>
      </c>
      <c r="C4941" s="3" t="s">
        <v>27</v>
      </c>
      <c r="D4941" s="4" t="s">
        <v>39</v>
      </c>
      <c r="E4941" s="5" t="s">
        <v>4</v>
      </c>
      <c r="F4941" s="6">
        <v>132.04258582045532</v>
      </c>
      <c r="G4941" s="16" t="s">
        <v>4</v>
      </c>
      <c r="H4941" s="7">
        <v>102505.91851079241</v>
      </c>
      <c r="I4941" s="4">
        <v>14.7</v>
      </c>
      <c r="J4941" s="4">
        <v>12.3</v>
      </c>
      <c r="K4941" s="4">
        <v>8.2000000000000011</v>
      </c>
      <c r="L4941" s="4">
        <v>776.30953585061309</v>
      </c>
      <c r="M4941" s="4" t="s">
        <v>332</v>
      </c>
      <c r="N4941" s="17">
        <v>1</v>
      </c>
      <c r="O4941" s="4">
        <v>100</v>
      </c>
      <c r="P4941">
        <f t="shared" si="231"/>
        <v>2015</v>
      </c>
      <c r="Q4941">
        <f t="shared" si="232"/>
        <v>8</v>
      </c>
      <c r="R4941" t="str">
        <f t="shared" si="233"/>
        <v>06</v>
      </c>
      <c r="T4941" t="s">
        <v>39</v>
      </c>
    </row>
    <row r="4942" spans="1:27" x14ac:dyDescent="0.35">
      <c r="A4942" s="1" t="s">
        <v>2</v>
      </c>
      <c r="B4942" s="18">
        <v>42220</v>
      </c>
      <c r="C4942" s="3" t="s">
        <v>176</v>
      </c>
      <c r="D4942" s="4" t="s">
        <v>177</v>
      </c>
      <c r="E4942" s="5" t="s">
        <v>7</v>
      </c>
      <c r="F4942" s="6">
        <v>0.41288494050262958</v>
      </c>
      <c r="G4942" s="16" t="s">
        <v>4</v>
      </c>
      <c r="H4942" s="7">
        <v>2593.1948986851507</v>
      </c>
      <c r="I4942" s="4">
        <v>14.4</v>
      </c>
      <c r="J4942" s="4">
        <v>7</v>
      </c>
      <c r="K4942" s="4" t="s">
        <v>332</v>
      </c>
      <c r="L4942" s="4">
        <v>369.4512960621596</v>
      </c>
      <c r="M4942" s="4" t="s">
        <v>332</v>
      </c>
      <c r="N4942" s="17">
        <v>17</v>
      </c>
      <c r="O4942" s="4">
        <v>15990.24</v>
      </c>
      <c r="P4942">
        <f t="shared" si="231"/>
        <v>2015</v>
      </c>
      <c r="Q4942">
        <f t="shared" si="232"/>
        <v>8</v>
      </c>
      <c r="R4942" t="str">
        <f t="shared" si="233"/>
        <v>09</v>
      </c>
      <c r="T4942" t="s">
        <v>177</v>
      </c>
    </row>
    <row r="4943" spans="1:27" x14ac:dyDescent="0.35">
      <c r="A4943" s="1" t="s">
        <v>2</v>
      </c>
      <c r="B4943" s="18">
        <v>42220</v>
      </c>
      <c r="C4943" s="3" t="s">
        <v>373</v>
      </c>
      <c r="D4943" s="4" t="s">
        <v>374</v>
      </c>
      <c r="E4943" s="5" t="s">
        <v>4</v>
      </c>
      <c r="F4943" s="6">
        <v>132.04258582045532</v>
      </c>
      <c r="G4943" s="16" t="s">
        <v>4</v>
      </c>
      <c r="H4943" s="7">
        <v>91923.412135784543</v>
      </c>
      <c r="I4943" s="4">
        <v>19.3</v>
      </c>
      <c r="J4943" s="4">
        <v>8.3000000000000007</v>
      </c>
      <c r="K4943" s="4" t="s">
        <v>332</v>
      </c>
      <c r="L4943" s="4">
        <v>696.16488926365946</v>
      </c>
      <c r="M4943" s="4" t="s">
        <v>332</v>
      </c>
      <c r="N4943" s="17">
        <v>1.0000000000000002</v>
      </c>
      <c r="O4943" s="4">
        <v>100</v>
      </c>
      <c r="P4943">
        <f t="shared" si="231"/>
        <v>2015</v>
      </c>
      <c r="Q4943">
        <f t="shared" si="232"/>
        <v>8</v>
      </c>
      <c r="R4943" t="str">
        <f t="shared" si="233"/>
        <v>09</v>
      </c>
      <c r="T4943" t="s">
        <v>374</v>
      </c>
    </row>
    <row r="4944" spans="1:27" x14ac:dyDescent="0.35">
      <c r="A4944" s="1" t="s">
        <v>2</v>
      </c>
      <c r="B4944" s="18">
        <v>42220</v>
      </c>
      <c r="C4944" s="3" t="s">
        <v>40</v>
      </c>
      <c r="D4944" s="4" t="s">
        <v>169</v>
      </c>
      <c r="E4944" s="5" t="s">
        <v>4</v>
      </c>
      <c r="F4944" s="6">
        <v>2904.9368880500169</v>
      </c>
      <c r="G4944" s="16" t="s">
        <v>4</v>
      </c>
      <c r="H4944" s="7">
        <v>457164.27540034056</v>
      </c>
      <c r="I4944" s="4" t="s">
        <v>332</v>
      </c>
      <c r="J4944" s="4">
        <v>6.6</v>
      </c>
      <c r="K4944" s="4">
        <v>4.5999999999999996</v>
      </c>
      <c r="L4944" s="4">
        <v>157.37494238892705</v>
      </c>
      <c r="M4944" s="4" t="s">
        <v>332</v>
      </c>
      <c r="N4944" s="17">
        <v>1.0000000000000002</v>
      </c>
      <c r="O4944" s="4">
        <v>100</v>
      </c>
      <c r="P4944">
        <f t="shared" si="231"/>
        <v>2015</v>
      </c>
      <c r="Q4944">
        <f t="shared" si="232"/>
        <v>8</v>
      </c>
      <c r="R4944" t="str">
        <f t="shared" si="233"/>
        <v>12</v>
      </c>
      <c r="T4944" t="s">
        <v>662</v>
      </c>
      <c r="U4944" t="s">
        <v>463</v>
      </c>
      <c r="V4944" t="s">
        <v>464</v>
      </c>
      <c r="W4944" t="s">
        <v>546</v>
      </c>
      <c r="X4944" t="s">
        <v>468</v>
      </c>
      <c r="Y4944" t="s">
        <v>547</v>
      </c>
      <c r="Z4944" t="s">
        <v>510</v>
      </c>
      <c r="AA4944" t="s">
        <v>466</v>
      </c>
    </row>
    <row r="4945" spans="1:25" x14ac:dyDescent="0.35">
      <c r="A4945" s="1" t="s">
        <v>2</v>
      </c>
      <c r="B4945" s="18">
        <v>42220</v>
      </c>
      <c r="C4945" s="3" t="s">
        <v>42</v>
      </c>
      <c r="D4945" s="4" t="s">
        <v>168</v>
      </c>
      <c r="E4945" s="5" t="s">
        <v>4</v>
      </c>
      <c r="F4945" s="6">
        <v>11.462030019136748</v>
      </c>
      <c r="G4945" s="16" t="s">
        <v>4</v>
      </c>
      <c r="H4945" s="7">
        <v>24806.881352537297</v>
      </c>
      <c r="I4945" s="4" t="s">
        <v>332</v>
      </c>
      <c r="J4945" s="4">
        <v>15.9</v>
      </c>
      <c r="K4945" s="4">
        <v>10.9</v>
      </c>
      <c r="L4945" s="4">
        <v>2164.2659556047474</v>
      </c>
      <c r="M4945" s="4" t="s">
        <v>332</v>
      </c>
      <c r="N4945" s="17">
        <v>1.0000000000000002</v>
      </c>
      <c r="O4945" s="4">
        <v>1152</v>
      </c>
      <c r="P4945">
        <f t="shared" si="231"/>
        <v>2015</v>
      </c>
      <c r="Q4945">
        <f t="shared" si="232"/>
        <v>8</v>
      </c>
      <c r="R4945" t="str">
        <f t="shared" si="233"/>
        <v>12</v>
      </c>
      <c r="T4945" t="s">
        <v>663</v>
      </c>
      <c r="U4945" t="s">
        <v>463</v>
      </c>
      <c r="V4945" t="s">
        <v>464</v>
      </c>
      <c r="W4945" t="s">
        <v>545</v>
      </c>
      <c r="X4945" t="s">
        <v>510</v>
      </c>
      <c r="Y4945" t="s">
        <v>466</v>
      </c>
    </row>
    <row r="4946" spans="1:25" x14ac:dyDescent="0.35">
      <c r="A4946" s="1" t="s">
        <v>2</v>
      </c>
      <c r="B4946" s="18">
        <v>42220</v>
      </c>
      <c r="C4946" s="3" t="s">
        <v>28</v>
      </c>
      <c r="D4946" s="4" t="s">
        <v>107</v>
      </c>
      <c r="E4946" s="5" t="s">
        <v>23</v>
      </c>
      <c r="F4946" s="6">
        <v>234.97161539230331</v>
      </c>
      <c r="G4946" s="16" t="s">
        <v>4</v>
      </c>
      <c r="H4946" s="7">
        <v>703515.60730532545</v>
      </c>
      <c r="I4946" s="4">
        <v>20</v>
      </c>
      <c r="J4946" s="4">
        <v>5.4</v>
      </c>
      <c r="K4946" s="4" t="s">
        <v>332</v>
      </c>
      <c r="L4946" s="4">
        <v>458.0442088933919</v>
      </c>
      <c r="M4946" s="4" t="s">
        <v>332</v>
      </c>
      <c r="N4946" s="17">
        <v>6.5365853658536599</v>
      </c>
      <c r="O4946" s="4">
        <v>1152</v>
      </c>
      <c r="P4946">
        <f t="shared" si="231"/>
        <v>2015</v>
      </c>
      <c r="Q4946">
        <f t="shared" si="232"/>
        <v>8</v>
      </c>
      <c r="R4946" t="str">
        <f t="shared" si="233"/>
        <v>12</v>
      </c>
      <c r="T4946" t="s">
        <v>107</v>
      </c>
    </row>
    <row r="4947" spans="1:25" x14ac:dyDescent="0.35">
      <c r="A4947" s="1" t="s">
        <v>2</v>
      </c>
      <c r="B4947" s="18">
        <v>42220</v>
      </c>
      <c r="C4947" s="3" t="s">
        <v>286</v>
      </c>
      <c r="D4947" s="4" t="s">
        <v>287</v>
      </c>
      <c r="E4947" s="5" t="s">
        <v>4</v>
      </c>
      <c r="F4947" s="6">
        <v>792.255514922732</v>
      </c>
      <c r="G4947" s="16" t="s">
        <v>4</v>
      </c>
      <c r="H4947" s="7">
        <v>231211.84947505011</v>
      </c>
      <c r="I4947" s="4">
        <v>28.5</v>
      </c>
      <c r="J4947" s="4">
        <v>3.2</v>
      </c>
      <c r="K4947" s="4">
        <v>3.2</v>
      </c>
      <c r="L4947" s="4">
        <v>291.84000000000003</v>
      </c>
      <c r="M4947" s="4" t="s">
        <v>332</v>
      </c>
      <c r="N4947" s="17">
        <v>0.99999999999999989</v>
      </c>
      <c r="O4947" s="4">
        <v>100</v>
      </c>
      <c r="P4947">
        <f t="shared" si="231"/>
        <v>2015</v>
      </c>
      <c r="Q4947">
        <f t="shared" si="232"/>
        <v>8</v>
      </c>
      <c r="R4947" t="str">
        <f t="shared" si="233"/>
        <v>13</v>
      </c>
      <c r="T4947" t="s">
        <v>666</v>
      </c>
      <c r="U4947" t="s">
        <v>561</v>
      </c>
      <c r="V4947" t="s">
        <v>464</v>
      </c>
      <c r="W4947" t="s">
        <v>547</v>
      </c>
      <c r="X4947" t="s">
        <v>510</v>
      </c>
      <c r="Y4947" t="s">
        <v>562</v>
      </c>
    </row>
    <row r="4948" spans="1:25" x14ac:dyDescent="0.35">
      <c r="A4948" s="1" t="s">
        <v>2</v>
      </c>
      <c r="B4948" s="18">
        <v>42220</v>
      </c>
      <c r="C4948" s="3" t="s">
        <v>64</v>
      </c>
      <c r="D4948" s="4" t="s">
        <v>65</v>
      </c>
      <c r="E4948" s="5" t="s">
        <v>7</v>
      </c>
      <c r="F4948" s="6">
        <v>5.7310150095683738</v>
      </c>
      <c r="G4948" s="16" t="s">
        <v>4</v>
      </c>
      <c r="H4948" s="7">
        <v>16399.689158900554</v>
      </c>
      <c r="I4948" s="4">
        <v>62.1</v>
      </c>
      <c r="J4948" s="4">
        <v>4.8</v>
      </c>
      <c r="K4948" s="4">
        <v>4.8</v>
      </c>
      <c r="L4948" s="4">
        <v>1430.7839999999999</v>
      </c>
      <c r="M4948" s="4" t="s">
        <v>332</v>
      </c>
      <c r="N4948" s="17">
        <v>2.0000000000000004</v>
      </c>
      <c r="O4948" s="4">
        <v>1152</v>
      </c>
      <c r="P4948">
        <f t="shared" si="231"/>
        <v>2015</v>
      </c>
      <c r="Q4948">
        <f t="shared" si="232"/>
        <v>8</v>
      </c>
      <c r="R4948" t="str">
        <f t="shared" si="233"/>
        <v>13</v>
      </c>
      <c r="T4948" t="s">
        <v>481</v>
      </c>
      <c r="U4948" t="s">
        <v>482</v>
      </c>
    </row>
    <row r="4949" spans="1:25" x14ac:dyDescent="0.35">
      <c r="A4949" s="1" t="s">
        <v>2</v>
      </c>
      <c r="B4949" s="18">
        <v>42220</v>
      </c>
      <c r="C4949" s="3" t="s">
        <v>159</v>
      </c>
      <c r="D4949" s="4" t="s">
        <v>160</v>
      </c>
      <c r="E4949" s="5" t="s">
        <v>7</v>
      </c>
      <c r="F4949" s="6">
        <v>11.462030019136748</v>
      </c>
      <c r="G4949" s="16" t="s">
        <v>4</v>
      </c>
      <c r="H4949" s="7">
        <v>259320.08482511505</v>
      </c>
      <c r="I4949" s="4">
        <v>35.200000000000003</v>
      </c>
      <c r="J4949" s="4">
        <v>6.9</v>
      </c>
      <c r="K4949" s="4">
        <v>6.9</v>
      </c>
      <c r="L4949" s="4">
        <v>1675.8720000000003</v>
      </c>
      <c r="M4949" s="4" t="s">
        <v>332</v>
      </c>
      <c r="N4949" s="17">
        <v>13.500000000000002</v>
      </c>
      <c r="O4949" s="4">
        <v>1152</v>
      </c>
      <c r="P4949">
        <f t="shared" si="231"/>
        <v>2015</v>
      </c>
      <c r="Q4949">
        <f t="shared" si="232"/>
        <v>8</v>
      </c>
      <c r="R4949" t="str">
        <f t="shared" si="233"/>
        <v>13</v>
      </c>
      <c r="T4949" t="s">
        <v>67</v>
      </c>
      <c r="U4949" t="s">
        <v>540</v>
      </c>
    </row>
    <row r="4950" spans="1:25" x14ac:dyDescent="0.35">
      <c r="A4950" s="1" t="s">
        <v>2</v>
      </c>
      <c r="B4950" s="18">
        <v>42220</v>
      </c>
      <c r="C4950" s="3" t="s">
        <v>170</v>
      </c>
      <c r="D4950" s="4" t="s">
        <v>171</v>
      </c>
      <c r="E4950" s="5" t="s">
        <v>7</v>
      </c>
      <c r="F4950" s="6">
        <v>1.238654821507889</v>
      </c>
      <c r="G4950" s="16" t="s">
        <v>4</v>
      </c>
      <c r="H4950" s="7">
        <v>29962.193073900769</v>
      </c>
      <c r="I4950" s="4">
        <v>30</v>
      </c>
      <c r="J4950" s="4">
        <v>5.0999999999999996</v>
      </c>
      <c r="K4950" s="4">
        <v>5.0999999999999996</v>
      </c>
      <c r="L4950" s="4">
        <v>780.3</v>
      </c>
      <c r="M4950" s="4" t="s">
        <v>332</v>
      </c>
      <c r="N4950" s="17">
        <v>30.999999999999989</v>
      </c>
      <c r="O4950" s="4">
        <v>15990.24</v>
      </c>
      <c r="P4950">
        <f t="shared" si="231"/>
        <v>2015</v>
      </c>
      <c r="Q4950">
        <f t="shared" si="232"/>
        <v>8</v>
      </c>
      <c r="R4950" t="str">
        <f t="shared" si="233"/>
        <v>13</v>
      </c>
      <c r="T4950" t="s">
        <v>499</v>
      </c>
      <c r="U4950" t="s">
        <v>548</v>
      </c>
    </row>
    <row r="4951" spans="1:25" x14ac:dyDescent="0.35">
      <c r="A4951" s="1" t="s">
        <v>2</v>
      </c>
      <c r="B4951" s="18">
        <v>42220</v>
      </c>
      <c r="C4951" s="3" t="s">
        <v>101</v>
      </c>
      <c r="D4951" s="4" t="s">
        <v>102</v>
      </c>
      <c r="E4951" s="5" t="s">
        <v>7</v>
      </c>
      <c r="F4951" s="6">
        <v>4.1288494050262958</v>
      </c>
      <c r="G4951" s="16" t="s">
        <v>4</v>
      </c>
      <c r="H4951" s="7">
        <v>45591.495020113747</v>
      </c>
      <c r="I4951" s="4">
        <v>75.400000000000006</v>
      </c>
      <c r="J4951" s="4">
        <v>3.6</v>
      </c>
      <c r="K4951" s="4">
        <v>3.6</v>
      </c>
      <c r="L4951" s="4">
        <v>977.1840000000002</v>
      </c>
      <c r="M4951" s="4" t="s">
        <v>332</v>
      </c>
      <c r="N4951" s="17">
        <v>11.299999999999999</v>
      </c>
      <c r="O4951" s="4">
        <v>15990.24</v>
      </c>
      <c r="P4951">
        <f t="shared" si="231"/>
        <v>2015</v>
      </c>
      <c r="Q4951">
        <f t="shared" si="232"/>
        <v>8</v>
      </c>
      <c r="R4951" t="str">
        <f t="shared" si="233"/>
        <v>13</v>
      </c>
      <c r="T4951" t="s">
        <v>499</v>
      </c>
      <c r="U4951" t="s">
        <v>500</v>
      </c>
    </row>
    <row r="4952" spans="1:25" x14ac:dyDescent="0.35">
      <c r="A4952" s="1" t="s">
        <v>2</v>
      </c>
      <c r="B4952" s="18">
        <v>42220</v>
      </c>
      <c r="C4952" s="3" t="s">
        <v>68</v>
      </c>
      <c r="D4952" s="4" t="s">
        <v>69</v>
      </c>
      <c r="E4952" s="5" t="s">
        <v>4</v>
      </c>
      <c r="F4952" s="6">
        <v>11.462030019136748</v>
      </c>
      <c r="G4952" s="16" t="s">
        <v>4</v>
      </c>
      <c r="H4952" s="7">
        <v>30221.636538677358</v>
      </c>
      <c r="I4952" s="4">
        <v>142.6</v>
      </c>
      <c r="J4952" s="4">
        <v>4.3</v>
      </c>
      <c r="K4952" s="4">
        <v>4.3</v>
      </c>
      <c r="L4952" s="4">
        <v>2636.6739999999995</v>
      </c>
      <c r="M4952" s="4" t="s">
        <v>332</v>
      </c>
      <c r="N4952" s="17">
        <v>1</v>
      </c>
      <c r="O4952" s="4">
        <v>1152</v>
      </c>
      <c r="P4952">
        <f t="shared" si="231"/>
        <v>2015</v>
      </c>
      <c r="Q4952">
        <f t="shared" si="232"/>
        <v>8</v>
      </c>
      <c r="R4952" t="str">
        <f t="shared" si="233"/>
        <v>13</v>
      </c>
      <c r="T4952" t="s">
        <v>217</v>
      </c>
      <c r="U4952" t="s">
        <v>483</v>
      </c>
    </row>
    <row r="4953" spans="1:25" x14ac:dyDescent="0.35">
      <c r="A4953" s="1" t="s">
        <v>2</v>
      </c>
      <c r="B4953" s="18">
        <v>42220</v>
      </c>
      <c r="C4953" s="3" t="s">
        <v>317</v>
      </c>
      <c r="D4953" s="4" t="s">
        <v>318</v>
      </c>
      <c r="E4953" s="5" t="s">
        <v>4</v>
      </c>
      <c r="F4953" s="6">
        <v>5.7310150095683738</v>
      </c>
      <c r="G4953" s="16" t="s">
        <v>4</v>
      </c>
      <c r="H4953" s="7">
        <v>92429.810074318739</v>
      </c>
      <c r="I4953" s="4">
        <v>175</v>
      </c>
      <c r="J4953" s="4">
        <v>9.6</v>
      </c>
      <c r="K4953" s="4">
        <v>9.6</v>
      </c>
      <c r="L4953" s="4">
        <v>16128</v>
      </c>
      <c r="M4953" s="4" t="s">
        <v>332</v>
      </c>
      <c r="N4953" s="17">
        <v>1</v>
      </c>
      <c r="O4953" s="4">
        <v>1152</v>
      </c>
      <c r="P4953">
        <f t="shared" si="231"/>
        <v>2015</v>
      </c>
      <c r="Q4953">
        <f t="shared" si="232"/>
        <v>8</v>
      </c>
      <c r="R4953" t="str">
        <f t="shared" si="233"/>
        <v>13</v>
      </c>
      <c r="T4953" t="s">
        <v>217</v>
      </c>
      <c r="U4953" t="s">
        <v>591</v>
      </c>
    </row>
    <row r="4954" spans="1:25" x14ac:dyDescent="0.35">
      <c r="A4954" s="1" t="s">
        <v>2</v>
      </c>
      <c r="B4954" s="18">
        <v>42220</v>
      </c>
      <c r="C4954" s="3" t="s">
        <v>423</v>
      </c>
      <c r="D4954" s="4" t="s">
        <v>416</v>
      </c>
      <c r="E4954" s="5" t="s">
        <v>4</v>
      </c>
      <c r="F4954" s="6">
        <v>330.10646455113834</v>
      </c>
      <c r="G4954" s="16" t="s">
        <v>4</v>
      </c>
      <c r="H4954" s="7">
        <v>47579.450599096723</v>
      </c>
      <c r="I4954" s="4">
        <v>9.1</v>
      </c>
      <c r="J4954" s="4">
        <v>5.5</v>
      </c>
      <c r="K4954" s="4" t="s">
        <v>332</v>
      </c>
      <c r="L4954" s="4">
        <v>144.13365295282173</v>
      </c>
      <c r="M4954" s="4" t="s">
        <v>332</v>
      </c>
      <c r="N4954" s="17">
        <v>1</v>
      </c>
      <c r="O4954" s="4">
        <v>100</v>
      </c>
      <c r="P4954">
        <f t="shared" si="231"/>
        <v>2015</v>
      </c>
      <c r="Q4954">
        <f t="shared" si="232"/>
        <v>8</v>
      </c>
      <c r="R4954" t="str">
        <f t="shared" si="233"/>
        <v>15</v>
      </c>
      <c r="T4954" t="s">
        <v>416</v>
      </c>
    </row>
    <row r="4955" spans="1:25" x14ac:dyDescent="0.35">
      <c r="A4955" s="1" t="s">
        <v>2</v>
      </c>
      <c r="B4955" s="18">
        <v>42220</v>
      </c>
      <c r="C4955" s="3" t="s">
        <v>333</v>
      </c>
      <c r="D4955" s="4" t="s">
        <v>334</v>
      </c>
      <c r="E4955" s="5" t="s">
        <v>4</v>
      </c>
      <c r="F4955" s="6">
        <v>198.063878730683</v>
      </c>
      <c r="G4955" s="16" t="s">
        <v>4</v>
      </c>
      <c r="H4955" s="7">
        <v>354611.48177556222</v>
      </c>
      <c r="I4955" s="4">
        <v>14.8</v>
      </c>
      <c r="J4955" s="4">
        <v>15.2</v>
      </c>
      <c r="K4955" s="4" t="s">
        <v>332</v>
      </c>
      <c r="L4955" s="4">
        <v>1790.3894644906179</v>
      </c>
      <c r="M4955" s="4" t="s">
        <v>332</v>
      </c>
      <c r="N4955" s="17">
        <v>1</v>
      </c>
      <c r="O4955" s="4">
        <v>100</v>
      </c>
      <c r="P4955">
        <f t="shared" si="231"/>
        <v>2015</v>
      </c>
      <c r="Q4955">
        <f t="shared" si="232"/>
        <v>8</v>
      </c>
      <c r="R4955" t="str">
        <f t="shared" si="233"/>
        <v>16</v>
      </c>
      <c r="T4955" t="s">
        <v>334</v>
      </c>
    </row>
    <row r="4956" spans="1:25" x14ac:dyDescent="0.35">
      <c r="A4956" s="1" t="s">
        <v>2</v>
      </c>
      <c r="B4956" s="18">
        <v>42220</v>
      </c>
      <c r="C4956" s="3" t="s">
        <v>3</v>
      </c>
      <c r="D4956" s="4" t="s">
        <v>119</v>
      </c>
      <c r="E4956" s="5" t="s">
        <v>4</v>
      </c>
      <c r="F4956" s="6">
        <v>330.10646455113834</v>
      </c>
      <c r="G4956" s="16" t="s">
        <v>4</v>
      </c>
      <c r="H4956" s="7">
        <v>22867.17396879664</v>
      </c>
      <c r="I4956" s="4">
        <v>7.5</v>
      </c>
      <c r="J4956" s="4">
        <v>4.2</v>
      </c>
      <c r="K4956" s="4" t="s">
        <v>332</v>
      </c>
      <c r="L4956" s="4">
        <v>69.272118011654939</v>
      </c>
      <c r="M4956" s="4" t="s">
        <v>332</v>
      </c>
      <c r="N4956" s="17">
        <v>0.99999999999999978</v>
      </c>
      <c r="O4956" s="4">
        <v>100</v>
      </c>
      <c r="P4956">
        <f t="shared" si="231"/>
        <v>2015</v>
      </c>
      <c r="Q4956">
        <f t="shared" si="232"/>
        <v>8</v>
      </c>
      <c r="R4956" t="str">
        <f t="shared" si="233"/>
        <v>16</v>
      </c>
      <c r="T4956" t="s">
        <v>119</v>
      </c>
    </row>
    <row r="4957" spans="1:25" x14ac:dyDescent="0.35">
      <c r="A4957" s="1" t="s">
        <v>2</v>
      </c>
      <c r="B4957" s="18">
        <v>42220</v>
      </c>
      <c r="C4957" s="3" t="s">
        <v>184</v>
      </c>
      <c r="D4957" s="4" t="s">
        <v>185</v>
      </c>
      <c r="E4957" s="5" t="s">
        <v>7</v>
      </c>
      <c r="F4957" s="6">
        <v>1.238654821507889</v>
      </c>
      <c r="G4957" s="16" t="s">
        <v>4</v>
      </c>
      <c r="H4957" s="7">
        <v>22339.747545001672</v>
      </c>
      <c r="I4957" s="4" t="s">
        <v>332</v>
      </c>
      <c r="J4957" s="4">
        <v>13.5</v>
      </c>
      <c r="K4957" s="4" t="s">
        <v>332</v>
      </c>
      <c r="L4957" s="4">
        <v>1288.2493375126644</v>
      </c>
      <c r="M4957" s="4" t="s">
        <v>332</v>
      </c>
      <c r="N4957" s="17">
        <v>13.999999999999996</v>
      </c>
      <c r="O4957" s="4">
        <v>15990.24</v>
      </c>
      <c r="P4957">
        <f t="shared" si="231"/>
        <v>2015</v>
      </c>
      <c r="Q4957">
        <f t="shared" si="232"/>
        <v>8</v>
      </c>
      <c r="R4957" t="str">
        <f t="shared" si="233"/>
        <v>16</v>
      </c>
      <c r="T4957" t="s">
        <v>553</v>
      </c>
      <c r="U4957" t="s">
        <v>530</v>
      </c>
    </row>
    <row r="4958" spans="1:25" x14ac:dyDescent="0.35">
      <c r="A4958" s="1" t="s">
        <v>2</v>
      </c>
      <c r="B4958" s="18">
        <v>42220</v>
      </c>
      <c r="C4958" s="3" t="s">
        <v>190</v>
      </c>
      <c r="D4958" s="4" t="s">
        <v>191</v>
      </c>
      <c r="E4958" s="5" t="s">
        <v>7</v>
      </c>
      <c r="F4958" s="6">
        <v>5.7310150095683738</v>
      </c>
      <c r="G4958" s="16" t="s">
        <v>4</v>
      </c>
      <c r="H4958" s="7">
        <v>10897.820640403606</v>
      </c>
      <c r="I4958" s="4" t="s">
        <v>332</v>
      </c>
      <c r="J4958" s="4">
        <v>6.1</v>
      </c>
      <c r="K4958" s="4" t="s">
        <v>332</v>
      </c>
      <c r="L4958" s="4">
        <v>118.84697368407744</v>
      </c>
      <c r="M4958" s="4" t="s">
        <v>332</v>
      </c>
      <c r="N4958" s="17">
        <v>16.000000000000004</v>
      </c>
      <c r="O4958" s="4">
        <v>1152</v>
      </c>
      <c r="P4958">
        <f t="shared" si="231"/>
        <v>2015</v>
      </c>
      <c r="Q4958">
        <f t="shared" si="232"/>
        <v>8</v>
      </c>
      <c r="R4958" t="str">
        <f t="shared" si="233"/>
        <v>16</v>
      </c>
      <c r="T4958" t="s">
        <v>336</v>
      </c>
      <c r="U4958" t="s">
        <v>555</v>
      </c>
    </row>
    <row r="4959" spans="1:25" x14ac:dyDescent="0.35">
      <c r="A4959" s="1" t="s">
        <v>2</v>
      </c>
      <c r="B4959" s="18">
        <v>42220</v>
      </c>
      <c r="C4959" s="3" t="s">
        <v>8</v>
      </c>
      <c r="D4959" s="4" t="s">
        <v>9</v>
      </c>
      <c r="E4959" s="5" t="s">
        <v>7</v>
      </c>
      <c r="F4959" s="6">
        <v>66.021292910227658</v>
      </c>
      <c r="G4959" s="16" t="s">
        <v>4</v>
      </c>
      <c r="H4959" s="7">
        <v>39753.415252203537</v>
      </c>
      <c r="I4959" s="4" t="s">
        <v>332</v>
      </c>
      <c r="J4959" s="4">
        <v>6.6</v>
      </c>
      <c r="K4959" s="4" t="s">
        <v>332</v>
      </c>
      <c r="L4959" s="4">
        <v>150.53255358940854</v>
      </c>
      <c r="M4959" s="4" t="s">
        <v>332</v>
      </c>
      <c r="N4959" s="17">
        <v>4.0000000000000009</v>
      </c>
      <c r="O4959" s="4">
        <v>100</v>
      </c>
      <c r="P4959">
        <f t="shared" si="231"/>
        <v>2015</v>
      </c>
      <c r="Q4959">
        <f t="shared" si="232"/>
        <v>8</v>
      </c>
      <c r="R4959" t="str">
        <f t="shared" si="233"/>
        <v>17</v>
      </c>
      <c r="T4959" t="s">
        <v>490</v>
      </c>
      <c r="U4959" t="s">
        <v>491</v>
      </c>
    </row>
    <row r="4960" spans="1:25" x14ac:dyDescent="0.35">
      <c r="A4960" s="1" t="s">
        <v>2</v>
      </c>
      <c r="B4960" s="18">
        <v>42220</v>
      </c>
      <c r="C4960" s="3" t="s">
        <v>10</v>
      </c>
      <c r="D4960" s="4" t="s">
        <v>11</v>
      </c>
      <c r="E4960" s="5" t="s">
        <v>4</v>
      </c>
      <c r="F4960" s="6">
        <v>396.127757461366</v>
      </c>
      <c r="G4960" s="16" t="s">
        <v>4</v>
      </c>
      <c r="H4960" s="7">
        <v>12880.285745689536</v>
      </c>
      <c r="I4960" s="4">
        <v>4.5999999999999996</v>
      </c>
      <c r="J4960" s="4">
        <v>3</v>
      </c>
      <c r="K4960" s="4" t="s">
        <v>332</v>
      </c>
      <c r="L4960" s="4">
        <v>32.515483964654358</v>
      </c>
      <c r="M4960" s="4" t="s">
        <v>332</v>
      </c>
      <c r="N4960" s="17">
        <v>1</v>
      </c>
      <c r="O4960" s="4">
        <v>100</v>
      </c>
      <c r="P4960">
        <f t="shared" si="231"/>
        <v>2015</v>
      </c>
      <c r="Q4960">
        <f t="shared" si="232"/>
        <v>8</v>
      </c>
      <c r="R4960" t="str">
        <f t="shared" si="233"/>
        <v>17</v>
      </c>
      <c r="T4960" t="s">
        <v>289</v>
      </c>
      <c r="U4960" t="s">
        <v>519</v>
      </c>
    </row>
    <row r="4961" spans="1:21" x14ac:dyDescent="0.35">
      <c r="A4961" s="1" t="s">
        <v>2</v>
      </c>
      <c r="B4961" s="18">
        <v>42220</v>
      </c>
      <c r="C4961" s="3" t="s">
        <v>12</v>
      </c>
      <c r="D4961" s="4" t="s">
        <v>13</v>
      </c>
      <c r="E4961" s="5" t="s">
        <v>4</v>
      </c>
      <c r="F4961" s="6">
        <v>2442.7878376784233</v>
      </c>
      <c r="G4961" s="16" t="s">
        <v>4</v>
      </c>
      <c r="H4961" s="7">
        <v>58661.923621286332</v>
      </c>
      <c r="I4961" s="4">
        <v>20.8</v>
      </c>
      <c r="J4961" s="4">
        <v>2.1</v>
      </c>
      <c r="K4961" s="4" t="s">
        <v>332</v>
      </c>
      <c r="L4961" s="4">
        <v>24.014334244040384</v>
      </c>
      <c r="M4961" s="4" t="s">
        <v>332</v>
      </c>
      <c r="N4961" s="17">
        <v>1.0000000000000002</v>
      </c>
      <c r="O4961" s="4">
        <v>100</v>
      </c>
      <c r="P4961">
        <f t="shared" si="231"/>
        <v>2015</v>
      </c>
      <c r="Q4961">
        <f t="shared" si="232"/>
        <v>8</v>
      </c>
      <c r="R4961" t="str">
        <f t="shared" si="233"/>
        <v>17</v>
      </c>
      <c r="T4961" t="s">
        <v>250</v>
      </c>
      <c r="U4961" t="s">
        <v>472</v>
      </c>
    </row>
    <row r="4962" spans="1:21" x14ac:dyDescent="0.35">
      <c r="A4962" s="1" t="s">
        <v>2</v>
      </c>
      <c r="B4962" s="18">
        <v>42220</v>
      </c>
      <c r="C4962" s="3" t="s">
        <v>129</v>
      </c>
      <c r="D4962" s="4" t="s">
        <v>14</v>
      </c>
      <c r="E4962" s="5" t="s">
        <v>4</v>
      </c>
      <c r="F4962" s="6">
        <v>132.04258582045532</v>
      </c>
      <c r="G4962" s="16" t="s">
        <v>4</v>
      </c>
      <c r="H4962" s="7">
        <v>5530.1226842906171</v>
      </c>
      <c r="I4962" s="4">
        <v>7.9</v>
      </c>
      <c r="J4962" s="4">
        <v>4.5</v>
      </c>
      <c r="K4962" s="4" t="s">
        <v>332</v>
      </c>
      <c r="L4962" s="4">
        <v>41.881357063168934</v>
      </c>
      <c r="M4962" s="4" t="s">
        <v>332</v>
      </c>
      <c r="N4962" s="17">
        <v>1.0000000000000002</v>
      </c>
      <c r="O4962" s="4">
        <v>100</v>
      </c>
      <c r="P4962">
        <f t="shared" si="231"/>
        <v>2015</v>
      </c>
      <c r="Q4962">
        <f t="shared" si="232"/>
        <v>8</v>
      </c>
      <c r="R4962" t="str">
        <f t="shared" si="233"/>
        <v>17</v>
      </c>
      <c r="T4962" t="s">
        <v>250</v>
      </c>
      <c r="U4962" t="s">
        <v>521</v>
      </c>
    </row>
    <row r="4963" spans="1:21" x14ac:dyDescent="0.35">
      <c r="A4963" s="1" t="s">
        <v>2</v>
      </c>
      <c r="B4963" s="18">
        <v>42220</v>
      </c>
      <c r="C4963" s="3" t="s">
        <v>85</v>
      </c>
      <c r="D4963" s="4" t="s">
        <v>86</v>
      </c>
      <c r="E4963" s="5" t="s">
        <v>7</v>
      </c>
      <c r="F4963" s="6">
        <v>66.021292910227658</v>
      </c>
      <c r="G4963" s="16" t="s">
        <v>4</v>
      </c>
      <c r="H4963" s="7">
        <v>18937.822599658051</v>
      </c>
      <c r="I4963" s="4">
        <v>6.2</v>
      </c>
      <c r="J4963" s="4">
        <v>4.7</v>
      </c>
      <c r="K4963" s="4" t="s">
        <v>332</v>
      </c>
      <c r="L4963" s="4">
        <v>71.711041108391811</v>
      </c>
      <c r="M4963" s="4" t="s">
        <v>332</v>
      </c>
      <c r="N4963" s="17">
        <v>4</v>
      </c>
      <c r="O4963" s="4">
        <v>100</v>
      </c>
      <c r="P4963">
        <f t="shared" si="231"/>
        <v>2015</v>
      </c>
      <c r="Q4963">
        <f t="shared" si="232"/>
        <v>8</v>
      </c>
      <c r="R4963" t="str">
        <f t="shared" si="233"/>
        <v>17</v>
      </c>
      <c r="T4963" t="s">
        <v>86</v>
      </c>
    </row>
    <row r="4964" spans="1:21" x14ac:dyDescent="0.35">
      <c r="A4964" s="1" t="s">
        <v>2</v>
      </c>
      <c r="B4964" s="18">
        <v>42220</v>
      </c>
      <c r="C4964" s="3" t="s">
        <v>15</v>
      </c>
      <c r="D4964" s="4" t="s">
        <v>16</v>
      </c>
      <c r="E4964" s="5" t="s">
        <v>7</v>
      </c>
      <c r="F4964" s="6">
        <v>11.462030019136748</v>
      </c>
      <c r="G4964" s="16" t="s">
        <v>7</v>
      </c>
      <c r="H4964" s="7">
        <v>73829.762893515945</v>
      </c>
      <c r="I4964" s="4" t="s">
        <v>332</v>
      </c>
      <c r="J4964" s="4">
        <v>40.5</v>
      </c>
      <c r="K4964" s="4">
        <v>5</v>
      </c>
      <c r="L4964" s="4">
        <v>6441.2466875633218</v>
      </c>
      <c r="M4964" s="4" t="s">
        <v>332</v>
      </c>
      <c r="N4964" s="17">
        <v>1.0000000000000002</v>
      </c>
      <c r="O4964" s="4">
        <v>1152</v>
      </c>
      <c r="P4964">
        <f t="shared" si="231"/>
        <v>2015</v>
      </c>
      <c r="Q4964">
        <f t="shared" si="232"/>
        <v>8</v>
      </c>
      <c r="R4964" t="str">
        <f t="shared" si="233"/>
        <v>17</v>
      </c>
      <c r="T4964" t="s">
        <v>73</v>
      </c>
      <c r="U4964" t="s">
        <v>475</v>
      </c>
    </row>
    <row r="4965" spans="1:21" x14ac:dyDescent="0.35">
      <c r="A4965" s="1" t="s">
        <v>2</v>
      </c>
      <c r="B4965" s="18">
        <v>42220</v>
      </c>
      <c r="C4965" s="3" t="s">
        <v>174</v>
      </c>
      <c r="D4965" s="4" t="s">
        <v>175</v>
      </c>
      <c r="E4965" s="5" t="s">
        <v>7</v>
      </c>
      <c r="F4965" s="6">
        <v>17.193045028705122</v>
      </c>
      <c r="G4965" s="16" t="s">
        <v>7</v>
      </c>
      <c r="H4965" s="7">
        <v>339394.77861065837</v>
      </c>
      <c r="I4965" s="4" t="s">
        <v>332</v>
      </c>
      <c r="J4965" s="4">
        <v>70.900000000000006</v>
      </c>
      <c r="K4965" s="4">
        <v>5</v>
      </c>
      <c r="L4965" s="4">
        <v>19740.236708739638</v>
      </c>
      <c r="M4965" s="4" t="s">
        <v>332</v>
      </c>
      <c r="N4965" s="17">
        <v>1</v>
      </c>
      <c r="O4965" s="4">
        <v>1152</v>
      </c>
      <c r="P4965">
        <f t="shared" si="231"/>
        <v>2015</v>
      </c>
      <c r="Q4965">
        <f t="shared" si="232"/>
        <v>8</v>
      </c>
      <c r="R4965" t="str">
        <f t="shared" si="233"/>
        <v>17</v>
      </c>
      <c r="T4965" t="s">
        <v>73</v>
      </c>
      <c r="U4965" t="s">
        <v>550</v>
      </c>
    </row>
    <row r="4966" spans="1:21" x14ac:dyDescent="0.35">
      <c r="A4966" s="1" t="s">
        <v>2</v>
      </c>
      <c r="B4966" s="18">
        <v>42220</v>
      </c>
      <c r="C4966" s="3" t="s">
        <v>146</v>
      </c>
      <c r="D4966" s="4" t="s">
        <v>147</v>
      </c>
      <c r="E4966" s="5" t="s">
        <v>4</v>
      </c>
      <c r="F4966" s="6">
        <v>66.021292910227658</v>
      </c>
      <c r="G4966" s="16" t="s">
        <v>4</v>
      </c>
      <c r="H4966" s="7">
        <v>52574.62314405683</v>
      </c>
      <c r="I4966" s="4" t="s">
        <v>332</v>
      </c>
      <c r="J4966" s="4">
        <v>11.5</v>
      </c>
      <c r="K4966" s="4" t="s">
        <v>332</v>
      </c>
      <c r="L4966" s="4">
        <v>796.32828783806281</v>
      </c>
      <c r="M4966" s="4" t="s">
        <v>332</v>
      </c>
      <c r="N4966" s="17">
        <v>1</v>
      </c>
      <c r="O4966" s="4">
        <v>100</v>
      </c>
      <c r="P4966">
        <f t="shared" si="231"/>
        <v>2015</v>
      </c>
      <c r="Q4966">
        <f t="shared" si="232"/>
        <v>8</v>
      </c>
      <c r="R4966" t="str">
        <f t="shared" si="233"/>
        <v>17</v>
      </c>
      <c r="T4966" t="s">
        <v>532</v>
      </c>
      <c r="U4966" t="s">
        <v>513</v>
      </c>
    </row>
    <row r="4967" spans="1:21" x14ac:dyDescent="0.35">
      <c r="A4967" s="1" t="s">
        <v>2</v>
      </c>
      <c r="B4967" s="18">
        <v>42220</v>
      </c>
      <c r="C4967" s="3" t="s">
        <v>54</v>
      </c>
      <c r="D4967" s="4" t="s">
        <v>218</v>
      </c>
      <c r="E4967" s="5" t="s">
        <v>7</v>
      </c>
      <c r="F4967" s="6">
        <v>594.19163619204903</v>
      </c>
      <c r="G4967" s="16" t="s">
        <v>4</v>
      </c>
      <c r="H4967" s="7">
        <v>24630.176043488445</v>
      </c>
      <c r="I4967" s="4">
        <v>5.7</v>
      </c>
      <c r="J4967" s="4">
        <v>2.5</v>
      </c>
      <c r="K4967" s="4" t="s">
        <v>332</v>
      </c>
      <c r="L4967" s="4">
        <v>18.653206380689397</v>
      </c>
      <c r="M4967" s="4" t="s">
        <v>332</v>
      </c>
      <c r="N4967" s="17">
        <v>2.2222222222222219</v>
      </c>
      <c r="O4967" s="4">
        <v>100</v>
      </c>
      <c r="P4967">
        <f t="shared" si="231"/>
        <v>2015</v>
      </c>
      <c r="Q4967">
        <f t="shared" si="232"/>
        <v>8</v>
      </c>
      <c r="R4967" t="str">
        <f t="shared" si="233"/>
        <v>17</v>
      </c>
      <c r="T4967" t="s">
        <v>218</v>
      </c>
    </row>
    <row r="4968" spans="1:21" x14ac:dyDescent="0.35">
      <c r="A4968" s="1" t="s">
        <v>2</v>
      </c>
      <c r="B4968" s="18">
        <v>42220</v>
      </c>
      <c r="C4968" s="3" t="s">
        <v>87</v>
      </c>
      <c r="D4968" s="4" t="s">
        <v>88</v>
      </c>
      <c r="E4968" s="5" t="s">
        <v>7</v>
      </c>
      <c r="F4968" s="6">
        <v>11.462030019136748</v>
      </c>
      <c r="G4968" s="16" t="s">
        <v>4</v>
      </c>
      <c r="H4968" s="7">
        <v>22431.392696167557</v>
      </c>
      <c r="I4968" s="4" t="s">
        <v>332</v>
      </c>
      <c r="J4968" s="4">
        <v>4.7</v>
      </c>
      <c r="K4968" s="4" t="s">
        <v>332</v>
      </c>
      <c r="L4968" s="4">
        <v>54.361595678942187</v>
      </c>
      <c r="M4968" s="4" t="s">
        <v>332</v>
      </c>
      <c r="N4968" s="17">
        <v>36.000000000000007</v>
      </c>
      <c r="O4968" s="4">
        <v>1152</v>
      </c>
      <c r="P4968">
        <f t="shared" si="231"/>
        <v>2015</v>
      </c>
      <c r="Q4968">
        <f t="shared" si="232"/>
        <v>8</v>
      </c>
      <c r="R4968" t="str">
        <f t="shared" si="233"/>
        <v>17</v>
      </c>
      <c r="T4968" t="s">
        <v>237</v>
      </c>
      <c r="U4968" t="s">
        <v>492</v>
      </c>
    </row>
    <row r="4969" spans="1:21" x14ac:dyDescent="0.35">
      <c r="A4969" s="1" t="s">
        <v>2</v>
      </c>
      <c r="B4969" s="18">
        <v>42220</v>
      </c>
      <c r="C4969" s="3" t="s">
        <v>142</v>
      </c>
      <c r="D4969" s="4" t="s">
        <v>143</v>
      </c>
      <c r="E4969" s="5" t="s">
        <v>4</v>
      </c>
      <c r="F4969" s="6">
        <v>66.021292910227658</v>
      </c>
      <c r="G4969" s="16" t="s">
        <v>4</v>
      </c>
      <c r="H4969" s="7">
        <v>11154.957650112066</v>
      </c>
      <c r="I4969" s="4">
        <v>8.8000000000000007</v>
      </c>
      <c r="J4969" s="4">
        <v>4.8</v>
      </c>
      <c r="K4969" s="4">
        <v>4</v>
      </c>
      <c r="L4969" s="4">
        <v>168.96</v>
      </c>
      <c r="M4969" s="4" t="s">
        <v>332</v>
      </c>
      <c r="N4969" s="17">
        <v>1</v>
      </c>
      <c r="O4969" s="4">
        <v>100</v>
      </c>
      <c r="P4969">
        <f t="shared" si="231"/>
        <v>2015</v>
      </c>
      <c r="Q4969">
        <f t="shared" si="232"/>
        <v>8</v>
      </c>
      <c r="R4969" t="str">
        <f t="shared" si="233"/>
        <v>17</v>
      </c>
      <c r="T4969" t="s">
        <v>484</v>
      </c>
      <c r="U4969" t="s">
        <v>531</v>
      </c>
    </row>
    <row r="4970" spans="1:21" x14ac:dyDescent="0.35">
      <c r="A4970" s="1" t="s">
        <v>2</v>
      </c>
      <c r="B4970" s="18">
        <v>42220</v>
      </c>
      <c r="C4970" s="3" t="s">
        <v>19</v>
      </c>
      <c r="D4970" s="4" t="s">
        <v>20</v>
      </c>
      <c r="E4970" s="5" t="s">
        <v>4</v>
      </c>
      <c r="F4970" s="6">
        <v>264.08517164091063</v>
      </c>
      <c r="G4970" s="16" t="s">
        <v>4</v>
      </c>
      <c r="H4970" s="7">
        <v>67605.803940073121</v>
      </c>
      <c r="I4970" s="4">
        <v>8</v>
      </c>
      <c r="J4970" s="4">
        <v>8</v>
      </c>
      <c r="K4970" s="4">
        <v>4</v>
      </c>
      <c r="L4970" s="4">
        <v>256</v>
      </c>
      <c r="M4970" s="4" t="s">
        <v>332</v>
      </c>
      <c r="N4970" s="17">
        <v>1</v>
      </c>
      <c r="O4970" s="4">
        <v>100</v>
      </c>
      <c r="P4970">
        <f t="shared" si="231"/>
        <v>2015</v>
      </c>
      <c r="Q4970">
        <f t="shared" si="232"/>
        <v>8</v>
      </c>
      <c r="R4970" t="str">
        <f t="shared" si="233"/>
        <v>17</v>
      </c>
      <c r="T4970" t="s">
        <v>484</v>
      </c>
      <c r="U4970" t="s">
        <v>485</v>
      </c>
    </row>
    <row r="4971" spans="1:21" x14ac:dyDescent="0.35">
      <c r="A4971" s="1" t="s">
        <v>2</v>
      </c>
      <c r="B4971" s="18">
        <v>42220</v>
      </c>
      <c r="C4971" s="3" t="s">
        <v>139</v>
      </c>
      <c r="D4971" s="4" t="s">
        <v>140</v>
      </c>
      <c r="E4971" s="5" t="s">
        <v>7</v>
      </c>
      <c r="F4971" s="6">
        <v>132.04258582045532</v>
      </c>
      <c r="G4971" s="16" t="s">
        <v>4</v>
      </c>
      <c r="H4971" s="7">
        <v>9677.0146819789243</v>
      </c>
      <c r="I4971" s="4">
        <v>3.6</v>
      </c>
      <c r="J4971" s="4">
        <v>3.6</v>
      </c>
      <c r="K4971" s="4" t="s">
        <v>332</v>
      </c>
      <c r="L4971" s="4">
        <v>18.321768355735678</v>
      </c>
      <c r="M4971" s="4" t="s">
        <v>332</v>
      </c>
      <c r="N4971" s="17">
        <v>4.0000000000000009</v>
      </c>
      <c r="O4971" s="4">
        <v>100</v>
      </c>
      <c r="P4971">
        <f t="shared" si="231"/>
        <v>2015</v>
      </c>
      <c r="Q4971">
        <f t="shared" si="232"/>
        <v>8</v>
      </c>
      <c r="R4971" t="str">
        <f t="shared" si="233"/>
        <v>17</v>
      </c>
      <c r="T4971" t="s">
        <v>501</v>
      </c>
      <c r="U4971" t="s">
        <v>530</v>
      </c>
    </row>
    <row r="4972" spans="1:21" x14ac:dyDescent="0.35">
      <c r="A4972" s="1" t="s">
        <v>2</v>
      </c>
      <c r="B4972" s="18">
        <v>42220</v>
      </c>
      <c r="C4972" s="3" t="s">
        <v>315</v>
      </c>
      <c r="D4972" s="4" t="s">
        <v>316</v>
      </c>
      <c r="E4972" s="5" t="s">
        <v>7</v>
      </c>
      <c r="F4972" s="6">
        <v>198.063878730683</v>
      </c>
      <c r="G4972" s="16" t="s">
        <v>4</v>
      </c>
      <c r="H4972" s="7">
        <v>13659.325250694523</v>
      </c>
      <c r="I4972" s="4">
        <v>6.3</v>
      </c>
      <c r="J4972" s="4">
        <v>2.8</v>
      </c>
      <c r="K4972" s="4" t="s">
        <v>332</v>
      </c>
      <c r="L4972" s="4">
        <v>25.861590724351171</v>
      </c>
      <c r="M4972" s="4" t="s">
        <v>332</v>
      </c>
      <c r="N4972" s="17">
        <v>2.6666666666666661</v>
      </c>
      <c r="O4972" s="4">
        <v>100</v>
      </c>
      <c r="P4972">
        <f t="shared" si="231"/>
        <v>2015</v>
      </c>
      <c r="Q4972">
        <f t="shared" si="232"/>
        <v>8</v>
      </c>
      <c r="R4972" t="str">
        <f t="shared" si="233"/>
        <v>18</v>
      </c>
      <c r="T4972" t="s">
        <v>291</v>
      </c>
      <c r="U4972" t="s">
        <v>610</v>
      </c>
    </row>
    <row r="4973" spans="1:21" x14ac:dyDescent="0.35">
      <c r="A4973" s="1" t="s">
        <v>2</v>
      </c>
      <c r="B4973" s="18">
        <v>42220</v>
      </c>
      <c r="C4973" s="3" t="s">
        <v>56</v>
      </c>
      <c r="D4973" s="4" t="s">
        <v>57</v>
      </c>
      <c r="E4973" s="5" t="s">
        <v>4</v>
      </c>
      <c r="F4973" s="6">
        <v>0.41288494050262958</v>
      </c>
      <c r="G4973" s="16" t="s">
        <v>4</v>
      </c>
      <c r="H4973" s="7">
        <v>4346.8407870604915</v>
      </c>
      <c r="I4973" s="4">
        <v>140.80000000000001</v>
      </c>
      <c r="J4973" s="4">
        <v>16.899999999999999</v>
      </c>
      <c r="K4973" s="4" t="s">
        <v>332</v>
      </c>
      <c r="L4973" s="4">
        <v>10527.971259423561</v>
      </c>
      <c r="M4973" s="4" t="s">
        <v>332</v>
      </c>
      <c r="N4973" s="17">
        <v>1.0000000000000002</v>
      </c>
      <c r="O4973" s="4">
        <v>15990.24</v>
      </c>
      <c r="P4973">
        <f t="shared" si="231"/>
        <v>2015</v>
      </c>
      <c r="Q4973">
        <f t="shared" si="232"/>
        <v>8</v>
      </c>
      <c r="R4973" t="str">
        <f t="shared" si="233"/>
        <v>27</v>
      </c>
      <c r="T4973" t="s">
        <v>57</v>
      </c>
    </row>
    <row r="4974" spans="1:21" x14ac:dyDescent="0.35">
      <c r="A4974" s="1" t="s">
        <v>2</v>
      </c>
      <c r="B4974" s="18">
        <v>42220</v>
      </c>
      <c r="C4974" s="3" t="s">
        <v>80</v>
      </c>
      <c r="D4974" s="4" t="s">
        <v>81</v>
      </c>
      <c r="E4974" s="5" t="s">
        <v>4</v>
      </c>
      <c r="F4974" s="6">
        <v>0.82576988100525917</v>
      </c>
      <c r="G4974" s="16" t="s">
        <v>4</v>
      </c>
      <c r="H4974" s="7">
        <v>15940.632558599329</v>
      </c>
      <c r="I4974" s="4">
        <v>38.5</v>
      </c>
      <c r="J4974" s="4">
        <v>37.9</v>
      </c>
      <c r="K4974" s="4">
        <v>25.266666666666666</v>
      </c>
      <c r="L4974" s="4">
        <v>19303.964609600247</v>
      </c>
      <c r="M4974" s="4" t="s">
        <v>332</v>
      </c>
      <c r="N4974" s="17">
        <v>0.99999999999999989</v>
      </c>
      <c r="O4974" s="4">
        <v>15990.24</v>
      </c>
      <c r="P4974">
        <f t="shared" si="231"/>
        <v>2015</v>
      </c>
      <c r="Q4974">
        <f t="shared" si="232"/>
        <v>8</v>
      </c>
      <c r="R4974" t="str">
        <f t="shared" si="233"/>
        <v>27</v>
      </c>
      <c r="T4974" t="s">
        <v>81</v>
      </c>
    </row>
    <row r="4975" spans="1:21" x14ac:dyDescent="0.35">
      <c r="A4975" s="1" t="s">
        <v>2</v>
      </c>
      <c r="B4975" s="18">
        <v>42220</v>
      </c>
      <c r="C4975" s="3" t="s">
        <v>330</v>
      </c>
      <c r="D4975" s="4" t="s">
        <v>331</v>
      </c>
      <c r="E4975" s="5" t="s">
        <v>23</v>
      </c>
      <c r="F4975" s="6">
        <v>5.7310150095683738</v>
      </c>
      <c r="G4975" s="16" t="s">
        <v>4</v>
      </c>
      <c r="H4975" s="7">
        <v>5701.4296396964</v>
      </c>
      <c r="I4975" s="4">
        <v>9.5</v>
      </c>
      <c r="J4975" s="4">
        <v>10</v>
      </c>
      <c r="K4975" s="4">
        <v>5</v>
      </c>
      <c r="L4975" s="4">
        <v>248.70941840919195</v>
      </c>
      <c r="M4975" s="4" t="s">
        <v>332</v>
      </c>
      <c r="N4975" s="17">
        <v>4</v>
      </c>
      <c r="O4975" s="4">
        <v>1152</v>
      </c>
      <c r="P4975">
        <f t="shared" si="231"/>
        <v>2015</v>
      </c>
      <c r="Q4975">
        <f t="shared" si="232"/>
        <v>8</v>
      </c>
      <c r="R4975" t="str">
        <f t="shared" si="233"/>
        <v>27</v>
      </c>
      <c r="T4975" t="s">
        <v>604</v>
      </c>
      <c r="U4975" t="s">
        <v>605</v>
      </c>
    </row>
    <row r="4976" spans="1:21" x14ac:dyDescent="0.35">
      <c r="A4976" s="1" t="s">
        <v>2</v>
      </c>
      <c r="B4976" s="18">
        <v>42220</v>
      </c>
      <c r="C4976" s="3" t="s">
        <v>58</v>
      </c>
      <c r="D4976" s="4" t="s">
        <v>59</v>
      </c>
      <c r="E4976" s="5" t="s">
        <v>4</v>
      </c>
      <c r="F4976" s="6">
        <v>0.82576988100525917</v>
      </c>
      <c r="G4976" s="16" t="s">
        <v>4</v>
      </c>
      <c r="H4976" s="7">
        <v>484.41711103810246</v>
      </c>
      <c r="I4976" s="4">
        <v>12.8</v>
      </c>
      <c r="J4976" s="4">
        <v>12.6</v>
      </c>
      <c r="K4976" s="4" t="s">
        <v>332</v>
      </c>
      <c r="L4976" s="4">
        <v>586.62482391388801</v>
      </c>
      <c r="M4976" s="4" t="s">
        <v>332</v>
      </c>
      <c r="N4976" s="17">
        <v>1.0000000000000002</v>
      </c>
      <c r="O4976" s="4">
        <v>15990.24</v>
      </c>
      <c r="P4976">
        <f t="shared" si="231"/>
        <v>2015</v>
      </c>
      <c r="Q4976">
        <f t="shared" si="232"/>
        <v>8</v>
      </c>
      <c r="R4976" t="str">
        <f t="shared" si="233"/>
        <v>27</v>
      </c>
      <c r="T4976" t="s">
        <v>59</v>
      </c>
    </row>
    <row r="4977" spans="1:26" x14ac:dyDescent="0.35">
      <c r="A4977" s="1" t="s">
        <v>2</v>
      </c>
      <c r="B4977" s="18">
        <v>42220</v>
      </c>
      <c r="C4977" s="3" t="s">
        <v>132</v>
      </c>
      <c r="D4977" s="4" t="s">
        <v>298</v>
      </c>
      <c r="E4977" s="5" t="s">
        <v>4</v>
      </c>
      <c r="F4977" s="6">
        <v>1584.511029845464</v>
      </c>
      <c r="G4977" s="16" t="s">
        <v>4</v>
      </c>
      <c r="H4977" s="7">
        <v>35571.159507016993</v>
      </c>
      <c r="I4977" s="4" t="s">
        <v>332</v>
      </c>
      <c r="J4977" s="4">
        <v>3.5</v>
      </c>
      <c r="K4977" s="4" t="s">
        <v>332</v>
      </c>
      <c r="L4977" s="4">
        <v>22.449297503777061</v>
      </c>
      <c r="M4977" s="4" t="s">
        <v>332</v>
      </c>
      <c r="N4977" s="17">
        <v>1</v>
      </c>
      <c r="O4977" s="4">
        <v>100</v>
      </c>
      <c r="P4977">
        <f t="shared" si="231"/>
        <v>2015</v>
      </c>
      <c r="Q4977">
        <f t="shared" si="232"/>
        <v>8</v>
      </c>
      <c r="R4977" t="str">
        <f t="shared" si="233"/>
        <v>90</v>
      </c>
      <c r="T4977" t="s">
        <v>563</v>
      </c>
      <c r="U4977" t="s">
        <v>468</v>
      </c>
      <c r="V4977" t="s">
        <v>564</v>
      </c>
      <c r="W4977" t="s">
        <v>524</v>
      </c>
      <c r="X4977" t="s">
        <v>567</v>
      </c>
      <c r="Y4977" t="s">
        <v>510</v>
      </c>
      <c r="Z4977" t="s">
        <v>568</v>
      </c>
    </row>
    <row r="4978" spans="1:26" x14ac:dyDescent="0.35">
      <c r="A4978" s="1" t="s">
        <v>2</v>
      </c>
      <c r="B4978" s="18">
        <v>42234</v>
      </c>
      <c r="C4978" s="8" t="s">
        <v>29</v>
      </c>
      <c r="D4978" s="4" t="s">
        <v>30</v>
      </c>
      <c r="E4978" s="9" t="s">
        <v>23</v>
      </c>
      <c r="F4978" s="6">
        <v>17.193045028705122</v>
      </c>
      <c r="G4978" s="16" t="s">
        <v>4</v>
      </c>
      <c r="H4978" s="7">
        <v>23289.370835121041</v>
      </c>
      <c r="I4978" s="4">
        <v>5.7</v>
      </c>
      <c r="J4978" s="4">
        <v>4.0999999999999996</v>
      </c>
      <c r="K4978" s="4" t="s">
        <v>332</v>
      </c>
      <c r="L4978" s="4">
        <v>50.169663881502196</v>
      </c>
      <c r="M4978" s="4" t="s">
        <v>332</v>
      </c>
      <c r="N4978" s="17">
        <v>27</v>
      </c>
      <c r="O4978" s="4">
        <v>1152</v>
      </c>
      <c r="P4978">
        <f t="shared" si="231"/>
        <v>2015</v>
      </c>
      <c r="Q4978">
        <f t="shared" si="232"/>
        <v>8</v>
      </c>
      <c r="R4978" t="str">
        <f t="shared" si="233"/>
        <v>01</v>
      </c>
      <c r="T4978" t="s">
        <v>30</v>
      </c>
    </row>
    <row r="4979" spans="1:26" x14ac:dyDescent="0.35">
      <c r="A4979" s="1" t="s">
        <v>2</v>
      </c>
      <c r="B4979" s="18">
        <v>42234</v>
      </c>
      <c r="C4979" s="8" t="s">
        <v>275</v>
      </c>
      <c r="D4979" s="4" t="s">
        <v>276</v>
      </c>
      <c r="E4979" s="9" t="s">
        <v>23</v>
      </c>
      <c r="F4979" s="6">
        <v>5.7310150095683738</v>
      </c>
      <c r="G4979" s="16" t="s">
        <v>4</v>
      </c>
      <c r="H4979" s="7">
        <v>46135.968644423272</v>
      </c>
      <c r="I4979" s="4">
        <v>7.6</v>
      </c>
      <c r="J4979" s="4">
        <v>8.5</v>
      </c>
      <c r="K4979" s="4" t="s">
        <v>332</v>
      </c>
      <c r="L4979" s="4">
        <v>287.50808768102593</v>
      </c>
      <c r="M4979" s="4" t="s">
        <v>332</v>
      </c>
      <c r="N4979" s="17">
        <v>28</v>
      </c>
      <c r="O4979" s="4">
        <v>1152</v>
      </c>
      <c r="P4979">
        <f t="shared" si="231"/>
        <v>2015</v>
      </c>
      <c r="Q4979">
        <f t="shared" si="232"/>
        <v>8</v>
      </c>
      <c r="R4979" t="str">
        <f t="shared" si="233"/>
        <v>01</v>
      </c>
      <c r="T4979" t="s">
        <v>30</v>
      </c>
      <c r="U4979" t="s">
        <v>523</v>
      </c>
    </row>
    <row r="4980" spans="1:26" x14ac:dyDescent="0.35">
      <c r="A4980" s="1" t="s">
        <v>2</v>
      </c>
      <c r="B4980" s="18">
        <v>42234</v>
      </c>
      <c r="C4980" s="3" t="s">
        <v>180</v>
      </c>
      <c r="D4980" s="4" t="s">
        <v>181</v>
      </c>
      <c r="E4980" s="5" t="s">
        <v>23</v>
      </c>
      <c r="F4980" s="6">
        <v>154.73740525834609</v>
      </c>
      <c r="G4980" s="16" t="s">
        <v>23</v>
      </c>
      <c r="H4980" s="7">
        <v>232965.16826986292</v>
      </c>
      <c r="I4980" s="4">
        <v>124.8</v>
      </c>
      <c r="J4980" s="4">
        <v>4.8</v>
      </c>
      <c r="K4980" s="4" t="s">
        <v>332</v>
      </c>
      <c r="L4980" s="4">
        <v>1505.5517305651435</v>
      </c>
      <c r="M4980" s="4" t="s">
        <v>332</v>
      </c>
      <c r="N4980" s="17">
        <v>1.0000000000000002</v>
      </c>
      <c r="O4980" s="4">
        <v>576</v>
      </c>
      <c r="P4980">
        <f t="shared" si="231"/>
        <v>2015</v>
      </c>
      <c r="Q4980">
        <f t="shared" si="232"/>
        <v>8</v>
      </c>
      <c r="R4980" t="str">
        <f t="shared" si="233"/>
        <v>01</v>
      </c>
      <c r="T4980" t="s">
        <v>295</v>
      </c>
      <c r="U4980" t="s">
        <v>457</v>
      </c>
    </row>
    <row r="4981" spans="1:26" x14ac:dyDescent="0.35">
      <c r="A4981" s="1" t="s">
        <v>2</v>
      </c>
      <c r="B4981" s="18">
        <v>42234</v>
      </c>
      <c r="C4981" s="3" t="s">
        <v>227</v>
      </c>
      <c r="D4981" s="4" t="s">
        <v>228</v>
      </c>
      <c r="E4981" s="5" t="s">
        <v>7</v>
      </c>
      <c r="F4981" s="6">
        <v>231.0745251857968</v>
      </c>
      <c r="G4981" s="16" t="s">
        <v>4</v>
      </c>
      <c r="H4981" s="7">
        <v>15131.05172771274</v>
      </c>
      <c r="I4981" s="4">
        <v>2</v>
      </c>
      <c r="J4981" s="4">
        <v>1.3</v>
      </c>
      <c r="K4981" s="4" t="s">
        <v>332</v>
      </c>
      <c r="L4981" s="4">
        <v>1.7697638615222502</v>
      </c>
      <c r="M4981" s="4" t="s">
        <v>332</v>
      </c>
      <c r="N4981" s="17">
        <v>37.000000000000007</v>
      </c>
      <c r="O4981" s="4">
        <v>100</v>
      </c>
      <c r="P4981">
        <f t="shared" si="231"/>
        <v>2015</v>
      </c>
      <c r="Q4981">
        <f t="shared" si="232"/>
        <v>8</v>
      </c>
      <c r="R4981" t="str">
        <f t="shared" si="233"/>
        <v>01</v>
      </c>
      <c r="T4981" t="s">
        <v>228</v>
      </c>
    </row>
    <row r="4982" spans="1:26" x14ac:dyDescent="0.35">
      <c r="A4982" s="1" t="s">
        <v>2</v>
      </c>
      <c r="B4982" s="18">
        <v>42234</v>
      </c>
      <c r="C4982" s="3" t="s">
        <v>152</v>
      </c>
      <c r="D4982" s="4" t="s">
        <v>153</v>
      </c>
      <c r="E4982" s="5" t="s">
        <v>7</v>
      </c>
      <c r="F4982" s="6">
        <v>33.010646455113829</v>
      </c>
      <c r="G4982" s="16" t="s">
        <v>4</v>
      </c>
      <c r="H4982" s="7">
        <v>3048.956529172885</v>
      </c>
      <c r="I4982" s="4">
        <v>2.5</v>
      </c>
      <c r="J4982" s="4">
        <v>2.1</v>
      </c>
      <c r="K4982" s="4" t="s">
        <v>332</v>
      </c>
      <c r="L4982" s="4">
        <v>5.7726765009712446</v>
      </c>
      <c r="M4982" s="4" t="s">
        <v>332</v>
      </c>
      <c r="N4982" s="17">
        <v>16</v>
      </c>
      <c r="O4982" s="4">
        <v>100</v>
      </c>
      <c r="P4982">
        <f t="shared" si="231"/>
        <v>2015</v>
      </c>
      <c r="Q4982">
        <f t="shared" si="232"/>
        <v>8</v>
      </c>
      <c r="R4982" t="str">
        <f t="shared" si="233"/>
        <v>01</v>
      </c>
      <c r="T4982" t="s">
        <v>153</v>
      </c>
    </row>
    <row r="4983" spans="1:26" x14ac:dyDescent="0.35">
      <c r="A4983" s="1" t="s">
        <v>2</v>
      </c>
      <c r="B4983" s="18">
        <v>42234</v>
      </c>
      <c r="C4983" s="3" t="s">
        <v>105</v>
      </c>
      <c r="D4983" s="4" t="s">
        <v>106</v>
      </c>
      <c r="E4983" s="5" t="s">
        <v>23</v>
      </c>
      <c r="F4983" s="6">
        <v>2.8655075047841869</v>
      </c>
      <c r="G4983" s="16" t="s">
        <v>23</v>
      </c>
      <c r="H4983" s="7">
        <v>4643.985484421909</v>
      </c>
      <c r="I4983" s="4">
        <v>142.9</v>
      </c>
      <c r="J4983" s="4">
        <v>3.8</v>
      </c>
      <c r="K4983" s="4" t="s">
        <v>332</v>
      </c>
      <c r="L4983" s="4">
        <v>1620.650260614713</v>
      </c>
      <c r="M4983" s="4" t="s">
        <v>332</v>
      </c>
      <c r="N4983" s="17">
        <v>1.0000000000000002</v>
      </c>
      <c r="O4983" s="4">
        <v>1152</v>
      </c>
      <c r="P4983">
        <f t="shared" si="231"/>
        <v>2015</v>
      </c>
      <c r="Q4983">
        <f t="shared" si="232"/>
        <v>8</v>
      </c>
      <c r="R4983" t="str">
        <f t="shared" si="233"/>
        <v>01</v>
      </c>
      <c r="T4983" t="s">
        <v>222</v>
      </c>
      <c r="U4983" t="s">
        <v>503</v>
      </c>
    </row>
    <row r="4984" spans="1:26" x14ac:dyDescent="0.35">
      <c r="A4984" s="1" t="s">
        <v>2</v>
      </c>
      <c r="B4984" s="18">
        <v>42234</v>
      </c>
      <c r="C4984" s="3" t="s">
        <v>24</v>
      </c>
      <c r="D4984" s="4" t="s">
        <v>299</v>
      </c>
      <c r="E4984" s="5" t="s">
        <v>23</v>
      </c>
      <c r="F4984" s="6">
        <v>165.05323227556917</v>
      </c>
      <c r="G4984" s="16" t="s">
        <v>23</v>
      </c>
      <c r="H4984" s="7">
        <v>19256.390160821236</v>
      </c>
      <c r="I4984" s="4">
        <v>51.4</v>
      </c>
      <c r="J4984" s="4">
        <v>1.7</v>
      </c>
      <c r="K4984" s="4" t="s">
        <v>332</v>
      </c>
      <c r="L4984" s="4">
        <v>116.66775558003735</v>
      </c>
      <c r="M4984" s="4" t="s">
        <v>332</v>
      </c>
      <c r="N4984" s="17">
        <v>1</v>
      </c>
      <c r="O4984" s="4">
        <v>100</v>
      </c>
      <c r="P4984">
        <f t="shared" si="231"/>
        <v>2015</v>
      </c>
      <c r="Q4984">
        <f t="shared" si="232"/>
        <v>8</v>
      </c>
      <c r="R4984" t="str">
        <f t="shared" si="233"/>
        <v>01</v>
      </c>
      <c r="T4984" t="s">
        <v>222</v>
      </c>
      <c r="U4984" t="s">
        <v>504</v>
      </c>
      <c r="V4984" t="s">
        <v>596</v>
      </c>
      <c r="W4984" t="s">
        <v>597</v>
      </c>
    </row>
    <row r="4985" spans="1:26" x14ac:dyDescent="0.35">
      <c r="A4985" s="1" t="s">
        <v>2</v>
      </c>
      <c r="B4985" s="18">
        <v>42234</v>
      </c>
      <c r="C4985" s="3" t="s">
        <v>35</v>
      </c>
      <c r="D4985" s="4" t="s">
        <v>36</v>
      </c>
      <c r="E4985" s="5" t="s">
        <v>7</v>
      </c>
      <c r="F4985" s="6">
        <v>264.08517164091063</v>
      </c>
      <c r="G4985" s="16" t="s">
        <v>4</v>
      </c>
      <c r="H4985" s="7">
        <v>31858.484549724843</v>
      </c>
      <c r="I4985" s="4">
        <v>2.4</v>
      </c>
      <c r="J4985" s="4">
        <v>2</v>
      </c>
      <c r="K4985" s="4" t="s">
        <v>332</v>
      </c>
      <c r="L4985" s="4">
        <v>5.026548245743669</v>
      </c>
      <c r="M4985" s="4" t="s">
        <v>332</v>
      </c>
      <c r="N4985" s="17">
        <v>24</v>
      </c>
      <c r="O4985" s="4">
        <v>100</v>
      </c>
      <c r="P4985">
        <f t="shared" si="231"/>
        <v>2015</v>
      </c>
      <c r="Q4985">
        <f t="shared" si="232"/>
        <v>8</v>
      </c>
      <c r="R4985" t="str">
        <f t="shared" si="233"/>
        <v>01</v>
      </c>
      <c r="T4985" t="s">
        <v>458</v>
      </c>
      <c r="U4985" t="s">
        <v>459</v>
      </c>
    </row>
    <row r="4986" spans="1:26" x14ac:dyDescent="0.35">
      <c r="A4986" s="1" t="s">
        <v>2</v>
      </c>
      <c r="B4986" s="18">
        <v>42234</v>
      </c>
      <c r="C4986" s="3" t="s">
        <v>60</v>
      </c>
      <c r="D4986" s="4" t="s">
        <v>61</v>
      </c>
      <c r="E4986" s="5" t="s">
        <v>7</v>
      </c>
      <c r="F4986" s="6">
        <v>28.655075047841869</v>
      </c>
      <c r="G4986" s="16" t="s">
        <v>4</v>
      </c>
      <c r="H4986" s="7">
        <v>47148.590560472425</v>
      </c>
      <c r="I4986" s="4">
        <v>5.6</v>
      </c>
      <c r="J4986" s="4">
        <v>3.2</v>
      </c>
      <c r="K4986" s="4" t="s">
        <v>332</v>
      </c>
      <c r="L4986" s="4">
        <v>30.025248187908854</v>
      </c>
      <c r="M4986" s="4" t="s">
        <v>332</v>
      </c>
      <c r="N4986" s="17">
        <v>54.8</v>
      </c>
      <c r="O4986" s="4">
        <v>1152</v>
      </c>
      <c r="P4986">
        <f t="shared" si="231"/>
        <v>2015</v>
      </c>
      <c r="Q4986">
        <f t="shared" si="232"/>
        <v>8</v>
      </c>
      <c r="R4986" t="str">
        <f t="shared" si="233"/>
        <v>01</v>
      </c>
      <c r="T4986" t="s">
        <v>211</v>
      </c>
      <c r="U4986" t="s">
        <v>478</v>
      </c>
    </row>
    <row r="4987" spans="1:26" x14ac:dyDescent="0.35">
      <c r="A4987" s="1" t="s">
        <v>2</v>
      </c>
      <c r="B4987" s="18">
        <v>42234</v>
      </c>
      <c r="C4987" s="3" t="s">
        <v>212</v>
      </c>
      <c r="D4987" s="4" t="s">
        <v>213</v>
      </c>
      <c r="E4987" s="5" t="s">
        <v>4</v>
      </c>
      <c r="F4987" s="6">
        <v>66.021292910227658</v>
      </c>
      <c r="G4987" s="16" t="s">
        <v>4</v>
      </c>
      <c r="H4987" s="7">
        <v>22680.503160888093</v>
      </c>
      <c r="I4987" s="4">
        <v>8.1</v>
      </c>
      <c r="J4987" s="4">
        <v>9</v>
      </c>
      <c r="K4987" s="4" t="s">
        <v>332</v>
      </c>
      <c r="L4987" s="4">
        <v>343.53315667004381</v>
      </c>
      <c r="M4987" s="4" t="s">
        <v>332</v>
      </c>
      <c r="N4987" s="17">
        <v>1</v>
      </c>
      <c r="O4987" s="4">
        <v>100</v>
      </c>
      <c r="P4987">
        <f t="shared" si="231"/>
        <v>2015</v>
      </c>
      <c r="Q4987">
        <f t="shared" si="232"/>
        <v>8</v>
      </c>
      <c r="R4987" t="str">
        <f t="shared" si="233"/>
        <v>04</v>
      </c>
      <c r="T4987" t="s">
        <v>213</v>
      </c>
    </row>
    <row r="4988" spans="1:26" x14ac:dyDescent="0.35">
      <c r="A4988" s="1" t="s">
        <v>2</v>
      </c>
      <c r="B4988" s="18">
        <v>42234</v>
      </c>
      <c r="C4988" s="3" t="s">
        <v>300</v>
      </c>
      <c r="D4988" s="4" t="s">
        <v>301</v>
      </c>
      <c r="E4988" s="5" t="s">
        <v>4</v>
      </c>
      <c r="F4988" s="6">
        <v>330.10646455113834</v>
      </c>
      <c r="G4988" s="16" t="s">
        <v>4</v>
      </c>
      <c r="H4988" s="7">
        <v>20453.589559875425</v>
      </c>
      <c r="I4988" s="4">
        <v>6.4</v>
      </c>
      <c r="J4988" s="4">
        <v>4.3</v>
      </c>
      <c r="K4988" s="4">
        <v>4.3</v>
      </c>
      <c r="L4988" s="4">
        <v>61.960584709200283</v>
      </c>
      <c r="M4988" s="4" t="s">
        <v>332</v>
      </c>
      <c r="N4988" s="17">
        <v>0.99999999999999978</v>
      </c>
      <c r="O4988" s="4">
        <v>100</v>
      </c>
      <c r="P4988">
        <f t="shared" si="231"/>
        <v>2015</v>
      </c>
      <c r="Q4988">
        <f t="shared" si="232"/>
        <v>8</v>
      </c>
      <c r="R4988" t="str">
        <f t="shared" si="233"/>
        <v>05</v>
      </c>
      <c r="T4988" t="s">
        <v>301</v>
      </c>
    </row>
    <row r="4989" spans="1:26" x14ac:dyDescent="0.35">
      <c r="A4989" s="1" t="s">
        <v>2</v>
      </c>
      <c r="B4989" s="18">
        <v>42234</v>
      </c>
      <c r="C4989" s="3" t="s">
        <v>82</v>
      </c>
      <c r="D4989" s="4" t="s">
        <v>167</v>
      </c>
      <c r="E4989" s="5" t="s">
        <v>4</v>
      </c>
      <c r="F4989" s="6">
        <v>528.17034328182126</v>
      </c>
      <c r="G4989" s="16" t="s">
        <v>4</v>
      </c>
      <c r="H4989" s="7">
        <v>133265.81078730736</v>
      </c>
      <c r="I4989" s="4">
        <v>13.2</v>
      </c>
      <c r="J4989" s="4">
        <v>7.4</v>
      </c>
      <c r="K4989" s="4">
        <v>4.9333333333333336</v>
      </c>
      <c r="L4989" s="4">
        <v>252.31596677551309</v>
      </c>
      <c r="M4989" s="4" t="s">
        <v>332</v>
      </c>
      <c r="N4989" s="17">
        <v>1</v>
      </c>
      <c r="O4989" s="4">
        <v>100</v>
      </c>
      <c r="P4989">
        <f t="shared" si="231"/>
        <v>2015</v>
      </c>
      <c r="Q4989">
        <f t="shared" si="232"/>
        <v>8</v>
      </c>
      <c r="R4989" t="str">
        <f t="shared" si="233"/>
        <v>05</v>
      </c>
      <c r="T4989" t="s">
        <v>460</v>
      </c>
      <c r="U4989" t="s">
        <v>488</v>
      </c>
      <c r="V4989" t="s">
        <v>536</v>
      </c>
      <c r="W4989" t="s">
        <v>544</v>
      </c>
      <c r="X4989" t="s">
        <v>510</v>
      </c>
    </row>
    <row r="4990" spans="1:26" x14ac:dyDescent="0.35">
      <c r="A4990" s="1" t="s">
        <v>2</v>
      </c>
      <c r="B4990" s="18">
        <v>42234</v>
      </c>
      <c r="C4990" s="3" t="s">
        <v>37</v>
      </c>
      <c r="D4990" s="4" t="s">
        <v>156</v>
      </c>
      <c r="E4990" s="5" t="s">
        <v>4</v>
      </c>
      <c r="F4990" s="6">
        <v>166.19943527748285</v>
      </c>
      <c r="G4990" s="16" t="s">
        <v>4</v>
      </c>
      <c r="H4990" s="7">
        <v>194510.53572883981</v>
      </c>
      <c r="I4990" s="4">
        <v>22.9</v>
      </c>
      <c r="J4990" s="4">
        <v>12.1</v>
      </c>
      <c r="K4990" s="4">
        <v>8.0666666666666664</v>
      </c>
      <c r="L4990" s="4">
        <v>1170.344143492963</v>
      </c>
      <c r="M4990" s="4" t="s">
        <v>332</v>
      </c>
      <c r="N4990" s="17">
        <v>1</v>
      </c>
      <c r="O4990" s="4">
        <v>576</v>
      </c>
      <c r="P4990">
        <f t="shared" si="231"/>
        <v>2015</v>
      </c>
      <c r="Q4990">
        <f t="shared" si="232"/>
        <v>8</v>
      </c>
      <c r="R4990" t="str">
        <f t="shared" si="233"/>
        <v>05</v>
      </c>
      <c r="T4990" t="s">
        <v>460</v>
      </c>
      <c r="U4990" t="s">
        <v>461</v>
      </c>
      <c r="V4990" t="s">
        <v>536</v>
      </c>
      <c r="W4990" t="s">
        <v>537</v>
      </c>
      <c r="X4990" t="s">
        <v>510</v>
      </c>
    </row>
    <row r="4991" spans="1:26" x14ac:dyDescent="0.35">
      <c r="A4991" s="1" t="s">
        <v>2</v>
      </c>
      <c r="B4991" s="18">
        <v>42234</v>
      </c>
      <c r="C4991" s="3" t="s">
        <v>62</v>
      </c>
      <c r="D4991" s="4" t="s">
        <v>63</v>
      </c>
      <c r="E4991" s="5" t="s">
        <v>4</v>
      </c>
      <c r="F4991" s="6">
        <v>1056.3406865636425</v>
      </c>
      <c r="G4991" s="16" t="s">
        <v>4</v>
      </c>
      <c r="H4991" s="7">
        <v>61168.290335471705</v>
      </c>
      <c r="I4991" s="4">
        <v>7.2</v>
      </c>
      <c r="J4991" s="4">
        <v>4.8</v>
      </c>
      <c r="K4991" s="4" t="s">
        <v>332</v>
      </c>
      <c r="L4991" s="4">
        <v>57.905835790967068</v>
      </c>
      <c r="M4991" s="4" t="s">
        <v>332</v>
      </c>
      <c r="N4991" s="17">
        <v>1.0000000000000002</v>
      </c>
      <c r="O4991" s="4">
        <v>100</v>
      </c>
      <c r="P4991">
        <f t="shared" si="231"/>
        <v>2015</v>
      </c>
      <c r="Q4991">
        <f t="shared" si="232"/>
        <v>8</v>
      </c>
      <c r="R4991" t="str">
        <f t="shared" si="233"/>
        <v>05</v>
      </c>
      <c r="T4991" t="s">
        <v>84</v>
      </c>
      <c r="U4991" t="s">
        <v>459</v>
      </c>
      <c r="V4991" t="s">
        <v>479</v>
      </c>
      <c r="W4991" t="s">
        <v>480</v>
      </c>
    </row>
    <row r="4992" spans="1:26" x14ac:dyDescent="0.35">
      <c r="A4992" s="1" t="s">
        <v>2</v>
      </c>
      <c r="B4992" s="18">
        <v>42234</v>
      </c>
      <c r="C4992" s="3" t="s">
        <v>148</v>
      </c>
      <c r="D4992" s="4" t="s">
        <v>149</v>
      </c>
      <c r="E4992" s="5" t="s">
        <v>4</v>
      </c>
      <c r="F4992" s="6">
        <v>3.5095219942723515</v>
      </c>
      <c r="G4992" s="16" t="s">
        <v>4</v>
      </c>
      <c r="H4992" s="7">
        <v>173720.61562463638</v>
      </c>
      <c r="I4992" s="4" t="s">
        <v>332</v>
      </c>
      <c r="J4992" s="4">
        <v>51.4</v>
      </c>
      <c r="K4992" s="4" t="s">
        <v>332</v>
      </c>
      <c r="L4992" s="4">
        <v>49499.793962868389</v>
      </c>
      <c r="M4992" s="4" t="s">
        <v>332</v>
      </c>
      <c r="N4992" s="17">
        <v>1.0000000000000002</v>
      </c>
      <c r="O4992" s="4">
        <v>15990.24</v>
      </c>
      <c r="P4992">
        <f t="shared" si="231"/>
        <v>2015</v>
      </c>
      <c r="Q4992">
        <f t="shared" si="232"/>
        <v>8</v>
      </c>
      <c r="R4992" t="str">
        <f t="shared" si="233"/>
        <v>06</v>
      </c>
      <c r="T4992" t="s">
        <v>533</v>
      </c>
      <c r="U4992" t="s">
        <v>534</v>
      </c>
    </row>
    <row r="4993" spans="1:27" x14ac:dyDescent="0.35">
      <c r="A4993" s="1" t="s">
        <v>2</v>
      </c>
      <c r="B4993" s="18">
        <v>42234</v>
      </c>
      <c r="C4993" s="3" t="s">
        <v>27</v>
      </c>
      <c r="D4993" s="4" t="s">
        <v>39</v>
      </c>
      <c r="E4993" s="5" t="s">
        <v>4</v>
      </c>
      <c r="F4993" s="6">
        <v>14.327537523920935</v>
      </c>
      <c r="G4993" s="16" t="s">
        <v>4</v>
      </c>
      <c r="H4993" s="7">
        <v>139120.96473354119</v>
      </c>
      <c r="I4993" s="4">
        <v>30.1</v>
      </c>
      <c r="J4993" s="4">
        <v>30.4</v>
      </c>
      <c r="K4993" s="4">
        <v>20.266666666666666</v>
      </c>
      <c r="L4993" s="4">
        <v>9710.0401587689394</v>
      </c>
      <c r="M4993" s="4" t="s">
        <v>332</v>
      </c>
      <c r="N4993" s="17">
        <v>1.0000000000000002</v>
      </c>
      <c r="O4993" s="4">
        <v>1152</v>
      </c>
      <c r="P4993">
        <f t="shared" si="231"/>
        <v>2015</v>
      </c>
      <c r="Q4993">
        <f t="shared" si="232"/>
        <v>8</v>
      </c>
      <c r="R4993" t="str">
        <f t="shared" si="233"/>
        <v>06</v>
      </c>
      <c r="T4993" t="s">
        <v>39</v>
      </c>
    </row>
    <row r="4994" spans="1:27" x14ac:dyDescent="0.35">
      <c r="A4994" s="1" t="s">
        <v>2</v>
      </c>
      <c r="B4994" s="18">
        <v>42234</v>
      </c>
      <c r="C4994" s="3" t="s">
        <v>302</v>
      </c>
      <c r="D4994" s="4" t="s">
        <v>303</v>
      </c>
      <c r="E4994" s="5" t="s">
        <v>4</v>
      </c>
      <c r="F4994" s="6">
        <v>33.010646455113829</v>
      </c>
      <c r="G4994" s="16" t="s">
        <v>4</v>
      </c>
      <c r="H4994" s="7">
        <v>814.16127182630146</v>
      </c>
      <c r="I4994" s="4">
        <v>4.5999999999999996</v>
      </c>
      <c r="J4994" s="4">
        <v>3.2</v>
      </c>
      <c r="K4994" s="4">
        <v>3.2</v>
      </c>
      <c r="L4994" s="4">
        <v>24.663596725782266</v>
      </c>
      <c r="M4994" s="4" t="s">
        <v>332</v>
      </c>
      <c r="N4994" s="17">
        <v>1</v>
      </c>
      <c r="O4994" s="4">
        <v>100</v>
      </c>
      <c r="P4994">
        <f t="shared" ref="P4994:P5057" si="234">YEAR(B4994)</f>
        <v>2015</v>
      </c>
      <c r="Q4994">
        <f t="shared" ref="Q4994:Q5057" si="235">MONTH(B4994)</f>
        <v>8</v>
      </c>
      <c r="R4994" t="str">
        <f t="shared" ref="R4994:R5057" si="236">LEFT(C4994,2)</f>
        <v>08</v>
      </c>
      <c r="T4994" t="s">
        <v>303</v>
      </c>
    </row>
    <row r="4995" spans="1:27" x14ac:dyDescent="0.35">
      <c r="A4995" s="1" t="s">
        <v>2</v>
      </c>
      <c r="B4995" s="18">
        <v>42234</v>
      </c>
      <c r="C4995" s="3" t="s">
        <v>386</v>
      </c>
      <c r="D4995" s="4" t="s">
        <v>387</v>
      </c>
      <c r="E4995" s="5" t="s">
        <v>4</v>
      </c>
      <c r="F4995" s="6">
        <v>1650.5323227556917</v>
      </c>
      <c r="G4995" s="16" t="s">
        <v>4</v>
      </c>
      <c r="H4995" s="7">
        <v>205967.03845938647</v>
      </c>
      <c r="I4995" s="4" t="s">
        <v>332</v>
      </c>
      <c r="J4995" s="4">
        <v>6.2</v>
      </c>
      <c r="K4995" s="4" t="s">
        <v>332</v>
      </c>
      <c r="L4995" s="4">
        <v>124.78824899079137</v>
      </c>
      <c r="M4995" s="4" t="s">
        <v>332</v>
      </c>
      <c r="N4995" s="17">
        <v>1</v>
      </c>
      <c r="O4995" s="4">
        <v>100</v>
      </c>
      <c r="P4995">
        <f t="shared" si="234"/>
        <v>2015</v>
      </c>
      <c r="Q4995">
        <f t="shared" si="235"/>
        <v>8</v>
      </c>
      <c r="R4995" t="str">
        <f t="shared" si="236"/>
        <v>09</v>
      </c>
      <c r="T4995" t="s">
        <v>387</v>
      </c>
    </row>
    <row r="4996" spans="1:27" x14ac:dyDescent="0.35">
      <c r="A4996" s="1" t="s">
        <v>2</v>
      </c>
      <c r="B4996" s="18">
        <v>42234</v>
      </c>
      <c r="C4996" s="3" t="s">
        <v>373</v>
      </c>
      <c r="D4996" s="4" t="s">
        <v>374</v>
      </c>
      <c r="E4996" s="5" t="s">
        <v>4</v>
      </c>
      <c r="F4996" s="6">
        <v>66.021292910227658</v>
      </c>
      <c r="G4996" s="16" t="s">
        <v>4</v>
      </c>
      <c r="H4996" s="7">
        <v>63298.826489734558</v>
      </c>
      <c r="I4996" s="4">
        <v>17.600000000000001</v>
      </c>
      <c r="J4996" s="4">
        <v>10.199999999999999</v>
      </c>
      <c r="K4996" s="4" t="s">
        <v>332</v>
      </c>
      <c r="L4996" s="4">
        <v>958.76381239314742</v>
      </c>
      <c r="M4996" s="4" t="s">
        <v>332</v>
      </c>
      <c r="N4996" s="17">
        <v>1.0000000000000002</v>
      </c>
      <c r="O4996" s="4">
        <v>100</v>
      </c>
      <c r="P4996">
        <f t="shared" si="234"/>
        <v>2015</v>
      </c>
      <c r="Q4996">
        <f t="shared" si="235"/>
        <v>8</v>
      </c>
      <c r="R4996" t="str">
        <f t="shared" si="236"/>
        <v>09</v>
      </c>
      <c r="T4996" t="s">
        <v>374</v>
      </c>
    </row>
    <row r="4997" spans="1:27" x14ac:dyDescent="0.35">
      <c r="A4997" s="1" t="s">
        <v>2</v>
      </c>
      <c r="B4997" s="18">
        <v>42234</v>
      </c>
      <c r="C4997" s="3" t="s">
        <v>40</v>
      </c>
      <c r="D4997" s="4" t="s">
        <v>169</v>
      </c>
      <c r="E4997" s="5" t="s">
        <v>4</v>
      </c>
      <c r="F4997" s="6">
        <v>1650.5323227556917</v>
      </c>
      <c r="G4997" s="16" t="s">
        <v>4</v>
      </c>
      <c r="H4997" s="7">
        <v>259752.4292047389</v>
      </c>
      <c r="I4997" s="4" t="s">
        <v>332</v>
      </c>
      <c r="J4997" s="4">
        <v>6.6</v>
      </c>
      <c r="K4997" s="4">
        <v>4.5999999999999996</v>
      </c>
      <c r="L4997" s="4">
        <v>157.37494238892705</v>
      </c>
      <c r="M4997" s="4" t="s">
        <v>332</v>
      </c>
      <c r="N4997" s="17">
        <v>0.99999999999999989</v>
      </c>
      <c r="O4997" s="4">
        <v>100</v>
      </c>
      <c r="P4997">
        <f t="shared" si="234"/>
        <v>2015</v>
      </c>
      <c r="Q4997">
        <f t="shared" si="235"/>
        <v>8</v>
      </c>
      <c r="R4997" t="str">
        <f t="shared" si="236"/>
        <v>12</v>
      </c>
      <c r="T4997" t="s">
        <v>662</v>
      </c>
      <c r="U4997" t="s">
        <v>463</v>
      </c>
      <c r="V4997" t="s">
        <v>464</v>
      </c>
      <c r="W4997" t="s">
        <v>546</v>
      </c>
      <c r="X4997" t="s">
        <v>468</v>
      </c>
      <c r="Y4997" t="s">
        <v>547</v>
      </c>
      <c r="Z4997" t="s">
        <v>510</v>
      </c>
      <c r="AA4997" t="s">
        <v>466</v>
      </c>
    </row>
    <row r="4998" spans="1:27" x14ac:dyDescent="0.35">
      <c r="A4998" s="1" t="s">
        <v>2</v>
      </c>
      <c r="B4998" s="18">
        <v>42234</v>
      </c>
      <c r="C4998" s="3" t="s">
        <v>42</v>
      </c>
      <c r="D4998" s="4" t="s">
        <v>168</v>
      </c>
      <c r="E4998" s="5" t="s">
        <v>4</v>
      </c>
      <c r="F4998" s="6">
        <v>330.10646455113834</v>
      </c>
      <c r="G4998" s="16" t="s">
        <v>4</v>
      </c>
      <c r="H4998" s="7">
        <v>699007.50729433377</v>
      </c>
      <c r="I4998" s="4" t="s">
        <v>332</v>
      </c>
      <c r="J4998" s="4">
        <v>15.8</v>
      </c>
      <c r="K4998" s="4">
        <v>10.8</v>
      </c>
      <c r="L4998" s="4">
        <v>2117.5214131138209</v>
      </c>
      <c r="M4998" s="4" t="s">
        <v>332</v>
      </c>
      <c r="N4998" s="17">
        <v>0.99999999999999978</v>
      </c>
      <c r="O4998" s="4">
        <v>100</v>
      </c>
      <c r="P4998">
        <f t="shared" si="234"/>
        <v>2015</v>
      </c>
      <c r="Q4998">
        <f t="shared" si="235"/>
        <v>8</v>
      </c>
      <c r="R4998" t="str">
        <f t="shared" si="236"/>
        <v>12</v>
      </c>
      <c r="T4998" t="s">
        <v>663</v>
      </c>
      <c r="U4998" t="s">
        <v>463</v>
      </c>
      <c r="V4998" t="s">
        <v>464</v>
      </c>
      <c r="W4998" t="s">
        <v>545</v>
      </c>
      <c r="X4998" t="s">
        <v>510</v>
      </c>
      <c r="Y4998" t="s">
        <v>466</v>
      </c>
    </row>
    <row r="4999" spans="1:27" x14ac:dyDescent="0.35">
      <c r="A4999" s="1" t="s">
        <v>2</v>
      </c>
      <c r="B4999" s="18">
        <v>42234</v>
      </c>
      <c r="C4999" s="3" t="s">
        <v>196</v>
      </c>
      <c r="D4999" s="4" t="s">
        <v>197</v>
      </c>
      <c r="E4999" s="5" t="s">
        <v>23</v>
      </c>
      <c r="F4999" s="6">
        <v>372.51597562194428</v>
      </c>
      <c r="G4999" s="16" t="s">
        <v>4</v>
      </c>
      <c r="H4999" s="7">
        <v>1874267.0945167989</v>
      </c>
      <c r="I4999" s="4">
        <v>22.1</v>
      </c>
      <c r="J4999" s="4">
        <v>6.4</v>
      </c>
      <c r="K4999" s="4" t="s">
        <v>332</v>
      </c>
      <c r="L4999" s="4">
        <v>710.95498387798477</v>
      </c>
      <c r="M4999" s="4" t="s">
        <v>332</v>
      </c>
      <c r="N4999" s="17">
        <v>7.0769230769230758</v>
      </c>
      <c r="O4999" s="4">
        <v>576</v>
      </c>
      <c r="P4999">
        <f t="shared" si="234"/>
        <v>2015</v>
      </c>
      <c r="Q4999">
        <f t="shared" si="235"/>
        <v>8</v>
      </c>
      <c r="R4999" t="str">
        <f t="shared" si="236"/>
        <v>12</v>
      </c>
      <c r="T4999" t="s">
        <v>107</v>
      </c>
      <c r="U4999" t="s">
        <v>559</v>
      </c>
    </row>
    <row r="5000" spans="1:27" x14ac:dyDescent="0.35">
      <c r="A5000" s="1" t="s">
        <v>2</v>
      </c>
      <c r="B5000" s="18">
        <v>42234</v>
      </c>
      <c r="C5000" s="3" t="s">
        <v>64</v>
      </c>
      <c r="D5000" s="4" t="s">
        <v>65</v>
      </c>
      <c r="E5000" s="5" t="s">
        <v>7</v>
      </c>
      <c r="F5000" s="6">
        <v>28.655075047841869</v>
      </c>
      <c r="G5000" s="16" t="s">
        <v>4</v>
      </c>
      <c r="H5000" s="7">
        <v>86468.497092098347</v>
      </c>
      <c r="I5000" s="4">
        <v>61.9</v>
      </c>
      <c r="J5000" s="4">
        <v>4.0999999999999996</v>
      </c>
      <c r="K5000" s="4">
        <v>4.0999999999999996</v>
      </c>
      <c r="L5000" s="4">
        <v>1040.5389999999998</v>
      </c>
      <c r="M5000" s="4" t="s">
        <v>332</v>
      </c>
      <c r="N5000" s="17">
        <v>2.9</v>
      </c>
      <c r="O5000" s="4">
        <v>1152</v>
      </c>
      <c r="P5000">
        <f t="shared" si="234"/>
        <v>2015</v>
      </c>
      <c r="Q5000">
        <f t="shared" si="235"/>
        <v>8</v>
      </c>
      <c r="R5000" t="str">
        <f t="shared" si="236"/>
        <v>13</v>
      </c>
      <c r="T5000" t="s">
        <v>481</v>
      </c>
      <c r="U5000" t="s">
        <v>482</v>
      </c>
    </row>
    <row r="5001" spans="1:27" x14ac:dyDescent="0.35">
      <c r="A5001" s="1" t="s">
        <v>2</v>
      </c>
      <c r="B5001" s="18">
        <v>42234</v>
      </c>
      <c r="C5001" s="3" t="s">
        <v>159</v>
      </c>
      <c r="D5001" s="4" t="s">
        <v>160</v>
      </c>
      <c r="E5001" s="5" t="s">
        <v>7</v>
      </c>
      <c r="F5001" s="6">
        <v>37.251597562194434</v>
      </c>
      <c r="G5001" s="16" t="s">
        <v>4</v>
      </c>
      <c r="H5001" s="7">
        <v>331294.07413649611</v>
      </c>
      <c r="I5001" s="4">
        <v>63.5</v>
      </c>
      <c r="J5001" s="4">
        <v>5.0999999999999996</v>
      </c>
      <c r="K5001" s="4">
        <v>5.0999999999999996</v>
      </c>
      <c r="L5001" s="4">
        <v>1651.6349999999998</v>
      </c>
      <c r="M5001" s="4" t="s">
        <v>332</v>
      </c>
      <c r="N5001" s="17">
        <v>5.384615384615385</v>
      </c>
      <c r="O5001" s="4">
        <v>1152</v>
      </c>
      <c r="P5001">
        <f t="shared" si="234"/>
        <v>2015</v>
      </c>
      <c r="Q5001">
        <f t="shared" si="235"/>
        <v>8</v>
      </c>
      <c r="R5001" t="str">
        <f t="shared" si="236"/>
        <v>13</v>
      </c>
      <c r="T5001" t="s">
        <v>67</v>
      </c>
      <c r="U5001" t="s">
        <v>540</v>
      </c>
    </row>
    <row r="5002" spans="1:27" x14ac:dyDescent="0.35">
      <c r="A5002" s="1" t="s">
        <v>2</v>
      </c>
      <c r="B5002" s="18">
        <v>42234</v>
      </c>
      <c r="C5002" s="3" t="s">
        <v>101</v>
      </c>
      <c r="D5002" s="4" t="s">
        <v>102</v>
      </c>
      <c r="E5002" s="5" t="s">
        <v>7</v>
      </c>
      <c r="F5002" s="6">
        <v>20.058552533489308</v>
      </c>
      <c r="G5002" s="16" t="s">
        <v>4</v>
      </c>
      <c r="H5002" s="7">
        <v>312526.90267714288</v>
      </c>
      <c r="I5002" s="4">
        <v>67.8</v>
      </c>
      <c r="J5002" s="4">
        <v>4.3</v>
      </c>
      <c r="K5002" s="4">
        <v>4.3</v>
      </c>
      <c r="L5002" s="4">
        <v>1253.6219999999998</v>
      </c>
      <c r="M5002" s="4" t="s">
        <v>332</v>
      </c>
      <c r="N5002" s="17">
        <v>12.428571428571429</v>
      </c>
      <c r="O5002" s="4">
        <v>1152</v>
      </c>
      <c r="P5002">
        <f t="shared" si="234"/>
        <v>2015</v>
      </c>
      <c r="Q5002">
        <f t="shared" si="235"/>
        <v>8</v>
      </c>
      <c r="R5002" t="str">
        <f t="shared" si="236"/>
        <v>13</v>
      </c>
      <c r="T5002" t="s">
        <v>499</v>
      </c>
      <c r="U5002" t="s">
        <v>500</v>
      </c>
    </row>
    <row r="5003" spans="1:27" x14ac:dyDescent="0.35">
      <c r="A5003" s="1" t="s">
        <v>2</v>
      </c>
      <c r="B5003" s="18">
        <v>42234</v>
      </c>
      <c r="C5003" s="3" t="s">
        <v>68</v>
      </c>
      <c r="D5003" s="4" t="s">
        <v>69</v>
      </c>
      <c r="E5003" s="5" t="s">
        <v>4</v>
      </c>
      <c r="F5003" s="6">
        <v>65.906672610036296</v>
      </c>
      <c r="G5003" s="16" t="s">
        <v>4</v>
      </c>
      <c r="H5003" s="7">
        <v>199309.62086679033</v>
      </c>
      <c r="I5003" s="4">
        <v>179.9</v>
      </c>
      <c r="J5003" s="4">
        <v>4.0999999999999996</v>
      </c>
      <c r="K5003" s="4">
        <v>4.0999999999999996</v>
      </c>
      <c r="L5003" s="4">
        <v>3024.1189999999992</v>
      </c>
      <c r="M5003" s="4" t="s">
        <v>332</v>
      </c>
      <c r="N5003" s="17">
        <v>1.0000000000000002</v>
      </c>
      <c r="O5003" s="4">
        <v>1152</v>
      </c>
      <c r="P5003">
        <f t="shared" si="234"/>
        <v>2015</v>
      </c>
      <c r="Q5003">
        <f t="shared" si="235"/>
        <v>8</v>
      </c>
      <c r="R5003" t="str">
        <f t="shared" si="236"/>
        <v>13</v>
      </c>
      <c r="T5003" t="s">
        <v>217</v>
      </c>
      <c r="U5003" t="s">
        <v>483</v>
      </c>
    </row>
    <row r="5004" spans="1:27" x14ac:dyDescent="0.35">
      <c r="A5004" s="1" t="s">
        <v>2</v>
      </c>
      <c r="B5004" s="18">
        <v>42234</v>
      </c>
      <c r="C5004" s="3" t="s">
        <v>333</v>
      </c>
      <c r="D5004" s="4" t="s">
        <v>334</v>
      </c>
      <c r="E5004" s="5" t="s">
        <v>4</v>
      </c>
      <c r="F5004" s="6">
        <v>132.04258582045532</v>
      </c>
      <c r="G5004" s="16" t="s">
        <v>4</v>
      </c>
      <c r="H5004" s="7">
        <v>69794.348368925552</v>
      </c>
      <c r="I5004" s="4">
        <v>10.3</v>
      </c>
      <c r="J5004" s="4">
        <v>9.9</v>
      </c>
      <c r="K5004" s="4" t="s">
        <v>332</v>
      </c>
      <c r="L5004" s="4">
        <v>528.57453476280966</v>
      </c>
      <c r="M5004" s="4" t="s">
        <v>332</v>
      </c>
      <c r="N5004" s="17">
        <v>1.0000000000000002</v>
      </c>
      <c r="O5004" s="4">
        <v>100</v>
      </c>
      <c r="P5004">
        <f t="shared" si="234"/>
        <v>2015</v>
      </c>
      <c r="Q5004">
        <f t="shared" si="235"/>
        <v>8</v>
      </c>
      <c r="R5004" t="str">
        <f t="shared" si="236"/>
        <v>16</v>
      </c>
      <c r="T5004" t="s">
        <v>334</v>
      </c>
    </row>
    <row r="5005" spans="1:27" x14ac:dyDescent="0.35">
      <c r="A5005" s="1" t="s">
        <v>2</v>
      </c>
      <c r="B5005" s="18">
        <v>42234</v>
      </c>
      <c r="C5005" s="3" t="s">
        <v>3</v>
      </c>
      <c r="D5005" s="4" t="s">
        <v>119</v>
      </c>
      <c r="E5005" s="5" t="s">
        <v>4</v>
      </c>
      <c r="F5005" s="6">
        <v>99.031939365341501</v>
      </c>
      <c r="G5005" s="16" t="s">
        <v>4</v>
      </c>
      <c r="H5005" s="7">
        <v>8667.9552592288455</v>
      </c>
      <c r="I5005" s="4">
        <v>7.9</v>
      </c>
      <c r="J5005" s="4">
        <v>4.5999999999999996</v>
      </c>
      <c r="K5005" s="4" t="s">
        <v>332</v>
      </c>
      <c r="L5005" s="4">
        <v>87.526865724114018</v>
      </c>
      <c r="M5005" s="4" t="s">
        <v>332</v>
      </c>
      <c r="N5005" s="17">
        <v>0.99999999999999989</v>
      </c>
      <c r="O5005" s="4">
        <v>100</v>
      </c>
      <c r="P5005">
        <f t="shared" si="234"/>
        <v>2015</v>
      </c>
      <c r="Q5005">
        <f t="shared" si="235"/>
        <v>8</v>
      </c>
      <c r="R5005" t="str">
        <f t="shared" si="236"/>
        <v>16</v>
      </c>
      <c r="T5005" t="s">
        <v>119</v>
      </c>
    </row>
    <row r="5006" spans="1:27" x14ac:dyDescent="0.35">
      <c r="A5006" s="1" t="s">
        <v>2</v>
      </c>
      <c r="B5006" s="18">
        <v>42234</v>
      </c>
      <c r="C5006" s="3" t="s">
        <v>184</v>
      </c>
      <c r="D5006" s="4" t="s">
        <v>185</v>
      </c>
      <c r="E5006" s="5" t="s">
        <v>7</v>
      </c>
      <c r="F5006" s="6">
        <v>5.7310150095683738</v>
      </c>
      <c r="G5006" s="16" t="s">
        <v>4</v>
      </c>
      <c r="H5006" s="7">
        <v>62223.602636181335</v>
      </c>
      <c r="I5006" s="4" t="s">
        <v>332</v>
      </c>
      <c r="J5006" s="4">
        <v>12</v>
      </c>
      <c r="K5006" s="4" t="s">
        <v>332</v>
      </c>
      <c r="L5006" s="4">
        <v>904.77868423386042</v>
      </c>
      <c r="M5006" s="4" t="s">
        <v>332</v>
      </c>
      <c r="N5006" s="17">
        <v>12</v>
      </c>
      <c r="O5006" s="4">
        <v>1152</v>
      </c>
      <c r="P5006">
        <f t="shared" si="234"/>
        <v>2015</v>
      </c>
      <c r="Q5006">
        <f t="shared" si="235"/>
        <v>8</v>
      </c>
      <c r="R5006" t="str">
        <f t="shared" si="236"/>
        <v>16</v>
      </c>
      <c r="T5006" t="s">
        <v>553</v>
      </c>
      <c r="U5006" t="s">
        <v>530</v>
      </c>
    </row>
    <row r="5007" spans="1:27" x14ac:dyDescent="0.35">
      <c r="A5007" s="1" t="s">
        <v>2</v>
      </c>
      <c r="B5007" s="18">
        <v>42234</v>
      </c>
      <c r="C5007" s="3" t="s">
        <v>347</v>
      </c>
      <c r="D5007" s="4" t="s">
        <v>348</v>
      </c>
      <c r="E5007" s="5" t="s">
        <v>7</v>
      </c>
      <c r="F5007" s="6">
        <v>11.462030019136748</v>
      </c>
      <c r="G5007" s="16" t="s">
        <v>4</v>
      </c>
      <c r="H5007" s="7">
        <v>22644.782203819177</v>
      </c>
      <c r="I5007" s="4" t="s">
        <v>332</v>
      </c>
      <c r="J5007" s="4">
        <v>6.8</v>
      </c>
      <c r="K5007" s="4" t="s">
        <v>332</v>
      </c>
      <c r="L5007" s="4">
        <v>164.6362102089243</v>
      </c>
      <c r="M5007" s="4" t="s">
        <v>332</v>
      </c>
      <c r="N5007" s="17">
        <v>12</v>
      </c>
      <c r="O5007" s="4">
        <v>1152</v>
      </c>
      <c r="P5007">
        <f t="shared" si="234"/>
        <v>2015</v>
      </c>
      <c r="Q5007">
        <f t="shared" si="235"/>
        <v>8</v>
      </c>
      <c r="R5007" t="str">
        <f t="shared" si="236"/>
        <v>16</v>
      </c>
      <c r="T5007" t="s">
        <v>385</v>
      </c>
      <c r="U5007" t="s">
        <v>612</v>
      </c>
    </row>
    <row r="5008" spans="1:27" x14ac:dyDescent="0.35">
      <c r="A5008" s="1" t="s">
        <v>2</v>
      </c>
      <c r="B5008" s="18">
        <v>42234</v>
      </c>
      <c r="C5008" s="3" t="s">
        <v>157</v>
      </c>
      <c r="D5008" s="4" t="s">
        <v>158</v>
      </c>
      <c r="E5008" s="5" t="s">
        <v>4</v>
      </c>
      <c r="F5008" s="6">
        <v>33.010646455113829</v>
      </c>
      <c r="G5008" s="16" t="s">
        <v>4</v>
      </c>
      <c r="H5008" s="7">
        <v>3246.7498060526464</v>
      </c>
      <c r="I5008" s="4">
        <v>24.7</v>
      </c>
      <c r="J5008" s="4">
        <v>3.9</v>
      </c>
      <c r="K5008" s="4" t="s">
        <v>332</v>
      </c>
      <c r="L5008" s="4">
        <v>98.354626604099039</v>
      </c>
      <c r="M5008" s="4" t="s">
        <v>332</v>
      </c>
      <c r="N5008" s="17">
        <v>1</v>
      </c>
      <c r="O5008" s="4">
        <v>100</v>
      </c>
      <c r="P5008">
        <f t="shared" si="234"/>
        <v>2015</v>
      </c>
      <c r="Q5008">
        <f t="shared" si="235"/>
        <v>8</v>
      </c>
      <c r="R5008" t="str">
        <f t="shared" si="236"/>
        <v>17</v>
      </c>
      <c r="T5008" t="s">
        <v>538</v>
      </c>
      <c r="U5008" t="s">
        <v>539</v>
      </c>
    </row>
    <row r="5009" spans="1:21" x14ac:dyDescent="0.35">
      <c r="A5009" s="1" t="s">
        <v>2</v>
      </c>
      <c r="B5009" s="18">
        <v>42234</v>
      </c>
      <c r="C5009" s="3" t="s">
        <v>8</v>
      </c>
      <c r="D5009" s="4" t="s">
        <v>9</v>
      </c>
      <c r="E5009" s="5" t="s">
        <v>7</v>
      </c>
      <c r="F5009" s="6">
        <v>66.021292910227658</v>
      </c>
      <c r="G5009" s="16" t="s">
        <v>4</v>
      </c>
      <c r="H5009" s="7">
        <v>30973.526645565817</v>
      </c>
      <c r="I5009" s="4" t="s">
        <v>332</v>
      </c>
      <c r="J5009" s="4">
        <v>4</v>
      </c>
      <c r="K5009" s="4" t="s">
        <v>332</v>
      </c>
      <c r="L5009" s="4">
        <v>33.510321638291124</v>
      </c>
      <c r="M5009" s="4" t="s">
        <v>332</v>
      </c>
      <c r="N5009" s="17">
        <v>14</v>
      </c>
      <c r="O5009" s="4">
        <v>100</v>
      </c>
      <c r="P5009">
        <f t="shared" si="234"/>
        <v>2015</v>
      </c>
      <c r="Q5009">
        <f t="shared" si="235"/>
        <v>8</v>
      </c>
      <c r="R5009" t="str">
        <f t="shared" si="236"/>
        <v>17</v>
      </c>
      <c r="T5009" t="s">
        <v>490</v>
      </c>
      <c r="U5009" t="s">
        <v>491</v>
      </c>
    </row>
    <row r="5010" spans="1:21" x14ac:dyDescent="0.35">
      <c r="A5010" s="1" t="s">
        <v>2</v>
      </c>
      <c r="B5010" s="18">
        <v>42234</v>
      </c>
      <c r="C5010" s="3" t="s">
        <v>188</v>
      </c>
      <c r="D5010" s="4" t="s">
        <v>189</v>
      </c>
      <c r="E5010" s="5" t="s">
        <v>7</v>
      </c>
      <c r="F5010" s="6">
        <v>8.5965225143525608</v>
      </c>
      <c r="G5010" s="16" t="s">
        <v>4</v>
      </c>
      <c r="H5010" s="7">
        <v>12943.28714335867</v>
      </c>
      <c r="I5010" s="4">
        <v>14.4</v>
      </c>
      <c r="J5010" s="4">
        <v>4.3</v>
      </c>
      <c r="K5010" s="4" t="s">
        <v>332</v>
      </c>
      <c r="L5010" s="4">
        <v>125.47018403613058</v>
      </c>
      <c r="M5010" s="4" t="s">
        <v>332</v>
      </c>
      <c r="N5010" s="17">
        <v>12</v>
      </c>
      <c r="O5010" s="4">
        <v>1152</v>
      </c>
      <c r="P5010">
        <f t="shared" si="234"/>
        <v>2015</v>
      </c>
      <c r="Q5010">
        <f t="shared" si="235"/>
        <v>8</v>
      </c>
      <c r="R5010" t="str">
        <f t="shared" si="236"/>
        <v>17</v>
      </c>
      <c r="T5010" t="s">
        <v>269</v>
      </c>
      <c r="U5010" t="s">
        <v>554</v>
      </c>
    </row>
    <row r="5011" spans="1:21" x14ac:dyDescent="0.35">
      <c r="A5011" s="1" t="s">
        <v>2</v>
      </c>
      <c r="B5011" s="18">
        <v>42234</v>
      </c>
      <c r="C5011" s="3" t="s">
        <v>10</v>
      </c>
      <c r="D5011" s="4" t="s">
        <v>11</v>
      </c>
      <c r="E5011" s="5" t="s">
        <v>4</v>
      </c>
      <c r="F5011" s="6">
        <v>297.09581809602452</v>
      </c>
      <c r="G5011" s="16" t="s">
        <v>4</v>
      </c>
      <c r="H5011" s="7">
        <v>5554.6232278286116</v>
      </c>
      <c r="I5011" s="4">
        <v>4.5</v>
      </c>
      <c r="J5011" s="4">
        <v>2.2999999999999998</v>
      </c>
      <c r="K5011" s="4" t="s">
        <v>332</v>
      </c>
      <c r="L5011" s="4">
        <v>18.696403279676254</v>
      </c>
      <c r="M5011" s="4" t="s">
        <v>332</v>
      </c>
      <c r="N5011" s="17">
        <v>0.99999999999999978</v>
      </c>
      <c r="O5011" s="4">
        <v>100</v>
      </c>
      <c r="P5011">
        <f t="shared" si="234"/>
        <v>2015</v>
      </c>
      <c r="Q5011">
        <f t="shared" si="235"/>
        <v>8</v>
      </c>
      <c r="R5011" t="str">
        <f t="shared" si="236"/>
        <v>17</v>
      </c>
      <c r="T5011" t="s">
        <v>289</v>
      </c>
      <c r="U5011" t="s">
        <v>519</v>
      </c>
    </row>
    <row r="5012" spans="1:21" x14ac:dyDescent="0.35">
      <c r="A5012" s="1" t="s">
        <v>2</v>
      </c>
      <c r="B5012" s="18">
        <v>42234</v>
      </c>
      <c r="C5012" s="3" t="s">
        <v>12</v>
      </c>
      <c r="D5012" s="4" t="s">
        <v>13</v>
      </c>
      <c r="E5012" s="5" t="s">
        <v>4</v>
      </c>
      <c r="F5012" s="6">
        <v>495.15969682670749</v>
      </c>
      <c r="G5012" s="16" t="s">
        <v>4</v>
      </c>
      <c r="H5012" s="7">
        <v>27282.327473350182</v>
      </c>
      <c r="I5012" s="4">
        <v>21.9</v>
      </c>
      <c r="J5012" s="4">
        <v>3.1</v>
      </c>
      <c r="K5012" s="4" t="s">
        <v>332</v>
      </c>
      <c r="L5012" s="4">
        <v>55.098037356821187</v>
      </c>
      <c r="M5012" s="4" t="s">
        <v>332</v>
      </c>
      <c r="N5012" s="17">
        <v>1</v>
      </c>
      <c r="O5012" s="4">
        <v>100</v>
      </c>
      <c r="P5012">
        <f t="shared" si="234"/>
        <v>2015</v>
      </c>
      <c r="Q5012">
        <f t="shared" si="235"/>
        <v>8</v>
      </c>
      <c r="R5012" t="str">
        <f t="shared" si="236"/>
        <v>17</v>
      </c>
      <c r="T5012" t="s">
        <v>250</v>
      </c>
      <c r="U5012" t="s">
        <v>472</v>
      </c>
    </row>
    <row r="5013" spans="1:21" x14ac:dyDescent="0.35">
      <c r="A5013" s="1" t="s">
        <v>2</v>
      </c>
      <c r="B5013" s="18">
        <v>42234</v>
      </c>
      <c r="C5013" s="3" t="s">
        <v>129</v>
      </c>
      <c r="D5013" s="4" t="s">
        <v>14</v>
      </c>
      <c r="E5013" s="5" t="s">
        <v>4</v>
      </c>
      <c r="F5013" s="6">
        <v>297.09581809602452</v>
      </c>
      <c r="G5013" s="16" t="s">
        <v>4</v>
      </c>
      <c r="H5013" s="7">
        <v>12658.380822788255</v>
      </c>
      <c r="I5013" s="4">
        <v>10.7</v>
      </c>
      <c r="J5013" s="4">
        <v>3.9</v>
      </c>
      <c r="K5013" s="4" t="s">
        <v>332</v>
      </c>
      <c r="L5013" s="4">
        <v>42.607064966148165</v>
      </c>
      <c r="M5013" s="4" t="s">
        <v>332</v>
      </c>
      <c r="N5013" s="17">
        <v>1</v>
      </c>
      <c r="O5013" s="4">
        <v>100</v>
      </c>
      <c r="P5013">
        <f t="shared" si="234"/>
        <v>2015</v>
      </c>
      <c r="Q5013">
        <f t="shared" si="235"/>
        <v>8</v>
      </c>
      <c r="R5013" t="str">
        <f t="shared" si="236"/>
        <v>17</v>
      </c>
      <c r="T5013" t="s">
        <v>250</v>
      </c>
      <c r="U5013" t="s">
        <v>521</v>
      </c>
    </row>
    <row r="5014" spans="1:21" x14ac:dyDescent="0.35">
      <c r="A5014" s="1" t="s">
        <v>2</v>
      </c>
      <c r="B5014" s="18">
        <v>42234</v>
      </c>
      <c r="C5014" s="3" t="s">
        <v>85</v>
      </c>
      <c r="D5014" s="4" t="s">
        <v>86</v>
      </c>
      <c r="E5014" s="5" t="s">
        <v>7</v>
      </c>
      <c r="F5014" s="6">
        <v>33.010646455113829</v>
      </c>
      <c r="G5014" s="16" t="s">
        <v>4</v>
      </c>
      <c r="H5014" s="7">
        <v>24450.28069453362</v>
      </c>
      <c r="I5014" s="4">
        <v>9.1999999999999993</v>
      </c>
      <c r="J5014" s="4">
        <v>6.2</v>
      </c>
      <c r="K5014" s="4" t="s">
        <v>332</v>
      </c>
      <c r="L5014" s="4">
        <v>185.1696597927872</v>
      </c>
      <c r="M5014" s="4" t="s">
        <v>332</v>
      </c>
      <c r="N5014" s="17">
        <v>4</v>
      </c>
      <c r="O5014" s="4">
        <v>100</v>
      </c>
      <c r="P5014">
        <f t="shared" si="234"/>
        <v>2015</v>
      </c>
      <c r="Q5014">
        <f t="shared" si="235"/>
        <v>8</v>
      </c>
      <c r="R5014" t="str">
        <f t="shared" si="236"/>
        <v>17</v>
      </c>
      <c r="T5014" t="s">
        <v>86</v>
      </c>
    </row>
    <row r="5015" spans="1:21" x14ac:dyDescent="0.35">
      <c r="A5015" s="1" t="s">
        <v>2</v>
      </c>
      <c r="B5015" s="18">
        <v>42234</v>
      </c>
      <c r="C5015" s="3" t="s">
        <v>15</v>
      </c>
      <c r="D5015" s="4" t="s">
        <v>16</v>
      </c>
      <c r="E5015" s="5" t="s">
        <v>7</v>
      </c>
      <c r="F5015" s="6">
        <v>8.5965225143525608</v>
      </c>
      <c r="G5015" s="16" t="s">
        <v>7</v>
      </c>
      <c r="H5015" s="7">
        <v>67754.589537175227</v>
      </c>
      <c r="I5015" s="4" t="s">
        <v>332</v>
      </c>
      <c r="J5015" s="4">
        <v>44.8</v>
      </c>
      <c r="K5015" s="4">
        <v>5</v>
      </c>
      <c r="L5015" s="4">
        <v>7881.6276493260721</v>
      </c>
      <c r="M5015" s="4" t="s">
        <v>332</v>
      </c>
      <c r="N5015" s="17">
        <v>1</v>
      </c>
      <c r="O5015" s="4">
        <v>1152</v>
      </c>
      <c r="P5015">
        <f t="shared" si="234"/>
        <v>2015</v>
      </c>
      <c r="Q5015">
        <f t="shared" si="235"/>
        <v>8</v>
      </c>
      <c r="R5015" t="str">
        <f t="shared" si="236"/>
        <v>17</v>
      </c>
      <c r="T5015" t="s">
        <v>73</v>
      </c>
      <c r="U5015" t="s">
        <v>475</v>
      </c>
    </row>
    <row r="5016" spans="1:21" x14ac:dyDescent="0.35">
      <c r="A5016" s="1" t="s">
        <v>2</v>
      </c>
      <c r="B5016" s="18">
        <v>42234</v>
      </c>
      <c r="C5016" s="3" t="s">
        <v>174</v>
      </c>
      <c r="D5016" s="4" t="s">
        <v>175</v>
      </c>
      <c r="E5016" s="5" t="s">
        <v>7</v>
      </c>
      <c r="F5016" s="6">
        <v>2.8655075047841869</v>
      </c>
      <c r="G5016" s="16" t="s">
        <v>7</v>
      </c>
      <c r="H5016" s="7">
        <v>36176.583817822815</v>
      </c>
      <c r="I5016" s="4" t="s">
        <v>332</v>
      </c>
      <c r="J5016" s="4">
        <v>56.7</v>
      </c>
      <c r="K5016" s="4">
        <v>5</v>
      </c>
      <c r="L5016" s="4">
        <v>12624.843507624113</v>
      </c>
      <c r="M5016" s="4" t="s">
        <v>332</v>
      </c>
      <c r="N5016" s="17">
        <v>1</v>
      </c>
      <c r="O5016" s="4">
        <v>1152</v>
      </c>
      <c r="P5016">
        <f t="shared" si="234"/>
        <v>2015</v>
      </c>
      <c r="Q5016">
        <f t="shared" si="235"/>
        <v>8</v>
      </c>
      <c r="R5016" t="str">
        <f t="shared" si="236"/>
        <v>17</v>
      </c>
      <c r="T5016" t="s">
        <v>73</v>
      </c>
      <c r="U5016" t="s">
        <v>550</v>
      </c>
    </row>
    <row r="5017" spans="1:21" x14ac:dyDescent="0.35">
      <c r="A5017" s="1" t="s">
        <v>2</v>
      </c>
      <c r="B5017" s="18">
        <v>42234</v>
      </c>
      <c r="C5017" s="3" t="s">
        <v>54</v>
      </c>
      <c r="D5017" s="4" t="s">
        <v>218</v>
      </c>
      <c r="E5017" s="5" t="s">
        <v>7</v>
      </c>
      <c r="F5017" s="6">
        <v>528.17034328182126</v>
      </c>
      <c r="G5017" s="16" t="s">
        <v>4</v>
      </c>
      <c r="H5017" s="7">
        <v>13994.710468903544</v>
      </c>
      <c r="I5017" s="4">
        <v>5.4</v>
      </c>
      <c r="J5017" s="4">
        <v>2.1</v>
      </c>
      <c r="K5017" s="4" t="s">
        <v>332</v>
      </c>
      <c r="L5017" s="4">
        <v>12.46898124209789</v>
      </c>
      <c r="M5017" s="4" t="s">
        <v>332</v>
      </c>
      <c r="N5017" s="17">
        <v>2.125</v>
      </c>
      <c r="O5017" s="4">
        <v>100</v>
      </c>
      <c r="P5017">
        <f t="shared" si="234"/>
        <v>2015</v>
      </c>
      <c r="Q5017">
        <f t="shared" si="235"/>
        <v>8</v>
      </c>
      <c r="R5017" t="str">
        <f t="shared" si="236"/>
        <v>17</v>
      </c>
      <c r="T5017" t="s">
        <v>218</v>
      </c>
    </row>
    <row r="5018" spans="1:21" x14ac:dyDescent="0.35">
      <c r="A5018" s="1" t="s">
        <v>2</v>
      </c>
      <c r="B5018" s="18">
        <v>42234</v>
      </c>
      <c r="C5018" s="3" t="s">
        <v>17</v>
      </c>
      <c r="D5018" s="4" t="s">
        <v>18</v>
      </c>
      <c r="E5018" s="5" t="s">
        <v>7</v>
      </c>
      <c r="F5018" s="6">
        <v>297.09581809602452</v>
      </c>
      <c r="G5018" s="16" t="s">
        <v>4</v>
      </c>
      <c r="H5018" s="7">
        <v>18270.509030053145</v>
      </c>
      <c r="I5018" s="4">
        <v>7.8</v>
      </c>
      <c r="J5018" s="4">
        <v>2.2000000000000002</v>
      </c>
      <c r="K5018" s="4" t="s">
        <v>332</v>
      </c>
      <c r="L5018" s="4">
        <v>19.766900976386982</v>
      </c>
      <c r="M5018" s="4" t="s">
        <v>332</v>
      </c>
      <c r="N5018" s="17">
        <v>3.1111111111111112</v>
      </c>
      <c r="O5018" s="4">
        <v>100</v>
      </c>
      <c r="P5018">
        <f t="shared" si="234"/>
        <v>2015</v>
      </c>
      <c r="Q5018">
        <f t="shared" si="235"/>
        <v>8</v>
      </c>
      <c r="R5018" t="str">
        <f t="shared" si="236"/>
        <v>17</v>
      </c>
      <c r="T5018" t="s">
        <v>218</v>
      </c>
      <c r="U5018" t="s">
        <v>522</v>
      </c>
    </row>
    <row r="5019" spans="1:21" x14ac:dyDescent="0.35">
      <c r="A5019" s="1" t="s">
        <v>2</v>
      </c>
      <c r="B5019" s="18">
        <v>42234</v>
      </c>
      <c r="C5019" s="3" t="s">
        <v>87</v>
      </c>
      <c r="D5019" s="4" t="s">
        <v>88</v>
      </c>
      <c r="E5019" s="5" t="s">
        <v>7</v>
      </c>
      <c r="F5019" s="6">
        <v>33.010646455113829</v>
      </c>
      <c r="G5019" s="16" t="s">
        <v>4</v>
      </c>
      <c r="H5019" s="7">
        <v>51610.744970554253</v>
      </c>
      <c r="I5019" s="4" t="s">
        <v>332</v>
      </c>
      <c r="J5019" s="4">
        <v>7.2</v>
      </c>
      <c r="K5019" s="4" t="s">
        <v>332</v>
      </c>
      <c r="L5019" s="4">
        <v>195.43219579451386</v>
      </c>
      <c r="M5019" s="4" t="s">
        <v>332</v>
      </c>
      <c r="N5019" s="17">
        <v>8.0000000000000018</v>
      </c>
      <c r="O5019" s="4">
        <v>100</v>
      </c>
      <c r="P5019">
        <f t="shared" si="234"/>
        <v>2015</v>
      </c>
      <c r="Q5019">
        <f t="shared" si="235"/>
        <v>8</v>
      </c>
      <c r="R5019" t="str">
        <f t="shared" si="236"/>
        <v>17</v>
      </c>
      <c r="T5019" t="s">
        <v>237</v>
      </c>
      <c r="U5019" t="s">
        <v>492</v>
      </c>
    </row>
    <row r="5020" spans="1:21" x14ac:dyDescent="0.35">
      <c r="A5020" s="1" t="s">
        <v>2</v>
      </c>
      <c r="B5020" s="18">
        <v>42234</v>
      </c>
      <c r="C5020" s="3" t="s">
        <v>19</v>
      </c>
      <c r="D5020" s="4" t="s">
        <v>20</v>
      </c>
      <c r="E5020" s="5" t="s">
        <v>4</v>
      </c>
      <c r="F5020" s="6">
        <v>132.04258582045532</v>
      </c>
      <c r="G5020" s="16" t="s">
        <v>4</v>
      </c>
      <c r="H5020" s="7">
        <v>17762.36864456765</v>
      </c>
      <c r="I5020" s="4">
        <v>5.9</v>
      </c>
      <c r="J5020" s="4">
        <v>5.7</v>
      </c>
      <c r="K5020" s="4">
        <v>4</v>
      </c>
      <c r="L5020" s="4">
        <v>134.52000000000001</v>
      </c>
      <c r="M5020" s="4" t="s">
        <v>332</v>
      </c>
      <c r="N5020" s="17">
        <v>1</v>
      </c>
      <c r="O5020" s="4">
        <v>100</v>
      </c>
      <c r="P5020">
        <f t="shared" si="234"/>
        <v>2015</v>
      </c>
      <c r="Q5020">
        <f t="shared" si="235"/>
        <v>8</v>
      </c>
      <c r="R5020" t="str">
        <f t="shared" si="236"/>
        <v>17</v>
      </c>
      <c r="T5020" t="s">
        <v>484</v>
      </c>
      <c r="U5020" t="s">
        <v>485</v>
      </c>
    </row>
    <row r="5021" spans="1:21" x14ac:dyDescent="0.35">
      <c r="A5021" s="1" t="s">
        <v>2</v>
      </c>
      <c r="B5021" s="18">
        <v>42234</v>
      </c>
      <c r="C5021" s="3" t="s">
        <v>139</v>
      </c>
      <c r="D5021" s="4" t="s">
        <v>140</v>
      </c>
      <c r="E5021" s="5" t="s">
        <v>7</v>
      </c>
      <c r="F5021" s="6">
        <v>66.021292910227658</v>
      </c>
      <c r="G5021" s="16" t="s">
        <v>4</v>
      </c>
      <c r="H5021" s="7">
        <v>1261.7909554573637</v>
      </c>
      <c r="I5021" s="4">
        <v>2.2999999999999998</v>
      </c>
      <c r="J5021" s="4">
        <v>2.2999999999999998</v>
      </c>
      <c r="K5021" s="4" t="s">
        <v>332</v>
      </c>
      <c r="L5021" s="4">
        <v>4.7779697270283759</v>
      </c>
      <c r="M5021" s="4" t="s">
        <v>332</v>
      </c>
      <c r="N5021" s="17">
        <v>4</v>
      </c>
      <c r="O5021" s="4">
        <v>100</v>
      </c>
      <c r="P5021">
        <f t="shared" si="234"/>
        <v>2015</v>
      </c>
      <c r="Q5021">
        <f t="shared" si="235"/>
        <v>8</v>
      </c>
      <c r="R5021" t="str">
        <f t="shared" si="236"/>
        <v>17</v>
      </c>
      <c r="T5021" t="s">
        <v>501</v>
      </c>
      <c r="U5021" t="s">
        <v>530</v>
      </c>
    </row>
    <row r="5022" spans="1:21" x14ac:dyDescent="0.35">
      <c r="A5022" s="1" t="s">
        <v>2</v>
      </c>
      <c r="B5022" s="18">
        <v>42234</v>
      </c>
      <c r="C5022" s="3" t="s">
        <v>127</v>
      </c>
      <c r="D5022" s="4" t="s">
        <v>128</v>
      </c>
      <c r="E5022" s="5" t="s">
        <v>7</v>
      </c>
      <c r="F5022" s="6">
        <v>33.010646455113829</v>
      </c>
      <c r="G5022" s="16" t="s">
        <v>4</v>
      </c>
      <c r="H5022" s="7">
        <v>1165.3789400394139</v>
      </c>
      <c r="I5022" s="4">
        <v>2.9</v>
      </c>
      <c r="J5022" s="4">
        <v>2.8</v>
      </c>
      <c r="K5022" s="4" t="s">
        <v>332</v>
      </c>
      <c r="L5022" s="4">
        <v>8.8257809614849236</v>
      </c>
      <c r="M5022" s="4" t="s">
        <v>332</v>
      </c>
      <c r="N5022" s="17">
        <v>4.0000000000000009</v>
      </c>
      <c r="O5022" s="4">
        <v>100</v>
      </c>
      <c r="P5022">
        <f t="shared" si="234"/>
        <v>2015</v>
      </c>
      <c r="Q5022">
        <f t="shared" si="235"/>
        <v>8</v>
      </c>
      <c r="R5022" t="str">
        <f t="shared" si="236"/>
        <v>17</v>
      </c>
      <c r="T5022" t="s">
        <v>501</v>
      </c>
      <c r="U5022" t="s">
        <v>520</v>
      </c>
    </row>
    <row r="5023" spans="1:21" x14ac:dyDescent="0.35">
      <c r="A5023" s="1" t="s">
        <v>2</v>
      </c>
      <c r="B5023" s="18">
        <v>42234</v>
      </c>
      <c r="C5023" s="3" t="s">
        <v>424</v>
      </c>
      <c r="D5023" s="4" t="s">
        <v>425</v>
      </c>
      <c r="E5023" s="5" t="s">
        <v>4</v>
      </c>
      <c r="F5023" s="6">
        <v>99.031939365341501</v>
      </c>
      <c r="G5023" s="16" t="s">
        <v>4</v>
      </c>
      <c r="H5023" s="7">
        <v>11200.248474512638</v>
      </c>
      <c r="I5023" s="4" t="s">
        <v>332</v>
      </c>
      <c r="J5023" s="4">
        <v>6</v>
      </c>
      <c r="K5023" s="4">
        <v>6</v>
      </c>
      <c r="L5023" s="4">
        <v>113.09733552923255</v>
      </c>
      <c r="M5023" s="4" t="s">
        <v>332</v>
      </c>
      <c r="N5023" s="17">
        <v>0.99999999999999967</v>
      </c>
      <c r="O5023" s="4">
        <v>100</v>
      </c>
      <c r="P5023">
        <f t="shared" si="234"/>
        <v>2015</v>
      </c>
      <c r="Q5023">
        <f t="shared" si="235"/>
        <v>8</v>
      </c>
      <c r="R5023" t="str">
        <f t="shared" si="236"/>
        <v>18</v>
      </c>
      <c r="T5023" t="s">
        <v>590</v>
      </c>
      <c r="U5023" t="s">
        <v>598</v>
      </c>
    </row>
    <row r="5024" spans="1:21" x14ac:dyDescent="0.35">
      <c r="A5024" s="1" t="s">
        <v>2</v>
      </c>
      <c r="B5024" s="18">
        <v>42234</v>
      </c>
      <c r="C5024" s="3" t="s">
        <v>306</v>
      </c>
      <c r="D5024" s="4" t="s">
        <v>307</v>
      </c>
      <c r="E5024" s="5" t="s">
        <v>23</v>
      </c>
      <c r="F5024" s="6">
        <v>2.8655075047841869</v>
      </c>
      <c r="G5024" s="16" t="s">
        <v>4</v>
      </c>
      <c r="H5024" s="7">
        <v>567.14221152769449</v>
      </c>
      <c r="I5024" s="4">
        <v>10.199999999999999</v>
      </c>
      <c r="J5024" s="4">
        <v>6.1</v>
      </c>
      <c r="K5024" s="4" t="s">
        <v>332</v>
      </c>
      <c r="L5024" s="4">
        <v>14.137166941154069</v>
      </c>
      <c r="M5024" s="4" t="s">
        <v>332</v>
      </c>
      <c r="N5024" s="17">
        <v>14</v>
      </c>
      <c r="O5024" s="4">
        <v>1152</v>
      </c>
      <c r="P5024">
        <f t="shared" si="234"/>
        <v>2015</v>
      </c>
      <c r="Q5024">
        <f t="shared" si="235"/>
        <v>8</v>
      </c>
      <c r="R5024" t="str">
        <f t="shared" si="236"/>
        <v>24</v>
      </c>
      <c r="T5024" t="s">
        <v>307</v>
      </c>
    </row>
    <row r="5025" spans="1:27" x14ac:dyDescent="0.35">
      <c r="A5025" s="1" t="s">
        <v>2</v>
      </c>
      <c r="B5025" s="18">
        <v>42234</v>
      </c>
      <c r="C5025" s="3" t="s">
        <v>56</v>
      </c>
      <c r="D5025" s="4" t="s">
        <v>57</v>
      </c>
      <c r="E5025" s="5" t="s">
        <v>4</v>
      </c>
      <c r="F5025" s="6">
        <v>0.20644247025131479</v>
      </c>
      <c r="G5025" s="16" t="s">
        <v>4</v>
      </c>
      <c r="H5025" s="7">
        <v>2279.0784066189176</v>
      </c>
      <c r="I5025" s="4">
        <v>134.6</v>
      </c>
      <c r="J5025" s="4">
        <v>17.7</v>
      </c>
      <c r="K5025" s="4" t="s">
        <v>332</v>
      </c>
      <c r="L5025" s="4">
        <v>11039.774925403957</v>
      </c>
      <c r="M5025" s="4" t="s">
        <v>332</v>
      </c>
      <c r="N5025" s="17">
        <v>1.0000000000000002</v>
      </c>
      <c r="O5025" s="4">
        <v>15990.24</v>
      </c>
      <c r="P5025">
        <f t="shared" si="234"/>
        <v>2015</v>
      </c>
      <c r="Q5025">
        <f t="shared" si="235"/>
        <v>8</v>
      </c>
      <c r="R5025" t="str">
        <f t="shared" si="236"/>
        <v>27</v>
      </c>
      <c r="T5025" t="s">
        <v>57</v>
      </c>
    </row>
    <row r="5026" spans="1:27" x14ac:dyDescent="0.35">
      <c r="A5026" s="1" t="s">
        <v>2</v>
      </c>
      <c r="B5026" s="18">
        <v>42234</v>
      </c>
      <c r="C5026" s="3" t="s">
        <v>80</v>
      </c>
      <c r="D5026" s="4" t="s">
        <v>81</v>
      </c>
      <c r="E5026" s="5" t="s">
        <v>4</v>
      </c>
      <c r="F5026" s="6">
        <v>1.032212351256574</v>
      </c>
      <c r="G5026" s="16" t="s">
        <v>4</v>
      </c>
      <c r="H5026" s="7">
        <v>17135.298646002251</v>
      </c>
      <c r="I5026" s="4">
        <v>36.9</v>
      </c>
      <c r="J5026" s="4">
        <v>35.9</v>
      </c>
      <c r="K5026" s="4">
        <v>23.933333333333334</v>
      </c>
      <c r="L5026" s="4">
        <v>16600.555714279551</v>
      </c>
      <c r="M5026" s="4" t="s">
        <v>332</v>
      </c>
      <c r="N5026" s="17">
        <v>1</v>
      </c>
      <c r="O5026" s="4">
        <v>15990.24</v>
      </c>
      <c r="P5026">
        <f t="shared" si="234"/>
        <v>2015</v>
      </c>
      <c r="Q5026">
        <f t="shared" si="235"/>
        <v>8</v>
      </c>
      <c r="R5026" t="str">
        <f t="shared" si="236"/>
        <v>27</v>
      </c>
      <c r="T5026" t="s">
        <v>81</v>
      </c>
    </row>
    <row r="5027" spans="1:27" x14ac:dyDescent="0.35">
      <c r="A5027" s="1" t="s">
        <v>2</v>
      </c>
      <c r="B5027" s="18">
        <v>42234</v>
      </c>
      <c r="C5027" s="3" t="s">
        <v>330</v>
      </c>
      <c r="D5027" s="4" t="s">
        <v>331</v>
      </c>
      <c r="E5027" s="5" t="s">
        <v>23</v>
      </c>
      <c r="F5027" s="6">
        <v>8.5965225143525608</v>
      </c>
      <c r="G5027" s="16" t="s">
        <v>4</v>
      </c>
      <c r="H5027" s="7">
        <v>67416.748323122578</v>
      </c>
      <c r="I5027" s="4">
        <v>9.9</v>
      </c>
      <c r="J5027" s="4">
        <v>12.1</v>
      </c>
      <c r="K5027" s="4">
        <v>6.05</v>
      </c>
      <c r="L5027" s="4">
        <v>379.46747883996733</v>
      </c>
      <c r="M5027" s="4" t="s">
        <v>332</v>
      </c>
      <c r="N5027" s="17">
        <v>20.666666666666664</v>
      </c>
      <c r="O5027" s="4">
        <v>1152</v>
      </c>
      <c r="P5027">
        <f t="shared" si="234"/>
        <v>2015</v>
      </c>
      <c r="Q5027">
        <f t="shared" si="235"/>
        <v>8</v>
      </c>
      <c r="R5027" t="str">
        <f t="shared" si="236"/>
        <v>27</v>
      </c>
      <c r="T5027" t="s">
        <v>604</v>
      </c>
      <c r="U5027" t="s">
        <v>605</v>
      </c>
    </row>
    <row r="5028" spans="1:27" x14ac:dyDescent="0.35">
      <c r="A5028" s="1" t="s">
        <v>2</v>
      </c>
      <c r="B5028" s="18">
        <v>42234</v>
      </c>
      <c r="C5028" s="3" t="s">
        <v>58</v>
      </c>
      <c r="D5028" s="4" t="s">
        <v>59</v>
      </c>
      <c r="E5028" s="5" t="s">
        <v>4</v>
      </c>
      <c r="F5028" s="6">
        <v>0.41288494050262958</v>
      </c>
      <c r="G5028" s="16" t="s">
        <v>4</v>
      </c>
      <c r="H5028" s="7">
        <v>242.20855551905123</v>
      </c>
      <c r="I5028" s="4">
        <v>12.8</v>
      </c>
      <c r="J5028" s="4">
        <v>12.6</v>
      </c>
      <c r="K5028" s="4" t="s">
        <v>332</v>
      </c>
      <c r="L5028" s="4">
        <v>586.62482391388801</v>
      </c>
      <c r="M5028" s="4" t="s">
        <v>332</v>
      </c>
      <c r="N5028" s="17">
        <v>1.0000000000000002</v>
      </c>
      <c r="O5028" s="4">
        <v>15990.24</v>
      </c>
      <c r="P5028">
        <f t="shared" si="234"/>
        <v>2015</v>
      </c>
      <c r="Q5028">
        <f t="shared" si="235"/>
        <v>8</v>
      </c>
      <c r="R5028" t="str">
        <f t="shared" si="236"/>
        <v>27</v>
      </c>
      <c r="T5028" t="s">
        <v>59</v>
      </c>
    </row>
    <row r="5029" spans="1:27" x14ac:dyDescent="0.35">
      <c r="A5029" s="1" t="s">
        <v>2</v>
      </c>
      <c r="B5029" s="18">
        <v>42234</v>
      </c>
      <c r="C5029" s="3" t="s">
        <v>219</v>
      </c>
      <c r="D5029" s="4" t="s">
        <v>292</v>
      </c>
      <c r="E5029" s="5" t="s">
        <v>4</v>
      </c>
      <c r="F5029" s="6">
        <v>1056.3406865636425</v>
      </c>
      <c r="G5029" s="16" t="s">
        <v>4</v>
      </c>
      <c r="H5029" s="7">
        <v>151894.72776854489</v>
      </c>
      <c r="I5029" s="4" t="s">
        <v>332</v>
      </c>
      <c r="J5029" s="4">
        <v>6.5</v>
      </c>
      <c r="K5029" s="4" t="s">
        <v>332</v>
      </c>
      <c r="L5029" s="4">
        <v>143.79331374868283</v>
      </c>
      <c r="M5029" s="4" t="s">
        <v>332</v>
      </c>
      <c r="N5029" s="17">
        <v>1</v>
      </c>
      <c r="O5029" s="4">
        <v>100</v>
      </c>
      <c r="P5029">
        <f t="shared" si="234"/>
        <v>2015</v>
      </c>
      <c r="Q5029">
        <f t="shared" si="235"/>
        <v>8</v>
      </c>
      <c r="R5029" t="str">
        <f t="shared" si="236"/>
        <v>90</v>
      </c>
      <c r="T5029" t="s">
        <v>563</v>
      </c>
      <c r="U5029" t="s">
        <v>468</v>
      </c>
      <c r="V5029" t="s">
        <v>564</v>
      </c>
      <c r="W5029" t="s">
        <v>565</v>
      </c>
      <c r="X5029" t="s">
        <v>566</v>
      </c>
      <c r="Y5029" t="s">
        <v>567</v>
      </c>
      <c r="Z5029" t="s">
        <v>510</v>
      </c>
      <c r="AA5029" t="s">
        <v>568</v>
      </c>
    </row>
    <row r="5030" spans="1:27" x14ac:dyDescent="0.35">
      <c r="A5030" s="1" t="s">
        <v>2</v>
      </c>
      <c r="B5030" s="18">
        <v>42248</v>
      </c>
      <c r="C5030" s="8" t="s">
        <v>21</v>
      </c>
      <c r="D5030" s="4" t="s">
        <v>22</v>
      </c>
      <c r="E5030" s="9" t="s">
        <v>23</v>
      </c>
      <c r="F5030" s="6">
        <v>28.732184543934178</v>
      </c>
      <c r="G5030" s="16" t="s">
        <v>4</v>
      </c>
      <c r="H5030" s="7">
        <v>173933.53805653719</v>
      </c>
      <c r="I5030" s="4">
        <v>6.5</v>
      </c>
      <c r="J5030" s="4">
        <v>5.5</v>
      </c>
      <c r="K5030" s="4" t="s">
        <v>332</v>
      </c>
      <c r="L5030" s="4">
        <v>102.95260925201552</v>
      </c>
      <c r="M5030" s="4" t="s">
        <v>332</v>
      </c>
      <c r="N5030" s="17">
        <v>58.800000000000011</v>
      </c>
      <c r="O5030" s="4">
        <v>1152</v>
      </c>
      <c r="P5030">
        <f t="shared" si="234"/>
        <v>2015</v>
      </c>
      <c r="Q5030">
        <f t="shared" si="235"/>
        <v>9</v>
      </c>
      <c r="R5030" t="str">
        <f t="shared" si="236"/>
        <v>01</v>
      </c>
      <c r="T5030" t="s">
        <v>30</v>
      </c>
      <c r="U5030" t="s">
        <v>457</v>
      </c>
    </row>
    <row r="5031" spans="1:27" x14ac:dyDescent="0.35">
      <c r="A5031" s="1" t="s">
        <v>2</v>
      </c>
      <c r="B5031" s="18">
        <v>42248</v>
      </c>
      <c r="C5031" s="8" t="s">
        <v>275</v>
      </c>
      <c r="D5031" s="4" t="s">
        <v>276</v>
      </c>
      <c r="E5031" s="9" t="s">
        <v>23</v>
      </c>
      <c r="F5031" s="6">
        <v>14.366092271967089</v>
      </c>
      <c r="G5031" s="16" t="s">
        <v>4</v>
      </c>
      <c r="H5031" s="7">
        <v>69255.683056620343</v>
      </c>
      <c r="I5031" s="4">
        <v>8.8000000000000007</v>
      </c>
      <c r="J5031" s="4">
        <v>7.5</v>
      </c>
      <c r="K5031" s="4" t="s">
        <v>332</v>
      </c>
      <c r="L5031" s="4">
        <v>259.18139392115796</v>
      </c>
      <c r="M5031" s="4" t="s">
        <v>332</v>
      </c>
      <c r="N5031" s="17">
        <v>18.600000000000001</v>
      </c>
      <c r="O5031" s="4">
        <v>1152</v>
      </c>
      <c r="P5031">
        <f t="shared" si="234"/>
        <v>2015</v>
      </c>
      <c r="Q5031">
        <f t="shared" si="235"/>
        <v>9</v>
      </c>
      <c r="R5031" t="str">
        <f t="shared" si="236"/>
        <v>01</v>
      </c>
      <c r="T5031" t="s">
        <v>30</v>
      </c>
      <c r="U5031" t="s">
        <v>523</v>
      </c>
    </row>
    <row r="5032" spans="1:27" x14ac:dyDescent="0.35">
      <c r="A5032" s="1" t="s">
        <v>2</v>
      </c>
      <c r="B5032" s="18">
        <v>42248</v>
      </c>
      <c r="C5032" s="3" t="s">
        <v>180</v>
      </c>
      <c r="D5032" s="4" t="s">
        <v>181</v>
      </c>
      <c r="E5032" s="5" t="s">
        <v>23</v>
      </c>
      <c r="F5032" s="6">
        <v>22.985747635147344</v>
      </c>
      <c r="G5032" s="16" t="s">
        <v>23</v>
      </c>
      <c r="H5032" s="7">
        <v>26872.908022237178</v>
      </c>
      <c r="I5032" s="4">
        <v>163.1</v>
      </c>
      <c r="J5032" s="4">
        <v>3.7</v>
      </c>
      <c r="K5032" s="4" t="s">
        <v>332</v>
      </c>
      <c r="L5032" s="4">
        <v>1169.1117665081299</v>
      </c>
      <c r="M5032" s="4" t="s">
        <v>332</v>
      </c>
      <c r="N5032" s="17">
        <v>0.99999999999999989</v>
      </c>
      <c r="O5032" s="4">
        <v>1152</v>
      </c>
      <c r="P5032">
        <f t="shared" si="234"/>
        <v>2015</v>
      </c>
      <c r="Q5032">
        <f t="shared" si="235"/>
        <v>9</v>
      </c>
      <c r="R5032" t="str">
        <f t="shared" si="236"/>
        <v>01</v>
      </c>
      <c r="T5032" t="s">
        <v>295</v>
      </c>
      <c r="U5032" t="s">
        <v>457</v>
      </c>
    </row>
    <row r="5033" spans="1:27" x14ac:dyDescent="0.35">
      <c r="A5033" s="1" t="s">
        <v>2</v>
      </c>
      <c r="B5033" s="18">
        <v>42248</v>
      </c>
      <c r="C5033" s="3" t="s">
        <v>227</v>
      </c>
      <c r="D5033" s="4" t="s">
        <v>228</v>
      </c>
      <c r="E5033" s="5" t="s">
        <v>7</v>
      </c>
      <c r="F5033" s="6">
        <v>66.198953189224341</v>
      </c>
      <c r="G5033" s="16" t="s">
        <v>4</v>
      </c>
      <c r="H5033" s="7">
        <v>7216.8413255333708</v>
      </c>
      <c r="I5033" s="4">
        <v>2.2000000000000002</v>
      </c>
      <c r="J5033" s="4">
        <v>1.3</v>
      </c>
      <c r="K5033" s="4" t="s">
        <v>332</v>
      </c>
      <c r="L5033" s="4">
        <v>1.9467402476744755</v>
      </c>
      <c r="M5033" s="4" t="s">
        <v>332</v>
      </c>
      <c r="N5033" s="17">
        <v>56.000000000000007</v>
      </c>
      <c r="O5033" s="4">
        <v>100</v>
      </c>
      <c r="P5033">
        <f t="shared" si="234"/>
        <v>2015</v>
      </c>
      <c r="Q5033">
        <f t="shared" si="235"/>
        <v>9</v>
      </c>
      <c r="R5033" t="str">
        <f t="shared" si="236"/>
        <v>01</v>
      </c>
      <c r="T5033" t="s">
        <v>228</v>
      </c>
    </row>
    <row r="5034" spans="1:27" x14ac:dyDescent="0.35">
      <c r="A5034" s="1" t="s">
        <v>2</v>
      </c>
      <c r="B5034" s="18">
        <v>42248</v>
      </c>
      <c r="C5034" s="3" t="s">
        <v>152</v>
      </c>
      <c r="D5034" s="4" t="s">
        <v>153</v>
      </c>
      <c r="E5034" s="5" t="s">
        <v>7</v>
      </c>
      <c r="F5034" s="6">
        <v>132.39790637844868</v>
      </c>
      <c r="G5034" s="16" t="s">
        <v>4</v>
      </c>
      <c r="H5034" s="7">
        <v>12910.647955743138</v>
      </c>
      <c r="I5034" s="4">
        <v>2.9</v>
      </c>
      <c r="J5034" s="4">
        <v>2.6</v>
      </c>
      <c r="K5034" s="4" t="s">
        <v>332</v>
      </c>
      <c r="L5034" s="4">
        <v>10.264630396829052</v>
      </c>
      <c r="M5034" s="4" t="s">
        <v>332</v>
      </c>
      <c r="N5034" s="17">
        <v>9.5</v>
      </c>
      <c r="O5034" s="4">
        <v>100</v>
      </c>
      <c r="P5034">
        <f t="shared" si="234"/>
        <v>2015</v>
      </c>
      <c r="Q5034">
        <f t="shared" si="235"/>
        <v>9</v>
      </c>
      <c r="R5034" t="str">
        <f t="shared" si="236"/>
        <v>01</v>
      </c>
      <c r="T5034" t="s">
        <v>153</v>
      </c>
    </row>
    <row r="5035" spans="1:27" x14ac:dyDescent="0.35">
      <c r="A5035" s="1" t="s">
        <v>2</v>
      </c>
      <c r="B5035" s="18">
        <v>42248</v>
      </c>
      <c r="C5035" s="3" t="s">
        <v>35</v>
      </c>
      <c r="D5035" s="4" t="s">
        <v>36</v>
      </c>
      <c r="E5035" s="5" t="s">
        <v>7</v>
      </c>
      <c r="F5035" s="6">
        <v>33.09947659461217</v>
      </c>
      <c r="G5035" s="16" t="s">
        <v>4</v>
      </c>
      <c r="H5035" s="7">
        <v>1833.6034452120721</v>
      </c>
      <c r="I5035" s="4">
        <v>2.5</v>
      </c>
      <c r="J5035" s="4">
        <v>2.2999999999999998</v>
      </c>
      <c r="K5035" s="4" t="s">
        <v>332</v>
      </c>
      <c r="L5035" s="4">
        <v>6.9245938072875015</v>
      </c>
      <c r="M5035" s="4" t="s">
        <v>332</v>
      </c>
      <c r="N5035" s="17">
        <v>8</v>
      </c>
      <c r="O5035" s="4">
        <v>100</v>
      </c>
      <c r="P5035">
        <f t="shared" si="234"/>
        <v>2015</v>
      </c>
      <c r="Q5035">
        <f t="shared" si="235"/>
        <v>9</v>
      </c>
      <c r="R5035" t="str">
        <f t="shared" si="236"/>
        <v>01</v>
      </c>
      <c r="T5035" t="s">
        <v>458</v>
      </c>
      <c r="U5035" t="s">
        <v>459</v>
      </c>
    </row>
    <row r="5036" spans="1:27" x14ac:dyDescent="0.35">
      <c r="A5036" s="1" t="s">
        <v>2</v>
      </c>
      <c r="B5036" s="18">
        <v>42248</v>
      </c>
      <c r="C5036" s="3" t="s">
        <v>60</v>
      </c>
      <c r="D5036" s="4" t="s">
        <v>61</v>
      </c>
      <c r="E5036" s="5" t="s">
        <v>7</v>
      </c>
      <c r="F5036" s="6">
        <v>25.858966089540761</v>
      </c>
      <c r="G5036" s="16" t="s">
        <v>4</v>
      </c>
      <c r="H5036" s="7">
        <v>115030.4264838075</v>
      </c>
      <c r="I5036" s="4">
        <v>6.3</v>
      </c>
      <c r="J5036" s="4">
        <v>4.0999999999999996</v>
      </c>
      <c r="K5036" s="4" t="s">
        <v>332</v>
      </c>
      <c r="L5036" s="4">
        <v>55.450681132186624</v>
      </c>
      <c r="M5036" s="4" t="s">
        <v>332</v>
      </c>
      <c r="N5036" s="17">
        <v>80.222222222222243</v>
      </c>
      <c r="O5036" s="4">
        <v>1152</v>
      </c>
      <c r="P5036">
        <f t="shared" si="234"/>
        <v>2015</v>
      </c>
      <c r="Q5036">
        <f t="shared" si="235"/>
        <v>9</v>
      </c>
      <c r="R5036" t="str">
        <f t="shared" si="236"/>
        <v>01</v>
      </c>
      <c r="T5036" t="s">
        <v>211</v>
      </c>
      <c r="U5036" t="s">
        <v>478</v>
      </c>
    </row>
    <row r="5037" spans="1:27" x14ac:dyDescent="0.35">
      <c r="A5037" s="1" t="s">
        <v>2</v>
      </c>
      <c r="B5037" s="18">
        <v>42248</v>
      </c>
      <c r="C5037" s="3" t="s">
        <v>212</v>
      </c>
      <c r="D5037" s="4" t="s">
        <v>213</v>
      </c>
      <c r="E5037" s="5" t="s">
        <v>4</v>
      </c>
      <c r="F5037" s="6">
        <v>66.198953189224341</v>
      </c>
      <c r="G5037" s="16" t="s">
        <v>4</v>
      </c>
      <c r="H5037" s="7">
        <v>168202.30185505463</v>
      </c>
      <c r="I5037" s="4">
        <v>17.399999999999999</v>
      </c>
      <c r="J5037" s="4">
        <v>16.7</v>
      </c>
      <c r="K5037" s="4" t="s">
        <v>332</v>
      </c>
      <c r="L5037" s="4">
        <v>2540.8604479630062</v>
      </c>
      <c r="M5037" s="4" t="s">
        <v>332</v>
      </c>
      <c r="N5037" s="17">
        <v>1</v>
      </c>
      <c r="O5037" s="4">
        <v>100</v>
      </c>
      <c r="P5037">
        <f t="shared" si="234"/>
        <v>2015</v>
      </c>
      <c r="Q5037">
        <f t="shared" si="235"/>
        <v>9</v>
      </c>
      <c r="R5037" t="str">
        <f t="shared" si="236"/>
        <v>04</v>
      </c>
      <c r="T5037" t="s">
        <v>213</v>
      </c>
    </row>
    <row r="5038" spans="1:27" x14ac:dyDescent="0.35">
      <c r="A5038" s="1" t="s">
        <v>2</v>
      </c>
      <c r="B5038" s="18">
        <v>42248</v>
      </c>
      <c r="C5038" s="3" t="s">
        <v>300</v>
      </c>
      <c r="D5038" s="4" t="s">
        <v>301</v>
      </c>
      <c r="E5038" s="5" t="s">
        <v>4</v>
      </c>
      <c r="F5038" s="6">
        <v>132.39790637844868</v>
      </c>
      <c r="G5038" s="16" t="s">
        <v>4</v>
      </c>
      <c r="H5038" s="7">
        <v>8048.4446120650882</v>
      </c>
      <c r="I5038" s="4">
        <v>6</v>
      </c>
      <c r="J5038" s="4">
        <v>4.5</v>
      </c>
      <c r="K5038" s="4">
        <v>4.3</v>
      </c>
      <c r="L5038" s="4">
        <v>60.789817846962485</v>
      </c>
      <c r="M5038" s="4" t="s">
        <v>332</v>
      </c>
      <c r="N5038" s="17">
        <v>1</v>
      </c>
      <c r="O5038" s="4">
        <v>100</v>
      </c>
      <c r="P5038">
        <f t="shared" si="234"/>
        <v>2015</v>
      </c>
      <c r="Q5038">
        <f t="shared" si="235"/>
        <v>9</v>
      </c>
      <c r="R5038" t="str">
        <f t="shared" si="236"/>
        <v>05</v>
      </c>
      <c r="T5038" t="s">
        <v>301</v>
      </c>
    </row>
    <row r="5039" spans="1:27" x14ac:dyDescent="0.35">
      <c r="A5039" s="1" t="s">
        <v>2</v>
      </c>
      <c r="B5039" s="18">
        <v>42248</v>
      </c>
      <c r="C5039" s="3" t="s">
        <v>82</v>
      </c>
      <c r="D5039" s="4" t="s">
        <v>167</v>
      </c>
      <c r="E5039" s="5" t="s">
        <v>4</v>
      </c>
      <c r="F5039" s="6">
        <v>99.298429783836511</v>
      </c>
      <c r="G5039" s="16" t="s">
        <v>4</v>
      </c>
      <c r="H5039" s="7">
        <v>23268.427719741205</v>
      </c>
      <c r="I5039" s="4">
        <v>14.1</v>
      </c>
      <c r="J5039" s="4">
        <v>6.9</v>
      </c>
      <c r="K5039" s="4">
        <v>4.6000000000000005</v>
      </c>
      <c r="L5039" s="4">
        <v>234.32825443860915</v>
      </c>
      <c r="M5039" s="4" t="s">
        <v>332</v>
      </c>
      <c r="N5039" s="17">
        <v>0.99999999999999989</v>
      </c>
      <c r="O5039" s="4">
        <v>100</v>
      </c>
      <c r="P5039">
        <f t="shared" si="234"/>
        <v>2015</v>
      </c>
      <c r="Q5039">
        <f t="shared" si="235"/>
        <v>9</v>
      </c>
      <c r="R5039" t="str">
        <f t="shared" si="236"/>
        <v>05</v>
      </c>
      <c r="T5039" t="s">
        <v>460</v>
      </c>
      <c r="U5039" t="s">
        <v>488</v>
      </c>
      <c r="V5039" t="s">
        <v>536</v>
      </c>
      <c r="W5039" t="s">
        <v>544</v>
      </c>
      <c r="X5039" t="s">
        <v>510</v>
      </c>
    </row>
    <row r="5040" spans="1:27" x14ac:dyDescent="0.35">
      <c r="A5040" s="1" t="s">
        <v>2</v>
      </c>
      <c r="B5040" s="18">
        <v>42248</v>
      </c>
      <c r="C5040" s="3" t="s">
        <v>37</v>
      </c>
      <c r="D5040" s="4" t="s">
        <v>156</v>
      </c>
      <c r="E5040" s="5" t="s">
        <v>4</v>
      </c>
      <c r="F5040" s="6">
        <v>66.198953189224341</v>
      </c>
      <c r="G5040" s="16" t="s">
        <v>4</v>
      </c>
      <c r="H5040" s="7">
        <v>58938.092078909205</v>
      </c>
      <c r="I5040" s="4">
        <v>22.7</v>
      </c>
      <c r="J5040" s="4">
        <v>10.6</v>
      </c>
      <c r="K5040" s="4">
        <v>7.0666666666666664</v>
      </c>
      <c r="L5040" s="4">
        <v>890.31758418353593</v>
      </c>
      <c r="M5040" s="4" t="s">
        <v>332</v>
      </c>
      <c r="N5040" s="17">
        <v>1.0000000000000002</v>
      </c>
      <c r="O5040" s="4">
        <v>100</v>
      </c>
      <c r="P5040">
        <f t="shared" si="234"/>
        <v>2015</v>
      </c>
      <c r="Q5040">
        <f t="shared" si="235"/>
        <v>9</v>
      </c>
      <c r="R5040" t="str">
        <f t="shared" si="236"/>
        <v>05</v>
      </c>
      <c r="T5040" t="s">
        <v>460</v>
      </c>
      <c r="U5040" t="s">
        <v>461</v>
      </c>
      <c r="V5040" t="s">
        <v>536</v>
      </c>
      <c r="W5040" t="s">
        <v>537</v>
      </c>
      <c r="X5040" t="s">
        <v>510</v>
      </c>
    </row>
    <row r="5041" spans="1:27" x14ac:dyDescent="0.35">
      <c r="A5041" s="1" t="s">
        <v>2</v>
      </c>
      <c r="B5041" s="18">
        <v>42248</v>
      </c>
      <c r="C5041" s="3" t="s">
        <v>62</v>
      </c>
      <c r="D5041" s="4" t="s">
        <v>63</v>
      </c>
      <c r="E5041" s="5" t="s">
        <v>4</v>
      </c>
      <c r="F5041" s="6">
        <v>1754.2722595144453</v>
      </c>
      <c r="G5041" s="16" t="s">
        <v>4</v>
      </c>
      <c r="H5041" s="7">
        <v>126025.50151140118</v>
      </c>
      <c r="I5041" s="4">
        <v>8</v>
      </c>
      <c r="J5041" s="4">
        <v>5.0999999999999996</v>
      </c>
      <c r="K5041" s="4" t="s">
        <v>332</v>
      </c>
      <c r="L5041" s="4">
        <v>71.839191908719485</v>
      </c>
      <c r="M5041" s="4" t="s">
        <v>332</v>
      </c>
      <c r="N5041" s="17">
        <v>0.99999999999999989</v>
      </c>
      <c r="O5041" s="4">
        <v>100</v>
      </c>
      <c r="P5041">
        <f t="shared" si="234"/>
        <v>2015</v>
      </c>
      <c r="Q5041">
        <f t="shared" si="235"/>
        <v>9</v>
      </c>
      <c r="R5041" t="str">
        <f t="shared" si="236"/>
        <v>05</v>
      </c>
      <c r="T5041" t="s">
        <v>84</v>
      </c>
      <c r="U5041" t="s">
        <v>459</v>
      </c>
      <c r="V5041" t="s">
        <v>479</v>
      </c>
      <c r="W5041" t="s">
        <v>480</v>
      </c>
    </row>
    <row r="5042" spans="1:27" x14ac:dyDescent="0.35">
      <c r="A5042" s="1" t="s">
        <v>2</v>
      </c>
      <c r="B5042" s="18">
        <v>42248</v>
      </c>
      <c r="C5042" s="3" t="s">
        <v>359</v>
      </c>
      <c r="D5042" s="4" t="s">
        <v>360</v>
      </c>
      <c r="E5042" s="5" t="s">
        <v>4</v>
      </c>
      <c r="F5042" s="6">
        <v>1.2738537672779446</v>
      </c>
      <c r="G5042" s="16" t="s">
        <v>4</v>
      </c>
      <c r="H5042" s="7">
        <v>61964.96339183236</v>
      </c>
      <c r="I5042" s="4">
        <v>74.400000000000006</v>
      </c>
      <c r="J5042" s="4">
        <v>53.2</v>
      </c>
      <c r="K5042" s="4" t="s">
        <v>332</v>
      </c>
      <c r="L5042" s="4">
        <v>48643.702270664246</v>
      </c>
      <c r="M5042" s="4" t="s">
        <v>332</v>
      </c>
      <c r="N5042" s="17">
        <v>1</v>
      </c>
      <c r="O5042" s="4">
        <v>15590.24</v>
      </c>
      <c r="P5042">
        <f t="shared" si="234"/>
        <v>2015</v>
      </c>
      <c r="Q5042">
        <f t="shared" si="235"/>
        <v>9</v>
      </c>
      <c r="R5042" t="str">
        <f t="shared" si="236"/>
        <v>06</v>
      </c>
      <c r="T5042" t="s">
        <v>533</v>
      </c>
      <c r="U5042" t="s">
        <v>616</v>
      </c>
    </row>
    <row r="5043" spans="1:27" x14ac:dyDescent="0.35">
      <c r="A5043" s="1" t="s">
        <v>2</v>
      </c>
      <c r="B5043" s="18">
        <v>42248</v>
      </c>
      <c r="C5043" s="3" t="s">
        <v>117</v>
      </c>
      <c r="D5043" s="4" t="s">
        <v>118</v>
      </c>
      <c r="E5043" s="5" t="s">
        <v>4</v>
      </c>
      <c r="F5043" s="6">
        <v>14.366092271967089</v>
      </c>
      <c r="G5043" s="16" t="s">
        <v>4</v>
      </c>
      <c r="H5043" s="7">
        <v>174218.91028460296</v>
      </c>
      <c r="I5043" s="4">
        <v>33.299999999999997</v>
      </c>
      <c r="J5043" s="4">
        <v>32.299999999999997</v>
      </c>
      <c r="K5043" s="4">
        <v>21.533333333333331</v>
      </c>
      <c r="L5043" s="4">
        <v>12127.091138385671</v>
      </c>
      <c r="M5043" s="4" t="s">
        <v>332</v>
      </c>
      <c r="N5043" s="17">
        <v>1</v>
      </c>
      <c r="O5043" s="4">
        <v>1152</v>
      </c>
      <c r="P5043">
        <f t="shared" si="234"/>
        <v>2015</v>
      </c>
      <c r="Q5043">
        <f t="shared" si="235"/>
        <v>9</v>
      </c>
      <c r="R5043" t="str">
        <f t="shared" si="236"/>
        <v>06</v>
      </c>
      <c r="T5043" t="s">
        <v>118</v>
      </c>
    </row>
    <row r="5044" spans="1:27" x14ac:dyDescent="0.35">
      <c r="A5044" s="1" t="s">
        <v>2</v>
      </c>
      <c r="B5044" s="18">
        <v>42248</v>
      </c>
      <c r="C5044" s="3" t="s">
        <v>302</v>
      </c>
      <c r="D5044" s="4" t="s">
        <v>303</v>
      </c>
      <c r="E5044" s="5" t="s">
        <v>4</v>
      </c>
      <c r="F5044" s="6">
        <v>297.89528935150958</v>
      </c>
      <c r="G5044" s="16" t="s">
        <v>4</v>
      </c>
      <c r="H5044" s="7">
        <v>10122.322898150698</v>
      </c>
      <c r="I5044" s="4">
        <v>5.2</v>
      </c>
      <c r="J5044" s="4">
        <v>3.9</v>
      </c>
      <c r="K5044" s="4">
        <v>3.2</v>
      </c>
      <c r="L5044" s="4">
        <v>33.979466141227199</v>
      </c>
      <c r="M5044" s="4" t="s">
        <v>332</v>
      </c>
      <c r="N5044" s="17">
        <v>1</v>
      </c>
      <c r="O5044" s="4">
        <v>100</v>
      </c>
      <c r="P5044">
        <f t="shared" si="234"/>
        <v>2015</v>
      </c>
      <c r="Q5044">
        <f t="shared" si="235"/>
        <v>9</v>
      </c>
      <c r="R5044" t="str">
        <f t="shared" si="236"/>
        <v>08</v>
      </c>
      <c r="T5044" t="s">
        <v>303</v>
      </c>
    </row>
    <row r="5045" spans="1:27" x14ac:dyDescent="0.35">
      <c r="A5045" s="1" t="s">
        <v>2</v>
      </c>
      <c r="B5045" s="18">
        <v>42248</v>
      </c>
      <c r="C5045" s="3" t="s">
        <v>176</v>
      </c>
      <c r="D5045" s="4" t="s">
        <v>177</v>
      </c>
      <c r="E5045" s="5" t="s">
        <v>4</v>
      </c>
      <c r="F5045" s="6">
        <v>198.59685956767302</v>
      </c>
      <c r="G5045" s="16" t="s">
        <v>4</v>
      </c>
      <c r="H5045" s="7">
        <v>15639.354905098058</v>
      </c>
      <c r="I5045" s="4">
        <v>9.4</v>
      </c>
      <c r="J5045" s="4">
        <v>4</v>
      </c>
      <c r="K5045" s="4" t="s">
        <v>332</v>
      </c>
      <c r="L5045" s="4">
        <v>78.749255849984152</v>
      </c>
      <c r="M5045" s="4" t="s">
        <v>332</v>
      </c>
      <c r="N5045" s="17">
        <v>1.0000000000000002</v>
      </c>
      <c r="O5045" s="4">
        <v>100</v>
      </c>
      <c r="P5045">
        <f t="shared" si="234"/>
        <v>2015</v>
      </c>
      <c r="Q5045">
        <f t="shared" si="235"/>
        <v>9</v>
      </c>
      <c r="R5045" t="str">
        <f t="shared" si="236"/>
        <v>09</v>
      </c>
      <c r="T5045" t="s">
        <v>177</v>
      </c>
    </row>
    <row r="5046" spans="1:27" x14ac:dyDescent="0.35">
      <c r="A5046" s="1" t="s">
        <v>2</v>
      </c>
      <c r="B5046" s="18">
        <v>42248</v>
      </c>
      <c r="C5046" s="3" t="s">
        <v>373</v>
      </c>
      <c r="D5046" s="4" t="s">
        <v>374</v>
      </c>
      <c r="E5046" s="5" t="s">
        <v>4</v>
      </c>
      <c r="F5046" s="6">
        <v>132.39790637844868</v>
      </c>
      <c r="G5046" s="16" t="s">
        <v>4</v>
      </c>
      <c r="H5046" s="7">
        <v>202130.13537244676</v>
      </c>
      <c r="I5046" s="4">
        <v>21.3</v>
      </c>
      <c r="J5046" s="4">
        <v>11.7</v>
      </c>
      <c r="K5046" s="4" t="s">
        <v>332</v>
      </c>
      <c r="L5046" s="4">
        <v>1526.6867951421691</v>
      </c>
      <c r="M5046" s="4" t="s">
        <v>332</v>
      </c>
      <c r="N5046" s="17">
        <v>1</v>
      </c>
      <c r="O5046" s="4">
        <v>100</v>
      </c>
      <c r="P5046">
        <f t="shared" si="234"/>
        <v>2015</v>
      </c>
      <c r="Q5046">
        <f t="shared" si="235"/>
        <v>9</v>
      </c>
      <c r="R5046" t="str">
        <f t="shared" si="236"/>
        <v>09</v>
      </c>
      <c r="T5046" t="s">
        <v>374</v>
      </c>
    </row>
    <row r="5047" spans="1:27" x14ac:dyDescent="0.35">
      <c r="A5047" s="1" t="s">
        <v>2</v>
      </c>
      <c r="B5047" s="18">
        <v>42248</v>
      </c>
      <c r="C5047" s="3" t="s">
        <v>40</v>
      </c>
      <c r="D5047" s="4" t="s">
        <v>169</v>
      </c>
      <c r="E5047" s="5" t="s">
        <v>4</v>
      </c>
      <c r="F5047" s="6">
        <v>2283.8638850282396</v>
      </c>
      <c r="G5047" s="16" t="s">
        <v>4</v>
      </c>
      <c r="H5047" s="7">
        <v>842386.32191516052</v>
      </c>
      <c r="I5047" s="4" t="s">
        <v>332</v>
      </c>
      <c r="J5047" s="4">
        <v>8.5</v>
      </c>
      <c r="K5047" s="4">
        <v>6.5</v>
      </c>
      <c r="L5047" s="4">
        <v>368.84261248552667</v>
      </c>
      <c r="M5047" s="4" t="s">
        <v>332</v>
      </c>
      <c r="N5047" s="17">
        <v>1.0000000000000002</v>
      </c>
      <c r="O5047" s="4">
        <v>100</v>
      </c>
      <c r="P5047">
        <f t="shared" si="234"/>
        <v>2015</v>
      </c>
      <c r="Q5047">
        <f t="shared" si="235"/>
        <v>9</v>
      </c>
      <c r="R5047" t="str">
        <f t="shared" si="236"/>
        <v>12</v>
      </c>
      <c r="T5047" t="s">
        <v>662</v>
      </c>
      <c r="U5047" t="s">
        <v>463</v>
      </c>
      <c r="V5047" t="s">
        <v>464</v>
      </c>
      <c r="W5047" t="s">
        <v>546</v>
      </c>
      <c r="X5047" t="s">
        <v>468</v>
      </c>
      <c r="Y5047" t="s">
        <v>547</v>
      </c>
      <c r="Z5047" t="s">
        <v>510</v>
      </c>
      <c r="AA5047" t="s">
        <v>466</v>
      </c>
    </row>
    <row r="5048" spans="1:27" x14ac:dyDescent="0.35">
      <c r="A5048" s="1" t="s">
        <v>2</v>
      </c>
      <c r="B5048" s="18">
        <v>42248</v>
      </c>
      <c r="C5048" s="3" t="s">
        <v>42</v>
      </c>
      <c r="D5048" s="4" t="s">
        <v>168</v>
      </c>
      <c r="E5048" s="5" t="s">
        <v>4</v>
      </c>
      <c r="F5048" s="6">
        <v>3377.4976116951198</v>
      </c>
      <c r="G5048" s="16" t="s">
        <v>4</v>
      </c>
      <c r="H5048" s="7">
        <v>8305210.8134259097</v>
      </c>
      <c r="I5048" s="4" t="s">
        <v>332</v>
      </c>
      <c r="J5048" s="4">
        <v>16.5</v>
      </c>
      <c r="K5048" s="4">
        <v>11.5</v>
      </c>
      <c r="L5048" s="4">
        <v>2458.9834748269855</v>
      </c>
      <c r="M5048" s="4" t="s">
        <v>332</v>
      </c>
      <c r="N5048" s="17">
        <v>1</v>
      </c>
      <c r="O5048" s="4">
        <v>98</v>
      </c>
      <c r="P5048">
        <f t="shared" si="234"/>
        <v>2015</v>
      </c>
      <c r="Q5048">
        <f t="shared" si="235"/>
        <v>9</v>
      </c>
      <c r="R5048" t="str">
        <f t="shared" si="236"/>
        <v>12</v>
      </c>
      <c r="T5048" t="s">
        <v>663</v>
      </c>
      <c r="U5048" t="s">
        <v>463</v>
      </c>
      <c r="V5048" t="s">
        <v>464</v>
      </c>
      <c r="W5048" t="s">
        <v>545</v>
      </c>
      <c r="X5048" t="s">
        <v>510</v>
      </c>
      <c r="Y5048" t="s">
        <v>466</v>
      </c>
    </row>
    <row r="5049" spans="1:27" x14ac:dyDescent="0.35">
      <c r="A5049" s="1" t="s">
        <v>2</v>
      </c>
      <c r="B5049" s="18">
        <v>42248</v>
      </c>
      <c r="C5049" s="3" t="s">
        <v>89</v>
      </c>
      <c r="D5049" s="4" t="s">
        <v>246</v>
      </c>
      <c r="E5049" s="5" t="s">
        <v>4</v>
      </c>
      <c r="F5049" s="6">
        <v>297.89528935150958</v>
      </c>
      <c r="G5049" s="16" t="s">
        <v>4</v>
      </c>
      <c r="H5049" s="7">
        <v>1134971.0701490624</v>
      </c>
      <c r="I5049" s="4" t="s">
        <v>332</v>
      </c>
      <c r="J5049" s="4">
        <v>21</v>
      </c>
      <c r="K5049" s="4">
        <v>11</v>
      </c>
      <c r="L5049" s="4">
        <v>3809.9664906410212</v>
      </c>
      <c r="M5049" s="4" t="s">
        <v>332</v>
      </c>
      <c r="N5049" s="17">
        <v>1</v>
      </c>
      <c r="O5049" s="4">
        <v>100</v>
      </c>
      <c r="P5049">
        <f t="shared" si="234"/>
        <v>2015</v>
      </c>
      <c r="Q5049">
        <f t="shared" si="235"/>
        <v>9</v>
      </c>
      <c r="R5049" t="str">
        <f t="shared" si="236"/>
        <v>12</v>
      </c>
      <c r="T5049" t="s">
        <v>664</v>
      </c>
      <c r="U5049" t="s">
        <v>463</v>
      </c>
      <c r="V5049" t="s">
        <v>464</v>
      </c>
      <c r="W5049" t="s">
        <v>579</v>
      </c>
      <c r="X5049" t="s">
        <v>510</v>
      </c>
      <c r="Y5049" t="s">
        <v>466</v>
      </c>
    </row>
    <row r="5050" spans="1:27" x14ac:dyDescent="0.35">
      <c r="A5050" s="1" t="s">
        <v>2</v>
      </c>
      <c r="B5050" s="18">
        <v>42248</v>
      </c>
      <c r="C5050" s="3" t="s">
        <v>125</v>
      </c>
      <c r="D5050" s="4" t="s">
        <v>321</v>
      </c>
      <c r="E5050" s="5" t="s">
        <v>4</v>
      </c>
      <c r="F5050" s="6">
        <v>165.49738297306087</v>
      </c>
      <c r="G5050" s="16" t="s">
        <v>4</v>
      </c>
      <c r="H5050" s="7">
        <v>10623.764914049032</v>
      </c>
      <c r="I5050" s="4" t="s">
        <v>332</v>
      </c>
      <c r="J5050" s="4">
        <v>4.7</v>
      </c>
      <c r="K5050" s="4">
        <v>3.7</v>
      </c>
      <c r="L5050" s="4">
        <v>64.192948088963647</v>
      </c>
      <c r="M5050" s="4" t="s">
        <v>332</v>
      </c>
      <c r="N5050" s="17">
        <v>1</v>
      </c>
      <c r="O5050" s="4">
        <v>100</v>
      </c>
      <c r="P5050">
        <f t="shared" si="234"/>
        <v>2015</v>
      </c>
      <c r="Q5050">
        <f t="shared" si="235"/>
        <v>9</v>
      </c>
      <c r="R5050" t="str">
        <f t="shared" si="236"/>
        <v>12</v>
      </c>
      <c r="T5050" t="s">
        <v>665</v>
      </c>
      <c r="U5050" t="s">
        <v>476</v>
      </c>
      <c r="V5050" t="s">
        <v>463</v>
      </c>
      <c r="W5050" t="s">
        <v>464</v>
      </c>
      <c r="X5050" t="s">
        <v>592</v>
      </c>
      <c r="Y5050" t="s">
        <v>510</v>
      </c>
      <c r="Z5050" t="s">
        <v>466</v>
      </c>
    </row>
    <row r="5051" spans="1:27" x14ac:dyDescent="0.35">
      <c r="A5051" s="1" t="s">
        <v>2</v>
      </c>
      <c r="B5051" s="18">
        <v>42248</v>
      </c>
      <c r="C5051" s="3" t="s">
        <v>196</v>
      </c>
      <c r="D5051" s="4" t="s">
        <v>197</v>
      </c>
      <c r="E5051" s="5" t="s">
        <v>23</v>
      </c>
      <c r="F5051" s="6">
        <v>775.76898268622278</v>
      </c>
      <c r="G5051" s="16" t="s">
        <v>4</v>
      </c>
      <c r="H5051" s="7">
        <v>6928923.90034125</v>
      </c>
      <c r="I5051" s="4">
        <v>28.1</v>
      </c>
      <c r="J5051" s="4">
        <v>7</v>
      </c>
      <c r="K5051" s="4" t="s">
        <v>332</v>
      </c>
      <c r="L5051" s="4">
        <v>1081.4147311819465</v>
      </c>
      <c r="M5051" s="4" t="s">
        <v>332</v>
      </c>
      <c r="N5051" s="17">
        <v>8.2592592592592595</v>
      </c>
      <c r="O5051" s="4">
        <v>576</v>
      </c>
      <c r="P5051">
        <f t="shared" si="234"/>
        <v>2015</v>
      </c>
      <c r="Q5051">
        <f t="shared" si="235"/>
        <v>9</v>
      </c>
      <c r="R5051" t="str">
        <f t="shared" si="236"/>
        <v>12</v>
      </c>
      <c r="T5051" t="s">
        <v>107</v>
      </c>
      <c r="U5051" t="s">
        <v>559</v>
      </c>
    </row>
    <row r="5052" spans="1:27" x14ac:dyDescent="0.35">
      <c r="A5052" s="1" t="s">
        <v>2</v>
      </c>
      <c r="B5052" s="18">
        <v>42248</v>
      </c>
      <c r="C5052" s="3" t="s">
        <v>64</v>
      </c>
      <c r="D5052" s="4" t="s">
        <v>65</v>
      </c>
      <c r="E5052" s="5" t="s">
        <v>7</v>
      </c>
      <c r="F5052" s="6">
        <v>31.605402998327598</v>
      </c>
      <c r="G5052" s="16" t="s">
        <v>4</v>
      </c>
      <c r="H5052" s="7">
        <v>157326.67373981647</v>
      </c>
      <c r="I5052" s="4">
        <v>55.4</v>
      </c>
      <c r="J5052" s="4">
        <v>5.0999999999999996</v>
      </c>
      <c r="K5052" s="4">
        <v>5.0999999999999996</v>
      </c>
      <c r="L5052" s="4">
        <v>1440.9539999999997</v>
      </c>
      <c r="M5052" s="4" t="s">
        <v>332</v>
      </c>
      <c r="N5052" s="17">
        <v>3.4545454545454541</v>
      </c>
      <c r="O5052" s="4">
        <v>1152</v>
      </c>
      <c r="P5052">
        <f t="shared" si="234"/>
        <v>2015</v>
      </c>
      <c r="Q5052">
        <f t="shared" si="235"/>
        <v>9</v>
      </c>
      <c r="R5052" t="str">
        <f t="shared" si="236"/>
        <v>13</v>
      </c>
      <c r="T5052" t="s">
        <v>481</v>
      </c>
      <c r="U5052" t="s">
        <v>482</v>
      </c>
    </row>
    <row r="5053" spans="1:27" x14ac:dyDescent="0.35">
      <c r="A5053" s="1" t="s">
        <v>2</v>
      </c>
      <c r="B5053" s="18">
        <v>42248</v>
      </c>
      <c r="C5053" s="3" t="s">
        <v>159</v>
      </c>
      <c r="D5053" s="4" t="s">
        <v>160</v>
      </c>
      <c r="E5053" s="5" t="s">
        <v>7</v>
      </c>
      <c r="F5053" s="6">
        <v>112.0555197213433</v>
      </c>
      <c r="G5053" s="16" t="s">
        <v>4</v>
      </c>
      <c r="H5053" s="7">
        <v>1524789.4508494248</v>
      </c>
      <c r="I5053" s="4">
        <v>62.2</v>
      </c>
      <c r="J5053" s="4">
        <v>6</v>
      </c>
      <c r="K5053" s="4">
        <v>6</v>
      </c>
      <c r="L5053" s="4">
        <v>2239.2000000000003</v>
      </c>
      <c r="M5053" s="4" t="s">
        <v>332</v>
      </c>
      <c r="N5053" s="17">
        <v>6.0769230769230766</v>
      </c>
      <c r="O5053" s="4">
        <v>1152</v>
      </c>
      <c r="P5053">
        <f t="shared" si="234"/>
        <v>2015</v>
      </c>
      <c r="Q5053">
        <f t="shared" si="235"/>
        <v>9</v>
      </c>
      <c r="R5053" t="str">
        <f t="shared" si="236"/>
        <v>13</v>
      </c>
      <c r="T5053" t="s">
        <v>67</v>
      </c>
      <c r="U5053" t="s">
        <v>540</v>
      </c>
    </row>
    <row r="5054" spans="1:27" x14ac:dyDescent="0.35">
      <c r="A5054" s="1" t="s">
        <v>2</v>
      </c>
      <c r="B5054" s="18">
        <v>42248</v>
      </c>
      <c r="C5054" s="3" t="s">
        <v>101</v>
      </c>
      <c r="D5054" s="4" t="s">
        <v>102</v>
      </c>
      <c r="E5054" s="5" t="s">
        <v>7</v>
      </c>
      <c r="F5054" s="6">
        <v>20.112529180753924</v>
      </c>
      <c r="G5054" s="16" t="s">
        <v>4</v>
      </c>
      <c r="H5054" s="7">
        <v>210865.18056746601</v>
      </c>
      <c r="I5054" s="4">
        <v>70.2</v>
      </c>
      <c r="J5054" s="4">
        <v>3.3</v>
      </c>
      <c r="K5054" s="4">
        <v>3.3</v>
      </c>
      <c r="L5054" s="4">
        <v>764.47799999999995</v>
      </c>
      <c r="M5054" s="4" t="s">
        <v>332</v>
      </c>
      <c r="N5054" s="17">
        <v>13.714285714285715</v>
      </c>
      <c r="O5054" s="4">
        <v>1152</v>
      </c>
      <c r="P5054">
        <f t="shared" si="234"/>
        <v>2015</v>
      </c>
      <c r="Q5054">
        <f t="shared" si="235"/>
        <v>9</v>
      </c>
      <c r="R5054" t="str">
        <f t="shared" si="236"/>
        <v>13</v>
      </c>
      <c r="T5054" t="s">
        <v>499</v>
      </c>
      <c r="U5054" t="s">
        <v>500</v>
      </c>
    </row>
    <row r="5055" spans="1:27" x14ac:dyDescent="0.35">
      <c r="A5055" s="1" t="s">
        <v>2</v>
      </c>
      <c r="B5055" s="18">
        <v>42248</v>
      </c>
      <c r="C5055" s="3" t="s">
        <v>68</v>
      </c>
      <c r="D5055" s="4" t="s">
        <v>69</v>
      </c>
      <c r="E5055" s="5" t="s">
        <v>4</v>
      </c>
      <c r="F5055" s="6">
        <v>54.591150633474939</v>
      </c>
      <c r="G5055" s="16" t="s">
        <v>4</v>
      </c>
      <c r="H5055" s="7">
        <v>147123.15095721497</v>
      </c>
      <c r="I5055" s="4">
        <v>220</v>
      </c>
      <c r="J5055" s="4">
        <v>3.5</v>
      </c>
      <c r="K5055" s="4">
        <v>3.5</v>
      </c>
      <c r="L5055" s="4">
        <v>2695</v>
      </c>
      <c r="M5055" s="4" t="s">
        <v>332</v>
      </c>
      <c r="N5055" s="17">
        <v>1</v>
      </c>
      <c r="O5055" s="4">
        <v>1152</v>
      </c>
      <c r="P5055">
        <f t="shared" si="234"/>
        <v>2015</v>
      </c>
      <c r="Q5055">
        <f t="shared" si="235"/>
        <v>9</v>
      </c>
      <c r="R5055" t="str">
        <f t="shared" si="236"/>
        <v>13</v>
      </c>
      <c r="T5055" t="s">
        <v>217</v>
      </c>
      <c r="U5055" t="s">
        <v>483</v>
      </c>
    </row>
    <row r="5056" spans="1:27" x14ac:dyDescent="0.35">
      <c r="A5056" s="1" t="s">
        <v>2</v>
      </c>
      <c r="B5056" s="18">
        <v>42248</v>
      </c>
      <c r="C5056" s="3" t="s">
        <v>3</v>
      </c>
      <c r="D5056" s="4" t="s">
        <v>119</v>
      </c>
      <c r="E5056" s="5" t="s">
        <v>4</v>
      </c>
      <c r="F5056" s="6">
        <v>99.298429783836511</v>
      </c>
      <c r="G5056" s="16" t="s">
        <v>4</v>
      </c>
      <c r="H5056" s="7">
        <v>13826.011218179487</v>
      </c>
      <c r="I5056" s="4">
        <v>6.7</v>
      </c>
      <c r="J5056" s="4">
        <v>6.3</v>
      </c>
      <c r="K5056" s="4" t="s">
        <v>332</v>
      </c>
      <c r="L5056" s="4">
        <v>139.23695720342641</v>
      </c>
      <c r="M5056" s="4" t="s">
        <v>332</v>
      </c>
      <c r="N5056" s="17">
        <v>1</v>
      </c>
      <c r="O5056" s="4">
        <v>100</v>
      </c>
      <c r="P5056">
        <f t="shared" si="234"/>
        <v>2015</v>
      </c>
      <c r="Q5056">
        <f t="shared" si="235"/>
        <v>9</v>
      </c>
      <c r="R5056" t="str">
        <f t="shared" si="236"/>
        <v>16</v>
      </c>
      <c r="T5056" t="s">
        <v>119</v>
      </c>
    </row>
    <row r="5057" spans="1:21" x14ac:dyDescent="0.35">
      <c r="A5057" s="1" t="s">
        <v>2</v>
      </c>
      <c r="B5057" s="18">
        <v>42248</v>
      </c>
      <c r="C5057" s="3" t="s">
        <v>184</v>
      </c>
      <c r="D5057" s="4" t="s">
        <v>185</v>
      </c>
      <c r="E5057" s="5" t="s">
        <v>7</v>
      </c>
      <c r="F5057" s="6">
        <v>8.6196553631802537</v>
      </c>
      <c r="G5057" s="16" t="s">
        <v>4</v>
      </c>
      <c r="H5057" s="7">
        <v>30464.37671112331</v>
      </c>
      <c r="I5057" s="4" t="s">
        <v>332</v>
      </c>
      <c r="J5057" s="4">
        <v>7.5</v>
      </c>
      <c r="K5057" s="4" t="s">
        <v>332</v>
      </c>
      <c r="L5057" s="4">
        <v>220.89323345553234</v>
      </c>
      <c r="M5057" s="4" t="s">
        <v>332</v>
      </c>
      <c r="N5057" s="17">
        <v>15.999999999999996</v>
      </c>
      <c r="O5057" s="4">
        <v>1152</v>
      </c>
      <c r="P5057">
        <f t="shared" si="234"/>
        <v>2015</v>
      </c>
      <c r="Q5057">
        <f t="shared" si="235"/>
        <v>9</v>
      </c>
      <c r="R5057" t="str">
        <f t="shared" si="236"/>
        <v>16</v>
      </c>
      <c r="T5057" t="s">
        <v>553</v>
      </c>
      <c r="U5057" t="s">
        <v>530</v>
      </c>
    </row>
    <row r="5058" spans="1:21" x14ac:dyDescent="0.35">
      <c r="A5058" s="1" t="s">
        <v>2</v>
      </c>
      <c r="B5058" s="18">
        <v>42248</v>
      </c>
      <c r="C5058" s="3" t="s">
        <v>384</v>
      </c>
      <c r="D5058" s="4" t="s">
        <v>385</v>
      </c>
      <c r="E5058" s="5" t="s">
        <v>7</v>
      </c>
      <c r="F5058" s="6">
        <v>5.7464369087868361</v>
      </c>
      <c r="G5058" s="16" t="s">
        <v>4</v>
      </c>
      <c r="H5058" s="7">
        <v>8256.2221921306027</v>
      </c>
      <c r="I5058" s="4" t="s">
        <v>332</v>
      </c>
      <c r="J5058" s="4">
        <v>7</v>
      </c>
      <c r="K5058" s="4" t="s">
        <v>332</v>
      </c>
      <c r="L5058" s="4">
        <v>179.59438003021648</v>
      </c>
      <c r="M5058" s="4" t="s">
        <v>332</v>
      </c>
      <c r="N5058" s="17">
        <v>7.9999999999999991</v>
      </c>
      <c r="O5058" s="4">
        <v>1152</v>
      </c>
      <c r="P5058">
        <f t="shared" ref="P5058:P5121" si="237">YEAR(B5058)</f>
        <v>2015</v>
      </c>
      <c r="Q5058">
        <f t="shared" ref="Q5058:Q5121" si="238">MONTH(B5058)</f>
        <v>9</v>
      </c>
      <c r="R5058" t="str">
        <f t="shared" ref="R5058:R5121" si="239">LEFT(C5058,2)</f>
        <v>16</v>
      </c>
      <c r="T5058" t="s">
        <v>385</v>
      </c>
    </row>
    <row r="5059" spans="1:21" x14ac:dyDescent="0.35">
      <c r="A5059" s="1" t="s">
        <v>2</v>
      </c>
      <c r="B5059" s="18">
        <v>42248</v>
      </c>
      <c r="C5059" s="3" t="s">
        <v>8</v>
      </c>
      <c r="D5059" s="4" t="s">
        <v>9</v>
      </c>
      <c r="E5059" s="5" t="s">
        <v>7</v>
      </c>
      <c r="F5059" s="6">
        <v>297.89528935150958</v>
      </c>
      <c r="G5059" s="16" t="s">
        <v>4</v>
      </c>
      <c r="H5059" s="7">
        <v>277293.52668613574</v>
      </c>
      <c r="I5059" s="4" t="s">
        <v>332</v>
      </c>
      <c r="J5059" s="4">
        <v>5</v>
      </c>
      <c r="K5059" s="4" t="s">
        <v>332</v>
      </c>
      <c r="L5059" s="4">
        <v>65.449846949787357</v>
      </c>
      <c r="M5059" s="4" t="s">
        <v>332</v>
      </c>
      <c r="N5059" s="17">
        <v>14.22222222222222</v>
      </c>
      <c r="O5059" s="4">
        <v>100</v>
      </c>
      <c r="P5059">
        <f t="shared" si="237"/>
        <v>2015</v>
      </c>
      <c r="Q5059">
        <f t="shared" si="238"/>
        <v>9</v>
      </c>
      <c r="R5059" t="str">
        <f t="shared" si="239"/>
        <v>17</v>
      </c>
      <c r="T5059" t="s">
        <v>490</v>
      </c>
      <c r="U5059" t="s">
        <v>491</v>
      </c>
    </row>
    <row r="5060" spans="1:21" x14ac:dyDescent="0.35">
      <c r="A5060" s="1" t="s">
        <v>2</v>
      </c>
      <c r="B5060" s="18">
        <v>42248</v>
      </c>
      <c r="C5060" s="3" t="s">
        <v>188</v>
      </c>
      <c r="D5060" s="4" t="s">
        <v>189</v>
      </c>
      <c r="E5060" s="5" t="s">
        <v>7</v>
      </c>
      <c r="F5060" s="6">
        <v>198.59685956767302</v>
      </c>
      <c r="G5060" s="16" t="s">
        <v>4</v>
      </c>
      <c r="H5060" s="7">
        <v>41566.472958705926</v>
      </c>
      <c r="I5060" s="4">
        <v>9.4</v>
      </c>
      <c r="J5060" s="4">
        <v>4.5</v>
      </c>
      <c r="K5060" s="4" t="s">
        <v>332</v>
      </c>
      <c r="L5060" s="4">
        <v>89.700324241622567</v>
      </c>
      <c r="M5060" s="4" t="s">
        <v>332</v>
      </c>
      <c r="N5060" s="17">
        <v>2.3333333333333335</v>
      </c>
      <c r="O5060" s="4">
        <v>100</v>
      </c>
      <c r="P5060">
        <f t="shared" si="237"/>
        <v>2015</v>
      </c>
      <c r="Q5060">
        <f t="shared" si="238"/>
        <v>9</v>
      </c>
      <c r="R5060" t="str">
        <f t="shared" si="239"/>
        <v>17</v>
      </c>
      <c r="T5060" t="s">
        <v>269</v>
      </c>
      <c r="U5060" t="s">
        <v>554</v>
      </c>
    </row>
    <row r="5061" spans="1:21" x14ac:dyDescent="0.35">
      <c r="A5061" s="1" t="s">
        <v>2</v>
      </c>
      <c r="B5061" s="18">
        <v>42248</v>
      </c>
      <c r="C5061" s="3" t="s">
        <v>10</v>
      </c>
      <c r="D5061" s="4" t="s">
        <v>11</v>
      </c>
      <c r="E5061" s="5" t="s">
        <v>4</v>
      </c>
      <c r="F5061" s="6">
        <v>198.59685956767302</v>
      </c>
      <c r="G5061" s="16" t="s">
        <v>4</v>
      </c>
      <c r="H5061" s="7">
        <v>10107.349047709647</v>
      </c>
      <c r="I5061" s="4">
        <v>5</v>
      </c>
      <c r="J5061" s="4">
        <v>3.6</v>
      </c>
      <c r="K5061" s="4" t="s">
        <v>332</v>
      </c>
      <c r="L5061" s="4">
        <v>50.893800988154652</v>
      </c>
      <c r="M5061" s="4" t="s">
        <v>332</v>
      </c>
      <c r="N5061" s="17">
        <v>1</v>
      </c>
      <c r="O5061" s="4">
        <v>100</v>
      </c>
      <c r="P5061">
        <f t="shared" si="237"/>
        <v>2015</v>
      </c>
      <c r="Q5061">
        <f t="shared" si="238"/>
        <v>9</v>
      </c>
      <c r="R5061" t="str">
        <f t="shared" si="239"/>
        <v>17</v>
      </c>
      <c r="T5061" t="s">
        <v>289</v>
      </c>
      <c r="U5061" t="s">
        <v>519</v>
      </c>
    </row>
    <row r="5062" spans="1:21" x14ac:dyDescent="0.35">
      <c r="A5062" s="1" t="s">
        <v>2</v>
      </c>
      <c r="B5062" s="18">
        <v>42248</v>
      </c>
      <c r="C5062" s="3" t="s">
        <v>163</v>
      </c>
      <c r="D5062" s="4" t="s">
        <v>164</v>
      </c>
      <c r="E5062" s="5" t="s">
        <v>7</v>
      </c>
      <c r="F5062" s="6">
        <v>99.298429783836511</v>
      </c>
      <c r="G5062" s="16" t="s">
        <v>4</v>
      </c>
      <c r="H5062" s="7">
        <v>16869.151695951063</v>
      </c>
      <c r="I5062" s="4" t="s">
        <v>332</v>
      </c>
      <c r="J5062" s="4">
        <v>4.5999999999999996</v>
      </c>
      <c r="K5062" s="4" t="s">
        <v>332</v>
      </c>
      <c r="L5062" s="4">
        <v>50.965010421636002</v>
      </c>
      <c r="M5062" s="4" t="s">
        <v>332</v>
      </c>
      <c r="N5062" s="17">
        <v>3.3333333333333335</v>
      </c>
      <c r="O5062" s="4">
        <v>100</v>
      </c>
      <c r="P5062">
        <f t="shared" si="237"/>
        <v>2015</v>
      </c>
      <c r="Q5062">
        <f t="shared" si="238"/>
        <v>9</v>
      </c>
      <c r="R5062" t="str">
        <f t="shared" si="239"/>
        <v>17</v>
      </c>
      <c r="T5062" t="s">
        <v>164</v>
      </c>
    </row>
    <row r="5063" spans="1:21" x14ac:dyDescent="0.35">
      <c r="A5063" s="1" t="s">
        <v>2</v>
      </c>
      <c r="B5063" s="18">
        <v>42248</v>
      </c>
      <c r="C5063" s="3" t="s">
        <v>48</v>
      </c>
      <c r="D5063" s="4" t="s">
        <v>49</v>
      </c>
      <c r="E5063" s="5" t="s">
        <v>4</v>
      </c>
      <c r="F5063" s="6">
        <v>33.09947659461217</v>
      </c>
      <c r="G5063" s="16" t="s">
        <v>4</v>
      </c>
      <c r="H5063" s="7">
        <v>2873.7314638117668</v>
      </c>
      <c r="I5063" s="4">
        <v>42.3</v>
      </c>
      <c r="J5063" s="4">
        <v>2.8</v>
      </c>
      <c r="K5063" s="4" t="s">
        <v>332</v>
      </c>
      <c r="L5063" s="4">
        <v>86.821054574607501</v>
      </c>
      <c r="M5063" s="4" t="s">
        <v>332</v>
      </c>
      <c r="N5063" s="17">
        <v>1</v>
      </c>
      <c r="O5063" s="4">
        <v>100</v>
      </c>
      <c r="P5063">
        <f t="shared" si="237"/>
        <v>2015</v>
      </c>
      <c r="Q5063">
        <f t="shared" si="238"/>
        <v>9</v>
      </c>
      <c r="R5063" t="str">
        <f t="shared" si="239"/>
        <v>17</v>
      </c>
      <c r="T5063" t="s">
        <v>250</v>
      </c>
      <c r="U5063" t="s">
        <v>471</v>
      </c>
    </row>
    <row r="5064" spans="1:21" x14ac:dyDescent="0.35">
      <c r="A5064" s="1" t="s">
        <v>2</v>
      </c>
      <c r="B5064" s="18">
        <v>42248</v>
      </c>
      <c r="C5064" s="3" t="s">
        <v>12</v>
      </c>
      <c r="D5064" s="4" t="s">
        <v>13</v>
      </c>
      <c r="E5064" s="5" t="s">
        <v>4</v>
      </c>
      <c r="F5064" s="6">
        <v>1224.6806340006503</v>
      </c>
      <c r="G5064" s="16" t="s">
        <v>4</v>
      </c>
      <c r="H5064" s="7">
        <v>17036.498339306148</v>
      </c>
      <c r="I5064" s="4">
        <v>16.399999999999999</v>
      </c>
      <c r="J5064" s="4">
        <v>1.8</v>
      </c>
      <c r="K5064" s="4" t="s">
        <v>332</v>
      </c>
      <c r="L5064" s="4">
        <v>13.910972270095604</v>
      </c>
      <c r="M5064" s="4" t="s">
        <v>332</v>
      </c>
      <c r="N5064" s="17">
        <v>0.99999999999999978</v>
      </c>
      <c r="O5064" s="4">
        <v>100</v>
      </c>
      <c r="P5064">
        <f t="shared" si="237"/>
        <v>2015</v>
      </c>
      <c r="Q5064">
        <f t="shared" si="238"/>
        <v>9</v>
      </c>
      <c r="R5064" t="str">
        <f t="shared" si="239"/>
        <v>17</v>
      </c>
      <c r="T5064" t="s">
        <v>250</v>
      </c>
      <c r="U5064" t="s">
        <v>472</v>
      </c>
    </row>
    <row r="5065" spans="1:21" x14ac:dyDescent="0.35">
      <c r="A5065" s="1" t="s">
        <v>2</v>
      </c>
      <c r="B5065" s="18">
        <v>42248</v>
      </c>
      <c r="C5065" s="3" t="s">
        <v>129</v>
      </c>
      <c r="D5065" s="4" t="s">
        <v>14</v>
      </c>
      <c r="E5065" s="5" t="s">
        <v>4</v>
      </c>
      <c r="F5065" s="6">
        <v>132.39790637844868</v>
      </c>
      <c r="G5065" s="16" t="s">
        <v>4</v>
      </c>
      <c r="H5065" s="7">
        <v>1576.9682862640541</v>
      </c>
      <c r="I5065" s="4">
        <v>9.4</v>
      </c>
      <c r="J5065" s="4">
        <v>2.2000000000000002</v>
      </c>
      <c r="K5065" s="4" t="s">
        <v>332</v>
      </c>
      <c r="L5065" s="4">
        <v>11.910824947310104</v>
      </c>
      <c r="M5065" s="4" t="s">
        <v>332</v>
      </c>
      <c r="N5065" s="17">
        <v>1</v>
      </c>
      <c r="O5065" s="4">
        <v>100</v>
      </c>
      <c r="P5065">
        <f t="shared" si="237"/>
        <v>2015</v>
      </c>
      <c r="Q5065">
        <f t="shared" si="238"/>
        <v>9</v>
      </c>
      <c r="R5065" t="str">
        <f t="shared" si="239"/>
        <v>17</v>
      </c>
      <c r="T5065" t="s">
        <v>250</v>
      </c>
      <c r="U5065" t="s">
        <v>521</v>
      </c>
    </row>
    <row r="5066" spans="1:21" x14ac:dyDescent="0.35">
      <c r="A5066" s="1" t="s">
        <v>2</v>
      </c>
      <c r="B5066" s="18">
        <v>42248</v>
      </c>
      <c r="C5066" s="3" t="s">
        <v>85</v>
      </c>
      <c r="D5066" s="4" t="s">
        <v>86</v>
      </c>
      <c r="E5066" s="5" t="s">
        <v>7</v>
      </c>
      <c r="F5066" s="6">
        <v>132.39790637844868</v>
      </c>
      <c r="G5066" s="16" t="s">
        <v>4</v>
      </c>
      <c r="H5066" s="7">
        <v>95233.688805086451</v>
      </c>
      <c r="I5066" s="4">
        <v>10.6</v>
      </c>
      <c r="J5066" s="4">
        <v>7.2</v>
      </c>
      <c r="K5066" s="4" t="s">
        <v>332</v>
      </c>
      <c r="L5066" s="4">
        <v>287.71962158636762</v>
      </c>
      <c r="M5066" s="4" t="s">
        <v>332</v>
      </c>
      <c r="N5066" s="17">
        <v>2.5</v>
      </c>
      <c r="O5066" s="4">
        <v>100</v>
      </c>
      <c r="P5066">
        <f t="shared" si="237"/>
        <v>2015</v>
      </c>
      <c r="Q5066">
        <f t="shared" si="238"/>
        <v>9</v>
      </c>
      <c r="R5066" t="str">
        <f t="shared" si="239"/>
        <v>17</v>
      </c>
      <c r="T5066" t="s">
        <v>86</v>
      </c>
    </row>
    <row r="5067" spans="1:21" x14ac:dyDescent="0.35">
      <c r="A5067" s="1" t="s">
        <v>2</v>
      </c>
      <c r="B5067" s="18">
        <v>42248</v>
      </c>
      <c r="C5067" s="3" t="s">
        <v>15</v>
      </c>
      <c r="D5067" s="4" t="s">
        <v>16</v>
      </c>
      <c r="E5067" s="5" t="s">
        <v>7</v>
      </c>
      <c r="F5067" s="6">
        <v>5.7464369087868361</v>
      </c>
      <c r="G5067" s="16" t="s">
        <v>7</v>
      </c>
      <c r="H5067" s="7">
        <v>50273.894083043677</v>
      </c>
      <c r="I5067" s="4" t="s">
        <v>332</v>
      </c>
      <c r="J5067" s="4">
        <v>47.2</v>
      </c>
      <c r="K5067" s="4">
        <v>5</v>
      </c>
      <c r="L5067" s="4">
        <v>8748.707221716857</v>
      </c>
      <c r="M5067" s="4" t="s">
        <v>332</v>
      </c>
      <c r="N5067" s="17">
        <v>0.99999999999999989</v>
      </c>
      <c r="O5067" s="4">
        <v>1152</v>
      </c>
      <c r="P5067">
        <f t="shared" si="237"/>
        <v>2015</v>
      </c>
      <c r="Q5067">
        <f t="shared" si="238"/>
        <v>9</v>
      </c>
      <c r="R5067" t="str">
        <f t="shared" si="239"/>
        <v>17</v>
      </c>
      <c r="T5067" t="s">
        <v>73</v>
      </c>
      <c r="U5067" t="s">
        <v>475</v>
      </c>
    </row>
    <row r="5068" spans="1:21" x14ac:dyDescent="0.35">
      <c r="A5068" s="1" t="s">
        <v>2</v>
      </c>
      <c r="B5068" s="18">
        <v>42248</v>
      </c>
      <c r="C5068" s="3" t="s">
        <v>174</v>
      </c>
      <c r="D5068" s="4" t="s">
        <v>175</v>
      </c>
      <c r="E5068" s="5" t="s">
        <v>7</v>
      </c>
      <c r="F5068" s="6">
        <v>2.8732184543934181</v>
      </c>
      <c r="G5068" s="16" t="s">
        <v>7</v>
      </c>
      <c r="H5068" s="7">
        <v>50197.281817166448</v>
      </c>
      <c r="I5068" s="4" t="s">
        <v>332</v>
      </c>
      <c r="J5068" s="4">
        <v>66.7</v>
      </c>
      <c r="K5068" s="4">
        <v>5</v>
      </c>
      <c r="L5068" s="4">
        <v>17470.750175786372</v>
      </c>
      <c r="M5068" s="4" t="s">
        <v>332</v>
      </c>
      <c r="N5068" s="17">
        <v>0.99999999999999989</v>
      </c>
      <c r="O5068" s="4">
        <v>1152</v>
      </c>
      <c r="P5068">
        <f t="shared" si="237"/>
        <v>2015</v>
      </c>
      <c r="Q5068">
        <f t="shared" si="238"/>
        <v>9</v>
      </c>
      <c r="R5068" t="str">
        <f t="shared" si="239"/>
        <v>17</v>
      </c>
      <c r="T5068" t="s">
        <v>73</v>
      </c>
      <c r="U5068" t="s">
        <v>550</v>
      </c>
    </row>
    <row r="5069" spans="1:21" x14ac:dyDescent="0.35">
      <c r="A5069" s="1" t="s">
        <v>2</v>
      </c>
      <c r="B5069" s="18">
        <v>42248</v>
      </c>
      <c r="C5069" s="3" t="s">
        <v>54</v>
      </c>
      <c r="D5069" s="4" t="s">
        <v>218</v>
      </c>
      <c r="E5069" s="5" t="s">
        <v>7</v>
      </c>
      <c r="F5069" s="6">
        <v>364.09424254073389</v>
      </c>
      <c r="G5069" s="16" t="s">
        <v>4</v>
      </c>
      <c r="H5069" s="7">
        <v>16440.733197220983</v>
      </c>
      <c r="I5069" s="4">
        <v>5.5</v>
      </c>
      <c r="J5069" s="4">
        <v>2.8</v>
      </c>
      <c r="K5069" s="4" t="s">
        <v>332</v>
      </c>
      <c r="L5069" s="4">
        <v>22.577579203798638</v>
      </c>
      <c r="M5069" s="4" t="s">
        <v>332</v>
      </c>
      <c r="N5069" s="17">
        <v>2</v>
      </c>
      <c r="O5069" s="4">
        <v>100</v>
      </c>
      <c r="P5069">
        <f t="shared" si="237"/>
        <v>2015</v>
      </c>
      <c r="Q5069">
        <f t="shared" si="238"/>
        <v>9</v>
      </c>
      <c r="R5069" t="str">
        <f t="shared" si="239"/>
        <v>17</v>
      </c>
      <c r="T5069" t="s">
        <v>218</v>
      </c>
    </row>
    <row r="5070" spans="1:21" x14ac:dyDescent="0.35">
      <c r="A5070" s="1" t="s">
        <v>2</v>
      </c>
      <c r="B5070" s="18">
        <v>42248</v>
      </c>
      <c r="C5070" s="3" t="s">
        <v>17</v>
      </c>
      <c r="D5070" s="4" t="s">
        <v>18</v>
      </c>
      <c r="E5070" s="5" t="s">
        <v>7</v>
      </c>
      <c r="F5070" s="6">
        <v>264.79581275689736</v>
      </c>
      <c r="G5070" s="16" t="s">
        <v>4</v>
      </c>
      <c r="H5070" s="7">
        <v>23035.327848870671</v>
      </c>
      <c r="I5070" s="4">
        <v>5.9</v>
      </c>
      <c r="J5070" s="4">
        <v>3.2</v>
      </c>
      <c r="K5070" s="4" t="s">
        <v>332</v>
      </c>
      <c r="L5070" s="4">
        <v>31.633743626546828</v>
      </c>
      <c r="M5070" s="4" t="s">
        <v>332</v>
      </c>
      <c r="N5070" s="17">
        <v>2.75</v>
      </c>
      <c r="O5070" s="4">
        <v>100</v>
      </c>
      <c r="P5070">
        <f t="shared" si="237"/>
        <v>2015</v>
      </c>
      <c r="Q5070">
        <f t="shared" si="238"/>
        <v>9</v>
      </c>
      <c r="R5070" t="str">
        <f t="shared" si="239"/>
        <v>17</v>
      </c>
      <c r="T5070" t="s">
        <v>218</v>
      </c>
      <c r="U5070" t="s">
        <v>522</v>
      </c>
    </row>
    <row r="5071" spans="1:21" x14ac:dyDescent="0.35">
      <c r="A5071" s="1" t="s">
        <v>2</v>
      </c>
      <c r="B5071" s="18">
        <v>42248</v>
      </c>
      <c r="C5071" s="3" t="s">
        <v>142</v>
      </c>
      <c r="D5071" s="4" t="s">
        <v>143</v>
      </c>
      <c r="E5071" s="5" t="s">
        <v>4</v>
      </c>
      <c r="F5071" s="6">
        <v>66.198953189224341</v>
      </c>
      <c r="G5071" s="16" t="s">
        <v>4</v>
      </c>
      <c r="H5071" s="7">
        <v>9866.2919833219967</v>
      </c>
      <c r="I5071" s="4">
        <v>6.9</v>
      </c>
      <c r="J5071" s="4">
        <v>5.4</v>
      </c>
      <c r="K5071" s="4">
        <v>4</v>
      </c>
      <c r="L5071" s="4">
        <v>149.04000000000002</v>
      </c>
      <c r="M5071" s="4" t="s">
        <v>332</v>
      </c>
      <c r="N5071" s="17">
        <v>1</v>
      </c>
      <c r="O5071" s="4">
        <v>100</v>
      </c>
      <c r="P5071">
        <f t="shared" si="237"/>
        <v>2015</v>
      </c>
      <c r="Q5071">
        <f t="shared" si="238"/>
        <v>9</v>
      </c>
      <c r="R5071" t="str">
        <f t="shared" si="239"/>
        <v>17</v>
      </c>
      <c r="T5071" t="s">
        <v>484</v>
      </c>
      <c r="U5071" t="s">
        <v>531</v>
      </c>
    </row>
    <row r="5072" spans="1:21" x14ac:dyDescent="0.35">
      <c r="A5072" s="1" t="s">
        <v>2</v>
      </c>
      <c r="B5072" s="18">
        <v>42248</v>
      </c>
      <c r="C5072" s="3" t="s">
        <v>127</v>
      </c>
      <c r="D5072" s="4" t="s">
        <v>128</v>
      </c>
      <c r="E5072" s="5" t="s">
        <v>7</v>
      </c>
      <c r="F5072" s="6">
        <v>33.09947659461217</v>
      </c>
      <c r="G5072" s="16" t="s">
        <v>4</v>
      </c>
      <c r="H5072" s="7">
        <v>1840.5357833792259</v>
      </c>
      <c r="I5072" s="4">
        <v>4.4000000000000004</v>
      </c>
      <c r="J5072" s="4">
        <v>3</v>
      </c>
      <c r="K5072" s="4" t="s">
        <v>332</v>
      </c>
      <c r="L5072" s="4">
        <v>13.901547492134835</v>
      </c>
      <c r="M5072" s="4" t="s">
        <v>332</v>
      </c>
      <c r="N5072" s="17">
        <v>4</v>
      </c>
      <c r="O5072" s="4">
        <v>100</v>
      </c>
      <c r="P5072">
        <f t="shared" si="237"/>
        <v>2015</v>
      </c>
      <c r="Q5072">
        <f t="shared" si="238"/>
        <v>9</v>
      </c>
      <c r="R5072" t="str">
        <f t="shared" si="239"/>
        <v>17</v>
      </c>
      <c r="T5072" t="s">
        <v>501</v>
      </c>
      <c r="U5072" t="s">
        <v>520</v>
      </c>
    </row>
    <row r="5073" spans="1:26" x14ac:dyDescent="0.35">
      <c r="A5073" s="1" t="s">
        <v>2</v>
      </c>
      <c r="B5073" s="18">
        <v>42248</v>
      </c>
      <c r="C5073" s="3" t="s">
        <v>315</v>
      </c>
      <c r="D5073" s="4" t="s">
        <v>316</v>
      </c>
      <c r="E5073" s="5" t="s">
        <v>7</v>
      </c>
      <c r="F5073" s="6">
        <v>132.39790637844868</v>
      </c>
      <c r="G5073" s="16" t="s">
        <v>4</v>
      </c>
      <c r="H5073" s="7">
        <v>10006.275557232553</v>
      </c>
      <c r="I5073" s="4">
        <v>6.6</v>
      </c>
      <c r="J5073" s="4">
        <v>2.7</v>
      </c>
      <c r="K5073" s="4" t="s">
        <v>332</v>
      </c>
      <c r="L5073" s="4">
        <v>25.192431489136556</v>
      </c>
      <c r="M5073" s="4" t="s">
        <v>332</v>
      </c>
      <c r="N5073" s="17">
        <v>3</v>
      </c>
      <c r="O5073" s="4">
        <v>100</v>
      </c>
      <c r="P5073">
        <f t="shared" si="237"/>
        <v>2015</v>
      </c>
      <c r="Q5073">
        <f t="shared" si="238"/>
        <v>9</v>
      </c>
      <c r="R5073" t="str">
        <f t="shared" si="239"/>
        <v>18</v>
      </c>
      <c r="T5073" t="s">
        <v>291</v>
      </c>
      <c r="U5073" t="s">
        <v>610</v>
      </c>
    </row>
    <row r="5074" spans="1:26" x14ac:dyDescent="0.35">
      <c r="A5074" s="1" t="s">
        <v>2</v>
      </c>
      <c r="B5074" s="18">
        <v>42248</v>
      </c>
      <c r="C5074" s="3" t="s">
        <v>111</v>
      </c>
      <c r="D5074" s="4" t="s">
        <v>112</v>
      </c>
      <c r="E5074" s="5" t="s">
        <v>7</v>
      </c>
      <c r="F5074" s="6">
        <v>2.8732184543934181</v>
      </c>
      <c r="G5074" s="16" t="s">
        <v>4</v>
      </c>
      <c r="H5074" s="7">
        <v>1091.6875545123582</v>
      </c>
      <c r="I5074" s="4">
        <v>30.5</v>
      </c>
      <c r="J5074" s="4">
        <v>4.7</v>
      </c>
      <c r="K5074" s="4" t="s">
        <v>332</v>
      </c>
      <c r="L5074" s="4">
        <v>189.9764274524735</v>
      </c>
      <c r="M5074" s="4" t="s">
        <v>332</v>
      </c>
      <c r="N5074" s="17">
        <v>1.9999999999999998</v>
      </c>
      <c r="O5074" s="4">
        <v>1152</v>
      </c>
      <c r="P5074">
        <f t="shared" si="237"/>
        <v>2015</v>
      </c>
      <c r="Q5074">
        <f t="shared" si="238"/>
        <v>9</v>
      </c>
      <c r="R5074" t="str">
        <f t="shared" si="239"/>
        <v>25</v>
      </c>
      <c r="T5074" t="s">
        <v>320</v>
      </c>
      <c r="U5074" t="s">
        <v>513</v>
      </c>
    </row>
    <row r="5075" spans="1:26" x14ac:dyDescent="0.35">
      <c r="A5075" s="1" t="s">
        <v>2</v>
      </c>
      <c r="B5075" s="18">
        <v>42248</v>
      </c>
      <c r="C5075" s="3" t="s">
        <v>80</v>
      </c>
      <c r="D5075" s="4" t="s">
        <v>81</v>
      </c>
      <c r="E5075" s="5" t="s">
        <v>4</v>
      </c>
      <c r="F5075" s="6">
        <v>2.8732184543934181</v>
      </c>
      <c r="G5075" s="16" t="s">
        <v>4</v>
      </c>
      <c r="H5075" s="7">
        <v>5037.2784207939694</v>
      </c>
      <c r="I5075" s="4">
        <v>16.399999999999999</v>
      </c>
      <c r="J5075" s="4">
        <v>17.5</v>
      </c>
      <c r="K5075" s="4">
        <v>11.666666666666666</v>
      </c>
      <c r="L5075" s="4">
        <v>1753.1832336283039</v>
      </c>
      <c r="M5075" s="4" t="s">
        <v>332</v>
      </c>
      <c r="N5075" s="17">
        <v>0.99999999999999989</v>
      </c>
      <c r="O5075" s="4">
        <v>1152</v>
      </c>
      <c r="P5075">
        <f t="shared" si="237"/>
        <v>2015</v>
      </c>
      <c r="Q5075">
        <f t="shared" si="238"/>
        <v>9</v>
      </c>
      <c r="R5075" t="str">
        <f t="shared" si="239"/>
        <v>27</v>
      </c>
      <c r="T5075" t="s">
        <v>81</v>
      </c>
    </row>
    <row r="5076" spans="1:26" x14ac:dyDescent="0.35">
      <c r="A5076" s="1" t="s">
        <v>2</v>
      </c>
      <c r="B5076" s="18">
        <v>42248</v>
      </c>
      <c r="C5076" s="3" t="s">
        <v>330</v>
      </c>
      <c r="D5076" s="4" t="s">
        <v>331</v>
      </c>
      <c r="E5076" s="5" t="s">
        <v>23</v>
      </c>
      <c r="F5076" s="6">
        <v>8.6196553631802537</v>
      </c>
      <c r="G5076" s="16" t="s">
        <v>4</v>
      </c>
      <c r="H5076" s="7">
        <v>17758.050757434314</v>
      </c>
      <c r="I5076" s="4">
        <v>9.1999999999999993</v>
      </c>
      <c r="J5076" s="4">
        <v>10.8</v>
      </c>
      <c r="K5076" s="4">
        <v>5.4</v>
      </c>
      <c r="L5076" s="4">
        <v>280.93378145461367</v>
      </c>
      <c r="M5076" s="4" t="s">
        <v>332</v>
      </c>
      <c r="N5076" s="17">
        <v>7.3333333333333339</v>
      </c>
      <c r="O5076" s="4">
        <v>1152</v>
      </c>
      <c r="P5076">
        <f t="shared" si="237"/>
        <v>2015</v>
      </c>
      <c r="Q5076">
        <f t="shared" si="238"/>
        <v>9</v>
      </c>
      <c r="R5076" t="str">
        <f t="shared" si="239"/>
        <v>27</v>
      </c>
      <c r="T5076" t="s">
        <v>604</v>
      </c>
      <c r="U5076" t="s">
        <v>605</v>
      </c>
    </row>
    <row r="5077" spans="1:26" x14ac:dyDescent="0.35">
      <c r="A5077" s="1" t="s">
        <v>2</v>
      </c>
      <c r="B5077" s="18">
        <v>42248</v>
      </c>
      <c r="C5077" s="3" t="s">
        <v>132</v>
      </c>
      <c r="D5077" s="4" t="s">
        <v>298</v>
      </c>
      <c r="E5077" s="5" t="s">
        <v>4</v>
      </c>
      <c r="F5077" s="6">
        <v>595.79057870301915</v>
      </c>
      <c r="G5077" s="16" t="s">
        <v>4</v>
      </c>
      <c r="H5077" s="7">
        <v>34499.751416182262</v>
      </c>
      <c r="I5077" s="4" t="s">
        <v>332</v>
      </c>
      <c r="J5077" s="4">
        <v>4.8</v>
      </c>
      <c r="K5077" s="4" t="s">
        <v>332</v>
      </c>
      <c r="L5077" s="4">
        <v>57.905835790967068</v>
      </c>
      <c r="M5077" s="4" t="s">
        <v>332</v>
      </c>
      <c r="N5077" s="17">
        <v>0.99999999999999978</v>
      </c>
      <c r="O5077" s="4">
        <v>100</v>
      </c>
      <c r="P5077">
        <f t="shared" si="237"/>
        <v>2015</v>
      </c>
      <c r="Q5077">
        <f t="shared" si="238"/>
        <v>9</v>
      </c>
      <c r="R5077" t="str">
        <f t="shared" si="239"/>
        <v>90</v>
      </c>
      <c r="T5077" t="s">
        <v>563</v>
      </c>
      <c r="U5077" t="s">
        <v>468</v>
      </c>
      <c r="V5077" t="s">
        <v>564</v>
      </c>
      <c r="W5077" t="s">
        <v>524</v>
      </c>
      <c r="X5077" t="s">
        <v>567</v>
      </c>
      <c r="Y5077" t="s">
        <v>510</v>
      </c>
      <c r="Z5077" t="s">
        <v>568</v>
      </c>
    </row>
    <row r="5078" spans="1:26" x14ac:dyDescent="0.35">
      <c r="A5078" s="1" t="s">
        <v>2</v>
      </c>
      <c r="B5078" s="18">
        <v>42262</v>
      </c>
      <c r="C5078" s="8" t="s">
        <v>29</v>
      </c>
      <c r="D5078" s="4" t="s">
        <v>30</v>
      </c>
      <c r="E5078" s="9" t="s">
        <v>23</v>
      </c>
      <c r="F5078" s="6">
        <v>5.7598220447599333</v>
      </c>
      <c r="G5078" s="16" t="s">
        <v>4</v>
      </c>
      <c r="H5078" s="7">
        <v>6880.6293099403438</v>
      </c>
      <c r="I5078" s="4">
        <v>7.2</v>
      </c>
      <c r="J5078" s="4">
        <v>6.5</v>
      </c>
      <c r="K5078" s="4" t="s">
        <v>332</v>
      </c>
      <c r="L5078" s="4">
        <v>159.27874753700252</v>
      </c>
      <c r="M5078" s="4" t="s">
        <v>332</v>
      </c>
      <c r="N5078" s="17">
        <v>7.5000000000000018</v>
      </c>
      <c r="O5078" s="4">
        <v>1152</v>
      </c>
      <c r="P5078">
        <f t="shared" si="237"/>
        <v>2015</v>
      </c>
      <c r="Q5078">
        <f t="shared" si="238"/>
        <v>9</v>
      </c>
      <c r="R5078" t="str">
        <f t="shared" si="239"/>
        <v>01</v>
      </c>
      <c r="T5078" t="s">
        <v>30</v>
      </c>
    </row>
    <row r="5079" spans="1:26" x14ac:dyDescent="0.35">
      <c r="A5079" s="1" t="s">
        <v>2</v>
      </c>
      <c r="B5079" s="18">
        <v>42262</v>
      </c>
      <c r="C5079" s="8" t="s">
        <v>294</v>
      </c>
      <c r="D5079" s="4" t="s">
        <v>295</v>
      </c>
      <c r="E5079" s="9" t="s">
        <v>23</v>
      </c>
      <c r="F5079" s="6">
        <v>2.8799110223799667</v>
      </c>
      <c r="G5079" s="16" t="s">
        <v>23</v>
      </c>
      <c r="H5079" s="7">
        <v>6082.3375815418294</v>
      </c>
      <c r="I5079" s="4">
        <v>252.1</v>
      </c>
      <c r="J5079" s="4">
        <v>4</v>
      </c>
      <c r="K5079" s="4" t="s">
        <v>332</v>
      </c>
      <c r="L5079" s="4">
        <v>2111.9880212532985</v>
      </c>
      <c r="M5079" s="4" t="s">
        <v>332</v>
      </c>
      <c r="N5079" s="17">
        <v>1</v>
      </c>
      <c r="O5079" s="4">
        <v>1152</v>
      </c>
      <c r="P5079">
        <f t="shared" si="237"/>
        <v>2015</v>
      </c>
      <c r="Q5079">
        <f t="shared" si="238"/>
        <v>9</v>
      </c>
      <c r="R5079" t="str">
        <f t="shared" si="239"/>
        <v>01</v>
      </c>
      <c r="T5079" t="s">
        <v>295</v>
      </c>
    </row>
    <row r="5080" spans="1:26" x14ac:dyDescent="0.35">
      <c r="A5080" s="1" t="s">
        <v>2</v>
      </c>
      <c r="B5080" s="18">
        <v>42262</v>
      </c>
      <c r="C5080" s="3" t="s">
        <v>227</v>
      </c>
      <c r="D5080" s="4" t="s">
        <v>228</v>
      </c>
      <c r="E5080" s="5" t="s">
        <v>7</v>
      </c>
      <c r="F5080" s="6">
        <v>99.529724933451632</v>
      </c>
      <c r="G5080" s="16" t="s">
        <v>4</v>
      </c>
      <c r="H5080" s="7">
        <v>6163.5846797274435</v>
      </c>
      <c r="I5080" s="4">
        <v>1.4</v>
      </c>
      <c r="J5080" s="4">
        <v>1.2</v>
      </c>
      <c r="K5080" s="4" t="s">
        <v>332</v>
      </c>
      <c r="L5080" s="4">
        <v>1.0555751316061703</v>
      </c>
      <c r="M5080" s="4" t="s">
        <v>332</v>
      </c>
      <c r="N5080" s="17">
        <v>58.666666666666679</v>
      </c>
      <c r="O5080" s="4">
        <v>100</v>
      </c>
      <c r="P5080">
        <f t="shared" si="237"/>
        <v>2015</v>
      </c>
      <c r="Q5080">
        <f t="shared" si="238"/>
        <v>9</v>
      </c>
      <c r="R5080" t="str">
        <f t="shared" si="239"/>
        <v>01</v>
      </c>
      <c r="T5080" t="s">
        <v>228</v>
      </c>
    </row>
    <row r="5081" spans="1:26" x14ac:dyDescent="0.35">
      <c r="A5081" s="1" t="s">
        <v>2</v>
      </c>
      <c r="B5081" s="18">
        <v>42262</v>
      </c>
      <c r="C5081" s="3" t="s">
        <v>152</v>
      </c>
      <c r="D5081" s="4" t="s">
        <v>153</v>
      </c>
      <c r="E5081" s="5" t="s">
        <v>7</v>
      </c>
      <c r="F5081" s="6">
        <v>99.529724933451632</v>
      </c>
      <c r="G5081" s="16" t="s">
        <v>4</v>
      </c>
      <c r="H5081" s="7">
        <v>13207.68145655881</v>
      </c>
      <c r="I5081" s="4">
        <v>3</v>
      </c>
      <c r="J5081" s="4">
        <v>2.4</v>
      </c>
      <c r="K5081" s="4" t="s">
        <v>332</v>
      </c>
      <c r="L5081" s="4">
        <v>9.0477868423386045</v>
      </c>
      <c r="M5081" s="4" t="s">
        <v>332</v>
      </c>
      <c r="N5081" s="17">
        <v>14.66666666666667</v>
      </c>
      <c r="O5081" s="4">
        <v>100</v>
      </c>
      <c r="P5081">
        <f t="shared" si="237"/>
        <v>2015</v>
      </c>
      <c r="Q5081">
        <f t="shared" si="238"/>
        <v>9</v>
      </c>
      <c r="R5081" t="str">
        <f t="shared" si="239"/>
        <v>01</v>
      </c>
      <c r="T5081" t="s">
        <v>153</v>
      </c>
    </row>
    <row r="5082" spans="1:26" x14ac:dyDescent="0.35">
      <c r="A5082" s="1" t="s">
        <v>2</v>
      </c>
      <c r="B5082" s="18">
        <v>42262</v>
      </c>
      <c r="C5082" s="3" t="s">
        <v>24</v>
      </c>
      <c r="D5082" s="4" t="s">
        <v>299</v>
      </c>
      <c r="E5082" s="5" t="s">
        <v>23</v>
      </c>
      <c r="F5082" s="6">
        <v>33.176574977817211</v>
      </c>
      <c r="G5082" s="16" t="s">
        <v>23</v>
      </c>
      <c r="H5082" s="7">
        <v>5100.101585172536</v>
      </c>
      <c r="I5082" s="4">
        <v>37</v>
      </c>
      <c r="J5082" s="4">
        <v>2.2999999999999998</v>
      </c>
      <c r="K5082" s="4" t="s">
        <v>332</v>
      </c>
      <c r="L5082" s="4">
        <v>153.72598252178253</v>
      </c>
      <c r="M5082" s="4" t="s">
        <v>332</v>
      </c>
      <c r="N5082" s="17">
        <v>1</v>
      </c>
      <c r="O5082" s="4">
        <v>100</v>
      </c>
      <c r="P5082">
        <f t="shared" si="237"/>
        <v>2015</v>
      </c>
      <c r="Q5082">
        <f t="shared" si="238"/>
        <v>9</v>
      </c>
      <c r="R5082" t="str">
        <f t="shared" si="239"/>
        <v>01</v>
      </c>
      <c r="T5082" t="s">
        <v>222</v>
      </c>
      <c r="U5082" t="s">
        <v>504</v>
      </c>
      <c r="V5082" t="s">
        <v>596</v>
      </c>
      <c r="W5082" t="s">
        <v>597</v>
      </c>
    </row>
    <row r="5083" spans="1:26" x14ac:dyDescent="0.35">
      <c r="A5083" s="1" t="s">
        <v>2</v>
      </c>
      <c r="B5083" s="18">
        <v>42262</v>
      </c>
      <c r="C5083" s="3" t="s">
        <v>35</v>
      </c>
      <c r="D5083" s="4" t="s">
        <v>36</v>
      </c>
      <c r="E5083" s="5" t="s">
        <v>7</v>
      </c>
      <c r="F5083" s="6">
        <v>99.529724933451632</v>
      </c>
      <c r="G5083" s="16" t="s">
        <v>4</v>
      </c>
      <c r="H5083" s="7">
        <v>7316.7553523550214</v>
      </c>
      <c r="I5083" s="4">
        <v>2.5</v>
      </c>
      <c r="J5083" s="4">
        <v>1.8</v>
      </c>
      <c r="K5083" s="4" t="s">
        <v>332</v>
      </c>
      <c r="L5083" s="4">
        <v>4.2411500823462207</v>
      </c>
      <c r="M5083" s="4" t="s">
        <v>332</v>
      </c>
      <c r="N5083" s="17">
        <v>17.333333333333332</v>
      </c>
      <c r="O5083" s="4">
        <v>100</v>
      </c>
      <c r="P5083">
        <f t="shared" si="237"/>
        <v>2015</v>
      </c>
      <c r="Q5083">
        <f t="shared" si="238"/>
        <v>9</v>
      </c>
      <c r="R5083" t="str">
        <f t="shared" si="239"/>
        <v>01</v>
      </c>
      <c r="T5083" t="s">
        <v>458</v>
      </c>
      <c r="U5083" t="s">
        <v>459</v>
      </c>
    </row>
    <row r="5084" spans="1:26" x14ac:dyDescent="0.35">
      <c r="A5084" s="1" t="s">
        <v>2</v>
      </c>
      <c r="B5084" s="18">
        <v>42262</v>
      </c>
      <c r="C5084" s="3" t="s">
        <v>60</v>
      </c>
      <c r="D5084" s="4" t="s">
        <v>61</v>
      </c>
      <c r="E5084" s="5" t="s">
        <v>7</v>
      </c>
      <c r="F5084" s="6">
        <v>20.159377156659765</v>
      </c>
      <c r="G5084" s="16" t="s">
        <v>4</v>
      </c>
      <c r="H5084" s="7">
        <v>52095.471700274698</v>
      </c>
      <c r="I5084" s="4">
        <v>5</v>
      </c>
      <c r="J5084" s="4">
        <v>3.1</v>
      </c>
      <c r="K5084" s="4" t="s">
        <v>332</v>
      </c>
      <c r="L5084" s="4">
        <v>25.15892116749826</v>
      </c>
      <c r="M5084" s="4" t="s">
        <v>332</v>
      </c>
      <c r="N5084" s="17">
        <v>1</v>
      </c>
      <c r="O5084" s="4">
        <v>1152</v>
      </c>
      <c r="P5084">
        <f t="shared" si="237"/>
        <v>2015</v>
      </c>
      <c r="Q5084">
        <f t="shared" si="238"/>
        <v>9</v>
      </c>
      <c r="R5084" t="str">
        <f t="shared" si="239"/>
        <v>01</v>
      </c>
      <c r="T5084" t="s">
        <v>211</v>
      </c>
      <c r="U5084" t="s">
        <v>478</v>
      </c>
    </row>
    <row r="5085" spans="1:26" x14ac:dyDescent="0.35">
      <c r="A5085" s="1" t="s">
        <v>2</v>
      </c>
      <c r="B5085" s="18">
        <v>42262</v>
      </c>
      <c r="C5085" s="3" t="s">
        <v>60</v>
      </c>
      <c r="D5085" s="4" t="s">
        <v>61</v>
      </c>
      <c r="E5085" s="5" t="s">
        <v>4</v>
      </c>
      <c r="F5085" s="6">
        <v>99.529724933451632</v>
      </c>
      <c r="G5085" s="16" t="s">
        <v>4</v>
      </c>
      <c r="H5085" s="7">
        <v>3319.6390024573707</v>
      </c>
      <c r="I5085" s="4">
        <v>5.2</v>
      </c>
      <c r="J5085" s="4">
        <v>3.5</v>
      </c>
      <c r="K5085" s="4" t="s">
        <v>332</v>
      </c>
      <c r="L5085" s="4">
        <v>33.353242005611634</v>
      </c>
      <c r="M5085" s="4" t="s">
        <v>332</v>
      </c>
      <c r="N5085" s="17">
        <v>102.71428571428572</v>
      </c>
      <c r="O5085" s="4">
        <v>100</v>
      </c>
      <c r="P5085">
        <f t="shared" si="237"/>
        <v>2015</v>
      </c>
      <c r="Q5085">
        <f t="shared" si="238"/>
        <v>9</v>
      </c>
      <c r="R5085" t="str">
        <f t="shared" si="239"/>
        <v>01</v>
      </c>
      <c r="T5085" t="s">
        <v>211</v>
      </c>
      <c r="U5085" t="s">
        <v>478</v>
      </c>
    </row>
    <row r="5086" spans="1:26" x14ac:dyDescent="0.35">
      <c r="A5086" s="1" t="s">
        <v>2</v>
      </c>
      <c r="B5086" s="18">
        <v>42262</v>
      </c>
      <c r="C5086" s="3" t="s">
        <v>212</v>
      </c>
      <c r="D5086" s="4" t="s">
        <v>213</v>
      </c>
      <c r="E5086" s="5" t="s">
        <v>4</v>
      </c>
      <c r="F5086" s="6">
        <v>33.176574977817211</v>
      </c>
      <c r="G5086" s="16" t="s">
        <v>4</v>
      </c>
      <c r="H5086" s="7">
        <v>78482.050632366561</v>
      </c>
      <c r="I5086" s="4">
        <v>19.3</v>
      </c>
      <c r="J5086" s="4">
        <v>15.3</v>
      </c>
      <c r="K5086" s="4" t="s">
        <v>332</v>
      </c>
      <c r="L5086" s="4">
        <v>2365.5862814302518</v>
      </c>
      <c r="M5086" s="4" t="s">
        <v>332</v>
      </c>
      <c r="N5086" s="17">
        <v>1</v>
      </c>
      <c r="O5086" s="4">
        <v>100</v>
      </c>
      <c r="P5086">
        <f t="shared" si="237"/>
        <v>2015</v>
      </c>
      <c r="Q5086">
        <f t="shared" si="238"/>
        <v>9</v>
      </c>
      <c r="R5086" t="str">
        <f t="shared" si="239"/>
        <v>04</v>
      </c>
      <c r="T5086" t="s">
        <v>213</v>
      </c>
    </row>
    <row r="5087" spans="1:26" x14ac:dyDescent="0.35">
      <c r="A5087" s="1" t="s">
        <v>2</v>
      </c>
      <c r="B5087" s="18">
        <v>42262</v>
      </c>
      <c r="C5087" s="3" t="s">
        <v>300</v>
      </c>
      <c r="D5087" s="4" t="s">
        <v>301</v>
      </c>
      <c r="E5087" s="5" t="s">
        <v>4</v>
      </c>
      <c r="F5087" s="6">
        <v>132.70629991126884</v>
      </c>
      <c r="G5087" s="16" t="s">
        <v>4</v>
      </c>
      <c r="H5087" s="7">
        <v>9809.1076575176266</v>
      </c>
      <c r="I5087" s="4">
        <v>6.7</v>
      </c>
      <c r="J5087" s="4">
        <v>4.9000000000000004</v>
      </c>
      <c r="K5087" s="4">
        <v>4.3</v>
      </c>
      <c r="L5087" s="4">
        <v>73.91591555243626</v>
      </c>
      <c r="M5087" s="4" t="s">
        <v>332</v>
      </c>
      <c r="N5087" s="17">
        <v>1</v>
      </c>
      <c r="O5087" s="4">
        <v>100</v>
      </c>
      <c r="P5087">
        <f t="shared" si="237"/>
        <v>2015</v>
      </c>
      <c r="Q5087">
        <f t="shared" si="238"/>
        <v>9</v>
      </c>
      <c r="R5087" t="str">
        <f t="shared" si="239"/>
        <v>05</v>
      </c>
      <c r="T5087" t="s">
        <v>301</v>
      </c>
    </row>
    <row r="5088" spans="1:26" x14ac:dyDescent="0.35">
      <c r="A5088" s="1" t="s">
        <v>2</v>
      </c>
      <c r="B5088" s="18">
        <v>42262</v>
      </c>
      <c r="C5088" s="3" t="s">
        <v>82</v>
      </c>
      <c r="D5088" s="4" t="s">
        <v>167</v>
      </c>
      <c r="E5088" s="5" t="s">
        <v>4</v>
      </c>
      <c r="F5088" s="6">
        <v>265.41259982253769</v>
      </c>
      <c r="G5088" s="16" t="s">
        <v>4</v>
      </c>
      <c r="H5088" s="7">
        <v>75981.690197532895</v>
      </c>
      <c r="I5088" s="4">
        <v>12.5</v>
      </c>
      <c r="J5088" s="4">
        <v>8.1</v>
      </c>
      <c r="K5088" s="4">
        <v>5.3999999999999995</v>
      </c>
      <c r="L5088" s="4">
        <v>286.27763055836982</v>
      </c>
      <c r="M5088" s="4" t="s">
        <v>332</v>
      </c>
      <c r="N5088" s="17">
        <v>1</v>
      </c>
      <c r="O5088" s="4">
        <v>100</v>
      </c>
      <c r="P5088">
        <f t="shared" si="237"/>
        <v>2015</v>
      </c>
      <c r="Q5088">
        <f t="shared" si="238"/>
        <v>9</v>
      </c>
      <c r="R5088" t="str">
        <f t="shared" si="239"/>
        <v>05</v>
      </c>
      <c r="T5088" t="s">
        <v>460</v>
      </c>
      <c r="U5088" t="s">
        <v>488</v>
      </c>
      <c r="V5088" t="s">
        <v>536</v>
      </c>
      <c r="W5088" t="s">
        <v>544</v>
      </c>
      <c r="X5088" t="s">
        <v>510</v>
      </c>
    </row>
    <row r="5089" spans="1:27" x14ac:dyDescent="0.35">
      <c r="A5089" s="1" t="s">
        <v>2</v>
      </c>
      <c r="B5089" s="18">
        <v>42262</v>
      </c>
      <c r="C5089" s="3" t="s">
        <v>37</v>
      </c>
      <c r="D5089" s="4" t="s">
        <v>156</v>
      </c>
      <c r="E5089" s="5" t="s">
        <v>4</v>
      </c>
      <c r="F5089" s="6">
        <v>17.279466134279797</v>
      </c>
      <c r="G5089" s="16" t="s">
        <v>4</v>
      </c>
      <c r="H5089" s="7">
        <v>23186.173650748788</v>
      </c>
      <c r="I5089" s="4">
        <v>23.1</v>
      </c>
      <c r="J5089" s="4">
        <v>12.9</v>
      </c>
      <c r="K5089" s="4">
        <v>8.6</v>
      </c>
      <c r="L5089" s="4">
        <v>1341.8339126086187</v>
      </c>
      <c r="M5089" s="4" t="s">
        <v>332</v>
      </c>
      <c r="N5089" s="17">
        <v>1.0000000000000002</v>
      </c>
      <c r="O5089" s="4">
        <v>1152</v>
      </c>
      <c r="P5089">
        <f t="shared" si="237"/>
        <v>2015</v>
      </c>
      <c r="Q5089">
        <f t="shared" si="238"/>
        <v>9</v>
      </c>
      <c r="R5089" t="str">
        <f t="shared" si="239"/>
        <v>05</v>
      </c>
      <c r="T5089" t="s">
        <v>460</v>
      </c>
      <c r="U5089" t="s">
        <v>461</v>
      </c>
      <c r="V5089" t="s">
        <v>536</v>
      </c>
      <c r="W5089" t="s">
        <v>537</v>
      </c>
      <c r="X5089" t="s">
        <v>510</v>
      </c>
    </row>
    <row r="5090" spans="1:27" x14ac:dyDescent="0.35">
      <c r="A5090" s="1" t="s">
        <v>2</v>
      </c>
      <c r="B5090" s="18">
        <v>42262</v>
      </c>
      <c r="C5090" s="3" t="s">
        <v>62</v>
      </c>
      <c r="D5090" s="4" t="s">
        <v>63</v>
      </c>
      <c r="E5090" s="5" t="s">
        <v>4</v>
      </c>
      <c r="F5090" s="6">
        <v>1791.5350488021295</v>
      </c>
      <c r="G5090" s="16" t="s">
        <v>4</v>
      </c>
      <c r="H5090" s="7">
        <v>106197.31017747469</v>
      </c>
      <c r="I5090" s="4">
        <v>7.9</v>
      </c>
      <c r="J5090" s="4">
        <v>4.7</v>
      </c>
      <c r="K5090" s="4" t="s">
        <v>332</v>
      </c>
      <c r="L5090" s="4">
        <v>59.27727188395292</v>
      </c>
      <c r="M5090" s="4" t="s">
        <v>332</v>
      </c>
      <c r="N5090" s="17">
        <v>1</v>
      </c>
      <c r="O5090" s="4">
        <v>100</v>
      </c>
      <c r="P5090">
        <f t="shared" si="237"/>
        <v>2015</v>
      </c>
      <c r="Q5090">
        <f t="shared" si="238"/>
        <v>9</v>
      </c>
      <c r="R5090" t="str">
        <f t="shared" si="239"/>
        <v>05</v>
      </c>
      <c r="T5090" t="s">
        <v>84</v>
      </c>
      <c r="U5090" t="s">
        <v>459</v>
      </c>
      <c r="V5090" t="s">
        <v>479</v>
      </c>
      <c r="W5090" t="s">
        <v>480</v>
      </c>
    </row>
    <row r="5091" spans="1:27" x14ac:dyDescent="0.35">
      <c r="A5091" s="1" t="s">
        <v>2</v>
      </c>
      <c r="B5091" s="18">
        <v>42262</v>
      </c>
      <c r="C5091" s="3" t="s">
        <v>359</v>
      </c>
      <c r="D5091" s="4" t="s">
        <v>360</v>
      </c>
      <c r="E5091" s="5" t="s">
        <v>4</v>
      </c>
      <c r="F5091" s="6">
        <v>0.62111823391410803</v>
      </c>
      <c r="G5091" s="16" t="s">
        <v>4</v>
      </c>
      <c r="H5091" s="7">
        <v>35850.125615944497</v>
      </c>
      <c r="I5091" s="4">
        <v>89.8</v>
      </c>
      <c r="J5091" s="4">
        <v>53.9</v>
      </c>
      <c r="K5091" s="4" t="s">
        <v>332</v>
      </c>
      <c r="L5091" s="4">
        <v>57718.681659089838</v>
      </c>
      <c r="M5091" s="4" t="s">
        <v>332</v>
      </c>
      <c r="N5091" s="17">
        <v>1</v>
      </c>
      <c r="O5091" s="4">
        <v>16024.28</v>
      </c>
      <c r="P5091">
        <f t="shared" si="237"/>
        <v>2015</v>
      </c>
      <c r="Q5091">
        <f t="shared" si="238"/>
        <v>9</v>
      </c>
      <c r="R5091" t="str">
        <f t="shared" si="239"/>
        <v>06</v>
      </c>
      <c r="T5091" t="s">
        <v>533</v>
      </c>
      <c r="U5091" t="s">
        <v>616</v>
      </c>
    </row>
    <row r="5092" spans="1:27" x14ac:dyDescent="0.35">
      <c r="A5092" s="1" t="s">
        <v>2</v>
      </c>
      <c r="B5092" s="18">
        <v>42262</v>
      </c>
      <c r="C5092" s="3" t="s">
        <v>27</v>
      </c>
      <c r="D5092" s="4" t="s">
        <v>39</v>
      </c>
      <c r="E5092" s="5" t="s">
        <v>4</v>
      </c>
      <c r="F5092" s="6">
        <v>33.176574977817211</v>
      </c>
      <c r="G5092" s="16" t="s">
        <v>4</v>
      </c>
      <c r="H5092" s="7">
        <v>33687.092078688918</v>
      </c>
      <c r="I5092" s="4">
        <v>16.2</v>
      </c>
      <c r="J5092" s="4">
        <v>13.4</v>
      </c>
      <c r="K5092" s="4">
        <v>8.9333333333333336</v>
      </c>
      <c r="L5092" s="4">
        <v>1015.3878783814498</v>
      </c>
      <c r="M5092" s="4" t="s">
        <v>332</v>
      </c>
      <c r="N5092" s="17">
        <v>1.0000000000000002</v>
      </c>
      <c r="O5092" s="4">
        <v>100</v>
      </c>
      <c r="P5092">
        <f t="shared" si="237"/>
        <v>2015</v>
      </c>
      <c r="Q5092">
        <f t="shared" si="238"/>
        <v>9</v>
      </c>
      <c r="R5092" t="str">
        <f t="shared" si="239"/>
        <v>06</v>
      </c>
      <c r="T5092" t="s">
        <v>39</v>
      </c>
    </row>
    <row r="5093" spans="1:27" x14ac:dyDescent="0.35">
      <c r="A5093" s="1" t="s">
        <v>2</v>
      </c>
      <c r="B5093" s="18">
        <v>42262</v>
      </c>
      <c r="C5093" s="3" t="s">
        <v>302</v>
      </c>
      <c r="D5093" s="4" t="s">
        <v>303</v>
      </c>
      <c r="E5093" s="5" t="s">
        <v>4</v>
      </c>
      <c r="F5093" s="6">
        <v>464.47204968944089</v>
      </c>
      <c r="G5093" s="16" t="s">
        <v>4</v>
      </c>
      <c r="H5093" s="7">
        <v>17755.326321714852</v>
      </c>
      <c r="I5093" s="4">
        <v>4.8</v>
      </c>
      <c r="J5093" s="4">
        <v>3.9</v>
      </c>
      <c r="K5093" s="4">
        <v>3.9</v>
      </c>
      <c r="L5093" s="4">
        <v>38.226899408880605</v>
      </c>
      <c r="M5093" s="4" t="s">
        <v>332</v>
      </c>
      <c r="N5093" s="17">
        <v>1.0000000000000002</v>
      </c>
      <c r="O5093" s="4">
        <v>100</v>
      </c>
      <c r="P5093">
        <f t="shared" si="237"/>
        <v>2015</v>
      </c>
      <c r="Q5093">
        <f t="shared" si="238"/>
        <v>9</v>
      </c>
      <c r="R5093" t="str">
        <f t="shared" si="239"/>
        <v>08</v>
      </c>
      <c r="T5093" t="s">
        <v>303</v>
      </c>
    </row>
    <row r="5094" spans="1:27" x14ac:dyDescent="0.35">
      <c r="A5094" s="1" t="s">
        <v>2</v>
      </c>
      <c r="B5094" s="18">
        <v>42262</v>
      </c>
      <c r="C5094" s="3" t="s">
        <v>176</v>
      </c>
      <c r="D5094" s="4" t="s">
        <v>177</v>
      </c>
      <c r="E5094" s="5" t="s">
        <v>7</v>
      </c>
      <c r="F5094" s="6">
        <v>2.8799110223799667</v>
      </c>
      <c r="G5094" s="16" t="s">
        <v>4</v>
      </c>
      <c r="H5094" s="7">
        <v>9065.1680451720513</v>
      </c>
      <c r="I5094" s="4">
        <v>14.2</v>
      </c>
      <c r="J5094" s="4">
        <v>8.4</v>
      </c>
      <c r="K5094" s="4" t="s">
        <v>332</v>
      </c>
      <c r="L5094" s="4">
        <v>524.62084040826664</v>
      </c>
      <c r="M5094" s="4" t="s">
        <v>332</v>
      </c>
      <c r="N5094" s="17">
        <v>6</v>
      </c>
      <c r="O5094" s="4">
        <v>1152</v>
      </c>
      <c r="P5094">
        <f t="shared" si="237"/>
        <v>2015</v>
      </c>
      <c r="Q5094">
        <f t="shared" si="238"/>
        <v>9</v>
      </c>
      <c r="R5094" t="str">
        <f t="shared" si="239"/>
        <v>09</v>
      </c>
      <c r="T5094" t="s">
        <v>177</v>
      </c>
    </row>
    <row r="5095" spans="1:27" x14ac:dyDescent="0.35">
      <c r="A5095" s="1" t="s">
        <v>2</v>
      </c>
      <c r="B5095" s="18">
        <v>42262</v>
      </c>
      <c r="C5095" s="3" t="s">
        <v>373</v>
      </c>
      <c r="D5095" s="4" t="s">
        <v>374</v>
      </c>
      <c r="E5095" s="5" t="s">
        <v>4</v>
      </c>
      <c r="F5095" s="6">
        <v>99.529724933451632</v>
      </c>
      <c r="G5095" s="16" t="s">
        <v>4</v>
      </c>
      <c r="H5095" s="7">
        <v>39320.524677223279</v>
      </c>
      <c r="I5095" s="4">
        <v>11.5</v>
      </c>
      <c r="J5095" s="4">
        <v>8.1</v>
      </c>
      <c r="K5095" s="4" t="s">
        <v>332</v>
      </c>
      <c r="L5095" s="4">
        <v>395.06313017055044</v>
      </c>
      <c r="M5095" s="4" t="s">
        <v>332</v>
      </c>
      <c r="N5095" s="17">
        <v>0.99999999999999989</v>
      </c>
      <c r="O5095" s="4">
        <v>100</v>
      </c>
      <c r="P5095">
        <f t="shared" si="237"/>
        <v>2015</v>
      </c>
      <c r="Q5095">
        <f t="shared" si="238"/>
        <v>9</v>
      </c>
      <c r="R5095" t="str">
        <f t="shared" si="239"/>
        <v>09</v>
      </c>
      <c r="T5095" t="s">
        <v>374</v>
      </c>
    </row>
    <row r="5096" spans="1:27" x14ac:dyDescent="0.35">
      <c r="A5096" s="1" t="s">
        <v>2</v>
      </c>
      <c r="B5096" s="18">
        <v>42262</v>
      </c>
      <c r="C5096" s="3" t="s">
        <v>40</v>
      </c>
      <c r="D5096" s="4" t="s">
        <v>169</v>
      </c>
      <c r="E5096" s="5" t="s">
        <v>4</v>
      </c>
      <c r="F5096" s="6">
        <v>1426.5927240461401</v>
      </c>
      <c r="G5096" s="16" t="s">
        <v>4</v>
      </c>
      <c r="H5096" s="7">
        <v>161343.83597500817</v>
      </c>
      <c r="I5096" s="4" t="s">
        <v>332</v>
      </c>
      <c r="J5096" s="4">
        <v>6</v>
      </c>
      <c r="K5096" s="4">
        <v>4</v>
      </c>
      <c r="L5096" s="4">
        <v>113.09733552923255</v>
      </c>
      <c r="M5096" s="4" t="s">
        <v>332</v>
      </c>
      <c r="N5096" s="17">
        <v>1</v>
      </c>
      <c r="O5096" s="4">
        <v>100</v>
      </c>
      <c r="P5096">
        <f t="shared" si="237"/>
        <v>2015</v>
      </c>
      <c r="Q5096">
        <f t="shared" si="238"/>
        <v>9</v>
      </c>
      <c r="R5096" t="str">
        <f t="shared" si="239"/>
        <v>12</v>
      </c>
      <c r="T5096" t="s">
        <v>662</v>
      </c>
      <c r="U5096" t="s">
        <v>463</v>
      </c>
      <c r="V5096" t="s">
        <v>464</v>
      </c>
      <c r="W5096" t="s">
        <v>546</v>
      </c>
      <c r="X5096" t="s">
        <v>468</v>
      </c>
      <c r="Y5096" t="s">
        <v>547</v>
      </c>
      <c r="Z5096" t="s">
        <v>510</v>
      </c>
      <c r="AA5096" t="s">
        <v>466</v>
      </c>
    </row>
    <row r="5097" spans="1:27" x14ac:dyDescent="0.35">
      <c r="A5097" s="1" t="s">
        <v>2</v>
      </c>
      <c r="B5097" s="18">
        <v>42262</v>
      </c>
      <c r="C5097" s="3" t="s">
        <v>42</v>
      </c>
      <c r="D5097" s="4" t="s">
        <v>168</v>
      </c>
      <c r="E5097" s="5" t="s">
        <v>4</v>
      </c>
      <c r="F5097" s="6">
        <v>3284.4809228039039</v>
      </c>
      <c r="G5097" s="16" t="s">
        <v>4</v>
      </c>
      <c r="H5097" s="7">
        <v>7108490.2430577539</v>
      </c>
      <c r="I5097" s="4" t="s">
        <v>332</v>
      </c>
      <c r="J5097" s="4">
        <v>15.9</v>
      </c>
      <c r="K5097" s="4">
        <v>10.9</v>
      </c>
      <c r="L5097" s="4">
        <v>2164.2659556047474</v>
      </c>
      <c r="M5097" s="4" t="s">
        <v>332</v>
      </c>
      <c r="N5097" s="17">
        <v>1</v>
      </c>
      <c r="O5097" s="4">
        <v>100</v>
      </c>
      <c r="P5097">
        <f t="shared" si="237"/>
        <v>2015</v>
      </c>
      <c r="Q5097">
        <f t="shared" si="238"/>
        <v>9</v>
      </c>
      <c r="R5097" t="str">
        <f t="shared" si="239"/>
        <v>12</v>
      </c>
      <c r="T5097" t="s">
        <v>663</v>
      </c>
      <c r="U5097" t="s">
        <v>463</v>
      </c>
      <c r="V5097" t="s">
        <v>464</v>
      </c>
      <c r="W5097" t="s">
        <v>545</v>
      </c>
      <c r="X5097" t="s">
        <v>510</v>
      </c>
      <c r="Y5097" t="s">
        <v>466</v>
      </c>
    </row>
    <row r="5098" spans="1:27" x14ac:dyDescent="0.35">
      <c r="A5098" s="1" t="s">
        <v>2</v>
      </c>
      <c r="B5098" s="18">
        <v>42262</v>
      </c>
      <c r="C5098" s="3" t="s">
        <v>196</v>
      </c>
      <c r="D5098" s="4" t="s">
        <v>197</v>
      </c>
      <c r="E5098" s="5" t="s">
        <v>23</v>
      </c>
      <c r="F5098" s="6">
        <v>668.13935719215226</v>
      </c>
      <c r="G5098" s="16" t="s">
        <v>4</v>
      </c>
      <c r="H5098" s="7">
        <v>5162661.3932731757</v>
      </c>
      <c r="I5098" s="4">
        <v>24.9</v>
      </c>
      <c r="J5098" s="4">
        <v>6.7</v>
      </c>
      <c r="K5098" s="4" t="s">
        <v>332</v>
      </c>
      <c r="L5098" s="4">
        <v>877.88743651729521</v>
      </c>
      <c r="M5098" s="4" t="s">
        <v>332</v>
      </c>
      <c r="N5098" s="17">
        <v>8.8017241379310356</v>
      </c>
      <c r="O5098" s="4">
        <v>576</v>
      </c>
      <c r="P5098">
        <f t="shared" si="237"/>
        <v>2015</v>
      </c>
      <c r="Q5098">
        <f t="shared" si="238"/>
        <v>9</v>
      </c>
      <c r="R5098" t="str">
        <f t="shared" si="239"/>
        <v>12</v>
      </c>
      <c r="T5098" t="s">
        <v>107</v>
      </c>
      <c r="U5098" t="s">
        <v>559</v>
      </c>
    </row>
    <row r="5099" spans="1:27" x14ac:dyDescent="0.35">
      <c r="A5099" s="1" t="s">
        <v>2</v>
      </c>
      <c r="B5099" s="18">
        <v>42262</v>
      </c>
      <c r="C5099" s="3" t="s">
        <v>64</v>
      </c>
      <c r="D5099" s="4" t="s">
        <v>65</v>
      </c>
      <c r="E5099" s="5" t="s">
        <v>7</v>
      </c>
      <c r="F5099" s="6">
        <v>31.67902124617963</v>
      </c>
      <c r="G5099" s="16" t="s">
        <v>4</v>
      </c>
      <c r="H5099" s="7">
        <v>133887.38598047916</v>
      </c>
      <c r="I5099" s="4">
        <v>60.8</v>
      </c>
      <c r="J5099" s="4">
        <v>3.6</v>
      </c>
      <c r="K5099" s="4">
        <v>3.6</v>
      </c>
      <c r="L5099" s="4">
        <v>787.96799999999996</v>
      </c>
      <c r="M5099" s="4" t="s">
        <v>332</v>
      </c>
      <c r="N5099" s="17">
        <v>5.3636363636363651</v>
      </c>
      <c r="O5099" s="4">
        <v>1152</v>
      </c>
      <c r="P5099">
        <f t="shared" si="237"/>
        <v>2015</v>
      </c>
      <c r="Q5099">
        <f t="shared" si="238"/>
        <v>9</v>
      </c>
      <c r="R5099" t="str">
        <f t="shared" si="239"/>
        <v>13</v>
      </c>
      <c r="T5099" t="s">
        <v>481</v>
      </c>
      <c r="U5099" t="s">
        <v>482</v>
      </c>
    </row>
    <row r="5100" spans="1:27" x14ac:dyDescent="0.35">
      <c r="A5100" s="1" t="s">
        <v>2</v>
      </c>
      <c r="B5100" s="18">
        <v>42262</v>
      </c>
      <c r="C5100" s="3" t="s">
        <v>159</v>
      </c>
      <c r="D5100" s="4" t="s">
        <v>160</v>
      </c>
      <c r="E5100" s="5" t="s">
        <v>7</v>
      </c>
      <c r="F5100" s="6">
        <v>57.598220447599331</v>
      </c>
      <c r="G5100" s="16" t="s">
        <v>4</v>
      </c>
      <c r="H5100" s="7">
        <v>708000.55124223593</v>
      </c>
      <c r="I5100" s="4">
        <v>63</v>
      </c>
      <c r="J5100" s="4">
        <v>5.8</v>
      </c>
      <c r="K5100" s="4">
        <v>5.8</v>
      </c>
      <c r="L5100" s="4">
        <v>2119.3199999999997</v>
      </c>
      <c r="M5100" s="4" t="s">
        <v>332</v>
      </c>
      <c r="N5100" s="17">
        <v>5.8</v>
      </c>
      <c r="O5100" s="4">
        <v>1152</v>
      </c>
      <c r="P5100">
        <f t="shared" si="237"/>
        <v>2015</v>
      </c>
      <c r="Q5100">
        <f t="shared" si="238"/>
        <v>9</v>
      </c>
      <c r="R5100" t="str">
        <f t="shared" si="239"/>
        <v>13</v>
      </c>
      <c r="T5100" t="s">
        <v>67</v>
      </c>
      <c r="U5100" t="s">
        <v>540</v>
      </c>
    </row>
    <row r="5101" spans="1:27" x14ac:dyDescent="0.35">
      <c r="A5101" s="1" t="s">
        <v>2</v>
      </c>
      <c r="B5101" s="18">
        <v>42262</v>
      </c>
      <c r="C5101" s="3" t="s">
        <v>101</v>
      </c>
      <c r="D5101" s="4" t="s">
        <v>102</v>
      </c>
      <c r="E5101" s="5" t="s">
        <v>7</v>
      </c>
      <c r="F5101" s="6">
        <v>14.399555111899833</v>
      </c>
      <c r="G5101" s="16" t="s">
        <v>4</v>
      </c>
      <c r="H5101" s="7">
        <v>105364.13667369123</v>
      </c>
      <c r="I5101" s="4">
        <v>68.900000000000006</v>
      </c>
      <c r="J5101" s="4">
        <v>3</v>
      </c>
      <c r="K5101" s="4">
        <v>3</v>
      </c>
      <c r="L5101" s="4">
        <v>620.1</v>
      </c>
      <c r="M5101" s="4" t="s">
        <v>332</v>
      </c>
      <c r="N5101" s="17">
        <v>11.800000000000002</v>
      </c>
      <c r="O5101" s="4">
        <v>1152</v>
      </c>
      <c r="P5101">
        <f t="shared" si="237"/>
        <v>2015</v>
      </c>
      <c r="Q5101">
        <f t="shared" si="238"/>
        <v>9</v>
      </c>
      <c r="R5101" t="str">
        <f t="shared" si="239"/>
        <v>13</v>
      </c>
      <c r="T5101" t="s">
        <v>499</v>
      </c>
      <c r="U5101" t="s">
        <v>500</v>
      </c>
    </row>
    <row r="5102" spans="1:27" x14ac:dyDescent="0.35">
      <c r="A5102" s="1" t="s">
        <v>2</v>
      </c>
      <c r="B5102" s="18">
        <v>42262</v>
      </c>
      <c r="C5102" s="3" t="s">
        <v>68</v>
      </c>
      <c r="D5102" s="4" t="s">
        <v>69</v>
      </c>
      <c r="E5102" s="5" t="s">
        <v>4</v>
      </c>
      <c r="F5102" s="6">
        <v>106.55670782805876</v>
      </c>
      <c r="G5102" s="16" t="s">
        <v>4</v>
      </c>
      <c r="H5102" s="7">
        <v>366721.72961956525</v>
      </c>
      <c r="I5102" s="4">
        <v>195.1</v>
      </c>
      <c r="J5102" s="4">
        <v>4.2</v>
      </c>
      <c r="K5102" s="4">
        <v>4.2</v>
      </c>
      <c r="L5102" s="4">
        <v>3441.5639999999999</v>
      </c>
      <c r="M5102" s="4" t="s">
        <v>332</v>
      </c>
      <c r="N5102" s="17">
        <v>1.0000000000000002</v>
      </c>
      <c r="O5102" s="4">
        <v>1152</v>
      </c>
      <c r="P5102">
        <f t="shared" si="237"/>
        <v>2015</v>
      </c>
      <c r="Q5102">
        <f t="shared" si="238"/>
        <v>9</v>
      </c>
      <c r="R5102" t="str">
        <f t="shared" si="239"/>
        <v>13</v>
      </c>
      <c r="T5102" t="s">
        <v>217</v>
      </c>
      <c r="U5102" t="s">
        <v>483</v>
      </c>
    </row>
    <row r="5103" spans="1:27" x14ac:dyDescent="0.35">
      <c r="A5103" s="1" t="s">
        <v>2</v>
      </c>
      <c r="B5103" s="18">
        <v>42262</v>
      </c>
      <c r="C5103" s="3" t="s">
        <v>333</v>
      </c>
      <c r="D5103" s="4" t="s">
        <v>334</v>
      </c>
      <c r="E5103" s="5" t="s">
        <v>4</v>
      </c>
      <c r="F5103" s="6">
        <v>66.353149955634422</v>
      </c>
      <c r="G5103" s="16" t="s">
        <v>4</v>
      </c>
      <c r="H5103" s="7">
        <v>28846.776999438676</v>
      </c>
      <c r="I5103" s="4">
        <v>9.6</v>
      </c>
      <c r="J5103" s="4">
        <v>9.3000000000000007</v>
      </c>
      <c r="K5103" s="4" t="s">
        <v>332</v>
      </c>
      <c r="L5103" s="4">
        <v>434.74615777436998</v>
      </c>
      <c r="M5103" s="4" t="s">
        <v>332</v>
      </c>
      <c r="N5103" s="17">
        <v>1.0000000000000002</v>
      </c>
      <c r="O5103" s="4">
        <v>100</v>
      </c>
      <c r="P5103">
        <f t="shared" si="237"/>
        <v>2015</v>
      </c>
      <c r="Q5103">
        <f t="shared" si="238"/>
        <v>9</v>
      </c>
      <c r="R5103" t="str">
        <f t="shared" si="239"/>
        <v>16</v>
      </c>
      <c r="T5103" t="s">
        <v>334</v>
      </c>
    </row>
    <row r="5104" spans="1:27" x14ac:dyDescent="0.35">
      <c r="A5104" s="1" t="s">
        <v>2</v>
      </c>
      <c r="B5104" s="18">
        <v>42262</v>
      </c>
      <c r="C5104" s="3" t="s">
        <v>3</v>
      </c>
      <c r="D5104" s="4" t="s">
        <v>119</v>
      </c>
      <c r="E5104" s="5" t="s">
        <v>4</v>
      </c>
      <c r="F5104" s="6">
        <v>66.353149955634422</v>
      </c>
      <c r="G5104" s="16" t="s">
        <v>4</v>
      </c>
      <c r="H5104" s="7">
        <v>4438.5536410041223</v>
      </c>
      <c r="I5104" s="4">
        <v>7.6</v>
      </c>
      <c r="J5104" s="4">
        <v>4.0999999999999996</v>
      </c>
      <c r="K5104" s="4" t="s">
        <v>332</v>
      </c>
      <c r="L5104" s="4">
        <v>66.892885175336261</v>
      </c>
      <c r="M5104" s="4" t="s">
        <v>332</v>
      </c>
      <c r="N5104" s="17">
        <v>1.0000000000000002</v>
      </c>
      <c r="O5104" s="4">
        <v>100</v>
      </c>
      <c r="P5104">
        <f t="shared" si="237"/>
        <v>2015</v>
      </c>
      <c r="Q5104">
        <f t="shared" si="238"/>
        <v>9</v>
      </c>
      <c r="R5104" t="str">
        <f t="shared" si="239"/>
        <v>16</v>
      </c>
      <c r="T5104" t="s">
        <v>119</v>
      </c>
    </row>
    <row r="5105" spans="1:21" x14ac:dyDescent="0.35">
      <c r="A5105" s="1" t="s">
        <v>2</v>
      </c>
      <c r="B5105" s="18">
        <v>42262</v>
      </c>
      <c r="C5105" s="3" t="s">
        <v>184</v>
      </c>
      <c r="D5105" s="4" t="s">
        <v>185</v>
      </c>
      <c r="E5105" s="5" t="s">
        <v>7</v>
      </c>
      <c r="F5105" s="6">
        <v>5.7598220447599333</v>
      </c>
      <c r="G5105" s="16" t="s">
        <v>4</v>
      </c>
      <c r="H5105" s="7">
        <v>19553.424546947292</v>
      </c>
      <c r="I5105" s="4" t="s">
        <v>332</v>
      </c>
      <c r="J5105" s="4">
        <v>7.4</v>
      </c>
      <c r="K5105" s="4" t="s">
        <v>332</v>
      </c>
      <c r="L5105" s="4">
        <v>212.17479024304507</v>
      </c>
      <c r="M5105" s="4" t="s">
        <v>332</v>
      </c>
      <c r="N5105" s="17">
        <v>16</v>
      </c>
      <c r="O5105" s="4">
        <v>1152</v>
      </c>
      <c r="P5105">
        <f t="shared" si="237"/>
        <v>2015</v>
      </c>
      <c r="Q5105">
        <f t="shared" si="238"/>
        <v>9</v>
      </c>
      <c r="R5105" t="str">
        <f t="shared" si="239"/>
        <v>16</v>
      </c>
      <c r="T5105" t="s">
        <v>553</v>
      </c>
      <c r="U5105" t="s">
        <v>530</v>
      </c>
    </row>
    <row r="5106" spans="1:21" x14ac:dyDescent="0.35">
      <c r="A5106" s="1" t="s">
        <v>2</v>
      </c>
      <c r="B5106" s="18">
        <v>42262</v>
      </c>
      <c r="C5106" s="3" t="s">
        <v>384</v>
      </c>
      <c r="D5106" s="4" t="s">
        <v>385</v>
      </c>
      <c r="E5106" s="5" t="s">
        <v>7</v>
      </c>
      <c r="F5106" s="6">
        <v>33.176574977817211</v>
      </c>
      <c r="G5106" s="16" t="s">
        <v>4</v>
      </c>
      <c r="H5106" s="7">
        <v>41378.78771481703</v>
      </c>
      <c r="I5106" s="4" t="s">
        <v>332</v>
      </c>
      <c r="J5106" s="4">
        <v>5.3</v>
      </c>
      <c r="K5106" s="4" t="s">
        <v>332</v>
      </c>
      <c r="L5106" s="4">
        <v>77.951814914747928</v>
      </c>
      <c r="M5106" s="4" t="s">
        <v>332</v>
      </c>
      <c r="N5106" s="17">
        <v>16</v>
      </c>
      <c r="O5106" s="4">
        <v>100</v>
      </c>
      <c r="P5106">
        <f t="shared" si="237"/>
        <v>2015</v>
      </c>
      <c r="Q5106">
        <f t="shared" si="238"/>
        <v>9</v>
      </c>
      <c r="R5106" t="str">
        <f t="shared" si="239"/>
        <v>16</v>
      </c>
      <c r="T5106" t="s">
        <v>385</v>
      </c>
    </row>
    <row r="5107" spans="1:21" x14ac:dyDescent="0.35">
      <c r="A5107" s="1" t="s">
        <v>2</v>
      </c>
      <c r="B5107" s="18">
        <v>42262</v>
      </c>
      <c r="C5107" s="3" t="s">
        <v>157</v>
      </c>
      <c r="D5107" s="4" t="s">
        <v>158</v>
      </c>
      <c r="E5107" s="5" t="s">
        <v>4</v>
      </c>
      <c r="F5107" s="6">
        <v>33.176574977817211</v>
      </c>
      <c r="G5107" s="16" t="s">
        <v>4</v>
      </c>
      <c r="H5107" s="7">
        <v>3079.6643661441981</v>
      </c>
      <c r="I5107" s="4">
        <v>25.9</v>
      </c>
      <c r="J5107" s="4">
        <v>3.7</v>
      </c>
      <c r="K5107" s="4" t="s">
        <v>332</v>
      </c>
      <c r="L5107" s="4">
        <v>92.826470731332208</v>
      </c>
      <c r="M5107" s="4" t="s">
        <v>332</v>
      </c>
      <c r="N5107" s="17">
        <v>1</v>
      </c>
      <c r="O5107" s="4">
        <v>100</v>
      </c>
      <c r="P5107">
        <f t="shared" si="237"/>
        <v>2015</v>
      </c>
      <c r="Q5107">
        <f t="shared" si="238"/>
        <v>9</v>
      </c>
      <c r="R5107" t="str">
        <f t="shared" si="239"/>
        <v>17</v>
      </c>
      <c r="T5107" t="s">
        <v>538</v>
      </c>
      <c r="U5107" t="s">
        <v>539</v>
      </c>
    </row>
    <row r="5108" spans="1:21" x14ac:dyDescent="0.35">
      <c r="A5108" s="1" t="s">
        <v>2</v>
      </c>
      <c r="B5108" s="18">
        <v>42262</v>
      </c>
      <c r="C5108" s="3" t="s">
        <v>192</v>
      </c>
      <c r="D5108" s="4" t="s">
        <v>193</v>
      </c>
      <c r="E5108" s="5" t="s">
        <v>7</v>
      </c>
      <c r="F5108" s="6">
        <v>33.176574977817211</v>
      </c>
      <c r="G5108" s="16" t="s">
        <v>4</v>
      </c>
      <c r="H5108" s="7">
        <v>19155.863082228312</v>
      </c>
      <c r="I5108" s="4">
        <v>4.0999999999999996</v>
      </c>
      <c r="J5108" s="4">
        <v>4.0999999999999996</v>
      </c>
      <c r="K5108" s="4" t="s">
        <v>332</v>
      </c>
      <c r="L5108" s="4">
        <v>36.086951213010344</v>
      </c>
      <c r="M5108" s="4" t="s">
        <v>332</v>
      </c>
      <c r="N5108" s="17">
        <v>16</v>
      </c>
      <c r="O5108" s="4">
        <v>100</v>
      </c>
      <c r="P5108">
        <f t="shared" si="237"/>
        <v>2015</v>
      </c>
      <c r="Q5108">
        <f t="shared" si="238"/>
        <v>9</v>
      </c>
      <c r="R5108" t="str">
        <f t="shared" si="239"/>
        <v>17</v>
      </c>
      <c r="T5108" t="s">
        <v>556</v>
      </c>
      <c r="U5108" t="s">
        <v>557</v>
      </c>
    </row>
    <row r="5109" spans="1:21" x14ac:dyDescent="0.35">
      <c r="A5109" s="1" t="s">
        <v>2</v>
      </c>
      <c r="B5109" s="18">
        <v>42262</v>
      </c>
      <c r="C5109" s="3" t="s">
        <v>8</v>
      </c>
      <c r="D5109" s="4" t="s">
        <v>9</v>
      </c>
      <c r="E5109" s="5" t="s">
        <v>7</v>
      </c>
      <c r="F5109" s="6">
        <v>66.353149955634422</v>
      </c>
      <c r="G5109" s="16" t="s">
        <v>4</v>
      </c>
      <c r="H5109" s="7">
        <v>11438.319079613239</v>
      </c>
      <c r="I5109" s="4" t="s">
        <v>332</v>
      </c>
      <c r="J5109" s="4">
        <v>3.8</v>
      </c>
      <c r="K5109" s="4" t="s">
        <v>332</v>
      </c>
      <c r="L5109" s="4">
        <v>28.730912014629851</v>
      </c>
      <c r="M5109" s="4" t="s">
        <v>332</v>
      </c>
      <c r="N5109" s="17">
        <v>6</v>
      </c>
      <c r="O5109" s="4">
        <v>100</v>
      </c>
      <c r="P5109">
        <f t="shared" si="237"/>
        <v>2015</v>
      </c>
      <c r="Q5109">
        <f t="shared" si="238"/>
        <v>9</v>
      </c>
      <c r="R5109" t="str">
        <f t="shared" si="239"/>
        <v>17</v>
      </c>
      <c r="T5109" t="s">
        <v>490</v>
      </c>
      <c r="U5109" t="s">
        <v>491</v>
      </c>
    </row>
    <row r="5110" spans="1:21" x14ac:dyDescent="0.35">
      <c r="A5110" s="1" t="s">
        <v>2</v>
      </c>
      <c r="B5110" s="18">
        <v>42262</v>
      </c>
      <c r="C5110" s="3" t="s">
        <v>188</v>
      </c>
      <c r="D5110" s="4" t="s">
        <v>189</v>
      </c>
      <c r="E5110" s="5" t="s">
        <v>7</v>
      </c>
      <c r="F5110" s="6">
        <v>66.353149955634422</v>
      </c>
      <c r="G5110" s="16" t="s">
        <v>4</v>
      </c>
      <c r="H5110" s="7">
        <v>11438.319079613239</v>
      </c>
      <c r="I5110" s="4">
        <v>8.5</v>
      </c>
      <c r="J5110" s="4">
        <v>2.5</v>
      </c>
      <c r="K5110" s="4" t="s">
        <v>332</v>
      </c>
      <c r="L5110" s="4">
        <v>8.1812308687234196</v>
      </c>
      <c r="M5110" s="4" t="s">
        <v>332</v>
      </c>
      <c r="N5110" s="17">
        <v>21.070847999999994</v>
      </c>
      <c r="O5110" s="4">
        <v>100</v>
      </c>
      <c r="P5110">
        <f t="shared" si="237"/>
        <v>2015</v>
      </c>
      <c r="Q5110">
        <f t="shared" si="238"/>
        <v>9</v>
      </c>
      <c r="R5110" t="str">
        <f t="shared" si="239"/>
        <v>17</v>
      </c>
      <c r="T5110" t="s">
        <v>269</v>
      </c>
      <c r="U5110" t="s">
        <v>554</v>
      </c>
    </row>
    <row r="5111" spans="1:21" x14ac:dyDescent="0.35">
      <c r="A5111" s="1" t="s">
        <v>2</v>
      </c>
      <c r="B5111" s="18">
        <v>42262</v>
      </c>
      <c r="C5111" s="3" t="s">
        <v>10</v>
      </c>
      <c r="D5111" s="4" t="s">
        <v>11</v>
      </c>
      <c r="E5111" s="5" t="s">
        <v>4</v>
      </c>
      <c r="F5111" s="6">
        <v>199.05944986690326</v>
      </c>
      <c r="G5111" s="16" t="s">
        <v>4</v>
      </c>
      <c r="H5111" s="7">
        <v>18730.893702028854</v>
      </c>
      <c r="I5111" s="4">
        <v>5.2</v>
      </c>
      <c r="J5111" s="4">
        <v>4.8</v>
      </c>
      <c r="K5111" s="4" t="s">
        <v>332</v>
      </c>
      <c r="L5111" s="4">
        <v>94.096983160321471</v>
      </c>
      <c r="M5111" s="4" t="s">
        <v>332</v>
      </c>
      <c r="N5111" s="17">
        <v>1.0000000000000002</v>
      </c>
      <c r="O5111" s="4">
        <v>100</v>
      </c>
      <c r="P5111">
        <f t="shared" si="237"/>
        <v>2015</v>
      </c>
      <c r="Q5111">
        <f t="shared" si="238"/>
        <v>9</v>
      </c>
      <c r="R5111" t="str">
        <f t="shared" si="239"/>
        <v>17</v>
      </c>
      <c r="T5111" t="s">
        <v>289</v>
      </c>
      <c r="U5111" t="s">
        <v>519</v>
      </c>
    </row>
    <row r="5112" spans="1:21" x14ac:dyDescent="0.35">
      <c r="A5112" s="1" t="s">
        <v>2</v>
      </c>
      <c r="B5112" s="18">
        <v>42262</v>
      </c>
      <c r="C5112" s="3" t="s">
        <v>70</v>
      </c>
      <c r="D5112" s="4" t="s">
        <v>71</v>
      </c>
      <c r="E5112" s="5" t="s">
        <v>7</v>
      </c>
      <c r="F5112" s="6">
        <v>99.529724933451632</v>
      </c>
      <c r="G5112" s="16" t="s">
        <v>4</v>
      </c>
      <c r="H5112" s="7">
        <v>53270.981874787205</v>
      </c>
      <c r="I5112" s="4" t="s">
        <v>332</v>
      </c>
      <c r="J5112" s="4">
        <v>4.4000000000000004</v>
      </c>
      <c r="K5112" s="4" t="s">
        <v>332</v>
      </c>
      <c r="L5112" s="4">
        <v>44.602238100565501</v>
      </c>
      <c r="M5112" s="4" t="s">
        <v>332</v>
      </c>
      <c r="N5112" s="17">
        <v>12</v>
      </c>
      <c r="O5112" s="4">
        <v>100</v>
      </c>
      <c r="P5112">
        <f t="shared" si="237"/>
        <v>2015</v>
      </c>
      <c r="Q5112">
        <f t="shared" si="238"/>
        <v>9</v>
      </c>
      <c r="R5112" t="str">
        <f t="shared" si="239"/>
        <v>17</v>
      </c>
      <c r="T5112" t="s">
        <v>164</v>
      </c>
      <c r="U5112" t="s">
        <v>474</v>
      </c>
    </row>
    <row r="5113" spans="1:21" x14ac:dyDescent="0.35">
      <c r="A5113" s="1" t="s">
        <v>2</v>
      </c>
      <c r="B5113" s="18">
        <v>42262</v>
      </c>
      <c r="C5113" s="3" t="s">
        <v>12</v>
      </c>
      <c r="D5113" s="4" t="s">
        <v>13</v>
      </c>
      <c r="E5113" s="5" t="s">
        <v>4</v>
      </c>
      <c r="F5113" s="6">
        <v>1227.5332741792367</v>
      </c>
      <c r="G5113" s="16" t="s">
        <v>4</v>
      </c>
      <c r="H5113" s="7">
        <v>27251.960581136173</v>
      </c>
      <c r="I5113" s="4">
        <v>21.2</v>
      </c>
      <c r="J5113" s="4">
        <v>2</v>
      </c>
      <c r="K5113" s="4" t="s">
        <v>332</v>
      </c>
      <c r="L5113" s="4">
        <v>22.200588085367869</v>
      </c>
      <c r="M5113" s="4" t="s">
        <v>332</v>
      </c>
      <c r="N5113" s="17">
        <v>1</v>
      </c>
      <c r="O5113" s="4">
        <v>100</v>
      </c>
      <c r="P5113">
        <f t="shared" si="237"/>
        <v>2015</v>
      </c>
      <c r="Q5113">
        <f t="shared" si="238"/>
        <v>9</v>
      </c>
      <c r="R5113" t="str">
        <f t="shared" si="239"/>
        <v>17</v>
      </c>
      <c r="T5113" t="s">
        <v>250</v>
      </c>
      <c r="U5113" t="s">
        <v>472</v>
      </c>
    </row>
    <row r="5114" spans="1:21" x14ac:dyDescent="0.35">
      <c r="A5114" s="1" t="s">
        <v>2</v>
      </c>
      <c r="B5114" s="18">
        <v>42262</v>
      </c>
      <c r="C5114" s="3" t="s">
        <v>85</v>
      </c>
      <c r="D5114" s="4" t="s">
        <v>86</v>
      </c>
      <c r="E5114" s="5" t="s">
        <v>7</v>
      </c>
      <c r="F5114" s="6">
        <v>99.529724933451632</v>
      </c>
      <c r="G5114" s="16" t="s">
        <v>4</v>
      </c>
      <c r="H5114" s="7">
        <v>27859.953072428736</v>
      </c>
      <c r="I5114" s="4">
        <v>6.6</v>
      </c>
      <c r="J5114" s="4">
        <v>4.5</v>
      </c>
      <c r="K5114" s="4" t="s">
        <v>332</v>
      </c>
      <c r="L5114" s="4">
        <v>69.978976358712643</v>
      </c>
      <c r="M5114" s="4" t="s">
        <v>332</v>
      </c>
      <c r="N5114" s="17">
        <v>4</v>
      </c>
      <c r="O5114" s="4">
        <v>100</v>
      </c>
      <c r="P5114">
        <f t="shared" si="237"/>
        <v>2015</v>
      </c>
      <c r="Q5114">
        <f t="shared" si="238"/>
        <v>9</v>
      </c>
      <c r="R5114" t="str">
        <f t="shared" si="239"/>
        <v>17</v>
      </c>
      <c r="T5114" t="s">
        <v>86</v>
      </c>
    </row>
    <row r="5115" spans="1:21" x14ac:dyDescent="0.35">
      <c r="A5115" s="1" t="s">
        <v>2</v>
      </c>
      <c r="B5115" s="18">
        <v>42262</v>
      </c>
      <c r="C5115" s="3" t="s">
        <v>15</v>
      </c>
      <c r="D5115" s="4" t="s">
        <v>16</v>
      </c>
      <c r="E5115" s="5" t="s">
        <v>7</v>
      </c>
      <c r="F5115" s="6">
        <v>11.519644089519867</v>
      </c>
      <c r="G5115" s="16" t="s">
        <v>7</v>
      </c>
      <c r="H5115" s="7">
        <v>91606.011522874382</v>
      </c>
      <c r="I5115" s="4" t="s">
        <v>332</v>
      </c>
      <c r="J5115" s="4">
        <v>45</v>
      </c>
      <c r="K5115" s="4">
        <v>5</v>
      </c>
      <c r="L5115" s="4">
        <v>7952.1564043991639</v>
      </c>
      <c r="M5115" s="4" t="s">
        <v>332</v>
      </c>
      <c r="N5115" s="17">
        <v>1</v>
      </c>
      <c r="O5115" s="4">
        <v>1152</v>
      </c>
      <c r="P5115">
        <f t="shared" si="237"/>
        <v>2015</v>
      </c>
      <c r="Q5115">
        <f t="shared" si="238"/>
        <v>9</v>
      </c>
      <c r="R5115" t="str">
        <f t="shared" si="239"/>
        <v>17</v>
      </c>
      <c r="T5115" t="s">
        <v>73</v>
      </c>
      <c r="U5115" t="s">
        <v>475</v>
      </c>
    </row>
    <row r="5116" spans="1:21" x14ac:dyDescent="0.35">
      <c r="A5116" s="1" t="s">
        <v>2</v>
      </c>
      <c r="B5116" s="18">
        <v>42262</v>
      </c>
      <c r="C5116" s="3" t="s">
        <v>54</v>
      </c>
      <c r="D5116" s="4" t="s">
        <v>218</v>
      </c>
      <c r="E5116" s="5" t="s">
        <v>7</v>
      </c>
      <c r="F5116" s="6">
        <v>331.76574977817211</v>
      </c>
      <c r="G5116" s="16" t="s">
        <v>4</v>
      </c>
      <c r="H5116" s="7">
        <v>46433.255120714566</v>
      </c>
      <c r="I5116" s="4">
        <v>6.6</v>
      </c>
      <c r="J5116" s="4">
        <v>4.5</v>
      </c>
      <c r="K5116" s="4" t="s">
        <v>332</v>
      </c>
      <c r="L5116" s="4">
        <v>69.978976358712643</v>
      </c>
      <c r="M5116" s="4" t="s">
        <v>332</v>
      </c>
      <c r="N5116" s="17">
        <v>2.0000000000000004</v>
      </c>
      <c r="O5116" s="4">
        <v>100</v>
      </c>
      <c r="P5116">
        <f t="shared" si="237"/>
        <v>2015</v>
      </c>
      <c r="Q5116">
        <f t="shared" si="238"/>
        <v>9</v>
      </c>
      <c r="R5116" t="str">
        <f t="shared" si="239"/>
        <v>17</v>
      </c>
      <c r="T5116" t="s">
        <v>218</v>
      </c>
    </row>
    <row r="5117" spans="1:21" x14ac:dyDescent="0.35">
      <c r="A5117" s="1" t="s">
        <v>2</v>
      </c>
      <c r="B5117" s="18">
        <v>42262</v>
      </c>
      <c r="C5117" s="3" t="s">
        <v>17</v>
      </c>
      <c r="D5117" s="4" t="s">
        <v>18</v>
      </c>
      <c r="E5117" s="5" t="s">
        <v>7</v>
      </c>
      <c r="F5117" s="6">
        <v>165.88287488908605</v>
      </c>
      <c r="G5117" s="16" t="s">
        <v>4</v>
      </c>
      <c r="H5117" s="7">
        <v>18670.54610446456</v>
      </c>
      <c r="I5117" s="4">
        <v>7.1</v>
      </c>
      <c r="J5117" s="4">
        <v>2.9</v>
      </c>
      <c r="K5117" s="4" t="s">
        <v>332</v>
      </c>
      <c r="L5117" s="4">
        <v>31.264606489750019</v>
      </c>
      <c r="M5117" s="4" t="s">
        <v>332</v>
      </c>
      <c r="N5117" s="17">
        <v>3.6000000000000005</v>
      </c>
      <c r="O5117" s="4">
        <v>100</v>
      </c>
      <c r="P5117">
        <f t="shared" si="237"/>
        <v>2015</v>
      </c>
      <c r="Q5117">
        <f t="shared" si="238"/>
        <v>9</v>
      </c>
      <c r="R5117" t="str">
        <f t="shared" si="239"/>
        <v>17</v>
      </c>
      <c r="T5117" t="s">
        <v>218</v>
      </c>
      <c r="U5117" t="s">
        <v>522</v>
      </c>
    </row>
    <row r="5118" spans="1:21" x14ac:dyDescent="0.35">
      <c r="A5118" s="1" t="s">
        <v>2</v>
      </c>
      <c r="B5118" s="18">
        <v>42262</v>
      </c>
      <c r="C5118" s="3" t="s">
        <v>142</v>
      </c>
      <c r="D5118" s="4" t="s">
        <v>143</v>
      </c>
      <c r="E5118" s="5" t="s">
        <v>4</v>
      </c>
      <c r="F5118" s="6">
        <v>33.176574977817211</v>
      </c>
      <c r="G5118" s="16" t="s">
        <v>4</v>
      </c>
      <c r="H5118" s="7">
        <v>1057.5033274179236</v>
      </c>
      <c r="I5118" s="4">
        <v>5.0999999999999996</v>
      </c>
      <c r="J5118" s="4">
        <v>2.5</v>
      </c>
      <c r="K5118" s="4">
        <v>2.5</v>
      </c>
      <c r="L5118" s="4">
        <v>31.875</v>
      </c>
      <c r="M5118" s="4" t="s">
        <v>332</v>
      </c>
      <c r="N5118" s="17">
        <v>1</v>
      </c>
      <c r="O5118" s="4">
        <v>100</v>
      </c>
      <c r="P5118">
        <f t="shared" si="237"/>
        <v>2015</v>
      </c>
      <c r="Q5118">
        <f t="shared" si="238"/>
        <v>9</v>
      </c>
      <c r="R5118" t="str">
        <f t="shared" si="239"/>
        <v>17</v>
      </c>
      <c r="T5118" t="s">
        <v>484</v>
      </c>
      <c r="U5118" t="s">
        <v>531</v>
      </c>
    </row>
    <row r="5119" spans="1:21" x14ac:dyDescent="0.35">
      <c r="A5119" s="1" t="s">
        <v>2</v>
      </c>
      <c r="B5119" s="18">
        <v>42262</v>
      </c>
      <c r="C5119" s="3" t="s">
        <v>19</v>
      </c>
      <c r="D5119" s="4" t="s">
        <v>20</v>
      </c>
      <c r="E5119" s="5" t="s">
        <v>4</v>
      </c>
      <c r="F5119" s="6">
        <v>33.176574977817211</v>
      </c>
      <c r="G5119" s="16" t="s">
        <v>4</v>
      </c>
      <c r="H5119" s="7">
        <v>7255.0534161490677</v>
      </c>
      <c r="I5119" s="4">
        <v>7.1</v>
      </c>
      <c r="J5119" s="4">
        <v>7.7</v>
      </c>
      <c r="K5119" s="4">
        <v>4</v>
      </c>
      <c r="L5119" s="4">
        <v>218.68</v>
      </c>
      <c r="M5119" s="4" t="s">
        <v>332</v>
      </c>
      <c r="N5119" s="17">
        <v>1</v>
      </c>
      <c r="O5119" s="4">
        <v>100</v>
      </c>
      <c r="P5119">
        <f t="shared" si="237"/>
        <v>2015</v>
      </c>
      <c r="Q5119">
        <f t="shared" si="238"/>
        <v>9</v>
      </c>
      <c r="R5119" t="str">
        <f t="shared" si="239"/>
        <v>17</v>
      </c>
      <c r="T5119" t="s">
        <v>484</v>
      </c>
      <c r="U5119" t="s">
        <v>485</v>
      </c>
    </row>
    <row r="5120" spans="1:21" x14ac:dyDescent="0.35">
      <c r="A5120" s="1" t="s">
        <v>2</v>
      </c>
      <c r="B5120" s="18">
        <v>42262</v>
      </c>
      <c r="C5120" s="3" t="s">
        <v>139</v>
      </c>
      <c r="D5120" s="4" t="s">
        <v>140</v>
      </c>
      <c r="E5120" s="5" t="s">
        <v>7</v>
      </c>
      <c r="F5120" s="6">
        <v>33.176574977817211</v>
      </c>
      <c r="G5120" s="16" t="s">
        <v>4</v>
      </c>
      <c r="H5120" s="7">
        <v>922.84574571191968</v>
      </c>
      <c r="I5120" s="4">
        <v>3</v>
      </c>
      <c r="J5120" s="4">
        <v>2.5</v>
      </c>
      <c r="K5120" s="4" t="s">
        <v>332</v>
      </c>
      <c r="L5120" s="4">
        <v>6.9540462384149073</v>
      </c>
      <c r="M5120" s="4" t="s">
        <v>332</v>
      </c>
      <c r="N5120" s="17">
        <v>4</v>
      </c>
      <c r="O5120" s="4">
        <v>100</v>
      </c>
      <c r="P5120">
        <f t="shared" si="237"/>
        <v>2015</v>
      </c>
      <c r="Q5120">
        <f t="shared" si="238"/>
        <v>9</v>
      </c>
      <c r="R5120" t="str">
        <f t="shared" si="239"/>
        <v>17</v>
      </c>
      <c r="T5120" t="s">
        <v>501</v>
      </c>
      <c r="U5120" t="s">
        <v>530</v>
      </c>
    </row>
    <row r="5121" spans="1:27" x14ac:dyDescent="0.35">
      <c r="A5121" s="1" t="s">
        <v>2</v>
      </c>
      <c r="B5121" s="18">
        <v>42262</v>
      </c>
      <c r="C5121" s="3" t="s">
        <v>127</v>
      </c>
      <c r="D5121" s="4" t="s">
        <v>128</v>
      </c>
      <c r="E5121" s="5" t="s">
        <v>7</v>
      </c>
      <c r="F5121" s="6">
        <v>66.353149955634422</v>
      </c>
      <c r="G5121" s="16" t="s">
        <v>4</v>
      </c>
      <c r="H5121" s="7">
        <v>5374.5493957419985</v>
      </c>
      <c r="I5121" s="4">
        <v>3.8</v>
      </c>
      <c r="J5121" s="4">
        <v>3.7</v>
      </c>
      <c r="K5121" s="4" t="s">
        <v>332</v>
      </c>
      <c r="L5121" s="4">
        <v>20.24978994718251</v>
      </c>
      <c r="M5121" s="4" t="s">
        <v>332</v>
      </c>
      <c r="N5121" s="17">
        <v>4</v>
      </c>
      <c r="O5121" s="4">
        <v>100</v>
      </c>
      <c r="P5121">
        <f t="shared" si="237"/>
        <v>2015</v>
      </c>
      <c r="Q5121">
        <f t="shared" si="238"/>
        <v>9</v>
      </c>
      <c r="R5121" t="str">
        <f t="shared" si="239"/>
        <v>17</v>
      </c>
      <c r="T5121" t="s">
        <v>501</v>
      </c>
      <c r="U5121" t="s">
        <v>520</v>
      </c>
    </row>
    <row r="5122" spans="1:27" x14ac:dyDescent="0.35">
      <c r="A5122" s="1" t="s">
        <v>2</v>
      </c>
      <c r="B5122" s="18">
        <v>42262</v>
      </c>
      <c r="C5122" s="3" t="s">
        <v>281</v>
      </c>
      <c r="D5122" s="4" t="s">
        <v>282</v>
      </c>
      <c r="E5122" s="5" t="s">
        <v>4</v>
      </c>
      <c r="F5122" s="6">
        <v>66.353149955634422</v>
      </c>
      <c r="G5122" s="16" t="s">
        <v>4</v>
      </c>
      <c r="H5122" s="7">
        <v>10806.28482809357</v>
      </c>
      <c r="I5122" s="4" t="s">
        <v>332</v>
      </c>
      <c r="J5122" s="4">
        <v>7.2</v>
      </c>
      <c r="K5122" s="4">
        <v>4</v>
      </c>
      <c r="L5122" s="4">
        <v>162.86016316209489</v>
      </c>
      <c r="M5122" s="4" t="s">
        <v>332</v>
      </c>
      <c r="N5122" s="17">
        <v>1</v>
      </c>
      <c r="O5122" s="4">
        <v>100</v>
      </c>
      <c r="P5122">
        <f t="shared" ref="P5122:P5185" si="240">YEAR(B5122)</f>
        <v>2015</v>
      </c>
      <c r="Q5122">
        <f t="shared" ref="Q5122:Q5185" si="241">MONTH(B5122)</f>
        <v>9</v>
      </c>
      <c r="R5122" t="str">
        <f t="shared" ref="R5122:R5185" si="242">LEFT(C5122,2)</f>
        <v>18</v>
      </c>
      <c r="T5122" t="s">
        <v>590</v>
      </c>
      <c r="U5122" t="s">
        <v>571</v>
      </c>
    </row>
    <row r="5123" spans="1:27" x14ac:dyDescent="0.35">
      <c r="A5123" s="1" t="s">
        <v>2</v>
      </c>
      <c r="B5123" s="18">
        <v>42262</v>
      </c>
      <c r="C5123" s="3" t="s">
        <v>421</v>
      </c>
      <c r="D5123" s="4" t="s">
        <v>422</v>
      </c>
      <c r="E5123" s="5" t="s">
        <v>7</v>
      </c>
      <c r="F5123" s="6">
        <v>33.176574977817211</v>
      </c>
      <c r="G5123" s="16" t="s">
        <v>4</v>
      </c>
      <c r="H5123" s="7">
        <v>5692.199415621305</v>
      </c>
      <c r="I5123" s="4">
        <v>8</v>
      </c>
      <c r="J5123" s="4">
        <v>3.2</v>
      </c>
      <c r="K5123" s="4" t="s">
        <v>332</v>
      </c>
      <c r="L5123" s="4">
        <v>42.893211697012646</v>
      </c>
      <c r="M5123" s="4" t="s">
        <v>332</v>
      </c>
      <c r="N5123" s="17">
        <v>4</v>
      </c>
      <c r="O5123" s="4">
        <v>100</v>
      </c>
      <c r="P5123">
        <f t="shared" si="240"/>
        <v>2015</v>
      </c>
      <c r="Q5123">
        <f t="shared" si="241"/>
        <v>9</v>
      </c>
      <c r="R5123" t="str">
        <f t="shared" si="242"/>
        <v>18</v>
      </c>
      <c r="T5123" t="s">
        <v>635</v>
      </c>
      <c r="U5123" t="s">
        <v>636</v>
      </c>
    </row>
    <row r="5124" spans="1:27" x14ac:dyDescent="0.35">
      <c r="A5124" s="1" t="s">
        <v>2</v>
      </c>
      <c r="B5124" s="18">
        <v>42262</v>
      </c>
      <c r="C5124" s="3" t="s">
        <v>80</v>
      </c>
      <c r="D5124" s="4" t="s">
        <v>81</v>
      </c>
      <c r="E5124" s="5" t="s">
        <v>4</v>
      </c>
      <c r="F5124" s="6">
        <v>0.82815764521881075</v>
      </c>
      <c r="G5124" s="16" t="s">
        <v>4</v>
      </c>
      <c r="H5124" s="7">
        <v>16841.932020371347</v>
      </c>
      <c r="I5124" s="4">
        <v>38.9</v>
      </c>
      <c r="J5124" s="4">
        <v>38.700000000000003</v>
      </c>
      <c r="K5124" s="4">
        <v>25.8</v>
      </c>
      <c r="L5124" s="4">
        <v>20336.625662522834</v>
      </c>
      <c r="M5124" s="4" t="s">
        <v>332</v>
      </c>
      <c r="N5124" s="17">
        <v>1</v>
      </c>
      <c r="O5124" s="4">
        <v>16024.28</v>
      </c>
      <c r="P5124">
        <f t="shared" si="240"/>
        <v>2015</v>
      </c>
      <c r="Q5124">
        <f t="shared" si="241"/>
        <v>9</v>
      </c>
      <c r="R5124" t="str">
        <f t="shared" si="242"/>
        <v>27</v>
      </c>
      <c r="T5124" t="s">
        <v>81</v>
      </c>
    </row>
    <row r="5125" spans="1:27" x14ac:dyDescent="0.35">
      <c r="A5125" s="1" t="s">
        <v>2</v>
      </c>
      <c r="B5125" s="18">
        <v>42262</v>
      </c>
      <c r="C5125" s="3" t="s">
        <v>58</v>
      </c>
      <c r="D5125" s="4" t="s">
        <v>59</v>
      </c>
      <c r="E5125" s="5" t="s">
        <v>4</v>
      </c>
      <c r="F5125" s="6">
        <v>0.20704302906775593</v>
      </c>
      <c r="G5125" s="16" t="s">
        <v>4</v>
      </c>
      <c r="H5125" s="7">
        <v>339.97482316121454</v>
      </c>
      <c r="I5125" s="4">
        <v>22.5</v>
      </c>
      <c r="J5125" s="4">
        <v>15.9</v>
      </c>
      <c r="K5125" s="4" t="s">
        <v>332</v>
      </c>
      <c r="L5125" s="4">
        <v>1642.0491174805795</v>
      </c>
      <c r="M5125" s="4" t="s">
        <v>332</v>
      </c>
      <c r="N5125" s="17">
        <v>0.99999999999999989</v>
      </c>
      <c r="O5125" s="4">
        <v>16024</v>
      </c>
      <c r="P5125">
        <f t="shared" si="240"/>
        <v>2015</v>
      </c>
      <c r="Q5125">
        <f t="shared" si="241"/>
        <v>9</v>
      </c>
      <c r="R5125" t="str">
        <f t="shared" si="242"/>
        <v>27</v>
      </c>
      <c r="T5125" t="s">
        <v>59</v>
      </c>
    </row>
    <row r="5126" spans="1:27" x14ac:dyDescent="0.35">
      <c r="A5126" s="1" t="s">
        <v>2</v>
      </c>
      <c r="B5126" s="18">
        <v>42262</v>
      </c>
      <c r="C5126" s="3" t="s">
        <v>219</v>
      </c>
      <c r="D5126" s="4" t="s">
        <v>292</v>
      </c>
      <c r="E5126" s="5" t="s">
        <v>4</v>
      </c>
      <c r="F5126" s="6">
        <v>928.94409937888179</v>
      </c>
      <c r="G5126" s="16" t="s">
        <v>4</v>
      </c>
      <c r="H5126" s="7">
        <v>26689.411185764227</v>
      </c>
      <c r="I5126" s="4" t="s">
        <v>332</v>
      </c>
      <c r="J5126" s="4">
        <v>3.8</v>
      </c>
      <c r="K5126" s="4" t="s">
        <v>332</v>
      </c>
      <c r="L5126" s="4">
        <v>28.730912014629851</v>
      </c>
      <c r="M5126" s="4" t="s">
        <v>332</v>
      </c>
      <c r="N5126" s="17">
        <v>1.0000000000000002</v>
      </c>
      <c r="O5126" s="4">
        <v>100</v>
      </c>
      <c r="P5126">
        <f t="shared" si="240"/>
        <v>2015</v>
      </c>
      <c r="Q5126">
        <f t="shared" si="241"/>
        <v>9</v>
      </c>
      <c r="R5126" t="str">
        <f t="shared" si="242"/>
        <v>90</v>
      </c>
      <c r="T5126" t="s">
        <v>563</v>
      </c>
      <c r="U5126" t="s">
        <v>468</v>
      </c>
      <c r="V5126" t="s">
        <v>564</v>
      </c>
      <c r="W5126" t="s">
        <v>565</v>
      </c>
      <c r="X5126" t="s">
        <v>566</v>
      </c>
      <c r="Y5126" t="s">
        <v>567</v>
      </c>
      <c r="Z5126" t="s">
        <v>510</v>
      </c>
      <c r="AA5126" t="s">
        <v>568</v>
      </c>
    </row>
    <row r="5127" spans="1:27" x14ac:dyDescent="0.35">
      <c r="A5127" s="1" t="s">
        <v>2</v>
      </c>
      <c r="B5127" s="18">
        <v>42276</v>
      </c>
      <c r="C5127" s="8" t="s">
        <v>29</v>
      </c>
      <c r="D5127" s="4" t="s">
        <v>30</v>
      </c>
      <c r="E5127" s="9" t="s">
        <v>23</v>
      </c>
      <c r="F5127" s="6">
        <v>5.7310150095683738</v>
      </c>
      <c r="G5127" s="16" t="s">
        <v>4</v>
      </c>
      <c r="H5127" s="7">
        <v>22175.950643794495</v>
      </c>
      <c r="I5127" s="4">
        <v>5.5</v>
      </c>
      <c r="J5127" s="4">
        <v>4.5999999999999996</v>
      </c>
      <c r="K5127" s="4" t="s">
        <v>332</v>
      </c>
      <c r="L5127" s="4">
        <v>60.93642550413</v>
      </c>
      <c r="M5127" s="4" t="s">
        <v>332</v>
      </c>
      <c r="N5127" s="17">
        <v>63.5</v>
      </c>
      <c r="O5127" s="4">
        <v>1152</v>
      </c>
      <c r="P5127">
        <f t="shared" si="240"/>
        <v>2015</v>
      </c>
      <c r="Q5127">
        <f t="shared" si="241"/>
        <v>9</v>
      </c>
      <c r="R5127" t="str">
        <f t="shared" si="242"/>
        <v>01</v>
      </c>
      <c r="T5127" t="s">
        <v>30</v>
      </c>
    </row>
    <row r="5128" spans="1:27" x14ac:dyDescent="0.35">
      <c r="A5128" s="1" t="s">
        <v>2</v>
      </c>
      <c r="B5128" s="18">
        <v>42276</v>
      </c>
      <c r="C5128" s="8" t="s">
        <v>294</v>
      </c>
      <c r="D5128" s="4" t="s">
        <v>295</v>
      </c>
      <c r="E5128" s="9" t="s">
        <v>23</v>
      </c>
      <c r="F5128" s="6">
        <v>8.5965225143525608</v>
      </c>
      <c r="G5128" s="16" t="s">
        <v>23</v>
      </c>
      <c r="H5128" s="7">
        <v>12651.322332864214</v>
      </c>
      <c r="I5128" s="4">
        <v>138.80000000000001</v>
      </c>
      <c r="J5128" s="4">
        <v>4.5</v>
      </c>
      <c r="K5128" s="4" t="s">
        <v>332</v>
      </c>
      <c r="L5128" s="4">
        <v>1471.6790785741387</v>
      </c>
      <c r="M5128" s="4" t="s">
        <v>332</v>
      </c>
      <c r="N5128" s="17">
        <v>1</v>
      </c>
      <c r="O5128" s="4">
        <v>1152</v>
      </c>
      <c r="P5128">
        <f t="shared" si="240"/>
        <v>2015</v>
      </c>
      <c r="Q5128">
        <f t="shared" si="241"/>
        <v>9</v>
      </c>
      <c r="R5128" t="str">
        <f t="shared" si="242"/>
        <v>01</v>
      </c>
      <c r="T5128" t="s">
        <v>295</v>
      </c>
    </row>
    <row r="5129" spans="1:27" x14ac:dyDescent="0.35">
      <c r="A5129" s="1" t="s">
        <v>2</v>
      </c>
      <c r="B5129" s="18">
        <v>42276</v>
      </c>
      <c r="C5129" s="3" t="s">
        <v>227</v>
      </c>
      <c r="D5129" s="4" t="s">
        <v>228</v>
      </c>
      <c r="E5129" s="5" t="s">
        <v>7</v>
      </c>
      <c r="F5129" s="6">
        <v>132.04258582045532</v>
      </c>
      <c r="G5129" s="16" t="s">
        <v>4</v>
      </c>
      <c r="H5129" s="7">
        <v>10139.958285592109</v>
      </c>
      <c r="I5129" s="4">
        <v>2.1</v>
      </c>
      <c r="J5129" s="4">
        <v>1.2</v>
      </c>
      <c r="K5129" s="4" t="s">
        <v>332</v>
      </c>
      <c r="L5129" s="4">
        <v>1.5833626974092556</v>
      </c>
      <c r="M5129" s="4" t="s">
        <v>332</v>
      </c>
      <c r="N5129" s="17">
        <v>48.5</v>
      </c>
      <c r="O5129" s="4">
        <v>100</v>
      </c>
      <c r="P5129">
        <f t="shared" si="240"/>
        <v>2015</v>
      </c>
      <c r="Q5129">
        <f t="shared" si="241"/>
        <v>9</v>
      </c>
      <c r="R5129" t="str">
        <f t="shared" si="242"/>
        <v>01</v>
      </c>
      <c r="T5129" t="s">
        <v>228</v>
      </c>
    </row>
    <row r="5130" spans="1:27" x14ac:dyDescent="0.35">
      <c r="A5130" s="1" t="s">
        <v>2</v>
      </c>
      <c r="B5130" s="18">
        <v>42276</v>
      </c>
      <c r="C5130" s="3" t="s">
        <v>152</v>
      </c>
      <c r="D5130" s="4" t="s">
        <v>153</v>
      </c>
      <c r="E5130" s="5" t="s">
        <v>7</v>
      </c>
      <c r="F5130" s="6">
        <v>66.021292910227658</v>
      </c>
      <c r="G5130" s="16" t="s">
        <v>4</v>
      </c>
      <c r="H5130" s="7">
        <v>13539.855933633058</v>
      </c>
      <c r="I5130" s="4">
        <v>3.4</v>
      </c>
      <c r="J5130" s="4">
        <v>2.4</v>
      </c>
      <c r="K5130" s="4" t="s">
        <v>332</v>
      </c>
      <c r="L5130" s="4">
        <v>10.254158421317085</v>
      </c>
      <c r="M5130" s="4" t="s">
        <v>332</v>
      </c>
      <c r="N5130" s="17">
        <v>20</v>
      </c>
      <c r="O5130" s="4">
        <v>100</v>
      </c>
      <c r="P5130">
        <f t="shared" si="240"/>
        <v>2015</v>
      </c>
      <c r="Q5130">
        <f t="shared" si="241"/>
        <v>9</v>
      </c>
      <c r="R5130" t="str">
        <f t="shared" si="242"/>
        <v>01</v>
      </c>
      <c r="T5130" t="s">
        <v>153</v>
      </c>
    </row>
    <row r="5131" spans="1:27" x14ac:dyDescent="0.35">
      <c r="A5131" s="1" t="s">
        <v>2</v>
      </c>
      <c r="B5131" s="18">
        <v>42276</v>
      </c>
      <c r="C5131" s="3" t="s">
        <v>97</v>
      </c>
      <c r="D5131" s="4" t="s">
        <v>98</v>
      </c>
      <c r="E5131" s="5" t="s">
        <v>7</v>
      </c>
      <c r="F5131" s="6">
        <v>2.8655075047841869</v>
      </c>
      <c r="G5131" s="16" t="s">
        <v>4</v>
      </c>
      <c r="H5131" s="7">
        <v>23158.306970714188</v>
      </c>
      <c r="I5131" s="4" t="s">
        <v>332</v>
      </c>
      <c r="J5131" s="4">
        <v>7</v>
      </c>
      <c r="K5131" s="4" t="s">
        <v>332</v>
      </c>
      <c r="L5131" s="4">
        <v>179.59438003021648</v>
      </c>
      <c r="M5131" s="4" t="s">
        <v>332</v>
      </c>
      <c r="N5131" s="17">
        <v>45</v>
      </c>
      <c r="O5131" s="4">
        <v>1152</v>
      </c>
      <c r="P5131">
        <f t="shared" si="240"/>
        <v>2015</v>
      </c>
      <c r="Q5131">
        <f t="shared" si="241"/>
        <v>9</v>
      </c>
      <c r="R5131" t="str">
        <f t="shared" si="242"/>
        <v>01</v>
      </c>
      <c r="T5131" t="s">
        <v>187</v>
      </c>
      <c r="U5131" t="s">
        <v>497</v>
      </c>
    </row>
    <row r="5132" spans="1:27" x14ac:dyDescent="0.35">
      <c r="A5132" s="1" t="s">
        <v>2</v>
      </c>
      <c r="B5132" s="18">
        <v>42276</v>
      </c>
      <c r="C5132" s="3" t="s">
        <v>60</v>
      </c>
      <c r="D5132" s="4" t="s">
        <v>61</v>
      </c>
      <c r="E5132" s="5" t="s">
        <v>7</v>
      </c>
      <c r="F5132" s="6">
        <v>5.7310150095683738</v>
      </c>
      <c r="G5132" s="16" t="s">
        <v>4</v>
      </c>
      <c r="H5132" s="7">
        <v>12045.260362164488</v>
      </c>
      <c r="I5132" s="4">
        <v>4.9000000000000004</v>
      </c>
      <c r="J5132" s="4">
        <v>3.2</v>
      </c>
      <c r="K5132" s="4" t="s">
        <v>332</v>
      </c>
      <c r="L5132" s="4">
        <v>26.272092164420247</v>
      </c>
      <c r="M5132" s="4" t="s">
        <v>332</v>
      </c>
      <c r="N5132" s="17">
        <v>80</v>
      </c>
      <c r="O5132" s="4">
        <v>1152</v>
      </c>
      <c r="P5132">
        <f t="shared" si="240"/>
        <v>2015</v>
      </c>
      <c r="Q5132">
        <f t="shared" si="241"/>
        <v>9</v>
      </c>
      <c r="R5132" t="str">
        <f t="shared" si="242"/>
        <v>01</v>
      </c>
      <c r="T5132" t="s">
        <v>211</v>
      </c>
      <c r="U5132" t="s">
        <v>478</v>
      </c>
    </row>
    <row r="5133" spans="1:27" x14ac:dyDescent="0.35">
      <c r="A5133" s="1" t="s">
        <v>2</v>
      </c>
      <c r="B5133" s="18">
        <v>42276</v>
      </c>
      <c r="C5133" s="3" t="s">
        <v>212</v>
      </c>
      <c r="D5133" s="4" t="s">
        <v>213</v>
      </c>
      <c r="E5133" s="5" t="s">
        <v>4</v>
      </c>
      <c r="F5133" s="6">
        <v>33.010646455113829</v>
      </c>
      <c r="G5133" s="16" t="s">
        <v>4</v>
      </c>
      <c r="H5133" s="7">
        <v>115077.78259941528</v>
      </c>
      <c r="I5133" s="4">
        <v>20.100000000000001</v>
      </c>
      <c r="J5133" s="4">
        <v>18.2</v>
      </c>
      <c r="K5133" s="4" t="s">
        <v>332</v>
      </c>
      <c r="L5133" s="4">
        <v>3486.0808544265287</v>
      </c>
      <c r="M5133" s="4" t="s">
        <v>332</v>
      </c>
      <c r="N5133" s="17">
        <v>1</v>
      </c>
      <c r="O5133" s="4">
        <v>100</v>
      </c>
      <c r="P5133">
        <f t="shared" si="240"/>
        <v>2015</v>
      </c>
      <c r="Q5133">
        <f t="shared" si="241"/>
        <v>9</v>
      </c>
      <c r="R5133" t="str">
        <f t="shared" si="242"/>
        <v>04</v>
      </c>
      <c r="T5133" t="s">
        <v>213</v>
      </c>
    </row>
    <row r="5134" spans="1:27" x14ac:dyDescent="0.35">
      <c r="A5134" s="1" t="s">
        <v>2</v>
      </c>
      <c r="B5134" s="18">
        <v>42276</v>
      </c>
      <c r="C5134" s="3" t="s">
        <v>300</v>
      </c>
      <c r="D5134" s="4" t="s">
        <v>301</v>
      </c>
      <c r="E5134" s="5" t="s">
        <v>4</v>
      </c>
      <c r="F5134" s="6">
        <v>198.063878730683</v>
      </c>
      <c r="G5134" s="16" t="s">
        <v>4</v>
      </c>
      <c r="H5134" s="7">
        <v>16053.689480134783</v>
      </c>
      <c r="I5134" s="4">
        <v>7.2</v>
      </c>
      <c r="J5134" s="4">
        <v>5</v>
      </c>
      <c r="K5134" s="4">
        <v>4.3</v>
      </c>
      <c r="L5134" s="4">
        <v>81.053090462616652</v>
      </c>
      <c r="M5134" s="4" t="s">
        <v>332</v>
      </c>
      <c r="N5134" s="17">
        <v>1</v>
      </c>
      <c r="O5134" s="4">
        <v>100</v>
      </c>
      <c r="P5134">
        <f t="shared" si="240"/>
        <v>2015</v>
      </c>
      <c r="Q5134">
        <f t="shared" si="241"/>
        <v>9</v>
      </c>
      <c r="R5134" t="str">
        <f t="shared" si="242"/>
        <v>05</v>
      </c>
      <c r="T5134" t="s">
        <v>301</v>
      </c>
    </row>
    <row r="5135" spans="1:27" x14ac:dyDescent="0.35">
      <c r="A5135" s="1" t="s">
        <v>2</v>
      </c>
      <c r="B5135" s="18">
        <v>42276</v>
      </c>
      <c r="C5135" s="3" t="s">
        <v>82</v>
      </c>
      <c r="D5135" s="4" t="s">
        <v>167</v>
      </c>
      <c r="E5135" s="5" t="s">
        <v>4</v>
      </c>
      <c r="F5135" s="6">
        <v>264.08517164091063</v>
      </c>
      <c r="G5135" s="16" t="s">
        <v>4</v>
      </c>
      <c r="H5135" s="7">
        <v>91821.01974077987</v>
      </c>
      <c r="I5135" s="4">
        <v>16.8</v>
      </c>
      <c r="J5135" s="4">
        <v>7.7</v>
      </c>
      <c r="K5135" s="4">
        <v>5.1333333333333337</v>
      </c>
      <c r="L5135" s="4">
        <v>347.69471973849915</v>
      </c>
      <c r="M5135" s="4" t="s">
        <v>332</v>
      </c>
      <c r="N5135" s="17">
        <v>1</v>
      </c>
      <c r="O5135" s="4">
        <v>100</v>
      </c>
      <c r="P5135">
        <f t="shared" si="240"/>
        <v>2015</v>
      </c>
      <c r="Q5135">
        <f t="shared" si="241"/>
        <v>9</v>
      </c>
      <c r="R5135" t="str">
        <f t="shared" si="242"/>
        <v>05</v>
      </c>
      <c r="T5135" t="s">
        <v>460</v>
      </c>
      <c r="U5135" t="s">
        <v>488</v>
      </c>
      <c r="V5135" t="s">
        <v>536</v>
      </c>
      <c r="W5135" t="s">
        <v>544</v>
      </c>
      <c r="X5135" t="s">
        <v>510</v>
      </c>
    </row>
    <row r="5136" spans="1:27" x14ac:dyDescent="0.35">
      <c r="A5136" s="1" t="s">
        <v>2</v>
      </c>
      <c r="B5136" s="18">
        <v>42276</v>
      </c>
      <c r="C5136" s="3" t="s">
        <v>37</v>
      </c>
      <c r="D5136" s="4" t="s">
        <v>156</v>
      </c>
      <c r="E5136" s="5" t="s">
        <v>4</v>
      </c>
      <c r="F5136" s="6">
        <v>37.251597562194434</v>
      </c>
      <c r="G5136" s="16" t="s">
        <v>4</v>
      </c>
      <c r="H5136" s="7">
        <v>47747.972856236374</v>
      </c>
      <c r="I5136" s="4">
        <v>25.5</v>
      </c>
      <c r="J5136" s="4">
        <v>12</v>
      </c>
      <c r="K5136" s="4">
        <v>8</v>
      </c>
      <c r="L5136" s="4">
        <v>1281.7698026646356</v>
      </c>
      <c r="M5136" s="4" t="s">
        <v>332</v>
      </c>
      <c r="N5136" s="17">
        <v>1</v>
      </c>
      <c r="O5136" s="4">
        <v>1152</v>
      </c>
      <c r="P5136">
        <f t="shared" si="240"/>
        <v>2015</v>
      </c>
      <c r="Q5136">
        <f t="shared" si="241"/>
        <v>9</v>
      </c>
      <c r="R5136" t="str">
        <f t="shared" si="242"/>
        <v>05</v>
      </c>
      <c r="T5136" t="s">
        <v>460</v>
      </c>
      <c r="U5136" t="s">
        <v>461</v>
      </c>
      <c r="V5136" t="s">
        <v>536</v>
      </c>
      <c r="W5136" t="s">
        <v>537</v>
      </c>
      <c r="X5136" t="s">
        <v>510</v>
      </c>
    </row>
    <row r="5137" spans="1:27" x14ac:dyDescent="0.35">
      <c r="A5137" s="1" t="s">
        <v>2</v>
      </c>
      <c r="B5137" s="18">
        <v>42276</v>
      </c>
      <c r="C5137" s="3" t="s">
        <v>62</v>
      </c>
      <c r="D5137" s="4" t="s">
        <v>63</v>
      </c>
      <c r="E5137" s="5" t="s">
        <v>4</v>
      </c>
      <c r="F5137" s="6">
        <v>1716.5536156659191</v>
      </c>
      <c r="G5137" s="16" t="s">
        <v>4</v>
      </c>
      <c r="H5137" s="7">
        <v>193504.89532341206</v>
      </c>
      <c r="I5137" s="4">
        <v>9.9</v>
      </c>
      <c r="J5137" s="4">
        <v>5.8</v>
      </c>
      <c r="K5137" s="4" t="s">
        <v>332</v>
      </c>
      <c r="L5137" s="4">
        <v>112.72872199121134</v>
      </c>
      <c r="M5137" s="4" t="s">
        <v>332</v>
      </c>
      <c r="N5137" s="17">
        <v>1.0000000000000002</v>
      </c>
      <c r="O5137" s="4">
        <v>100</v>
      </c>
      <c r="P5137">
        <f t="shared" si="240"/>
        <v>2015</v>
      </c>
      <c r="Q5137">
        <f t="shared" si="241"/>
        <v>9</v>
      </c>
      <c r="R5137" t="str">
        <f t="shared" si="242"/>
        <v>05</v>
      </c>
      <c r="T5137" t="s">
        <v>84</v>
      </c>
      <c r="U5137" t="s">
        <v>459</v>
      </c>
      <c r="V5137" t="s">
        <v>479</v>
      </c>
      <c r="W5137" t="s">
        <v>480</v>
      </c>
    </row>
    <row r="5138" spans="1:27" x14ac:dyDescent="0.35">
      <c r="A5138" s="1" t="s">
        <v>2</v>
      </c>
      <c r="B5138" s="18">
        <v>42276</v>
      </c>
      <c r="C5138" s="3" t="s">
        <v>27</v>
      </c>
      <c r="D5138" s="4" t="s">
        <v>39</v>
      </c>
      <c r="E5138" s="5" t="s">
        <v>4</v>
      </c>
      <c r="F5138" s="6">
        <v>20.058552533489308</v>
      </c>
      <c r="G5138" s="16" t="s">
        <v>4</v>
      </c>
      <c r="H5138" s="7">
        <v>40065.194391162448</v>
      </c>
      <c r="I5138" s="4">
        <v>18.899999999999999</v>
      </c>
      <c r="J5138" s="4">
        <v>17.399999999999999</v>
      </c>
      <c r="K5138" s="4">
        <v>11.6</v>
      </c>
      <c r="L5138" s="4">
        <v>1997.4120427817759</v>
      </c>
      <c r="M5138" s="4" t="s">
        <v>332</v>
      </c>
      <c r="N5138" s="17">
        <v>1</v>
      </c>
      <c r="O5138" s="4">
        <v>1152</v>
      </c>
      <c r="P5138">
        <f t="shared" si="240"/>
        <v>2015</v>
      </c>
      <c r="Q5138">
        <f t="shared" si="241"/>
        <v>9</v>
      </c>
      <c r="R5138" t="str">
        <f t="shared" si="242"/>
        <v>06</v>
      </c>
      <c r="T5138" t="s">
        <v>39</v>
      </c>
    </row>
    <row r="5139" spans="1:27" x14ac:dyDescent="0.35">
      <c r="A5139" s="1" t="s">
        <v>2</v>
      </c>
      <c r="B5139" s="18">
        <v>42276</v>
      </c>
      <c r="C5139" s="3" t="s">
        <v>302</v>
      </c>
      <c r="D5139" s="4" t="s">
        <v>303</v>
      </c>
      <c r="E5139" s="5" t="s">
        <v>4</v>
      </c>
      <c r="F5139" s="6">
        <v>891.28745428807349</v>
      </c>
      <c r="G5139" s="16" t="s">
        <v>4</v>
      </c>
      <c r="H5139" s="7">
        <v>30998.554361292809</v>
      </c>
      <c r="I5139" s="4">
        <v>4.5999999999999996</v>
      </c>
      <c r="J5139" s="4">
        <v>3.8</v>
      </c>
      <c r="K5139" s="4">
        <v>3.8</v>
      </c>
      <c r="L5139" s="4">
        <v>34.779525070341393</v>
      </c>
      <c r="M5139" s="4" t="s">
        <v>332</v>
      </c>
      <c r="N5139" s="17">
        <v>1</v>
      </c>
      <c r="O5139" s="4">
        <v>100</v>
      </c>
      <c r="P5139">
        <f t="shared" si="240"/>
        <v>2015</v>
      </c>
      <c r="Q5139">
        <f t="shared" si="241"/>
        <v>9</v>
      </c>
      <c r="R5139" t="str">
        <f t="shared" si="242"/>
        <v>08</v>
      </c>
      <c r="T5139" t="s">
        <v>303</v>
      </c>
    </row>
    <row r="5140" spans="1:27" x14ac:dyDescent="0.35">
      <c r="A5140" s="1" t="s">
        <v>2</v>
      </c>
      <c r="B5140" s="18">
        <v>42276</v>
      </c>
      <c r="C5140" s="3" t="s">
        <v>373</v>
      </c>
      <c r="D5140" s="4" t="s">
        <v>374</v>
      </c>
      <c r="E5140" s="5" t="s">
        <v>4</v>
      </c>
      <c r="F5140" s="6">
        <v>66.021292910227658</v>
      </c>
      <c r="G5140" s="16" t="s">
        <v>4</v>
      </c>
      <c r="H5140" s="7">
        <v>48803.630843627332</v>
      </c>
      <c r="I5140" s="4">
        <v>14.7</v>
      </c>
      <c r="J5140" s="4">
        <v>9.8000000000000007</v>
      </c>
      <c r="K5140" s="4" t="s">
        <v>332</v>
      </c>
      <c r="L5140" s="4">
        <v>739.2104682043713</v>
      </c>
      <c r="M5140" s="4" t="s">
        <v>332</v>
      </c>
      <c r="N5140" s="17">
        <v>1.0000000000000002</v>
      </c>
      <c r="O5140" s="4">
        <v>100</v>
      </c>
      <c r="P5140">
        <f t="shared" si="240"/>
        <v>2015</v>
      </c>
      <c r="Q5140">
        <f t="shared" si="241"/>
        <v>9</v>
      </c>
      <c r="R5140" t="str">
        <f t="shared" si="242"/>
        <v>09</v>
      </c>
      <c r="T5140" t="s">
        <v>374</v>
      </c>
    </row>
    <row r="5141" spans="1:27" x14ac:dyDescent="0.35">
      <c r="A5141" s="1" t="s">
        <v>2</v>
      </c>
      <c r="B5141" s="18">
        <v>42276</v>
      </c>
      <c r="C5141" s="3" t="s">
        <v>40</v>
      </c>
      <c r="D5141" s="4" t="s">
        <v>169</v>
      </c>
      <c r="E5141" s="5" t="s">
        <v>4</v>
      </c>
      <c r="F5141" s="6">
        <v>1287.4152117494393</v>
      </c>
      <c r="G5141" s="16" t="s">
        <v>4</v>
      </c>
      <c r="H5141" s="7">
        <v>224423.11209996793</v>
      </c>
      <c r="I5141" s="4" t="s">
        <v>332</v>
      </c>
      <c r="J5141" s="4">
        <v>6.8</v>
      </c>
      <c r="K5141" s="4">
        <v>4.8</v>
      </c>
      <c r="L5141" s="4">
        <v>174.32069316239043</v>
      </c>
      <c r="M5141" s="4" t="s">
        <v>332</v>
      </c>
      <c r="N5141" s="17">
        <v>1</v>
      </c>
      <c r="O5141" s="4">
        <v>100</v>
      </c>
      <c r="P5141">
        <f t="shared" si="240"/>
        <v>2015</v>
      </c>
      <c r="Q5141">
        <f t="shared" si="241"/>
        <v>9</v>
      </c>
      <c r="R5141" t="str">
        <f t="shared" si="242"/>
        <v>12</v>
      </c>
      <c r="T5141" t="s">
        <v>662</v>
      </c>
      <c r="U5141" t="s">
        <v>463</v>
      </c>
      <c r="V5141" t="s">
        <v>464</v>
      </c>
      <c r="W5141" t="s">
        <v>546</v>
      </c>
      <c r="X5141" t="s">
        <v>468</v>
      </c>
      <c r="Y5141" t="s">
        <v>547</v>
      </c>
      <c r="Z5141" t="s">
        <v>510</v>
      </c>
      <c r="AA5141" t="s">
        <v>466</v>
      </c>
    </row>
    <row r="5142" spans="1:27" x14ac:dyDescent="0.35">
      <c r="A5142" s="1" t="s">
        <v>2</v>
      </c>
      <c r="B5142" s="18">
        <v>42276</v>
      </c>
      <c r="C5142" s="3" t="s">
        <v>42</v>
      </c>
      <c r="D5142" s="4" t="s">
        <v>168</v>
      </c>
      <c r="E5142" s="5" t="s">
        <v>4</v>
      </c>
      <c r="F5142" s="6">
        <v>8464.26832182406</v>
      </c>
      <c r="G5142" s="16" t="s">
        <v>4</v>
      </c>
      <c r="H5142" s="7">
        <v>17533248.419613037</v>
      </c>
      <c r="I5142" s="4" t="s">
        <v>332</v>
      </c>
      <c r="J5142" s="4">
        <v>15.7</v>
      </c>
      <c r="K5142" s="4">
        <v>10.7</v>
      </c>
      <c r="L5142" s="4">
        <v>2071.4428882654561</v>
      </c>
      <c r="M5142" s="4" t="s">
        <v>332</v>
      </c>
      <c r="N5142" s="17">
        <v>1</v>
      </c>
      <c r="O5142" s="4">
        <v>39</v>
      </c>
      <c r="P5142">
        <f t="shared" si="240"/>
        <v>2015</v>
      </c>
      <c r="Q5142">
        <f t="shared" si="241"/>
        <v>9</v>
      </c>
      <c r="R5142" t="str">
        <f t="shared" si="242"/>
        <v>12</v>
      </c>
      <c r="T5142" t="s">
        <v>663</v>
      </c>
      <c r="U5142" t="s">
        <v>463</v>
      </c>
      <c r="V5142" t="s">
        <v>464</v>
      </c>
      <c r="W5142" t="s">
        <v>545</v>
      </c>
      <c r="X5142" t="s">
        <v>510</v>
      </c>
      <c r="Y5142" t="s">
        <v>466</v>
      </c>
    </row>
    <row r="5143" spans="1:27" x14ac:dyDescent="0.35">
      <c r="A5143" s="1" t="s">
        <v>2</v>
      </c>
      <c r="B5143" s="18">
        <v>42276</v>
      </c>
      <c r="C5143" s="3" t="s">
        <v>196</v>
      </c>
      <c r="D5143" s="4" t="s">
        <v>197</v>
      </c>
      <c r="E5143" s="5" t="s">
        <v>23</v>
      </c>
      <c r="F5143" s="6">
        <v>521.52236587072207</v>
      </c>
      <c r="G5143" s="16" t="s">
        <v>4</v>
      </c>
      <c r="H5143" s="7">
        <v>4767105.7569644423</v>
      </c>
      <c r="I5143" s="4">
        <v>24.3</v>
      </c>
      <c r="J5143" s="4">
        <v>8</v>
      </c>
      <c r="K5143" s="4" t="s">
        <v>332</v>
      </c>
      <c r="L5143" s="4">
        <v>1221.4512237157116</v>
      </c>
      <c r="M5143" s="4" t="s">
        <v>332</v>
      </c>
      <c r="N5143" s="17">
        <v>7.4835164835164818</v>
      </c>
      <c r="O5143" s="4">
        <v>576</v>
      </c>
      <c r="P5143">
        <f t="shared" si="240"/>
        <v>2015</v>
      </c>
      <c r="Q5143">
        <f t="shared" si="241"/>
        <v>9</v>
      </c>
      <c r="R5143" t="str">
        <f t="shared" si="242"/>
        <v>12</v>
      </c>
      <c r="T5143" t="s">
        <v>107</v>
      </c>
      <c r="U5143" t="s">
        <v>559</v>
      </c>
    </row>
    <row r="5144" spans="1:27" x14ac:dyDescent="0.35">
      <c r="A5144" s="1" t="s">
        <v>2</v>
      </c>
      <c r="B5144" s="18">
        <v>42276</v>
      </c>
      <c r="C5144" s="3" t="s">
        <v>64</v>
      </c>
      <c r="D5144" s="4" t="s">
        <v>65</v>
      </c>
      <c r="E5144" s="5" t="s">
        <v>7</v>
      </c>
      <c r="F5144" s="6">
        <v>28.655075047841869</v>
      </c>
      <c r="G5144" s="16" t="s">
        <v>4</v>
      </c>
      <c r="H5144" s="7">
        <v>60964.061873304228</v>
      </c>
      <c r="I5144" s="4">
        <v>60.8</v>
      </c>
      <c r="J5144" s="4">
        <v>3.6</v>
      </c>
      <c r="K5144" s="4">
        <v>3.6</v>
      </c>
      <c r="L5144" s="4">
        <v>787.96799999999996</v>
      </c>
      <c r="M5144" s="4" t="s">
        <v>332</v>
      </c>
      <c r="N5144" s="17">
        <v>2.7</v>
      </c>
      <c r="O5144" s="4">
        <v>1152</v>
      </c>
      <c r="P5144">
        <f t="shared" si="240"/>
        <v>2015</v>
      </c>
      <c r="Q5144">
        <f t="shared" si="241"/>
        <v>9</v>
      </c>
      <c r="R5144" t="str">
        <f t="shared" si="242"/>
        <v>13</v>
      </c>
      <c r="T5144" t="s">
        <v>481</v>
      </c>
      <c r="U5144" t="s">
        <v>482</v>
      </c>
    </row>
    <row r="5145" spans="1:27" x14ac:dyDescent="0.35">
      <c r="A5145" s="1" t="s">
        <v>2</v>
      </c>
      <c r="B5145" s="18">
        <v>42276</v>
      </c>
      <c r="C5145" s="3" t="s">
        <v>159</v>
      </c>
      <c r="D5145" s="4" t="s">
        <v>160</v>
      </c>
      <c r="E5145" s="5" t="s">
        <v>7</v>
      </c>
      <c r="F5145" s="6">
        <v>28.655075047841869</v>
      </c>
      <c r="G5145" s="16" t="s">
        <v>4</v>
      </c>
      <c r="H5145" s="7">
        <v>236251.41981612006</v>
      </c>
      <c r="I5145" s="4">
        <v>48.8</v>
      </c>
      <c r="J5145" s="4">
        <v>5.7</v>
      </c>
      <c r="K5145" s="4">
        <v>5.7</v>
      </c>
      <c r="L5145" s="4">
        <v>1585.5119999999999</v>
      </c>
      <c r="M5145" s="4" t="s">
        <v>332</v>
      </c>
      <c r="N5145" s="17">
        <v>5.2</v>
      </c>
      <c r="O5145" s="4">
        <v>1152</v>
      </c>
      <c r="P5145">
        <f t="shared" si="240"/>
        <v>2015</v>
      </c>
      <c r="Q5145">
        <f t="shared" si="241"/>
        <v>9</v>
      </c>
      <c r="R5145" t="str">
        <f t="shared" si="242"/>
        <v>13</v>
      </c>
      <c r="T5145" t="s">
        <v>67</v>
      </c>
      <c r="U5145" t="s">
        <v>540</v>
      </c>
    </row>
    <row r="5146" spans="1:27" x14ac:dyDescent="0.35">
      <c r="A5146" s="1" t="s">
        <v>2</v>
      </c>
      <c r="B5146" s="18">
        <v>42276</v>
      </c>
      <c r="C5146" s="3" t="s">
        <v>101</v>
      </c>
      <c r="D5146" s="4" t="s">
        <v>102</v>
      </c>
      <c r="E5146" s="5" t="s">
        <v>7</v>
      </c>
      <c r="F5146" s="6">
        <v>2.8655075047841869</v>
      </c>
      <c r="G5146" s="16" t="s">
        <v>4</v>
      </c>
      <c r="H5146" s="7">
        <v>11960.674173089275</v>
      </c>
      <c r="I5146" s="4">
        <v>53.9</v>
      </c>
      <c r="J5146" s="4">
        <v>4.4000000000000004</v>
      </c>
      <c r="K5146" s="4">
        <v>4.4000000000000004</v>
      </c>
      <c r="L5146" s="4">
        <v>1043.5040000000001</v>
      </c>
      <c r="M5146" s="4" t="s">
        <v>332</v>
      </c>
      <c r="N5146" s="17">
        <v>4.0000000000000009</v>
      </c>
      <c r="O5146" s="4">
        <v>1152</v>
      </c>
      <c r="P5146">
        <f t="shared" si="240"/>
        <v>2015</v>
      </c>
      <c r="Q5146">
        <f t="shared" si="241"/>
        <v>9</v>
      </c>
      <c r="R5146" t="str">
        <f t="shared" si="242"/>
        <v>13</v>
      </c>
      <c r="T5146" t="s">
        <v>499</v>
      </c>
      <c r="U5146" t="s">
        <v>500</v>
      </c>
    </row>
    <row r="5147" spans="1:27" x14ac:dyDescent="0.35">
      <c r="A5147" s="1" t="s">
        <v>2</v>
      </c>
      <c r="B5147" s="18">
        <v>42276</v>
      </c>
      <c r="C5147" s="3" t="s">
        <v>68</v>
      </c>
      <c r="D5147" s="4" t="s">
        <v>69</v>
      </c>
      <c r="E5147" s="5" t="s">
        <v>4</v>
      </c>
      <c r="F5147" s="6">
        <v>100.29276266744654</v>
      </c>
      <c r="G5147" s="16" t="s">
        <v>4</v>
      </c>
      <c r="H5147" s="7">
        <v>451178.62681997765</v>
      </c>
      <c r="I5147" s="4">
        <v>212.6</v>
      </c>
      <c r="J5147" s="4">
        <v>4.5999999999999996</v>
      </c>
      <c r="K5147" s="4">
        <v>4.5999999999999996</v>
      </c>
      <c r="L5147" s="4">
        <v>4498.6159999999991</v>
      </c>
      <c r="M5147" s="4" t="s">
        <v>332</v>
      </c>
      <c r="N5147" s="17">
        <v>1.0000000000000002</v>
      </c>
      <c r="O5147" s="4">
        <v>1152</v>
      </c>
      <c r="P5147">
        <f t="shared" si="240"/>
        <v>2015</v>
      </c>
      <c r="Q5147">
        <f t="shared" si="241"/>
        <v>9</v>
      </c>
      <c r="R5147" t="str">
        <f t="shared" si="242"/>
        <v>13</v>
      </c>
      <c r="T5147" t="s">
        <v>217</v>
      </c>
      <c r="U5147" t="s">
        <v>483</v>
      </c>
    </row>
    <row r="5148" spans="1:27" x14ac:dyDescent="0.35">
      <c r="A5148" s="1" t="s">
        <v>2</v>
      </c>
      <c r="B5148" s="18">
        <v>42276</v>
      </c>
      <c r="C5148" s="3" t="s">
        <v>333</v>
      </c>
      <c r="D5148" s="4" t="s">
        <v>334</v>
      </c>
      <c r="E5148" s="5" t="s">
        <v>4</v>
      </c>
      <c r="F5148" s="6">
        <v>66.021292910227658</v>
      </c>
      <c r="G5148" s="16" t="s">
        <v>4</v>
      </c>
      <c r="H5148" s="7">
        <v>13495.67717576137</v>
      </c>
      <c r="I5148" s="4">
        <v>8.1999999999999993</v>
      </c>
      <c r="J5148" s="4">
        <v>6.9</v>
      </c>
      <c r="K5148" s="4" t="s">
        <v>332</v>
      </c>
      <c r="L5148" s="4">
        <v>204.41400919112706</v>
      </c>
      <c r="M5148" s="4" t="s">
        <v>332</v>
      </c>
      <c r="N5148" s="17">
        <v>1</v>
      </c>
      <c r="O5148" s="4">
        <v>100</v>
      </c>
      <c r="P5148">
        <f t="shared" si="240"/>
        <v>2015</v>
      </c>
      <c r="Q5148">
        <f t="shared" si="241"/>
        <v>9</v>
      </c>
      <c r="R5148" t="str">
        <f t="shared" si="242"/>
        <v>16</v>
      </c>
      <c r="T5148" t="s">
        <v>334</v>
      </c>
    </row>
    <row r="5149" spans="1:27" x14ac:dyDescent="0.35">
      <c r="A5149" s="1" t="s">
        <v>2</v>
      </c>
      <c r="B5149" s="18">
        <v>42276</v>
      </c>
      <c r="C5149" s="3" t="s">
        <v>3</v>
      </c>
      <c r="D5149" s="4" t="s">
        <v>119</v>
      </c>
      <c r="E5149" s="5" t="s">
        <v>4</v>
      </c>
      <c r="F5149" s="6">
        <v>198.063878730683</v>
      </c>
      <c r="G5149" s="16" t="s">
        <v>4</v>
      </c>
      <c r="H5149" s="7">
        <v>40487.031527284104</v>
      </c>
      <c r="I5149" s="4">
        <v>8.1999999999999993</v>
      </c>
      <c r="J5149" s="4">
        <v>6.9</v>
      </c>
      <c r="K5149" s="4" t="s">
        <v>332</v>
      </c>
      <c r="L5149" s="4">
        <v>204.41400919112706</v>
      </c>
      <c r="M5149" s="4" t="s">
        <v>332</v>
      </c>
      <c r="N5149" s="17">
        <v>0.99999999999999989</v>
      </c>
      <c r="O5149" s="4">
        <v>100</v>
      </c>
      <c r="P5149">
        <f t="shared" si="240"/>
        <v>2015</v>
      </c>
      <c r="Q5149">
        <f t="shared" si="241"/>
        <v>9</v>
      </c>
      <c r="R5149" t="str">
        <f t="shared" si="242"/>
        <v>16</v>
      </c>
      <c r="T5149" t="s">
        <v>119</v>
      </c>
    </row>
    <row r="5150" spans="1:27" x14ac:dyDescent="0.35">
      <c r="A5150" s="1" t="s">
        <v>2</v>
      </c>
      <c r="B5150" s="18">
        <v>42276</v>
      </c>
      <c r="C5150" s="3" t="s">
        <v>190</v>
      </c>
      <c r="D5150" s="4" t="s">
        <v>191</v>
      </c>
      <c r="E5150" s="5" t="s">
        <v>7</v>
      </c>
      <c r="F5150" s="6">
        <v>5.7310150095683738</v>
      </c>
      <c r="G5150" s="16" t="s">
        <v>4</v>
      </c>
      <c r="H5150" s="7">
        <v>8891.4935516993301</v>
      </c>
      <c r="I5150" s="4" t="s">
        <v>332</v>
      </c>
      <c r="J5150" s="4">
        <v>5.7</v>
      </c>
      <c r="K5150" s="4" t="s">
        <v>332</v>
      </c>
      <c r="L5150" s="4">
        <v>96.966828049375763</v>
      </c>
      <c r="M5150" s="4" t="s">
        <v>332</v>
      </c>
      <c r="N5150" s="17">
        <v>16</v>
      </c>
      <c r="O5150" s="4">
        <v>1152</v>
      </c>
      <c r="P5150">
        <f t="shared" si="240"/>
        <v>2015</v>
      </c>
      <c r="Q5150">
        <f t="shared" si="241"/>
        <v>9</v>
      </c>
      <c r="R5150" t="str">
        <f t="shared" si="242"/>
        <v>16</v>
      </c>
      <c r="T5150" t="s">
        <v>336</v>
      </c>
      <c r="U5150" t="s">
        <v>555</v>
      </c>
    </row>
    <row r="5151" spans="1:27" x14ac:dyDescent="0.35">
      <c r="A5151" s="1" t="s">
        <v>2</v>
      </c>
      <c r="B5151" s="18">
        <v>42276</v>
      </c>
      <c r="C5151" s="3" t="s">
        <v>384</v>
      </c>
      <c r="D5151" s="4" t="s">
        <v>385</v>
      </c>
      <c r="E5151" s="5" t="s">
        <v>7</v>
      </c>
      <c r="F5151" s="6">
        <v>2.8655075047841869</v>
      </c>
      <c r="G5151" s="16" t="s">
        <v>4</v>
      </c>
      <c r="H5151" s="7">
        <v>5477.4114668954016</v>
      </c>
      <c r="I5151" s="4" t="s">
        <v>332</v>
      </c>
      <c r="J5151" s="4">
        <v>9.6999999999999993</v>
      </c>
      <c r="K5151" s="4" t="s">
        <v>332</v>
      </c>
      <c r="L5151" s="4">
        <v>477.87446532162613</v>
      </c>
      <c r="M5151" s="4" t="s">
        <v>332</v>
      </c>
      <c r="N5151" s="17">
        <v>4</v>
      </c>
      <c r="O5151" s="4">
        <v>1152</v>
      </c>
      <c r="P5151">
        <f t="shared" si="240"/>
        <v>2015</v>
      </c>
      <c r="Q5151">
        <f t="shared" si="241"/>
        <v>9</v>
      </c>
      <c r="R5151" t="str">
        <f t="shared" si="242"/>
        <v>16</v>
      </c>
      <c r="T5151" t="s">
        <v>385</v>
      </c>
    </row>
    <row r="5152" spans="1:27" x14ac:dyDescent="0.35">
      <c r="A5152" s="1" t="s">
        <v>2</v>
      </c>
      <c r="B5152" s="18">
        <v>42276</v>
      </c>
      <c r="C5152" s="3" t="s">
        <v>8</v>
      </c>
      <c r="D5152" s="4" t="s">
        <v>9</v>
      </c>
      <c r="E5152" s="5" t="s">
        <v>7</v>
      </c>
      <c r="F5152" s="6">
        <v>99.031939365341501</v>
      </c>
      <c r="G5152" s="16" t="s">
        <v>4</v>
      </c>
      <c r="H5152" s="7">
        <v>37012.534693415997</v>
      </c>
      <c r="I5152" s="4" t="s">
        <v>332</v>
      </c>
      <c r="J5152" s="4">
        <v>4.5999999999999996</v>
      </c>
      <c r="K5152" s="4" t="s">
        <v>332</v>
      </c>
      <c r="L5152" s="4">
        <v>50.965010421636002</v>
      </c>
      <c r="M5152" s="4" t="s">
        <v>332</v>
      </c>
      <c r="N5152" s="17">
        <v>7.333333333333333</v>
      </c>
      <c r="O5152" s="4">
        <v>100</v>
      </c>
      <c r="P5152">
        <f t="shared" si="240"/>
        <v>2015</v>
      </c>
      <c r="Q5152">
        <f t="shared" si="241"/>
        <v>9</v>
      </c>
      <c r="R5152" t="str">
        <f t="shared" si="242"/>
        <v>17</v>
      </c>
      <c r="T5152" t="s">
        <v>490</v>
      </c>
      <c r="U5152" t="s">
        <v>491</v>
      </c>
    </row>
    <row r="5153" spans="1:23" x14ac:dyDescent="0.35">
      <c r="A5153" s="1" t="s">
        <v>2</v>
      </c>
      <c r="B5153" s="18">
        <v>42276</v>
      </c>
      <c r="C5153" s="3" t="s">
        <v>337</v>
      </c>
      <c r="D5153" s="4" t="s">
        <v>338</v>
      </c>
      <c r="E5153" s="5" t="s">
        <v>4</v>
      </c>
      <c r="F5153" s="6">
        <v>33.010646455113829</v>
      </c>
      <c r="G5153" s="16" t="s">
        <v>4</v>
      </c>
      <c r="H5153" s="7">
        <v>18750.235722044028</v>
      </c>
      <c r="I5153" s="4">
        <v>13.1</v>
      </c>
      <c r="J5153" s="4">
        <v>9.1</v>
      </c>
      <c r="K5153" s="4" t="s">
        <v>332</v>
      </c>
      <c r="L5153" s="4">
        <v>568.00571135556606</v>
      </c>
      <c r="M5153" s="4" t="s">
        <v>332</v>
      </c>
      <c r="N5153" s="17">
        <v>1.0000000000000002</v>
      </c>
      <c r="O5153" s="4">
        <v>100</v>
      </c>
      <c r="P5153">
        <f t="shared" si="240"/>
        <v>2015</v>
      </c>
      <c r="Q5153">
        <f t="shared" si="241"/>
        <v>9</v>
      </c>
      <c r="R5153" t="str">
        <f t="shared" si="242"/>
        <v>17</v>
      </c>
      <c r="T5153" t="s">
        <v>606</v>
      </c>
      <c r="U5153" t="s">
        <v>607</v>
      </c>
    </row>
    <row r="5154" spans="1:23" x14ac:dyDescent="0.35">
      <c r="A5154" s="1" t="s">
        <v>2</v>
      </c>
      <c r="B5154" s="18">
        <v>42276</v>
      </c>
      <c r="C5154" s="3" t="s">
        <v>10</v>
      </c>
      <c r="D5154" s="4" t="s">
        <v>11</v>
      </c>
      <c r="E5154" s="5" t="s">
        <v>4</v>
      </c>
      <c r="F5154" s="6">
        <v>165.05323227556917</v>
      </c>
      <c r="G5154" s="16" t="s">
        <v>4</v>
      </c>
      <c r="H5154" s="7">
        <v>15340.19216990657</v>
      </c>
      <c r="I5154" s="4">
        <v>6.4</v>
      </c>
      <c r="J5154" s="4">
        <v>4.3</v>
      </c>
      <c r="K5154" s="4" t="s">
        <v>332</v>
      </c>
      <c r="L5154" s="4">
        <v>92.940877063800428</v>
      </c>
      <c r="M5154" s="4" t="s">
        <v>332</v>
      </c>
      <c r="N5154" s="17">
        <v>0.99999999999999978</v>
      </c>
      <c r="O5154" s="4">
        <v>100</v>
      </c>
      <c r="P5154">
        <f t="shared" si="240"/>
        <v>2015</v>
      </c>
      <c r="Q5154">
        <f t="shared" si="241"/>
        <v>9</v>
      </c>
      <c r="R5154" t="str">
        <f t="shared" si="242"/>
        <v>17</v>
      </c>
      <c r="T5154" t="s">
        <v>289</v>
      </c>
      <c r="U5154" t="s">
        <v>519</v>
      </c>
    </row>
    <row r="5155" spans="1:23" x14ac:dyDescent="0.35">
      <c r="A5155" s="1" t="s">
        <v>2</v>
      </c>
      <c r="B5155" s="18">
        <v>42276</v>
      </c>
      <c r="C5155" s="3" t="s">
        <v>163</v>
      </c>
      <c r="D5155" s="4" t="s">
        <v>164</v>
      </c>
      <c r="E5155" s="5" t="s">
        <v>7</v>
      </c>
      <c r="F5155" s="6">
        <v>99.031939365341501</v>
      </c>
      <c r="G5155" s="16" t="s">
        <v>4</v>
      </c>
      <c r="H5155" s="7">
        <v>107102.85999888097</v>
      </c>
      <c r="I5155" s="4" t="s">
        <v>332</v>
      </c>
      <c r="J5155" s="4">
        <v>6.2</v>
      </c>
      <c r="K5155" s="4" t="s">
        <v>332</v>
      </c>
      <c r="L5155" s="4">
        <v>124.78824899079137</v>
      </c>
      <c r="M5155" s="4" t="s">
        <v>332</v>
      </c>
      <c r="N5155" s="17">
        <v>8.6666666666666661</v>
      </c>
      <c r="O5155" s="4">
        <v>100</v>
      </c>
      <c r="P5155">
        <f t="shared" si="240"/>
        <v>2015</v>
      </c>
      <c r="Q5155">
        <f t="shared" si="241"/>
        <v>9</v>
      </c>
      <c r="R5155" t="str">
        <f t="shared" si="242"/>
        <v>17</v>
      </c>
      <c r="T5155" t="s">
        <v>164</v>
      </c>
    </row>
    <row r="5156" spans="1:23" x14ac:dyDescent="0.35">
      <c r="A5156" s="1" t="s">
        <v>2</v>
      </c>
      <c r="B5156" s="18">
        <v>42276</v>
      </c>
      <c r="C5156" s="3" t="s">
        <v>12</v>
      </c>
      <c r="D5156" s="4" t="s">
        <v>13</v>
      </c>
      <c r="E5156" s="5" t="s">
        <v>4</v>
      </c>
      <c r="F5156" s="6">
        <v>1155.372625928984</v>
      </c>
      <c r="G5156" s="16" t="s">
        <v>4</v>
      </c>
      <c r="H5156" s="7">
        <v>16725.704388605547</v>
      </c>
      <c r="I5156" s="4">
        <v>21.6</v>
      </c>
      <c r="J5156" s="4">
        <v>1.6</v>
      </c>
      <c r="K5156" s="4" t="s">
        <v>332</v>
      </c>
      <c r="L5156" s="4">
        <v>14.476458947741769</v>
      </c>
      <c r="M5156" s="4" t="s">
        <v>332</v>
      </c>
      <c r="N5156" s="17">
        <v>1.0000000000000002</v>
      </c>
      <c r="O5156" s="4">
        <v>100</v>
      </c>
      <c r="P5156">
        <f t="shared" si="240"/>
        <v>2015</v>
      </c>
      <c r="Q5156">
        <f t="shared" si="241"/>
        <v>9</v>
      </c>
      <c r="R5156" t="str">
        <f t="shared" si="242"/>
        <v>17</v>
      </c>
      <c r="T5156" t="s">
        <v>250</v>
      </c>
      <c r="U5156" t="s">
        <v>472</v>
      </c>
    </row>
    <row r="5157" spans="1:23" x14ac:dyDescent="0.35">
      <c r="A5157" s="1" t="s">
        <v>2</v>
      </c>
      <c r="B5157" s="18">
        <v>42276</v>
      </c>
      <c r="C5157" s="3" t="s">
        <v>50</v>
      </c>
      <c r="D5157" s="4" t="s">
        <v>51</v>
      </c>
      <c r="E5157" s="5" t="s">
        <v>4</v>
      </c>
      <c r="F5157" s="6">
        <v>33.010646455113829</v>
      </c>
      <c r="G5157" s="16" t="s">
        <v>4</v>
      </c>
      <c r="H5157" s="7">
        <v>2765.4934504969483</v>
      </c>
      <c r="I5157" s="4">
        <v>51.2</v>
      </c>
      <c r="J5157" s="4">
        <v>2.5</v>
      </c>
      <c r="K5157" s="4" t="s">
        <v>332</v>
      </c>
      <c r="L5157" s="4">
        <v>83.775804095727821</v>
      </c>
      <c r="M5157" s="4" t="s">
        <v>332</v>
      </c>
      <c r="N5157" s="17">
        <v>1</v>
      </c>
      <c r="O5157" s="4">
        <v>100</v>
      </c>
      <c r="P5157">
        <f t="shared" si="240"/>
        <v>2015</v>
      </c>
      <c r="Q5157">
        <f t="shared" si="241"/>
        <v>9</v>
      </c>
      <c r="R5157" t="str">
        <f t="shared" si="242"/>
        <v>17</v>
      </c>
      <c r="T5157" t="s">
        <v>250</v>
      </c>
      <c r="U5157" t="s">
        <v>473</v>
      </c>
    </row>
    <row r="5158" spans="1:23" x14ac:dyDescent="0.35">
      <c r="A5158" s="1" t="s">
        <v>2</v>
      </c>
      <c r="B5158" s="18">
        <v>42276</v>
      </c>
      <c r="C5158" s="3" t="s">
        <v>129</v>
      </c>
      <c r="D5158" s="4" t="s">
        <v>14</v>
      </c>
      <c r="E5158" s="5" t="s">
        <v>4</v>
      </c>
      <c r="F5158" s="6">
        <v>132.04258582045532</v>
      </c>
      <c r="G5158" s="16" t="s">
        <v>4</v>
      </c>
      <c r="H5158" s="7">
        <v>10825.80066131535</v>
      </c>
      <c r="I5158" s="4">
        <v>14.8</v>
      </c>
      <c r="J5158" s="4">
        <v>4.5999999999999996</v>
      </c>
      <c r="K5158" s="4" t="s">
        <v>332</v>
      </c>
      <c r="L5158" s="4">
        <v>81.987190678284009</v>
      </c>
      <c r="M5158" s="4" t="s">
        <v>332</v>
      </c>
      <c r="N5158" s="17">
        <v>1</v>
      </c>
      <c r="O5158" s="4">
        <v>100</v>
      </c>
      <c r="P5158">
        <f t="shared" si="240"/>
        <v>2015</v>
      </c>
      <c r="Q5158">
        <f t="shared" si="241"/>
        <v>9</v>
      </c>
      <c r="R5158" t="str">
        <f t="shared" si="242"/>
        <v>17</v>
      </c>
      <c r="T5158" t="s">
        <v>250</v>
      </c>
      <c r="U5158" t="s">
        <v>521</v>
      </c>
    </row>
    <row r="5159" spans="1:23" x14ac:dyDescent="0.35">
      <c r="A5159" s="1" t="s">
        <v>2</v>
      </c>
      <c r="B5159" s="18">
        <v>42276</v>
      </c>
      <c r="C5159" s="3" t="s">
        <v>85</v>
      </c>
      <c r="D5159" s="4" t="s">
        <v>86</v>
      </c>
      <c r="E5159" s="5" t="s">
        <v>7</v>
      </c>
      <c r="F5159" s="6">
        <v>99.031939365341501</v>
      </c>
      <c r="G5159" s="16" t="s">
        <v>4</v>
      </c>
      <c r="H5159" s="7">
        <v>44847.661600027699</v>
      </c>
      <c r="I5159" s="4">
        <v>7.5</v>
      </c>
      <c r="J5159" s="4">
        <v>6.2</v>
      </c>
      <c r="K5159" s="4" t="s">
        <v>332</v>
      </c>
      <c r="L5159" s="4">
        <v>150.95352700498955</v>
      </c>
      <c r="M5159" s="4" t="s">
        <v>332</v>
      </c>
      <c r="N5159" s="17">
        <v>3</v>
      </c>
      <c r="O5159" s="4">
        <v>100</v>
      </c>
      <c r="P5159">
        <f t="shared" si="240"/>
        <v>2015</v>
      </c>
      <c r="Q5159">
        <f t="shared" si="241"/>
        <v>9</v>
      </c>
      <c r="R5159" t="str">
        <f t="shared" si="242"/>
        <v>17</v>
      </c>
      <c r="T5159" t="s">
        <v>86</v>
      </c>
    </row>
    <row r="5160" spans="1:23" x14ac:dyDescent="0.35">
      <c r="A5160" s="1" t="s">
        <v>2</v>
      </c>
      <c r="B5160" s="18">
        <v>42276</v>
      </c>
      <c r="C5160" s="3" t="s">
        <v>15</v>
      </c>
      <c r="D5160" s="4" t="s">
        <v>16</v>
      </c>
      <c r="E5160" s="5" t="s">
        <v>7</v>
      </c>
      <c r="F5160" s="6">
        <v>5.7310150095683738</v>
      </c>
      <c r="G5160" s="16" t="s">
        <v>7</v>
      </c>
      <c r="H5160" s="7">
        <v>11191.831363912985</v>
      </c>
      <c r="I5160" s="4" t="s">
        <v>332</v>
      </c>
      <c r="J5160" s="4">
        <v>22.3</v>
      </c>
      <c r="K5160" s="4">
        <v>5</v>
      </c>
      <c r="L5160" s="4">
        <v>1952.8532633795853</v>
      </c>
      <c r="M5160" s="4" t="s">
        <v>332</v>
      </c>
      <c r="N5160" s="17">
        <v>1</v>
      </c>
      <c r="O5160" s="4">
        <v>1152</v>
      </c>
      <c r="P5160">
        <f t="shared" si="240"/>
        <v>2015</v>
      </c>
      <c r="Q5160">
        <f t="shared" si="241"/>
        <v>9</v>
      </c>
      <c r="R5160" t="str">
        <f t="shared" si="242"/>
        <v>17</v>
      </c>
      <c r="T5160" t="s">
        <v>73</v>
      </c>
      <c r="U5160" t="s">
        <v>475</v>
      </c>
    </row>
    <row r="5161" spans="1:23" x14ac:dyDescent="0.35">
      <c r="A5161" s="1" t="s">
        <v>2</v>
      </c>
      <c r="B5161" s="18">
        <v>42276</v>
      </c>
      <c r="C5161" s="3" t="s">
        <v>174</v>
      </c>
      <c r="D5161" s="4" t="s">
        <v>175</v>
      </c>
      <c r="E5161" s="5" t="s">
        <v>7</v>
      </c>
      <c r="F5161" s="6">
        <v>2.8655075047841869</v>
      </c>
      <c r="G5161" s="16" t="s">
        <v>7</v>
      </c>
      <c r="H5161" s="7">
        <v>167212.5412269652</v>
      </c>
      <c r="I5161" s="4" t="s">
        <v>332</v>
      </c>
      <c r="J5161" s="4">
        <v>121.9</v>
      </c>
      <c r="K5161" s="4">
        <v>5</v>
      </c>
      <c r="L5161" s="4">
        <v>58353.552014011788</v>
      </c>
      <c r="M5161" s="4" t="s">
        <v>332</v>
      </c>
      <c r="N5161" s="17">
        <v>1.0000000000000002</v>
      </c>
      <c r="O5161" s="4">
        <v>1152</v>
      </c>
      <c r="P5161">
        <f t="shared" si="240"/>
        <v>2015</v>
      </c>
      <c r="Q5161">
        <f t="shared" si="241"/>
        <v>9</v>
      </c>
      <c r="R5161" t="str">
        <f t="shared" si="242"/>
        <v>17</v>
      </c>
      <c r="T5161" t="s">
        <v>73</v>
      </c>
      <c r="U5161" t="s">
        <v>550</v>
      </c>
    </row>
    <row r="5162" spans="1:23" x14ac:dyDescent="0.35">
      <c r="A5162" s="1" t="s">
        <v>2</v>
      </c>
      <c r="B5162" s="18">
        <v>42276</v>
      </c>
      <c r="C5162" s="3" t="s">
        <v>54</v>
      </c>
      <c r="D5162" s="4" t="s">
        <v>218</v>
      </c>
      <c r="E5162" s="5" t="s">
        <v>7</v>
      </c>
      <c r="F5162" s="6">
        <v>396.127757461366</v>
      </c>
      <c r="G5162" s="16" t="s">
        <v>4</v>
      </c>
      <c r="H5162" s="7">
        <v>23374.088918272733</v>
      </c>
      <c r="I5162" s="4">
        <v>6.7</v>
      </c>
      <c r="J5162" s="4">
        <v>2.9</v>
      </c>
      <c r="K5162" s="4" t="s">
        <v>332</v>
      </c>
      <c r="L5162" s="4">
        <v>29.503220208637345</v>
      </c>
      <c r="M5162" s="4" t="s">
        <v>332</v>
      </c>
      <c r="N5162" s="17">
        <v>2</v>
      </c>
      <c r="O5162" s="4">
        <v>100</v>
      </c>
      <c r="P5162">
        <f t="shared" si="240"/>
        <v>2015</v>
      </c>
      <c r="Q5162">
        <f t="shared" si="241"/>
        <v>9</v>
      </c>
      <c r="R5162" t="str">
        <f t="shared" si="242"/>
        <v>17</v>
      </c>
      <c r="T5162" t="s">
        <v>218</v>
      </c>
    </row>
    <row r="5163" spans="1:23" x14ac:dyDescent="0.35">
      <c r="A5163" s="1" t="s">
        <v>2</v>
      </c>
      <c r="B5163" s="18">
        <v>42276</v>
      </c>
      <c r="C5163" s="3" t="s">
        <v>17</v>
      </c>
      <c r="D5163" s="4" t="s">
        <v>18</v>
      </c>
      <c r="E5163" s="5" t="s">
        <v>7</v>
      </c>
      <c r="F5163" s="6">
        <v>165.05323227556917</v>
      </c>
      <c r="G5163" s="16" t="s">
        <v>4</v>
      </c>
      <c r="H5163" s="7">
        <v>7525.0113848065894</v>
      </c>
      <c r="I5163" s="4">
        <v>6.7</v>
      </c>
      <c r="J5163" s="4">
        <v>1.9</v>
      </c>
      <c r="K5163" s="4" t="s">
        <v>332</v>
      </c>
      <c r="L5163" s="4">
        <v>12.664283585396054</v>
      </c>
      <c r="M5163" s="4" t="s">
        <v>332</v>
      </c>
      <c r="N5163" s="17">
        <v>3.5999999999999992</v>
      </c>
      <c r="O5163" s="4">
        <v>100</v>
      </c>
      <c r="P5163">
        <f t="shared" si="240"/>
        <v>2015</v>
      </c>
      <c r="Q5163">
        <f t="shared" si="241"/>
        <v>9</v>
      </c>
      <c r="R5163" t="str">
        <f t="shared" si="242"/>
        <v>17</v>
      </c>
      <c r="T5163" t="s">
        <v>218</v>
      </c>
      <c r="U5163" t="s">
        <v>522</v>
      </c>
    </row>
    <row r="5164" spans="1:23" x14ac:dyDescent="0.35">
      <c r="A5164" s="1" t="s">
        <v>2</v>
      </c>
      <c r="B5164" s="18">
        <v>42276</v>
      </c>
      <c r="C5164" s="3" t="s">
        <v>142</v>
      </c>
      <c r="D5164" s="4" t="s">
        <v>143</v>
      </c>
      <c r="E5164" s="5" t="s">
        <v>4</v>
      </c>
      <c r="F5164" s="6">
        <v>66.021292910227658</v>
      </c>
      <c r="G5164" s="16" t="s">
        <v>4</v>
      </c>
      <c r="H5164" s="7">
        <v>5961.7227497935573</v>
      </c>
      <c r="I5164" s="4">
        <v>7</v>
      </c>
      <c r="J5164" s="4">
        <v>4.3</v>
      </c>
      <c r="K5164" s="4">
        <v>3</v>
      </c>
      <c r="L5164" s="4">
        <v>90.3</v>
      </c>
      <c r="M5164" s="4" t="s">
        <v>332</v>
      </c>
      <c r="N5164" s="17">
        <v>1</v>
      </c>
      <c r="O5164" s="4">
        <v>100</v>
      </c>
      <c r="P5164">
        <f t="shared" si="240"/>
        <v>2015</v>
      </c>
      <c r="Q5164">
        <f t="shared" si="241"/>
        <v>9</v>
      </c>
      <c r="R5164" t="str">
        <f t="shared" si="242"/>
        <v>17</v>
      </c>
      <c r="T5164" t="s">
        <v>484</v>
      </c>
      <c r="U5164" t="s">
        <v>531</v>
      </c>
    </row>
    <row r="5165" spans="1:23" x14ac:dyDescent="0.35">
      <c r="A5165" s="1" t="s">
        <v>2</v>
      </c>
      <c r="B5165" s="18">
        <v>42276</v>
      </c>
      <c r="C5165" s="3" t="s">
        <v>19</v>
      </c>
      <c r="D5165" s="4" t="s">
        <v>20</v>
      </c>
      <c r="E5165" s="5" t="s">
        <v>4</v>
      </c>
      <c r="F5165" s="6">
        <v>99.031939365341501</v>
      </c>
      <c r="G5165" s="16" t="s">
        <v>4</v>
      </c>
      <c r="H5165" s="7">
        <v>10338.934469741651</v>
      </c>
      <c r="I5165" s="4">
        <v>6</v>
      </c>
      <c r="J5165" s="4">
        <v>5.8</v>
      </c>
      <c r="K5165" s="4">
        <v>3</v>
      </c>
      <c r="L5165" s="4">
        <v>104.39999999999999</v>
      </c>
      <c r="M5165" s="4" t="s">
        <v>332</v>
      </c>
      <c r="N5165" s="17">
        <v>0.99999999999999989</v>
      </c>
      <c r="O5165" s="4">
        <v>100</v>
      </c>
      <c r="P5165">
        <f t="shared" si="240"/>
        <v>2015</v>
      </c>
      <c r="Q5165">
        <f t="shared" si="241"/>
        <v>9</v>
      </c>
      <c r="R5165" t="str">
        <f t="shared" si="242"/>
        <v>17</v>
      </c>
      <c r="T5165" t="s">
        <v>484</v>
      </c>
      <c r="U5165" t="s">
        <v>485</v>
      </c>
    </row>
    <row r="5166" spans="1:23" x14ac:dyDescent="0.35">
      <c r="A5166" s="1" t="s">
        <v>2</v>
      </c>
      <c r="B5166" s="18">
        <v>42276</v>
      </c>
      <c r="C5166" s="3" t="s">
        <v>127</v>
      </c>
      <c r="D5166" s="4" t="s">
        <v>128</v>
      </c>
      <c r="E5166" s="5" t="s">
        <v>7</v>
      </c>
      <c r="F5166" s="6">
        <v>165.05323227556917</v>
      </c>
      <c r="G5166" s="16" t="s">
        <v>4</v>
      </c>
      <c r="H5166" s="7">
        <v>16693.814792254503</v>
      </c>
      <c r="I5166" s="4">
        <v>4.4000000000000004</v>
      </c>
      <c r="J5166" s="4">
        <v>3.9</v>
      </c>
      <c r="K5166" s="4" t="s">
        <v>332</v>
      </c>
      <c r="L5166" s="4">
        <v>25.285501171499153</v>
      </c>
      <c r="M5166" s="4" t="s">
        <v>332</v>
      </c>
      <c r="N5166" s="17">
        <v>4</v>
      </c>
      <c r="O5166" s="4">
        <v>100</v>
      </c>
      <c r="P5166">
        <f t="shared" si="240"/>
        <v>2015</v>
      </c>
      <c r="Q5166">
        <f t="shared" si="241"/>
        <v>9</v>
      </c>
      <c r="R5166" t="str">
        <f t="shared" si="242"/>
        <v>17</v>
      </c>
      <c r="T5166" t="s">
        <v>501</v>
      </c>
      <c r="U5166" t="s">
        <v>520</v>
      </c>
    </row>
    <row r="5167" spans="1:23" x14ac:dyDescent="0.35">
      <c r="A5167" s="1" t="s">
        <v>2</v>
      </c>
      <c r="B5167" s="18">
        <v>42276</v>
      </c>
      <c r="C5167" s="3" t="s">
        <v>281</v>
      </c>
      <c r="D5167" s="4" t="s">
        <v>282</v>
      </c>
      <c r="E5167" s="5" t="s">
        <v>4</v>
      </c>
      <c r="F5167" s="6">
        <v>66.021292910227658</v>
      </c>
      <c r="G5167" s="16" t="s">
        <v>4</v>
      </c>
      <c r="H5167" s="7">
        <v>6274.2132658149512</v>
      </c>
      <c r="I5167" s="4" t="s">
        <v>332</v>
      </c>
      <c r="J5167" s="4">
        <v>5.5</v>
      </c>
      <c r="K5167" s="4">
        <v>4</v>
      </c>
      <c r="L5167" s="4">
        <v>95.033177771091232</v>
      </c>
      <c r="M5167" s="4" t="s">
        <v>332</v>
      </c>
      <c r="N5167" s="17">
        <v>1.0000000000000002</v>
      </c>
      <c r="O5167" s="4">
        <v>100</v>
      </c>
      <c r="P5167">
        <f t="shared" si="240"/>
        <v>2015</v>
      </c>
      <c r="Q5167">
        <f t="shared" si="241"/>
        <v>9</v>
      </c>
      <c r="R5167" t="str">
        <f t="shared" si="242"/>
        <v>18</v>
      </c>
      <c r="T5167" t="s">
        <v>590</v>
      </c>
      <c r="U5167" t="s">
        <v>571</v>
      </c>
    </row>
    <row r="5168" spans="1:23" x14ac:dyDescent="0.35">
      <c r="A5168" s="1" t="s">
        <v>2</v>
      </c>
      <c r="B5168" s="18">
        <v>42276</v>
      </c>
      <c r="C5168" s="3" t="s">
        <v>426</v>
      </c>
      <c r="D5168" s="4" t="s">
        <v>427</v>
      </c>
      <c r="E5168" s="5" t="s">
        <v>7</v>
      </c>
      <c r="F5168" s="6">
        <v>132.04258582045532</v>
      </c>
      <c r="G5168" s="16" t="s">
        <v>4</v>
      </c>
      <c r="H5168" s="7">
        <v>7846.9493911125664</v>
      </c>
      <c r="I5168" s="4">
        <v>6.7</v>
      </c>
      <c r="J5168" s="4">
        <v>2.2000000000000002</v>
      </c>
      <c r="K5168" s="4" t="s">
        <v>332</v>
      </c>
      <c r="L5168" s="4">
        <v>16.979261095101638</v>
      </c>
      <c r="M5168" s="4" t="s">
        <v>332</v>
      </c>
      <c r="N5168" s="17">
        <v>3.5</v>
      </c>
      <c r="O5168" s="4">
        <v>100</v>
      </c>
      <c r="P5168">
        <f t="shared" si="240"/>
        <v>2015</v>
      </c>
      <c r="Q5168">
        <f t="shared" si="241"/>
        <v>9</v>
      </c>
      <c r="R5168" t="str">
        <f t="shared" si="242"/>
        <v>18</v>
      </c>
      <c r="T5168" t="s">
        <v>291</v>
      </c>
      <c r="U5168" t="s">
        <v>637</v>
      </c>
      <c r="V5168" t="s">
        <v>479</v>
      </c>
      <c r="W5168" t="s">
        <v>638</v>
      </c>
    </row>
    <row r="5169" spans="1:27" x14ac:dyDescent="0.35">
      <c r="A5169" s="1" t="s">
        <v>2</v>
      </c>
      <c r="B5169" s="18">
        <v>42276</v>
      </c>
      <c r="C5169" s="3" t="s">
        <v>428</v>
      </c>
      <c r="D5169" s="4" t="s">
        <v>429</v>
      </c>
      <c r="E5169" s="5" t="s">
        <v>4</v>
      </c>
      <c r="F5169" s="6">
        <v>0.20644247025131479</v>
      </c>
      <c r="G5169" s="16" t="s">
        <v>4</v>
      </c>
      <c r="H5169" s="7">
        <v>2796.013559245519</v>
      </c>
      <c r="I5169" s="4">
        <v>236.2</v>
      </c>
      <c r="J5169" s="4">
        <v>11.7</v>
      </c>
      <c r="K5169" s="4" t="s">
        <v>332</v>
      </c>
      <c r="L5169" s="4">
        <v>13543.790460566395</v>
      </c>
      <c r="M5169" s="4" t="s">
        <v>332</v>
      </c>
      <c r="N5169" s="17">
        <v>1</v>
      </c>
      <c r="O5169" s="4">
        <v>15990.24</v>
      </c>
      <c r="P5169">
        <f t="shared" si="240"/>
        <v>2015</v>
      </c>
      <c r="Q5169">
        <f t="shared" si="241"/>
        <v>9</v>
      </c>
      <c r="R5169" t="str">
        <f t="shared" si="242"/>
        <v>27</v>
      </c>
      <c r="T5169" t="s">
        <v>57</v>
      </c>
      <c r="U5169" t="s">
        <v>639</v>
      </c>
    </row>
    <row r="5170" spans="1:27" x14ac:dyDescent="0.35">
      <c r="A5170" s="1" t="s">
        <v>2</v>
      </c>
      <c r="B5170" s="18">
        <v>42276</v>
      </c>
      <c r="C5170" s="3" t="s">
        <v>219</v>
      </c>
      <c r="D5170" s="4" t="s">
        <v>292</v>
      </c>
      <c r="E5170" s="5" t="s">
        <v>4</v>
      </c>
      <c r="F5170" s="6">
        <v>528.17034328182126</v>
      </c>
      <c r="G5170" s="16" t="s">
        <v>4</v>
      </c>
      <c r="H5170" s="7">
        <v>32535.753895751554</v>
      </c>
      <c r="I5170" s="4" t="s">
        <v>332</v>
      </c>
      <c r="J5170" s="4">
        <v>4.9000000000000004</v>
      </c>
      <c r="K5170" s="4" t="s">
        <v>332</v>
      </c>
      <c r="L5170" s="4">
        <v>61.600872350364277</v>
      </c>
      <c r="M5170" s="4" t="s">
        <v>332</v>
      </c>
      <c r="N5170" s="17">
        <v>1</v>
      </c>
      <c r="O5170" s="4">
        <v>100</v>
      </c>
      <c r="P5170">
        <f t="shared" si="240"/>
        <v>2015</v>
      </c>
      <c r="Q5170">
        <f t="shared" si="241"/>
        <v>9</v>
      </c>
      <c r="R5170" t="str">
        <f t="shared" si="242"/>
        <v>90</v>
      </c>
      <c r="T5170" t="s">
        <v>563</v>
      </c>
      <c r="U5170" t="s">
        <v>468</v>
      </c>
      <c r="V5170" t="s">
        <v>564</v>
      </c>
      <c r="W5170" t="s">
        <v>565</v>
      </c>
      <c r="X5170" t="s">
        <v>566</v>
      </c>
      <c r="Y5170" t="s">
        <v>567</v>
      </c>
      <c r="Z5170" t="s">
        <v>510</v>
      </c>
      <c r="AA5170" t="s">
        <v>568</v>
      </c>
    </row>
    <row r="5171" spans="1:27" x14ac:dyDescent="0.35">
      <c r="A5171" s="1" t="s">
        <v>2</v>
      </c>
      <c r="B5171" s="18">
        <v>42290</v>
      </c>
      <c r="C5171" s="8" t="s">
        <v>29</v>
      </c>
      <c r="D5171" s="4" t="s">
        <v>30</v>
      </c>
      <c r="E5171" s="9" t="s">
        <v>23</v>
      </c>
      <c r="F5171" s="6">
        <v>8.6397330671398986</v>
      </c>
      <c r="G5171" s="16" t="s">
        <v>4</v>
      </c>
      <c r="H5171" s="7">
        <v>10781.612878823897</v>
      </c>
      <c r="I5171" s="4">
        <v>5.5</v>
      </c>
      <c r="J5171" s="4">
        <v>5</v>
      </c>
      <c r="K5171" s="4"/>
      <c r="L5171" s="4">
        <v>71.99483164476608</v>
      </c>
      <c r="M5171" s="4"/>
      <c r="N5171" s="17">
        <v>17.333333333333336</v>
      </c>
      <c r="O5171" s="4">
        <v>1152</v>
      </c>
      <c r="P5171">
        <f t="shared" si="240"/>
        <v>2015</v>
      </c>
      <c r="Q5171">
        <f t="shared" si="241"/>
        <v>10</v>
      </c>
      <c r="R5171" t="str">
        <f t="shared" si="242"/>
        <v>01</v>
      </c>
      <c r="S5171" s="4"/>
      <c r="T5171" s="4" t="s">
        <v>30</v>
      </c>
      <c r="U5171" s="4"/>
    </row>
    <row r="5172" spans="1:27" x14ac:dyDescent="0.35">
      <c r="A5172" s="1" t="s">
        <v>2</v>
      </c>
      <c r="B5172" s="18">
        <v>42290</v>
      </c>
      <c r="C5172" s="8" t="s">
        <v>294</v>
      </c>
      <c r="D5172" s="4" t="s">
        <v>295</v>
      </c>
      <c r="E5172" s="9" t="s">
        <v>23</v>
      </c>
      <c r="F5172" s="6">
        <v>31.67902124617963</v>
      </c>
      <c r="G5172" s="16" t="s">
        <v>23</v>
      </c>
      <c r="H5172" s="7">
        <v>34184.447187146827</v>
      </c>
      <c r="I5172" s="4">
        <v>122.6</v>
      </c>
      <c r="J5172" s="4">
        <v>4.0999999999999996</v>
      </c>
      <c r="K5172" s="4"/>
      <c r="L5172" s="4">
        <v>1079.0878582231874</v>
      </c>
      <c r="M5172" s="4"/>
      <c r="N5172" s="17">
        <v>1</v>
      </c>
      <c r="O5172" s="4">
        <v>1152</v>
      </c>
      <c r="P5172">
        <f t="shared" si="240"/>
        <v>2015</v>
      </c>
      <c r="Q5172">
        <f t="shared" si="241"/>
        <v>10</v>
      </c>
      <c r="R5172" t="str">
        <f t="shared" si="242"/>
        <v>01</v>
      </c>
      <c r="S5172" s="4"/>
      <c r="T5172" s="4" t="s">
        <v>295</v>
      </c>
      <c r="U5172" s="4"/>
    </row>
    <row r="5173" spans="1:27" x14ac:dyDescent="0.35">
      <c r="A5173" s="1" t="s">
        <v>2</v>
      </c>
      <c r="B5173" s="18">
        <v>42290</v>
      </c>
      <c r="C5173" s="3" t="s">
        <v>35</v>
      </c>
      <c r="D5173" s="4" t="s">
        <v>36</v>
      </c>
      <c r="E5173" s="5" t="s">
        <v>7</v>
      </c>
      <c r="F5173" s="6">
        <v>33.176574977817211</v>
      </c>
      <c r="G5173" s="16" t="s">
        <v>4</v>
      </c>
      <c r="H5173" s="7">
        <v>2941.7108698699167</v>
      </c>
      <c r="I5173" s="4">
        <v>2.4</v>
      </c>
      <c r="J5173" s="4">
        <v>2.1</v>
      </c>
      <c r="K5173" s="4"/>
      <c r="L5173" s="4">
        <v>5.5417694409323959</v>
      </c>
      <c r="M5173" s="4"/>
      <c r="N5173" s="17">
        <v>16</v>
      </c>
      <c r="O5173" s="4">
        <v>100</v>
      </c>
      <c r="P5173">
        <f t="shared" si="240"/>
        <v>2015</v>
      </c>
      <c r="Q5173">
        <f t="shared" si="241"/>
        <v>10</v>
      </c>
      <c r="R5173" t="str">
        <f t="shared" si="242"/>
        <v>01</v>
      </c>
      <c r="S5173" s="4"/>
      <c r="T5173" s="4" t="s">
        <v>458</v>
      </c>
      <c r="U5173" s="4" t="s">
        <v>459</v>
      </c>
    </row>
    <row r="5174" spans="1:27" x14ac:dyDescent="0.35">
      <c r="A5174" s="1" t="s">
        <v>2</v>
      </c>
      <c r="B5174" s="18">
        <v>42290</v>
      </c>
      <c r="C5174" s="3" t="s">
        <v>60</v>
      </c>
      <c r="D5174" s="4" t="s">
        <v>61</v>
      </c>
      <c r="E5174" s="5" t="s">
        <v>7</v>
      </c>
      <c r="F5174" s="6">
        <v>5.7598220447599333</v>
      </c>
      <c r="G5174" s="16" t="s">
        <v>4</v>
      </c>
      <c r="H5174" s="7">
        <v>13433.738855226062</v>
      </c>
      <c r="I5174" s="4">
        <v>5.8</v>
      </c>
      <c r="J5174" s="4">
        <v>4</v>
      </c>
      <c r="K5174" s="4"/>
      <c r="L5174" s="4">
        <v>48.589966375522131</v>
      </c>
      <c r="M5174" s="4"/>
      <c r="N5174" s="17">
        <v>48</v>
      </c>
      <c r="O5174" s="4">
        <v>1152</v>
      </c>
      <c r="P5174">
        <f t="shared" si="240"/>
        <v>2015</v>
      </c>
      <c r="Q5174">
        <f t="shared" si="241"/>
        <v>10</v>
      </c>
      <c r="R5174" t="str">
        <f t="shared" si="242"/>
        <v>01</v>
      </c>
      <c r="S5174" s="4"/>
      <c r="T5174" s="4" t="s">
        <v>211</v>
      </c>
      <c r="U5174" s="4" t="s">
        <v>478</v>
      </c>
    </row>
    <row r="5175" spans="1:27" x14ac:dyDescent="0.35">
      <c r="A5175" s="1" t="s">
        <v>2</v>
      </c>
      <c r="B5175" s="18">
        <v>42290</v>
      </c>
      <c r="C5175" s="3" t="s">
        <v>212</v>
      </c>
      <c r="D5175" s="4" t="s">
        <v>213</v>
      </c>
      <c r="E5175" s="5" t="s">
        <v>4</v>
      </c>
      <c r="F5175" s="6">
        <v>33.176574977817211</v>
      </c>
      <c r="G5175" s="16" t="s">
        <v>4</v>
      </c>
      <c r="H5175" s="7">
        <v>91428.104234315164</v>
      </c>
      <c r="I5175" s="4">
        <v>19.100000000000001</v>
      </c>
      <c r="J5175" s="4">
        <v>16.600000000000001</v>
      </c>
      <c r="K5175" s="4"/>
      <c r="L5175" s="4">
        <v>2755.8029813338649</v>
      </c>
      <c r="M5175" s="4"/>
      <c r="N5175" s="17">
        <v>1</v>
      </c>
      <c r="O5175" s="4">
        <v>100</v>
      </c>
      <c r="P5175">
        <f t="shared" si="240"/>
        <v>2015</v>
      </c>
      <c r="Q5175">
        <f t="shared" si="241"/>
        <v>10</v>
      </c>
      <c r="R5175" t="str">
        <f t="shared" si="242"/>
        <v>04</v>
      </c>
      <c r="S5175" s="4"/>
      <c r="T5175" s="4" t="s">
        <v>213</v>
      </c>
      <c r="U5175" s="4"/>
    </row>
    <row r="5176" spans="1:27" x14ac:dyDescent="0.35">
      <c r="A5176" s="1" t="s">
        <v>2</v>
      </c>
      <c r="B5176" s="18">
        <v>42290</v>
      </c>
      <c r="C5176" s="3" t="s">
        <v>300</v>
      </c>
      <c r="D5176" s="4" t="s">
        <v>301</v>
      </c>
      <c r="E5176" s="5" t="s">
        <v>4</v>
      </c>
      <c r="F5176" s="6">
        <v>298.58917480035495</v>
      </c>
      <c r="G5176" s="16" t="s">
        <v>4</v>
      </c>
      <c r="H5176" s="7">
        <v>23123.073150039992</v>
      </c>
      <c r="I5176" s="4">
        <v>7.7</v>
      </c>
      <c r="J5176" s="4">
        <v>4.9000000000000004</v>
      </c>
      <c r="K5176" s="4">
        <v>3.9200000000000004</v>
      </c>
      <c r="L5176" s="4">
        <v>77.441096669029378</v>
      </c>
      <c r="M5176" s="4"/>
      <c r="N5176" s="17">
        <v>0.99999999999999978</v>
      </c>
      <c r="O5176" s="4">
        <v>100</v>
      </c>
      <c r="P5176">
        <f t="shared" si="240"/>
        <v>2015</v>
      </c>
      <c r="Q5176">
        <f t="shared" si="241"/>
        <v>10</v>
      </c>
      <c r="R5176" t="str">
        <f t="shared" si="242"/>
        <v>05</v>
      </c>
      <c r="S5176" s="4"/>
      <c r="T5176" s="4" t="s">
        <v>301</v>
      </c>
      <c r="U5176" s="4"/>
    </row>
    <row r="5177" spans="1:27" x14ac:dyDescent="0.35">
      <c r="A5177" s="1" t="s">
        <v>2</v>
      </c>
      <c r="B5177" s="18">
        <v>42290</v>
      </c>
      <c r="C5177" s="3" t="s">
        <v>82</v>
      </c>
      <c r="D5177" s="4" t="s">
        <v>167</v>
      </c>
      <c r="E5177" s="5" t="s">
        <v>4</v>
      </c>
      <c r="F5177" s="6">
        <v>431.2954747116238</v>
      </c>
      <c r="G5177" s="16" t="s">
        <v>4</v>
      </c>
      <c r="H5177" s="7">
        <v>96008.837787968732</v>
      </c>
      <c r="I5177" s="4">
        <v>12.2</v>
      </c>
      <c r="J5177" s="4">
        <v>6.6</v>
      </c>
      <c r="K5177" s="4">
        <v>5.28</v>
      </c>
      <c r="L5177" s="4">
        <v>222.60571561100411</v>
      </c>
      <c r="M5177" s="4"/>
      <c r="N5177" s="17">
        <v>0.99999999999999989</v>
      </c>
      <c r="O5177" s="4">
        <v>100</v>
      </c>
      <c r="P5177">
        <f t="shared" si="240"/>
        <v>2015</v>
      </c>
      <c r="Q5177">
        <f t="shared" si="241"/>
        <v>10</v>
      </c>
      <c r="R5177" t="str">
        <f t="shared" si="242"/>
        <v>05</v>
      </c>
      <c r="S5177" s="4"/>
      <c r="T5177" s="4" t="s">
        <v>460</v>
      </c>
      <c r="U5177" s="4" t="s">
        <v>488</v>
      </c>
      <c r="V5177" t="s">
        <v>536</v>
      </c>
      <c r="W5177" t="s">
        <v>544</v>
      </c>
      <c r="X5177" t="s">
        <v>510</v>
      </c>
    </row>
    <row r="5178" spans="1:27" x14ac:dyDescent="0.35">
      <c r="A5178" s="1" t="s">
        <v>2</v>
      </c>
      <c r="B5178" s="18">
        <v>42290</v>
      </c>
      <c r="C5178" s="3" t="s">
        <v>37</v>
      </c>
      <c r="D5178" s="4" t="s">
        <v>156</v>
      </c>
      <c r="E5178" s="5" t="s">
        <v>4</v>
      </c>
      <c r="F5178" s="6">
        <v>48.958487380459431</v>
      </c>
      <c r="G5178" s="16" t="s">
        <v>4</v>
      </c>
      <c r="H5178" s="7">
        <v>74753.663585884162</v>
      </c>
      <c r="I5178" s="4">
        <v>22.6</v>
      </c>
      <c r="J5178" s="4">
        <v>12.7</v>
      </c>
      <c r="K5178" s="4">
        <v>10.16</v>
      </c>
      <c r="L5178" s="4">
        <v>1526.8785370137932</v>
      </c>
      <c r="M5178" s="4"/>
      <c r="N5178" s="17">
        <v>1.0000000000000002</v>
      </c>
      <c r="O5178" s="4">
        <v>1152</v>
      </c>
      <c r="P5178">
        <f t="shared" si="240"/>
        <v>2015</v>
      </c>
      <c r="Q5178">
        <f t="shared" si="241"/>
        <v>10</v>
      </c>
      <c r="R5178" t="str">
        <f t="shared" si="242"/>
        <v>05</v>
      </c>
      <c r="S5178" s="4"/>
      <c r="T5178" s="4" t="s">
        <v>460</v>
      </c>
      <c r="U5178" s="4" t="s">
        <v>461</v>
      </c>
      <c r="V5178" t="s">
        <v>536</v>
      </c>
      <c r="W5178" t="s">
        <v>537</v>
      </c>
      <c r="X5178" t="s">
        <v>510</v>
      </c>
    </row>
    <row r="5179" spans="1:27" x14ac:dyDescent="0.35">
      <c r="A5179" s="1" t="s">
        <v>2</v>
      </c>
      <c r="B5179" s="18">
        <v>42290</v>
      </c>
      <c r="C5179" s="3" t="s">
        <v>62</v>
      </c>
      <c r="D5179" s="4" t="s">
        <v>63</v>
      </c>
      <c r="E5179" s="5" t="s">
        <v>4</v>
      </c>
      <c r="F5179" s="6">
        <v>928.94409937888179</v>
      </c>
      <c r="G5179" s="16" t="s">
        <v>4</v>
      </c>
      <c r="H5179" s="7">
        <v>64447.204077011229</v>
      </c>
      <c r="I5179" s="4">
        <v>8.1</v>
      </c>
      <c r="J5179" s="4">
        <v>5</v>
      </c>
      <c r="K5179" s="4"/>
      <c r="L5179" s="4">
        <v>69.376837766774599</v>
      </c>
      <c r="M5179" s="4"/>
      <c r="N5179" s="17">
        <v>1.0000000000000002</v>
      </c>
      <c r="O5179" s="4">
        <v>100</v>
      </c>
      <c r="P5179">
        <f t="shared" si="240"/>
        <v>2015</v>
      </c>
      <c r="Q5179">
        <f t="shared" si="241"/>
        <v>10</v>
      </c>
      <c r="R5179" t="str">
        <f t="shared" si="242"/>
        <v>05</v>
      </c>
      <c r="S5179" s="4"/>
      <c r="T5179" s="4" t="s">
        <v>84</v>
      </c>
      <c r="U5179" s="4" t="s">
        <v>459</v>
      </c>
      <c r="V5179" t="s">
        <v>479</v>
      </c>
      <c r="W5179" t="s">
        <v>480</v>
      </c>
    </row>
    <row r="5180" spans="1:27" x14ac:dyDescent="0.35">
      <c r="A5180" s="1" t="s">
        <v>2</v>
      </c>
      <c r="B5180" s="18">
        <v>42290</v>
      </c>
      <c r="C5180" s="3" t="s">
        <v>27</v>
      </c>
      <c r="D5180" s="4" t="s">
        <v>39</v>
      </c>
      <c r="E5180" s="5" t="s">
        <v>4</v>
      </c>
      <c r="F5180" s="6">
        <v>66.353149955634422</v>
      </c>
      <c r="G5180" s="16" t="s">
        <v>4</v>
      </c>
      <c r="H5180" s="7">
        <v>151397.50128538732</v>
      </c>
      <c r="I5180" s="4">
        <v>18.8</v>
      </c>
      <c r="J5180" s="4">
        <v>18.600000000000001</v>
      </c>
      <c r="K5180" s="4">
        <v>12.462000000000002</v>
      </c>
      <c r="L5180" s="4">
        <v>2281.6927513858186</v>
      </c>
      <c r="M5180" s="4"/>
      <c r="N5180" s="17">
        <v>1</v>
      </c>
      <c r="O5180" s="4">
        <v>100</v>
      </c>
      <c r="P5180">
        <f t="shared" si="240"/>
        <v>2015</v>
      </c>
      <c r="Q5180">
        <f t="shared" si="241"/>
        <v>10</v>
      </c>
      <c r="R5180" t="str">
        <f t="shared" si="242"/>
        <v>06</v>
      </c>
      <c r="S5180" s="4"/>
      <c r="T5180" s="4" t="s">
        <v>39</v>
      </c>
      <c r="U5180" s="4"/>
    </row>
    <row r="5181" spans="1:27" x14ac:dyDescent="0.35">
      <c r="A5181" s="1" t="s">
        <v>2</v>
      </c>
      <c r="B5181" s="18">
        <v>42290</v>
      </c>
      <c r="C5181" s="3" t="s">
        <v>134</v>
      </c>
      <c r="D5181" s="4" t="s">
        <v>135</v>
      </c>
      <c r="E5181" s="5" t="s">
        <v>4</v>
      </c>
      <c r="F5181" s="6">
        <v>8.6956552747975131</v>
      </c>
      <c r="G5181" s="16" t="s">
        <v>4</v>
      </c>
      <c r="H5181" s="7">
        <v>97317.090643419549</v>
      </c>
      <c r="I5181" s="4">
        <v>48.3</v>
      </c>
      <c r="J5181" s="4">
        <v>25.7</v>
      </c>
      <c r="K5181" s="4">
        <v>17.219000000000001</v>
      </c>
      <c r="L5181" s="4">
        <v>11191.461433098919</v>
      </c>
      <c r="M5181" s="4"/>
      <c r="N5181" s="17">
        <v>1</v>
      </c>
      <c r="O5181" s="4">
        <v>16024.28</v>
      </c>
      <c r="P5181">
        <f t="shared" si="240"/>
        <v>2015</v>
      </c>
      <c r="Q5181">
        <f t="shared" si="241"/>
        <v>10</v>
      </c>
      <c r="R5181" t="str">
        <f t="shared" si="242"/>
        <v>06</v>
      </c>
      <c r="S5181" s="4"/>
      <c r="T5181" s="4" t="s">
        <v>39</v>
      </c>
      <c r="U5181" s="4" t="s">
        <v>527</v>
      </c>
    </row>
    <row r="5182" spans="1:27" x14ac:dyDescent="0.35">
      <c r="A5182" s="1" t="s">
        <v>2</v>
      </c>
      <c r="B5182" s="18">
        <v>42290</v>
      </c>
      <c r="C5182" s="3" t="s">
        <v>40</v>
      </c>
      <c r="D5182" s="4" t="s">
        <v>169</v>
      </c>
      <c r="E5182" s="5" t="s">
        <v>4</v>
      </c>
      <c r="F5182" s="6">
        <v>928.94409937888179</v>
      </c>
      <c r="G5182" s="16" t="s">
        <v>4</v>
      </c>
      <c r="H5182" s="7">
        <v>196674.38387130297</v>
      </c>
      <c r="I5182" s="4"/>
      <c r="J5182" s="4">
        <v>7.2</v>
      </c>
      <c r="K5182" s="4">
        <v>5.2</v>
      </c>
      <c r="L5182" s="4">
        <v>211.71821211072336</v>
      </c>
      <c r="M5182" s="4"/>
      <c r="N5182" s="17">
        <v>1</v>
      </c>
      <c r="O5182" s="4">
        <v>100</v>
      </c>
      <c r="P5182">
        <f t="shared" si="240"/>
        <v>2015</v>
      </c>
      <c r="Q5182">
        <f t="shared" si="241"/>
        <v>10</v>
      </c>
      <c r="R5182" t="str">
        <f t="shared" si="242"/>
        <v>12</v>
      </c>
      <c r="S5182" s="4"/>
      <c r="T5182" s="4" t="s">
        <v>662</v>
      </c>
      <c r="U5182" s="4" t="s">
        <v>463</v>
      </c>
      <c r="V5182" t="s">
        <v>464</v>
      </c>
      <c r="W5182" t="s">
        <v>546</v>
      </c>
      <c r="X5182" t="s">
        <v>468</v>
      </c>
      <c r="Y5182" t="s">
        <v>547</v>
      </c>
      <c r="Z5182" t="s">
        <v>510</v>
      </c>
      <c r="AA5182" t="s">
        <v>466</v>
      </c>
    </row>
    <row r="5183" spans="1:27" x14ac:dyDescent="0.35">
      <c r="A5183" s="1" t="s">
        <v>2</v>
      </c>
      <c r="B5183" s="18">
        <v>42290</v>
      </c>
      <c r="C5183" s="3" t="s">
        <v>42</v>
      </c>
      <c r="D5183" s="4" t="s">
        <v>168</v>
      </c>
      <c r="E5183" s="5" t="s">
        <v>4</v>
      </c>
      <c r="F5183" s="6">
        <v>5266.1230123519381</v>
      </c>
      <c r="G5183" s="16" t="s">
        <v>4</v>
      </c>
      <c r="H5183" s="7">
        <v>7672650.1679383004</v>
      </c>
      <c r="I5183" s="4"/>
      <c r="J5183" s="4">
        <v>14.2</v>
      </c>
      <c r="K5183" s="4">
        <v>9.1999999999999993</v>
      </c>
      <c r="L5183" s="4">
        <v>1456.9827081406452</v>
      </c>
      <c r="M5183" s="4"/>
      <c r="N5183" s="17">
        <v>1.0000000000000002</v>
      </c>
      <c r="O5183" s="4">
        <v>63</v>
      </c>
      <c r="P5183">
        <f t="shared" si="240"/>
        <v>2015</v>
      </c>
      <c r="Q5183">
        <f t="shared" si="241"/>
        <v>10</v>
      </c>
      <c r="R5183" t="str">
        <f t="shared" si="242"/>
        <v>12</v>
      </c>
      <c r="S5183" s="4"/>
      <c r="T5183" s="4" t="s">
        <v>663</v>
      </c>
      <c r="U5183" s="4" t="s">
        <v>463</v>
      </c>
      <c r="V5183" t="s">
        <v>464</v>
      </c>
      <c r="W5183" t="s">
        <v>545</v>
      </c>
      <c r="X5183" t="s">
        <v>510</v>
      </c>
      <c r="Y5183" t="s">
        <v>466</v>
      </c>
    </row>
    <row r="5184" spans="1:27" x14ac:dyDescent="0.35">
      <c r="A5184" s="1" t="s">
        <v>2</v>
      </c>
      <c r="B5184" s="18">
        <v>42290</v>
      </c>
      <c r="C5184" s="3" t="s">
        <v>28</v>
      </c>
      <c r="D5184" s="4" t="s">
        <v>107</v>
      </c>
      <c r="E5184" s="5" t="s">
        <v>23</v>
      </c>
      <c r="F5184" s="6">
        <v>812.13490831115053</v>
      </c>
      <c r="G5184" s="16" t="s">
        <v>4</v>
      </c>
      <c r="H5184" s="7">
        <v>8460531.5231475569</v>
      </c>
      <c r="I5184" s="4">
        <v>23.5</v>
      </c>
      <c r="J5184" s="4">
        <v>8.1</v>
      </c>
      <c r="K5184" s="4"/>
      <c r="L5184" s="4">
        <v>1210.9543772619045</v>
      </c>
      <c r="M5184" s="4"/>
      <c r="N5184" s="17">
        <v>8.6028368794326244</v>
      </c>
      <c r="O5184" s="4">
        <v>576</v>
      </c>
      <c r="P5184">
        <f t="shared" si="240"/>
        <v>2015</v>
      </c>
      <c r="Q5184">
        <f t="shared" si="241"/>
        <v>10</v>
      </c>
      <c r="R5184" t="str">
        <f t="shared" si="242"/>
        <v>12</v>
      </c>
      <c r="S5184" s="4"/>
      <c r="T5184" s="4" t="s">
        <v>107</v>
      </c>
      <c r="U5184" s="4"/>
    </row>
    <row r="5185" spans="1:21" x14ac:dyDescent="0.35">
      <c r="A5185" s="1" t="s">
        <v>2</v>
      </c>
      <c r="B5185" s="18">
        <v>42290</v>
      </c>
      <c r="C5185" s="3" t="s">
        <v>64</v>
      </c>
      <c r="D5185" s="4" t="s">
        <v>65</v>
      </c>
      <c r="E5185" s="5" t="s">
        <v>7</v>
      </c>
      <c r="F5185" s="6">
        <v>80.637508626639061</v>
      </c>
      <c r="G5185" s="16" t="s">
        <v>4</v>
      </c>
      <c r="H5185" s="7">
        <v>259783.64093463475</v>
      </c>
      <c r="I5185" s="4">
        <v>69.5</v>
      </c>
      <c r="J5185" s="4">
        <v>5.2</v>
      </c>
      <c r="K5185" s="4">
        <v>5.2</v>
      </c>
      <c r="L5185" s="4">
        <v>1879.2800000000002</v>
      </c>
      <c r="M5185" s="4"/>
      <c r="N5185" s="17">
        <v>1.7142857142857142</v>
      </c>
      <c r="O5185" s="4">
        <v>576</v>
      </c>
      <c r="P5185">
        <f t="shared" si="240"/>
        <v>2015</v>
      </c>
      <c r="Q5185">
        <f t="shared" si="241"/>
        <v>10</v>
      </c>
      <c r="R5185" t="str">
        <f t="shared" si="242"/>
        <v>13</v>
      </c>
      <c r="S5185" s="4"/>
      <c r="T5185" s="4" t="s">
        <v>481</v>
      </c>
      <c r="U5185" s="4" t="s">
        <v>482</v>
      </c>
    </row>
    <row r="5186" spans="1:21" x14ac:dyDescent="0.35">
      <c r="A5186" s="1" t="s">
        <v>2</v>
      </c>
      <c r="B5186" s="18">
        <v>42290</v>
      </c>
      <c r="C5186" s="3" t="s">
        <v>159</v>
      </c>
      <c r="D5186" s="4" t="s">
        <v>160</v>
      </c>
      <c r="E5186" s="5" t="s">
        <v>7</v>
      </c>
      <c r="F5186" s="6">
        <v>149.75537316375826</v>
      </c>
      <c r="G5186" s="16" t="s">
        <v>4</v>
      </c>
      <c r="H5186" s="7">
        <v>517462.8156887755</v>
      </c>
      <c r="I5186" s="4">
        <v>62.9</v>
      </c>
      <c r="J5186" s="4">
        <v>6.9</v>
      </c>
      <c r="K5186" s="4">
        <v>6.9</v>
      </c>
      <c r="L5186" s="4">
        <v>2994.6689999999999</v>
      </c>
      <c r="M5186" s="4"/>
      <c r="N5186" s="17">
        <v>1.1538461538461537</v>
      </c>
      <c r="O5186" s="4">
        <v>576</v>
      </c>
      <c r="P5186">
        <f t="shared" ref="P5186:P5249" si="243">YEAR(B5186)</f>
        <v>2015</v>
      </c>
      <c r="Q5186">
        <f t="shared" ref="Q5186:Q5249" si="244">MONTH(B5186)</f>
        <v>10</v>
      </c>
      <c r="R5186" t="str">
        <f t="shared" ref="R5186:R5249" si="245">LEFT(C5186,2)</f>
        <v>13</v>
      </c>
      <c r="S5186" s="4"/>
      <c r="T5186" s="4" t="s">
        <v>67</v>
      </c>
      <c r="U5186" s="4" t="s">
        <v>540</v>
      </c>
    </row>
    <row r="5187" spans="1:21" x14ac:dyDescent="0.35">
      <c r="A5187" s="1" t="s">
        <v>2</v>
      </c>
      <c r="B5187" s="18">
        <v>42290</v>
      </c>
      <c r="C5187" s="3" t="s">
        <v>101</v>
      </c>
      <c r="D5187" s="4" t="s">
        <v>102</v>
      </c>
      <c r="E5187" s="5" t="s">
        <v>7</v>
      </c>
      <c r="F5187" s="6">
        <v>1.2422364678282161</v>
      </c>
      <c r="G5187" s="16" t="s">
        <v>4</v>
      </c>
      <c r="H5187" s="7">
        <v>22380.751459272349</v>
      </c>
      <c r="I5187" s="4">
        <v>78.099999999999994</v>
      </c>
      <c r="J5187" s="4">
        <v>3.9</v>
      </c>
      <c r="K5187" s="4">
        <v>3.9</v>
      </c>
      <c r="L5187" s="4">
        <v>1187.9009999999998</v>
      </c>
      <c r="M5187" s="4"/>
      <c r="N5187" s="17">
        <v>15.166666666666666</v>
      </c>
      <c r="O5187" s="4">
        <v>16024.28</v>
      </c>
      <c r="P5187">
        <f t="shared" si="243"/>
        <v>2015</v>
      </c>
      <c r="Q5187">
        <f t="shared" si="244"/>
        <v>10</v>
      </c>
      <c r="R5187" t="str">
        <f t="shared" si="245"/>
        <v>13</v>
      </c>
      <c r="S5187" s="4"/>
      <c r="T5187" s="4" t="s">
        <v>499</v>
      </c>
      <c r="U5187" s="4" t="s">
        <v>500</v>
      </c>
    </row>
    <row r="5188" spans="1:21" x14ac:dyDescent="0.35">
      <c r="A5188" s="1" t="s">
        <v>2</v>
      </c>
      <c r="B5188" s="18">
        <v>42290</v>
      </c>
      <c r="C5188" s="3" t="s">
        <v>68</v>
      </c>
      <c r="D5188" s="4" t="s">
        <v>69</v>
      </c>
      <c r="E5188" s="5" t="s">
        <v>4</v>
      </c>
      <c r="F5188" s="6">
        <v>28.799110223799666</v>
      </c>
      <c r="G5188" s="16" t="s">
        <v>4</v>
      </c>
      <c r="H5188" s="7">
        <v>109160.14739229025</v>
      </c>
      <c r="I5188" s="4">
        <v>236.9</v>
      </c>
      <c r="J5188" s="4">
        <v>4</v>
      </c>
      <c r="K5188" s="4">
        <v>4</v>
      </c>
      <c r="L5188" s="4">
        <v>3790.4</v>
      </c>
      <c r="M5188" s="4"/>
      <c r="N5188" s="17">
        <v>1</v>
      </c>
      <c r="O5188" s="4">
        <v>1152</v>
      </c>
      <c r="P5188">
        <f t="shared" si="243"/>
        <v>2015</v>
      </c>
      <c r="Q5188">
        <f t="shared" si="244"/>
        <v>10</v>
      </c>
      <c r="R5188" t="str">
        <f t="shared" si="245"/>
        <v>13</v>
      </c>
      <c r="S5188" s="4"/>
      <c r="T5188" s="4" t="s">
        <v>217</v>
      </c>
      <c r="U5188" s="4" t="s">
        <v>483</v>
      </c>
    </row>
    <row r="5189" spans="1:21" x14ac:dyDescent="0.35">
      <c r="A5189" s="1" t="s">
        <v>2</v>
      </c>
      <c r="B5189" s="18">
        <v>42290</v>
      </c>
      <c r="C5189" s="3" t="s">
        <v>333</v>
      </c>
      <c r="D5189" s="4" t="s">
        <v>334</v>
      </c>
      <c r="E5189" s="5" t="s">
        <v>4</v>
      </c>
      <c r="F5189" s="6">
        <v>33.176574977817211</v>
      </c>
      <c r="G5189" s="16" t="s">
        <v>4</v>
      </c>
      <c r="H5189" s="7">
        <v>23757.410824540952</v>
      </c>
      <c r="I5189" s="4">
        <v>11.1</v>
      </c>
      <c r="J5189" s="4">
        <v>11.1</v>
      </c>
      <c r="K5189" s="4"/>
      <c r="L5189" s="4">
        <v>716.0899170702769</v>
      </c>
      <c r="M5189" s="4"/>
      <c r="N5189" s="17">
        <v>1</v>
      </c>
      <c r="O5189" s="4">
        <v>100</v>
      </c>
      <c r="P5189">
        <f t="shared" si="243"/>
        <v>2015</v>
      </c>
      <c r="Q5189">
        <f t="shared" si="244"/>
        <v>10</v>
      </c>
      <c r="R5189" t="str">
        <f t="shared" si="245"/>
        <v>16</v>
      </c>
      <c r="S5189" s="4"/>
      <c r="T5189" s="4" t="s">
        <v>334</v>
      </c>
      <c r="U5189" s="4"/>
    </row>
    <row r="5190" spans="1:21" x14ac:dyDescent="0.35">
      <c r="A5190" s="1" t="s">
        <v>2</v>
      </c>
      <c r="B5190" s="18">
        <v>42290</v>
      </c>
      <c r="C5190" s="3" t="s">
        <v>3</v>
      </c>
      <c r="D5190" s="4" t="s">
        <v>119</v>
      </c>
      <c r="E5190" s="5" t="s">
        <v>4</v>
      </c>
      <c r="F5190" s="6">
        <v>66.353149955634422</v>
      </c>
      <c r="G5190" s="16" t="s">
        <v>4</v>
      </c>
      <c r="H5190" s="7">
        <v>3872.2520634001967</v>
      </c>
      <c r="I5190" s="4">
        <v>8.6</v>
      </c>
      <c r="J5190" s="4">
        <v>3.6</v>
      </c>
      <c r="K5190" s="4"/>
      <c r="L5190" s="4">
        <v>58.358225133084005</v>
      </c>
      <c r="M5190" s="4"/>
      <c r="N5190" s="17">
        <v>1</v>
      </c>
      <c r="O5190" s="4">
        <v>100</v>
      </c>
      <c r="P5190">
        <f t="shared" si="243"/>
        <v>2015</v>
      </c>
      <c r="Q5190">
        <f t="shared" si="244"/>
        <v>10</v>
      </c>
      <c r="R5190" t="str">
        <f t="shared" si="245"/>
        <v>16</v>
      </c>
      <c r="S5190" s="4"/>
      <c r="T5190" s="4" t="s">
        <v>119</v>
      </c>
      <c r="U5190" s="4"/>
    </row>
    <row r="5191" spans="1:21" x14ac:dyDescent="0.35">
      <c r="A5191" s="1" t="s">
        <v>2</v>
      </c>
      <c r="B5191" s="18">
        <v>42290</v>
      </c>
      <c r="C5191" s="3" t="s">
        <v>259</v>
      </c>
      <c r="D5191" s="4" t="s">
        <v>260</v>
      </c>
      <c r="E5191" s="5" t="s">
        <v>4</v>
      </c>
      <c r="F5191" s="6">
        <v>199.05944986690326</v>
      </c>
      <c r="G5191" s="16" t="s">
        <v>4</v>
      </c>
      <c r="H5191" s="7">
        <v>8286.7986866052815</v>
      </c>
      <c r="I5191" s="4"/>
      <c r="J5191" s="4">
        <v>4.3</v>
      </c>
      <c r="K5191" s="4"/>
      <c r="L5191" s="4">
        <v>41.629767851493945</v>
      </c>
      <c r="M5191" s="4"/>
      <c r="N5191" s="17">
        <v>1.0000000000000002</v>
      </c>
      <c r="O5191" s="4">
        <v>100</v>
      </c>
      <c r="P5191">
        <f t="shared" si="243"/>
        <v>2015</v>
      </c>
      <c r="Q5191">
        <f t="shared" si="244"/>
        <v>10</v>
      </c>
      <c r="R5191" t="str">
        <f t="shared" si="245"/>
        <v>17</v>
      </c>
      <c r="S5191" s="4"/>
      <c r="T5191" t="s">
        <v>260</v>
      </c>
      <c r="U5191" s="4" t="s">
        <v>583</v>
      </c>
    </row>
    <row r="5192" spans="1:21" x14ac:dyDescent="0.35">
      <c r="A5192" s="1" t="s">
        <v>2</v>
      </c>
      <c r="B5192" s="18">
        <v>42290</v>
      </c>
      <c r="C5192" s="3" t="s">
        <v>377</v>
      </c>
      <c r="D5192" s="4" t="s">
        <v>378</v>
      </c>
      <c r="E5192" s="5" t="s">
        <v>7</v>
      </c>
      <c r="F5192" s="6">
        <v>33.176574977817211</v>
      </c>
      <c r="G5192" s="16" t="s">
        <v>4</v>
      </c>
      <c r="H5192" s="7">
        <v>4989.829118466103</v>
      </c>
      <c r="I5192" s="4">
        <v>54.3</v>
      </c>
      <c r="J5192" s="4">
        <v>2.2999999999999998</v>
      </c>
      <c r="K5192" s="4"/>
      <c r="L5192" s="4">
        <v>75.201088747142265</v>
      </c>
      <c r="M5192" s="4"/>
      <c r="N5192" s="17">
        <v>2</v>
      </c>
      <c r="O5192" s="4">
        <v>100</v>
      </c>
      <c r="P5192">
        <f t="shared" si="243"/>
        <v>2015</v>
      </c>
      <c r="Q5192">
        <f t="shared" si="244"/>
        <v>10</v>
      </c>
      <c r="R5192" t="str">
        <f t="shared" si="245"/>
        <v>17</v>
      </c>
      <c r="S5192" s="4"/>
      <c r="T5192" s="4" t="s">
        <v>364</v>
      </c>
      <c r="U5192" s="4" t="s">
        <v>621</v>
      </c>
    </row>
    <row r="5193" spans="1:21" x14ac:dyDescent="0.35">
      <c r="A5193" s="1" t="s">
        <v>2</v>
      </c>
      <c r="B5193" s="18">
        <v>42290</v>
      </c>
      <c r="C5193" s="3" t="s">
        <v>192</v>
      </c>
      <c r="D5193" s="4" t="s">
        <v>193</v>
      </c>
      <c r="E5193" s="5" t="s">
        <v>7</v>
      </c>
      <c r="F5193" s="6">
        <v>5.7598220447599333</v>
      </c>
      <c r="G5193" s="16" t="s">
        <v>4</v>
      </c>
      <c r="H5193" s="7">
        <v>13191.265659293911</v>
      </c>
      <c r="I5193" s="4">
        <v>9</v>
      </c>
      <c r="J5193" s="4">
        <v>9</v>
      </c>
      <c r="K5193" s="4"/>
      <c r="L5193" s="4">
        <v>381.70350741115982</v>
      </c>
      <c r="M5193" s="4"/>
      <c r="N5193" s="17">
        <v>6</v>
      </c>
      <c r="O5193" s="4">
        <v>1152</v>
      </c>
      <c r="P5193">
        <f t="shared" si="243"/>
        <v>2015</v>
      </c>
      <c r="Q5193">
        <f t="shared" si="244"/>
        <v>10</v>
      </c>
      <c r="R5193" t="str">
        <f t="shared" si="245"/>
        <v>17</v>
      </c>
      <c r="S5193" s="4"/>
      <c r="T5193" s="4" t="s">
        <v>556</v>
      </c>
      <c r="U5193" s="4" t="s">
        <v>557</v>
      </c>
    </row>
    <row r="5194" spans="1:21" x14ac:dyDescent="0.35">
      <c r="A5194" s="1" t="s">
        <v>2</v>
      </c>
      <c r="B5194" s="18">
        <v>42290</v>
      </c>
      <c r="C5194" s="3" t="s">
        <v>304</v>
      </c>
      <c r="D5194" s="4" t="s">
        <v>305</v>
      </c>
      <c r="E5194" s="5" t="s">
        <v>7</v>
      </c>
      <c r="F5194" s="6">
        <v>14.399555111899833</v>
      </c>
      <c r="G5194" s="16" t="s">
        <v>4</v>
      </c>
      <c r="H5194" s="7">
        <v>59545.189220070708</v>
      </c>
      <c r="I5194" s="4">
        <v>6.1</v>
      </c>
      <c r="J5194" s="4">
        <v>5.5</v>
      </c>
      <c r="K5194" s="4"/>
      <c r="L5194" s="4">
        <v>96.61706406727609</v>
      </c>
      <c r="M5194" s="4"/>
      <c r="N5194" s="17">
        <v>42.79999999999999</v>
      </c>
      <c r="O5194" s="4">
        <v>1152</v>
      </c>
      <c r="P5194">
        <f t="shared" si="243"/>
        <v>2015</v>
      </c>
      <c r="Q5194">
        <f t="shared" si="244"/>
        <v>10</v>
      </c>
      <c r="R5194" t="str">
        <f t="shared" si="245"/>
        <v>17</v>
      </c>
      <c r="S5194" s="4"/>
      <c r="T5194" s="4" t="s">
        <v>490</v>
      </c>
      <c r="U5194" s="4"/>
    </row>
    <row r="5195" spans="1:21" x14ac:dyDescent="0.35">
      <c r="A5195" s="1" t="s">
        <v>2</v>
      </c>
      <c r="B5195" s="18">
        <v>42290</v>
      </c>
      <c r="C5195" s="3" t="s">
        <v>647</v>
      </c>
      <c r="D5195" s="4" t="s">
        <v>648</v>
      </c>
      <c r="E5195" s="5" t="s">
        <v>7</v>
      </c>
      <c r="F5195" s="6">
        <v>132.70629991126884</v>
      </c>
      <c r="G5195" s="16" t="s">
        <v>4</v>
      </c>
      <c r="H5195" s="7">
        <v>15217.600405487779</v>
      </c>
      <c r="I5195" s="4">
        <v>9.1999999999999993</v>
      </c>
      <c r="J5195" s="4">
        <v>2.2999999999999998</v>
      </c>
      <c r="K5195" s="4"/>
      <c r="L5195" s="4">
        <v>12.741252605409001</v>
      </c>
      <c r="M5195" s="4"/>
      <c r="N5195" s="17">
        <v>8.9999999999999982</v>
      </c>
      <c r="O5195" s="4">
        <v>100</v>
      </c>
      <c r="P5195">
        <f t="shared" si="243"/>
        <v>2015</v>
      </c>
      <c r="Q5195">
        <f t="shared" si="244"/>
        <v>10</v>
      </c>
      <c r="R5195" t="str">
        <f t="shared" si="245"/>
        <v>17</v>
      </c>
      <c r="S5195" s="4"/>
      <c r="T5195" s="4" t="s">
        <v>269</v>
      </c>
      <c r="U5195" s="4" t="s">
        <v>656</v>
      </c>
    </row>
    <row r="5196" spans="1:21" x14ac:dyDescent="0.35">
      <c r="A5196" s="1" t="s">
        <v>2</v>
      </c>
      <c r="B5196" s="18">
        <v>42290</v>
      </c>
      <c r="C5196" s="3" t="s">
        <v>163</v>
      </c>
      <c r="D5196" s="4" t="s">
        <v>164</v>
      </c>
      <c r="E5196" s="5" t="s">
        <v>7</v>
      </c>
      <c r="F5196" s="6">
        <v>33.176574977817211</v>
      </c>
      <c r="G5196" s="16" t="s">
        <v>4</v>
      </c>
      <c r="H5196" s="7">
        <v>3241.885448428071</v>
      </c>
      <c r="I5196" s="4"/>
      <c r="J5196" s="4">
        <v>3.6</v>
      </c>
      <c r="K5196" s="4"/>
      <c r="L5196" s="4">
        <v>24.429024474314232</v>
      </c>
      <c r="M5196" s="4"/>
      <c r="N5196" s="17">
        <v>4</v>
      </c>
      <c r="O5196" s="4">
        <v>100</v>
      </c>
      <c r="P5196">
        <f t="shared" si="243"/>
        <v>2015</v>
      </c>
      <c r="Q5196">
        <f t="shared" si="244"/>
        <v>10</v>
      </c>
      <c r="R5196" t="str">
        <f t="shared" si="245"/>
        <v>17</v>
      </c>
      <c r="S5196" s="4"/>
      <c r="T5196" s="4" t="s">
        <v>164</v>
      </c>
      <c r="U5196" s="4"/>
    </row>
    <row r="5197" spans="1:21" x14ac:dyDescent="0.35">
      <c r="A5197" s="1" t="s">
        <v>2</v>
      </c>
      <c r="B5197" s="18">
        <v>42290</v>
      </c>
      <c r="C5197" s="3" t="s">
        <v>12</v>
      </c>
      <c r="D5197" s="4" t="s">
        <v>13</v>
      </c>
      <c r="E5197" s="5" t="s">
        <v>4</v>
      </c>
      <c r="F5197" s="6">
        <v>232.23602484472045</v>
      </c>
      <c r="G5197" s="16" t="s">
        <v>4</v>
      </c>
      <c r="H5197" s="7">
        <v>2831.7250281950924</v>
      </c>
      <c r="I5197" s="4">
        <v>20.7</v>
      </c>
      <c r="J5197" s="4">
        <v>1.5</v>
      </c>
      <c r="K5197" s="4"/>
      <c r="L5197" s="4">
        <v>12.193306486745385</v>
      </c>
      <c r="M5197" s="4"/>
      <c r="N5197" s="17">
        <v>1</v>
      </c>
      <c r="O5197" s="4">
        <v>100</v>
      </c>
      <c r="P5197">
        <f t="shared" si="243"/>
        <v>2015</v>
      </c>
      <c r="Q5197">
        <f t="shared" si="244"/>
        <v>10</v>
      </c>
      <c r="R5197" t="str">
        <f t="shared" si="245"/>
        <v>17</v>
      </c>
      <c r="S5197" s="4"/>
      <c r="T5197" s="4" t="s">
        <v>250</v>
      </c>
      <c r="U5197" s="4" t="s">
        <v>472</v>
      </c>
    </row>
    <row r="5198" spans="1:21" x14ac:dyDescent="0.35">
      <c r="A5198" s="1" t="s">
        <v>2</v>
      </c>
      <c r="B5198" s="18">
        <v>42290</v>
      </c>
      <c r="C5198" s="3" t="s">
        <v>129</v>
      </c>
      <c r="D5198" s="4" t="s">
        <v>14</v>
      </c>
      <c r="E5198" s="5" t="s">
        <v>4</v>
      </c>
      <c r="F5198" s="6">
        <v>132.70629991126884</v>
      </c>
      <c r="G5198" s="16" t="s">
        <v>4</v>
      </c>
      <c r="H5198" s="7">
        <v>1921.1173027721904</v>
      </c>
      <c r="I5198" s="4">
        <v>9.6</v>
      </c>
      <c r="J5198" s="4">
        <v>2.4</v>
      </c>
      <c r="K5198" s="4"/>
      <c r="L5198" s="4">
        <v>14.476458947741767</v>
      </c>
      <c r="M5198" s="4"/>
      <c r="N5198" s="17">
        <v>1</v>
      </c>
      <c r="O5198" s="4">
        <v>100</v>
      </c>
      <c r="P5198">
        <f t="shared" si="243"/>
        <v>2015</v>
      </c>
      <c r="Q5198">
        <f t="shared" si="244"/>
        <v>10</v>
      </c>
      <c r="R5198" t="str">
        <f t="shared" si="245"/>
        <v>17</v>
      </c>
      <c r="S5198" s="4"/>
      <c r="T5198" s="4" t="s">
        <v>250</v>
      </c>
      <c r="U5198" s="4" t="s">
        <v>521</v>
      </c>
    </row>
    <row r="5199" spans="1:21" x14ac:dyDescent="0.35">
      <c r="A5199" s="1" t="s">
        <v>2</v>
      </c>
      <c r="B5199" s="18">
        <v>42290</v>
      </c>
      <c r="C5199" s="3" t="s">
        <v>85</v>
      </c>
      <c r="D5199" s="4" t="s">
        <v>86</v>
      </c>
      <c r="E5199" s="5" t="s">
        <v>7</v>
      </c>
      <c r="F5199" s="6">
        <v>11.519644089519867</v>
      </c>
      <c r="G5199" s="16" t="s">
        <v>4</v>
      </c>
      <c r="H5199" s="7">
        <v>30113.542383457243</v>
      </c>
      <c r="I5199" s="4">
        <v>13.5</v>
      </c>
      <c r="J5199" s="4">
        <v>8.1999999999999993</v>
      </c>
      <c r="K5199" s="4"/>
      <c r="L5199" s="4">
        <v>475.2915525615997</v>
      </c>
      <c r="M5199" s="4"/>
      <c r="N5199" s="17">
        <v>5.5</v>
      </c>
      <c r="O5199" s="4">
        <v>1152</v>
      </c>
      <c r="P5199">
        <f t="shared" si="243"/>
        <v>2015</v>
      </c>
      <c r="Q5199">
        <f t="shared" si="244"/>
        <v>10</v>
      </c>
      <c r="R5199" t="str">
        <f t="shared" si="245"/>
        <v>17</v>
      </c>
      <c r="S5199" s="4"/>
      <c r="T5199" s="4" t="s">
        <v>86</v>
      </c>
      <c r="U5199" s="4"/>
    </row>
    <row r="5200" spans="1:21" x14ac:dyDescent="0.35">
      <c r="A5200" s="1" t="s">
        <v>2</v>
      </c>
      <c r="B5200" s="18">
        <v>42290</v>
      </c>
      <c r="C5200" s="3" t="s">
        <v>146</v>
      </c>
      <c r="D5200" s="4" t="s">
        <v>147</v>
      </c>
      <c r="E5200" s="5" t="s">
        <v>4</v>
      </c>
      <c r="F5200" s="6">
        <v>2.8799110223799667</v>
      </c>
      <c r="G5200" s="16" t="s">
        <v>4</v>
      </c>
      <c r="H5200" s="7">
        <v>8220.8305362325937</v>
      </c>
      <c r="I5200" s="4"/>
      <c r="J5200" s="4">
        <v>17.600000000000001</v>
      </c>
      <c r="K5200" s="4"/>
      <c r="L5200" s="4">
        <v>2854.543238436192</v>
      </c>
      <c r="M5200" s="4"/>
      <c r="N5200" s="17">
        <v>0.99999999999999989</v>
      </c>
      <c r="O5200" s="4">
        <v>1152</v>
      </c>
      <c r="P5200">
        <f t="shared" si="243"/>
        <v>2015</v>
      </c>
      <c r="Q5200">
        <f t="shared" si="244"/>
        <v>10</v>
      </c>
      <c r="R5200" t="str">
        <f t="shared" si="245"/>
        <v>17</v>
      </c>
      <c r="S5200" s="4"/>
      <c r="T5200" s="4" t="s">
        <v>532</v>
      </c>
      <c r="U5200" s="4" t="s">
        <v>513</v>
      </c>
    </row>
    <row r="5201" spans="1:27" x14ac:dyDescent="0.35">
      <c r="A5201" s="1" t="s">
        <v>2</v>
      </c>
      <c r="B5201" s="18">
        <v>42290</v>
      </c>
      <c r="C5201" s="3" t="s">
        <v>54</v>
      </c>
      <c r="D5201" s="4" t="s">
        <v>218</v>
      </c>
      <c r="E5201" s="5" t="s">
        <v>7</v>
      </c>
      <c r="F5201" s="6">
        <v>66.353149955634422</v>
      </c>
      <c r="G5201" s="16" t="s">
        <v>4</v>
      </c>
      <c r="H5201" s="7">
        <v>1617.3295116943539</v>
      </c>
      <c r="I5201" s="4">
        <v>4.4000000000000004</v>
      </c>
      <c r="J5201" s="4">
        <v>2.2999999999999998</v>
      </c>
      <c r="K5201" s="4"/>
      <c r="L5201" s="4">
        <v>12.187285100826003</v>
      </c>
      <c r="M5201" s="4"/>
      <c r="N5201" s="17">
        <v>2</v>
      </c>
      <c r="O5201" s="4">
        <v>100</v>
      </c>
      <c r="P5201">
        <f t="shared" si="243"/>
        <v>2015</v>
      </c>
      <c r="Q5201">
        <f t="shared" si="244"/>
        <v>10</v>
      </c>
      <c r="R5201" t="str">
        <f t="shared" si="245"/>
        <v>17</v>
      </c>
      <c r="S5201" s="4"/>
      <c r="T5201" s="4" t="s">
        <v>218</v>
      </c>
      <c r="U5201" s="4"/>
    </row>
    <row r="5202" spans="1:27" x14ac:dyDescent="0.35">
      <c r="A5202" s="1" t="s">
        <v>2</v>
      </c>
      <c r="B5202" s="18">
        <v>42290</v>
      </c>
      <c r="C5202" s="3" t="s">
        <v>281</v>
      </c>
      <c r="D5202" s="4" t="s">
        <v>282</v>
      </c>
      <c r="E5202" s="5" t="s">
        <v>4</v>
      </c>
      <c r="F5202" s="6">
        <v>33.176574977817211</v>
      </c>
      <c r="G5202" s="16" t="s">
        <v>4</v>
      </c>
      <c r="H5202" s="7">
        <v>12847.028996331082</v>
      </c>
      <c r="I5202" s="4"/>
      <c r="J5202" s="4">
        <v>7.9</v>
      </c>
      <c r="K5202" s="4">
        <v>7.9</v>
      </c>
      <c r="L5202" s="4">
        <v>387.23192508331454</v>
      </c>
      <c r="M5202" s="4"/>
      <c r="N5202" s="17">
        <v>1</v>
      </c>
      <c r="O5202" s="4">
        <v>100</v>
      </c>
      <c r="P5202">
        <f t="shared" si="243"/>
        <v>2015</v>
      </c>
      <c r="Q5202">
        <f t="shared" si="244"/>
        <v>10</v>
      </c>
      <c r="R5202" t="str">
        <f t="shared" si="245"/>
        <v>18</v>
      </c>
      <c r="S5202" s="4"/>
      <c r="T5202" s="4" t="s">
        <v>590</v>
      </c>
      <c r="U5202" s="4" t="s">
        <v>571</v>
      </c>
    </row>
    <row r="5203" spans="1:27" x14ac:dyDescent="0.35">
      <c r="A5203" s="1" t="s">
        <v>2</v>
      </c>
      <c r="B5203" s="18">
        <v>42290</v>
      </c>
      <c r="C5203" s="3" t="s">
        <v>290</v>
      </c>
      <c r="D5203" s="4" t="s">
        <v>291</v>
      </c>
      <c r="E5203" s="5" t="s">
        <v>7</v>
      </c>
      <c r="F5203" s="6">
        <v>33.176574977817211</v>
      </c>
      <c r="G5203" s="16" t="s">
        <v>4</v>
      </c>
      <c r="H5203" s="7">
        <v>20019.976753281378</v>
      </c>
      <c r="I5203" s="4">
        <v>12</v>
      </c>
      <c r="J5203" s="4">
        <v>4.9000000000000004</v>
      </c>
      <c r="K5203" s="4"/>
      <c r="L5203" s="4">
        <v>150.8592792253819</v>
      </c>
      <c r="M5203" s="4"/>
      <c r="N5203" s="17">
        <v>3.6</v>
      </c>
      <c r="O5203" s="4">
        <v>100</v>
      </c>
      <c r="P5203">
        <f t="shared" si="243"/>
        <v>2015</v>
      </c>
      <c r="Q5203">
        <f t="shared" si="244"/>
        <v>10</v>
      </c>
      <c r="R5203" t="str">
        <f t="shared" si="245"/>
        <v>18</v>
      </c>
      <c r="S5203" s="4"/>
      <c r="T5203" s="4" t="s">
        <v>291</v>
      </c>
      <c r="U5203" s="4"/>
    </row>
    <row r="5204" spans="1:27" x14ac:dyDescent="0.35">
      <c r="A5204" s="1" t="s">
        <v>2</v>
      </c>
      <c r="B5204" s="18">
        <v>42290</v>
      </c>
      <c r="C5204" s="3" t="s">
        <v>290</v>
      </c>
      <c r="D5204" s="4" t="s">
        <v>291</v>
      </c>
      <c r="E5204" s="5" t="s">
        <v>7</v>
      </c>
      <c r="F5204" s="6">
        <v>165.88287488908605</v>
      </c>
      <c r="G5204" s="16" t="s">
        <v>4</v>
      </c>
      <c r="H5204" s="7">
        <v>17650.265219219495</v>
      </c>
      <c r="I5204" s="4">
        <v>7.2</v>
      </c>
      <c r="J5204" s="4">
        <v>2.8</v>
      </c>
      <c r="K5204" s="4"/>
      <c r="L5204" s="4">
        <v>29.556103684972769</v>
      </c>
      <c r="M5204" s="4"/>
      <c r="N5204" s="17">
        <v>4</v>
      </c>
      <c r="O5204" s="4">
        <v>100</v>
      </c>
      <c r="P5204">
        <f t="shared" si="243"/>
        <v>2015</v>
      </c>
      <c r="Q5204">
        <f t="shared" si="244"/>
        <v>10</v>
      </c>
      <c r="R5204" t="str">
        <f t="shared" si="245"/>
        <v>18</v>
      </c>
      <c r="S5204" s="4"/>
      <c r="T5204" s="4" t="s">
        <v>291</v>
      </c>
      <c r="U5204" s="4"/>
    </row>
    <row r="5205" spans="1:27" x14ac:dyDescent="0.35">
      <c r="A5205" s="1" t="s">
        <v>2</v>
      </c>
      <c r="B5205" s="18">
        <v>42290</v>
      </c>
      <c r="C5205" s="3" t="s">
        <v>56</v>
      </c>
      <c r="D5205" s="4" t="s">
        <v>57</v>
      </c>
      <c r="E5205" s="5" t="s">
        <v>4</v>
      </c>
      <c r="F5205" s="6">
        <v>0.41407882260940537</v>
      </c>
      <c r="G5205" s="16" t="s">
        <v>4</v>
      </c>
      <c r="H5205" s="7">
        <v>4115.8234674748001</v>
      </c>
      <c r="I5205" s="4">
        <v>217.9</v>
      </c>
      <c r="J5205" s="4">
        <v>13.2</v>
      </c>
      <c r="K5205" s="4"/>
      <c r="L5205" s="4">
        <v>9939.7101294339736</v>
      </c>
      <c r="M5205" s="4"/>
      <c r="N5205" s="17">
        <v>1</v>
      </c>
      <c r="O5205" s="4">
        <v>16024.28</v>
      </c>
      <c r="P5205">
        <f t="shared" si="243"/>
        <v>2015</v>
      </c>
      <c r="Q5205">
        <f t="shared" si="244"/>
        <v>10</v>
      </c>
      <c r="R5205" t="str">
        <f t="shared" si="245"/>
        <v>27</v>
      </c>
      <c r="S5205" s="4"/>
      <c r="T5205" s="4" t="s">
        <v>57</v>
      </c>
      <c r="U5205" s="4"/>
    </row>
    <row r="5206" spans="1:27" x14ac:dyDescent="0.35">
      <c r="A5206" s="1" t="s">
        <v>2</v>
      </c>
      <c r="B5206" s="18">
        <v>42290</v>
      </c>
      <c r="C5206" s="3" t="s">
        <v>132</v>
      </c>
      <c r="D5206" s="4" t="s">
        <v>298</v>
      </c>
      <c r="E5206" s="5" t="s">
        <v>4</v>
      </c>
      <c r="F5206" s="6">
        <v>464.47204968944089</v>
      </c>
      <c r="G5206" s="16" t="s">
        <v>4</v>
      </c>
      <c r="H5206" s="7">
        <v>36206.4392504649</v>
      </c>
      <c r="I5206" s="4"/>
      <c r="J5206" s="4">
        <v>5.3</v>
      </c>
      <c r="K5206" s="4"/>
      <c r="L5206" s="4">
        <v>77.951814914747928</v>
      </c>
      <c r="M5206" s="4"/>
      <c r="N5206" s="17">
        <v>1</v>
      </c>
      <c r="O5206" s="4">
        <v>100</v>
      </c>
      <c r="P5206">
        <f t="shared" si="243"/>
        <v>2015</v>
      </c>
      <c r="Q5206">
        <f t="shared" si="244"/>
        <v>10</v>
      </c>
      <c r="R5206" t="str">
        <f t="shared" si="245"/>
        <v>90</v>
      </c>
      <c r="S5206" s="4"/>
      <c r="T5206" s="4" t="s">
        <v>563</v>
      </c>
      <c r="U5206" s="4" t="s">
        <v>468</v>
      </c>
      <c r="V5206" t="s">
        <v>564</v>
      </c>
      <c r="W5206" t="s">
        <v>524</v>
      </c>
      <c r="X5206" t="s">
        <v>567</v>
      </c>
      <c r="Y5206" t="s">
        <v>510</v>
      </c>
      <c r="Z5206" t="s">
        <v>568</v>
      </c>
    </row>
    <row r="5207" spans="1:27" x14ac:dyDescent="0.35">
      <c r="A5207" s="1" t="s">
        <v>2</v>
      </c>
      <c r="B5207" s="18">
        <v>42304</v>
      </c>
      <c r="C5207" s="8" t="s">
        <v>29</v>
      </c>
      <c r="D5207" s="4" t="s">
        <v>30</v>
      </c>
      <c r="E5207" s="9" t="s">
        <v>23</v>
      </c>
      <c r="F5207" s="6">
        <v>14.366092271967089</v>
      </c>
      <c r="G5207" s="16" t="s">
        <v>4</v>
      </c>
      <c r="H5207" s="7">
        <v>65362.416951276653</v>
      </c>
      <c r="I5207" s="4">
        <v>5.8</v>
      </c>
      <c r="J5207" s="4">
        <v>5.0999999999999996</v>
      </c>
      <c r="K5207" s="4" t="s">
        <v>332</v>
      </c>
      <c r="L5207" s="4">
        <v>78.989064089208156</v>
      </c>
      <c r="M5207" s="4" t="s">
        <v>332</v>
      </c>
      <c r="N5207" s="17">
        <v>57.599999999999994</v>
      </c>
      <c r="O5207" s="4">
        <v>1152</v>
      </c>
      <c r="P5207">
        <f t="shared" si="243"/>
        <v>2015</v>
      </c>
      <c r="Q5207">
        <f t="shared" si="244"/>
        <v>10</v>
      </c>
      <c r="R5207" t="str">
        <f t="shared" si="245"/>
        <v>01</v>
      </c>
      <c r="T5207" t="s">
        <v>30</v>
      </c>
    </row>
    <row r="5208" spans="1:27" x14ac:dyDescent="0.35">
      <c r="A5208" s="1" t="s">
        <v>2</v>
      </c>
      <c r="B5208" s="18">
        <v>42304</v>
      </c>
      <c r="C5208" s="8" t="s">
        <v>294</v>
      </c>
      <c r="D5208" s="4" t="s">
        <v>295</v>
      </c>
      <c r="E5208" s="9" t="s">
        <v>23</v>
      </c>
      <c r="F5208" s="6">
        <v>2.8732184543934181</v>
      </c>
      <c r="G5208" s="16" t="s">
        <v>23</v>
      </c>
      <c r="H5208" s="7">
        <v>9700.2772762341265</v>
      </c>
      <c r="I5208" s="4">
        <v>247.9</v>
      </c>
      <c r="J5208" s="4">
        <v>5.0999999999999996</v>
      </c>
      <c r="K5208" s="4" t="s">
        <v>332</v>
      </c>
      <c r="L5208" s="4">
        <v>3376.1015496059831</v>
      </c>
      <c r="M5208" s="4" t="s">
        <v>332</v>
      </c>
      <c r="N5208" s="17">
        <v>1</v>
      </c>
      <c r="O5208" s="4">
        <v>1152</v>
      </c>
      <c r="P5208">
        <f t="shared" si="243"/>
        <v>2015</v>
      </c>
      <c r="Q5208">
        <f t="shared" si="244"/>
        <v>10</v>
      </c>
      <c r="R5208" t="str">
        <f t="shared" si="245"/>
        <v>01</v>
      </c>
      <c r="T5208" t="s">
        <v>295</v>
      </c>
    </row>
    <row r="5209" spans="1:27" x14ac:dyDescent="0.35">
      <c r="A5209" s="1" t="s">
        <v>2</v>
      </c>
      <c r="B5209" s="18">
        <v>42304</v>
      </c>
      <c r="C5209" s="3" t="s">
        <v>212</v>
      </c>
      <c r="D5209" s="4" t="s">
        <v>213</v>
      </c>
      <c r="E5209" s="5" t="s">
        <v>4</v>
      </c>
      <c r="F5209" s="6">
        <v>22.985747635147344</v>
      </c>
      <c r="G5209" s="16" t="s">
        <v>4</v>
      </c>
      <c r="H5209" s="7">
        <v>9881.0852325317228</v>
      </c>
      <c r="I5209" s="4">
        <v>9.6999999999999993</v>
      </c>
      <c r="J5209" s="4">
        <v>9.1999999999999993</v>
      </c>
      <c r="K5209" s="4" t="s">
        <v>332</v>
      </c>
      <c r="L5209" s="4">
        <v>429.87878355640805</v>
      </c>
      <c r="M5209" s="4" t="s">
        <v>332</v>
      </c>
      <c r="N5209" s="17">
        <v>1</v>
      </c>
      <c r="O5209" s="4">
        <v>288</v>
      </c>
      <c r="P5209">
        <f t="shared" si="243"/>
        <v>2015</v>
      </c>
      <c r="Q5209">
        <f t="shared" si="244"/>
        <v>10</v>
      </c>
      <c r="R5209" t="str">
        <f t="shared" si="245"/>
        <v>04</v>
      </c>
      <c r="T5209" t="s">
        <v>213</v>
      </c>
    </row>
    <row r="5210" spans="1:27" x14ac:dyDescent="0.35">
      <c r="A5210" s="1" t="s">
        <v>2</v>
      </c>
      <c r="B5210" s="18">
        <v>42304</v>
      </c>
      <c r="C5210" s="3" t="s">
        <v>300</v>
      </c>
      <c r="D5210" s="4" t="s">
        <v>301</v>
      </c>
      <c r="E5210" s="5" t="s">
        <v>4</v>
      </c>
      <c r="F5210" s="6">
        <v>22.985747635147344</v>
      </c>
      <c r="G5210" s="16" t="s">
        <v>4</v>
      </c>
      <c r="H5210" s="7">
        <v>1681.6335944540069</v>
      </c>
      <c r="I5210" s="4">
        <v>6.9</v>
      </c>
      <c r="J5210" s="4">
        <v>4.5</v>
      </c>
      <c r="K5210" s="4">
        <v>4.5</v>
      </c>
      <c r="L5210" s="4">
        <v>73.159838920472311</v>
      </c>
      <c r="M5210" s="4" t="s">
        <v>332</v>
      </c>
      <c r="N5210" s="17">
        <v>0.99999999999999989</v>
      </c>
      <c r="O5210" s="4">
        <v>288</v>
      </c>
      <c r="P5210">
        <f t="shared" si="243"/>
        <v>2015</v>
      </c>
      <c r="Q5210">
        <f t="shared" si="244"/>
        <v>10</v>
      </c>
      <c r="R5210" t="str">
        <f t="shared" si="245"/>
        <v>05</v>
      </c>
      <c r="T5210" t="s">
        <v>301</v>
      </c>
    </row>
    <row r="5211" spans="1:27" x14ac:dyDescent="0.35">
      <c r="A5211" s="1" t="s">
        <v>2</v>
      </c>
      <c r="B5211" s="18">
        <v>42304</v>
      </c>
      <c r="C5211" s="3" t="s">
        <v>82</v>
      </c>
      <c r="D5211" s="4" t="s">
        <v>167</v>
      </c>
      <c r="E5211" s="5" t="s">
        <v>4</v>
      </c>
      <c r="F5211" s="6">
        <v>11.492873817573672</v>
      </c>
      <c r="G5211" s="16" t="s">
        <v>4</v>
      </c>
      <c r="H5211" s="7">
        <v>6133.0050752605621</v>
      </c>
      <c r="I5211" s="4">
        <v>19.3</v>
      </c>
      <c r="J5211" s="4">
        <v>8.9</v>
      </c>
      <c r="K5211" s="4">
        <v>5.9333333333333336</v>
      </c>
      <c r="L5211" s="4">
        <v>533.63546599481742</v>
      </c>
      <c r="M5211" s="4" t="s">
        <v>332</v>
      </c>
      <c r="N5211" s="17">
        <v>0.99999999999999989</v>
      </c>
      <c r="O5211" s="4">
        <v>288</v>
      </c>
      <c r="P5211">
        <f t="shared" si="243"/>
        <v>2015</v>
      </c>
      <c r="Q5211">
        <f t="shared" si="244"/>
        <v>10</v>
      </c>
      <c r="R5211" t="str">
        <f t="shared" si="245"/>
        <v>05</v>
      </c>
      <c r="T5211" t="s">
        <v>460</v>
      </c>
      <c r="U5211" t="s">
        <v>488</v>
      </c>
      <c r="V5211" t="s">
        <v>536</v>
      </c>
      <c r="W5211" t="s">
        <v>544</v>
      </c>
      <c r="X5211" t="s">
        <v>510</v>
      </c>
    </row>
    <row r="5212" spans="1:27" x14ac:dyDescent="0.35">
      <c r="A5212" s="1" t="s">
        <v>2</v>
      </c>
      <c r="B5212" s="18">
        <v>42304</v>
      </c>
      <c r="C5212" s="3" t="s">
        <v>37</v>
      </c>
      <c r="D5212" s="4" t="s">
        <v>156</v>
      </c>
      <c r="E5212" s="5" t="s">
        <v>4</v>
      </c>
      <c r="F5212" s="6">
        <v>37.351839907114432</v>
      </c>
      <c r="G5212" s="16" t="s">
        <v>4</v>
      </c>
      <c r="H5212" s="7">
        <v>57658.408850697815</v>
      </c>
      <c r="I5212" s="4">
        <v>25</v>
      </c>
      <c r="J5212" s="4">
        <v>13.3</v>
      </c>
      <c r="K5212" s="4">
        <v>8.8666666666666671</v>
      </c>
      <c r="L5212" s="4">
        <v>1543.6564569263849</v>
      </c>
      <c r="M5212" s="4" t="s">
        <v>332</v>
      </c>
      <c r="N5212" s="17">
        <v>1</v>
      </c>
      <c r="O5212" s="4">
        <v>1152</v>
      </c>
      <c r="P5212">
        <f t="shared" si="243"/>
        <v>2015</v>
      </c>
      <c r="Q5212">
        <f t="shared" si="244"/>
        <v>10</v>
      </c>
      <c r="R5212" t="str">
        <f t="shared" si="245"/>
        <v>05</v>
      </c>
      <c r="T5212" t="s">
        <v>460</v>
      </c>
      <c r="U5212" t="s">
        <v>461</v>
      </c>
      <c r="V5212" t="s">
        <v>536</v>
      </c>
      <c r="W5212" t="s">
        <v>537</v>
      </c>
      <c r="X5212" t="s">
        <v>510</v>
      </c>
    </row>
    <row r="5213" spans="1:27" x14ac:dyDescent="0.35">
      <c r="A5213" s="1" t="s">
        <v>2</v>
      </c>
      <c r="B5213" s="18">
        <v>42304</v>
      </c>
      <c r="C5213" s="3" t="s">
        <v>62</v>
      </c>
      <c r="D5213" s="4" t="s">
        <v>63</v>
      </c>
      <c r="E5213" s="5" t="s">
        <v>4</v>
      </c>
      <c r="F5213" s="6">
        <v>149.40735962845773</v>
      </c>
      <c r="G5213" s="16" t="s">
        <v>4</v>
      </c>
      <c r="H5213" s="7">
        <v>11648.941287353362</v>
      </c>
      <c r="I5213" s="4">
        <v>8.9</v>
      </c>
      <c r="J5213" s="4">
        <v>5.0999999999999996</v>
      </c>
      <c r="K5213" s="4" t="s">
        <v>332</v>
      </c>
      <c r="L5213" s="4">
        <v>77.967653777709756</v>
      </c>
      <c r="M5213" s="4" t="s">
        <v>332</v>
      </c>
      <c r="N5213" s="17">
        <v>1</v>
      </c>
      <c r="O5213" s="4">
        <v>288</v>
      </c>
      <c r="P5213">
        <f t="shared" si="243"/>
        <v>2015</v>
      </c>
      <c r="Q5213">
        <f t="shared" si="244"/>
        <v>10</v>
      </c>
      <c r="R5213" t="str">
        <f t="shared" si="245"/>
        <v>05</v>
      </c>
      <c r="T5213" t="s">
        <v>84</v>
      </c>
      <c r="U5213" t="s">
        <v>459</v>
      </c>
      <c r="V5213" t="s">
        <v>479</v>
      </c>
      <c r="W5213" t="s">
        <v>480</v>
      </c>
    </row>
    <row r="5214" spans="1:27" x14ac:dyDescent="0.35">
      <c r="A5214" s="1" t="s">
        <v>2</v>
      </c>
      <c r="B5214" s="18">
        <v>42304</v>
      </c>
      <c r="C5214" s="3" t="s">
        <v>134</v>
      </c>
      <c r="D5214" s="4" t="s">
        <v>135</v>
      </c>
      <c r="E5214" s="5" t="s">
        <v>4</v>
      </c>
      <c r="F5214" s="6">
        <v>8.6196553631802537</v>
      </c>
      <c r="G5214" s="16" t="s">
        <v>4</v>
      </c>
      <c r="H5214" s="7">
        <v>103226.31846665853</v>
      </c>
      <c r="I5214" s="4">
        <v>49.6</v>
      </c>
      <c r="J5214" s="4">
        <v>26.3</v>
      </c>
      <c r="K5214" s="4">
        <v>17.533333333333335</v>
      </c>
      <c r="L5214" s="4">
        <v>11975.689759894623</v>
      </c>
      <c r="M5214" s="4" t="s">
        <v>332</v>
      </c>
      <c r="N5214" s="17">
        <v>1</v>
      </c>
      <c r="O5214" s="4">
        <v>1152</v>
      </c>
      <c r="P5214">
        <f t="shared" si="243"/>
        <v>2015</v>
      </c>
      <c r="Q5214">
        <f t="shared" si="244"/>
        <v>10</v>
      </c>
      <c r="R5214" t="str">
        <f t="shared" si="245"/>
        <v>06</v>
      </c>
      <c r="T5214" t="s">
        <v>39</v>
      </c>
      <c r="U5214" t="s">
        <v>527</v>
      </c>
    </row>
    <row r="5215" spans="1:27" x14ac:dyDescent="0.35">
      <c r="A5215" s="1" t="s">
        <v>2</v>
      </c>
      <c r="B5215" s="18">
        <v>42304</v>
      </c>
      <c r="C5215" s="3" t="s">
        <v>40</v>
      </c>
      <c r="D5215" s="4" t="s">
        <v>169</v>
      </c>
      <c r="E5215" s="5" t="s">
        <v>4</v>
      </c>
      <c r="F5215" s="6">
        <v>68.95724290544203</v>
      </c>
      <c r="G5215" s="16" t="s">
        <v>4</v>
      </c>
      <c r="H5215" s="7">
        <v>9760.7321393519796</v>
      </c>
      <c r="I5215" s="4" t="s">
        <v>332</v>
      </c>
      <c r="J5215" s="4">
        <v>6.4</v>
      </c>
      <c r="K5215" s="4">
        <v>4.4000000000000004</v>
      </c>
      <c r="L5215" s="4">
        <v>141.54759860014175</v>
      </c>
      <c r="M5215" s="4" t="s">
        <v>332</v>
      </c>
      <c r="N5215" s="17">
        <v>0.99999999999999978</v>
      </c>
      <c r="O5215" s="4">
        <v>288</v>
      </c>
      <c r="P5215">
        <f t="shared" si="243"/>
        <v>2015</v>
      </c>
      <c r="Q5215">
        <f t="shared" si="244"/>
        <v>10</v>
      </c>
      <c r="R5215" t="str">
        <f t="shared" si="245"/>
        <v>12</v>
      </c>
      <c r="T5215" t="s">
        <v>662</v>
      </c>
      <c r="U5215" t="s">
        <v>463</v>
      </c>
      <c r="V5215" t="s">
        <v>464</v>
      </c>
      <c r="W5215" t="s">
        <v>546</v>
      </c>
      <c r="X5215" t="s">
        <v>468</v>
      </c>
      <c r="Y5215" t="s">
        <v>547</v>
      </c>
      <c r="Z5215" t="s">
        <v>510</v>
      </c>
      <c r="AA5215" t="s">
        <v>466</v>
      </c>
    </row>
    <row r="5216" spans="1:27" x14ac:dyDescent="0.35">
      <c r="A5216" s="1" t="s">
        <v>2</v>
      </c>
      <c r="B5216" s="18">
        <v>42304</v>
      </c>
      <c r="C5216" s="3" t="s">
        <v>28</v>
      </c>
      <c r="D5216" s="4" t="s">
        <v>107</v>
      </c>
      <c r="E5216" s="5" t="s">
        <v>23</v>
      </c>
      <c r="F5216" s="6">
        <v>425.23633125022587</v>
      </c>
      <c r="G5216" s="16" t="s">
        <v>4</v>
      </c>
      <c r="H5216" s="7">
        <v>3645466.8342169379</v>
      </c>
      <c r="I5216" s="4">
        <v>24.7</v>
      </c>
      <c r="J5216" s="4">
        <v>6.5</v>
      </c>
      <c r="K5216" s="4" t="s">
        <v>332</v>
      </c>
      <c r="L5216" s="4">
        <v>819.62188836749203</v>
      </c>
      <c r="M5216" s="4" t="s">
        <v>332</v>
      </c>
      <c r="N5216" s="17">
        <v>10.459459459459458</v>
      </c>
      <c r="O5216" s="4">
        <v>576</v>
      </c>
      <c r="P5216">
        <f t="shared" si="243"/>
        <v>2015</v>
      </c>
      <c r="Q5216">
        <f t="shared" si="244"/>
        <v>10</v>
      </c>
      <c r="R5216" t="str">
        <f t="shared" si="245"/>
        <v>12</v>
      </c>
      <c r="T5216" t="s">
        <v>107</v>
      </c>
    </row>
    <row r="5217" spans="1:27" x14ac:dyDescent="0.35">
      <c r="A5217" s="1" t="s">
        <v>2</v>
      </c>
      <c r="B5217" s="18">
        <v>42304</v>
      </c>
      <c r="C5217" s="3" t="s">
        <v>64</v>
      </c>
      <c r="D5217" s="4" t="s">
        <v>65</v>
      </c>
      <c r="E5217" s="5" t="s">
        <v>7</v>
      </c>
      <c r="F5217" s="6">
        <v>2.8732184543934181</v>
      </c>
      <c r="G5217" s="16" t="s">
        <v>4</v>
      </c>
      <c r="H5217" s="7">
        <v>22440.34181526057</v>
      </c>
      <c r="I5217" s="4">
        <v>70.400000000000006</v>
      </c>
      <c r="J5217" s="4">
        <v>4.3</v>
      </c>
      <c r="K5217" s="4">
        <v>4.3</v>
      </c>
      <c r="L5217" s="4">
        <v>1301.6960000000001</v>
      </c>
      <c r="M5217" s="4" t="s">
        <v>332</v>
      </c>
      <c r="N5217" s="17">
        <v>6</v>
      </c>
      <c r="O5217" s="4">
        <v>1152</v>
      </c>
      <c r="P5217">
        <f t="shared" si="243"/>
        <v>2015</v>
      </c>
      <c r="Q5217">
        <f t="shared" si="244"/>
        <v>10</v>
      </c>
      <c r="R5217" t="str">
        <f t="shared" si="245"/>
        <v>13</v>
      </c>
      <c r="T5217" t="s">
        <v>481</v>
      </c>
      <c r="U5217" t="s">
        <v>482</v>
      </c>
    </row>
    <row r="5218" spans="1:27" x14ac:dyDescent="0.35">
      <c r="A5218" s="1" t="s">
        <v>2</v>
      </c>
      <c r="B5218" s="18">
        <v>42304</v>
      </c>
      <c r="C5218" s="3" t="s">
        <v>159</v>
      </c>
      <c r="D5218" s="4" t="s">
        <v>160</v>
      </c>
      <c r="E5218" s="5" t="s">
        <v>7</v>
      </c>
      <c r="F5218" s="6">
        <v>2.8732184543934181</v>
      </c>
      <c r="G5218" s="16" t="s">
        <v>4</v>
      </c>
      <c r="H5218" s="7">
        <v>23266.725414239387</v>
      </c>
      <c r="I5218" s="4">
        <v>65.900000000000006</v>
      </c>
      <c r="J5218" s="4">
        <v>6.4</v>
      </c>
      <c r="K5218" s="4">
        <v>6.4</v>
      </c>
      <c r="L5218" s="4">
        <v>2699.2640000000006</v>
      </c>
      <c r="M5218" s="4" t="s">
        <v>332</v>
      </c>
      <c r="N5218" s="17">
        <v>2.9999999999999991</v>
      </c>
      <c r="O5218" s="4">
        <v>1152</v>
      </c>
      <c r="P5218">
        <f t="shared" si="243"/>
        <v>2015</v>
      </c>
      <c r="Q5218">
        <f t="shared" si="244"/>
        <v>10</v>
      </c>
      <c r="R5218" t="str">
        <f t="shared" si="245"/>
        <v>13</v>
      </c>
      <c r="T5218" t="s">
        <v>67</v>
      </c>
      <c r="U5218" t="s">
        <v>540</v>
      </c>
    </row>
    <row r="5219" spans="1:27" x14ac:dyDescent="0.35">
      <c r="A5219" s="1" t="s">
        <v>2</v>
      </c>
      <c r="B5219" s="18">
        <v>42304</v>
      </c>
      <c r="C5219" s="3" t="s">
        <v>101</v>
      </c>
      <c r="D5219" s="4" t="s">
        <v>102</v>
      </c>
      <c r="E5219" s="5" t="s">
        <v>7</v>
      </c>
      <c r="F5219" s="6">
        <v>1.0349899874739896</v>
      </c>
      <c r="G5219" s="16" t="s">
        <v>4</v>
      </c>
      <c r="H5219" s="7">
        <v>35376.108466403144</v>
      </c>
      <c r="I5219" s="4">
        <v>76.599999999999994</v>
      </c>
      <c r="J5219" s="4">
        <v>3.4</v>
      </c>
      <c r="K5219" s="4">
        <v>3.4</v>
      </c>
      <c r="L5219" s="4">
        <v>885.49599999999998</v>
      </c>
      <c r="M5219" s="4" t="s">
        <v>332</v>
      </c>
      <c r="N5219" s="17">
        <v>38.600000000000009</v>
      </c>
      <c r="O5219" s="4">
        <v>15990.24</v>
      </c>
      <c r="P5219">
        <f t="shared" si="243"/>
        <v>2015</v>
      </c>
      <c r="Q5219">
        <f t="shared" si="244"/>
        <v>10</v>
      </c>
      <c r="R5219" t="str">
        <f t="shared" si="245"/>
        <v>13</v>
      </c>
      <c r="T5219" t="s">
        <v>499</v>
      </c>
      <c r="U5219" t="s">
        <v>500</v>
      </c>
    </row>
    <row r="5220" spans="1:27" x14ac:dyDescent="0.35">
      <c r="A5220" s="1" t="s">
        <v>2</v>
      </c>
      <c r="B5220" s="18">
        <v>42304</v>
      </c>
      <c r="C5220" s="3" t="s">
        <v>3</v>
      </c>
      <c r="D5220" s="4" t="s">
        <v>119</v>
      </c>
      <c r="E5220" s="5" t="s">
        <v>4</v>
      </c>
      <c r="F5220" s="6">
        <v>11.492873817573672</v>
      </c>
      <c r="G5220" s="16" t="s">
        <v>4</v>
      </c>
      <c r="H5220" s="7">
        <v>650.81536902413779</v>
      </c>
      <c r="I5220" s="4">
        <v>7.9</v>
      </c>
      <c r="J5220" s="4">
        <v>3.7</v>
      </c>
      <c r="K5220" s="4" t="s">
        <v>332</v>
      </c>
      <c r="L5220" s="4">
        <v>56.627731179731626</v>
      </c>
      <c r="M5220" s="4" t="s">
        <v>332</v>
      </c>
      <c r="N5220" s="17">
        <v>0.99999999999999989</v>
      </c>
      <c r="O5220" s="4">
        <v>288</v>
      </c>
      <c r="P5220">
        <f t="shared" si="243"/>
        <v>2015</v>
      </c>
      <c r="Q5220">
        <f t="shared" si="244"/>
        <v>10</v>
      </c>
      <c r="R5220" t="str">
        <f t="shared" si="245"/>
        <v>16</v>
      </c>
      <c r="T5220" t="s">
        <v>119</v>
      </c>
    </row>
    <row r="5221" spans="1:27" x14ac:dyDescent="0.35">
      <c r="A5221" s="1" t="s">
        <v>2</v>
      </c>
      <c r="B5221" s="18">
        <v>42304</v>
      </c>
      <c r="C5221" s="3" t="s">
        <v>190</v>
      </c>
      <c r="D5221" s="4" t="s">
        <v>191</v>
      </c>
      <c r="E5221" s="5" t="s">
        <v>7</v>
      </c>
      <c r="F5221" s="6">
        <v>2.9723254569818707</v>
      </c>
      <c r="G5221" s="16" t="s">
        <v>4</v>
      </c>
      <c r="H5221" s="7">
        <v>8180.1682861450545</v>
      </c>
      <c r="I5221" s="4" t="s">
        <v>332</v>
      </c>
      <c r="J5221" s="4">
        <v>6.9</v>
      </c>
      <c r="K5221" s="4" t="s">
        <v>332</v>
      </c>
      <c r="L5221" s="4">
        <v>172.00691017302157</v>
      </c>
      <c r="M5221" s="4" t="s">
        <v>332</v>
      </c>
      <c r="N5221" s="17">
        <v>16</v>
      </c>
      <c r="O5221" s="4">
        <v>15590.24</v>
      </c>
      <c r="P5221">
        <f t="shared" si="243"/>
        <v>2015</v>
      </c>
      <c r="Q5221">
        <f t="shared" si="244"/>
        <v>10</v>
      </c>
      <c r="R5221" t="str">
        <f t="shared" si="245"/>
        <v>16</v>
      </c>
      <c r="T5221" t="s">
        <v>336</v>
      </c>
      <c r="U5221" t="s">
        <v>555</v>
      </c>
    </row>
    <row r="5222" spans="1:27" x14ac:dyDescent="0.35">
      <c r="A5222" s="1" t="s">
        <v>2</v>
      </c>
      <c r="B5222" s="18">
        <v>42304</v>
      </c>
      <c r="C5222" s="3" t="s">
        <v>240</v>
      </c>
      <c r="D5222" s="4" t="s">
        <v>241</v>
      </c>
      <c r="E5222" s="5" t="s">
        <v>7</v>
      </c>
      <c r="F5222" s="6">
        <v>0.20699799749479794</v>
      </c>
      <c r="G5222" s="16" t="s">
        <v>7</v>
      </c>
      <c r="H5222" s="7">
        <v>325.15169411872779</v>
      </c>
      <c r="I5222" s="4">
        <v>120</v>
      </c>
      <c r="J5222" s="4">
        <v>5</v>
      </c>
      <c r="K5222" s="4" t="s">
        <v>332</v>
      </c>
      <c r="L5222" s="4">
        <v>1570.7963267948965</v>
      </c>
      <c r="M5222" s="4" t="s">
        <v>332</v>
      </c>
      <c r="N5222" s="17">
        <v>1</v>
      </c>
      <c r="O5222" s="4">
        <v>15990.24</v>
      </c>
      <c r="P5222">
        <f t="shared" si="243"/>
        <v>2015</v>
      </c>
      <c r="Q5222">
        <f t="shared" si="244"/>
        <v>10</v>
      </c>
      <c r="R5222" t="str">
        <f t="shared" si="245"/>
        <v>17</v>
      </c>
      <c r="T5222" t="s">
        <v>574</v>
      </c>
      <c r="U5222" t="s">
        <v>575</v>
      </c>
    </row>
    <row r="5223" spans="1:27" x14ac:dyDescent="0.35">
      <c r="A5223" s="1" t="s">
        <v>2</v>
      </c>
      <c r="B5223" s="18">
        <v>42304</v>
      </c>
      <c r="C5223" s="3" t="s">
        <v>12</v>
      </c>
      <c r="D5223" s="4" t="s">
        <v>13</v>
      </c>
      <c r="E5223" s="5" t="s">
        <v>4</v>
      </c>
      <c r="F5223" s="6">
        <v>11.492873817573672</v>
      </c>
      <c r="G5223" s="16" t="s">
        <v>4</v>
      </c>
      <c r="H5223" s="7">
        <v>75.256789165295444</v>
      </c>
      <c r="I5223" s="4">
        <v>14.8</v>
      </c>
      <c r="J5223" s="4">
        <v>1.3</v>
      </c>
      <c r="K5223" s="4" t="s">
        <v>332</v>
      </c>
      <c r="L5223" s="4">
        <v>6.5481262876323258</v>
      </c>
      <c r="M5223" s="4" t="s">
        <v>332</v>
      </c>
      <c r="N5223" s="17">
        <v>1</v>
      </c>
      <c r="O5223" s="4">
        <v>288</v>
      </c>
      <c r="P5223">
        <f t="shared" si="243"/>
        <v>2015</v>
      </c>
      <c r="Q5223">
        <f t="shared" si="244"/>
        <v>10</v>
      </c>
      <c r="R5223" t="str">
        <f t="shared" si="245"/>
        <v>17</v>
      </c>
      <c r="T5223" t="s">
        <v>250</v>
      </c>
      <c r="U5223" t="s">
        <v>472</v>
      </c>
    </row>
    <row r="5224" spans="1:27" x14ac:dyDescent="0.35">
      <c r="A5224" s="1" t="s">
        <v>2</v>
      </c>
      <c r="B5224" s="18">
        <v>42304</v>
      </c>
      <c r="C5224" s="3" t="s">
        <v>85</v>
      </c>
      <c r="D5224" s="4" t="s">
        <v>86</v>
      </c>
      <c r="E5224" s="5" t="s">
        <v>7</v>
      </c>
      <c r="F5224" s="6">
        <v>22.985747635147344</v>
      </c>
      <c r="G5224" s="16" t="s">
        <v>4</v>
      </c>
      <c r="H5224" s="7">
        <v>4346.9009841567631</v>
      </c>
      <c r="I5224" s="4">
        <v>9.1</v>
      </c>
      <c r="J5224" s="4">
        <v>6.3</v>
      </c>
      <c r="K5224" s="4" t="s">
        <v>332</v>
      </c>
      <c r="L5224" s="4">
        <v>189.11288217181797</v>
      </c>
      <c r="M5224" s="4" t="s">
        <v>332</v>
      </c>
      <c r="N5224" s="17">
        <v>1</v>
      </c>
      <c r="O5224" s="4">
        <v>288</v>
      </c>
      <c r="P5224">
        <f t="shared" si="243"/>
        <v>2015</v>
      </c>
      <c r="Q5224">
        <f t="shared" si="244"/>
        <v>10</v>
      </c>
      <c r="R5224" t="str">
        <f t="shared" si="245"/>
        <v>17</v>
      </c>
      <c r="T5224" t="s">
        <v>86</v>
      </c>
    </row>
    <row r="5225" spans="1:27" x14ac:dyDescent="0.35">
      <c r="A5225" s="1" t="s">
        <v>2</v>
      </c>
      <c r="B5225" s="18">
        <v>42304</v>
      </c>
      <c r="C5225" s="3" t="s">
        <v>15</v>
      </c>
      <c r="D5225" s="4" t="s">
        <v>16</v>
      </c>
      <c r="E5225" s="5" t="s">
        <v>7</v>
      </c>
      <c r="F5225" s="6">
        <v>2.8732184543934181</v>
      </c>
      <c r="G5225" s="16" t="s">
        <v>4</v>
      </c>
      <c r="H5225" s="7">
        <v>28618.850442000632</v>
      </c>
      <c r="I5225" s="4">
        <v>8.5</v>
      </c>
      <c r="J5225" s="4">
        <v>6.6</v>
      </c>
      <c r="K5225" s="4">
        <v>5</v>
      </c>
      <c r="L5225" s="4">
        <v>187.935</v>
      </c>
      <c r="M5225" s="4" t="s">
        <v>332</v>
      </c>
      <c r="N5225" s="17">
        <v>53</v>
      </c>
      <c r="O5225" s="4">
        <v>1152</v>
      </c>
      <c r="P5225">
        <f t="shared" si="243"/>
        <v>2015</v>
      </c>
      <c r="Q5225">
        <f t="shared" si="244"/>
        <v>10</v>
      </c>
      <c r="R5225" t="str">
        <f t="shared" si="245"/>
        <v>17</v>
      </c>
      <c r="T5225" t="s">
        <v>73</v>
      </c>
      <c r="U5225" t="s">
        <v>475</v>
      </c>
    </row>
    <row r="5226" spans="1:27" x14ac:dyDescent="0.35">
      <c r="A5226" s="1" t="s">
        <v>2</v>
      </c>
      <c r="B5226" s="18">
        <v>42304</v>
      </c>
      <c r="C5226" s="3" t="s">
        <v>54</v>
      </c>
      <c r="D5226" s="4" t="s">
        <v>218</v>
      </c>
      <c r="E5226" s="5" t="s">
        <v>7</v>
      </c>
      <c r="F5226" s="6">
        <v>43.551942887647598</v>
      </c>
      <c r="G5226" s="16" t="s">
        <v>4</v>
      </c>
      <c r="H5226" s="7">
        <v>1788.1783872220412</v>
      </c>
      <c r="I5226" s="4">
        <v>5.8</v>
      </c>
      <c r="J5226" s="4">
        <v>2.6</v>
      </c>
      <c r="K5226" s="4" t="s">
        <v>332</v>
      </c>
      <c r="L5226" s="4">
        <v>20.529260793658104</v>
      </c>
      <c r="M5226" s="4" t="s">
        <v>332</v>
      </c>
      <c r="N5226" s="17">
        <v>1.9999999999999998</v>
      </c>
      <c r="O5226" s="4">
        <v>228</v>
      </c>
      <c r="P5226">
        <f t="shared" si="243"/>
        <v>2015</v>
      </c>
      <c r="Q5226">
        <f t="shared" si="244"/>
        <v>10</v>
      </c>
      <c r="R5226" t="str">
        <f t="shared" si="245"/>
        <v>17</v>
      </c>
      <c r="T5226" t="s">
        <v>218</v>
      </c>
    </row>
    <row r="5227" spans="1:27" x14ac:dyDescent="0.35">
      <c r="A5227" s="1" t="s">
        <v>2</v>
      </c>
      <c r="B5227" s="18">
        <v>42304</v>
      </c>
      <c r="C5227" s="3" t="s">
        <v>17</v>
      </c>
      <c r="D5227" s="4" t="s">
        <v>18</v>
      </c>
      <c r="E5227" s="5" t="s">
        <v>7</v>
      </c>
      <c r="F5227" s="6">
        <v>11.492873817573672</v>
      </c>
      <c r="G5227" s="16" t="s">
        <v>4</v>
      </c>
      <c r="H5227" s="7">
        <v>1740.931563463668</v>
      </c>
      <c r="I5227" s="4">
        <v>8.6</v>
      </c>
      <c r="J5227" s="4">
        <v>2.9</v>
      </c>
      <c r="K5227" s="4" t="s">
        <v>332</v>
      </c>
      <c r="L5227" s="4">
        <v>37.869805043922561</v>
      </c>
      <c r="M5227" s="4" t="s">
        <v>332</v>
      </c>
      <c r="N5227" s="17">
        <v>4</v>
      </c>
      <c r="O5227" s="4">
        <v>288</v>
      </c>
      <c r="P5227">
        <f t="shared" si="243"/>
        <v>2015</v>
      </c>
      <c r="Q5227">
        <f t="shared" si="244"/>
        <v>10</v>
      </c>
      <c r="R5227" t="str">
        <f t="shared" si="245"/>
        <v>17</v>
      </c>
      <c r="T5227" t="s">
        <v>218</v>
      </c>
      <c r="U5227" t="s">
        <v>522</v>
      </c>
    </row>
    <row r="5228" spans="1:27" x14ac:dyDescent="0.35">
      <c r="A5228" s="1" t="s">
        <v>2</v>
      </c>
      <c r="B5228" s="18">
        <v>42304</v>
      </c>
      <c r="C5228" s="3" t="s">
        <v>127</v>
      </c>
      <c r="D5228" s="4" t="s">
        <v>128</v>
      </c>
      <c r="E5228" s="5" t="s">
        <v>7</v>
      </c>
      <c r="F5228" s="6">
        <v>11.492873817573672</v>
      </c>
      <c r="G5228" s="16" t="s">
        <v>4</v>
      </c>
      <c r="H5228" s="7">
        <v>947.38946123766891</v>
      </c>
      <c r="I5228" s="4">
        <v>3.9</v>
      </c>
      <c r="J5228" s="4">
        <v>3.7</v>
      </c>
      <c r="K5228" s="4" t="s">
        <v>332</v>
      </c>
      <c r="L5228" s="4">
        <v>20.608193309079546</v>
      </c>
      <c r="M5228" s="4" t="s">
        <v>332</v>
      </c>
      <c r="N5228" s="17">
        <v>3.9999999999999996</v>
      </c>
      <c r="O5228" s="4">
        <v>288</v>
      </c>
      <c r="P5228">
        <f t="shared" si="243"/>
        <v>2015</v>
      </c>
      <c r="Q5228">
        <f t="shared" si="244"/>
        <v>10</v>
      </c>
      <c r="R5228" t="str">
        <f t="shared" si="245"/>
        <v>17</v>
      </c>
      <c r="T5228" t="s">
        <v>501</v>
      </c>
      <c r="U5228" t="s">
        <v>520</v>
      </c>
    </row>
    <row r="5229" spans="1:27" x14ac:dyDescent="0.35">
      <c r="A5229" s="1" t="s">
        <v>2</v>
      </c>
      <c r="B5229" s="18">
        <v>42304</v>
      </c>
      <c r="C5229" s="3" t="s">
        <v>219</v>
      </c>
      <c r="D5229" s="4" t="s">
        <v>292</v>
      </c>
      <c r="E5229" s="5" t="s">
        <v>4</v>
      </c>
      <c r="F5229" s="6">
        <v>218.36460253389976</v>
      </c>
      <c r="G5229" s="16" t="s">
        <v>4</v>
      </c>
      <c r="H5229" s="7">
        <v>3087.0568400604957</v>
      </c>
      <c r="I5229" s="4" t="s">
        <v>332</v>
      </c>
      <c r="J5229" s="4">
        <v>3</v>
      </c>
      <c r="K5229" s="4" t="s">
        <v>332</v>
      </c>
      <c r="L5229" s="4">
        <v>14.137166941154069</v>
      </c>
      <c r="M5229" s="4" t="s">
        <v>332</v>
      </c>
      <c r="N5229" s="17">
        <v>1</v>
      </c>
      <c r="O5229" s="4">
        <v>288</v>
      </c>
      <c r="P5229">
        <f t="shared" si="243"/>
        <v>2015</v>
      </c>
      <c r="Q5229">
        <f t="shared" si="244"/>
        <v>10</v>
      </c>
      <c r="R5229" t="str">
        <f t="shared" si="245"/>
        <v>90</v>
      </c>
      <c r="T5229" t="s">
        <v>563</v>
      </c>
      <c r="U5229" t="s">
        <v>468</v>
      </c>
      <c r="V5229" t="s">
        <v>564</v>
      </c>
      <c r="W5229" t="s">
        <v>565</v>
      </c>
      <c r="X5229" t="s">
        <v>566</v>
      </c>
      <c r="Y5229" t="s">
        <v>567</v>
      </c>
      <c r="Z5229" t="s">
        <v>510</v>
      </c>
      <c r="AA5229" t="s">
        <v>568</v>
      </c>
    </row>
    <row r="5230" spans="1:27" x14ac:dyDescent="0.35">
      <c r="A5230" s="1" t="s">
        <v>2</v>
      </c>
      <c r="B5230" s="18">
        <v>42318</v>
      </c>
      <c r="C5230" s="8" t="s">
        <v>29</v>
      </c>
      <c r="D5230" s="4" t="s">
        <v>30</v>
      </c>
      <c r="E5230" s="9" t="s">
        <v>23</v>
      </c>
      <c r="F5230" s="6">
        <v>8.6196553631802537</v>
      </c>
      <c r="G5230" s="16" t="s">
        <v>4</v>
      </c>
      <c r="H5230" s="7">
        <v>5823.2874223293593</v>
      </c>
      <c r="I5230" s="4">
        <v>5.3</v>
      </c>
      <c r="J5230" s="4">
        <v>5.3</v>
      </c>
      <c r="K5230" s="4"/>
      <c r="L5230" s="4">
        <v>77.951814914747928</v>
      </c>
      <c r="M5230" s="4"/>
      <c r="N5230" s="17">
        <v>8.6666666666666661</v>
      </c>
      <c r="O5230" s="4">
        <v>1152</v>
      </c>
      <c r="P5230">
        <f t="shared" si="243"/>
        <v>2015</v>
      </c>
      <c r="Q5230">
        <f t="shared" si="244"/>
        <v>11</v>
      </c>
      <c r="R5230" t="str">
        <f t="shared" si="245"/>
        <v>01</v>
      </c>
      <c r="S5230" s="4"/>
      <c r="T5230" s="4" t="s">
        <v>30</v>
      </c>
      <c r="U5230" s="4"/>
    </row>
    <row r="5231" spans="1:27" x14ac:dyDescent="0.35">
      <c r="A5231" s="1" t="s">
        <v>2</v>
      </c>
      <c r="B5231" s="18">
        <v>42318</v>
      </c>
      <c r="C5231" s="8" t="s">
        <v>294</v>
      </c>
      <c r="D5231" s="4" t="s">
        <v>295</v>
      </c>
      <c r="E5231" s="9" t="s">
        <v>23</v>
      </c>
      <c r="F5231" s="6">
        <v>28.732184543934178</v>
      </c>
      <c r="G5231" s="16" t="s">
        <v>23</v>
      </c>
      <c r="H5231" s="7">
        <v>41644.802964105562</v>
      </c>
      <c r="I5231" s="4">
        <v>136.69999999999999</v>
      </c>
      <c r="J5231" s="4">
        <v>4.5</v>
      </c>
      <c r="K5231" s="4"/>
      <c r="L5231" s="4">
        <v>1449.4130406418208</v>
      </c>
      <c r="M5231" s="4"/>
      <c r="N5231" s="17">
        <v>1</v>
      </c>
      <c r="O5231" s="4">
        <v>1152</v>
      </c>
      <c r="P5231">
        <f t="shared" si="243"/>
        <v>2015</v>
      </c>
      <c r="Q5231">
        <f t="shared" si="244"/>
        <v>11</v>
      </c>
      <c r="R5231" t="str">
        <f t="shared" si="245"/>
        <v>01</v>
      </c>
      <c r="S5231" s="4"/>
      <c r="T5231" s="4" t="s">
        <v>295</v>
      </c>
      <c r="U5231" s="4"/>
    </row>
    <row r="5232" spans="1:27" x14ac:dyDescent="0.35">
      <c r="A5232" s="1" t="s">
        <v>2</v>
      </c>
      <c r="B5232" s="18">
        <v>42318</v>
      </c>
      <c r="C5232" s="3" t="s">
        <v>82</v>
      </c>
      <c r="D5232" s="4" t="s">
        <v>167</v>
      </c>
      <c r="E5232" s="5" t="s">
        <v>4</v>
      </c>
      <c r="F5232" s="6">
        <v>33.09947659461217</v>
      </c>
      <c r="G5232" s="16" t="s">
        <v>4</v>
      </c>
      <c r="H5232" s="7">
        <v>16992.380939210387</v>
      </c>
      <c r="I5232" s="4">
        <v>14.8</v>
      </c>
      <c r="J5232" s="4">
        <v>9.1</v>
      </c>
      <c r="K5232" s="4">
        <v>7.28</v>
      </c>
      <c r="L5232" s="4">
        <v>513.37310095037435</v>
      </c>
      <c r="M5232" s="4"/>
      <c r="N5232" s="17">
        <v>1</v>
      </c>
      <c r="O5232" s="4">
        <v>200</v>
      </c>
      <c r="P5232">
        <f t="shared" si="243"/>
        <v>2015</v>
      </c>
      <c r="Q5232">
        <f t="shared" si="244"/>
        <v>11</v>
      </c>
      <c r="R5232" t="str">
        <f t="shared" si="245"/>
        <v>05</v>
      </c>
      <c r="S5232" s="4"/>
      <c r="T5232" s="4" t="s">
        <v>460</v>
      </c>
      <c r="U5232" s="4" t="s">
        <v>488</v>
      </c>
      <c r="V5232" t="s">
        <v>536</v>
      </c>
      <c r="W5232" t="s">
        <v>544</v>
      </c>
      <c r="X5232" t="s">
        <v>510</v>
      </c>
    </row>
    <row r="5233" spans="1:27" x14ac:dyDescent="0.35">
      <c r="A5233" s="1" t="s">
        <v>2</v>
      </c>
      <c r="B5233" s="18">
        <v>42318</v>
      </c>
      <c r="C5233" s="3" t="s">
        <v>37</v>
      </c>
      <c r="D5233" s="4" t="s">
        <v>156</v>
      </c>
      <c r="E5233" s="5" t="s">
        <v>4</v>
      </c>
      <c r="F5233" s="6">
        <v>17.239310726360507</v>
      </c>
      <c r="G5233" s="16" t="s">
        <v>4</v>
      </c>
      <c r="H5233" s="7">
        <v>29578.033949339206</v>
      </c>
      <c r="I5233" s="4">
        <v>25.8</v>
      </c>
      <c r="J5233" s="4">
        <v>12.6</v>
      </c>
      <c r="K5233" s="4">
        <v>10.08</v>
      </c>
      <c r="L5233" s="4">
        <v>1715.7318189126693</v>
      </c>
      <c r="M5233" s="4"/>
      <c r="N5233" s="17">
        <v>1</v>
      </c>
      <c r="O5233" s="4">
        <v>1152</v>
      </c>
      <c r="P5233">
        <f t="shared" si="243"/>
        <v>2015</v>
      </c>
      <c r="Q5233">
        <f t="shared" si="244"/>
        <v>11</v>
      </c>
      <c r="R5233" t="str">
        <f t="shared" si="245"/>
        <v>05</v>
      </c>
      <c r="S5233" s="4"/>
      <c r="T5233" s="4" t="s">
        <v>460</v>
      </c>
      <c r="U5233" s="4" t="s">
        <v>461</v>
      </c>
      <c r="V5233" t="s">
        <v>536</v>
      </c>
      <c r="W5233" t="s">
        <v>537</v>
      </c>
      <c r="X5233" t="s">
        <v>510</v>
      </c>
    </row>
    <row r="5234" spans="1:27" x14ac:dyDescent="0.35">
      <c r="A5234" s="1" t="s">
        <v>2</v>
      </c>
      <c r="B5234" s="18">
        <v>42318</v>
      </c>
      <c r="C5234" s="3" t="s">
        <v>76</v>
      </c>
      <c r="D5234" s="4" t="s">
        <v>229</v>
      </c>
      <c r="E5234" s="5" t="s">
        <v>4</v>
      </c>
      <c r="F5234" s="6">
        <v>2.8732184543934181</v>
      </c>
      <c r="G5234" s="16" t="s">
        <v>4</v>
      </c>
      <c r="H5234" s="7">
        <v>10177.134585258995</v>
      </c>
      <c r="I5234" s="4">
        <v>36.6</v>
      </c>
      <c r="J5234" s="4">
        <v>15.2</v>
      </c>
      <c r="K5234" s="4">
        <v>12.16</v>
      </c>
      <c r="L5234" s="4">
        <v>3542.0678054246832</v>
      </c>
      <c r="M5234" s="4"/>
      <c r="N5234" s="17">
        <v>1</v>
      </c>
      <c r="O5234" s="4">
        <v>1152</v>
      </c>
      <c r="P5234">
        <f t="shared" si="243"/>
        <v>2015</v>
      </c>
      <c r="Q5234">
        <f t="shared" si="244"/>
        <v>11</v>
      </c>
      <c r="R5234" t="str">
        <f t="shared" si="245"/>
        <v>05</v>
      </c>
      <c r="S5234" s="4"/>
      <c r="T5234" s="4" t="s">
        <v>460</v>
      </c>
      <c r="U5234" s="4" t="s">
        <v>486</v>
      </c>
      <c r="V5234" t="s">
        <v>536</v>
      </c>
      <c r="W5234" t="s">
        <v>570</v>
      </c>
      <c r="X5234" t="s">
        <v>510</v>
      </c>
    </row>
    <row r="5235" spans="1:27" x14ac:dyDescent="0.35">
      <c r="A5235" s="1" t="s">
        <v>2</v>
      </c>
      <c r="B5235" s="18">
        <v>42318</v>
      </c>
      <c r="C5235" s="3" t="s">
        <v>62</v>
      </c>
      <c r="D5235" s="4" t="s">
        <v>63</v>
      </c>
      <c r="E5235" s="5" t="s">
        <v>4</v>
      </c>
      <c r="F5235" s="6">
        <v>115.84816808114259</v>
      </c>
      <c r="G5235" s="16" t="s">
        <v>4</v>
      </c>
      <c r="H5235" s="7">
        <v>9584.3366283330815</v>
      </c>
      <c r="I5235" s="4">
        <v>8.6</v>
      </c>
      <c r="J5235" s="4">
        <v>5.3</v>
      </c>
      <c r="K5235" s="4"/>
      <c r="L5235" s="4">
        <v>82.731879036878695</v>
      </c>
      <c r="M5235" s="4"/>
      <c r="N5235" s="17">
        <v>1.0000000000000002</v>
      </c>
      <c r="O5235" s="4">
        <v>200</v>
      </c>
      <c r="P5235">
        <f t="shared" si="243"/>
        <v>2015</v>
      </c>
      <c r="Q5235">
        <f t="shared" si="244"/>
        <v>11</v>
      </c>
      <c r="R5235" t="str">
        <f t="shared" si="245"/>
        <v>05</v>
      </c>
      <c r="S5235" s="4"/>
      <c r="T5235" s="4" t="s">
        <v>84</v>
      </c>
      <c r="U5235" s="4" t="s">
        <v>459</v>
      </c>
      <c r="V5235" t="s">
        <v>479</v>
      </c>
      <c r="W5235" t="s">
        <v>480</v>
      </c>
    </row>
    <row r="5236" spans="1:27" x14ac:dyDescent="0.35">
      <c r="A5236" s="1" t="s">
        <v>2</v>
      </c>
      <c r="B5236" s="18">
        <v>42318</v>
      </c>
      <c r="C5236" s="3" t="s">
        <v>134</v>
      </c>
      <c r="D5236" s="4" t="s">
        <v>135</v>
      </c>
      <c r="E5236" s="5" t="s">
        <v>4</v>
      </c>
      <c r="F5236" s="6">
        <v>0.82799198997919177</v>
      </c>
      <c r="G5236" s="16" t="s">
        <v>4</v>
      </c>
      <c r="H5236" s="7">
        <v>8450.1430844776605</v>
      </c>
      <c r="I5236" s="4">
        <v>47.3</v>
      </c>
      <c r="J5236" s="4">
        <v>24.8</v>
      </c>
      <c r="K5236" s="4">
        <v>16.616000000000003</v>
      </c>
      <c r="L5236" s="4">
        <v>10205.5855452056</v>
      </c>
      <c r="M5236" s="4"/>
      <c r="N5236" s="17">
        <v>1.0000000000000002</v>
      </c>
      <c r="O5236" s="4">
        <v>15990.24</v>
      </c>
      <c r="P5236">
        <f t="shared" si="243"/>
        <v>2015</v>
      </c>
      <c r="Q5236">
        <f t="shared" si="244"/>
        <v>11</v>
      </c>
      <c r="R5236" t="str">
        <f t="shared" si="245"/>
        <v>06</v>
      </c>
      <c r="S5236" s="4"/>
      <c r="T5236" s="4" t="s">
        <v>39</v>
      </c>
      <c r="U5236" s="4" t="s">
        <v>527</v>
      </c>
    </row>
    <row r="5237" spans="1:27" x14ac:dyDescent="0.35">
      <c r="A5237" s="1" t="s">
        <v>2</v>
      </c>
      <c r="B5237" s="18">
        <v>42318</v>
      </c>
      <c r="C5237" s="3" t="s">
        <v>117</v>
      </c>
      <c r="D5237" s="4" t="s">
        <v>118</v>
      </c>
      <c r="E5237" s="5" t="s">
        <v>4</v>
      </c>
      <c r="F5237" s="6">
        <v>2.8732184543934181</v>
      </c>
      <c r="G5237" s="16" t="s">
        <v>4</v>
      </c>
      <c r="H5237" s="7">
        <v>36472.659534921273</v>
      </c>
      <c r="I5237" s="4">
        <v>36.700000000000003</v>
      </c>
      <c r="J5237" s="4">
        <v>31.4</v>
      </c>
      <c r="K5237" s="4">
        <v>21.038</v>
      </c>
      <c r="L5237" s="4">
        <v>12694.008518270231</v>
      </c>
      <c r="M5237" s="4"/>
      <c r="N5237" s="17">
        <v>0.99999999999999989</v>
      </c>
      <c r="O5237" s="4">
        <v>1152</v>
      </c>
      <c r="P5237">
        <f t="shared" si="243"/>
        <v>2015</v>
      </c>
      <c r="Q5237">
        <f t="shared" si="244"/>
        <v>11</v>
      </c>
      <c r="R5237" t="str">
        <f t="shared" si="245"/>
        <v>06</v>
      </c>
      <c r="S5237" s="4"/>
      <c r="T5237" s="4" t="s">
        <v>118</v>
      </c>
      <c r="U5237" s="4"/>
    </row>
    <row r="5238" spans="1:27" x14ac:dyDescent="0.35">
      <c r="A5238" s="1" t="s">
        <v>2</v>
      </c>
      <c r="B5238" s="18">
        <v>42318</v>
      </c>
      <c r="C5238" s="3" t="s">
        <v>40</v>
      </c>
      <c r="D5238" s="4" t="s">
        <v>169</v>
      </c>
      <c r="E5238" s="5" t="s">
        <v>4</v>
      </c>
      <c r="F5238" s="6">
        <v>33.09947659461217</v>
      </c>
      <c r="G5238" s="16" t="s">
        <v>4</v>
      </c>
      <c r="H5238" s="7">
        <v>13183.305481279986</v>
      </c>
      <c r="I5238" s="4"/>
      <c r="J5238" s="4">
        <v>8.6999999999999993</v>
      </c>
      <c r="K5238" s="4">
        <v>6.6999999999999993</v>
      </c>
      <c r="L5238" s="4">
        <v>398.29347281660409</v>
      </c>
      <c r="M5238" s="4"/>
      <c r="N5238" s="17">
        <v>1</v>
      </c>
      <c r="O5238" s="4">
        <v>200</v>
      </c>
      <c r="P5238">
        <f t="shared" si="243"/>
        <v>2015</v>
      </c>
      <c r="Q5238">
        <f t="shared" si="244"/>
        <v>11</v>
      </c>
      <c r="R5238" t="str">
        <f t="shared" si="245"/>
        <v>12</v>
      </c>
      <c r="S5238" s="4"/>
      <c r="T5238" s="4" t="s">
        <v>662</v>
      </c>
      <c r="U5238" s="4" t="s">
        <v>463</v>
      </c>
      <c r="V5238" t="s">
        <v>464</v>
      </c>
      <c r="W5238" t="s">
        <v>546</v>
      </c>
      <c r="X5238" t="s">
        <v>468</v>
      </c>
      <c r="Y5238" t="s">
        <v>547</v>
      </c>
      <c r="Z5238" t="s">
        <v>510</v>
      </c>
      <c r="AA5238" t="s">
        <v>466</v>
      </c>
    </row>
    <row r="5239" spans="1:27" x14ac:dyDescent="0.35">
      <c r="A5239" s="1" t="s">
        <v>2</v>
      </c>
      <c r="B5239" s="18">
        <v>42318</v>
      </c>
      <c r="C5239" s="3" t="s">
        <v>28</v>
      </c>
      <c r="D5239" s="4" t="s">
        <v>107</v>
      </c>
      <c r="E5239" s="5" t="s">
        <v>23</v>
      </c>
      <c r="F5239" s="6">
        <v>77.576898268622287</v>
      </c>
      <c r="G5239" s="16" t="s">
        <v>4</v>
      </c>
      <c r="H5239" s="7">
        <v>242993.61724846711</v>
      </c>
      <c r="I5239" s="4">
        <v>20.6</v>
      </c>
      <c r="J5239" s="4">
        <v>6.6</v>
      </c>
      <c r="K5239" s="4"/>
      <c r="L5239" s="4">
        <v>704.76604635041269</v>
      </c>
      <c r="M5239" s="4"/>
      <c r="N5239" s="17">
        <v>4.4444444444444438</v>
      </c>
      <c r="O5239" s="4">
        <v>1152</v>
      </c>
      <c r="P5239">
        <f t="shared" si="243"/>
        <v>2015</v>
      </c>
      <c r="Q5239">
        <f t="shared" si="244"/>
        <v>11</v>
      </c>
      <c r="R5239" t="str">
        <f t="shared" si="245"/>
        <v>12</v>
      </c>
      <c r="S5239" s="4"/>
      <c r="T5239" s="4" t="s">
        <v>107</v>
      </c>
      <c r="U5239" s="4"/>
    </row>
    <row r="5240" spans="1:27" x14ac:dyDescent="0.35">
      <c r="A5240" s="1" t="s">
        <v>2</v>
      </c>
      <c r="B5240" s="18">
        <v>42318</v>
      </c>
      <c r="C5240" s="3" t="s">
        <v>64</v>
      </c>
      <c r="D5240" s="4" t="s">
        <v>65</v>
      </c>
      <c r="E5240" s="5" t="s">
        <v>7</v>
      </c>
      <c r="F5240" s="6">
        <v>5.7464369087868361</v>
      </c>
      <c r="G5240" s="16" t="s">
        <v>4</v>
      </c>
      <c r="H5240" s="7">
        <v>56230.468295847561</v>
      </c>
      <c r="I5240" s="4">
        <v>74.099999999999994</v>
      </c>
      <c r="J5240" s="4">
        <v>4.9000000000000004</v>
      </c>
      <c r="K5240" s="4">
        <v>4.9000000000000004</v>
      </c>
      <c r="L5240" s="4">
        <v>1779.1410000000001</v>
      </c>
      <c r="M5240" s="4"/>
      <c r="N5240" s="17">
        <v>5.4999999999999991</v>
      </c>
      <c r="O5240" s="4">
        <v>1152</v>
      </c>
      <c r="P5240">
        <f t="shared" si="243"/>
        <v>2015</v>
      </c>
      <c r="Q5240">
        <f t="shared" si="244"/>
        <v>11</v>
      </c>
      <c r="R5240" t="str">
        <f t="shared" si="245"/>
        <v>13</v>
      </c>
      <c r="S5240" s="4"/>
      <c r="T5240" s="4" t="s">
        <v>481</v>
      </c>
      <c r="U5240" s="4" t="s">
        <v>482</v>
      </c>
    </row>
    <row r="5241" spans="1:27" x14ac:dyDescent="0.35">
      <c r="A5241" s="1" t="s">
        <v>2</v>
      </c>
      <c r="B5241" s="18">
        <v>42318</v>
      </c>
      <c r="C5241" s="3" t="s">
        <v>3</v>
      </c>
      <c r="D5241" s="4" t="s">
        <v>119</v>
      </c>
      <c r="E5241" s="5" t="s">
        <v>4</v>
      </c>
      <c r="F5241" s="6">
        <v>16.549738297306085</v>
      </c>
      <c r="G5241" s="16" t="s">
        <v>4</v>
      </c>
      <c r="H5241" s="7">
        <v>883.06723200012607</v>
      </c>
      <c r="I5241" s="4">
        <v>6.7</v>
      </c>
      <c r="J5241" s="4">
        <v>3.9</v>
      </c>
      <c r="K5241" s="4"/>
      <c r="L5241" s="4">
        <v>53.358380424895842</v>
      </c>
      <c r="M5241" s="4"/>
      <c r="N5241" s="17">
        <v>1</v>
      </c>
      <c r="O5241" s="4">
        <v>200</v>
      </c>
      <c r="P5241">
        <f t="shared" si="243"/>
        <v>2015</v>
      </c>
      <c r="Q5241">
        <f t="shared" si="244"/>
        <v>11</v>
      </c>
      <c r="R5241" t="str">
        <f t="shared" si="245"/>
        <v>16</v>
      </c>
      <c r="S5241" s="4"/>
      <c r="T5241" s="4" t="s">
        <v>119</v>
      </c>
      <c r="U5241" s="4"/>
    </row>
    <row r="5242" spans="1:27" x14ac:dyDescent="0.35">
      <c r="A5242" s="1" t="s">
        <v>2</v>
      </c>
      <c r="B5242" s="18">
        <v>42318</v>
      </c>
      <c r="C5242" s="3" t="s">
        <v>259</v>
      </c>
      <c r="D5242" s="4" t="s">
        <v>260</v>
      </c>
      <c r="E5242" s="5" t="s">
        <v>4</v>
      </c>
      <c r="F5242" s="6">
        <v>66.198953189224341</v>
      </c>
      <c r="G5242" s="16" t="s">
        <v>4</v>
      </c>
      <c r="H5242" s="7">
        <v>7118.7834021589861</v>
      </c>
      <c r="I5242" s="4"/>
      <c r="J5242" s="4">
        <v>5.9</v>
      </c>
      <c r="K5242" s="4"/>
      <c r="L5242" s="4">
        <v>107.53619293360305</v>
      </c>
      <c r="M5242" s="4"/>
      <c r="N5242" s="17">
        <v>1</v>
      </c>
      <c r="O5242" s="4">
        <v>200</v>
      </c>
      <c r="P5242">
        <f t="shared" si="243"/>
        <v>2015</v>
      </c>
      <c r="Q5242">
        <f t="shared" si="244"/>
        <v>11</v>
      </c>
      <c r="R5242" t="str">
        <f t="shared" si="245"/>
        <v>17</v>
      </c>
      <c r="S5242" s="4"/>
      <c r="T5242" t="s">
        <v>260</v>
      </c>
      <c r="U5242" s="4" t="s">
        <v>583</v>
      </c>
    </row>
    <row r="5243" spans="1:27" x14ac:dyDescent="0.35">
      <c r="A5243" s="1" t="s">
        <v>2</v>
      </c>
      <c r="B5243" s="18">
        <v>42318</v>
      </c>
      <c r="C5243" s="3" t="s">
        <v>8</v>
      </c>
      <c r="D5243" s="4" t="s">
        <v>9</v>
      </c>
      <c r="E5243" s="5" t="s">
        <v>7</v>
      </c>
      <c r="F5243" s="6">
        <v>16.549738297306085</v>
      </c>
      <c r="G5243" s="16" t="s">
        <v>4</v>
      </c>
      <c r="H5243" s="7">
        <v>2724.6861932179695</v>
      </c>
      <c r="I5243" s="4"/>
      <c r="J5243" s="4">
        <v>3.4</v>
      </c>
      <c r="K5243" s="4"/>
      <c r="L5243" s="4">
        <v>20.579526276115537</v>
      </c>
      <c r="M5243" s="4"/>
      <c r="N5243" s="17">
        <v>8</v>
      </c>
      <c r="O5243" s="4">
        <v>200</v>
      </c>
      <c r="P5243">
        <f t="shared" si="243"/>
        <v>2015</v>
      </c>
      <c r="Q5243">
        <f t="shared" si="244"/>
        <v>11</v>
      </c>
      <c r="R5243" t="str">
        <f t="shared" si="245"/>
        <v>17</v>
      </c>
      <c r="S5243" s="4"/>
      <c r="T5243" s="4" t="s">
        <v>490</v>
      </c>
      <c r="U5243" s="4" t="s">
        <v>491</v>
      </c>
    </row>
    <row r="5244" spans="1:27" x14ac:dyDescent="0.35">
      <c r="A5244" s="1" t="s">
        <v>2</v>
      </c>
      <c r="B5244" s="18">
        <v>42318</v>
      </c>
      <c r="C5244" s="3" t="s">
        <v>12</v>
      </c>
      <c r="D5244" s="4" t="s">
        <v>13</v>
      </c>
      <c r="E5244" s="5" t="s">
        <v>4</v>
      </c>
      <c r="F5244" s="6">
        <v>33.09947659461217</v>
      </c>
      <c r="G5244" s="16" t="s">
        <v>4</v>
      </c>
      <c r="H5244" s="7">
        <v>366.85933580575755</v>
      </c>
      <c r="I5244" s="4">
        <v>21.6</v>
      </c>
      <c r="J5244" s="4">
        <v>1.4</v>
      </c>
      <c r="K5244" s="4"/>
      <c r="L5244" s="4">
        <v>11.083538881864788</v>
      </c>
      <c r="M5244" s="4"/>
      <c r="N5244" s="17">
        <v>1.0000000000000002</v>
      </c>
      <c r="O5244" s="4">
        <v>200</v>
      </c>
      <c r="P5244">
        <f t="shared" si="243"/>
        <v>2015</v>
      </c>
      <c r="Q5244">
        <f t="shared" si="244"/>
        <v>11</v>
      </c>
      <c r="R5244" t="str">
        <f t="shared" si="245"/>
        <v>17</v>
      </c>
      <c r="S5244" s="4"/>
      <c r="T5244" s="4" t="s">
        <v>250</v>
      </c>
      <c r="U5244" s="4" t="s">
        <v>472</v>
      </c>
    </row>
    <row r="5245" spans="1:27" x14ac:dyDescent="0.35">
      <c r="A5245" s="1" t="s">
        <v>2</v>
      </c>
      <c r="B5245" s="18">
        <v>42318</v>
      </c>
      <c r="C5245" s="3" t="s">
        <v>15</v>
      </c>
      <c r="D5245" s="4" t="s">
        <v>16</v>
      </c>
      <c r="E5245" s="5" t="s">
        <v>7</v>
      </c>
      <c r="F5245" s="6">
        <v>2.6909739674323734</v>
      </c>
      <c r="G5245" s="16" t="s">
        <v>4</v>
      </c>
      <c r="H5245" s="7">
        <v>85997.716530358986</v>
      </c>
      <c r="I5245" s="4">
        <v>12.7</v>
      </c>
      <c r="J5245" s="4">
        <v>15</v>
      </c>
      <c r="K5245" s="4">
        <v>15</v>
      </c>
      <c r="L5245" s="4">
        <v>1914.5250000000001</v>
      </c>
      <c r="M5245" s="4"/>
      <c r="N5245" s="17">
        <v>16.692307692307693</v>
      </c>
      <c r="O5245" s="4">
        <v>15990.24</v>
      </c>
      <c r="P5245">
        <f t="shared" si="243"/>
        <v>2015</v>
      </c>
      <c r="Q5245">
        <f t="shared" si="244"/>
        <v>11</v>
      </c>
      <c r="R5245" t="str">
        <f t="shared" si="245"/>
        <v>17</v>
      </c>
      <c r="S5245" s="4"/>
      <c r="T5245" s="4" t="s">
        <v>73</v>
      </c>
      <c r="U5245" s="4" t="s">
        <v>475</v>
      </c>
    </row>
    <row r="5246" spans="1:27" x14ac:dyDescent="0.35">
      <c r="A5246" s="1" t="s">
        <v>2</v>
      </c>
      <c r="B5246" s="18">
        <v>42318</v>
      </c>
      <c r="C5246" s="3" t="s">
        <v>54</v>
      </c>
      <c r="D5246" s="4" t="s">
        <v>218</v>
      </c>
      <c r="E5246" s="5" t="s">
        <v>7</v>
      </c>
      <c r="F5246" s="6">
        <v>16.549738297306085</v>
      </c>
      <c r="G5246" s="16" t="s">
        <v>4</v>
      </c>
      <c r="H5246" s="7">
        <v>632.64518113441875</v>
      </c>
      <c r="I5246" s="4">
        <v>5.4</v>
      </c>
      <c r="J5246" s="4">
        <v>2.6</v>
      </c>
      <c r="K5246" s="4"/>
      <c r="L5246" s="4">
        <v>19.113449704440303</v>
      </c>
      <c r="M5246" s="4"/>
      <c r="N5246" s="17">
        <v>2</v>
      </c>
      <c r="O5246" s="4">
        <v>200</v>
      </c>
      <c r="P5246">
        <f t="shared" si="243"/>
        <v>2015</v>
      </c>
      <c r="Q5246">
        <f t="shared" si="244"/>
        <v>11</v>
      </c>
      <c r="R5246" t="str">
        <f t="shared" si="245"/>
        <v>17</v>
      </c>
      <c r="S5246" s="4"/>
      <c r="T5246" s="4" t="s">
        <v>218</v>
      </c>
      <c r="U5246" s="4"/>
    </row>
    <row r="5247" spans="1:27" x14ac:dyDescent="0.35">
      <c r="A5247" s="1" t="s">
        <v>2</v>
      </c>
      <c r="B5247" s="18">
        <v>42318</v>
      </c>
      <c r="C5247" s="3" t="s">
        <v>290</v>
      </c>
      <c r="D5247" s="4" t="s">
        <v>291</v>
      </c>
      <c r="E5247" s="5" t="s">
        <v>7</v>
      </c>
      <c r="F5247" s="6">
        <v>82.748691486530433</v>
      </c>
      <c r="G5247" s="16" t="s">
        <v>4</v>
      </c>
      <c r="H5247" s="7">
        <v>16421.625940147769</v>
      </c>
      <c r="I5247" s="4">
        <v>9.1</v>
      </c>
      <c r="J5247" s="4">
        <v>3.5</v>
      </c>
      <c r="K5247" s="4"/>
      <c r="L5247" s="4">
        <v>58.368173509820359</v>
      </c>
      <c r="M5247" s="4"/>
      <c r="N5247" s="17">
        <v>3.3999999999999995</v>
      </c>
      <c r="O5247" s="4">
        <v>200</v>
      </c>
      <c r="P5247">
        <f t="shared" si="243"/>
        <v>2015</v>
      </c>
      <c r="Q5247">
        <f t="shared" si="244"/>
        <v>11</v>
      </c>
      <c r="R5247" t="str">
        <f t="shared" si="245"/>
        <v>18</v>
      </c>
      <c r="S5247" s="4"/>
      <c r="T5247" s="4" t="s">
        <v>291</v>
      </c>
      <c r="U5247" s="4"/>
    </row>
    <row r="5248" spans="1:27" x14ac:dyDescent="0.35">
      <c r="A5248" s="1" t="s">
        <v>2</v>
      </c>
      <c r="B5248" s="18">
        <v>42318</v>
      </c>
      <c r="C5248" s="3" t="s">
        <v>80</v>
      </c>
      <c r="D5248" s="4" t="s">
        <v>81</v>
      </c>
      <c r="E5248" s="5" t="s">
        <v>4</v>
      </c>
      <c r="F5248" s="6">
        <v>2.8732184543934181</v>
      </c>
      <c r="G5248" s="16" t="s">
        <v>4</v>
      </c>
      <c r="H5248" s="7">
        <v>15036.775852289433</v>
      </c>
      <c r="I5248" s="4">
        <v>28.3</v>
      </c>
      <c r="J5248" s="4">
        <v>20.8</v>
      </c>
      <c r="K5248" s="4">
        <v>16.98</v>
      </c>
      <c r="L5248" s="4">
        <v>5233.4258918937421</v>
      </c>
      <c r="M5248" s="4"/>
      <c r="N5248" s="17">
        <v>1</v>
      </c>
      <c r="O5248" s="4">
        <v>1152</v>
      </c>
      <c r="P5248">
        <f t="shared" si="243"/>
        <v>2015</v>
      </c>
      <c r="Q5248">
        <f t="shared" si="244"/>
        <v>11</v>
      </c>
      <c r="R5248" t="str">
        <f t="shared" si="245"/>
        <v>27</v>
      </c>
      <c r="S5248" s="4"/>
      <c r="T5248" s="4" t="s">
        <v>81</v>
      </c>
      <c r="U5248" s="4"/>
    </row>
    <row r="5249" spans="1:27" x14ac:dyDescent="0.35">
      <c r="A5249" s="1" t="s">
        <v>2</v>
      </c>
      <c r="B5249" s="18">
        <v>42318</v>
      </c>
      <c r="C5249" s="3" t="s">
        <v>58</v>
      </c>
      <c r="D5249" s="4" t="s">
        <v>59</v>
      </c>
      <c r="E5249" s="5" t="s">
        <v>4</v>
      </c>
      <c r="F5249" s="6">
        <v>0.20699799749479794</v>
      </c>
      <c r="G5249" s="16" t="s">
        <v>4</v>
      </c>
      <c r="H5249" s="7">
        <v>161.63416249015344</v>
      </c>
      <c r="I5249" s="4">
        <v>14</v>
      </c>
      <c r="J5249" s="4">
        <v>13.9</v>
      </c>
      <c r="K5249" s="4"/>
      <c r="L5249" s="4">
        <v>780.84891857089326</v>
      </c>
      <c r="M5249" s="4"/>
      <c r="N5249" s="17">
        <v>1</v>
      </c>
      <c r="O5249" s="4">
        <v>15990.24</v>
      </c>
      <c r="P5249">
        <f t="shared" si="243"/>
        <v>2015</v>
      </c>
      <c r="Q5249">
        <f t="shared" si="244"/>
        <v>11</v>
      </c>
      <c r="R5249" t="str">
        <f t="shared" si="245"/>
        <v>27</v>
      </c>
      <c r="S5249" s="4"/>
      <c r="T5249" s="4" t="s">
        <v>59</v>
      </c>
      <c r="U5249" s="4"/>
    </row>
    <row r="5250" spans="1:27" x14ac:dyDescent="0.35">
      <c r="A5250" s="1" t="s">
        <v>2</v>
      </c>
      <c r="B5250" s="18">
        <v>42334</v>
      </c>
      <c r="C5250" s="8" t="s">
        <v>29</v>
      </c>
      <c r="D5250" s="4" t="s">
        <v>30</v>
      </c>
      <c r="E5250" s="9" t="s">
        <v>23</v>
      </c>
      <c r="F5250" s="6">
        <v>0.95773948479780591</v>
      </c>
      <c r="G5250" s="16" t="s">
        <v>4</v>
      </c>
      <c r="H5250" s="7">
        <v>1400.6692984258887</v>
      </c>
      <c r="I5250" s="4">
        <v>4.4000000000000004</v>
      </c>
      <c r="J5250" s="4">
        <v>4.5999999999999996</v>
      </c>
      <c r="K5250" s="4" t="s">
        <v>332</v>
      </c>
      <c r="L5250" s="4">
        <v>48.749140403304011</v>
      </c>
      <c r="M5250" s="4" t="s">
        <v>332</v>
      </c>
      <c r="N5250" s="17">
        <v>30</v>
      </c>
      <c r="O5250" s="4">
        <v>1152</v>
      </c>
      <c r="P5250">
        <f t="shared" ref="P5250:P5313" si="246">YEAR(B5250)</f>
        <v>2015</v>
      </c>
      <c r="Q5250">
        <f t="shared" ref="Q5250:Q5313" si="247">MONTH(B5250)</f>
        <v>11</v>
      </c>
      <c r="R5250" t="str">
        <f t="shared" ref="R5250:R5313" si="248">LEFT(C5250,2)</f>
        <v>01</v>
      </c>
      <c r="T5250" t="s">
        <v>30</v>
      </c>
    </row>
    <row r="5251" spans="1:27" x14ac:dyDescent="0.35">
      <c r="A5251" s="1" t="s">
        <v>2</v>
      </c>
      <c r="B5251" s="18">
        <v>42334</v>
      </c>
      <c r="C5251" s="8" t="s">
        <v>294</v>
      </c>
      <c r="D5251" s="4" t="s">
        <v>295</v>
      </c>
      <c r="E5251" s="9" t="s">
        <v>23</v>
      </c>
      <c r="F5251" s="6">
        <v>0.13799866499653196</v>
      </c>
      <c r="G5251" s="16" t="s">
        <v>23</v>
      </c>
      <c r="H5251" s="7">
        <v>154.30138674743048</v>
      </c>
      <c r="I5251" s="4">
        <v>140.4</v>
      </c>
      <c r="J5251" s="4">
        <v>3.9</v>
      </c>
      <c r="K5251" s="4" t="s">
        <v>332</v>
      </c>
      <c r="L5251" s="4">
        <v>1118.1368077097575</v>
      </c>
      <c r="M5251" s="4" t="s">
        <v>332</v>
      </c>
      <c r="N5251" s="17">
        <v>1</v>
      </c>
      <c r="O5251" s="4">
        <v>15990.24</v>
      </c>
      <c r="P5251">
        <f t="shared" si="246"/>
        <v>2015</v>
      </c>
      <c r="Q5251">
        <f t="shared" si="247"/>
        <v>11</v>
      </c>
      <c r="R5251" t="str">
        <f t="shared" si="248"/>
        <v>01</v>
      </c>
      <c r="T5251" t="s">
        <v>295</v>
      </c>
    </row>
    <row r="5252" spans="1:27" x14ac:dyDescent="0.35">
      <c r="A5252" s="1" t="s">
        <v>2</v>
      </c>
      <c r="B5252" s="18">
        <v>42334</v>
      </c>
      <c r="C5252" s="3" t="s">
        <v>186</v>
      </c>
      <c r="D5252" s="4" t="s">
        <v>187</v>
      </c>
      <c r="E5252" s="5" t="s">
        <v>4</v>
      </c>
      <c r="F5252" s="6">
        <v>16.549738297306085</v>
      </c>
      <c r="G5252" s="16" t="s">
        <v>4</v>
      </c>
      <c r="H5252" s="7">
        <v>1364.4921214408025</v>
      </c>
      <c r="I5252" s="4" t="s">
        <v>332</v>
      </c>
      <c r="J5252" s="4">
        <v>5.4</v>
      </c>
      <c r="K5252" s="4" t="s">
        <v>332</v>
      </c>
      <c r="L5252" s="4">
        <v>82.44795760081054</v>
      </c>
      <c r="M5252" s="4" t="s">
        <v>332</v>
      </c>
      <c r="N5252" s="17">
        <v>1</v>
      </c>
      <c r="O5252" s="4">
        <v>200</v>
      </c>
      <c r="P5252">
        <f t="shared" si="246"/>
        <v>2015</v>
      </c>
      <c r="Q5252">
        <f t="shared" si="247"/>
        <v>11</v>
      </c>
      <c r="R5252" t="str">
        <f t="shared" si="248"/>
        <v>01</v>
      </c>
      <c r="T5252" t="s">
        <v>187</v>
      </c>
    </row>
    <row r="5253" spans="1:27" x14ac:dyDescent="0.35">
      <c r="A5253" s="1" t="s">
        <v>2</v>
      </c>
      <c r="B5253" s="18">
        <v>42334</v>
      </c>
      <c r="C5253" s="3" t="s">
        <v>97</v>
      </c>
      <c r="D5253" s="4" t="s">
        <v>98</v>
      </c>
      <c r="E5253" s="5" t="s">
        <v>7</v>
      </c>
      <c r="F5253" s="6">
        <v>0.13799866499653196</v>
      </c>
      <c r="G5253" s="16" t="s">
        <v>4</v>
      </c>
      <c r="H5253" s="7">
        <v>1311.3666963366879</v>
      </c>
      <c r="I5253" s="4" t="s">
        <v>332</v>
      </c>
      <c r="J5253" s="4">
        <v>5.7</v>
      </c>
      <c r="K5253" s="4" t="s">
        <v>332</v>
      </c>
      <c r="L5253" s="4">
        <v>96.966828049375763</v>
      </c>
      <c r="M5253" s="4" t="s">
        <v>332</v>
      </c>
      <c r="N5253" s="17">
        <v>97.999999999999972</v>
      </c>
      <c r="O5253" s="4">
        <v>15990.24</v>
      </c>
      <c r="P5253">
        <f t="shared" si="246"/>
        <v>2015</v>
      </c>
      <c r="Q5253">
        <f t="shared" si="247"/>
        <v>11</v>
      </c>
      <c r="R5253" t="str">
        <f t="shared" si="248"/>
        <v>01</v>
      </c>
      <c r="T5253" t="s">
        <v>187</v>
      </c>
      <c r="U5253" t="s">
        <v>497</v>
      </c>
    </row>
    <row r="5254" spans="1:27" x14ac:dyDescent="0.35">
      <c r="A5254" s="1" t="s">
        <v>2</v>
      </c>
      <c r="B5254" s="18">
        <v>42334</v>
      </c>
      <c r="C5254" s="3" t="s">
        <v>300</v>
      </c>
      <c r="D5254" s="4" t="s">
        <v>301</v>
      </c>
      <c r="E5254" s="5" t="s">
        <v>4</v>
      </c>
      <c r="F5254" s="6">
        <v>16.549738297306085</v>
      </c>
      <c r="G5254" s="16" t="s">
        <v>4</v>
      </c>
      <c r="H5254" s="7">
        <v>776.42187472117996</v>
      </c>
      <c r="I5254" s="4">
        <v>5.6</v>
      </c>
      <c r="J5254" s="4">
        <v>4</v>
      </c>
      <c r="K5254" s="4">
        <v>4</v>
      </c>
      <c r="L5254" s="4">
        <v>46.91445029360758</v>
      </c>
      <c r="M5254" s="4" t="s">
        <v>332</v>
      </c>
      <c r="N5254" s="17">
        <v>0.99999999999999978</v>
      </c>
      <c r="O5254" s="4">
        <v>200</v>
      </c>
      <c r="P5254">
        <f t="shared" si="246"/>
        <v>2015</v>
      </c>
      <c r="Q5254">
        <f t="shared" si="247"/>
        <v>11</v>
      </c>
      <c r="R5254" t="str">
        <f t="shared" si="248"/>
        <v>05</v>
      </c>
      <c r="T5254" t="s">
        <v>301</v>
      </c>
    </row>
    <row r="5255" spans="1:27" x14ac:dyDescent="0.35">
      <c r="A5255" s="1" t="s">
        <v>2</v>
      </c>
      <c r="B5255" s="18">
        <v>42334</v>
      </c>
      <c r="C5255" s="3" t="s">
        <v>82</v>
      </c>
      <c r="D5255" s="4" t="s">
        <v>167</v>
      </c>
      <c r="E5255" s="5" t="s">
        <v>4</v>
      </c>
      <c r="F5255" s="6">
        <v>11.033158864870723</v>
      </c>
      <c r="G5255" s="16" t="s">
        <v>4</v>
      </c>
      <c r="H5255" s="7">
        <v>2489.5412825881263</v>
      </c>
      <c r="I5255" s="4">
        <v>14.4</v>
      </c>
      <c r="J5255" s="4">
        <v>6.7</v>
      </c>
      <c r="K5255" s="4">
        <v>4.4666666666666668</v>
      </c>
      <c r="L5255" s="4">
        <v>225.64175075143331</v>
      </c>
      <c r="M5255" s="4" t="s">
        <v>332</v>
      </c>
      <c r="N5255" s="17">
        <v>0.99999999999999989</v>
      </c>
      <c r="O5255" s="4">
        <v>200</v>
      </c>
      <c r="P5255">
        <f t="shared" si="246"/>
        <v>2015</v>
      </c>
      <c r="Q5255">
        <f t="shared" si="247"/>
        <v>11</v>
      </c>
      <c r="R5255" t="str">
        <f t="shared" si="248"/>
        <v>05</v>
      </c>
      <c r="T5255" t="s">
        <v>460</v>
      </c>
      <c r="U5255" t="s">
        <v>488</v>
      </c>
      <c r="V5255" t="s">
        <v>536</v>
      </c>
      <c r="W5255" t="s">
        <v>544</v>
      </c>
      <c r="X5255" t="s">
        <v>510</v>
      </c>
    </row>
    <row r="5256" spans="1:27" x14ac:dyDescent="0.35">
      <c r="A5256" s="1" t="s">
        <v>2</v>
      </c>
      <c r="B5256" s="18">
        <v>42334</v>
      </c>
      <c r="C5256" s="3" t="s">
        <v>37</v>
      </c>
      <c r="D5256" s="4" t="s">
        <v>156</v>
      </c>
      <c r="E5256" s="5" t="s">
        <v>4</v>
      </c>
      <c r="F5256" s="6">
        <v>8.6196553631802537</v>
      </c>
      <c r="G5256" s="16" t="s">
        <v>4</v>
      </c>
      <c r="H5256" s="7">
        <v>14079.771382437631</v>
      </c>
      <c r="I5256" s="4">
        <v>25.3</v>
      </c>
      <c r="J5256" s="4">
        <v>13.6</v>
      </c>
      <c r="K5256" s="4">
        <v>9.0666666666666664</v>
      </c>
      <c r="L5256" s="4">
        <v>1633.4494581512884</v>
      </c>
      <c r="M5256" s="4" t="s">
        <v>332</v>
      </c>
      <c r="N5256" s="17">
        <v>1</v>
      </c>
      <c r="O5256" s="4">
        <v>1152</v>
      </c>
      <c r="P5256">
        <f t="shared" si="246"/>
        <v>2015</v>
      </c>
      <c r="Q5256">
        <f t="shared" si="247"/>
        <v>11</v>
      </c>
      <c r="R5256" t="str">
        <f t="shared" si="248"/>
        <v>05</v>
      </c>
      <c r="T5256" t="s">
        <v>460</v>
      </c>
      <c r="U5256" t="s">
        <v>461</v>
      </c>
      <c r="V5256" t="s">
        <v>536</v>
      </c>
      <c r="W5256" t="s">
        <v>537</v>
      </c>
      <c r="X5256" t="s">
        <v>510</v>
      </c>
    </row>
    <row r="5257" spans="1:27" x14ac:dyDescent="0.35">
      <c r="A5257" s="1" t="s">
        <v>2</v>
      </c>
      <c r="B5257" s="18">
        <v>42334</v>
      </c>
      <c r="C5257" s="3" t="s">
        <v>62</v>
      </c>
      <c r="D5257" s="4" t="s">
        <v>63</v>
      </c>
      <c r="E5257" s="5" t="s">
        <v>4</v>
      </c>
      <c r="F5257" s="6">
        <v>88.265270918965783</v>
      </c>
      <c r="G5257" s="16" t="s">
        <v>4</v>
      </c>
      <c r="H5257" s="7">
        <v>7724.0689553270367</v>
      </c>
      <c r="I5257" s="4">
        <v>8.3000000000000007</v>
      </c>
      <c r="J5257" s="4">
        <v>5.5</v>
      </c>
      <c r="K5257" s="4" t="s">
        <v>332</v>
      </c>
      <c r="L5257" s="4">
        <v>87.509717864213187</v>
      </c>
      <c r="M5257" s="4" t="s">
        <v>332</v>
      </c>
      <c r="N5257" s="17">
        <v>1</v>
      </c>
      <c r="O5257" s="4">
        <v>200</v>
      </c>
      <c r="P5257">
        <f t="shared" si="246"/>
        <v>2015</v>
      </c>
      <c r="Q5257">
        <f t="shared" si="247"/>
        <v>11</v>
      </c>
      <c r="R5257" t="str">
        <f t="shared" si="248"/>
        <v>05</v>
      </c>
      <c r="T5257" t="s">
        <v>84</v>
      </c>
      <c r="U5257" t="s">
        <v>459</v>
      </c>
      <c r="V5257" t="s">
        <v>479</v>
      </c>
      <c r="W5257" t="s">
        <v>480</v>
      </c>
    </row>
    <row r="5258" spans="1:27" x14ac:dyDescent="0.35">
      <c r="A5258" s="1" t="s">
        <v>2</v>
      </c>
      <c r="B5258" s="18">
        <v>42334</v>
      </c>
      <c r="C5258" s="3" t="s">
        <v>27</v>
      </c>
      <c r="D5258" s="4" t="s">
        <v>39</v>
      </c>
      <c r="E5258" s="5" t="s">
        <v>4</v>
      </c>
      <c r="F5258" s="6">
        <v>0.95773948479780591</v>
      </c>
      <c r="G5258" s="16" t="s">
        <v>4</v>
      </c>
      <c r="H5258" s="7">
        <v>4562.6766958923654</v>
      </c>
      <c r="I5258" s="4">
        <v>27.2</v>
      </c>
      <c r="J5258" s="4">
        <v>22.4</v>
      </c>
      <c r="K5258" s="4">
        <v>14.933333333333332</v>
      </c>
      <c r="L5258" s="4">
        <v>4764.00604581487</v>
      </c>
      <c r="M5258" s="4" t="s">
        <v>332</v>
      </c>
      <c r="N5258" s="17">
        <v>0.99999999999999989</v>
      </c>
      <c r="O5258" s="4">
        <v>1152</v>
      </c>
      <c r="P5258">
        <f t="shared" si="246"/>
        <v>2015</v>
      </c>
      <c r="Q5258">
        <f t="shared" si="247"/>
        <v>11</v>
      </c>
      <c r="R5258" t="str">
        <f t="shared" si="248"/>
        <v>06</v>
      </c>
      <c r="T5258" t="s">
        <v>39</v>
      </c>
    </row>
    <row r="5259" spans="1:27" x14ac:dyDescent="0.35">
      <c r="A5259" s="1" t="s">
        <v>2</v>
      </c>
      <c r="B5259" s="18">
        <v>42334</v>
      </c>
      <c r="C5259" s="3" t="s">
        <v>134</v>
      </c>
      <c r="D5259" s="4" t="s">
        <v>135</v>
      </c>
      <c r="E5259" s="5" t="s">
        <v>4</v>
      </c>
      <c r="F5259" s="6">
        <v>6.8999332498265981E-2</v>
      </c>
      <c r="G5259" s="16" t="s">
        <v>4</v>
      </c>
      <c r="H5259" s="7">
        <v>858.64016948528354</v>
      </c>
      <c r="I5259" s="4">
        <v>44.2</v>
      </c>
      <c r="J5259" s="4">
        <v>28.4</v>
      </c>
      <c r="K5259" s="4">
        <v>18.933333333333334</v>
      </c>
      <c r="L5259" s="4">
        <v>12444.18081155875</v>
      </c>
      <c r="M5259" s="4" t="s">
        <v>332</v>
      </c>
      <c r="N5259" s="17">
        <v>1</v>
      </c>
      <c r="O5259" s="4">
        <v>15990.24</v>
      </c>
      <c r="P5259">
        <f t="shared" si="246"/>
        <v>2015</v>
      </c>
      <c r="Q5259">
        <f t="shared" si="247"/>
        <v>11</v>
      </c>
      <c r="R5259" t="str">
        <f t="shared" si="248"/>
        <v>06</v>
      </c>
      <c r="T5259" t="s">
        <v>39</v>
      </c>
      <c r="U5259" t="s">
        <v>527</v>
      </c>
    </row>
    <row r="5260" spans="1:27" x14ac:dyDescent="0.35">
      <c r="A5260" s="1" t="s">
        <v>2</v>
      </c>
      <c r="B5260" s="18">
        <v>42334</v>
      </c>
      <c r="C5260" s="3" t="s">
        <v>117</v>
      </c>
      <c r="D5260" s="4" t="s">
        <v>118</v>
      </c>
      <c r="E5260" s="5" t="s">
        <v>4</v>
      </c>
      <c r="F5260" s="6">
        <v>0.95773948479780591</v>
      </c>
      <c r="G5260" s="16" t="s">
        <v>4</v>
      </c>
      <c r="H5260" s="7">
        <v>9703.8773381338651</v>
      </c>
      <c r="I5260" s="4">
        <v>30.4</v>
      </c>
      <c r="J5260" s="4">
        <v>30.9</v>
      </c>
      <c r="K5260" s="4">
        <v>20.599999999999998</v>
      </c>
      <c r="L5260" s="4">
        <v>10132.06356442797</v>
      </c>
      <c r="M5260" s="4" t="s">
        <v>332</v>
      </c>
      <c r="N5260" s="17">
        <v>1</v>
      </c>
      <c r="O5260" s="4">
        <v>1152</v>
      </c>
      <c r="P5260">
        <f t="shared" si="246"/>
        <v>2015</v>
      </c>
      <c r="Q5260">
        <f t="shared" si="247"/>
        <v>11</v>
      </c>
      <c r="R5260" t="str">
        <f t="shared" si="248"/>
        <v>06</v>
      </c>
      <c r="T5260" t="s">
        <v>118</v>
      </c>
    </row>
    <row r="5261" spans="1:27" x14ac:dyDescent="0.35">
      <c r="A5261" s="1" t="s">
        <v>2</v>
      </c>
      <c r="B5261" s="18">
        <v>42334</v>
      </c>
      <c r="C5261" s="3" t="s">
        <v>40</v>
      </c>
      <c r="D5261" s="4" t="s">
        <v>169</v>
      </c>
      <c r="E5261" s="5" t="s">
        <v>4</v>
      </c>
      <c r="F5261" s="6">
        <v>16.549738297306085</v>
      </c>
      <c r="G5261" s="16" t="s">
        <v>4</v>
      </c>
      <c r="H5261" s="7">
        <v>4392.7584011324825</v>
      </c>
      <c r="I5261" s="4" t="s">
        <v>332</v>
      </c>
      <c r="J5261" s="4">
        <v>7.7</v>
      </c>
      <c r="K5261" s="4">
        <v>5.7</v>
      </c>
      <c r="L5261" s="4">
        <v>265.42766551465786</v>
      </c>
      <c r="M5261" s="4" t="s">
        <v>332</v>
      </c>
      <c r="N5261" s="17">
        <v>1</v>
      </c>
      <c r="O5261" s="4">
        <v>200</v>
      </c>
      <c r="P5261">
        <f t="shared" si="246"/>
        <v>2015</v>
      </c>
      <c r="Q5261">
        <f t="shared" si="247"/>
        <v>11</v>
      </c>
      <c r="R5261" t="str">
        <f t="shared" si="248"/>
        <v>12</v>
      </c>
      <c r="T5261" t="s">
        <v>662</v>
      </c>
      <c r="U5261" t="s">
        <v>463</v>
      </c>
      <c r="V5261" t="s">
        <v>464</v>
      </c>
      <c r="W5261" t="s">
        <v>546</v>
      </c>
      <c r="X5261" t="s">
        <v>468</v>
      </c>
      <c r="Y5261" t="s">
        <v>547</v>
      </c>
      <c r="Z5261" t="s">
        <v>510</v>
      </c>
      <c r="AA5261" t="s">
        <v>466</v>
      </c>
    </row>
    <row r="5262" spans="1:27" x14ac:dyDescent="0.35">
      <c r="A5262" s="1" t="s">
        <v>2</v>
      </c>
      <c r="B5262" s="18">
        <v>42334</v>
      </c>
      <c r="C5262" s="3" t="s">
        <v>42</v>
      </c>
      <c r="D5262" s="4" t="s">
        <v>168</v>
      </c>
      <c r="E5262" s="5" t="s">
        <v>4</v>
      </c>
      <c r="F5262" s="6">
        <v>11.033158864870723</v>
      </c>
      <c r="G5262" s="16" t="s">
        <v>4</v>
      </c>
      <c r="H5262" s="7">
        <v>16890.5032975059</v>
      </c>
      <c r="I5262" s="4" t="s">
        <v>332</v>
      </c>
      <c r="J5262" s="4">
        <v>14.4</v>
      </c>
      <c r="K5262" s="4">
        <v>9.4</v>
      </c>
      <c r="L5262" s="4">
        <v>1530.8855337236919</v>
      </c>
      <c r="M5262" s="4" t="s">
        <v>332</v>
      </c>
      <c r="N5262" s="17">
        <v>1</v>
      </c>
      <c r="O5262" s="4">
        <v>200</v>
      </c>
      <c r="P5262">
        <f t="shared" si="246"/>
        <v>2015</v>
      </c>
      <c r="Q5262">
        <f t="shared" si="247"/>
        <v>11</v>
      </c>
      <c r="R5262" t="str">
        <f t="shared" si="248"/>
        <v>12</v>
      </c>
      <c r="T5262" t="s">
        <v>663</v>
      </c>
      <c r="U5262" t="s">
        <v>463</v>
      </c>
      <c r="V5262" t="s">
        <v>464</v>
      </c>
      <c r="W5262" t="s">
        <v>545</v>
      </c>
      <c r="X5262" t="s">
        <v>510</v>
      </c>
      <c r="Y5262" t="s">
        <v>466</v>
      </c>
    </row>
    <row r="5263" spans="1:27" x14ac:dyDescent="0.35">
      <c r="A5263" s="1" t="s">
        <v>2</v>
      </c>
      <c r="B5263" s="18">
        <v>42334</v>
      </c>
      <c r="C5263" s="3" t="s">
        <v>125</v>
      </c>
      <c r="D5263" s="4" t="s">
        <v>321</v>
      </c>
      <c r="E5263" s="5" t="s">
        <v>4</v>
      </c>
      <c r="F5263" s="6">
        <v>22.066317729741446</v>
      </c>
      <c r="G5263" s="16" t="s">
        <v>4</v>
      </c>
      <c r="H5263" s="7">
        <v>1140.7855687867625</v>
      </c>
      <c r="I5263" s="4" t="s">
        <v>332</v>
      </c>
      <c r="J5263" s="4">
        <v>4.4000000000000004</v>
      </c>
      <c r="K5263" s="4">
        <v>3.4</v>
      </c>
      <c r="L5263" s="4">
        <v>51.698048707473646</v>
      </c>
      <c r="M5263" s="4" t="s">
        <v>332</v>
      </c>
      <c r="N5263" s="17">
        <v>1</v>
      </c>
      <c r="O5263" s="4">
        <v>200</v>
      </c>
      <c r="P5263">
        <f t="shared" si="246"/>
        <v>2015</v>
      </c>
      <c r="Q5263">
        <f t="shared" si="247"/>
        <v>11</v>
      </c>
      <c r="R5263" t="str">
        <f t="shared" si="248"/>
        <v>12</v>
      </c>
      <c r="T5263" t="s">
        <v>665</v>
      </c>
      <c r="U5263" t="s">
        <v>476</v>
      </c>
      <c r="V5263" t="s">
        <v>463</v>
      </c>
      <c r="W5263" t="s">
        <v>464</v>
      </c>
      <c r="X5263" t="s">
        <v>592</v>
      </c>
      <c r="Y5263" t="s">
        <v>510</v>
      </c>
      <c r="Z5263" t="s">
        <v>466</v>
      </c>
    </row>
    <row r="5264" spans="1:27" x14ac:dyDescent="0.35">
      <c r="A5264" s="1" t="s">
        <v>2</v>
      </c>
      <c r="B5264" s="18">
        <v>42334</v>
      </c>
      <c r="C5264" s="3" t="s">
        <v>28</v>
      </c>
      <c r="D5264" s="4" t="s">
        <v>107</v>
      </c>
      <c r="E5264" s="5" t="s">
        <v>23</v>
      </c>
      <c r="F5264" s="6">
        <v>22.985747635147341</v>
      </c>
      <c r="G5264" s="16" t="s">
        <v>4</v>
      </c>
      <c r="H5264" s="7">
        <v>21334.98380149166</v>
      </c>
      <c r="I5264" s="4">
        <v>19.399999999999999</v>
      </c>
      <c r="J5264" s="4">
        <v>5.9</v>
      </c>
      <c r="K5264" s="4" t="s">
        <v>332</v>
      </c>
      <c r="L5264" s="4">
        <v>530.39037531658448</v>
      </c>
      <c r="M5264" s="4" t="s">
        <v>332</v>
      </c>
      <c r="N5264" s="17">
        <v>1.7499999999999998</v>
      </c>
      <c r="O5264" s="4">
        <v>1152</v>
      </c>
      <c r="P5264">
        <f t="shared" si="246"/>
        <v>2015</v>
      </c>
      <c r="Q5264">
        <f t="shared" si="247"/>
        <v>11</v>
      </c>
      <c r="R5264" t="str">
        <f t="shared" si="248"/>
        <v>12</v>
      </c>
      <c r="T5264" t="s">
        <v>107</v>
      </c>
    </row>
    <row r="5265" spans="1:26" x14ac:dyDescent="0.35">
      <c r="A5265" s="1" t="s">
        <v>2</v>
      </c>
      <c r="B5265" s="18">
        <v>42334</v>
      </c>
      <c r="C5265" s="3" t="s">
        <v>64</v>
      </c>
      <c r="D5265" s="4" t="s">
        <v>65</v>
      </c>
      <c r="E5265" s="5" t="s">
        <v>7</v>
      </c>
      <c r="F5265" s="6">
        <v>1.9154789695956118</v>
      </c>
      <c r="G5265" s="16" t="s">
        <v>4</v>
      </c>
      <c r="H5265" s="7">
        <v>24796.214301192809</v>
      </c>
      <c r="I5265" s="4">
        <v>71.099999999999994</v>
      </c>
      <c r="J5265" s="4">
        <v>5.0999999999999996</v>
      </c>
      <c r="K5265" s="4">
        <v>5.0999999999999996</v>
      </c>
      <c r="L5265" s="4">
        <v>1849.3109999999997</v>
      </c>
      <c r="M5265" s="4" t="s">
        <v>332</v>
      </c>
      <c r="N5265" s="17">
        <v>7</v>
      </c>
      <c r="O5265" s="4">
        <v>1152</v>
      </c>
      <c r="P5265">
        <f t="shared" si="246"/>
        <v>2015</v>
      </c>
      <c r="Q5265">
        <f t="shared" si="247"/>
        <v>11</v>
      </c>
      <c r="R5265" t="str">
        <f t="shared" si="248"/>
        <v>13</v>
      </c>
      <c r="T5265" t="s">
        <v>481</v>
      </c>
      <c r="U5265" t="s">
        <v>482</v>
      </c>
    </row>
    <row r="5266" spans="1:26" x14ac:dyDescent="0.35">
      <c r="A5266" s="1" t="s">
        <v>2</v>
      </c>
      <c r="B5266" s="18">
        <v>42334</v>
      </c>
      <c r="C5266" s="3" t="s">
        <v>159</v>
      </c>
      <c r="D5266" s="4" t="s">
        <v>160</v>
      </c>
      <c r="E5266" s="5" t="s">
        <v>7</v>
      </c>
      <c r="F5266" s="6">
        <v>0.95773948479780591</v>
      </c>
      <c r="G5266" s="16" t="s">
        <v>4</v>
      </c>
      <c r="H5266" s="7">
        <v>4104.6185886194089</v>
      </c>
      <c r="I5266" s="4">
        <v>63.7</v>
      </c>
      <c r="J5266" s="4">
        <v>5.8</v>
      </c>
      <c r="K5266" s="4">
        <v>5.8</v>
      </c>
      <c r="L5266" s="4">
        <v>2142.8679999999999</v>
      </c>
      <c r="M5266" s="4" t="s">
        <v>332</v>
      </c>
      <c r="N5266" s="17">
        <v>1.9999999999999998</v>
      </c>
      <c r="O5266" s="4">
        <v>1152</v>
      </c>
      <c r="P5266">
        <f t="shared" si="246"/>
        <v>2015</v>
      </c>
      <c r="Q5266">
        <f t="shared" si="247"/>
        <v>11</v>
      </c>
      <c r="R5266" t="str">
        <f t="shared" si="248"/>
        <v>13</v>
      </c>
      <c r="T5266" t="s">
        <v>67</v>
      </c>
      <c r="U5266" t="s">
        <v>540</v>
      </c>
    </row>
    <row r="5267" spans="1:26" x14ac:dyDescent="0.35">
      <c r="A5267" s="1" t="s">
        <v>2</v>
      </c>
      <c r="B5267" s="18">
        <v>42334</v>
      </c>
      <c r="C5267" s="3" t="s">
        <v>259</v>
      </c>
      <c r="D5267" s="4" t="s">
        <v>260</v>
      </c>
      <c r="E5267" s="5" t="s">
        <v>4</v>
      </c>
      <c r="F5267" s="6">
        <v>44.132635459482891</v>
      </c>
      <c r="G5267" s="16" t="s">
        <v>4</v>
      </c>
      <c r="H5267" s="7">
        <v>9363.8326714885552</v>
      </c>
      <c r="I5267" s="4" t="s">
        <v>332</v>
      </c>
      <c r="J5267" s="4">
        <v>7.4</v>
      </c>
      <c r="K5267" s="4" t="s">
        <v>332</v>
      </c>
      <c r="L5267" s="4">
        <v>212.17479024304507</v>
      </c>
      <c r="M5267" s="4" t="s">
        <v>332</v>
      </c>
      <c r="N5267" s="17">
        <v>1</v>
      </c>
      <c r="O5267" s="4">
        <v>200</v>
      </c>
      <c r="P5267">
        <f t="shared" si="246"/>
        <v>2015</v>
      </c>
      <c r="Q5267">
        <f t="shared" si="247"/>
        <v>11</v>
      </c>
      <c r="R5267" t="str">
        <f t="shared" si="248"/>
        <v>17</v>
      </c>
      <c r="T5267" t="s">
        <v>260</v>
      </c>
      <c r="U5267" t="s">
        <v>583</v>
      </c>
    </row>
    <row r="5268" spans="1:26" x14ac:dyDescent="0.35">
      <c r="A5268" s="1" t="s">
        <v>2</v>
      </c>
      <c r="B5268" s="18">
        <v>42334</v>
      </c>
      <c r="C5268" s="3" t="s">
        <v>46</v>
      </c>
      <c r="D5268" s="4" t="s">
        <v>47</v>
      </c>
      <c r="E5268" s="5" t="s">
        <v>7</v>
      </c>
      <c r="F5268" s="6">
        <v>5.5165794324353614</v>
      </c>
      <c r="G5268" s="16" t="s">
        <v>4</v>
      </c>
      <c r="H5268" s="7">
        <v>2741.4624515824812</v>
      </c>
      <c r="I5268" s="4" t="s">
        <v>332</v>
      </c>
      <c r="J5268" s="4">
        <v>3.9</v>
      </c>
      <c r="K5268" s="4" t="s">
        <v>332</v>
      </c>
      <c r="L5268" s="4">
        <v>31.059355769715491</v>
      </c>
      <c r="M5268" s="4" t="s">
        <v>332</v>
      </c>
      <c r="N5268" s="17">
        <v>16.000000000000004</v>
      </c>
      <c r="O5268" s="4">
        <v>200</v>
      </c>
      <c r="P5268">
        <f t="shared" si="246"/>
        <v>2015</v>
      </c>
      <c r="Q5268">
        <f t="shared" si="247"/>
        <v>11</v>
      </c>
      <c r="R5268" t="str">
        <f t="shared" si="248"/>
        <v>17</v>
      </c>
      <c r="T5268" t="s">
        <v>47</v>
      </c>
    </row>
    <row r="5269" spans="1:26" x14ac:dyDescent="0.35">
      <c r="A5269" s="1" t="s">
        <v>2</v>
      </c>
      <c r="B5269" s="18">
        <v>42334</v>
      </c>
      <c r="C5269" s="3" t="s">
        <v>192</v>
      </c>
      <c r="D5269" s="4" t="s">
        <v>193</v>
      </c>
      <c r="E5269" s="5" t="s">
        <v>7</v>
      </c>
      <c r="F5269" s="6">
        <v>5.5165794324353614</v>
      </c>
      <c r="G5269" s="16" t="s">
        <v>4</v>
      </c>
      <c r="H5269" s="7">
        <v>1267.9708663601366</v>
      </c>
      <c r="I5269" s="4">
        <v>3.8</v>
      </c>
      <c r="J5269" s="4">
        <v>3.8</v>
      </c>
      <c r="K5269" s="4" t="s">
        <v>332</v>
      </c>
      <c r="L5269" s="4">
        <v>28.730912014629851</v>
      </c>
      <c r="M5269" s="4" t="s">
        <v>332</v>
      </c>
      <c r="N5269" s="17">
        <v>8.0000000000000018</v>
      </c>
      <c r="O5269" s="4">
        <v>200</v>
      </c>
      <c r="P5269">
        <f t="shared" si="246"/>
        <v>2015</v>
      </c>
      <c r="Q5269">
        <f t="shared" si="247"/>
        <v>11</v>
      </c>
      <c r="R5269" t="str">
        <f t="shared" si="248"/>
        <v>17</v>
      </c>
      <c r="T5269" t="s">
        <v>556</v>
      </c>
      <c r="U5269" t="s">
        <v>557</v>
      </c>
    </row>
    <row r="5270" spans="1:26" x14ac:dyDescent="0.35">
      <c r="A5270" s="1" t="s">
        <v>2</v>
      </c>
      <c r="B5270" s="18">
        <v>42334</v>
      </c>
      <c r="C5270" s="3" t="s">
        <v>12</v>
      </c>
      <c r="D5270" s="4" t="s">
        <v>13</v>
      </c>
      <c r="E5270" s="5" t="s">
        <v>4</v>
      </c>
      <c r="F5270" s="6">
        <v>11.033158864870723</v>
      </c>
      <c r="G5270" s="16" t="s">
        <v>4</v>
      </c>
      <c r="H5270" s="7">
        <v>104.81695308735931</v>
      </c>
      <c r="I5270" s="4">
        <v>11.2</v>
      </c>
      <c r="J5270" s="4">
        <v>1.8</v>
      </c>
      <c r="K5270" s="4" t="s">
        <v>332</v>
      </c>
      <c r="L5270" s="4">
        <v>9.500176184455535</v>
      </c>
      <c r="M5270" s="4" t="s">
        <v>332</v>
      </c>
      <c r="N5270" s="17">
        <v>1</v>
      </c>
      <c r="O5270" s="4">
        <v>200</v>
      </c>
      <c r="P5270">
        <f t="shared" si="246"/>
        <v>2015</v>
      </c>
      <c r="Q5270">
        <f t="shared" si="247"/>
        <v>11</v>
      </c>
      <c r="R5270" t="str">
        <f t="shared" si="248"/>
        <v>17</v>
      </c>
      <c r="T5270" t="s">
        <v>250</v>
      </c>
      <c r="U5270" t="s">
        <v>472</v>
      </c>
    </row>
    <row r="5271" spans="1:26" x14ac:dyDescent="0.35">
      <c r="A5271" s="1" t="s">
        <v>2</v>
      </c>
      <c r="B5271" s="18">
        <v>42334</v>
      </c>
      <c r="C5271" s="3" t="s">
        <v>85</v>
      </c>
      <c r="D5271" s="4" t="s">
        <v>86</v>
      </c>
      <c r="E5271" s="5" t="s">
        <v>7</v>
      </c>
      <c r="F5271" s="6">
        <v>11.033158864870723</v>
      </c>
      <c r="G5271" s="16" t="s">
        <v>4</v>
      </c>
      <c r="H5271" s="7">
        <v>1885.0645022062406</v>
      </c>
      <c r="I5271" s="4">
        <v>9.6999999999999993</v>
      </c>
      <c r="J5271" s="4">
        <v>5.8</v>
      </c>
      <c r="K5271" s="4" t="s">
        <v>332</v>
      </c>
      <c r="L5271" s="4">
        <v>170.85446926792966</v>
      </c>
      <c r="M5271" s="4" t="s">
        <v>332</v>
      </c>
      <c r="N5271" s="17">
        <v>1</v>
      </c>
      <c r="O5271" s="4">
        <v>200</v>
      </c>
      <c r="P5271">
        <f t="shared" si="246"/>
        <v>2015</v>
      </c>
      <c r="Q5271">
        <f t="shared" si="247"/>
        <v>11</v>
      </c>
      <c r="R5271" t="str">
        <f t="shared" si="248"/>
        <v>17</v>
      </c>
      <c r="T5271" t="s">
        <v>86</v>
      </c>
    </row>
    <row r="5272" spans="1:26" x14ac:dyDescent="0.35">
      <c r="A5272" s="1" t="s">
        <v>2</v>
      </c>
      <c r="B5272" s="18">
        <v>42334</v>
      </c>
      <c r="C5272" s="3" t="s">
        <v>15</v>
      </c>
      <c r="D5272" s="4" t="s">
        <v>16</v>
      </c>
      <c r="E5272" s="5" t="s">
        <v>7</v>
      </c>
      <c r="F5272" s="6">
        <v>1.9154789695956118</v>
      </c>
      <c r="G5272" s="16" t="s">
        <v>4</v>
      </c>
      <c r="H5272" s="7">
        <v>27495.5800533478</v>
      </c>
      <c r="I5272" s="4">
        <v>13.8</v>
      </c>
      <c r="J5272" s="4">
        <v>13.8</v>
      </c>
      <c r="K5272" s="4">
        <v>5</v>
      </c>
      <c r="L5272" s="4">
        <v>637.97400000000016</v>
      </c>
      <c r="M5272" s="4" t="s">
        <v>332</v>
      </c>
      <c r="N5272" s="17">
        <v>22.5</v>
      </c>
      <c r="O5272" s="4">
        <v>1152</v>
      </c>
      <c r="P5272">
        <f t="shared" si="246"/>
        <v>2015</v>
      </c>
      <c r="Q5272">
        <f t="shared" si="247"/>
        <v>11</v>
      </c>
      <c r="R5272" t="str">
        <f t="shared" si="248"/>
        <v>17</v>
      </c>
      <c r="T5272" t="s">
        <v>73</v>
      </c>
      <c r="U5272" t="s">
        <v>475</v>
      </c>
    </row>
    <row r="5273" spans="1:26" x14ac:dyDescent="0.35">
      <c r="A5273" s="1" t="s">
        <v>2</v>
      </c>
      <c r="B5273" s="18">
        <v>42334</v>
      </c>
      <c r="C5273" s="3" t="s">
        <v>87</v>
      </c>
      <c r="D5273" s="4" t="s">
        <v>88</v>
      </c>
      <c r="E5273" s="5" t="s">
        <v>7</v>
      </c>
      <c r="F5273" s="6">
        <v>6.8999332498265981E-2</v>
      </c>
      <c r="G5273" s="16" t="s">
        <v>4</v>
      </c>
      <c r="H5273" s="7">
        <v>272.24987476527093</v>
      </c>
      <c r="I5273" s="4" t="s">
        <v>332</v>
      </c>
      <c r="J5273" s="4">
        <v>9.1</v>
      </c>
      <c r="K5273" s="4" t="s">
        <v>332</v>
      </c>
      <c r="L5273" s="4">
        <v>394.56885292638566</v>
      </c>
      <c r="M5273" s="4" t="s">
        <v>332</v>
      </c>
      <c r="N5273" s="17">
        <v>10</v>
      </c>
      <c r="O5273" s="4">
        <v>15990.24</v>
      </c>
      <c r="P5273">
        <f t="shared" si="246"/>
        <v>2015</v>
      </c>
      <c r="Q5273">
        <f t="shared" si="247"/>
        <v>11</v>
      </c>
      <c r="R5273" t="str">
        <f t="shared" si="248"/>
        <v>17</v>
      </c>
      <c r="T5273" t="s">
        <v>237</v>
      </c>
      <c r="U5273" t="s">
        <v>492</v>
      </c>
    </row>
    <row r="5274" spans="1:26" x14ac:dyDescent="0.35">
      <c r="A5274" s="1" t="s">
        <v>2</v>
      </c>
      <c r="B5274" s="18">
        <v>42334</v>
      </c>
      <c r="C5274" s="3" t="s">
        <v>142</v>
      </c>
      <c r="D5274" s="4" t="s">
        <v>143</v>
      </c>
      <c r="E5274" s="5" t="s">
        <v>4</v>
      </c>
      <c r="F5274" s="6">
        <v>5.5165794324353614</v>
      </c>
      <c r="G5274" s="16" t="s">
        <v>4</v>
      </c>
      <c r="H5274" s="7">
        <v>1447.7711062483363</v>
      </c>
      <c r="I5274" s="4">
        <v>8.1</v>
      </c>
      <c r="J5274" s="4">
        <v>8.1</v>
      </c>
      <c r="K5274" s="4">
        <v>4</v>
      </c>
      <c r="L5274" s="4">
        <v>262.44</v>
      </c>
      <c r="M5274" s="4" t="s">
        <v>332</v>
      </c>
      <c r="N5274" s="17">
        <v>1</v>
      </c>
      <c r="O5274" s="4">
        <v>200</v>
      </c>
      <c r="P5274">
        <f t="shared" si="246"/>
        <v>2015</v>
      </c>
      <c r="Q5274">
        <f t="shared" si="247"/>
        <v>11</v>
      </c>
      <c r="R5274" t="str">
        <f t="shared" si="248"/>
        <v>17</v>
      </c>
      <c r="T5274" t="s">
        <v>484</v>
      </c>
      <c r="U5274" t="s">
        <v>531</v>
      </c>
    </row>
    <row r="5275" spans="1:26" x14ac:dyDescent="0.35">
      <c r="A5275" s="1" t="s">
        <v>2</v>
      </c>
      <c r="B5275" s="18">
        <v>42334</v>
      </c>
      <c r="C5275" s="3" t="s">
        <v>19</v>
      </c>
      <c r="D5275" s="4" t="s">
        <v>20</v>
      </c>
      <c r="E5275" s="5" t="s">
        <v>4</v>
      </c>
      <c r="F5275" s="6">
        <v>5.5165794324353614</v>
      </c>
      <c r="G5275" s="16" t="s">
        <v>4</v>
      </c>
      <c r="H5275" s="7">
        <v>1159.8056598752103</v>
      </c>
      <c r="I5275" s="4">
        <v>7.3</v>
      </c>
      <c r="J5275" s="4">
        <v>7.2</v>
      </c>
      <c r="K5275" s="4">
        <v>4</v>
      </c>
      <c r="L5275" s="4">
        <v>210.24</v>
      </c>
      <c r="M5275" s="4" t="s">
        <v>332</v>
      </c>
      <c r="N5275" s="17">
        <v>0.99999999999999989</v>
      </c>
      <c r="O5275" s="4">
        <v>200</v>
      </c>
      <c r="P5275">
        <f t="shared" si="246"/>
        <v>2015</v>
      </c>
      <c r="Q5275">
        <f t="shared" si="247"/>
        <v>11</v>
      </c>
      <c r="R5275" t="str">
        <f t="shared" si="248"/>
        <v>17</v>
      </c>
      <c r="T5275" t="s">
        <v>484</v>
      </c>
      <c r="U5275" t="s">
        <v>485</v>
      </c>
    </row>
    <row r="5276" spans="1:26" x14ac:dyDescent="0.35">
      <c r="A5276" s="1" t="s">
        <v>2</v>
      </c>
      <c r="B5276" s="18">
        <v>42334</v>
      </c>
      <c r="C5276" s="3" t="s">
        <v>290</v>
      </c>
      <c r="D5276" s="4" t="s">
        <v>291</v>
      </c>
      <c r="E5276" s="5" t="s">
        <v>7</v>
      </c>
      <c r="F5276" s="6">
        <v>16.549738297306085</v>
      </c>
      <c r="G5276" s="16" t="s">
        <v>4</v>
      </c>
      <c r="H5276" s="7">
        <v>4993.3631818005897</v>
      </c>
      <c r="I5276" s="4">
        <v>9.8000000000000007</v>
      </c>
      <c r="J5276" s="4">
        <v>4.2</v>
      </c>
      <c r="K5276" s="4" t="s">
        <v>332</v>
      </c>
      <c r="L5276" s="4">
        <v>90.515567535229138</v>
      </c>
      <c r="M5276" s="4" t="s">
        <v>332</v>
      </c>
      <c r="N5276" s="17">
        <v>3.333333333333333</v>
      </c>
      <c r="O5276" s="4">
        <v>200</v>
      </c>
      <c r="P5276">
        <f t="shared" si="246"/>
        <v>2015</v>
      </c>
      <c r="Q5276">
        <f t="shared" si="247"/>
        <v>11</v>
      </c>
      <c r="R5276" t="str">
        <f t="shared" si="248"/>
        <v>18</v>
      </c>
      <c r="T5276" t="s">
        <v>291</v>
      </c>
    </row>
    <row r="5277" spans="1:26" x14ac:dyDescent="0.35">
      <c r="A5277" s="1" t="s">
        <v>2</v>
      </c>
      <c r="B5277" s="18">
        <v>42334</v>
      </c>
      <c r="C5277" s="3" t="s">
        <v>111</v>
      </c>
      <c r="D5277" s="4" t="s">
        <v>112</v>
      </c>
      <c r="E5277" s="5" t="s">
        <v>7</v>
      </c>
      <c r="F5277" s="6">
        <v>0.95773948479780591</v>
      </c>
      <c r="G5277" s="16" t="s">
        <v>4</v>
      </c>
      <c r="H5277" s="7">
        <v>484.55734948513879</v>
      </c>
      <c r="I5277" s="4">
        <v>34.6</v>
      </c>
      <c r="J5277" s="4">
        <v>5.0999999999999996</v>
      </c>
      <c r="K5277" s="4" t="s">
        <v>332</v>
      </c>
      <c r="L5277" s="4">
        <v>252.96928714776575</v>
      </c>
      <c r="M5277" s="4" t="s">
        <v>332</v>
      </c>
      <c r="N5277" s="17">
        <v>2</v>
      </c>
      <c r="O5277" s="4">
        <v>1152</v>
      </c>
      <c r="P5277">
        <f t="shared" si="246"/>
        <v>2015</v>
      </c>
      <c r="Q5277">
        <f t="shared" si="247"/>
        <v>11</v>
      </c>
      <c r="R5277" t="str">
        <f t="shared" si="248"/>
        <v>25</v>
      </c>
      <c r="T5277" t="s">
        <v>320</v>
      </c>
      <c r="U5277" t="s">
        <v>513</v>
      </c>
    </row>
    <row r="5278" spans="1:26" x14ac:dyDescent="0.35">
      <c r="A5278" s="1" t="s">
        <v>2</v>
      </c>
      <c r="B5278" s="18">
        <v>42334</v>
      </c>
      <c r="C5278" s="3" t="s">
        <v>80</v>
      </c>
      <c r="D5278" s="4" t="s">
        <v>81</v>
      </c>
      <c r="E5278" s="5" t="s">
        <v>4</v>
      </c>
      <c r="F5278" s="6">
        <v>6.8999332498265981E-2</v>
      </c>
      <c r="G5278" s="16" t="s">
        <v>4</v>
      </c>
      <c r="H5278" s="7">
        <v>1165.0540699459586</v>
      </c>
      <c r="I5278" s="4">
        <v>38.6</v>
      </c>
      <c r="J5278" s="4">
        <v>35.4</v>
      </c>
      <c r="K5278" s="4">
        <v>23.599999999999998</v>
      </c>
      <c r="L5278" s="4">
        <v>16885.004937913531</v>
      </c>
      <c r="M5278" s="4" t="s">
        <v>332</v>
      </c>
      <c r="N5278" s="17">
        <v>1</v>
      </c>
      <c r="O5278" s="4">
        <v>15990.24</v>
      </c>
      <c r="P5278">
        <f t="shared" si="246"/>
        <v>2015</v>
      </c>
      <c r="Q5278">
        <f t="shared" si="247"/>
        <v>11</v>
      </c>
      <c r="R5278" t="str">
        <f t="shared" si="248"/>
        <v>27</v>
      </c>
      <c r="T5278" t="s">
        <v>81</v>
      </c>
    </row>
    <row r="5279" spans="1:26" x14ac:dyDescent="0.35">
      <c r="A5279" s="1" t="s">
        <v>2</v>
      </c>
      <c r="B5279" s="18">
        <v>42334</v>
      </c>
      <c r="C5279" s="3" t="s">
        <v>132</v>
      </c>
      <c r="D5279" s="4" t="s">
        <v>298</v>
      </c>
      <c r="E5279" s="5" t="s">
        <v>4</v>
      </c>
      <c r="F5279" s="6">
        <v>49.649214891918255</v>
      </c>
      <c r="G5279" s="16" t="s">
        <v>4</v>
      </c>
      <c r="H5279" s="7">
        <v>634.02298334514035</v>
      </c>
      <c r="I5279" s="4" t="s">
        <v>332</v>
      </c>
      <c r="J5279" s="4">
        <v>2.9</v>
      </c>
      <c r="K5279" s="4" t="s">
        <v>332</v>
      </c>
      <c r="L5279" s="4">
        <v>12.77005053806691</v>
      </c>
      <c r="M5279" s="4" t="s">
        <v>332</v>
      </c>
      <c r="N5279" s="17">
        <v>1</v>
      </c>
      <c r="O5279" s="4">
        <v>200</v>
      </c>
      <c r="P5279">
        <f t="shared" si="246"/>
        <v>2015</v>
      </c>
      <c r="Q5279">
        <f t="shared" si="247"/>
        <v>11</v>
      </c>
      <c r="R5279" t="str">
        <f t="shared" si="248"/>
        <v>90</v>
      </c>
      <c r="T5279" t="s">
        <v>563</v>
      </c>
      <c r="U5279" t="s">
        <v>468</v>
      </c>
      <c r="V5279" t="s">
        <v>564</v>
      </c>
      <c r="W5279" t="s">
        <v>524</v>
      </c>
      <c r="X5279" t="s">
        <v>567</v>
      </c>
      <c r="Y5279" t="s">
        <v>510</v>
      </c>
      <c r="Z5279" t="s">
        <v>568</v>
      </c>
    </row>
    <row r="5280" spans="1:26" x14ac:dyDescent="0.35">
      <c r="A5280" s="1" t="s">
        <v>138</v>
      </c>
      <c r="B5280" s="18">
        <v>42346</v>
      </c>
      <c r="C5280" s="8" t="s">
        <v>294</v>
      </c>
      <c r="D5280" s="4" t="s">
        <v>295</v>
      </c>
      <c r="E5280" s="9" t="s">
        <v>23</v>
      </c>
      <c r="F5280" s="6">
        <v>7.9013507495818995</v>
      </c>
      <c r="G5280" s="16" t="s">
        <v>23</v>
      </c>
      <c r="H5280" s="7">
        <v>21275.345834993761</v>
      </c>
      <c r="I5280" s="4">
        <v>223.2</v>
      </c>
      <c r="J5280" s="4">
        <v>4.8</v>
      </c>
      <c r="K5280" s="4"/>
      <c r="L5280" s="4">
        <v>2692.6213642799685</v>
      </c>
      <c r="M5280" s="4"/>
      <c r="N5280" s="17">
        <v>0.99999999999999978</v>
      </c>
      <c r="O5280" s="4">
        <v>1152</v>
      </c>
      <c r="P5280">
        <f t="shared" si="246"/>
        <v>2015</v>
      </c>
      <c r="Q5280">
        <f t="shared" si="247"/>
        <v>12</v>
      </c>
      <c r="R5280" t="str">
        <f t="shared" si="248"/>
        <v>01</v>
      </c>
      <c r="S5280" s="4"/>
      <c r="T5280" s="4" t="s">
        <v>295</v>
      </c>
      <c r="U5280" s="4"/>
    </row>
    <row r="5281" spans="1:25" x14ac:dyDescent="0.35">
      <c r="A5281" s="1" t="s">
        <v>138</v>
      </c>
      <c r="B5281" s="18">
        <v>42346</v>
      </c>
      <c r="C5281" s="8" t="s">
        <v>300</v>
      </c>
      <c r="D5281" s="4" t="s">
        <v>301</v>
      </c>
      <c r="E5281" s="9" t="s">
        <v>4</v>
      </c>
      <c r="F5281" s="6">
        <v>6.8957242905442033</v>
      </c>
      <c r="G5281" s="16" t="s">
        <v>4</v>
      </c>
      <c r="H5281" s="7">
        <v>492.4733033945771</v>
      </c>
      <c r="I5281" s="4">
        <v>7.4</v>
      </c>
      <c r="J5281" s="4">
        <v>4.8</v>
      </c>
      <c r="K5281" s="4">
        <v>3.84</v>
      </c>
      <c r="L5281" s="4">
        <v>71.417197475526038</v>
      </c>
      <c r="M5281" s="4"/>
      <c r="N5281" s="17">
        <v>1.0000000000000002</v>
      </c>
      <c r="O5281" s="4">
        <v>120</v>
      </c>
      <c r="P5281">
        <f t="shared" si="246"/>
        <v>2015</v>
      </c>
      <c r="Q5281">
        <f t="shared" si="247"/>
        <v>12</v>
      </c>
      <c r="R5281" t="str">
        <f t="shared" si="248"/>
        <v>05</v>
      </c>
      <c r="S5281" s="4"/>
      <c r="T5281" s="4" t="s">
        <v>301</v>
      </c>
      <c r="U5281" s="4"/>
    </row>
    <row r="5282" spans="1:25" x14ac:dyDescent="0.35">
      <c r="A5282" s="1" t="s">
        <v>138</v>
      </c>
      <c r="B5282" s="18">
        <v>42346</v>
      </c>
      <c r="C5282" s="3" t="s">
        <v>82</v>
      </c>
      <c r="D5282" s="4" t="s">
        <v>167</v>
      </c>
      <c r="E5282" s="5" t="s">
        <v>4</v>
      </c>
      <c r="F5282" s="6">
        <v>0.71830461359835451</v>
      </c>
      <c r="G5282" s="16" t="s">
        <v>4</v>
      </c>
      <c r="H5282" s="7">
        <v>979.30589801800591</v>
      </c>
      <c r="I5282" s="4">
        <v>18.399999999999999</v>
      </c>
      <c r="J5282" s="4">
        <v>13.3</v>
      </c>
      <c r="K5282" s="4">
        <v>10.64</v>
      </c>
      <c r="L5282" s="4">
        <v>1363.357382757383</v>
      </c>
      <c r="M5282" s="4"/>
      <c r="N5282" s="17">
        <v>1</v>
      </c>
      <c r="O5282" s="4">
        <v>1152</v>
      </c>
      <c r="P5282">
        <f t="shared" si="246"/>
        <v>2015</v>
      </c>
      <c r="Q5282">
        <f t="shared" si="247"/>
        <v>12</v>
      </c>
      <c r="R5282" t="str">
        <f t="shared" si="248"/>
        <v>05</v>
      </c>
      <c r="S5282" s="4"/>
      <c r="T5282" s="4" t="s">
        <v>460</v>
      </c>
      <c r="U5282" s="4" t="s">
        <v>488</v>
      </c>
      <c r="V5282" t="s">
        <v>536</v>
      </c>
      <c r="W5282" t="s">
        <v>544</v>
      </c>
      <c r="X5282" t="s">
        <v>510</v>
      </c>
    </row>
    <row r="5283" spans="1:25" x14ac:dyDescent="0.35">
      <c r="A5283" s="1" t="s">
        <v>138</v>
      </c>
      <c r="B5283" s="18">
        <v>42346</v>
      </c>
      <c r="C5283" s="3" t="s">
        <v>37</v>
      </c>
      <c r="D5283" s="4" t="s">
        <v>156</v>
      </c>
      <c r="E5283" s="5" t="s">
        <v>4</v>
      </c>
      <c r="F5283" s="6">
        <v>4.3098276815901269</v>
      </c>
      <c r="G5283" s="16" t="s">
        <v>4</v>
      </c>
      <c r="H5283" s="7">
        <v>7926.8976162010031</v>
      </c>
      <c r="I5283" s="4">
        <v>26.8</v>
      </c>
      <c r="J5283" s="4">
        <v>12.8</v>
      </c>
      <c r="K5283" s="4">
        <v>10.240000000000002</v>
      </c>
      <c r="L5283" s="4">
        <v>1839.2609175679027</v>
      </c>
      <c r="M5283" s="4"/>
      <c r="N5283" s="17">
        <v>1</v>
      </c>
      <c r="O5283" s="4">
        <v>1152</v>
      </c>
      <c r="P5283">
        <f t="shared" si="246"/>
        <v>2015</v>
      </c>
      <c r="Q5283">
        <f t="shared" si="247"/>
        <v>12</v>
      </c>
      <c r="R5283" t="str">
        <f t="shared" si="248"/>
        <v>05</v>
      </c>
      <c r="S5283" s="4"/>
      <c r="T5283" s="4" t="s">
        <v>460</v>
      </c>
      <c r="U5283" s="4" t="s">
        <v>461</v>
      </c>
      <c r="V5283" t="s">
        <v>536</v>
      </c>
      <c r="W5283" t="s">
        <v>537</v>
      </c>
      <c r="X5283" t="s">
        <v>510</v>
      </c>
    </row>
    <row r="5284" spans="1:25" x14ac:dyDescent="0.35">
      <c r="A5284" s="1" t="s">
        <v>138</v>
      </c>
      <c r="B5284" s="18">
        <v>42346</v>
      </c>
      <c r="C5284" s="3" t="s">
        <v>76</v>
      </c>
      <c r="D5284" s="4" t="s">
        <v>229</v>
      </c>
      <c r="E5284" s="5" t="s">
        <v>4</v>
      </c>
      <c r="F5284" s="6">
        <v>0.71830461359835451</v>
      </c>
      <c r="G5284" s="16" t="s">
        <v>4</v>
      </c>
      <c r="H5284" s="7">
        <v>2270.4201827842348</v>
      </c>
      <c r="I5284" s="4">
        <v>35.4</v>
      </c>
      <c r="J5284" s="4">
        <v>14.6</v>
      </c>
      <c r="K5284" s="4">
        <v>11.68</v>
      </c>
      <c r="L5284" s="4">
        <v>3160.8041209850248</v>
      </c>
      <c r="M5284" s="4"/>
      <c r="N5284" s="17">
        <v>1</v>
      </c>
      <c r="O5284" s="4">
        <v>1152</v>
      </c>
      <c r="P5284">
        <f t="shared" si="246"/>
        <v>2015</v>
      </c>
      <c r="Q5284">
        <f t="shared" si="247"/>
        <v>12</v>
      </c>
      <c r="R5284" t="str">
        <f t="shared" si="248"/>
        <v>05</v>
      </c>
      <c r="S5284" s="4"/>
      <c r="T5284" s="4" t="s">
        <v>460</v>
      </c>
      <c r="U5284" s="4" t="s">
        <v>486</v>
      </c>
      <c r="V5284" t="s">
        <v>536</v>
      </c>
      <c r="W5284" t="s">
        <v>570</v>
      </c>
      <c r="X5284" t="s">
        <v>510</v>
      </c>
    </row>
    <row r="5285" spans="1:25" x14ac:dyDescent="0.35">
      <c r="A5285" s="1" t="s">
        <v>138</v>
      </c>
      <c r="B5285" s="18">
        <v>42346</v>
      </c>
      <c r="C5285" s="3" t="s">
        <v>62</v>
      </c>
      <c r="D5285" s="4" t="s">
        <v>63</v>
      </c>
      <c r="E5285" s="5" t="s">
        <v>4</v>
      </c>
      <c r="F5285" s="6">
        <v>34.478621452721015</v>
      </c>
      <c r="G5285" s="16" t="s">
        <v>4</v>
      </c>
      <c r="H5285" s="7">
        <v>2852.4811393848463</v>
      </c>
      <c r="I5285" s="4">
        <v>8.6</v>
      </c>
      <c r="J5285" s="4">
        <v>5.3</v>
      </c>
      <c r="K5285" s="4"/>
      <c r="L5285" s="4">
        <v>82.731879036878695</v>
      </c>
      <c r="M5285" s="4"/>
      <c r="N5285" s="17">
        <v>1.0000000000000002</v>
      </c>
      <c r="O5285" s="4">
        <v>120</v>
      </c>
      <c r="P5285">
        <f t="shared" si="246"/>
        <v>2015</v>
      </c>
      <c r="Q5285">
        <f t="shared" si="247"/>
        <v>12</v>
      </c>
      <c r="R5285" t="str">
        <f t="shared" si="248"/>
        <v>05</v>
      </c>
      <c r="S5285" s="4"/>
      <c r="T5285" s="4" t="s">
        <v>84</v>
      </c>
      <c r="U5285" s="4" t="s">
        <v>459</v>
      </c>
      <c r="V5285" t="s">
        <v>479</v>
      </c>
      <c r="W5285" t="s">
        <v>480</v>
      </c>
    </row>
    <row r="5286" spans="1:25" x14ac:dyDescent="0.35">
      <c r="A5286" s="1" t="s">
        <v>138</v>
      </c>
      <c r="B5286" s="18">
        <v>42346</v>
      </c>
      <c r="C5286" s="3" t="s">
        <v>27</v>
      </c>
      <c r="D5286" s="4" t="s">
        <v>39</v>
      </c>
      <c r="E5286" s="5" t="s">
        <v>4</v>
      </c>
      <c r="F5286" s="6">
        <v>6.8957242905442033</v>
      </c>
      <c r="G5286" s="16" t="s">
        <v>4</v>
      </c>
      <c r="H5286" s="7">
        <v>412.44639159295832</v>
      </c>
      <c r="I5286" s="4">
        <v>7.4</v>
      </c>
      <c r="J5286" s="4">
        <v>4.8</v>
      </c>
      <c r="K5286" s="4">
        <v>3.2160000000000002</v>
      </c>
      <c r="L5286" s="4">
        <v>59.811902885753064</v>
      </c>
      <c r="M5286" s="4"/>
      <c r="N5286" s="17">
        <v>1</v>
      </c>
      <c r="O5286" s="4">
        <v>120</v>
      </c>
      <c r="P5286">
        <f t="shared" si="246"/>
        <v>2015</v>
      </c>
      <c r="Q5286">
        <f t="shared" si="247"/>
        <v>12</v>
      </c>
      <c r="R5286" t="str">
        <f t="shared" si="248"/>
        <v>06</v>
      </c>
      <c r="S5286" s="4"/>
      <c r="T5286" s="4" t="s">
        <v>39</v>
      </c>
      <c r="U5286" s="4"/>
    </row>
    <row r="5287" spans="1:25" x14ac:dyDescent="0.35">
      <c r="A5287" s="1" t="s">
        <v>138</v>
      </c>
      <c r="B5287" s="18">
        <v>42346</v>
      </c>
      <c r="C5287" s="3" t="s">
        <v>134</v>
      </c>
      <c r="D5287" s="4" t="s">
        <v>135</v>
      </c>
      <c r="E5287" s="5" t="s">
        <v>4</v>
      </c>
      <c r="F5287" s="6">
        <v>0.31049699624219695</v>
      </c>
      <c r="G5287" s="16" t="s">
        <v>4</v>
      </c>
      <c r="H5287" s="7">
        <v>3807.8195794371613</v>
      </c>
      <c r="I5287" s="4">
        <v>47.6</v>
      </c>
      <c r="J5287" s="4">
        <v>27.1</v>
      </c>
      <c r="K5287" s="4">
        <v>18.157000000000004</v>
      </c>
      <c r="L5287" s="4">
        <v>12263.627750095684</v>
      </c>
      <c r="M5287" s="4"/>
      <c r="N5287" s="17">
        <v>0.99999999999999978</v>
      </c>
      <c r="O5287" s="4">
        <v>15990.24</v>
      </c>
      <c r="P5287">
        <f t="shared" si="246"/>
        <v>2015</v>
      </c>
      <c r="Q5287">
        <f t="shared" si="247"/>
        <v>12</v>
      </c>
      <c r="R5287" t="str">
        <f t="shared" si="248"/>
        <v>06</v>
      </c>
      <c r="S5287" s="4"/>
      <c r="T5287" s="4" t="s">
        <v>39</v>
      </c>
      <c r="U5287" s="4" t="s">
        <v>527</v>
      </c>
    </row>
    <row r="5288" spans="1:25" x14ac:dyDescent="0.35">
      <c r="A5288" s="1" t="s">
        <v>138</v>
      </c>
      <c r="B5288" s="18">
        <v>42346</v>
      </c>
      <c r="C5288" s="3" t="s">
        <v>296</v>
      </c>
      <c r="D5288" s="4" t="s">
        <v>297</v>
      </c>
      <c r="E5288" s="5" t="s">
        <v>4</v>
      </c>
      <c r="F5288" s="6">
        <v>6.8957242905442033</v>
      </c>
      <c r="G5288" s="16" t="s">
        <v>4</v>
      </c>
      <c r="H5288" s="7">
        <v>537.53422359963326</v>
      </c>
      <c r="I5288" s="4"/>
      <c r="J5288" s="4">
        <v>5.3</v>
      </c>
      <c r="K5288" s="4"/>
      <c r="L5288" s="4">
        <v>77.951814914747928</v>
      </c>
      <c r="M5288" s="4"/>
      <c r="N5288" s="17">
        <v>1.0000000000000002</v>
      </c>
      <c r="O5288" s="4">
        <v>120</v>
      </c>
      <c r="P5288">
        <f t="shared" si="246"/>
        <v>2015</v>
      </c>
      <c r="Q5288">
        <f t="shared" si="247"/>
        <v>12</v>
      </c>
      <c r="R5288" t="str">
        <f t="shared" si="248"/>
        <v>09</v>
      </c>
      <c r="S5288" s="4"/>
      <c r="T5288" s="4" t="s">
        <v>593</v>
      </c>
      <c r="U5288" s="4" t="s">
        <v>594</v>
      </c>
      <c r="V5288" t="s">
        <v>595</v>
      </c>
    </row>
    <row r="5289" spans="1:25" x14ac:dyDescent="0.35">
      <c r="A5289" s="1" t="s">
        <v>138</v>
      </c>
      <c r="B5289" s="18">
        <v>42346</v>
      </c>
      <c r="C5289" s="3" t="s">
        <v>42</v>
      </c>
      <c r="D5289" s="4" t="s">
        <v>168</v>
      </c>
      <c r="E5289" s="5" t="s">
        <v>4</v>
      </c>
      <c r="F5289" s="6">
        <v>27.582897162176813</v>
      </c>
      <c r="G5289" s="16" t="s">
        <v>4</v>
      </c>
      <c r="H5289" s="7">
        <v>35374.486844247738</v>
      </c>
      <c r="I5289" s="4"/>
      <c r="J5289" s="4">
        <v>13.7</v>
      </c>
      <c r="K5289" s="4">
        <v>8.6999999999999993</v>
      </c>
      <c r="L5289" s="4">
        <v>1282.4790172061832</v>
      </c>
      <c r="M5289" s="4"/>
      <c r="N5289" s="17">
        <v>1</v>
      </c>
      <c r="O5289" s="4">
        <v>120</v>
      </c>
      <c r="P5289">
        <f t="shared" si="246"/>
        <v>2015</v>
      </c>
      <c r="Q5289">
        <f t="shared" si="247"/>
        <v>12</v>
      </c>
      <c r="R5289" t="str">
        <f t="shared" si="248"/>
        <v>12</v>
      </c>
      <c r="S5289" s="4"/>
      <c r="T5289" s="4" t="s">
        <v>663</v>
      </c>
      <c r="U5289" s="4" t="s">
        <v>463</v>
      </c>
      <c r="V5289" t="s">
        <v>464</v>
      </c>
      <c r="W5289" t="s">
        <v>545</v>
      </c>
      <c r="X5289" t="s">
        <v>510</v>
      </c>
      <c r="Y5289" t="s">
        <v>466</v>
      </c>
    </row>
    <row r="5290" spans="1:25" x14ac:dyDescent="0.35">
      <c r="A5290" s="1" t="s">
        <v>138</v>
      </c>
      <c r="B5290" s="18">
        <v>42346</v>
      </c>
      <c r="C5290" s="3" t="s">
        <v>28</v>
      </c>
      <c r="D5290" s="4" t="s">
        <v>107</v>
      </c>
      <c r="E5290" s="5" t="s">
        <v>23</v>
      </c>
      <c r="F5290" s="6">
        <v>23.704052248745697</v>
      </c>
      <c r="G5290" s="16" t="s">
        <v>4</v>
      </c>
      <c r="H5290" s="7">
        <v>27759.140059175556</v>
      </c>
      <c r="I5290" s="4">
        <v>20.399999999999999</v>
      </c>
      <c r="J5290" s="4">
        <v>6</v>
      </c>
      <c r="K5290" s="4"/>
      <c r="L5290" s="4">
        <v>576.79641119908592</v>
      </c>
      <c r="M5290" s="4"/>
      <c r="N5290" s="17">
        <v>2.0303030303030303</v>
      </c>
      <c r="O5290" s="4">
        <v>1152</v>
      </c>
      <c r="P5290">
        <f t="shared" si="246"/>
        <v>2015</v>
      </c>
      <c r="Q5290">
        <f t="shared" si="247"/>
        <v>12</v>
      </c>
      <c r="R5290" t="str">
        <f t="shared" si="248"/>
        <v>12</v>
      </c>
      <c r="S5290" s="4"/>
      <c r="T5290" s="4" t="s">
        <v>107</v>
      </c>
      <c r="U5290" s="4"/>
    </row>
    <row r="5291" spans="1:25" x14ac:dyDescent="0.35">
      <c r="A5291" s="1" t="s">
        <v>138</v>
      </c>
      <c r="B5291" s="18">
        <v>42346</v>
      </c>
      <c r="C5291" s="3" t="s">
        <v>64</v>
      </c>
      <c r="D5291" s="4" t="s">
        <v>65</v>
      </c>
      <c r="E5291" s="5" t="s">
        <v>7</v>
      </c>
      <c r="F5291" s="6">
        <v>0.71830461359835451</v>
      </c>
      <c r="G5291" s="16" t="s">
        <v>4</v>
      </c>
      <c r="H5291" s="7">
        <v>4888.9607763038002</v>
      </c>
      <c r="I5291" s="4">
        <v>75</v>
      </c>
      <c r="J5291" s="4">
        <v>5.5</v>
      </c>
      <c r="K5291" s="4">
        <v>5.5</v>
      </c>
      <c r="L5291" s="4">
        <v>2268.75</v>
      </c>
      <c r="M5291" s="4"/>
      <c r="N5291" s="17">
        <v>3</v>
      </c>
      <c r="O5291" s="4">
        <v>1152</v>
      </c>
      <c r="P5291">
        <f t="shared" si="246"/>
        <v>2015</v>
      </c>
      <c r="Q5291">
        <f t="shared" si="247"/>
        <v>12</v>
      </c>
      <c r="R5291" t="str">
        <f t="shared" si="248"/>
        <v>13</v>
      </c>
      <c r="S5291" s="4"/>
      <c r="T5291" s="4" t="s">
        <v>481</v>
      </c>
      <c r="U5291" s="4" t="s">
        <v>482</v>
      </c>
    </row>
    <row r="5292" spans="1:25" x14ac:dyDescent="0.35">
      <c r="A5292" s="1" t="s">
        <v>138</v>
      </c>
      <c r="B5292" s="18">
        <v>42346</v>
      </c>
      <c r="C5292" s="3" t="s">
        <v>3</v>
      </c>
      <c r="D5292" s="4" t="s">
        <v>119</v>
      </c>
      <c r="E5292" s="5" t="s">
        <v>4</v>
      </c>
      <c r="F5292" s="6">
        <v>20.687172871632612</v>
      </c>
      <c r="G5292" s="16" t="s">
        <v>4</v>
      </c>
      <c r="H5292" s="7">
        <v>1994.0437466681292</v>
      </c>
      <c r="I5292" s="4">
        <v>8.6999999999999993</v>
      </c>
      <c r="J5292" s="4">
        <v>4.5999999999999996</v>
      </c>
      <c r="K5292" s="4"/>
      <c r="L5292" s="4">
        <v>96.390345797442023</v>
      </c>
      <c r="M5292" s="4"/>
      <c r="N5292" s="17">
        <v>1</v>
      </c>
      <c r="O5292" s="4">
        <v>120</v>
      </c>
      <c r="P5292">
        <f t="shared" si="246"/>
        <v>2015</v>
      </c>
      <c r="Q5292">
        <f t="shared" si="247"/>
        <v>12</v>
      </c>
      <c r="R5292" t="str">
        <f t="shared" si="248"/>
        <v>16</v>
      </c>
      <c r="S5292" s="4"/>
      <c r="T5292" s="4" t="s">
        <v>119</v>
      </c>
      <c r="U5292" s="4"/>
    </row>
    <row r="5293" spans="1:25" x14ac:dyDescent="0.35">
      <c r="A5293" s="1" t="s">
        <v>138</v>
      </c>
      <c r="B5293" s="18">
        <v>42346</v>
      </c>
      <c r="C5293" s="3" t="s">
        <v>259</v>
      </c>
      <c r="D5293" s="4" t="s">
        <v>260</v>
      </c>
      <c r="E5293" s="5" t="s">
        <v>4</v>
      </c>
      <c r="F5293" s="6">
        <v>6.8957242905442033</v>
      </c>
      <c r="G5293" s="16" t="s">
        <v>4</v>
      </c>
      <c r="H5293" s="7">
        <v>4548.3070714693431</v>
      </c>
      <c r="I5293" s="4"/>
      <c r="J5293" s="4">
        <v>10.8</v>
      </c>
      <c r="K5293" s="4"/>
      <c r="L5293" s="4">
        <v>659.58366080648432</v>
      </c>
      <c r="M5293" s="4"/>
      <c r="N5293" s="17">
        <v>1.0000000000000002</v>
      </c>
      <c r="O5293" s="4">
        <v>120</v>
      </c>
      <c r="P5293">
        <f t="shared" si="246"/>
        <v>2015</v>
      </c>
      <c r="Q5293">
        <f t="shared" si="247"/>
        <v>12</v>
      </c>
      <c r="R5293" t="str">
        <f t="shared" si="248"/>
        <v>17</v>
      </c>
      <c r="S5293" s="4"/>
      <c r="T5293" t="s">
        <v>260</v>
      </c>
      <c r="U5293" s="4" t="s">
        <v>583</v>
      </c>
    </row>
    <row r="5294" spans="1:25" x14ac:dyDescent="0.35">
      <c r="A5294" s="1" t="s">
        <v>138</v>
      </c>
      <c r="B5294" s="18">
        <v>42346</v>
      </c>
      <c r="C5294" s="3" t="s">
        <v>12</v>
      </c>
      <c r="D5294" s="4" t="s">
        <v>13</v>
      </c>
      <c r="E5294" s="5" t="s">
        <v>4</v>
      </c>
      <c r="F5294" s="6">
        <v>13.791448581088407</v>
      </c>
      <c r="G5294" s="16" t="s">
        <v>4</v>
      </c>
      <c r="H5294" s="7">
        <v>261.90879078496886</v>
      </c>
      <c r="I5294" s="4">
        <v>25.1</v>
      </c>
      <c r="J5294" s="4">
        <v>1.7</v>
      </c>
      <c r="K5294" s="4"/>
      <c r="L5294" s="4">
        <v>18.990665791562503</v>
      </c>
      <c r="M5294" s="4"/>
      <c r="N5294" s="17">
        <v>1.0000000000000002</v>
      </c>
      <c r="O5294" s="4">
        <v>120</v>
      </c>
      <c r="P5294">
        <f t="shared" si="246"/>
        <v>2015</v>
      </c>
      <c r="Q5294">
        <f t="shared" si="247"/>
        <v>12</v>
      </c>
      <c r="R5294" t="str">
        <f t="shared" si="248"/>
        <v>17</v>
      </c>
      <c r="S5294" s="4"/>
      <c r="T5294" s="4" t="s">
        <v>250</v>
      </c>
      <c r="U5294" s="4" t="s">
        <v>472</v>
      </c>
    </row>
    <row r="5295" spans="1:25" x14ac:dyDescent="0.35">
      <c r="A5295" s="1" t="s">
        <v>138</v>
      </c>
      <c r="B5295" s="18">
        <v>42346</v>
      </c>
      <c r="C5295" s="3" t="s">
        <v>85</v>
      </c>
      <c r="D5295" s="4" t="s">
        <v>86</v>
      </c>
      <c r="E5295" s="5" t="s">
        <v>7</v>
      </c>
      <c r="F5295" s="6">
        <v>0.71830461359835451</v>
      </c>
      <c r="G5295" s="16" t="s">
        <v>4</v>
      </c>
      <c r="H5295" s="7">
        <v>2873.0615183185828</v>
      </c>
      <c r="I5295" s="4">
        <v>15.5</v>
      </c>
      <c r="J5295" s="4">
        <v>11.1</v>
      </c>
      <c r="K5295" s="4"/>
      <c r="L5295" s="4">
        <v>999.94537969272915</v>
      </c>
      <c r="M5295" s="4"/>
      <c r="N5295" s="17">
        <v>4</v>
      </c>
      <c r="O5295" s="4">
        <v>1152</v>
      </c>
      <c r="P5295">
        <f t="shared" si="246"/>
        <v>2015</v>
      </c>
      <c r="Q5295">
        <f t="shared" si="247"/>
        <v>12</v>
      </c>
      <c r="R5295" t="str">
        <f t="shared" si="248"/>
        <v>17</v>
      </c>
      <c r="S5295" s="4"/>
      <c r="T5295" s="4" t="s">
        <v>86</v>
      </c>
      <c r="U5295" s="4"/>
    </row>
    <row r="5296" spans="1:25" x14ac:dyDescent="0.35">
      <c r="A5296" s="1" t="s">
        <v>138</v>
      </c>
      <c r="B5296" s="18">
        <v>42346</v>
      </c>
      <c r="C5296" s="3" t="s">
        <v>15</v>
      </c>
      <c r="D5296" s="4" t="s">
        <v>16</v>
      </c>
      <c r="E5296" s="5" t="s">
        <v>7</v>
      </c>
      <c r="F5296" s="6">
        <v>1.436609227196709</v>
      </c>
      <c r="G5296" s="16" t="s">
        <v>4</v>
      </c>
      <c r="H5296" s="7">
        <v>3138.8275029016477</v>
      </c>
      <c r="I5296" s="4">
        <v>6.7</v>
      </c>
      <c r="J5296" s="4">
        <v>5.2</v>
      </c>
      <c r="K5296" s="4">
        <v>5.2</v>
      </c>
      <c r="L5296" s="4">
        <v>121.38256000000003</v>
      </c>
      <c r="M5296" s="4"/>
      <c r="N5296" s="17">
        <v>18</v>
      </c>
      <c r="O5296" s="4">
        <v>1152</v>
      </c>
      <c r="P5296">
        <f t="shared" si="246"/>
        <v>2015</v>
      </c>
      <c r="Q5296">
        <f t="shared" si="247"/>
        <v>12</v>
      </c>
      <c r="R5296" t="str">
        <f t="shared" si="248"/>
        <v>17</v>
      </c>
      <c r="S5296" s="4"/>
      <c r="T5296" s="4" t="s">
        <v>73</v>
      </c>
      <c r="U5296" s="4" t="s">
        <v>475</v>
      </c>
    </row>
    <row r="5297" spans="1:27" x14ac:dyDescent="0.35">
      <c r="A5297" s="1" t="s">
        <v>138</v>
      </c>
      <c r="B5297" s="18">
        <v>42346</v>
      </c>
      <c r="C5297" s="3" t="s">
        <v>142</v>
      </c>
      <c r="D5297" s="4" t="s">
        <v>143</v>
      </c>
      <c r="E5297" s="5" t="s">
        <v>4</v>
      </c>
      <c r="F5297" s="6">
        <v>6.8957242905442033</v>
      </c>
      <c r="G5297" s="16" t="s">
        <v>4</v>
      </c>
      <c r="H5297" s="7">
        <v>903.83637421021012</v>
      </c>
      <c r="I5297" s="4">
        <v>6.4</v>
      </c>
      <c r="J5297" s="4">
        <v>6.4</v>
      </c>
      <c r="K5297" s="4">
        <v>3.2</v>
      </c>
      <c r="L5297" s="4">
        <v>131.07200000000003</v>
      </c>
      <c r="M5297" s="4"/>
      <c r="N5297" s="17">
        <v>1.0000000000000002</v>
      </c>
      <c r="O5297" s="4">
        <v>120</v>
      </c>
      <c r="P5297">
        <f t="shared" si="246"/>
        <v>2015</v>
      </c>
      <c r="Q5297">
        <f t="shared" si="247"/>
        <v>12</v>
      </c>
      <c r="R5297" t="str">
        <f t="shared" si="248"/>
        <v>17</v>
      </c>
      <c r="S5297" s="4"/>
      <c r="T5297" s="4" t="s">
        <v>484</v>
      </c>
      <c r="U5297" s="4" t="s">
        <v>531</v>
      </c>
    </row>
    <row r="5298" spans="1:27" x14ac:dyDescent="0.35">
      <c r="A5298" s="1" t="s">
        <v>138</v>
      </c>
      <c r="B5298" s="18">
        <v>42346</v>
      </c>
      <c r="C5298" s="3" t="s">
        <v>315</v>
      </c>
      <c r="D5298" s="4" t="s">
        <v>316</v>
      </c>
      <c r="E5298" s="5" t="s">
        <v>7</v>
      </c>
      <c r="F5298" s="6">
        <v>41.374345743265224</v>
      </c>
      <c r="G5298" s="16" t="s">
        <v>4</v>
      </c>
      <c r="H5298" s="7">
        <v>5170.6577304255388</v>
      </c>
      <c r="I5298" s="4">
        <v>8.5</v>
      </c>
      <c r="J5298" s="4">
        <v>3.6</v>
      </c>
      <c r="K5298" s="4"/>
      <c r="L5298" s="4">
        <v>57.679641119908609</v>
      </c>
      <c r="M5298" s="4"/>
      <c r="N5298" s="17">
        <v>2.1666666666666665</v>
      </c>
      <c r="O5298" s="4">
        <v>120</v>
      </c>
      <c r="P5298">
        <f t="shared" si="246"/>
        <v>2015</v>
      </c>
      <c r="Q5298">
        <f t="shared" si="247"/>
        <v>12</v>
      </c>
      <c r="R5298" t="str">
        <f t="shared" si="248"/>
        <v>18</v>
      </c>
      <c r="S5298" s="4"/>
      <c r="T5298" s="4" t="s">
        <v>291</v>
      </c>
      <c r="U5298" s="4" t="s">
        <v>610</v>
      </c>
    </row>
    <row r="5299" spans="1:27" x14ac:dyDescent="0.35">
      <c r="A5299" s="1" t="s">
        <v>138</v>
      </c>
      <c r="B5299" s="18">
        <v>42346</v>
      </c>
      <c r="C5299" s="3" t="s">
        <v>56</v>
      </c>
      <c r="D5299" s="4" t="s">
        <v>57</v>
      </c>
      <c r="E5299" s="5" t="s">
        <v>4</v>
      </c>
      <c r="F5299" s="6">
        <v>5.1749499373699485E-2</v>
      </c>
      <c r="G5299" s="16" t="s">
        <v>4</v>
      </c>
      <c r="H5299" s="7">
        <v>574.30289188571078</v>
      </c>
      <c r="I5299" s="4">
        <v>219.4</v>
      </c>
      <c r="J5299" s="4">
        <v>13.9</v>
      </c>
      <c r="K5299" s="4"/>
      <c r="L5299" s="4">
        <v>11097.747781838201</v>
      </c>
      <c r="M5299" s="4"/>
      <c r="N5299" s="17">
        <v>0.99999999999999989</v>
      </c>
      <c r="O5299" s="4">
        <v>15990.24</v>
      </c>
      <c r="P5299">
        <f t="shared" si="246"/>
        <v>2015</v>
      </c>
      <c r="Q5299">
        <f t="shared" si="247"/>
        <v>12</v>
      </c>
      <c r="R5299" t="str">
        <f t="shared" si="248"/>
        <v>27</v>
      </c>
      <c r="S5299" s="4"/>
      <c r="T5299" s="4" t="s">
        <v>57</v>
      </c>
      <c r="U5299" s="4"/>
    </row>
    <row r="5300" spans="1:27" x14ac:dyDescent="0.35">
      <c r="A5300" s="1" t="s">
        <v>138</v>
      </c>
      <c r="B5300" s="18">
        <v>42346</v>
      </c>
      <c r="C5300" s="3" t="s">
        <v>58</v>
      </c>
      <c r="D5300" s="4" t="s">
        <v>59</v>
      </c>
      <c r="E5300" s="5" t="s">
        <v>4</v>
      </c>
      <c r="F5300" s="6">
        <v>5.1749499373699485E-2</v>
      </c>
      <c r="G5300" s="16" t="s">
        <v>4</v>
      </c>
      <c r="H5300" s="7">
        <v>46.491557660748114</v>
      </c>
      <c r="I5300" s="4">
        <v>14.6</v>
      </c>
      <c r="J5300" s="4">
        <v>14.6</v>
      </c>
      <c r="K5300" s="4"/>
      <c r="L5300" s="4">
        <v>898.39627867736237</v>
      </c>
      <c r="M5300" s="4"/>
      <c r="N5300" s="17">
        <v>1</v>
      </c>
      <c r="O5300" s="4">
        <v>15990.24</v>
      </c>
      <c r="P5300">
        <f t="shared" si="246"/>
        <v>2015</v>
      </c>
      <c r="Q5300">
        <f t="shared" si="247"/>
        <v>12</v>
      </c>
      <c r="R5300" t="str">
        <f t="shared" si="248"/>
        <v>27</v>
      </c>
      <c r="S5300" s="4"/>
      <c r="T5300" s="4" t="s">
        <v>59</v>
      </c>
      <c r="U5300" s="4"/>
    </row>
    <row r="5301" spans="1:27" x14ac:dyDescent="0.35">
      <c r="A5301" s="1" t="s">
        <v>138</v>
      </c>
      <c r="B5301" s="18">
        <v>42346</v>
      </c>
      <c r="C5301" s="3" t="s">
        <v>132</v>
      </c>
      <c r="D5301" s="4" t="s">
        <v>298</v>
      </c>
      <c r="E5301" s="5" t="s">
        <v>4</v>
      </c>
      <c r="F5301" s="6">
        <v>20.687172871632612</v>
      </c>
      <c r="G5301" s="16" t="s">
        <v>4</v>
      </c>
      <c r="H5301" s="7">
        <v>1274.3478953553592</v>
      </c>
      <c r="I5301" s="4"/>
      <c r="J5301" s="4">
        <v>4.9000000000000004</v>
      </c>
      <c r="K5301" s="4"/>
      <c r="L5301" s="4">
        <v>61.600872350364277</v>
      </c>
      <c r="M5301" s="4"/>
      <c r="N5301" s="17">
        <v>1</v>
      </c>
      <c r="O5301" s="4">
        <v>120</v>
      </c>
      <c r="P5301">
        <f t="shared" si="246"/>
        <v>2015</v>
      </c>
      <c r="Q5301">
        <f t="shared" si="247"/>
        <v>12</v>
      </c>
      <c r="R5301" t="str">
        <f t="shared" si="248"/>
        <v>90</v>
      </c>
      <c r="S5301" s="4"/>
      <c r="T5301" s="4" t="s">
        <v>563</v>
      </c>
      <c r="U5301" s="4" t="s">
        <v>468</v>
      </c>
      <c r="V5301" t="s">
        <v>564</v>
      </c>
      <c r="W5301" t="s">
        <v>524</v>
      </c>
      <c r="X5301" t="s">
        <v>567</v>
      </c>
      <c r="Y5301" t="s">
        <v>510</v>
      </c>
      <c r="Z5301" t="s">
        <v>568</v>
      </c>
    </row>
    <row r="5302" spans="1:27" x14ac:dyDescent="0.35">
      <c r="A5302" s="1" t="s">
        <v>2</v>
      </c>
      <c r="B5302" s="18">
        <v>42360</v>
      </c>
      <c r="C5302" s="8" t="s">
        <v>29</v>
      </c>
      <c r="D5302" s="4" t="s">
        <v>30</v>
      </c>
      <c r="E5302" s="9" t="s">
        <v>23</v>
      </c>
      <c r="F5302" s="6">
        <v>0.57310150095683743</v>
      </c>
      <c r="G5302" s="16" t="s">
        <v>4</v>
      </c>
      <c r="H5302" s="7">
        <v>362.88849468557095</v>
      </c>
      <c r="I5302" s="4">
        <v>6.5</v>
      </c>
      <c r="J5302" s="4">
        <v>6.1</v>
      </c>
      <c r="K5302" s="4" t="s">
        <v>332</v>
      </c>
      <c r="L5302" s="4">
        <v>126.64021786008254</v>
      </c>
      <c r="M5302" s="4" t="s">
        <v>332</v>
      </c>
      <c r="N5302" s="17">
        <v>5</v>
      </c>
      <c r="O5302" s="4">
        <v>1152</v>
      </c>
      <c r="P5302">
        <f t="shared" si="246"/>
        <v>2015</v>
      </c>
      <c r="Q5302">
        <f t="shared" si="247"/>
        <v>12</v>
      </c>
      <c r="R5302" t="str">
        <f t="shared" si="248"/>
        <v>01</v>
      </c>
      <c r="T5302" t="s">
        <v>30</v>
      </c>
    </row>
    <row r="5303" spans="1:27" x14ac:dyDescent="0.35">
      <c r="A5303" s="1" t="s">
        <v>2</v>
      </c>
      <c r="B5303" s="18">
        <v>42360</v>
      </c>
      <c r="C5303" s="8" t="s">
        <v>294</v>
      </c>
      <c r="D5303" s="4" t="s">
        <v>295</v>
      </c>
      <c r="E5303" s="9" t="s">
        <v>23</v>
      </c>
      <c r="F5303" s="6">
        <v>13.181334522007258</v>
      </c>
      <c r="G5303" s="16" t="s">
        <v>23</v>
      </c>
      <c r="H5303" s="7">
        <v>25762.780045176347</v>
      </c>
      <c r="I5303" s="4">
        <v>233.3</v>
      </c>
      <c r="J5303" s="4">
        <v>4</v>
      </c>
      <c r="K5303" s="4" t="s">
        <v>332</v>
      </c>
      <c r="L5303" s="4">
        <v>1954.48950955333</v>
      </c>
      <c r="M5303" s="4" t="s">
        <v>332</v>
      </c>
      <c r="N5303" s="17">
        <v>1.0000000000000002</v>
      </c>
      <c r="O5303" s="4">
        <v>1152</v>
      </c>
      <c r="P5303">
        <f t="shared" si="246"/>
        <v>2015</v>
      </c>
      <c r="Q5303">
        <f t="shared" si="247"/>
        <v>12</v>
      </c>
      <c r="R5303" t="str">
        <f t="shared" si="248"/>
        <v>01</v>
      </c>
      <c r="T5303" t="s">
        <v>295</v>
      </c>
    </row>
    <row r="5304" spans="1:27" x14ac:dyDescent="0.35">
      <c r="A5304" s="1" t="s">
        <v>2</v>
      </c>
      <c r="B5304" s="18">
        <v>42360</v>
      </c>
      <c r="C5304" s="3" t="s">
        <v>24</v>
      </c>
      <c r="D5304" s="4" t="s">
        <v>299</v>
      </c>
      <c r="E5304" s="5" t="s">
        <v>23</v>
      </c>
      <c r="F5304" s="6">
        <v>6.6021292910227665</v>
      </c>
      <c r="G5304" s="16" t="s">
        <v>23</v>
      </c>
      <c r="H5304" s="7">
        <v>199.19849323929517</v>
      </c>
      <c r="I5304" s="4">
        <v>19.600000000000001</v>
      </c>
      <c r="J5304" s="4">
        <v>1.4</v>
      </c>
      <c r="K5304" s="4" t="s">
        <v>332</v>
      </c>
      <c r="L5304" s="4">
        <v>30.171855845076376</v>
      </c>
      <c r="M5304" s="4" t="s">
        <v>332</v>
      </c>
      <c r="N5304" s="17">
        <v>0.99999999999999989</v>
      </c>
      <c r="O5304" s="4">
        <v>100</v>
      </c>
      <c r="P5304">
        <f t="shared" si="246"/>
        <v>2015</v>
      </c>
      <c r="Q5304">
        <f t="shared" si="247"/>
        <v>12</v>
      </c>
      <c r="R5304" t="str">
        <f t="shared" si="248"/>
        <v>01</v>
      </c>
      <c r="T5304" t="s">
        <v>222</v>
      </c>
      <c r="U5304" t="s">
        <v>504</v>
      </c>
      <c r="V5304" t="s">
        <v>596</v>
      </c>
      <c r="W5304" t="s">
        <v>597</v>
      </c>
    </row>
    <row r="5305" spans="1:27" x14ac:dyDescent="0.35">
      <c r="A5305" s="1" t="s">
        <v>2</v>
      </c>
      <c r="B5305" s="18">
        <v>42360</v>
      </c>
      <c r="C5305" s="3" t="s">
        <v>300</v>
      </c>
      <c r="D5305" s="4" t="s">
        <v>301</v>
      </c>
      <c r="E5305" s="5" t="s">
        <v>4</v>
      </c>
      <c r="F5305" s="6">
        <v>46.214905037159362</v>
      </c>
      <c r="G5305" s="16" t="s">
        <v>4</v>
      </c>
      <c r="H5305" s="7">
        <v>2938.6133404980569</v>
      </c>
      <c r="I5305" s="4">
        <v>6.6</v>
      </c>
      <c r="J5305" s="4">
        <v>4.5999999999999996</v>
      </c>
      <c r="K5305" s="4">
        <v>4</v>
      </c>
      <c r="L5305" s="4">
        <v>63.585835308657408</v>
      </c>
      <c r="M5305" s="4" t="s">
        <v>332</v>
      </c>
      <c r="N5305" s="17">
        <v>1</v>
      </c>
      <c r="O5305" s="4">
        <v>100</v>
      </c>
      <c r="P5305">
        <f t="shared" si="246"/>
        <v>2015</v>
      </c>
      <c r="Q5305">
        <f t="shared" si="247"/>
        <v>12</v>
      </c>
      <c r="R5305" t="str">
        <f t="shared" si="248"/>
        <v>05</v>
      </c>
      <c r="T5305" t="s">
        <v>301</v>
      </c>
    </row>
    <row r="5306" spans="1:27" x14ac:dyDescent="0.35">
      <c r="A5306" s="1" t="s">
        <v>2</v>
      </c>
      <c r="B5306" s="18">
        <v>42360</v>
      </c>
      <c r="C5306" s="3" t="s">
        <v>37</v>
      </c>
      <c r="D5306" s="4" t="s">
        <v>156</v>
      </c>
      <c r="E5306" s="5" t="s">
        <v>4</v>
      </c>
      <c r="F5306" s="6">
        <v>10.315827017223073</v>
      </c>
      <c r="G5306" s="16" t="s">
        <v>4</v>
      </c>
      <c r="H5306" s="7">
        <v>12547.555113120759</v>
      </c>
      <c r="I5306" s="4">
        <v>23.8</v>
      </c>
      <c r="J5306" s="4">
        <v>12.1</v>
      </c>
      <c r="K5306" s="4">
        <v>8.0666666666666664</v>
      </c>
      <c r="L5306" s="4">
        <v>1216.3402015341712</v>
      </c>
      <c r="M5306" s="4" t="s">
        <v>332</v>
      </c>
      <c r="N5306" s="17">
        <v>0.99999999999999978</v>
      </c>
      <c r="O5306" s="4">
        <v>1152</v>
      </c>
      <c r="P5306">
        <f t="shared" si="246"/>
        <v>2015</v>
      </c>
      <c r="Q5306">
        <f t="shared" si="247"/>
        <v>12</v>
      </c>
      <c r="R5306" t="str">
        <f t="shared" si="248"/>
        <v>05</v>
      </c>
      <c r="T5306" t="s">
        <v>460</v>
      </c>
      <c r="U5306" t="s">
        <v>461</v>
      </c>
      <c r="V5306" t="s">
        <v>536</v>
      </c>
      <c r="W5306" t="s">
        <v>537</v>
      </c>
      <c r="X5306" t="s">
        <v>510</v>
      </c>
    </row>
    <row r="5307" spans="1:27" x14ac:dyDescent="0.35">
      <c r="A5307" s="1" t="s">
        <v>2</v>
      </c>
      <c r="B5307" s="18">
        <v>42360</v>
      </c>
      <c r="C5307" s="3" t="s">
        <v>76</v>
      </c>
      <c r="D5307" s="4" t="s">
        <v>229</v>
      </c>
      <c r="E5307" s="5" t="s">
        <v>4</v>
      </c>
      <c r="F5307" s="6">
        <v>1.7193045028705123</v>
      </c>
      <c r="G5307" s="16" t="s">
        <v>4</v>
      </c>
      <c r="H5307" s="7">
        <v>4574.7023115908069</v>
      </c>
      <c r="I5307" s="4">
        <v>34.799999999999997</v>
      </c>
      <c r="J5307" s="4">
        <v>14.8</v>
      </c>
      <c r="K5307" s="4">
        <v>9.8666666666666671</v>
      </c>
      <c r="L5307" s="4">
        <v>2660.7865587235924</v>
      </c>
      <c r="M5307" s="4" t="s">
        <v>332</v>
      </c>
      <c r="N5307" s="17">
        <v>0.99999999999999989</v>
      </c>
      <c r="O5307" s="4">
        <v>1152</v>
      </c>
      <c r="P5307">
        <f t="shared" si="246"/>
        <v>2015</v>
      </c>
      <c r="Q5307">
        <f t="shared" si="247"/>
        <v>12</v>
      </c>
      <c r="R5307" t="str">
        <f t="shared" si="248"/>
        <v>05</v>
      </c>
      <c r="T5307" t="s">
        <v>460</v>
      </c>
      <c r="U5307" t="s">
        <v>486</v>
      </c>
      <c r="V5307" t="s">
        <v>536</v>
      </c>
      <c r="W5307" t="s">
        <v>570</v>
      </c>
      <c r="X5307" t="s">
        <v>510</v>
      </c>
    </row>
    <row r="5308" spans="1:27" x14ac:dyDescent="0.35">
      <c r="A5308" s="1" t="s">
        <v>2</v>
      </c>
      <c r="B5308" s="18">
        <v>42360</v>
      </c>
      <c r="C5308" s="3" t="s">
        <v>62</v>
      </c>
      <c r="D5308" s="4" t="s">
        <v>63</v>
      </c>
      <c r="E5308" s="5" t="s">
        <v>4</v>
      </c>
      <c r="F5308" s="6">
        <v>39.612775746136599</v>
      </c>
      <c r="G5308" s="16" t="s">
        <v>4</v>
      </c>
      <c r="H5308" s="7">
        <v>2152.5477536953977</v>
      </c>
      <c r="I5308" s="4">
        <v>8</v>
      </c>
      <c r="J5308" s="4">
        <v>4.5</v>
      </c>
      <c r="K5308" s="4" t="s">
        <v>332</v>
      </c>
      <c r="L5308" s="4">
        <v>54.339735430060948</v>
      </c>
      <c r="M5308" s="4" t="s">
        <v>332</v>
      </c>
      <c r="N5308" s="17">
        <v>0.99999999999999978</v>
      </c>
      <c r="O5308" s="4">
        <v>100</v>
      </c>
      <c r="P5308">
        <f t="shared" si="246"/>
        <v>2015</v>
      </c>
      <c r="Q5308">
        <f t="shared" si="247"/>
        <v>12</v>
      </c>
      <c r="R5308" t="str">
        <f t="shared" si="248"/>
        <v>05</v>
      </c>
      <c r="T5308" t="s">
        <v>84</v>
      </c>
      <c r="U5308" t="s">
        <v>459</v>
      </c>
      <c r="V5308" t="s">
        <v>479</v>
      </c>
      <c r="W5308" t="s">
        <v>480</v>
      </c>
    </row>
    <row r="5309" spans="1:27" x14ac:dyDescent="0.35">
      <c r="A5309" s="1" t="s">
        <v>2</v>
      </c>
      <c r="B5309" s="18">
        <v>42360</v>
      </c>
      <c r="C5309" s="3" t="s">
        <v>134</v>
      </c>
      <c r="D5309" s="4" t="s">
        <v>135</v>
      </c>
      <c r="E5309" s="5" t="s">
        <v>4</v>
      </c>
      <c r="F5309" s="6">
        <v>0.12386548215078888</v>
      </c>
      <c r="G5309" s="16" t="s">
        <v>4</v>
      </c>
      <c r="H5309" s="7">
        <v>1070.7713181960037</v>
      </c>
      <c r="I5309" s="4">
        <v>49.8</v>
      </c>
      <c r="J5309" s="4">
        <v>22.3</v>
      </c>
      <c r="K5309" s="4">
        <v>14.866666666666667</v>
      </c>
      <c r="L5309" s="4">
        <v>8644.6304458936302</v>
      </c>
      <c r="M5309" s="4" t="s">
        <v>332</v>
      </c>
      <c r="N5309" s="17">
        <v>1.0000000000000002</v>
      </c>
      <c r="O5309" s="4">
        <v>15990.24</v>
      </c>
      <c r="P5309">
        <f t="shared" si="246"/>
        <v>2015</v>
      </c>
      <c r="Q5309">
        <f t="shared" si="247"/>
        <v>12</v>
      </c>
      <c r="R5309" t="str">
        <f t="shared" si="248"/>
        <v>06</v>
      </c>
      <c r="T5309" t="s">
        <v>39</v>
      </c>
      <c r="U5309" t="s">
        <v>527</v>
      </c>
    </row>
    <row r="5310" spans="1:27" x14ac:dyDescent="0.35">
      <c r="A5310" s="1" t="s">
        <v>2</v>
      </c>
      <c r="B5310" s="18">
        <v>42360</v>
      </c>
      <c r="C5310" s="3" t="s">
        <v>373</v>
      </c>
      <c r="D5310" s="4" t="s">
        <v>374</v>
      </c>
      <c r="E5310" s="5" t="s">
        <v>4</v>
      </c>
      <c r="F5310" s="6">
        <v>1.1462030019136749</v>
      </c>
      <c r="G5310" s="16" t="s">
        <v>4</v>
      </c>
      <c r="H5310" s="7">
        <v>1056.2648595648068</v>
      </c>
      <c r="I5310" s="4">
        <v>17.600000000000001</v>
      </c>
      <c r="J5310" s="4">
        <v>10</v>
      </c>
      <c r="K5310" s="4" t="s">
        <v>332</v>
      </c>
      <c r="L5310" s="4">
        <v>921.53384505300608</v>
      </c>
      <c r="M5310" s="4" t="s">
        <v>332</v>
      </c>
      <c r="N5310" s="17">
        <v>1</v>
      </c>
      <c r="O5310" s="4">
        <v>1152</v>
      </c>
      <c r="P5310">
        <f t="shared" si="246"/>
        <v>2015</v>
      </c>
      <c r="Q5310">
        <f t="shared" si="247"/>
        <v>12</v>
      </c>
      <c r="R5310" t="str">
        <f t="shared" si="248"/>
        <v>09</v>
      </c>
      <c r="T5310" t="s">
        <v>374</v>
      </c>
    </row>
    <row r="5311" spans="1:27" x14ac:dyDescent="0.35">
      <c r="A5311" s="1" t="s">
        <v>2</v>
      </c>
      <c r="B5311" s="18">
        <v>42360</v>
      </c>
      <c r="C5311" s="3" t="s">
        <v>40</v>
      </c>
      <c r="D5311" s="4" t="s">
        <v>169</v>
      </c>
      <c r="E5311" s="5" t="s">
        <v>4</v>
      </c>
      <c r="F5311" s="6">
        <v>46.214905037159362</v>
      </c>
      <c r="G5311" s="16" t="s">
        <v>4</v>
      </c>
      <c r="H5311" s="7">
        <v>12266.714355994813</v>
      </c>
      <c r="I5311" s="4" t="s">
        <v>332</v>
      </c>
      <c r="J5311" s="4">
        <v>7.7</v>
      </c>
      <c r="K5311" s="4">
        <v>5.7</v>
      </c>
      <c r="L5311" s="4">
        <v>265.42766551465786</v>
      </c>
      <c r="M5311" s="4" t="s">
        <v>332</v>
      </c>
      <c r="N5311" s="17">
        <v>1</v>
      </c>
      <c r="O5311" s="4">
        <v>100</v>
      </c>
      <c r="P5311">
        <f t="shared" si="246"/>
        <v>2015</v>
      </c>
      <c r="Q5311">
        <f t="shared" si="247"/>
        <v>12</v>
      </c>
      <c r="R5311" t="str">
        <f t="shared" si="248"/>
        <v>12</v>
      </c>
      <c r="T5311" t="s">
        <v>662</v>
      </c>
      <c r="U5311" t="s">
        <v>463</v>
      </c>
      <c r="V5311" t="s">
        <v>464</v>
      </c>
      <c r="W5311" t="s">
        <v>546</v>
      </c>
      <c r="X5311" t="s">
        <v>468</v>
      </c>
      <c r="Y5311" t="s">
        <v>547</v>
      </c>
      <c r="Z5311" t="s">
        <v>510</v>
      </c>
      <c r="AA5311" t="s">
        <v>466</v>
      </c>
    </row>
    <row r="5312" spans="1:27" x14ac:dyDescent="0.35">
      <c r="A5312" s="1" t="s">
        <v>2</v>
      </c>
      <c r="B5312" s="18">
        <v>42360</v>
      </c>
      <c r="C5312" s="3" t="s">
        <v>28</v>
      </c>
      <c r="D5312" s="4" t="s">
        <v>107</v>
      </c>
      <c r="E5312" s="5" t="s">
        <v>23</v>
      </c>
      <c r="F5312" s="6">
        <v>30.947481051669218</v>
      </c>
      <c r="G5312" s="16" t="s">
        <v>4</v>
      </c>
      <c r="H5312" s="7">
        <v>50424.205324444723</v>
      </c>
      <c r="I5312" s="4">
        <v>19.3</v>
      </c>
      <c r="J5312" s="4">
        <v>6.2</v>
      </c>
      <c r="K5312" s="4" t="s">
        <v>332</v>
      </c>
      <c r="L5312" s="4">
        <v>582.68061423925974</v>
      </c>
      <c r="M5312" s="4" t="s">
        <v>332</v>
      </c>
      <c r="N5312" s="17">
        <v>2.7962962962962963</v>
      </c>
      <c r="O5312" s="4">
        <v>1152</v>
      </c>
      <c r="P5312">
        <f t="shared" si="246"/>
        <v>2015</v>
      </c>
      <c r="Q5312">
        <f t="shared" si="247"/>
        <v>12</v>
      </c>
      <c r="R5312" t="str">
        <f t="shared" si="248"/>
        <v>12</v>
      </c>
      <c r="T5312" t="s">
        <v>107</v>
      </c>
    </row>
    <row r="5313" spans="1:27" x14ac:dyDescent="0.35">
      <c r="A5313" s="1" t="s">
        <v>2</v>
      </c>
      <c r="B5313" s="18">
        <v>42360</v>
      </c>
      <c r="C5313" s="3" t="s">
        <v>64</v>
      </c>
      <c r="D5313" s="4" t="s">
        <v>65</v>
      </c>
      <c r="E5313" s="5" t="s">
        <v>7</v>
      </c>
      <c r="F5313" s="6">
        <v>1.1462030019136749</v>
      </c>
      <c r="G5313" s="16" t="s">
        <v>4</v>
      </c>
      <c r="H5313" s="7">
        <v>2143.5360117357995</v>
      </c>
      <c r="I5313" s="4">
        <v>71.900000000000006</v>
      </c>
      <c r="J5313" s="4">
        <v>5.0999999999999996</v>
      </c>
      <c r="K5313" s="4">
        <v>5.0999999999999996</v>
      </c>
      <c r="L5313" s="4">
        <v>1870.1189999999999</v>
      </c>
      <c r="M5313" s="4" t="s">
        <v>332</v>
      </c>
      <c r="N5313" s="17">
        <v>1</v>
      </c>
      <c r="O5313" s="4">
        <v>1152</v>
      </c>
      <c r="P5313">
        <f t="shared" si="246"/>
        <v>2015</v>
      </c>
      <c r="Q5313">
        <f t="shared" si="247"/>
        <v>12</v>
      </c>
      <c r="R5313" t="str">
        <f t="shared" si="248"/>
        <v>13</v>
      </c>
      <c r="T5313" t="s">
        <v>481</v>
      </c>
      <c r="U5313" t="s">
        <v>482</v>
      </c>
    </row>
    <row r="5314" spans="1:27" x14ac:dyDescent="0.35">
      <c r="A5314" s="1" t="s">
        <v>2</v>
      </c>
      <c r="B5314" s="18">
        <v>42360</v>
      </c>
      <c r="C5314" s="3" t="s">
        <v>417</v>
      </c>
      <c r="D5314" s="4" t="s">
        <v>418</v>
      </c>
      <c r="E5314" s="5" t="s">
        <v>4</v>
      </c>
      <c r="F5314" s="6">
        <v>6.6021292910227665</v>
      </c>
      <c r="G5314" s="16" t="s">
        <v>4</v>
      </c>
      <c r="H5314" s="7">
        <v>268.90102722566411</v>
      </c>
      <c r="I5314" s="4">
        <v>12.7</v>
      </c>
      <c r="J5314" s="4">
        <v>3.5</v>
      </c>
      <c r="K5314" s="4" t="s">
        <v>332</v>
      </c>
      <c r="L5314" s="4">
        <v>40.729439756852663</v>
      </c>
      <c r="M5314" s="4" t="s">
        <v>332</v>
      </c>
      <c r="N5314" s="17">
        <v>0.99999999999999989</v>
      </c>
      <c r="O5314" s="4">
        <v>100</v>
      </c>
      <c r="P5314">
        <f t="shared" ref="P5314:P5377" si="249">YEAR(B5314)</f>
        <v>2015</v>
      </c>
      <c r="Q5314">
        <f t="shared" ref="Q5314:Q5377" si="250">MONTH(B5314)</f>
        <v>12</v>
      </c>
      <c r="R5314" t="str">
        <f t="shared" ref="R5314:R5377" si="251">LEFT(C5314,2)</f>
        <v>17</v>
      </c>
      <c r="T5314" t="s">
        <v>538</v>
      </c>
    </row>
    <row r="5315" spans="1:27" x14ac:dyDescent="0.35">
      <c r="A5315" s="1" t="s">
        <v>2</v>
      </c>
      <c r="B5315" s="18">
        <v>42360</v>
      </c>
      <c r="C5315" s="3" t="s">
        <v>10</v>
      </c>
      <c r="D5315" s="4" t="s">
        <v>11</v>
      </c>
      <c r="E5315" s="5" t="s">
        <v>4</v>
      </c>
      <c r="F5315" s="6">
        <v>6.6021292910227665</v>
      </c>
      <c r="G5315" s="16" t="s">
        <v>4</v>
      </c>
      <c r="H5315" s="7">
        <v>170.74156563368157</v>
      </c>
      <c r="I5315" s="4">
        <v>4.2</v>
      </c>
      <c r="J5315" s="4">
        <v>2.8</v>
      </c>
      <c r="K5315" s="4" t="s">
        <v>332</v>
      </c>
      <c r="L5315" s="4">
        <v>25.861590724351174</v>
      </c>
      <c r="M5315" s="4" t="s">
        <v>332</v>
      </c>
      <c r="N5315" s="17">
        <v>1</v>
      </c>
      <c r="O5315" s="4">
        <v>100</v>
      </c>
      <c r="P5315">
        <f t="shared" si="249"/>
        <v>2015</v>
      </c>
      <c r="Q5315">
        <f t="shared" si="250"/>
        <v>12</v>
      </c>
      <c r="R5315" t="str">
        <f t="shared" si="251"/>
        <v>17</v>
      </c>
      <c r="T5315" t="s">
        <v>289</v>
      </c>
      <c r="U5315" t="s">
        <v>519</v>
      </c>
    </row>
    <row r="5316" spans="1:27" x14ac:dyDescent="0.35">
      <c r="A5316" s="1" t="s">
        <v>2</v>
      </c>
      <c r="B5316" s="18">
        <v>42360</v>
      </c>
      <c r="C5316" s="3" t="s">
        <v>12</v>
      </c>
      <c r="D5316" s="4" t="s">
        <v>13</v>
      </c>
      <c r="E5316" s="5" t="s">
        <v>4</v>
      </c>
      <c r="F5316" s="6">
        <v>13.204258582045533</v>
      </c>
      <c r="G5316" s="16" t="s">
        <v>4</v>
      </c>
      <c r="H5316" s="7">
        <v>201.80497081638853</v>
      </c>
      <c r="I5316" s="4">
        <v>20.2</v>
      </c>
      <c r="J5316" s="4">
        <v>1.7</v>
      </c>
      <c r="K5316" s="4" t="s">
        <v>332</v>
      </c>
      <c r="L5316" s="4">
        <v>15.283324660938744</v>
      </c>
      <c r="M5316" s="4" t="s">
        <v>332</v>
      </c>
      <c r="N5316" s="17">
        <v>0.99999999999999989</v>
      </c>
      <c r="O5316" s="4">
        <v>100</v>
      </c>
      <c r="P5316">
        <f t="shared" si="249"/>
        <v>2015</v>
      </c>
      <c r="Q5316">
        <f t="shared" si="250"/>
        <v>12</v>
      </c>
      <c r="R5316" t="str">
        <f t="shared" si="251"/>
        <v>17</v>
      </c>
      <c r="T5316" t="s">
        <v>250</v>
      </c>
      <c r="U5316" t="s">
        <v>472</v>
      </c>
    </row>
    <row r="5317" spans="1:27" x14ac:dyDescent="0.35">
      <c r="A5317" s="1" t="s">
        <v>2</v>
      </c>
      <c r="B5317" s="18">
        <v>42360</v>
      </c>
      <c r="C5317" s="3" t="s">
        <v>15</v>
      </c>
      <c r="D5317" s="4" t="s">
        <v>16</v>
      </c>
      <c r="E5317" s="5" t="s">
        <v>7</v>
      </c>
      <c r="F5317" s="6">
        <v>2.8655075047841869</v>
      </c>
      <c r="G5317" s="16" t="s">
        <v>4</v>
      </c>
      <c r="H5317" s="7">
        <v>9273.8751900439565</v>
      </c>
      <c r="I5317" s="4">
        <v>9.8000000000000007</v>
      </c>
      <c r="J5317" s="4">
        <v>9.3000000000000007</v>
      </c>
      <c r="K5317" s="4">
        <v>5</v>
      </c>
      <c r="L5317" s="4">
        <v>305.31900000000007</v>
      </c>
      <c r="M5317" s="4" t="s">
        <v>332</v>
      </c>
      <c r="N5317" s="17">
        <v>10.600000000000001</v>
      </c>
      <c r="O5317" s="4">
        <v>1152</v>
      </c>
      <c r="P5317">
        <f t="shared" si="249"/>
        <v>2015</v>
      </c>
      <c r="Q5317">
        <f t="shared" si="250"/>
        <v>12</v>
      </c>
      <c r="R5317" t="str">
        <f t="shared" si="251"/>
        <v>17</v>
      </c>
      <c r="T5317" t="s">
        <v>73</v>
      </c>
      <c r="U5317" t="s">
        <v>475</v>
      </c>
    </row>
    <row r="5318" spans="1:27" x14ac:dyDescent="0.35">
      <c r="A5318" s="1" t="s">
        <v>2</v>
      </c>
      <c r="B5318" s="18">
        <v>42360</v>
      </c>
      <c r="C5318" s="3" t="s">
        <v>54</v>
      </c>
      <c r="D5318" s="4" t="s">
        <v>218</v>
      </c>
      <c r="E5318" s="5" t="s">
        <v>7</v>
      </c>
      <c r="F5318" s="6">
        <v>6.6021292910227665</v>
      </c>
      <c r="G5318" s="16" t="s">
        <v>4</v>
      </c>
      <c r="H5318" s="7">
        <v>439.57518395648987</v>
      </c>
      <c r="I5318" s="4">
        <v>5.5</v>
      </c>
      <c r="J5318" s="4">
        <v>3.4</v>
      </c>
      <c r="K5318" s="4" t="s">
        <v>332</v>
      </c>
      <c r="L5318" s="4">
        <v>33.290410152539835</v>
      </c>
      <c r="M5318" s="4" t="s">
        <v>332</v>
      </c>
      <c r="N5318" s="17">
        <v>2</v>
      </c>
      <c r="O5318" s="4">
        <v>100</v>
      </c>
      <c r="P5318">
        <f t="shared" si="249"/>
        <v>2015</v>
      </c>
      <c r="Q5318">
        <f t="shared" si="250"/>
        <v>12</v>
      </c>
      <c r="R5318" t="str">
        <f t="shared" si="251"/>
        <v>17</v>
      </c>
      <c r="T5318" t="s">
        <v>218</v>
      </c>
    </row>
    <row r="5319" spans="1:27" x14ac:dyDescent="0.35">
      <c r="A5319" s="1" t="s">
        <v>2</v>
      </c>
      <c r="B5319" s="18">
        <v>42360</v>
      </c>
      <c r="C5319" s="3" t="s">
        <v>290</v>
      </c>
      <c r="D5319" s="4" t="s">
        <v>291</v>
      </c>
      <c r="E5319" s="5" t="s">
        <v>7</v>
      </c>
      <c r="F5319" s="6">
        <v>19.806387873068299</v>
      </c>
      <c r="G5319" s="16" t="s">
        <v>4</v>
      </c>
      <c r="H5319" s="7">
        <v>1577.3683268271968</v>
      </c>
      <c r="I5319" s="4">
        <v>7.5</v>
      </c>
      <c r="J5319" s="4">
        <v>2.6</v>
      </c>
      <c r="K5319" s="4" t="s">
        <v>332</v>
      </c>
      <c r="L5319" s="4">
        <v>26.546457922833753</v>
      </c>
      <c r="M5319" s="4" t="s">
        <v>332</v>
      </c>
      <c r="N5319" s="17">
        <v>3</v>
      </c>
      <c r="O5319" s="4">
        <v>100</v>
      </c>
      <c r="P5319">
        <f t="shared" si="249"/>
        <v>2015</v>
      </c>
      <c r="Q5319">
        <f t="shared" si="250"/>
        <v>12</v>
      </c>
      <c r="R5319" t="str">
        <f t="shared" si="251"/>
        <v>18</v>
      </c>
      <c r="T5319" t="s">
        <v>291</v>
      </c>
    </row>
    <row r="5320" spans="1:27" x14ac:dyDescent="0.35">
      <c r="A5320" s="1" t="s">
        <v>2</v>
      </c>
      <c r="B5320" s="18">
        <v>42360</v>
      </c>
      <c r="C5320" s="3" t="s">
        <v>80</v>
      </c>
      <c r="D5320" s="4" t="s">
        <v>81</v>
      </c>
      <c r="E5320" s="5" t="s">
        <v>4</v>
      </c>
      <c r="F5320" s="6">
        <v>6.6021292910227665</v>
      </c>
      <c r="G5320" s="16" t="s">
        <v>4</v>
      </c>
      <c r="H5320" s="7">
        <v>17652.670138277615</v>
      </c>
      <c r="I5320" s="4">
        <v>25.3</v>
      </c>
      <c r="J5320" s="4">
        <v>17.399999999999999</v>
      </c>
      <c r="K5320" s="4">
        <v>11.6</v>
      </c>
      <c r="L5320" s="4">
        <v>2673.7843747290444</v>
      </c>
      <c r="M5320" s="4" t="s">
        <v>332</v>
      </c>
      <c r="N5320" s="17">
        <v>0.99999999999999989</v>
      </c>
      <c r="O5320" s="4">
        <v>100</v>
      </c>
      <c r="P5320">
        <f t="shared" si="249"/>
        <v>2015</v>
      </c>
      <c r="Q5320">
        <f t="shared" si="250"/>
        <v>12</v>
      </c>
      <c r="R5320" t="str">
        <f t="shared" si="251"/>
        <v>27</v>
      </c>
      <c r="T5320" t="s">
        <v>81</v>
      </c>
    </row>
    <row r="5321" spans="1:27" x14ac:dyDescent="0.35">
      <c r="A5321" s="1" t="s">
        <v>2</v>
      </c>
      <c r="B5321" s="18">
        <v>42360</v>
      </c>
      <c r="C5321" s="3" t="s">
        <v>219</v>
      </c>
      <c r="D5321" s="4" t="s">
        <v>292</v>
      </c>
      <c r="E5321" s="5" t="s">
        <v>4</v>
      </c>
      <c r="F5321" s="6">
        <v>66.021292910227672</v>
      </c>
      <c r="G5321" s="16" t="s">
        <v>4</v>
      </c>
      <c r="H5321" s="7">
        <v>5443.320758613143</v>
      </c>
      <c r="I5321" s="4" t="s">
        <v>332</v>
      </c>
      <c r="J5321" s="4">
        <v>5.4</v>
      </c>
      <c r="K5321" s="4" t="s">
        <v>332</v>
      </c>
      <c r="L5321" s="4">
        <v>82.44795760081054</v>
      </c>
      <c r="M5321" s="4" t="s">
        <v>332</v>
      </c>
      <c r="N5321" s="17">
        <v>0.99999999999999978</v>
      </c>
      <c r="O5321" s="4">
        <v>100</v>
      </c>
      <c r="P5321">
        <f t="shared" si="249"/>
        <v>2015</v>
      </c>
      <c r="Q5321">
        <f t="shared" si="250"/>
        <v>12</v>
      </c>
      <c r="R5321" t="str">
        <f t="shared" si="251"/>
        <v>90</v>
      </c>
      <c r="T5321" t="s">
        <v>563</v>
      </c>
      <c r="U5321" t="s">
        <v>468</v>
      </c>
      <c r="V5321" t="s">
        <v>564</v>
      </c>
      <c r="W5321" t="s">
        <v>565</v>
      </c>
      <c r="X5321" t="s">
        <v>566</v>
      </c>
      <c r="Y5321" t="s">
        <v>567</v>
      </c>
      <c r="Z5321" t="s">
        <v>510</v>
      </c>
      <c r="AA5321" t="s">
        <v>568</v>
      </c>
    </row>
    <row r="5322" spans="1:27" x14ac:dyDescent="0.35">
      <c r="A5322" s="1" t="s">
        <v>138</v>
      </c>
      <c r="B5322" s="18">
        <v>42374</v>
      </c>
      <c r="C5322" s="8" t="s">
        <v>294</v>
      </c>
      <c r="D5322" s="4" t="s">
        <v>295</v>
      </c>
      <c r="E5322" s="9" t="s">
        <v>23</v>
      </c>
      <c r="F5322" s="6">
        <v>2.2924060038273497</v>
      </c>
      <c r="G5322" s="16" t="s">
        <v>23</v>
      </c>
      <c r="H5322" s="7">
        <v>3349.6175202441009</v>
      </c>
      <c r="I5322" s="4">
        <v>158.19999999999999</v>
      </c>
      <c r="J5322" s="4">
        <v>4.2</v>
      </c>
      <c r="K5322" s="4"/>
      <c r="L5322" s="4">
        <v>1461.1798759258415</v>
      </c>
      <c r="M5322" s="4"/>
      <c r="N5322" s="17">
        <v>1</v>
      </c>
      <c r="O5322" s="4">
        <v>1152</v>
      </c>
      <c r="P5322">
        <f t="shared" si="249"/>
        <v>2016</v>
      </c>
      <c r="Q5322">
        <f t="shared" si="250"/>
        <v>1</v>
      </c>
      <c r="R5322" t="str">
        <f t="shared" si="251"/>
        <v>01</v>
      </c>
      <c r="S5322" s="4"/>
      <c r="T5322" s="4" t="s">
        <v>295</v>
      </c>
      <c r="U5322" s="4"/>
    </row>
    <row r="5323" spans="1:27" x14ac:dyDescent="0.35">
      <c r="A5323" s="1" t="s">
        <v>138</v>
      </c>
      <c r="B5323" s="18">
        <v>42374</v>
      </c>
      <c r="C5323" s="8" t="s">
        <v>328</v>
      </c>
      <c r="D5323" s="4" t="s">
        <v>329</v>
      </c>
      <c r="E5323" s="9" t="s">
        <v>7</v>
      </c>
      <c r="F5323" s="6">
        <v>5.2817034328182135</v>
      </c>
      <c r="G5323" s="16" t="s">
        <v>4</v>
      </c>
      <c r="H5323" s="7">
        <v>8194.4004572461035</v>
      </c>
      <c r="I5323" s="4"/>
      <c r="J5323" s="4">
        <v>5.7</v>
      </c>
      <c r="K5323" s="4"/>
      <c r="L5323" s="4">
        <v>96.966828049375763</v>
      </c>
      <c r="M5323" s="4"/>
      <c r="N5323" s="17">
        <v>16.000000000000004</v>
      </c>
      <c r="O5323" s="4">
        <v>125</v>
      </c>
      <c r="P5323">
        <f t="shared" si="249"/>
        <v>2016</v>
      </c>
      <c r="Q5323">
        <f t="shared" si="250"/>
        <v>1</v>
      </c>
      <c r="R5323" t="str">
        <f t="shared" si="251"/>
        <v>01</v>
      </c>
      <c r="S5323" s="4"/>
      <c r="T5323" s="4" t="s">
        <v>75</v>
      </c>
      <c r="U5323" s="4" t="s">
        <v>600</v>
      </c>
    </row>
    <row r="5324" spans="1:27" x14ac:dyDescent="0.35">
      <c r="A5324" s="1" t="s">
        <v>138</v>
      </c>
      <c r="B5324" s="18">
        <v>42374</v>
      </c>
      <c r="C5324" s="3" t="s">
        <v>35</v>
      </c>
      <c r="D5324" s="4" t="s">
        <v>36</v>
      </c>
      <c r="E5324" s="5" t="s">
        <v>7</v>
      </c>
      <c r="F5324" s="6">
        <v>5.2817034328182135</v>
      </c>
      <c r="G5324" s="16" t="s">
        <v>4</v>
      </c>
      <c r="H5324" s="7">
        <v>468.31972288095534</v>
      </c>
      <c r="I5324" s="4">
        <v>2.4</v>
      </c>
      <c r="J5324" s="4">
        <v>2.1</v>
      </c>
      <c r="K5324" s="4"/>
      <c r="L5324" s="4">
        <v>5.5417694409323959</v>
      </c>
      <c r="M5324" s="4"/>
      <c r="N5324" s="17">
        <v>16</v>
      </c>
      <c r="O5324" s="4">
        <v>125</v>
      </c>
      <c r="P5324">
        <f t="shared" si="249"/>
        <v>2016</v>
      </c>
      <c r="Q5324">
        <f t="shared" si="250"/>
        <v>1</v>
      </c>
      <c r="R5324" t="str">
        <f t="shared" si="251"/>
        <v>01</v>
      </c>
      <c r="S5324" s="4"/>
      <c r="T5324" s="4" t="s">
        <v>458</v>
      </c>
      <c r="U5324" s="4" t="s">
        <v>459</v>
      </c>
    </row>
    <row r="5325" spans="1:27" x14ac:dyDescent="0.35">
      <c r="A5325" s="1" t="s">
        <v>138</v>
      </c>
      <c r="B5325" s="18">
        <v>42374</v>
      </c>
      <c r="C5325" s="3" t="s">
        <v>300</v>
      </c>
      <c r="D5325" s="4" t="s">
        <v>301</v>
      </c>
      <c r="E5325" s="5" t="s">
        <v>4</v>
      </c>
      <c r="F5325" s="6">
        <v>21.126813731272854</v>
      </c>
      <c r="G5325" s="16" t="s">
        <v>4</v>
      </c>
      <c r="H5325" s="7">
        <v>2195.1380812664579</v>
      </c>
      <c r="I5325" s="4">
        <v>8.1999999999999993</v>
      </c>
      <c r="J5325" s="4">
        <v>5.5</v>
      </c>
      <c r="K5325" s="4">
        <v>4.4000000000000004</v>
      </c>
      <c r="L5325" s="4">
        <v>103.90294102972643</v>
      </c>
      <c r="M5325" s="4"/>
      <c r="N5325" s="17">
        <v>1</v>
      </c>
      <c r="O5325" s="4">
        <v>125</v>
      </c>
      <c r="P5325">
        <f t="shared" si="249"/>
        <v>2016</v>
      </c>
      <c r="Q5325">
        <f t="shared" si="250"/>
        <v>1</v>
      </c>
      <c r="R5325" t="str">
        <f t="shared" si="251"/>
        <v>05</v>
      </c>
      <c r="S5325" s="4"/>
      <c r="T5325" s="4" t="s">
        <v>301</v>
      </c>
      <c r="U5325" s="4"/>
    </row>
    <row r="5326" spans="1:27" x14ac:dyDescent="0.35">
      <c r="A5326" s="1" t="s">
        <v>138</v>
      </c>
      <c r="B5326" s="18">
        <v>42374</v>
      </c>
      <c r="C5326" s="3" t="s">
        <v>82</v>
      </c>
      <c r="D5326" s="4" t="s">
        <v>167</v>
      </c>
      <c r="E5326" s="5" t="s">
        <v>4</v>
      </c>
      <c r="F5326" s="6">
        <v>21.126813731272854</v>
      </c>
      <c r="G5326" s="16" t="s">
        <v>4</v>
      </c>
      <c r="H5326" s="7">
        <v>7075.2030454352289</v>
      </c>
      <c r="I5326" s="4">
        <v>14.6</v>
      </c>
      <c r="J5326" s="4">
        <v>7.4</v>
      </c>
      <c r="K5326" s="4">
        <v>5.9200000000000008</v>
      </c>
      <c r="L5326" s="4">
        <v>334.8921013565901</v>
      </c>
      <c r="M5326" s="4"/>
      <c r="N5326" s="17">
        <v>1.0000000000000002</v>
      </c>
      <c r="O5326" s="4">
        <v>125</v>
      </c>
      <c r="P5326">
        <f t="shared" si="249"/>
        <v>2016</v>
      </c>
      <c r="Q5326">
        <f t="shared" si="250"/>
        <v>1</v>
      </c>
      <c r="R5326" t="str">
        <f t="shared" si="251"/>
        <v>05</v>
      </c>
      <c r="S5326" s="4"/>
      <c r="T5326" s="4" t="s">
        <v>460</v>
      </c>
      <c r="U5326" s="4" t="s">
        <v>488</v>
      </c>
      <c r="V5326" t="s">
        <v>536</v>
      </c>
      <c r="W5326" t="s">
        <v>544</v>
      </c>
      <c r="X5326" t="s">
        <v>510</v>
      </c>
    </row>
    <row r="5327" spans="1:27" x14ac:dyDescent="0.35">
      <c r="A5327" s="1" t="s">
        <v>138</v>
      </c>
      <c r="B5327" s="18">
        <v>42374</v>
      </c>
      <c r="C5327" s="3" t="s">
        <v>37</v>
      </c>
      <c r="D5327" s="4" t="s">
        <v>156</v>
      </c>
      <c r="E5327" s="5" t="s">
        <v>4</v>
      </c>
      <c r="F5327" s="6">
        <v>6.304116510525211</v>
      </c>
      <c r="G5327" s="16" t="s">
        <v>4</v>
      </c>
      <c r="H5327" s="7">
        <v>9049.4488391598243</v>
      </c>
      <c r="I5327" s="4">
        <v>24.2</v>
      </c>
      <c r="J5327" s="4">
        <v>11.9</v>
      </c>
      <c r="K5327" s="4">
        <v>9.5200000000000014</v>
      </c>
      <c r="L5327" s="4">
        <v>1435.4824857775181</v>
      </c>
      <c r="M5327" s="4"/>
      <c r="N5327" s="17">
        <v>1.0000000000000002</v>
      </c>
      <c r="O5327" s="4">
        <v>1152</v>
      </c>
      <c r="P5327">
        <f t="shared" si="249"/>
        <v>2016</v>
      </c>
      <c r="Q5327">
        <f t="shared" si="250"/>
        <v>1</v>
      </c>
      <c r="R5327" t="str">
        <f t="shared" si="251"/>
        <v>05</v>
      </c>
      <c r="S5327" s="4"/>
      <c r="T5327" s="4" t="s">
        <v>460</v>
      </c>
      <c r="U5327" s="4" t="s">
        <v>461</v>
      </c>
      <c r="V5327" t="s">
        <v>536</v>
      </c>
      <c r="W5327" t="s">
        <v>537</v>
      </c>
      <c r="X5327" t="s">
        <v>510</v>
      </c>
    </row>
    <row r="5328" spans="1:27" x14ac:dyDescent="0.35">
      <c r="A5328" s="1" t="s">
        <v>138</v>
      </c>
      <c r="B5328" s="18">
        <v>42374</v>
      </c>
      <c r="C5328" s="3" t="s">
        <v>62</v>
      </c>
      <c r="D5328" s="4" t="s">
        <v>63</v>
      </c>
      <c r="E5328" s="5" t="s">
        <v>4</v>
      </c>
      <c r="F5328" s="6">
        <v>58.098737761000351</v>
      </c>
      <c r="G5328" s="16" t="s">
        <v>4</v>
      </c>
      <c r="H5328" s="7">
        <v>5682.345814406408</v>
      </c>
      <c r="I5328" s="4">
        <v>9.6</v>
      </c>
      <c r="J5328" s="4">
        <v>5.5</v>
      </c>
      <c r="K5328" s="4"/>
      <c r="L5328" s="4">
        <v>97.804978789414733</v>
      </c>
      <c r="M5328" s="4"/>
      <c r="N5328" s="17">
        <v>1</v>
      </c>
      <c r="O5328" s="4">
        <v>125</v>
      </c>
      <c r="P5328">
        <f t="shared" si="249"/>
        <v>2016</v>
      </c>
      <c r="Q5328">
        <f t="shared" si="250"/>
        <v>1</v>
      </c>
      <c r="R5328" t="str">
        <f t="shared" si="251"/>
        <v>05</v>
      </c>
      <c r="S5328" s="4"/>
      <c r="T5328" s="4" t="s">
        <v>84</v>
      </c>
      <c r="U5328" s="4" t="s">
        <v>459</v>
      </c>
      <c r="V5328" t="s">
        <v>479</v>
      </c>
      <c r="W5328" t="s">
        <v>480</v>
      </c>
    </row>
    <row r="5329" spans="1:27" x14ac:dyDescent="0.35">
      <c r="A5329" s="1" t="s">
        <v>138</v>
      </c>
      <c r="B5329" s="18">
        <v>42374</v>
      </c>
      <c r="C5329" s="3" t="s">
        <v>134</v>
      </c>
      <c r="D5329" s="4" t="s">
        <v>135</v>
      </c>
      <c r="E5329" s="5" t="s">
        <v>4</v>
      </c>
      <c r="F5329" s="6">
        <v>0.24773096430157776</v>
      </c>
      <c r="G5329" s="16" t="s">
        <v>4</v>
      </c>
      <c r="H5329" s="7">
        <v>2391.3997640572884</v>
      </c>
      <c r="I5329" s="4">
        <v>46.6</v>
      </c>
      <c r="J5329" s="4">
        <v>24.3</v>
      </c>
      <c r="K5329" s="4">
        <v>16.281000000000002</v>
      </c>
      <c r="L5329" s="4">
        <v>9653.2129957969009</v>
      </c>
      <c r="M5329" s="4"/>
      <c r="N5329" s="17">
        <v>0.99999999999999989</v>
      </c>
      <c r="O5329" s="4">
        <v>15990.24</v>
      </c>
      <c r="P5329">
        <f t="shared" si="249"/>
        <v>2016</v>
      </c>
      <c r="Q5329">
        <f t="shared" si="250"/>
        <v>1</v>
      </c>
      <c r="R5329" t="str">
        <f t="shared" si="251"/>
        <v>06</v>
      </c>
      <c r="S5329" s="4"/>
      <c r="T5329" s="4" t="s">
        <v>39</v>
      </c>
      <c r="U5329" s="4" t="s">
        <v>527</v>
      </c>
    </row>
    <row r="5330" spans="1:27" x14ac:dyDescent="0.35">
      <c r="A5330" s="1" t="s">
        <v>138</v>
      </c>
      <c r="B5330" s="18">
        <v>42374</v>
      </c>
      <c r="C5330" s="3" t="s">
        <v>40</v>
      </c>
      <c r="D5330" s="4" t="s">
        <v>169</v>
      </c>
      <c r="E5330" s="5" t="s">
        <v>4</v>
      </c>
      <c r="F5330" s="6">
        <v>21.126813731272854</v>
      </c>
      <c r="G5330" s="16" t="s">
        <v>4</v>
      </c>
      <c r="H5330" s="7">
        <v>4265.9008600902653</v>
      </c>
      <c r="I5330" s="4"/>
      <c r="J5330" s="4">
        <v>7.1</v>
      </c>
      <c r="K5330" s="4">
        <v>5.0999999999999996</v>
      </c>
      <c r="L5330" s="4">
        <v>201.91879922601333</v>
      </c>
      <c r="M5330" s="4"/>
      <c r="N5330" s="17">
        <v>1</v>
      </c>
      <c r="O5330" s="4">
        <v>125</v>
      </c>
      <c r="P5330">
        <f t="shared" si="249"/>
        <v>2016</v>
      </c>
      <c r="Q5330">
        <f t="shared" si="250"/>
        <v>1</v>
      </c>
      <c r="R5330" t="str">
        <f t="shared" si="251"/>
        <v>12</v>
      </c>
      <c r="S5330" s="4"/>
      <c r="T5330" s="4" t="s">
        <v>662</v>
      </c>
      <c r="U5330" s="4" t="s">
        <v>463</v>
      </c>
      <c r="V5330" t="s">
        <v>464</v>
      </c>
      <c r="W5330" t="s">
        <v>546</v>
      </c>
      <c r="X5330" t="s">
        <v>468</v>
      </c>
      <c r="Y5330" t="s">
        <v>547</v>
      </c>
      <c r="Z5330" t="s">
        <v>510</v>
      </c>
      <c r="AA5330" t="s">
        <v>466</v>
      </c>
    </row>
    <row r="5331" spans="1:27" x14ac:dyDescent="0.35">
      <c r="A5331" s="1" t="s">
        <v>138</v>
      </c>
      <c r="B5331" s="18">
        <v>42374</v>
      </c>
      <c r="C5331" s="3" t="s">
        <v>42</v>
      </c>
      <c r="D5331" s="4" t="s">
        <v>168</v>
      </c>
      <c r="E5331" s="5" t="s">
        <v>4</v>
      </c>
      <c r="F5331" s="6">
        <v>31.690220596909285</v>
      </c>
      <c r="G5331" s="16" t="s">
        <v>4</v>
      </c>
      <c r="H5331" s="7">
        <v>53427.475052002323</v>
      </c>
      <c r="I5331" s="4"/>
      <c r="J5331" s="4">
        <v>14.8</v>
      </c>
      <c r="K5331" s="4">
        <v>9.8000000000000007</v>
      </c>
      <c r="L5331" s="4">
        <v>1685.9294143636555</v>
      </c>
      <c r="M5331" s="4"/>
      <c r="N5331" s="17">
        <v>1</v>
      </c>
      <c r="O5331" s="4">
        <v>125</v>
      </c>
      <c r="P5331">
        <f t="shared" si="249"/>
        <v>2016</v>
      </c>
      <c r="Q5331">
        <f t="shared" si="250"/>
        <v>1</v>
      </c>
      <c r="R5331" t="str">
        <f t="shared" si="251"/>
        <v>12</v>
      </c>
      <c r="S5331" s="4"/>
      <c r="T5331" s="4" t="s">
        <v>663</v>
      </c>
      <c r="U5331" s="4" t="s">
        <v>463</v>
      </c>
      <c r="V5331" t="s">
        <v>464</v>
      </c>
      <c r="W5331" t="s">
        <v>545</v>
      </c>
      <c r="X5331" t="s">
        <v>510</v>
      </c>
      <c r="Y5331" t="s">
        <v>466</v>
      </c>
    </row>
    <row r="5332" spans="1:27" x14ac:dyDescent="0.35">
      <c r="A5332" s="1" t="s">
        <v>138</v>
      </c>
      <c r="B5332" s="18">
        <v>42374</v>
      </c>
      <c r="C5332" s="3" t="s">
        <v>196</v>
      </c>
      <c r="D5332" s="4" t="s">
        <v>197</v>
      </c>
      <c r="E5332" s="5" t="s">
        <v>23</v>
      </c>
      <c r="F5332" s="6">
        <v>68.772180114820486</v>
      </c>
      <c r="G5332" s="16" t="s">
        <v>4</v>
      </c>
      <c r="H5332" s="7">
        <v>114690.54437900946</v>
      </c>
      <c r="I5332" s="4">
        <v>21.6</v>
      </c>
      <c r="J5332" s="4">
        <v>6.4</v>
      </c>
      <c r="K5332" s="4"/>
      <c r="L5332" s="4">
        <v>694.8700294916049</v>
      </c>
      <c r="M5332" s="4"/>
      <c r="N5332" s="17">
        <v>2.4</v>
      </c>
      <c r="O5332" s="4">
        <v>1152</v>
      </c>
      <c r="P5332">
        <f t="shared" si="249"/>
        <v>2016</v>
      </c>
      <c r="Q5332">
        <f t="shared" si="250"/>
        <v>1</v>
      </c>
      <c r="R5332" t="str">
        <f t="shared" si="251"/>
        <v>12</v>
      </c>
      <c r="S5332" s="4"/>
      <c r="T5332" s="4" t="s">
        <v>107</v>
      </c>
      <c r="U5332" s="4" t="s">
        <v>559</v>
      </c>
    </row>
    <row r="5333" spans="1:27" x14ac:dyDescent="0.35">
      <c r="A5333" s="1" t="s">
        <v>138</v>
      </c>
      <c r="B5333" s="18">
        <v>42374</v>
      </c>
      <c r="C5333" s="3" t="s">
        <v>101</v>
      </c>
      <c r="D5333" s="4" t="s">
        <v>102</v>
      </c>
      <c r="E5333" s="5" t="s">
        <v>7</v>
      </c>
      <c r="F5333" s="6">
        <v>4.5848120076546994</v>
      </c>
      <c r="G5333" s="16" t="s">
        <v>4</v>
      </c>
      <c r="H5333" s="7">
        <v>37408.948310297135</v>
      </c>
      <c r="I5333" s="4">
        <v>71</v>
      </c>
      <c r="J5333" s="4">
        <v>5.2</v>
      </c>
      <c r="K5333" s="4">
        <v>5.2</v>
      </c>
      <c r="L5333" s="4">
        <v>1919.84</v>
      </c>
      <c r="M5333" s="4"/>
      <c r="N5333" s="17">
        <v>4.2499999999999991</v>
      </c>
      <c r="O5333" s="4">
        <v>1152</v>
      </c>
      <c r="P5333">
        <f t="shared" si="249"/>
        <v>2016</v>
      </c>
      <c r="Q5333">
        <f t="shared" si="250"/>
        <v>1</v>
      </c>
      <c r="R5333" t="str">
        <f t="shared" si="251"/>
        <v>13</v>
      </c>
      <c r="S5333" s="4"/>
      <c r="T5333" s="4" t="s">
        <v>499</v>
      </c>
      <c r="U5333" s="4" t="s">
        <v>500</v>
      </c>
    </row>
    <row r="5334" spans="1:27" x14ac:dyDescent="0.35">
      <c r="A5334" s="1" t="s">
        <v>138</v>
      </c>
      <c r="B5334" s="18">
        <v>42374</v>
      </c>
      <c r="C5334" s="3" t="s">
        <v>3</v>
      </c>
      <c r="D5334" s="4" t="s">
        <v>119</v>
      </c>
      <c r="E5334" s="5" t="s">
        <v>4</v>
      </c>
      <c r="F5334" s="6">
        <v>10.563406865636427</v>
      </c>
      <c r="G5334" s="16" t="s">
        <v>4</v>
      </c>
      <c r="H5334" s="7">
        <v>496.34523350829141</v>
      </c>
      <c r="I5334" s="4">
        <v>5.9</v>
      </c>
      <c r="J5334" s="4">
        <v>3.9</v>
      </c>
      <c r="K5334" s="4"/>
      <c r="L5334" s="4">
        <v>46.987230523415747</v>
      </c>
      <c r="M5334" s="4"/>
      <c r="N5334" s="17">
        <v>1</v>
      </c>
      <c r="O5334" s="4">
        <v>125</v>
      </c>
      <c r="P5334">
        <f t="shared" si="249"/>
        <v>2016</v>
      </c>
      <c r="Q5334">
        <f t="shared" si="250"/>
        <v>1</v>
      </c>
      <c r="R5334" t="str">
        <f t="shared" si="251"/>
        <v>16</v>
      </c>
      <c r="S5334" s="4"/>
      <c r="T5334" s="4" t="s">
        <v>119</v>
      </c>
      <c r="U5334" s="4"/>
    </row>
    <row r="5335" spans="1:27" x14ac:dyDescent="0.35">
      <c r="A5335" s="1" t="s">
        <v>138</v>
      </c>
      <c r="B5335" s="18">
        <v>42374</v>
      </c>
      <c r="C5335" s="3" t="s">
        <v>259</v>
      </c>
      <c r="D5335" s="4" t="s">
        <v>260</v>
      </c>
      <c r="E5335" s="5" t="s">
        <v>4</v>
      </c>
      <c r="F5335" s="6">
        <v>5.2817034328182135</v>
      </c>
      <c r="G5335" s="16" t="s">
        <v>4</v>
      </c>
      <c r="H5335" s="7">
        <v>1312.3704479202281</v>
      </c>
      <c r="I5335" s="4"/>
      <c r="J5335" s="4">
        <v>7.8</v>
      </c>
      <c r="K5335" s="4"/>
      <c r="L5335" s="4">
        <v>248.47484615772393</v>
      </c>
      <c r="M5335" s="4"/>
      <c r="N5335" s="17">
        <v>1.0000000000000002</v>
      </c>
      <c r="O5335" s="4">
        <v>125</v>
      </c>
      <c r="P5335">
        <f t="shared" si="249"/>
        <v>2016</v>
      </c>
      <c r="Q5335">
        <f t="shared" si="250"/>
        <v>1</v>
      </c>
      <c r="R5335" t="str">
        <f t="shared" si="251"/>
        <v>17</v>
      </c>
      <c r="S5335" s="4"/>
      <c r="T5335" t="s">
        <v>260</v>
      </c>
      <c r="U5335" s="4" t="s">
        <v>583</v>
      </c>
    </row>
    <row r="5336" spans="1:27" x14ac:dyDescent="0.35">
      <c r="A5336" s="1" t="s">
        <v>138</v>
      </c>
      <c r="B5336" s="18">
        <v>42374</v>
      </c>
      <c r="C5336" s="3" t="s">
        <v>157</v>
      </c>
      <c r="D5336" s="4" t="s">
        <v>158</v>
      </c>
      <c r="E5336" s="5" t="s">
        <v>4</v>
      </c>
      <c r="F5336" s="6">
        <v>5.2817034328182135</v>
      </c>
      <c r="G5336" s="16" t="s">
        <v>4</v>
      </c>
      <c r="H5336" s="7">
        <v>899.930285700014</v>
      </c>
      <c r="I5336" s="4">
        <v>56.3</v>
      </c>
      <c r="J5336" s="4">
        <v>3.4</v>
      </c>
      <c r="K5336" s="4"/>
      <c r="L5336" s="4">
        <v>170.38637196254481</v>
      </c>
      <c r="M5336" s="4"/>
      <c r="N5336" s="17">
        <v>1</v>
      </c>
      <c r="O5336" s="4">
        <v>125</v>
      </c>
      <c r="P5336">
        <f t="shared" si="249"/>
        <v>2016</v>
      </c>
      <c r="Q5336">
        <f t="shared" si="250"/>
        <v>1</v>
      </c>
      <c r="R5336" t="str">
        <f t="shared" si="251"/>
        <v>17</v>
      </c>
      <c r="S5336" s="4"/>
      <c r="T5336" s="4" t="s">
        <v>538</v>
      </c>
      <c r="U5336" s="4" t="s">
        <v>539</v>
      </c>
    </row>
    <row r="5337" spans="1:27" x14ac:dyDescent="0.35">
      <c r="A5337" s="1" t="s">
        <v>138</v>
      </c>
      <c r="B5337" s="18">
        <v>42374</v>
      </c>
      <c r="C5337" s="3" t="s">
        <v>8</v>
      </c>
      <c r="D5337" s="4" t="s">
        <v>9</v>
      </c>
      <c r="E5337" s="5" t="s">
        <v>7</v>
      </c>
      <c r="F5337" s="6">
        <v>0.57310150095683743</v>
      </c>
      <c r="G5337" s="16" t="s">
        <v>4</v>
      </c>
      <c r="H5337" s="7">
        <v>4577.0452990974773</v>
      </c>
      <c r="I5337" s="4"/>
      <c r="J5337" s="4">
        <v>6.2</v>
      </c>
      <c r="K5337" s="4"/>
      <c r="L5337" s="4">
        <v>124.78824899079137</v>
      </c>
      <c r="M5337" s="4"/>
      <c r="N5337" s="17">
        <v>63.999999999999986</v>
      </c>
      <c r="O5337" s="4">
        <v>1152</v>
      </c>
      <c r="P5337">
        <f t="shared" si="249"/>
        <v>2016</v>
      </c>
      <c r="Q5337">
        <f t="shared" si="250"/>
        <v>1</v>
      </c>
      <c r="R5337" t="str">
        <f t="shared" si="251"/>
        <v>17</v>
      </c>
      <c r="S5337" s="4"/>
      <c r="T5337" s="4" t="s">
        <v>490</v>
      </c>
      <c r="U5337" s="4" t="s">
        <v>491</v>
      </c>
    </row>
    <row r="5338" spans="1:27" x14ac:dyDescent="0.35">
      <c r="A5338" s="1" t="s">
        <v>138</v>
      </c>
      <c r="B5338" s="18">
        <v>42374</v>
      </c>
      <c r="C5338" s="3" t="s">
        <v>15</v>
      </c>
      <c r="D5338" s="4" t="s">
        <v>16</v>
      </c>
      <c r="E5338" s="5" t="s">
        <v>7</v>
      </c>
      <c r="F5338" s="6">
        <v>1.1462030019136749</v>
      </c>
      <c r="G5338" s="16" t="s">
        <v>4</v>
      </c>
      <c r="H5338" s="7">
        <v>4303.1094207856559</v>
      </c>
      <c r="I5338" s="4">
        <v>5.7</v>
      </c>
      <c r="J5338" s="4">
        <v>6.4</v>
      </c>
      <c r="K5338" s="4">
        <v>6.4</v>
      </c>
      <c r="L5338" s="4">
        <v>156.42624000000004</v>
      </c>
      <c r="M5338" s="4"/>
      <c r="N5338" s="17">
        <v>24</v>
      </c>
      <c r="O5338" s="4">
        <v>1152</v>
      </c>
      <c r="P5338">
        <f t="shared" si="249"/>
        <v>2016</v>
      </c>
      <c r="Q5338">
        <f t="shared" si="250"/>
        <v>1</v>
      </c>
      <c r="R5338" t="str">
        <f t="shared" si="251"/>
        <v>17</v>
      </c>
      <c r="S5338" s="4"/>
      <c r="T5338" s="4" t="s">
        <v>73</v>
      </c>
      <c r="U5338" s="4" t="s">
        <v>475</v>
      </c>
    </row>
    <row r="5339" spans="1:27" x14ac:dyDescent="0.35">
      <c r="A5339" s="1" t="s">
        <v>138</v>
      </c>
      <c r="B5339" s="18">
        <v>42374</v>
      </c>
      <c r="C5339" s="3" t="s">
        <v>54</v>
      </c>
      <c r="D5339" s="4" t="s">
        <v>218</v>
      </c>
      <c r="E5339" s="5" t="s">
        <v>7</v>
      </c>
      <c r="F5339" s="6">
        <v>15.845110298454642</v>
      </c>
      <c r="G5339" s="16" t="s">
        <v>4</v>
      </c>
      <c r="H5339" s="7">
        <v>1387.6139937213491</v>
      </c>
      <c r="I5339" s="4">
        <v>7</v>
      </c>
      <c r="J5339" s="4">
        <v>3.2</v>
      </c>
      <c r="K5339" s="4"/>
      <c r="L5339" s="4">
        <v>37.531560234886065</v>
      </c>
      <c r="M5339" s="4"/>
      <c r="N5339" s="17">
        <v>2.333333333333333</v>
      </c>
      <c r="O5339" s="4">
        <v>125</v>
      </c>
      <c r="P5339">
        <f t="shared" si="249"/>
        <v>2016</v>
      </c>
      <c r="Q5339">
        <f t="shared" si="250"/>
        <v>1</v>
      </c>
      <c r="R5339" t="str">
        <f t="shared" si="251"/>
        <v>17</v>
      </c>
      <c r="S5339" s="4"/>
      <c r="T5339" s="4" t="s">
        <v>218</v>
      </c>
      <c r="U5339" s="4"/>
    </row>
    <row r="5340" spans="1:27" x14ac:dyDescent="0.35">
      <c r="A5340" s="1" t="s">
        <v>138</v>
      </c>
      <c r="B5340" s="18">
        <v>42374</v>
      </c>
      <c r="C5340" s="3" t="s">
        <v>649</v>
      </c>
      <c r="D5340" s="4" t="s">
        <v>635</v>
      </c>
      <c r="E5340" s="5" t="s">
        <v>7</v>
      </c>
      <c r="F5340" s="6">
        <v>5.2817034328182135</v>
      </c>
      <c r="G5340" s="16" t="s">
        <v>4</v>
      </c>
      <c r="H5340" s="7">
        <v>1585.8445642529705</v>
      </c>
      <c r="I5340" s="4">
        <v>14</v>
      </c>
      <c r="J5340" s="4">
        <v>3.2</v>
      </c>
      <c r="K5340" s="4"/>
      <c r="L5340" s="4">
        <v>75.06312046977213</v>
      </c>
      <c r="M5340" s="4"/>
      <c r="N5340" s="17">
        <v>4.0000000000000009</v>
      </c>
      <c r="O5340" s="4">
        <v>125</v>
      </c>
      <c r="P5340">
        <f t="shared" si="249"/>
        <v>2016</v>
      </c>
      <c r="Q5340">
        <f t="shared" si="250"/>
        <v>1</v>
      </c>
      <c r="R5340" t="str">
        <f t="shared" si="251"/>
        <v>18</v>
      </c>
      <c r="S5340" s="4"/>
      <c r="T5340" s="4" t="s">
        <v>635</v>
      </c>
      <c r="U5340" s="4"/>
    </row>
    <row r="5341" spans="1:27" x14ac:dyDescent="0.35">
      <c r="A5341" s="1" t="s">
        <v>138</v>
      </c>
      <c r="B5341" s="18">
        <v>42374</v>
      </c>
      <c r="C5341" s="3" t="s">
        <v>290</v>
      </c>
      <c r="D5341" s="4" t="s">
        <v>291</v>
      </c>
      <c r="E5341" s="5" t="s">
        <v>7</v>
      </c>
      <c r="F5341" s="6">
        <v>63.380441193818569</v>
      </c>
      <c r="G5341" s="16" t="s">
        <v>4</v>
      </c>
      <c r="H5341" s="7">
        <v>4107.9524671585841</v>
      </c>
      <c r="I5341" s="4">
        <v>7.2</v>
      </c>
      <c r="J5341" s="4">
        <v>2.2999999999999998</v>
      </c>
      <c r="K5341" s="4"/>
      <c r="L5341" s="4">
        <v>19.942830164988006</v>
      </c>
      <c r="M5341" s="4"/>
      <c r="N5341" s="17">
        <v>3.2500000000000004</v>
      </c>
      <c r="O5341" s="4">
        <v>125</v>
      </c>
      <c r="P5341">
        <f t="shared" si="249"/>
        <v>2016</v>
      </c>
      <c r="Q5341">
        <f t="shared" si="250"/>
        <v>1</v>
      </c>
      <c r="R5341" t="str">
        <f t="shared" si="251"/>
        <v>18</v>
      </c>
      <c r="S5341" s="4"/>
      <c r="T5341" s="4" t="s">
        <v>291</v>
      </c>
      <c r="U5341" s="4"/>
    </row>
    <row r="5342" spans="1:27" x14ac:dyDescent="0.35">
      <c r="A5342" s="1" t="s">
        <v>138</v>
      </c>
      <c r="B5342" s="18">
        <v>42374</v>
      </c>
      <c r="C5342" s="3" t="s">
        <v>111</v>
      </c>
      <c r="D5342" s="4" t="s">
        <v>112</v>
      </c>
      <c r="E5342" s="5" t="s">
        <v>7</v>
      </c>
      <c r="F5342" s="6">
        <v>5.2817034328182135</v>
      </c>
      <c r="G5342" s="16" t="s">
        <v>4</v>
      </c>
      <c r="H5342" s="7">
        <v>368.63612871106756</v>
      </c>
      <c r="I5342" s="4">
        <v>14.4</v>
      </c>
      <c r="J5342" s="4">
        <v>2.9</v>
      </c>
      <c r="K5342" s="4"/>
      <c r="L5342" s="4">
        <v>34.89746569454492</v>
      </c>
      <c r="M5342" s="4"/>
      <c r="N5342" s="17">
        <v>2.0000000000000004</v>
      </c>
      <c r="O5342" s="4">
        <v>125</v>
      </c>
      <c r="P5342">
        <f t="shared" si="249"/>
        <v>2016</v>
      </c>
      <c r="Q5342">
        <f t="shared" si="250"/>
        <v>1</v>
      </c>
      <c r="R5342" t="str">
        <f t="shared" si="251"/>
        <v>25</v>
      </c>
      <c r="S5342" s="4"/>
      <c r="T5342" s="4" t="s">
        <v>320</v>
      </c>
      <c r="U5342" s="4" t="s">
        <v>513</v>
      </c>
    </row>
    <row r="5343" spans="1:27" x14ac:dyDescent="0.35">
      <c r="A5343" s="1" t="s">
        <v>138</v>
      </c>
      <c r="B5343" s="18">
        <v>42374</v>
      </c>
      <c r="C5343" s="3" t="s">
        <v>56</v>
      </c>
      <c r="D5343" s="4" t="s">
        <v>57</v>
      </c>
      <c r="E5343" s="5" t="s">
        <v>4</v>
      </c>
      <c r="F5343" s="6">
        <v>8.2576988100525911E-2</v>
      </c>
      <c r="G5343" s="16" t="s">
        <v>4</v>
      </c>
      <c r="H5343" s="7">
        <v>725.45924407012967</v>
      </c>
      <c r="I5343" s="4">
        <v>229.2</v>
      </c>
      <c r="J5343" s="4">
        <v>12.1</v>
      </c>
      <c r="K5343" s="4"/>
      <c r="L5343" s="4">
        <v>8785.2470858707584</v>
      </c>
      <c r="M5343" s="4"/>
      <c r="N5343" s="17">
        <v>1.0000000000000002</v>
      </c>
      <c r="O5343" s="4">
        <v>15990.24</v>
      </c>
      <c r="P5343">
        <f t="shared" si="249"/>
        <v>2016</v>
      </c>
      <c r="Q5343">
        <f t="shared" si="250"/>
        <v>1</v>
      </c>
      <c r="R5343" t="str">
        <f t="shared" si="251"/>
        <v>27</v>
      </c>
      <c r="S5343" s="4"/>
      <c r="T5343" s="4" t="s">
        <v>57</v>
      </c>
      <c r="U5343" s="4"/>
    </row>
    <row r="5344" spans="1:27" x14ac:dyDescent="0.35">
      <c r="A5344" s="1" t="s">
        <v>138</v>
      </c>
      <c r="B5344" s="18">
        <v>42374</v>
      </c>
      <c r="C5344" s="3" t="s">
        <v>219</v>
      </c>
      <c r="D5344" s="4" t="s">
        <v>292</v>
      </c>
      <c r="E5344" s="5" t="s">
        <v>4</v>
      </c>
      <c r="F5344" s="6">
        <v>31.690220596909285</v>
      </c>
      <c r="G5344" s="16" t="s">
        <v>4</v>
      </c>
      <c r="H5344" s="7">
        <v>3072.9001714672886</v>
      </c>
      <c r="I5344" s="4"/>
      <c r="J5344" s="4">
        <v>5.7</v>
      </c>
      <c r="K5344" s="4"/>
      <c r="L5344" s="4">
        <v>96.966828049375763</v>
      </c>
      <c r="M5344" s="4"/>
      <c r="N5344" s="17">
        <v>0.99999999999999989</v>
      </c>
      <c r="O5344" s="4">
        <v>125</v>
      </c>
      <c r="P5344">
        <f t="shared" si="249"/>
        <v>2016</v>
      </c>
      <c r="Q5344">
        <f t="shared" si="250"/>
        <v>1</v>
      </c>
      <c r="R5344" t="str">
        <f t="shared" si="251"/>
        <v>90</v>
      </c>
      <c r="S5344" s="4"/>
      <c r="T5344" s="4" t="s">
        <v>563</v>
      </c>
      <c r="U5344" s="4" t="s">
        <v>468</v>
      </c>
      <c r="V5344" t="s">
        <v>564</v>
      </c>
      <c r="W5344" t="s">
        <v>565</v>
      </c>
      <c r="X5344" t="s">
        <v>566</v>
      </c>
      <c r="Y5344" t="s">
        <v>567</v>
      </c>
      <c r="Z5344" t="s">
        <v>510</v>
      </c>
      <c r="AA5344" t="s">
        <v>568</v>
      </c>
    </row>
    <row r="5345" spans="1:25" x14ac:dyDescent="0.35">
      <c r="A5345" s="1" t="s">
        <v>2</v>
      </c>
      <c r="B5345" s="18">
        <v>42388</v>
      </c>
      <c r="C5345" s="8" t="s">
        <v>29</v>
      </c>
      <c r="D5345" s="4" t="s">
        <v>30</v>
      </c>
      <c r="E5345" s="9" t="s">
        <v>23</v>
      </c>
      <c r="F5345" s="6">
        <v>0.57310150095683743</v>
      </c>
      <c r="G5345" s="16" t="s">
        <v>4</v>
      </c>
      <c r="H5345" s="7">
        <v>4662.1610419627714</v>
      </c>
      <c r="I5345" s="4">
        <v>7</v>
      </c>
      <c r="J5345" s="4">
        <v>6.8</v>
      </c>
      <c r="K5345" s="4" t="s">
        <v>332</v>
      </c>
      <c r="L5345" s="4">
        <v>169.47845168565735</v>
      </c>
      <c r="M5345" s="4" t="s">
        <v>332</v>
      </c>
      <c r="N5345" s="17">
        <v>47.999999999999993</v>
      </c>
      <c r="O5345" s="4">
        <v>1152</v>
      </c>
      <c r="P5345">
        <f t="shared" si="249"/>
        <v>2016</v>
      </c>
      <c r="Q5345">
        <f t="shared" si="250"/>
        <v>1</v>
      </c>
      <c r="R5345" t="str">
        <f t="shared" si="251"/>
        <v>01</v>
      </c>
      <c r="T5345" t="s">
        <v>30</v>
      </c>
    </row>
    <row r="5346" spans="1:25" x14ac:dyDescent="0.35">
      <c r="A5346" s="1" t="s">
        <v>2</v>
      </c>
      <c r="B5346" s="18">
        <v>42388</v>
      </c>
      <c r="C5346" s="8" t="s">
        <v>294</v>
      </c>
      <c r="D5346" s="4" t="s">
        <v>295</v>
      </c>
      <c r="E5346" s="9" t="s">
        <v>23</v>
      </c>
      <c r="F5346" s="6">
        <v>0.57310150095683743</v>
      </c>
      <c r="G5346" s="16" t="s">
        <v>23</v>
      </c>
      <c r="H5346" s="7">
        <v>1230.949761994488</v>
      </c>
      <c r="I5346" s="4">
        <v>269.7</v>
      </c>
      <c r="J5346" s="4">
        <v>3.9</v>
      </c>
      <c r="K5346" s="4" t="s">
        <v>332</v>
      </c>
      <c r="L5346" s="4">
        <v>2147.8739105364789</v>
      </c>
      <c r="M5346" s="4" t="s">
        <v>332</v>
      </c>
      <c r="N5346" s="17">
        <v>1</v>
      </c>
      <c r="O5346" s="4">
        <v>1152</v>
      </c>
      <c r="P5346">
        <f t="shared" si="249"/>
        <v>2016</v>
      </c>
      <c r="Q5346">
        <f t="shared" si="250"/>
        <v>1</v>
      </c>
      <c r="R5346" t="str">
        <f t="shared" si="251"/>
        <v>01</v>
      </c>
      <c r="T5346" t="s">
        <v>295</v>
      </c>
    </row>
    <row r="5347" spans="1:25" x14ac:dyDescent="0.35">
      <c r="A5347" s="1" t="s">
        <v>2</v>
      </c>
      <c r="B5347" s="18">
        <v>42388</v>
      </c>
      <c r="C5347" s="3" t="s">
        <v>186</v>
      </c>
      <c r="D5347" s="4" t="s">
        <v>187</v>
      </c>
      <c r="E5347" s="5" t="s">
        <v>7</v>
      </c>
      <c r="F5347" s="6">
        <v>0.57310150095683743</v>
      </c>
      <c r="G5347" s="16" t="s">
        <v>4</v>
      </c>
      <c r="H5347" s="7">
        <v>889.14935516993296</v>
      </c>
      <c r="I5347" s="4" t="s">
        <v>332</v>
      </c>
      <c r="J5347" s="4">
        <v>5.7</v>
      </c>
      <c r="K5347" s="4" t="s">
        <v>332</v>
      </c>
      <c r="L5347" s="4">
        <v>96.966828049375763</v>
      </c>
      <c r="M5347" s="4" t="s">
        <v>332</v>
      </c>
      <c r="N5347" s="17">
        <v>16</v>
      </c>
      <c r="O5347" s="4">
        <v>1152</v>
      </c>
      <c r="P5347">
        <f t="shared" si="249"/>
        <v>2016</v>
      </c>
      <c r="Q5347">
        <f t="shared" si="250"/>
        <v>1</v>
      </c>
      <c r="R5347" t="str">
        <f t="shared" si="251"/>
        <v>01</v>
      </c>
      <c r="T5347" t="s">
        <v>187</v>
      </c>
    </row>
    <row r="5348" spans="1:25" x14ac:dyDescent="0.35">
      <c r="A5348" s="1" t="s">
        <v>2</v>
      </c>
      <c r="B5348" s="18">
        <v>42388</v>
      </c>
      <c r="C5348" s="3" t="s">
        <v>300</v>
      </c>
      <c r="D5348" s="4" t="s">
        <v>301</v>
      </c>
      <c r="E5348" s="5" t="s">
        <v>4</v>
      </c>
      <c r="F5348" s="6">
        <v>46.214905037159362</v>
      </c>
      <c r="G5348" s="16" t="s">
        <v>4</v>
      </c>
      <c r="H5348" s="7">
        <v>4657.4988809208089</v>
      </c>
      <c r="I5348" s="4">
        <v>7.4</v>
      </c>
      <c r="J5348" s="4">
        <v>5.0999999999999996</v>
      </c>
      <c r="K5348" s="4">
        <v>5.0999999999999996</v>
      </c>
      <c r="L5348" s="4">
        <v>100.77915073450697</v>
      </c>
      <c r="M5348" s="4" t="s">
        <v>332</v>
      </c>
      <c r="N5348" s="17">
        <v>1</v>
      </c>
      <c r="O5348" s="4">
        <v>100</v>
      </c>
      <c r="P5348">
        <f t="shared" si="249"/>
        <v>2016</v>
      </c>
      <c r="Q5348">
        <f t="shared" si="250"/>
        <v>1</v>
      </c>
      <c r="R5348" t="str">
        <f t="shared" si="251"/>
        <v>05</v>
      </c>
      <c r="T5348" t="s">
        <v>301</v>
      </c>
    </row>
    <row r="5349" spans="1:25" x14ac:dyDescent="0.35">
      <c r="A5349" s="1" t="s">
        <v>2</v>
      </c>
      <c r="B5349" s="18">
        <v>42388</v>
      </c>
      <c r="C5349" s="3" t="s">
        <v>37</v>
      </c>
      <c r="D5349" s="4" t="s">
        <v>156</v>
      </c>
      <c r="E5349" s="5" t="s">
        <v>4</v>
      </c>
      <c r="F5349" s="6">
        <v>4.0117105066978613</v>
      </c>
      <c r="G5349" s="16" t="s">
        <v>4</v>
      </c>
      <c r="H5349" s="7">
        <v>7322.0202045468895</v>
      </c>
      <c r="I5349" s="4">
        <v>26.3</v>
      </c>
      <c r="J5349" s="4">
        <v>14.1</v>
      </c>
      <c r="K5349" s="4">
        <v>9.4</v>
      </c>
      <c r="L5349" s="4">
        <v>1825.1616591781012</v>
      </c>
      <c r="M5349" s="4" t="s">
        <v>332</v>
      </c>
      <c r="N5349" s="17">
        <v>1</v>
      </c>
      <c r="O5349" s="4">
        <v>1152</v>
      </c>
      <c r="P5349">
        <f t="shared" si="249"/>
        <v>2016</v>
      </c>
      <c r="Q5349">
        <f t="shared" si="250"/>
        <v>1</v>
      </c>
      <c r="R5349" t="str">
        <f t="shared" si="251"/>
        <v>05</v>
      </c>
      <c r="T5349" t="s">
        <v>460</v>
      </c>
      <c r="U5349" t="s">
        <v>461</v>
      </c>
      <c r="V5349" t="s">
        <v>536</v>
      </c>
      <c r="W5349" t="s">
        <v>537</v>
      </c>
      <c r="X5349" t="s">
        <v>510</v>
      </c>
    </row>
    <row r="5350" spans="1:25" x14ac:dyDescent="0.35">
      <c r="A5350" s="1" t="s">
        <v>2</v>
      </c>
      <c r="B5350" s="18">
        <v>42388</v>
      </c>
      <c r="C5350" s="3" t="s">
        <v>62</v>
      </c>
      <c r="D5350" s="4" t="s">
        <v>63</v>
      </c>
      <c r="E5350" s="5" t="s">
        <v>4</v>
      </c>
      <c r="F5350" s="6">
        <v>72.62342220125042</v>
      </c>
      <c r="G5350" s="16" t="s">
        <v>4</v>
      </c>
      <c r="H5350" s="7">
        <v>8636.9393859648226</v>
      </c>
      <c r="I5350" s="4">
        <v>10.1</v>
      </c>
      <c r="J5350" s="4">
        <v>5.9</v>
      </c>
      <c r="K5350" s="4" t="s">
        <v>332</v>
      </c>
      <c r="L5350" s="4">
        <v>118.92773879521354</v>
      </c>
      <c r="M5350" s="4" t="s">
        <v>332</v>
      </c>
      <c r="N5350" s="17">
        <v>1</v>
      </c>
      <c r="O5350" s="4">
        <v>100</v>
      </c>
      <c r="P5350">
        <f t="shared" si="249"/>
        <v>2016</v>
      </c>
      <c r="Q5350">
        <f t="shared" si="250"/>
        <v>1</v>
      </c>
      <c r="R5350" t="str">
        <f t="shared" si="251"/>
        <v>05</v>
      </c>
      <c r="T5350" t="s">
        <v>84</v>
      </c>
      <c r="U5350" t="s">
        <v>459</v>
      </c>
      <c r="V5350" t="s">
        <v>479</v>
      </c>
      <c r="W5350" t="s">
        <v>480</v>
      </c>
    </row>
    <row r="5351" spans="1:25" x14ac:dyDescent="0.35">
      <c r="A5351" s="1" t="s">
        <v>2</v>
      </c>
      <c r="B5351" s="18">
        <v>42388</v>
      </c>
      <c r="C5351" s="3" t="s">
        <v>27</v>
      </c>
      <c r="D5351" s="4" t="s">
        <v>39</v>
      </c>
      <c r="E5351" s="5" t="s">
        <v>4</v>
      </c>
      <c r="F5351" s="6">
        <v>0.57310150095683743</v>
      </c>
      <c r="G5351" s="16" t="s">
        <v>4</v>
      </c>
      <c r="H5351" s="7">
        <v>898.92940752872153</v>
      </c>
      <c r="I5351" s="4">
        <v>18</v>
      </c>
      <c r="J5351" s="4">
        <v>15.8</v>
      </c>
      <c r="K5351" s="4">
        <v>10.533333333333333</v>
      </c>
      <c r="L5351" s="4">
        <v>1568.5343800843118</v>
      </c>
      <c r="M5351" s="4" t="s">
        <v>332</v>
      </c>
      <c r="N5351" s="17">
        <v>0.99999999999999978</v>
      </c>
      <c r="O5351" s="4">
        <v>1152</v>
      </c>
      <c r="P5351">
        <f t="shared" si="249"/>
        <v>2016</v>
      </c>
      <c r="Q5351">
        <f t="shared" si="250"/>
        <v>1</v>
      </c>
      <c r="R5351" t="str">
        <f t="shared" si="251"/>
        <v>06</v>
      </c>
      <c r="T5351" t="s">
        <v>39</v>
      </c>
    </row>
    <row r="5352" spans="1:25" x14ac:dyDescent="0.35">
      <c r="A5352" s="1" t="s">
        <v>2</v>
      </c>
      <c r="B5352" s="18">
        <v>42388</v>
      </c>
      <c r="C5352" s="3" t="s">
        <v>134</v>
      </c>
      <c r="D5352" s="4" t="s">
        <v>135</v>
      </c>
      <c r="E5352" s="5" t="s">
        <v>4</v>
      </c>
      <c r="F5352" s="6">
        <v>0.57310150095683743</v>
      </c>
      <c r="G5352" s="16" t="s">
        <v>4</v>
      </c>
      <c r="H5352" s="7">
        <v>6824.9249573718562</v>
      </c>
      <c r="I5352" s="4">
        <v>49.7</v>
      </c>
      <c r="J5352" s="4">
        <v>26.2</v>
      </c>
      <c r="K5352" s="4">
        <v>17.466666666666665</v>
      </c>
      <c r="L5352" s="4">
        <v>11908.754288685537</v>
      </c>
      <c r="M5352" s="4" t="s">
        <v>332</v>
      </c>
      <c r="N5352" s="17">
        <v>1</v>
      </c>
      <c r="O5352" s="4">
        <v>1152</v>
      </c>
      <c r="P5352">
        <f t="shared" si="249"/>
        <v>2016</v>
      </c>
      <c r="Q5352">
        <f t="shared" si="250"/>
        <v>1</v>
      </c>
      <c r="R5352" t="str">
        <f t="shared" si="251"/>
        <v>06</v>
      </c>
      <c r="T5352" t="s">
        <v>39</v>
      </c>
      <c r="U5352" t="s">
        <v>527</v>
      </c>
    </row>
    <row r="5353" spans="1:25" x14ac:dyDescent="0.35">
      <c r="A5353" s="1" t="s">
        <v>2</v>
      </c>
      <c r="B5353" s="18">
        <v>42388</v>
      </c>
      <c r="C5353" s="3" t="s">
        <v>302</v>
      </c>
      <c r="D5353" s="4" t="s">
        <v>303</v>
      </c>
      <c r="E5353" s="5" t="s">
        <v>4</v>
      </c>
      <c r="F5353" s="6">
        <v>13.204258582045533</v>
      </c>
      <c r="G5353" s="16" t="s">
        <v>4</v>
      </c>
      <c r="H5353" s="7">
        <v>414.99686091519828</v>
      </c>
      <c r="I5353" s="4">
        <v>4.9000000000000004</v>
      </c>
      <c r="J5353" s="4">
        <v>3.5</v>
      </c>
      <c r="K5353" s="4">
        <v>3.5</v>
      </c>
      <c r="L5353" s="4">
        <v>31.42901650528789</v>
      </c>
      <c r="M5353" s="4" t="s">
        <v>332</v>
      </c>
      <c r="N5353" s="17">
        <v>0.99999999999999989</v>
      </c>
      <c r="O5353" s="4">
        <v>100</v>
      </c>
      <c r="P5353">
        <f t="shared" si="249"/>
        <v>2016</v>
      </c>
      <c r="Q5353">
        <f t="shared" si="250"/>
        <v>1</v>
      </c>
      <c r="R5353" t="str">
        <f t="shared" si="251"/>
        <v>08</v>
      </c>
      <c r="T5353" t="s">
        <v>303</v>
      </c>
    </row>
    <row r="5354" spans="1:25" x14ac:dyDescent="0.35">
      <c r="A5354" s="1" t="s">
        <v>2</v>
      </c>
      <c r="B5354" s="18">
        <v>42388</v>
      </c>
      <c r="C5354" s="3" t="s">
        <v>430</v>
      </c>
      <c r="D5354" s="4" t="s">
        <v>431</v>
      </c>
      <c r="E5354" s="5" t="s">
        <v>7</v>
      </c>
      <c r="F5354" s="6">
        <v>6.6021292910227665</v>
      </c>
      <c r="G5354" s="16" t="s">
        <v>4</v>
      </c>
      <c r="H5354" s="7">
        <v>4201.7060137225699</v>
      </c>
      <c r="I5354" s="4">
        <v>8.6999999999999993</v>
      </c>
      <c r="J5354" s="4">
        <v>6.3</v>
      </c>
      <c r="K5354" s="4" t="s">
        <v>332</v>
      </c>
      <c r="L5354" s="4">
        <v>159.10420064916906</v>
      </c>
      <c r="M5354" s="4" t="s">
        <v>332</v>
      </c>
      <c r="N5354" s="17">
        <v>4</v>
      </c>
      <c r="O5354" s="4">
        <v>100</v>
      </c>
      <c r="P5354">
        <f t="shared" si="249"/>
        <v>2016</v>
      </c>
      <c r="Q5354">
        <f t="shared" si="250"/>
        <v>1</v>
      </c>
      <c r="R5354" t="str">
        <f t="shared" si="251"/>
        <v>09</v>
      </c>
      <c r="T5354" t="s">
        <v>431</v>
      </c>
    </row>
    <row r="5355" spans="1:25" x14ac:dyDescent="0.35">
      <c r="A5355" s="1" t="s">
        <v>2</v>
      </c>
      <c r="B5355" s="18">
        <v>42388</v>
      </c>
      <c r="C5355" s="3" t="s">
        <v>42</v>
      </c>
      <c r="D5355" s="4" t="s">
        <v>168</v>
      </c>
      <c r="E5355" s="5" t="s">
        <v>4</v>
      </c>
      <c r="F5355" s="6">
        <v>1.1462030019136749</v>
      </c>
      <c r="G5355" s="16" t="s">
        <v>4</v>
      </c>
      <c r="H5355" s="7">
        <v>3650.9122702310556</v>
      </c>
      <c r="I5355" s="4" t="s">
        <v>332</v>
      </c>
      <c r="J5355" s="4">
        <v>17.8</v>
      </c>
      <c r="K5355" s="4">
        <v>12.8</v>
      </c>
      <c r="L5355" s="4">
        <v>3185.2230923628485</v>
      </c>
      <c r="M5355" s="4" t="s">
        <v>332</v>
      </c>
      <c r="N5355" s="17">
        <v>1</v>
      </c>
      <c r="O5355" s="4">
        <v>1152</v>
      </c>
      <c r="P5355">
        <f t="shared" si="249"/>
        <v>2016</v>
      </c>
      <c r="Q5355">
        <f t="shared" si="250"/>
        <v>1</v>
      </c>
      <c r="R5355" t="str">
        <f t="shared" si="251"/>
        <v>12</v>
      </c>
      <c r="T5355" t="s">
        <v>663</v>
      </c>
      <c r="U5355" t="s">
        <v>463</v>
      </c>
      <c r="V5355" t="s">
        <v>464</v>
      </c>
      <c r="W5355" t="s">
        <v>545</v>
      </c>
      <c r="X5355" t="s">
        <v>510</v>
      </c>
      <c r="Y5355" t="s">
        <v>466</v>
      </c>
    </row>
    <row r="5356" spans="1:25" x14ac:dyDescent="0.35">
      <c r="A5356" s="1" t="s">
        <v>2</v>
      </c>
      <c r="B5356" s="18">
        <v>42388</v>
      </c>
      <c r="C5356" s="3" t="s">
        <v>28</v>
      </c>
      <c r="D5356" s="4" t="s">
        <v>107</v>
      </c>
      <c r="E5356" s="5" t="s">
        <v>23</v>
      </c>
      <c r="F5356" s="6">
        <v>16.046842026791445</v>
      </c>
      <c r="G5356" s="16" t="s">
        <v>4</v>
      </c>
      <c r="H5356" s="7">
        <v>30570.455975155885</v>
      </c>
      <c r="I5356" s="4">
        <v>20.399999999999999</v>
      </c>
      <c r="J5356" s="4">
        <v>5.0999999999999996</v>
      </c>
      <c r="K5356" s="4" t="s">
        <v>332</v>
      </c>
      <c r="L5356" s="4">
        <v>416.73540709133954</v>
      </c>
      <c r="M5356" s="4" t="s">
        <v>332</v>
      </c>
      <c r="N5356" s="17">
        <v>4.5714285714285721</v>
      </c>
      <c r="O5356" s="4">
        <v>1152</v>
      </c>
      <c r="P5356">
        <f t="shared" si="249"/>
        <v>2016</v>
      </c>
      <c r="Q5356">
        <f t="shared" si="250"/>
        <v>1</v>
      </c>
      <c r="R5356" t="str">
        <f t="shared" si="251"/>
        <v>12</v>
      </c>
      <c r="T5356" t="s">
        <v>107</v>
      </c>
    </row>
    <row r="5357" spans="1:25" x14ac:dyDescent="0.35">
      <c r="A5357" s="1" t="s">
        <v>2</v>
      </c>
      <c r="B5357" s="18">
        <v>42388</v>
      </c>
      <c r="C5357" s="3" t="s">
        <v>64</v>
      </c>
      <c r="D5357" s="4" t="s">
        <v>65</v>
      </c>
      <c r="E5357" s="5" t="s">
        <v>7</v>
      </c>
      <c r="F5357" s="6">
        <v>2.2924060038273497</v>
      </c>
      <c r="G5357" s="16" t="s">
        <v>4</v>
      </c>
      <c r="H5357" s="7">
        <v>31281.713847027248</v>
      </c>
      <c r="I5357" s="4">
        <v>70</v>
      </c>
      <c r="J5357" s="4">
        <v>5.7</v>
      </c>
      <c r="K5357" s="4">
        <v>5.7</v>
      </c>
      <c r="L5357" s="4">
        <v>2274.3000000000002</v>
      </c>
      <c r="M5357" s="4" t="s">
        <v>332</v>
      </c>
      <c r="N5357" s="17">
        <v>5.9999999999999991</v>
      </c>
      <c r="O5357" s="4">
        <v>1152</v>
      </c>
      <c r="P5357">
        <f t="shared" si="249"/>
        <v>2016</v>
      </c>
      <c r="Q5357">
        <f t="shared" si="250"/>
        <v>1</v>
      </c>
      <c r="R5357" t="str">
        <f t="shared" si="251"/>
        <v>13</v>
      </c>
      <c r="T5357" t="s">
        <v>481</v>
      </c>
      <c r="U5357" t="s">
        <v>482</v>
      </c>
    </row>
    <row r="5358" spans="1:25" x14ac:dyDescent="0.35">
      <c r="A5358" s="1" t="s">
        <v>2</v>
      </c>
      <c r="B5358" s="18">
        <v>42388</v>
      </c>
      <c r="C5358" s="3" t="s">
        <v>3</v>
      </c>
      <c r="D5358" s="4" t="s">
        <v>119</v>
      </c>
      <c r="E5358" s="5" t="s">
        <v>4</v>
      </c>
      <c r="F5358" s="6">
        <v>6.6021292910227665</v>
      </c>
      <c r="G5358" s="16" t="s">
        <v>4</v>
      </c>
      <c r="H5358" s="7">
        <v>481.8595788145883</v>
      </c>
      <c r="I5358" s="4">
        <v>7.2</v>
      </c>
      <c r="J5358" s="4">
        <v>4.4000000000000004</v>
      </c>
      <c r="K5358" s="4" t="s">
        <v>332</v>
      </c>
      <c r="L5358" s="4">
        <v>72.985480528198082</v>
      </c>
      <c r="M5358" s="4" t="s">
        <v>332</v>
      </c>
      <c r="N5358" s="17">
        <v>1</v>
      </c>
      <c r="O5358" s="4">
        <v>100</v>
      </c>
      <c r="P5358">
        <f t="shared" si="249"/>
        <v>2016</v>
      </c>
      <c r="Q5358">
        <f t="shared" si="250"/>
        <v>1</v>
      </c>
      <c r="R5358" t="str">
        <f t="shared" si="251"/>
        <v>16</v>
      </c>
      <c r="T5358" t="s">
        <v>119</v>
      </c>
    </row>
    <row r="5359" spans="1:25" x14ac:dyDescent="0.35">
      <c r="A5359" s="1" t="s">
        <v>2</v>
      </c>
      <c r="B5359" s="18">
        <v>42388</v>
      </c>
      <c r="C5359" s="3" t="s">
        <v>15</v>
      </c>
      <c r="D5359" s="4" t="s">
        <v>16</v>
      </c>
      <c r="E5359" s="5" t="s">
        <v>7</v>
      </c>
      <c r="F5359" s="6">
        <v>0.57310150095683743</v>
      </c>
      <c r="G5359" s="16" t="s">
        <v>4</v>
      </c>
      <c r="H5359" s="7">
        <v>1006.3295571841451</v>
      </c>
      <c r="I5359" s="4">
        <v>6.3</v>
      </c>
      <c r="J5359" s="4">
        <v>5.2</v>
      </c>
      <c r="K5359" s="4">
        <v>5</v>
      </c>
      <c r="L5359" s="4">
        <v>109.746</v>
      </c>
      <c r="M5359" s="4" t="s">
        <v>332</v>
      </c>
      <c r="N5359" s="17">
        <v>15.999999999999996</v>
      </c>
      <c r="O5359" s="4">
        <v>1152</v>
      </c>
      <c r="P5359">
        <f t="shared" si="249"/>
        <v>2016</v>
      </c>
      <c r="Q5359">
        <f t="shared" si="250"/>
        <v>1</v>
      </c>
      <c r="R5359" t="str">
        <f t="shared" si="251"/>
        <v>17</v>
      </c>
      <c r="T5359" t="s">
        <v>73</v>
      </c>
      <c r="U5359" t="s">
        <v>475</v>
      </c>
    </row>
    <row r="5360" spans="1:25" x14ac:dyDescent="0.35">
      <c r="A5360" s="1" t="s">
        <v>2</v>
      </c>
      <c r="B5360" s="18">
        <v>42388</v>
      </c>
      <c r="C5360" s="3" t="s">
        <v>15</v>
      </c>
      <c r="D5360" s="4" t="s">
        <v>16</v>
      </c>
      <c r="E5360" s="5" t="s">
        <v>7</v>
      </c>
      <c r="F5360" s="6">
        <v>8.2576988100525911E-2</v>
      </c>
      <c r="G5360" s="16" t="s">
        <v>4</v>
      </c>
      <c r="H5360" s="7">
        <v>1263.1722595828871</v>
      </c>
      <c r="I5360" s="4">
        <v>18.899999999999999</v>
      </c>
      <c r="J5360" s="4">
        <v>15.1</v>
      </c>
      <c r="K5360" s="4">
        <v>5</v>
      </c>
      <c r="L5360" s="4">
        <v>12624.843507624113</v>
      </c>
      <c r="M5360" s="4" t="s">
        <v>332</v>
      </c>
      <c r="N5360">
        <v>16</v>
      </c>
      <c r="O5360" s="4">
        <v>15990.24</v>
      </c>
      <c r="P5360">
        <f t="shared" si="249"/>
        <v>2016</v>
      </c>
      <c r="Q5360">
        <f t="shared" si="250"/>
        <v>1</v>
      </c>
      <c r="R5360" t="str">
        <f t="shared" si="251"/>
        <v>17</v>
      </c>
      <c r="T5360" t="s">
        <v>73</v>
      </c>
      <c r="U5360" t="s">
        <v>475</v>
      </c>
    </row>
    <row r="5361" spans="1:27" x14ac:dyDescent="0.35">
      <c r="A5361" s="1" t="s">
        <v>2</v>
      </c>
      <c r="B5361" s="18">
        <v>42388</v>
      </c>
      <c r="C5361" s="3" t="s">
        <v>19</v>
      </c>
      <c r="D5361" s="4" t="s">
        <v>20</v>
      </c>
      <c r="E5361" s="5" t="s">
        <v>4</v>
      </c>
      <c r="F5361" s="6">
        <v>13.204258582045533</v>
      </c>
      <c r="G5361" s="16" t="s">
        <v>4</v>
      </c>
      <c r="H5361" s="7">
        <v>2400.0060398725959</v>
      </c>
      <c r="I5361" s="4">
        <v>6.4</v>
      </c>
      <c r="J5361" s="4">
        <v>7.1</v>
      </c>
      <c r="K5361" s="4">
        <v>4</v>
      </c>
      <c r="L5361" s="4">
        <v>181.76</v>
      </c>
      <c r="M5361" s="4" t="s">
        <v>332</v>
      </c>
      <c r="N5361" s="17">
        <v>1</v>
      </c>
      <c r="O5361" s="4">
        <v>100</v>
      </c>
      <c r="P5361">
        <f t="shared" si="249"/>
        <v>2016</v>
      </c>
      <c r="Q5361">
        <f t="shared" si="250"/>
        <v>1</v>
      </c>
      <c r="R5361" t="str">
        <f t="shared" si="251"/>
        <v>17</v>
      </c>
      <c r="T5361" t="s">
        <v>484</v>
      </c>
      <c r="U5361" t="s">
        <v>485</v>
      </c>
    </row>
    <row r="5362" spans="1:27" x14ac:dyDescent="0.35">
      <c r="A5362" s="1" t="s">
        <v>2</v>
      </c>
      <c r="B5362" s="18">
        <v>42388</v>
      </c>
      <c r="C5362" s="3" t="s">
        <v>290</v>
      </c>
      <c r="D5362" s="4" t="s">
        <v>291</v>
      </c>
      <c r="E5362" s="5" t="s">
        <v>7</v>
      </c>
      <c r="F5362" s="6">
        <v>13.204258582045533</v>
      </c>
      <c r="G5362" s="16" t="s">
        <v>4</v>
      </c>
      <c r="H5362" s="7">
        <v>5206.6498291196131</v>
      </c>
      <c r="I5362" s="4">
        <v>11.2</v>
      </c>
      <c r="J5362" s="4">
        <v>4.0999999999999996</v>
      </c>
      <c r="K5362" s="4" t="s">
        <v>332</v>
      </c>
      <c r="L5362" s="4">
        <v>98.578988679442901</v>
      </c>
      <c r="M5362" s="4" t="s">
        <v>332</v>
      </c>
      <c r="N5362" s="17">
        <v>3.9999999999999996</v>
      </c>
      <c r="O5362" s="4">
        <v>100</v>
      </c>
      <c r="P5362">
        <f t="shared" si="249"/>
        <v>2016</v>
      </c>
      <c r="Q5362">
        <f t="shared" si="250"/>
        <v>1</v>
      </c>
      <c r="R5362" t="str">
        <f t="shared" si="251"/>
        <v>18</v>
      </c>
      <c r="T5362" t="s">
        <v>291</v>
      </c>
    </row>
    <row r="5363" spans="1:27" x14ac:dyDescent="0.35">
      <c r="A5363" s="1" t="s">
        <v>2</v>
      </c>
      <c r="B5363" s="18">
        <v>42388</v>
      </c>
      <c r="C5363" s="3" t="s">
        <v>315</v>
      </c>
      <c r="D5363" s="4" t="s">
        <v>316</v>
      </c>
      <c r="E5363" s="5" t="s">
        <v>7</v>
      </c>
      <c r="F5363" s="6">
        <v>6.6021292910227665</v>
      </c>
      <c r="G5363" s="16" t="s">
        <v>4</v>
      </c>
      <c r="H5363" s="7">
        <v>341.1789269878085</v>
      </c>
      <c r="I5363" s="4">
        <v>7.3</v>
      </c>
      <c r="J5363" s="4">
        <v>2.6</v>
      </c>
      <c r="K5363" s="4" t="s">
        <v>332</v>
      </c>
      <c r="L5363" s="4">
        <v>25.838552378224851</v>
      </c>
      <c r="M5363" s="4" t="s">
        <v>332</v>
      </c>
      <c r="N5363" s="17">
        <v>2</v>
      </c>
      <c r="O5363" s="4">
        <v>100</v>
      </c>
      <c r="P5363">
        <f t="shared" si="249"/>
        <v>2016</v>
      </c>
      <c r="Q5363">
        <f t="shared" si="250"/>
        <v>1</v>
      </c>
      <c r="R5363" t="str">
        <f t="shared" si="251"/>
        <v>18</v>
      </c>
      <c r="T5363" t="s">
        <v>291</v>
      </c>
      <c r="U5363" t="s">
        <v>610</v>
      </c>
    </row>
    <row r="5364" spans="1:27" x14ac:dyDescent="0.35">
      <c r="A5364" s="1" t="s">
        <v>2</v>
      </c>
      <c r="B5364" s="18">
        <v>42388</v>
      </c>
      <c r="C5364" s="3" t="s">
        <v>111</v>
      </c>
      <c r="D5364" s="4" t="s">
        <v>112</v>
      </c>
      <c r="E5364" s="5" t="s">
        <v>7</v>
      </c>
      <c r="F5364" s="6">
        <v>0.57310150095683743</v>
      </c>
      <c r="G5364" s="16" t="s">
        <v>4</v>
      </c>
      <c r="H5364" s="7">
        <v>307.90555765418185</v>
      </c>
      <c r="I5364" s="4">
        <v>36.9</v>
      </c>
      <c r="J5364" s="4">
        <v>5.0999999999999996</v>
      </c>
      <c r="K5364" s="4" t="s">
        <v>332</v>
      </c>
      <c r="L5364" s="4">
        <v>268.63091192407421</v>
      </c>
      <c r="M5364" s="4" t="s">
        <v>332</v>
      </c>
      <c r="N5364" s="17">
        <v>2</v>
      </c>
      <c r="O5364" s="4">
        <v>1152</v>
      </c>
      <c r="P5364">
        <f t="shared" si="249"/>
        <v>2016</v>
      </c>
      <c r="Q5364">
        <f t="shared" si="250"/>
        <v>1</v>
      </c>
      <c r="R5364" t="str">
        <f t="shared" si="251"/>
        <v>25</v>
      </c>
      <c r="T5364" t="s">
        <v>320</v>
      </c>
      <c r="U5364" t="s">
        <v>513</v>
      </c>
    </row>
    <row r="5365" spans="1:27" x14ac:dyDescent="0.35">
      <c r="A5365" s="1" t="s">
        <v>2</v>
      </c>
      <c r="B5365" s="18">
        <v>42388</v>
      </c>
      <c r="C5365" s="3" t="s">
        <v>56</v>
      </c>
      <c r="D5365" s="4" t="s">
        <v>57</v>
      </c>
      <c r="E5365" s="5" t="s">
        <v>4</v>
      </c>
      <c r="F5365" s="6">
        <v>8.2576988100525911E-2</v>
      </c>
      <c r="G5365" s="16" t="s">
        <v>4</v>
      </c>
      <c r="H5365" s="7">
        <v>360.75452466996228</v>
      </c>
      <c r="I5365" s="4">
        <v>184.9</v>
      </c>
      <c r="J5365" s="4">
        <v>9.5</v>
      </c>
      <c r="K5365" s="4" t="s">
        <v>332</v>
      </c>
      <c r="L5365" s="4">
        <v>4368.705289066661</v>
      </c>
      <c r="M5365" s="4" t="s">
        <v>332</v>
      </c>
      <c r="N5365" s="17">
        <v>1</v>
      </c>
      <c r="O5365" s="4">
        <v>15990.24</v>
      </c>
      <c r="P5365">
        <f t="shared" si="249"/>
        <v>2016</v>
      </c>
      <c r="Q5365">
        <f t="shared" si="250"/>
        <v>1</v>
      </c>
      <c r="R5365" t="str">
        <f t="shared" si="251"/>
        <v>27</v>
      </c>
      <c r="T5365" t="s">
        <v>57</v>
      </c>
    </row>
    <row r="5366" spans="1:27" x14ac:dyDescent="0.35">
      <c r="A5366" s="1" t="s">
        <v>2</v>
      </c>
      <c r="B5366" s="18">
        <v>42388</v>
      </c>
      <c r="C5366" s="3" t="s">
        <v>219</v>
      </c>
      <c r="D5366" s="4" t="s">
        <v>292</v>
      </c>
      <c r="E5366" s="5" t="s">
        <v>4</v>
      </c>
      <c r="F5366" s="6">
        <v>13.204258582045533</v>
      </c>
      <c r="G5366" s="16" t="s">
        <v>4</v>
      </c>
      <c r="H5366" s="7">
        <v>322.56715606596407</v>
      </c>
      <c r="I5366" s="4" t="s">
        <v>332</v>
      </c>
      <c r="J5366" s="4">
        <v>3.6</v>
      </c>
      <c r="K5366" s="4" t="s">
        <v>332</v>
      </c>
      <c r="L5366" s="4">
        <v>24.429024474314232</v>
      </c>
      <c r="M5366" s="4" t="s">
        <v>332</v>
      </c>
      <c r="N5366" s="17">
        <v>1</v>
      </c>
      <c r="O5366" s="4">
        <v>100</v>
      </c>
      <c r="P5366">
        <f t="shared" si="249"/>
        <v>2016</v>
      </c>
      <c r="Q5366">
        <f t="shared" si="250"/>
        <v>1</v>
      </c>
      <c r="R5366" t="str">
        <f t="shared" si="251"/>
        <v>90</v>
      </c>
      <c r="T5366" t="s">
        <v>563</v>
      </c>
      <c r="U5366" t="s">
        <v>468</v>
      </c>
      <c r="V5366" t="s">
        <v>564</v>
      </c>
      <c r="W5366" t="s">
        <v>565</v>
      </c>
      <c r="X5366" t="s">
        <v>566</v>
      </c>
      <c r="Y5366" t="s">
        <v>567</v>
      </c>
      <c r="Z5366" t="s">
        <v>510</v>
      </c>
      <c r="AA5366" t="s">
        <v>568</v>
      </c>
    </row>
    <row r="5367" spans="1:27" x14ac:dyDescent="0.35">
      <c r="A5367" s="1" t="s">
        <v>2</v>
      </c>
      <c r="B5367" s="18">
        <v>42388</v>
      </c>
      <c r="C5367" s="3" t="s">
        <v>132</v>
      </c>
      <c r="D5367" s="4" t="s">
        <v>298</v>
      </c>
      <c r="E5367" s="5" t="s">
        <v>4</v>
      </c>
      <c r="F5367" s="6">
        <v>39.612775746136599</v>
      </c>
      <c r="G5367" s="16" t="s">
        <v>4</v>
      </c>
      <c r="H5367" s="7">
        <v>6521.6972746999227</v>
      </c>
      <c r="I5367" s="4" t="s">
        <v>332</v>
      </c>
      <c r="J5367" s="4">
        <v>6.8</v>
      </c>
      <c r="K5367" s="4" t="s">
        <v>332</v>
      </c>
      <c r="L5367" s="4">
        <v>164.6362102089243</v>
      </c>
      <c r="M5367" s="4" t="s">
        <v>332</v>
      </c>
      <c r="N5367" s="17">
        <v>1</v>
      </c>
      <c r="O5367" s="4">
        <v>100</v>
      </c>
      <c r="P5367">
        <f t="shared" si="249"/>
        <v>2016</v>
      </c>
      <c r="Q5367">
        <f t="shared" si="250"/>
        <v>1</v>
      </c>
      <c r="R5367" t="str">
        <f t="shared" si="251"/>
        <v>90</v>
      </c>
      <c r="T5367" t="s">
        <v>563</v>
      </c>
      <c r="U5367" t="s">
        <v>468</v>
      </c>
      <c r="V5367" t="s">
        <v>564</v>
      </c>
      <c r="W5367" t="s">
        <v>524</v>
      </c>
      <c r="X5367" t="s">
        <v>567</v>
      </c>
      <c r="Y5367" t="s">
        <v>510</v>
      </c>
      <c r="Z5367" t="s">
        <v>568</v>
      </c>
    </row>
    <row r="5368" spans="1:27" x14ac:dyDescent="0.35">
      <c r="A5368" s="1" t="s">
        <v>138</v>
      </c>
      <c r="B5368" s="18">
        <v>42403</v>
      </c>
      <c r="C5368" s="8" t="s">
        <v>29</v>
      </c>
      <c r="D5368" s="4" t="s">
        <v>30</v>
      </c>
      <c r="E5368" s="9" t="s">
        <v>23</v>
      </c>
      <c r="F5368" s="6">
        <v>0.57598220447599335</v>
      </c>
      <c r="G5368" s="16" t="s">
        <v>4</v>
      </c>
      <c r="H5368" s="7">
        <v>1637.2369229806764</v>
      </c>
      <c r="I5368" s="4">
        <v>5.2</v>
      </c>
      <c r="J5368" s="4">
        <v>6</v>
      </c>
      <c r="K5368" s="4"/>
      <c r="L5368" s="4">
        <v>98.017690792001545</v>
      </c>
      <c r="M5368" s="4"/>
      <c r="N5368" s="17">
        <v>28.999999999999996</v>
      </c>
      <c r="O5368" s="4">
        <v>1152</v>
      </c>
      <c r="P5368">
        <f t="shared" si="249"/>
        <v>2016</v>
      </c>
      <c r="Q5368">
        <f t="shared" si="250"/>
        <v>2</v>
      </c>
      <c r="R5368" t="str">
        <f t="shared" si="251"/>
        <v>01</v>
      </c>
      <c r="S5368" s="4"/>
      <c r="T5368" s="4" t="s">
        <v>30</v>
      </c>
      <c r="U5368" s="4"/>
    </row>
    <row r="5369" spans="1:27" x14ac:dyDescent="0.35">
      <c r="A5369" s="1" t="s">
        <v>138</v>
      </c>
      <c r="B5369" s="18">
        <v>42403</v>
      </c>
      <c r="C5369" s="8" t="s">
        <v>294</v>
      </c>
      <c r="D5369" s="4" t="s">
        <v>295</v>
      </c>
      <c r="E5369" s="9" t="s">
        <v>23</v>
      </c>
      <c r="F5369" s="6">
        <v>1.1519644089519867</v>
      </c>
      <c r="G5369" s="16" t="s">
        <v>23</v>
      </c>
      <c r="H5369" s="7">
        <v>1673.9885008447106</v>
      </c>
      <c r="I5369" s="4">
        <v>165.1</v>
      </c>
      <c r="J5369" s="4">
        <v>4.0999999999999996</v>
      </c>
      <c r="K5369" s="4"/>
      <c r="L5369" s="4">
        <v>1453.1599134800019</v>
      </c>
      <c r="M5369" s="4"/>
      <c r="N5369" s="17">
        <v>1</v>
      </c>
      <c r="O5369" s="4">
        <v>1152</v>
      </c>
      <c r="P5369">
        <f t="shared" si="249"/>
        <v>2016</v>
      </c>
      <c r="Q5369">
        <f t="shared" si="250"/>
        <v>2</v>
      </c>
      <c r="R5369" t="str">
        <f t="shared" si="251"/>
        <v>01</v>
      </c>
      <c r="S5369" s="4"/>
      <c r="T5369" s="4" t="s">
        <v>295</v>
      </c>
      <c r="U5369" s="4"/>
    </row>
    <row r="5370" spans="1:27" x14ac:dyDescent="0.35">
      <c r="A5370" s="1" t="s">
        <v>138</v>
      </c>
      <c r="B5370" s="18">
        <v>42403</v>
      </c>
      <c r="C5370" s="3" t="s">
        <v>300</v>
      </c>
      <c r="D5370" s="4" t="s">
        <v>301</v>
      </c>
      <c r="E5370" s="5" t="s">
        <v>4</v>
      </c>
      <c r="F5370" s="6">
        <v>5.3082519964507542</v>
      </c>
      <c r="G5370" s="16" t="s">
        <v>4</v>
      </c>
      <c r="H5370" s="7">
        <v>538.15298443905999</v>
      </c>
      <c r="I5370" s="4">
        <v>8.3000000000000007</v>
      </c>
      <c r="J5370" s="4">
        <v>5.4</v>
      </c>
      <c r="K5370" s="4">
        <v>4.32</v>
      </c>
      <c r="L5370" s="4">
        <v>101.3804515684041</v>
      </c>
      <c r="M5370" s="4"/>
      <c r="N5370" s="17">
        <v>0.99999999999999978</v>
      </c>
      <c r="O5370" s="4">
        <v>125</v>
      </c>
      <c r="P5370">
        <f t="shared" si="249"/>
        <v>2016</v>
      </c>
      <c r="Q5370">
        <f t="shared" si="250"/>
        <v>2</v>
      </c>
      <c r="R5370" t="str">
        <f t="shared" si="251"/>
        <v>05</v>
      </c>
      <c r="S5370" s="4"/>
      <c r="T5370" s="4" t="s">
        <v>301</v>
      </c>
      <c r="U5370" s="4"/>
    </row>
    <row r="5371" spans="1:27" x14ac:dyDescent="0.35">
      <c r="A5371" s="1" t="s">
        <v>138</v>
      </c>
      <c r="B5371" s="18">
        <v>42403</v>
      </c>
      <c r="C5371" s="3" t="s">
        <v>82</v>
      </c>
      <c r="D5371" s="4" t="s">
        <v>167</v>
      </c>
      <c r="E5371" s="5" t="s">
        <v>4</v>
      </c>
      <c r="F5371" s="6">
        <v>15.924755989352265</v>
      </c>
      <c r="G5371" s="16" t="s">
        <v>4</v>
      </c>
      <c r="H5371" s="7">
        <v>3954.9668361584445</v>
      </c>
      <c r="I5371" s="4">
        <v>12.1</v>
      </c>
      <c r="J5371" s="4">
        <v>7</v>
      </c>
      <c r="K5371" s="4">
        <v>5.6000000000000005</v>
      </c>
      <c r="L5371" s="4">
        <v>248.3533712417852</v>
      </c>
      <c r="M5371" s="4"/>
      <c r="N5371" s="17">
        <v>0.99999999999999978</v>
      </c>
      <c r="O5371" s="4">
        <v>125</v>
      </c>
      <c r="P5371">
        <f t="shared" si="249"/>
        <v>2016</v>
      </c>
      <c r="Q5371">
        <f t="shared" si="250"/>
        <v>2</v>
      </c>
      <c r="R5371" t="str">
        <f t="shared" si="251"/>
        <v>05</v>
      </c>
      <c r="S5371" s="4"/>
      <c r="T5371" s="4" t="s">
        <v>460</v>
      </c>
      <c r="U5371" s="4" t="s">
        <v>488</v>
      </c>
      <c r="V5371" t="s">
        <v>536</v>
      </c>
      <c r="W5371" t="s">
        <v>544</v>
      </c>
      <c r="X5371" t="s">
        <v>510</v>
      </c>
    </row>
    <row r="5372" spans="1:27" x14ac:dyDescent="0.35">
      <c r="A5372" s="1" t="s">
        <v>138</v>
      </c>
      <c r="B5372" s="18">
        <v>42403</v>
      </c>
      <c r="C5372" s="3" t="s">
        <v>37</v>
      </c>
      <c r="D5372" s="4" t="s">
        <v>156</v>
      </c>
      <c r="E5372" s="5" t="s">
        <v>4</v>
      </c>
      <c r="F5372" s="6">
        <v>12.09562629399586</v>
      </c>
      <c r="G5372" s="16" t="s">
        <v>4</v>
      </c>
      <c r="H5372" s="7">
        <v>17283.975076236205</v>
      </c>
      <c r="I5372" s="4">
        <v>23.3</v>
      </c>
      <c r="J5372" s="4">
        <v>12.1</v>
      </c>
      <c r="K5372" s="4">
        <v>9.68</v>
      </c>
      <c r="L5372" s="4">
        <v>1428.9442031468668</v>
      </c>
      <c r="M5372" s="4"/>
      <c r="N5372" s="17">
        <v>1.0000000000000002</v>
      </c>
      <c r="O5372" s="4">
        <v>1152</v>
      </c>
      <c r="P5372">
        <f t="shared" si="249"/>
        <v>2016</v>
      </c>
      <c r="Q5372">
        <f t="shared" si="250"/>
        <v>2</v>
      </c>
      <c r="R5372" t="str">
        <f t="shared" si="251"/>
        <v>05</v>
      </c>
      <c r="S5372" s="4"/>
      <c r="T5372" s="4" t="s">
        <v>460</v>
      </c>
      <c r="U5372" s="4" t="s">
        <v>461</v>
      </c>
      <c r="V5372" t="s">
        <v>536</v>
      </c>
      <c r="W5372" t="s">
        <v>537</v>
      </c>
      <c r="X5372" t="s">
        <v>510</v>
      </c>
    </row>
    <row r="5373" spans="1:27" x14ac:dyDescent="0.35">
      <c r="A5373" s="1" t="s">
        <v>138</v>
      </c>
      <c r="B5373" s="18">
        <v>42403</v>
      </c>
      <c r="C5373" s="3" t="s">
        <v>76</v>
      </c>
      <c r="D5373" s="4" t="s">
        <v>229</v>
      </c>
      <c r="E5373" s="5" t="s">
        <v>4</v>
      </c>
      <c r="F5373" s="6">
        <v>1.1519644089519867</v>
      </c>
      <c r="G5373" s="16" t="s">
        <v>4</v>
      </c>
      <c r="H5373" s="7">
        <v>9345.9602091347806</v>
      </c>
      <c r="I5373" s="4">
        <v>54.8</v>
      </c>
      <c r="J5373" s="4">
        <v>18.8</v>
      </c>
      <c r="K5373" s="4">
        <v>15.040000000000001</v>
      </c>
      <c r="L5373" s="4">
        <v>8113.0633346887671</v>
      </c>
      <c r="M5373" s="4"/>
      <c r="N5373" s="17">
        <v>1</v>
      </c>
      <c r="O5373" s="4">
        <v>1152</v>
      </c>
      <c r="P5373">
        <f t="shared" si="249"/>
        <v>2016</v>
      </c>
      <c r="Q5373">
        <f t="shared" si="250"/>
        <v>2</v>
      </c>
      <c r="R5373" t="str">
        <f t="shared" si="251"/>
        <v>05</v>
      </c>
      <c r="S5373" s="4"/>
      <c r="T5373" s="4" t="s">
        <v>460</v>
      </c>
      <c r="U5373" s="4" t="s">
        <v>486</v>
      </c>
      <c r="V5373" t="s">
        <v>536</v>
      </c>
      <c r="W5373" t="s">
        <v>570</v>
      </c>
      <c r="X5373" t="s">
        <v>510</v>
      </c>
    </row>
    <row r="5374" spans="1:27" x14ac:dyDescent="0.35">
      <c r="A5374" s="1" t="s">
        <v>138</v>
      </c>
      <c r="B5374" s="18">
        <v>42403</v>
      </c>
      <c r="C5374" s="3" t="s">
        <v>62</v>
      </c>
      <c r="D5374" s="4" t="s">
        <v>63</v>
      </c>
      <c r="E5374" s="5" t="s">
        <v>4</v>
      </c>
      <c r="F5374" s="6">
        <v>84.932031943212067</v>
      </c>
      <c r="G5374" s="16" t="s">
        <v>4</v>
      </c>
      <c r="H5374" s="7">
        <v>10714.442524631759</v>
      </c>
      <c r="I5374" s="4">
        <v>9.9</v>
      </c>
      <c r="J5374" s="4">
        <v>6.1</v>
      </c>
      <c r="K5374" s="4"/>
      <c r="L5374" s="4">
        <v>126.15314009908221</v>
      </c>
      <c r="M5374" s="4"/>
      <c r="N5374" s="17">
        <v>1.0000000000000002</v>
      </c>
      <c r="O5374" s="4">
        <v>125</v>
      </c>
      <c r="P5374">
        <f t="shared" si="249"/>
        <v>2016</v>
      </c>
      <c r="Q5374">
        <f t="shared" si="250"/>
        <v>2</v>
      </c>
      <c r="R5374" t="str">
        <f t="shared" si="251"/>
        <v>05</v>
      </c>
      <c r="S5374" s="4"/>
      <c r="T5374" s="4" t="s">
        <v>84</v>
      </c>
      <c r="U5374" s="4" t="s">
        <v>459</v>
      </c>
      <c r="V5374" t="s">
        <v>479</v>
      </c>
      <c r="W5374" t="s">
        <v>480</v>
      </c>
    </row>
    <row r="5375" spans="1:27" x14ac:dyDescent="0.35">
      <c r="A5375" s="1" t="s">
        <v>138</v>
      </c>
      <c r="B5375" s="18">
        <v>42403</v>
      </c>
      <c r="C5375" s="3" t="s">
        <v>386</v>
      </c>
      <c r="D5375" s="4" t="s">
        <v>387</v>
      </c>
      <c r="E5375" s="5" t="s">
        <v>4</v>
      </c>
      <c r="F5375" s="6">
        <v>5.3082519964507542</v>
      </c>
      <c r="G5375" s="16" t="s">
        <v>4</v>
      </c>
      <c r="H5375" s="7">
        <v>5181.5524283974564</v>
      </c>
      <c r="I5375" s="4">
        <v>21.9</v>
      </c>
      <c r="J5375" s="4">
        <v>11.3</v>
      </c>
      <c r="K5375" s="4">
        <v>7.5333333333333332</v>
      </c>
      <c r="L5375" s="4">
        <v>976.13158377974287</v>
      </c>
      <c r="M5375" s="4"/>
      <c r="N5375" s="17">
        <v>1</v>
      </c>
      <c r="O5375" s="4">
        <v>125</v>
      </c>
      <c r="P5375">
        <f t="shared" si="249"/>
        <v>2016</v>
      </c>
      <c r="Q5375">
        <f t="shared" si="250"/>
        <v>2</v>
      </c>
      <c r="R5375" t="str">
        <f t="shared" si="251"/>
        <v>09</v>
      </c>
      <c r="S5375" s="4"/>
      <c r="T5375" s="4" t="s">
        <v>387</v>
      </c>
      <c r="U5375" s="4"/>
    </row>
    <row r="5376" spans="1:27" x14ac:dyDescent="0.35">
      <c r="A5376" s="1" t="s">
        <v>138</v>
      </c>
      <c r="B5376" s="18">
        <v>42403</v>
      </c>
      <c r="C5376" s="3" t="s">
        <v>154</v>
      </c>
      <c r="D5376" s="4" t="s">
        <v>155</v>
      </c>
      <c r="E5376" s="5" t="s">
        <v>4</v>
      </c>
      <c r="F5376" s="6">
        <v>10.616503992901508</v>
      </c>
      <c r="G5376" s="16" t="s">
        <v>4</v>
      </c>
      <c r="H5376" s="7">
        <v>2276.5240037850458</v>
      </c>
      <c r="I5376" s="4">
        <v>7.9</v>
      </c>
      <c r="J5376" s="4">
        <v>7.2</v>
      </c>
      <c r="K5376" s="4"/>
      <c r="L5376" s="4">
        <v>214.43254816342494</v>
      </c>
      <c r="M5376" s="4"/>
      <c r="N5376" s="17">
        <v>1</v>
      </c>
      <c r="O5376" s="4">
        <v>125</v>
      </c>
      <c r="P5376">
        <f t="shared" si="249"/>
        <v>2016</v>
      </c>
      <c r="Q5376">
        <f t="shared" si="250"/>
        <v>2</v>
      </c>
      <c r="R5376" t="str">
        <f t="shared" si="251"/>
        <v>09</v>
      </c>
      <c r="S5376" s="4"/>
      <c r="T5376" s="4" t="s">
        <v>155</v>
      </c>
      <c r="U5376" s="4"/>
    </row>
    <row r="5377" spans="1:27" x14ac:dyDescent="0.35">
      <c r="A5377" s="1" t="s">
        <v>138</v>
      </c>
      <c r="B5377" s="18">
        <v>42403</v>
      </c>
      <c r="C5377" s="3" t="s">
        <v>40</v>
      </c>
      <c r="D5377" s="4" t="s">
        <v>169</v>
      </c>
      <c r="E5377" s="5" t="s">
        <v>4</v>
      </c>
      <c r="F5377" s="6">
        <v>58.390771960958297</v>
      </c>
      <c r="G5377" s="16" t="s">
        <v>4</v>
      </c>
      <c r="H5377" s="7">
        <v>21537.004875126499</v>
      </c>
      <c r="I5377" s="4"/>
      <c r="J5377" s="4">
        <v>8.5</v>
      </c>
      <c r="K5377" s="4">
        <v>6.5</v>
      </c>
      <c r="L5377" s="4">
        <v>368.84261248552667</v>
      </c>
      <c r="M5377" s="4"/>
      <c r="N5377" s="17">
        <v>1</v>
      </c>
      <c r="O5377" s="4">
        <v>125</v>
      </c>
      <c r="P5377">
        <f t="shared" si="249"/>
        <v>2016</v>
      </c>
      <c r="Q5377">
        <f t="shared" si="250"/>
        <v>2</v>
      </c>
      <c r="R5377" t="str">
        <f t="shared" si="251"/>
        <v>12</v>
      </c>
      <c r="S5377" s="4"/>
      <c r="T5377" s="4" t="s">
        <v>662</v>
      </c>
      <c r="U5377" s="4" t="s">
        <v>463</v>
      </c>
      <c r="V5377" t="s">
        <v>464</v>
      </c>
      <c r="W5377" t="s">
        <v>546</v>
      </c>
      <c r="X5377" t="s">
        <v>468</v>
      </c>
      <c r="Y5377" t="s">
        <v>547</v>
      </c>
      <c r="Z5377" t="s">
        <v>510</v>
      </c>
      <c r="AA5377" t="s">
        <v>466</v>
      </c>
    </row>
    <row r="5378" spans="1:27" x14ac:dyDescent="0.35">
      <c r="A5378" s="1" t="s">
        <v>138</v>
      </c>
      <c r="B5378" s="18">
        <v>42403</v>
      </c>
      <c r="C5378" s="3" t="s">
        <v>42</v>
      </c>
      <c r="D5378" s="4" t="s">
        <v>168</v>
      </c>
      <c r="E5378" s="5" t="s">
        <v>4</v>
      </c>
      <c r="F5378" s="6">
        <v>31.84951197870453</v>
      </c>
      <c r="G5378" s="16" t="s">
        <v>4</v>
      </c>
      <c r="H5378" s="7">
        <v>21503.131007754488</v>
      </c>
      <c r="I5378" s="4"/>
      <c r="J5378" s="4">
        <v>11.5</v>
      </c>
      <c r="K5378" s="4">
        <v>6.5</v>
      </c>
      <c r="L5378" s="4">
        <v>675.1478962105316</v>
      </c>
      <c r="M5378" s="4"/>
      <c r="N5378" s="17">
        <v>0.99999999999999989</v>
      </c>
      <c r="O5378" s="4">
        <v>125</v>
      </c>
      <c r="P5378">
        <f t="shared" ref="P5378:P5441" si="252">YEAR(B5378)</f>
        <v>2016</v>
      </c>
      <c r="Q5378">
        <f t="shared" ref="Q5378:Q5441" si="253">MONTH(B5378)</f>
        <v>2</v>
      </c>
      <c r="R5378" t="str">
        <f t="shared" ref="R5378:R5441" si="254">LEFT(C5378,2)</f>
        <v>12</v>
      </c>
      <c r="S5378" s="4"/>
      <c r="T5378" s="4" t="s">
        <v>663</v>
      </c>
      <c r="U5378" s="4" t="s">
        <v>463</v>
      </c>
      <c r="V5378" t="s">
        <v>464</v>
      </c>
      <c r="W5378" t="s">
        <v>545</v>
      </c>
      <c r="X5378" t="s">
        <v>510</v>
      </c>
      <c r="Y5378" t="s">
        <v>466</v>
      </c>
    </row>
    <row r="5379" spans="1:27" x14ac:dyDescent="0.35">
      <c r="A5379" s="1" t="s">
        <v>138</v>
      </c>
      <c r="B5379" s="18">
        <v>42403</v>
      </c>
      <c r="C5379" s="3" t="s">
        <v>28</v>
      </c>
      <c r="D5379" s="4" t="s">
        <v>107</v>
      </c>
      <c r="E5379" s="5" t="s">
        <v>23</v>
      </c>
      <c r="F5379" s="6">
        <v>70.2698289460712</v>
      </c>
      <c r="G5379" s="16" t="s">
        <v>4</v>
      </c>
      <c r="H5379" s="7">
        <v>97662.441868815018</v>
      </c>
      <c r="I5379" s="4">
        <v>19.100000000000001</v>
      </c>
      <c r="J5379" s="4">
        <v>5.8</v>
      </c>
      <c r="K5379" s="4"/>
      <c r="L5379" s="4">
        <v>504.63716953878208</v>
      </c>
      <c r="M5379" s="4"/>
      <c r="N5379" s="17">
        <v>2.7540983606557372</v>
      </c>
      <c r="O5379" s="4">
        <v>1152</v>
      </c>
      <c r="P5379">
        <f t="shared" si="252"/>
        <v>2016</v>
      </c>
      <c r="Q5379">
        <f t="shared" si="253"/>
        <v>2</v>
      </c>
      <c r="R5379" t="str">
        <f t="shared" si="254"/>
        <v>12</v>
      </c>
      <c r="S5379" s="4"/>
      <c r="T5379" s="4" t="s">
        <v>107</v>
      </c>
      <c r="U5379" s="4"/>
    </row>
    <row r="5380" spans="1:27" x14ac:dyDescent="0.35">
      <c r="A5380" s="1" t="s">
        <v>138</v>
      </c>
      <c r="B5380" s="18">
        <v>42403</v>
      </c>
      <c r="C5380" s="3" t="s">
        <v>196</v>
      </c>
      <c r="D5380" s="4" t="s">
        <v>197</v>
      </c>
      <c r="E5380" s="5" t="s">
        <v>23</v>
      </c>
      <c r="F5380" s="6">
        <v>27.071163610371688</v>
      </c>
      <c r="G5380" s="16" t="s">
        <v>4</v>
      </c>
      <c r="H5380" s="7">
        <v>130739.79564920071</v>
      </c>
      <c r="I5380" s="4">
        <v>27.6</v>
      </c>
      <c r="J5380" s="4">
        <v>8.3000000000000007</v>
      </c>
      <c r="K5380" s="4"/>
      <c r="L5380" s="4">
        <v>1493.3277935500262</v>
      </c>
      <c r="M5380" s="4"/>
      <c r="N5380" s="17">
        <v>3.2340425531914891</v>
      </c>
      <c r="O5380" s="4">
        <v>1152</v>
      </c>
      <c r="P5380">
        <f t="shared" si="252"/>
        <v>2016</v>
      </c>
      <c r="Q5380">
        <f t="shared" si="253"/>
        <v>2</v>
      </c>
      <c r="R5380" t="str">
        <f t="shared" si="254"/>
        <v>12</v>
      </c>
      <c r="S5380" s="4"/>
      <c r="T5380" s="4" t="s">
        <v>107</v>
      </c>
      <c r="U5380" s="4" t="s">
        <v>559</v>
      </c>
    </row>
    <row r="5381" spans="1:27" x14ac:dyDescent="0.35">
      <c r="A5381" s="1" t="s">
        <v>138</v>
      </c>
      <c r="B5381" s="18">
        <v>42403</v>
      </c>
      <c r="C5381" s="3" t="s">
        <v>64</v>
      </c>
      <c r="D5381" s="4" t="s">
        <v>65</v>
      </c>
      <c r="E5381" s="5" t="s">
        <v>7</v>
      </c>
      <c r="F5381" s="6">
        <v>6.9117864537119198</v>
      </c>
      <c r="G5381" s="16" t="s">
        <v>4</v>
      </c>
      <c r="H5381" s="7">
        <v>49863.507482993205</v>
      </c>
      <c r="I5381" s="4">
        <v>69.599999999999994</v>
      </c>
      <c r="J5381" s="4">
        <v>5.2</v>
      </c>
      <c r="K5381" s="4">
        <v>5.2</v>
      </c>
      <c r="L5381" s="4">
        <v>1881.9839999999999</v>
      </c>
      <c r="M5381" s="4"/>
      <c r="N5381" s="17">
        <v>3.8333333333333339</v>
      </c>
      <c r="O5381" s="4">
        <v>1152</v>
      </c>
      <c r="P5381">
        <f t="shared" si="252"/>
        <v>2016</v>
      </c>
      <c r="Q5381">
        <f t="shared" si="253"/>
        <v>2</v>
      </c>
      <c r="R5381" t="str">
        <f t="shared" si="254"/>
        <v>13</v>
      </c>
      <c r="S5381" s="4"/>
      <c r="T5381" s="4" t="s">
        <v>481</v>
      </c>
      <c r="U5381" s="4" t="s">
        <v>482</v>
      </c>
    </row>
    <row r="5382" spans="1:27" x14ac:dyDescent="0.35">
      <c r="A5382" s="1" t="s">
        <v>138</v>
      </c>
      <c r="B5382" s="18">
        <v>42403</v>
      </c>
      <c r="C5382" s="3" t="s">
        <v>101</v>
      </c>
      <c r="D5382" s="4" t="s">
        <v>102</v>
      </c>
      <c r="E5382" s="5" t="s">
        <v>7</v>
      </c>
      <c r="F5382" s="6">
        <v>4.140788226094054E-2</v>
      </c>
      <c r="G5382" s="16" t="s">
        <v>4</v>
      </c>
      <c r="H5382" s="7">
        <v>3119.5941559304865</v>
      </c>
      <c r="I5382" s="4">
        <v>81.2</v>
      </c>
      <c r="J5382" s="4">
        <v>3.9</v>
      </c>
      <c r="K5382" s="4">
        <v>3.9</v>
      </c>
      <c r="L5382" s="4">
        <v>1235.0519999999999</v>
      </c>
      <c r="M5382" s="4"/>
      <c r="N5382" s="17">
        <v>60.999999999999986</v>
      </c>
      <c r="O5382" s="4">
        <v>16024.28</v>
      </c>
      <c r="P5382">
        <f t="shared" si="252"/>
        <v>2016</v>
      </c>
      <c r="Q5382">
        <f t="shared" si="253"/>
        <v>2</v>
      </c>
      <c r="R5382" t="str">
        <f t="shared" si="254"/>
        <v>13</v>
      </c>
      <c r="S5382" s="4"/>
      <c r="T5382" s="4" t="s">
        <v>499</v>
      </c>
      <c r="U5382" s="4" t="s">
        <v>500</v>
      </c>
    </row>
    <row r="5383" spans="1:27" x14ac:dyDescent="0.35">
      <c r="A5383" s="1" t="s">
        <v>138</v>
      </c>
      <c r="B5383" s="18">
        <v>42403</v>
      </c>
      <c r="C5383" s="3" t="s">
        <v>157</v>
      </c>
      <c r="D5383" s="4" t="s">
        <v>158</v>
      </c>
      <c r="E5383" s="5" t="s">
        <v>4</v>
      </c>
      <c r="F5383" s="6">
        <v>5.3082519964507542</v>
      </c>
      <c r="G5383" s="16" t="s">
        <v>4</v>
      </c>
      <c r="H5383" s="7">
        <v>452.50066990231159</v>
      </c>
      <c r="I5383" s="4">
        <v>29.9</v>
      </c>
      <c r="J5383" s="4">
        <v>3.3</v>
      </c>
      <c r="K5383" s="4"/>
      <c r="L5383" s="4">
        <v>85.244760460668815</v>
      </c>
      <c r="M5383" s="4"/>
      <c r="N5383" s="17">
        <v>1.0000000000000002</v>
      </c>
      <c r="O5383" s="4">
        <v>125</v>
      </c>
      <c r="P5383">
        <f t="shared" si="252"/>
        <v>2016</v>
      </c>
      <c r="Q5383">
        <f t="shared" si="253"/>
        <v>2</v>
      </c>
      <c r="R5383" t="str">
        <f t="shared" si="254"/>
        <v>17</v>
      </c>
      <c r="S5383" s="4"/>
      <c r="T5383" s="4" t="s">
        <v>538</v>
      </c>
      <c r="U5383" s="4" t="s">
        <v>539</v>
      </c>
    </row>
    <row r="5384" spans="1:27" x14ac:dyDescent="0.35">
      <c r="A5384" s="1" t="s">
        <v>138</v>
      </c>
      <c r="B5384" s="18">
        <v>42403</v>
      </c>
      <c r="C5384" s="3" t="s">
        <v>8</v>
      </c>
      <c r="D5384" s="4" t="s">
        <v>9</v>
      </c>
      <c r="E5384" s="5" t="s">
        <v>7</v>
      </c>
      <c r="F5384" s="6">
        <v>0.57598220447599335</v>
      </c>
      <c r="G5384" s="16" t="s">
        <v>4</v>
      </c>
      <c r="H5384" s="7">
        <v>3389.6256936772697</v>
      </c>
      <c r="I5384" s="4"/>
      <c r="J5384" s="4">
        <v>5.6</v>
      </c>
      <c r="K5384" s="4"/>
      <c r="L5384" s="4">
        <v>91.952322575470831</v>
      </c>
      <c r="M5384" s="4"/>
      <c r="N5384" s="17">
        <v>64</v>
      </c>
      <c r="O5384" s="4">
        <v>1152</v>
      </c>
      <c r="P5384">
        <f t="shared" si="252"/>
        <v>2016</v>
      </c>
      <c r="Q5384">
        <f t="shared" si="253"/>
        <v>2</v>
      </c>
      <c r="R5384" t="str">
        <f t="shared" si="254"/>
        <v>17</v>
      </c>
      <c r="S5384" s="4"/>
      <c r="T5384" s="4" t="s">
        <v>490</v>
      </c>
      <c r="U5384" s="4" t="s">
        <v>491</v>
      </c>
    </row>
    <row r="5385" spans="1:27" x14ac:dyDescent="0.35">
      <c r="A5385" s="1" t="s">
        <v>138</v>
      </c>
      <c r="B5385" s="18">
        <v>42403</v>
      </c>
      <c r="C5385" s="3" t="s">
        <v>129</v>
      </c>
      <c r="D5385" s="4" t="s">
        <v>14</v>
      </c>
      <c r="E5385" s="5" t="s">
        <v>4</v>
      </c>
      <c r="F5385" s="6">
        <v>10.616503992901508</v>
      </c>
      <c r="G5385" s="16" t="s">
        <v>4</v>
      </c>
      <c r="H5385" s="7">
        <v>433.76894238200913</v>
      </c>
      <c r="I5385" s="4">
        <v>11.4</v>
      </c>
      <c r="J5385" s="4">
        <v>3.7</v>
      </c>
      <c r="K5385" s="4"/>
      <c r="L5385" s="4">
        <v>40.85798325626206</v>
      </c>
      <c r="M5385" s="4"/>
      <c r="N5385" s="17">
        <v>1</v>
      </c>
      <c r="O5385" s="4">
        <v>125</v>
      </c>
      <c r="P5385">
        <f t="shared" si="252"/>
        <v>2016</v>
      </c>
      <c r="Q5385">
        <f t="shared" si="253"/>
        <v>2</v>
      </c>
      <c r="R5385" t="str">
        <f t="shared" si="254"/>
        <v>17</v>
      </c>
      <c r="S5385" s="4"/>
      <c r="T5385" s="4" t="s">
        <v>250</v>
      </c>
      <c r="U5385" s="4" t="s">
        <v>521</v>
      </c>
    </row>
    <row r="5386" spans="1:27" x14ac:dyDescent="0.35">
      <c r="A5386" s="1" t="s">
        <v>138</v>
      </c>
      <c r="B5386" s="18">
        <v>42403</v>
      </c>
      <c r="C5386" s="3" t="s">
        <v>85</v>
      </c>
      <c r="D5386" s="4" t="s">
        <v>86</v>
      </c>
      <c r="E5386" s="5" t="s">
        <v>7</v>
      </c>
      <c r="F5386" s="6">
        <v>10.616503992901508</v>
      </c>
      <c r="G5386" s="16" t="s">
        <v>4</v>
      </c>
      <c r="H5386" s="7">
        <v>6708.9018307747592</v>
      </c>
      <c r="I5386" s="4">
        <v>14.9</v>
      </c>
      <c r="J5386" s="4">
        <v>9</v>
      </c>
      <c r="K5386" s="4"/>
      <c r="L5386" s="4">
        <v>631.93136226958688</v>
      </c>
      <c r="M5386" s="4"/>
      <c r="N5386" s="17">
        <v>1</v>
      </c>
      <c r="O5386" s="4">
        <v>125</v>
      </c>
      <c r="P5386">
        <f t="shared" si="252"/>
        <v>2016</v>
      </c>
      <c r="Q5386">
        <f t="shared" si="253"/>
        <v>2</v>
      </c>
      <c r="R5386" t="str">
        <f t="shared" si="254"/>
        <v>17</v>
      </c>
      <c r="S5386" s="4"/>
      <c r="T5386" s="4" t="s">
        <v>86</v>
      </c>
      <c r="U5386" s="4"/>
    </row>
    <row r="5387" spans="1:27" x14ac:dyDescent="0.35">
      <c r="A5387" s="1" t="s">
        <v>138</v>
      </c>
      <c r="B5387" s="18">
        <v>42403</v>
      </c>
      <c r="C5387" s="3" t="s">
        <v>15</v>
      </c>
      <c r="D5387" s="4" t="s">
        <v>16</v>
      </c>
      <c r="E5387" s="5" t="s">
        <v>7</v>
      </c>
      <c r="F5387" s="6">
        <v>1.1519644089519867</v>
      </c>
      <c r="G5387" s="16" t="s">
        <v>4</v>
      </c>
      <c r="H5387" s="7">
        <v>13524.630943523245</v>
      </c>
      <c r="I5387" s="4">
        <v>10.6</v>
      </c>
      <c r="J5387" s="4">
        <v>11.5</v>
      </c>
      <c r="K5387" s="4">
        <v>11.5</v>
      </c>
      <c r="L5387" s="4">
        <v>939.23950000000002</v>
      </c>
      <c r="M5387" s="4"/>
      <c r="N5387" s="17">
        <v>12.5</v>
      </c>
      <c r="O5387" s="4">
        <v>1152</v>
      </c>
      <c r="P5387">
        <f t="shared" si="252"/>
        <v>2016</v>
      </c>
      <c r="Q5387">
        <f t="shared" si="253"/>
        <v>2</v>
      </c>
      <c r="R5387" t="str">
        <f t="shared" si="254"/>
        <v>17</v>
      </c>
      <c r="S5387" s="4"/>
      <c r="T5387" s="4" t="s">
        <v>73</v>
      </c>
      <c r="U5387" s="4" t="s">
        <v>475</v>
      </c>
    </row>
    <row r="5388" spans="1:27" x14ac:dyDescent="0.35">
      <c r="A5388" s="1" t="s">
        <v>138</v>
      </c>
      <c r="B5388" s="18">
        <v>42403</v>
      </c>
      <c r="C5388" s="3" t="s">
        <v>54</v>
      </c>
      <c r="D5388" s="4" t="s">
        <v>218</v>
      </c>
      <c r="E5388" s="5" t="s">
        <v>7</v>
      </c>
      <c r="F5388" s="6">
        <v>47.77426796805679</v>
      </c>
      <c r="G5388" s="16" t="s">
        <v>4</v>
      </c>
      <c r="H5388" s="7">
        <v>4002.3277141087306</v>
      </c>
      <c r="I5388" s="4">
        <v>7.2</v>
      </c>
      <c r="J5388" s="4">
        <v>2.5</v>
      </c>
      <c r="K5388" s="4"/>
      <c r="L5388" s="4">
        <v>23.56194490192345</v>
      </c>
      <c r="M5388" s="4"/>
      <c r="N5388" s="17">
        <v>2.0000000000000004</v>
      </c>
      <c r="O5388" s="4">
        <v>125</v>
      </c>
      <c r="P5388">
        <f t="shared" si="252"/>
        <v>2016</v>
      </c>
      <c r="Q5388">
        <f t="shared" si="253"/>
        <v>2</v>
      </c>
      <c r="R5388" t="str">
        <f t="shared" si="254"/>
        <v>17</v>
      </c>
      <c r="S5388" s="4"/>
      <c r="T5388" s="4" t="s">
        <v>218</v>
      </c>
      <c r="U5388" s="4"/>
    </row>
    <row r="5389" spans="1:27" x14ac:dyDescent="0.35">
      <c r="A5389" s="1" t="s">
        <v>138</v>
      </c>
      <c r="B5389" s="18">
        <v>42403</v>
      </c>
      <c r="C5389" s="3" t="s">
        <v>54</v>
      </c>
      <c r="D5389" s="4" t="s">
        <v>218</v>
      </c>
      <c r="E5389" s="5" t="s">
        <v>7</v>
      </c>
      <c r="F5389" s="6">
        <v>21.233007985803017</v>
      </c>
      <c r="G5389" s="16" t="s">
        <v>4</v>
      </c>
      <c r="H5389" s="7">
        <v>653.17988294254474</v>
      </c>
      <c r="I5389" s="4">
        <v>5.0999999999999996</v>
      </c>
      <c r="J5389" s="4">
        <v>2.4</v>
      </c>
      <c r="K5389" s="4"/>
      <c r="L5389" s="4">
        <v>15.381237631975624</v>
      </c>
      <c r="M5389" s="4"/>
      <c r="N5389" s="17">
        <v>3.5555555555555554</v>
      </c>
      <c r="O5389" s="4">
        <v>125</v>
      </c>
      <c r="P5389">
        <f t="shared" si="252"/>
        <v>2016</v>
      </c>
      <c r="Q5389">
        <f t="shared" si="253"/>
        <v>2</v>
      </c>
      <c r="R5389" t="str">
        <f t="shared" si="254"/>
        <v>17</v>
      </c>
      <c r="S5389" s="4"/>
      <c r="T5389" s="4" t="s">
        <v>218</v>
      </c>
      <c r="U5389" s="4"/>
    </row>
    <row r="5390" spans="1:27" x14ac:dyDescent="0.35">
      <c r="A5390" s="1" t="s">
        <v>138</v>
      </c>
      <c r="B5390" s="18">
        <v>42403</v>
      </c>
      <c r="C5390" s="3" t="s">
        <v>290</v>
      </c>
      <c r="D5390" s="4" t="s">
        <v>291</v>
      </c>
      <c r="E5390" s="5" t="s">
        <v>7</v>
      </c>
      <c r="F5390" s="6">
        <v>26.54125998225377</v>
      </c>
      <c r="G5390" s="16" t="s">
        <v>4</v>
      </c>
      <c r="H5390" s="7">
        <v>15088.389146389734</v>
      </c>
      <c r="I5390" s="4">
        <v>11.9</v>
      </c>
      <c r="J5390" s="4">
        <v>4.9000000000000004</v>
      </c>
      <c r="K5390" s="4"/>
      <c r="L5390" s="4">
        <v>149.60211856517037</v>
      </c>
      <c r="M5390" s="4"/>
      <c r="N5390" s="17">
        <v>3.8000000000000003</v>
      </c>
      <c r="O5390" s="4">
        <v>125</v>
      </c>
      <c r="P5390">
        <f t="shared" si="252"/>
        <v>2016</v>
      </c>
      <c r="Q5390">
        <f t="shared" si="253"/>
        <v>2</v>
      </c>
      <c r="R5390" t="str">
        <f t="shared" si="254"/>
        <v>18</v>
      </c>
      <c r="S5390" s="4"/>
      <c r="T5390" s="4" t="s">
        <v>291</v>
      </c>
      <c r="U5390" s="4"/>
    </row>
    <row r="5391" spans="1:27" x14ac:dyDescent="0.35">
      <c r="A5391" s="1" t="s">
        <v>138</v>
      </c>
      <c r="B5391" s="18">
        <v>42403</v>
      </c>
      <c r="C5391" s="3" t="s">
        <v>56</v>
      </c>
      <c r="D5391" s="4" t="s">
        <v>57</v>
      </c>
      <c r="E5391" s="5" t="s">
        <v>4</v>
      </c>
      <c r="F5391" s="6">
        <v>0.16563152904376216</v>
      </c>
      <c r="G5391" s="16" t="s">
        <v>4</v>
      </c>
      <c r="H5391" s="7">
        <v>1312.4743630694652</v>
      </c>
      <c r="I5391" s="4">
        <v>232.9</v>
      </c>
      <c r="J5391" s="4">
        <v>11.4</v>
      </c>
      <c r="K5391" s="4"/>
      <c r="L5391" s="4">
        <v>7924.0611412981116</v>
      </c>
      <c r="M5391" s="4"/>
      <c r="N5391" s="17">
        <v>1</v>
      </c>
      <c r="O5391" s="4">
        <v>16024.28</v>
      </c>
      <c r="P5391">
        <f t="shared" si="252"/>
        <v>2016</v>
      </c>
      <c r="Q5391">
        <f t="shared" si="253"/>
        <v>2</v>
      </c>
      <c r="R5391" t="str">
        <f t="shared" si="254"/>
        <v>27</v>
      </c>
      <c r="S5391" s="4"/>
      <c r="T5391" s="4" t="s">
        <v>57</v>
      </c>
      <c r="U5391" s="4"/>
    </row>
    <row r="5392" spans="1:27" x14ac:dyDescent="0.35">
      <c r="A5392" s="1" t="s">
        <v>138</v>
      </c>
      <c r="B5392" s="18">
        <v>42403</v>
      </c>
      <c r="C5392" s="3" t="s">
        <v>132</v>
      </c>
      <c r="D5392" s="4" t="s">
        <v>298</v>
      </c>
      <c r="E5392" s="5" t="s">
        <v>4</v>
      </c>
      <c r="F5392" s="6">
        <v>53.08251996450754</v>
      </c>
      <c r="G5392" s="16" t="s">
        <v>4</v>
      </c>
      <c r="H5392" s="7">
        <v>3908.0506612875033</v>
      </c>
      <c r="I5392" s="4"/>
      <c r="J5392" s="4">
        <v>5.2</v>
      </c>
      <c r="K5392" s="4"/>
      <c r="L5392" s="4">
        <v>73.622176639325616</v>
      </c>
      <c r="M5392" s="4"/>
      <c r="N5392" s="17">
        <v>1.0000000000000002</v>
      </c>
      <c r="O5392" s="4">
        <v>125</v>
      </c>
      <c r="P5392">
        <f t="shared" si="252"/>
        <v>2016</v>
      </c>
      <c r="Q5392">
        <f t="shared" si="253"/>
        <v>2</v>
      </c>
      <c r="R5392" t="str">
        <f t="shared" si="254"/>
        <v>90</v>
      </c>
      <c r="S5392" s="4"/>
      <c r="T5392" s="4" t="s">
        <v>563</v>
      </c>
      <c r="U5392" s="4" t="s">
        <v>468</v>
      </c>
      <c r="V5392" t="s">
        <v>564</v>
      </c>
      <c r="W5392" t="s">
        <v>524</v>
      </c>
      <c r="X5392" t="s">
        <v>567</v>
      </c>
      <c r="Y5392" t="s">
        <v>510</v>
      </c>
      <c r="Z5392" t="s">
        <v>568</v>
      </c>
    </row>
    <row r="5393" spans="1:27" x14ac:dyDescent="0.35">
      <c r="A5393" s="1" t="s">
        <v>2</v>
      </c>
      <c r="B5393" s="18">
        <v>42416</v>
      </c>
      <c r="C5393" s="8" t="s">
        <v>294</v>
      </c>
      <c r="D5393" s="4" t="s">
        <v>295</v>
      </c>
      <c r="E5393" s="9" t="s">
        <v>23</v>
      </c>
      <c r="F5393" s="6">
        <v>2.8799110223799667</v>
      </c>
      <c r="G5393" s="16" t="s">
        <v>23</v>
      </c>
      <c r="H5393" s="7">
        <v>6392.7907315723223</v>
      </c>
      <c r="I5393" s="4">
        <v>252.2</v>
      </c>
      <c r="J5393" s="4">
        <v>4.0999999999999996</v>
      </c>
      <c r="K5393" s="4" t="s">
        <v>332</v>
      </c>
      <c r="L5393" s="4">
        <v>2219.7875843710272</v>
      </c>
      <c r="M5393" s="4" t="s">
        <v>332</v>
      </c>
      <c r="N5393" s="17">
        <v>1.0000000000000002</v>
      </c>
      <c r="O5393" s="4">
        <v>1152</v>
      </c>
      <c r="P5393">
        <f t="shared" si="252"/>
        <v>2016</v>
      </c>
      <c r="Q5393">
        <f t="shared" si="253"/>
        <v>2</v>
      </c>
      <c r="R5393" t="str">
        <f t="shared" si="254"/>
        <v>01</v>
      </c>
      <c r="T5393" t="s">
        <v>295</v>
      </c>
    </row>
    <row r="5394" spans="1:27" x14ac:dyDescent="0.35">
      <c r="A5394" s="1" t="s">
        <v>2</v>
      </c>
      <c r="B5394" s="18">
        <v>42416</v>
      </c>
      <c r="C5394" s="8" t="s">
        <v>300</v>
      </c>
      <c r="D5394" s="4" t="s">
        <v>301</v>
      </c>
      <c r="E5394" s="9" t="s">
        <v>4</v>
      </c>
      <c r="F5394" s="6">
        <v>66.353149955634422</v>
      </c>
      <c r="G5394" s="16" t="s">
        <v>4</v>
      </c>
      <c r="H5394" s="7">
        <v>5528.2151551126826</v>
      </c>
      <c r="I5394" s="4">
        <v>7.8</v>
      </c>
      <c r="J5394" s="4">
        <v>5.0999999999999996</v>
      </c>
      <c r="K5394" s="4">
        <v>4</v>
      </c>
      <c r="L5394" s="4">
        <v>83.315037173201304</v>
      </c>
      <c r="M5394" s="4" t="s">
        <v>332</v>
      </c>
      <c r="N5394" s="17">
        <v>1</v>
      </c>
      <c r="O5394" s="4">
        <v>100</v>
      </c>
      <c r="P5394">
        <f t="shared" si="252"/>
        <v>2016</v>
      </c>
      <c r="Q5394">
        <f t="shared" si="253"/>
        <v>2</v>
      </c>
      <c r="R5394" t="str">
        <f t="shared" si="254"/>
        <v>05</v>
      </c>
      <c r="T5394" t="s">
        <v>301</v>
      </c>
    </row>
    <row r="5395" spans="1:27" x14ac:dyDescent="0.35">
      <c r="A5395" s="1" t="s">
        <v>2</v>
      </c>
      <c r="B5395" s="18">
        <v>42416</v>
      </c>
      <c r="C5395" s="3" t="s">
        <v>37</v>
      </c>
      <c r="D5395" s="4" t="s">
        <v>156</v>
      </c>
      <c r="E5395" s="5" t="s">
        <v>4</v>
      </c>
      <c r="F5395" s="6">
        <v>21.311341565611755</v>
      </c>
      <c r="G5395" s="16" t="s">
        <v>4</v>
      </c>
      <c r="H5395" s="7">
        <v>36713.018594209876</v>
      </c>
      <c r="I5395" s="4">
        <v>23.8</v>
      </c>
      <c r="J5395" s="4">
        <v>14.4</v>
      </c>
      <c r="K5395" s="4">
        <v>9.6</v>
      </c>
      <c r="L5395" s="4">
        <v>1722.6986147812702</v>
      </c>
      <c r="M5395" s="4" t="s">
        <v>332</v>
      </c>
      <c r="N5395" s="17">
        <v>1</v>
      </c>
      <c r="O5395" s="4">
        <v>1152</v>
      </c>
      <c r="P5395">
        <f t="shared" si="252"/>
        <v>2016</v>
      </c>
      <c r="Q5395">
        <f t="shared" si="253"/>
        <v>2</v>
      </c>
      <c r="R5395" t="str">
        <f t="shared" si="254"/>
        <v>05</v>
      </c>
      <c r="T5395" t="s">
        <v>460</v>
      </c>
      <c r="U5395" t="s">
        <v>461</v>
      </c>
      <c r="V5395" t="s">
        <v>536</v>
      </c>
      <c r="W5395" t="s">
        <v>537</v>
      </c>
      <c r="X5395" t="s">
        <v>510</v>
      </c>
    </row>
    <row r="5396" spans="1:27" x14ac:dyDescent="0.35">
      <c r="A5396" s="1" t="s">
        <v>2</v>
      </c>
      <c r="B5396" s="18">
        <v>42416</v>
      </c>
      <c r="C5396" s="3" t="s">
        <v>76</v>
      </c>
      <c r="D5396" s="4" t="s">
        <v>229</v>
      </c>
      <c r="E5396" s="5" t="s">
        <v>4</v>
      </c>
      <c r="F5396" s="6">
        <v>2.3039288179039734</v>
      </c>
      <c r="G5396" s="16" t="s">
        <v>4</v>
      </c>
      <c r="H5396" s="7">
        <v>7483.9372030030363</v>
      </c>
      <c r="I5396" s="4">
        <v>32.200000000000003</v>
      </c>
      <c r="J5396" s="4">
        <v>17</v>
      </c>
      <c r="K5396" s="4">
        <v>11.333333333333334</v>
      </c>
      <c r="L5396" s="4">
        <v>3248.3369906417665</v>
      </c>
      <c r="M5396" s="4" t="s">
        <v>332</v>
      </c>
      <c r="N5396" s="17">
        <v>1.0000000000000002</v>
      </c>
      <c r="O5396" s="4">
        <v>1152</v>
      </c>
      <c r="P5396">
        <f t="shared" si="252"/>
        <v>2016</v>
      </c>
      <c r="Q5396">
        <f t="shared" si="253"/>
        <v>2</v>
      </c>
      <c r="R5396" t="str">
        <f t="shared" si="254"/>
        <v>05</v>
      </c>
      <c r="T5396" t="s">
        <v>460</v>
      </c>
      <c r="U5396" t="s">
        <v>486</v>
      </c>
      <c r="V5396" t="s">
        <v>536</v>
      </c>
      <c r="W5396" t="s">
        <v>570</v>
      </c>
      <c r="X5396" t="s">
        <v>510</v>
      </c>
    </row>
    <row r="5397" spans="1:27" x14ac:dyDescent="0.35">
      <c r="A5397" s="1" t="s">
        <v>2</v>
      </c>
      <c r="B5397" s="18">
        <v>42416</v>
      </c>
      <c r="C5397" s="3" t="s">
        <v>62</v>
      </c>
      <c r="D5397" s="4" t="s">
        <v>63</v>
      </c>
      <c r="E5397" s="5" t="s">
        <v>4</v>
      </c>
      <c r="F5397" s="6">
        <v>331.76574977817216</v>
      </c>
      <c r="G5397" s="16" t="s">
        <v>4</v>
      </c>
      <c r="H5397" s="7">
        <v>55238.376091753773</v>
      </c>
      <c r="I5397" s="4">
        <v>11.3</v>
      </c>
      <c r="J5397" s="4">
        <v>6.6</v>
      </c>
      <c r="K5397" s="4" t="s">
        <v>332</v>
      </c>
      <c r="L5397" s="4">
        <v>166.49812745495186</v>
      </c>
      <c r="M5397" s="4" t="s">
        <v>332</v>
      </c>
      <c r="N5397" s="17">
        <v>1</v>
      </c>
      <c r="O5397" s="4">
        <v>100</v>
      </c>
      <c r="P5397">
        <f t="shared" si="252"/>
        <v>2016</v>
      </c>
      <c r="Q5397">
        <f t="shared" si="253"/>
        <v>2</v>
      </c>
      <c r="R5397" t="str">
        <f t="shared" si="254"/>
        <v>05</v>
      </c>
      <c r="T5397" t="s">
        <v>84</v>
      </c>
      <c r="U5397" t="s">
        <v>459</v>
      </c>
      <c r="V5397" t="s">
        <v>479</v>
      </c>
      <c r="W5397" t="s">
        <v>480</v>
      </c>
    </row>
    <row r="5398" spans="1:27" x14ac:dyDescent="0.35">
      <c r="A5398" s="1" t="s">
        <v>2</v>
      </c>
      <c r="B5398" s="18">
        <v>42416</v>
      </c>
      <c r="C5398" s="3" t="s">
        <v>27</v>
      </c>
      <c r="D5398" s="4" t="s">
        <v>39</v>
      </c>
      <c r="E5398" s="5" t="s">
        <v>4</v>
      </c>
      <c r="F5398" s="6">
        <v>13.270629991126885</v>
      </c>
      <c r="G5398" s="16" t="s">
        <v>4</v>
      </c>
      <c r="H5398" s="7">
        <v>11553.705631732148</v>
      </c>
      <c r="I5398" s="4">
        <v>14.1</v>
      </c>
      <c r="J5398" s="4">
        <v>13.3</v>
      </c>
      <c r="K5398" s="4">
        <v>8.8666666666666671</v>
      </c>
      <c r="L5398" s="4">
        <v>870.62224170648108</v>
      </c>
      <c r="M5398" s="4" t="s">
        <v>332</v>
      </c>
      <c r="N5398" s="17">
        <v>1</v>
      </c>
      <c r="O5398" s="4">
        <v>100</v>
      </c>
      <c r="P5398">
        <f t="shared" si="252"/>
        <v>2016</v>
      </c>
      <c r="Q5398">
        <f t="shared" si="253"/>
        <v>2</v>
      </c>
      <c r="R5398" t="str">
        <f t="shared" si="254"/>
        <v>06</v>
      </c>
      <c r="T5398" t="s">
        <v>39</v>
      </c>
    </row>
    <row r="5399" spans="1:27" x14ac:dyDescent="0.35">
      <c r="A5399" s="1" t="s">
        <v>2</v>
      </c>
      <c r="B5399" s="18">
        <v>42416</v>
      </c>
      <c r="C5399" s="3" t="s">
        <v>134</v>
      </c>
      <c r="D5399" s="4" t="s">
        <v>135</v>
      </c>
      <c r="E5399" s="5" t="s">
        <v>4</v>
      </c>
      <c r="F5399" s="6">
        <v>1.0766049387844538</v>
      </c>
      <c r="G5399" s="16" t="s">
        <v>4</v>
      </c>
      <c r="H5399" s="7">
        <v>12882.803184962717</v>
      </c>
      <c r="I5399" s="4">
        <v>51.5</v>
      </c>
      <c r="J5399" s="4">
        <v>25.8</v>
      </c>
      <c r="K5399" s="4">
        <v>17.2</v>
      </c>
      <c r="L5399" s="4">
        <v>11966.137921964306</v>
      </c>
      <c r="M5399" s="4" t="s">
        <v>332</v>
      </c>
      <c r="N5399" s="17">
        <v>1.0000000000000002</v>
      </c>
      <c r="O5399" s="4">
        <v>16024.28</v>
      </c>
      <c r="P5399">
        <f t="shared" si="252"/>
        <v>2016</v>
      </c>
      <c r="Q5399">
        <f t="shared" si="253"/>
        <v>2</v>
      </c>
      <c r="R5399" t="str">
        <f t="shared" si="254"/>
        <v>06</v>
      </c>
      <c r="T5399" t="s">
        <v>39</v>
      </c>
      <c r="U5399" t="s">
        <v>527</v>
      </c>
    </row>
    <row r="5400" spans="1:27" x14ac:dyDescent="0.35">
      <c r="A5400" s="1" t="s">
        <v>2</v>
      </c>
      <c r="B5400" s="18">
        <v>42416</v>
      </c>
      <c r="C5400" s="3" t="s">
        <v>117</v>
      </c>
      <c r="D5400" s="4" t="s">
        <v>118</v>
      </c>
      <c r="E5400" s="5" t="s">
        <v>4</v>
      </c>
      <c r="F5400" s="6">
        <v>1.7279466134279799</v>
      </c>
      <c r="G5400" s="16" t="s">
        <v>4</v>
      </c>
      <c r="H5400" s="7">
        <v>10986.88031202501</v>
      </c>
      <c r="I5400" s="4">
        <v>30.1</v>
      </c>
      <c r="J5400" s="4">
        <v>24.6</v>
      </c>
      <c r="K5400" s="4">
        <v>16.400000000000002</v>
      </c>
      <c r="L5400" s="4">
        <v>6358.3447698240698</v>
      </c>
      <c r="M5400" s="4" t="s">
        <v>332</v>
      </c>
      <c r="N5400" s="17">
        <v>1</v>
      </c>
      <c r="O5400" s="4">
        <v>1152</v>
      </c>
      <c r="P5400">
        <f t="shared" si="252"/>
        <v>2016</v>
      </c>
      <c r="Q5400">
        <f t="shared" si="253"/>
        <v>2</v>
      </c>
      <c r="R5400" t="str">
        <f t="shared" si="254"/>
        <v>06</v>
      </c>
      <c r="T5400" t="s">
        <v>118</v>
      </c>
    </row>
    <row r="5401" spans="1:27" x14ac:dyDescent="0.35">
      <c r="A5401" s="1" t="s">
        <v>2</v>
      </c>
      <c r="B5401" s="18">
        <v>42416</v>
      </c>
      <c r="C5401" s="3" t="s">
        <v>373</v>
      </c>
      <c r="D5401" s="4" t="s">
        <v>374</v>
      </c>
      <c r="E5401" s="5" t="s">
        <v>4</v>
      </c>
      <c r="F5401" s="6">
        <v>0.57598220447599335</v>
      </c>
      <c r="G5401" s="16" t="s">
        <v>4</v>
      </c>
      <c r="H5401" s="7">
        <v>923.38859615057379</v>
      </c>
      <c r="I5401" s="4">
        <v>16.8</v>
      </c>
      <c r="J5401" s="4">
        <v>13.5</v>
      </c>
      <c r="K5401" s="4" t="s">
        <v>332</v>
      </c>
      <c r="L5401" s="4">
        <v>1603.1547311268714</v>
      </c>
      <c r="M5401" s="4" t="s">
        <v>332</v>
      </c>
      <c r="N5401" s="17">
        <v>1</v>
      </c>
      <c r="O5401" s="4">
        <v>1152</v>
      </c>
      <c r="P5401">
        <f t="shared" si="252"/>
        <v>2016</v>
      </c>
      <c r="Q5401">
        <f t="shared" si="253"/>
        <v>2</v>
      </c>
      <c r="R5401" t="str">
        <f t="shared" si="254"/>
        <v>09</v>
      </c>
      <c r="T5401" t="s">
        <v>374</v>
      </c>
    </row>
    <row r="5402" spans="1:27" x14ac:dyDescent="0.35">
      <c r="A5402" s="1" t="s">
        <v>2</v>
      </c>
      <c r="B5402" s="18">
        <v>42416</v>
      </c>
      <c r="C5402" s="3" t="s">
        <v>349</v>
      </c>
      <c r="D5402" s="4" t="s">
        <v>350</v>
      </c>
      <c r="E5402" s="5" t="s">
        <v>4</v>
      </c>
      <c r="F5402" s="6">
        <v>0.57598220447599335</v>
      </c>
      <c r="G5402" s="16" t="s">
        <v>4</v>
      </c>
      <c r="H5402" s="7">
        <v>181.07191058724939</v>
      </c>
      <c r="I5402" s="4">
        <v>23.4</v>
      </c>
      <c r="J5402" s="4">
        <v>6.7</v>
      </c>
      <c r="K5402" s="4" t="s">
        <v>332</v>
      </c>
      <c r="L5402" s="4">
        <v>314.37066836462719</v>
      </c>
      <c r="M5402" s="4" t="s">
        <v>332</v>
      </c>
      <c r="N5402" s="17">
        <v>1</v>
      </c>
      <c r="O5402" s="4">
        <v>1152</v>
      </c>
      <c r="P5402">
        <f t="shared" si="252"/>
        <v>2016</v>
      </c>
      <c r="Q5402">
        <f t="shared" si="253"/>
        <v>2</v>
      </c>
      <c r="R5402" t="str">
        <f t="shared" si="254"/>
        <v>09</v>
      </c>
      <c r="T5402" t="s">
        <v>374</v>
      </c>
      <c r="U5402" t="s">
        <v>613</v>
      </c>
    </row>
    <row r="5403" spans="1:27" x14ac:dyDescent="0.35">
      <c r="A5403" s="1" t="s">
        <v>2</v>
      </c>
      <c r="B5403" s="18">
        <v>42416</v>
      </c>
      <c r="C5403" s="3" t="s">
        <v>430</v>
      </c>
      <c r="D5403" s="4" t="s">
        <v>431</v>
      </c>
      <c r="E5403" s="5" t="s">
        <v>7</v>
      </c>
      <c r="F5403" s="6">
        <v>0.57598220447599335</v>
      </c>
      <c r="G5403" s="16" t="s">
        <v>4</v>
      </c>
      <c r="H5403" s="7">
        <v>8400.9754301732628</v>
      </c>
      <c r="I5403" s="4">
        <v>20.6</v>
      </c>
      <c r="J5403" s="4">
        <v>9.8000000000000007</v>
      </c>
      <c r="K5403" s="4" t="s">
        <v>332</v>
      </c>
      <c r="L5403" s="4">
        <v>911.59233793257442</v>
      </c>
      <c r="M5403" s="4" t="s">
        <v>332</v>
      </c>
      <c r="N5403" s="17">
        <v>16</v>
      </c>
      <c r="O5403" s="4">
        <v>1152</v>
      </c>
      <c r="P5403">
        <f t="shared" si="252"/>
        <v>2016</v>
      </c>
      <c r="Q5403">
        <f t="shared" si="253"/>
        <v>2</v>
      </c>
      <c r="R5403" t="str">
        <f t="shared" si="254"/>
        <v>09</v>
      </c>
      <c r="T5403" t="s">
        <v>431</v>
      </c>
    </row>
    <row r="5404" spans="1:27" x14ac:dyDescent="0.35">
      <c r="A5404" s="1" t="s">
        <v>2</v>
      </c>
      <c r="B5404" s="18">
        <v>42416</v>
      </c>
      <c r="C5404" s="3" t="s">
        <v>40</v>
      </c>
      <c r="D5404" s="4" t="s">
        <v>169</v>
      </c>
      <c r="E5404" s="5" t="s">
        <v>4</v>
      </c>
      <c r="F5404" s="6">
        <v>132.70629991126884</v>
      </c>
      <c r="G5404" s="16" t="s">
        <v>4</v>
      </c>
      <c r="H5404" s="7">
        <v>30820.424853458546</v>
      </c>
      <c r="I5404" s="4" t="s">
        <v>332</v>
      </c>
      <c r="J5404" s="4">
        <v>7.4</v>
      </c>
      <c r="K5404" s="4">
        <v>5.4</v>
      </c>
      <c r="L5404" s="4">
        <v>232.24537850927908</v>
      </c>
      <c r="M5404" s="4" t="s">
        <v>332</v>
      </c>
      <c r="N5404" s="17">
        <v>1.0000000000000002</v>
      </c>
      <c r="O5404" s="4">
        <v>100</v>
      </c>
      <c r="P5404">
        <f t="shared" si="252"/>
        <v>2016</v>
      </c>
      <c r="Q5404">
        <f t="shared" si="253"/>
        <v>2</v>
      </c>
      <c r="R5404" t="str">
        <f t="shared" si="254"/>
        <v>12</v>
      </c>
      <c r="T5404" t="s">
        <v>662</v>
      </c>
      <c r="U5404" t="s">
        <v>463</v>
      </c>
      <c r="V5404" t="s">
        <v>464</v>
      </c>
      <c r="W5404" t="s">
        <v>546</v>
      </c>
      <c r="X5404" t="s">
        <v>468</v>
      </c>
      <c r="Y5404" t="s">
        <v>547</v>
      </c>
      <c r="Z5404" t="s">
        <v>510</v>
      </c>
      <c r="AA5404" t="s">
        <v>466</v>
      </c>
    </row>
    <row r="5405" spans="1:27" x14ac:dyDescent="0.35">
      <c r="A5405" s="1" t="s">
        <v>2</v>
      </c>
      <c r="B5405" s="18">
        <v>42416</v>
      </c>
      <c r="C5405" s="3" t="s">
        <v>28</v>
      </c>
      <c r="D5405" s="4" t="s">
        <v>107</v>
      </c>
      <c r="E5405" s="5" t="s">
        <v>23</v>
      </c>
      <c r="F5405" s="6">
        <v>61.630095878931293</v>
      </c>
      <c r="G5405" s="16" t="s">
        <v>4</v>
      </c>
      <c r="H5405" s="7">
        <v>192576.16416050814</v>
      </c>
      <c r="I5405" s="4">
        <v>21.8</v>
      </c>
      <c r="J5405" s="4">
        <v>6.2</v>
      </c>
      <c r="K5405" s="4" t="s">
        <v>332</v>
      </c>
      <c r="L5405" s="4">
        <v>658.15737774175454</v>
      </c>
      <c r="M5405" s="4" t="s">
        <v>332</v>
      </c>
      <c r="N5405" s="17">
        <v>4.7476635514018701</v>
      </c>
      <c r="O5405" s="4">
        <v>1152</v>
      </c>
      <c r="P5405">
        <f t="shared" si="252"/>
        <v>2016</v>
      </c>
      <c r="Q5405">
        <f t="shared" si="253"/>
        <v>2</v>
      </c>
      <c r="R5405" t="str">
        <f t="shared" si="254"/>
        <v>12</v>
      </c>
      <c r="T5405" t="s">
        <v>107</v>
      </c>
    </row>
    <row r="5406" spans="1:27" x14ac:dyDescent="0.35">
      <c r="A5406" s="1" t="s">
        <v>2</v>
      </c>
      <c r="B5406" s="18">
        <v>42416</v>
      </c>
      <c r="C5406" s="3" t="s">
        <v>64</v>
      </c>
      <c r="D5406" s="4" t="s">
        <v>65</v>
      </c>
      <c r="E5406" s="5" t="s">
        <v>7</v>
      </c>
      <c r="F5406" s="6">
        <v>5.7598220447599333</v>
      </c>
      <c r="G5406" s="16" t="s">
        <v>4</v>
      </c>
      <c r="H5406" s="7">
        <v>62635.813798309195</v>
      </c>
      <c r="I5406" s="4">
        <v>67.599999999999994</v>
      </c>
      <c r="J5406" s="4">
        <v>4.9000000000000004</v>
      </c>
      <c r="K5406" s="4">
        <v>4.9000000000000004</v>
      </c>
      <c r="L5406" s="4">
        <v>1623.0760000000002</v>
      </c>
      <c r="M5406" s="4" t="s">
        <v>332</v>
      </c>
      <c r="N5406" s="17">
        <v>6.7</v>
      </c>
      <c r="O5406" s="4">
        <v>1152</v>
      </c>
      <c r="P5406">
        <f t="shared" si="252"/>
        <v>2016</v>
      </c>
      <c r="Q5406">
        <f t="shared" si="253"/>
        <v>2</v>
      </c>
      <c r="R5406" t="str">
        <f t="shared" si="254"/>
        <v>13</v>
      </c>
      <c r="T5406" t="s">
        <v>481</v>
      </c>
      <c r="U5406" t="s">
        <v>482</v>
      </c>
    </row>
    <row r="5407" spans="1:27" x14ac:dyDescent="0.35">
      <c r="A5407" s="1" t="s">
        <v>2</v>
      </c>
      <c r="B5407" s="18">
        <v>42416</v>
      </c>
      <c r="C5407" s="3" t="s">
        <v>333</v>
      </c>
      <c r="D5407" s="4" t="s">
        <v>334</v>
      </c>
      <c r="E5407" s="5" t="s">
        <v>4</v>
      </c>
      <c r="F5407" s="6">
        <v>26.54125998225377</v>
      </c>
      <c r="G5407" s="16" t="s">
        <v>4</v>
      </c>
      <c r="H5407" s="7">
        <v>9337.7223934114882</v>
      </c>
      <c r="I5407" s="4">
        <v>9.3000000000000007</v>
      </c>
      <c r="J5407" s="4">
        <v>8.5</v>
      </c>
      <c r="K5407" s="4" t="s">
        <v>332</v>
      </c>
      <c r="L5407" s="4">
        <v>351.81910729388693</v>
      </c>
      <c r="M5407" s="4" t="s">
        <v>332</v>
      </c>
      <c r="N5407" s="17">
        <v>1.0000000000000002</v>
      </c>
      <c r="O5407" s="4">
        <v>100</v>
      </c>
      <c r="P5407">
        <f t="shared" si="252"/>
        <v>2016</v>
      </c>
      <c r="Q5407">
        <f t="shared" si="253"/>
        <v>2</v>
      </c>
      <c r="R5407" t="str">
        <f t="shared" si="254"/>
        <v>16</v>
      </c>
      <c r="T5407" t="s">
        <v>334</v>
      </c>
    </row>
    <row r="5408" spans="1:27" x14ac:dyDescent="0.35">
      <c r="A5408" s="1" t="s">
        <v>2</v>
      </c>
      <c r="B5408" s="18">
        <v>42416</v>
      </c>
      <c r="C5408" s="3" t="s">
        <v>345</v>
      </c>
      <c r="D5408" s="4" t="s">
        <v>381</v>
      </c>
      <c r="E5408" s="5" t="s">
        <v>4</v>
      </c>
      <c r="F5408" s="6">
        <v>6.6353149955634425</v>
      </c>
      <c r="G5408" s="16" t="s">
        <v>4</v>
      </c>
      <c r="H5408" s="7">
        <v>871.61803551701223</v>
      </c>
      <c r="I5408" s="4">
        <v>8</v>
      </c>
      <c r="J5408" s="4">
        <v>5.6</v>
      </c>
      <c r="K5408" s="4" t="s">
        <v>332</v>
      </c>
      <c r="L5408" s="4">
        <v>131.3604608221012</v>
      </c>
      <c r="M5408" s="4" t="s">
        <v>332</v>
      </c>
      <c r="N5408" s="17">
        <v>1</v>
      </c>
      <c r="O5408" s="4">
        <v>100</v>
      </c>
      <c r="P5408">
        <f t="shared" si="252"/>
        <v>2016</v>
      </c>
      <c r="Q5408">
        <f t="shared" si="253"/>
        <v>2</v>
      </c>
      <c r="R5408" t="str">
        <f t="shared" si="254"/>
        <v>16</v>
      </c>
      <c r="T5408" t="s">
        <v>622</v>
      </c>
      <c r="U5408" t="s">
        <v>611</v>
      </c>
    </row>
    <row r="5409" spans="1:26" x14ac:dyDescent="0.35">
      <c r="A5409" s="1" t="s">
        <v>2</v>
      </c>
      <c r="B5409" s="18">
        <v>42416</v>
      </c>
      <c r="C5409" s="3" t="s">
        <v>432</v>
      </c>
      <c r="D5409" s="4" t="s">
        <v>433</v>
      </c>
      <c r="E5409" s="5" t="s">
        <v>7</v>
      </c>
      <c r="F5409" s="6">
        <v>0.57598220447599335</v>
      </c>
      <c r="G5409" s="16" t="s">
        <v>4</v>
      </c>
      <c r="H5409" s="7">
        <v>775.45943894872369</v>
      </c>
      <c r="I5409" s="4">
        <v>10.3</v>
      </c>
      <c r="J5409" s="4">
        <v>7.9</v>
      </c>
      <c r="K5409" s="4" t="s">
        <v>332</v>
      </c>
      <c r="L5409" s="4">
        <v>336.58133572642538</v>
      </c>
      <c r="M5409" s="4" t="s">
        <v>332</v>
      </c>
      <c r="N5409" s="17">
        <v>4</v>
      </c>
      <c r="O5409" s="4">
        <v>1152</v>
      </c>
      <c r="P5409">
        <f t="shared" si="252"/>
        <v>2016</v>
      </c>
      <c r="Q5409">
        <f t="shared" si="253"/>
        <v>2</v>
      </c>
      <c r="R5409" t="str">
        <f t="shared" si="254"/>
        <v>16</v>
      </c>
      <c r="T5409" t="s">
        <v>368</v>
      </c>
      <c r="U5409" t="s">
        <v>603</v>
      </c>
    </row>
    <row r="5410" spans="1:26" x14ac:dyDescent="0.35">
      <c r="A5410" s="1" t="s">
        <v>2</v>
      </c>
      <c r="B5410" s="18">
        <v>42416</v>
      </c>
      <c r="C5410" s="3" t="s">
        <v>259</v>
      </c>
      <c r="D5410" s="4" t="s">
        <v>260</v>
      </c>
      <c r="E5410" s="5" t="s">
        <v>4</v>
      </c>
      <c r="F5410" s="6">
        <v>26.54125998225377</v>
      </c>
      <c r="G5410" s="16" t="s">
        <v>4</v>
      </c>
      <c r="H5410" s="7">
        <v>9796.9339107205469</v>
      </c>
      <c r="I5410" s="4" t="s">
        <v>332</v>
      </c>
      <c r="J5410" s="4">
        <v>8.9</v>
      </c>
      <c r="K5410" s="4" t="s">
        <v>332</v>
      </c>
      <c r="L5410" s="4">
        <v>369.12090523475717</v>
      </c>
      <c r="M5410" s="4" t="s">
        <v>332</v>
      </c>
      <c r="N5410" s="17">
        <v>1</v>
      </c>
      <c r="O5410" s="4">
        <v>100</v>
      </c>
      <c r="P5410">
        <f t="shared" si="252"/>
        <v>2016</v>
      </c>
      <c r="Q5410">
        <f t="shared" si="253"/>
        <v>2</v>
      </c>
      <c r="R5410" t="str">
        <f t="shared" si="254"/>
        <v>17</v>
      </c>
      <c r="T5410" t="s">
        <v>260</v>
      </c>
      <c r="U5410" t="s">
        <v>583</v>
      </c>
    </row>
    <row r="5411" spans="1:26" x14ac:dyDescent="0.35">
      <c r="A5411" s="1" t="s">
        <v>2</v>
      </c>
      <c r="B5411" s="18">
        <v>42416</v>
      </c>
      <c r="C5411" s="3" t="s">
        <v>12</v>
      </c>
      <c r="D5411" s="4" t="s">
        <v>13</v>
      </c>
      <c r="E5411" s="5" t="s">
        <v>4</v>
      </c>
      <c r="F5411" s="6">
        <v>13.270629991126885</v>
      </c>
      <c r="G5411" s="16" t="s">
        <v>4</v>
      </c>
      <c r="H5411" s="7">
        <v>301.00839683192743</v>
      </c>
      <c r="I5411" s="4">
        <v>24</v>
      </c>
      <c r="J5411" s="4">
        <v>1.9</v>
      </c>
      <c r="K5411" s="4" t="s">
        <v>332</v>
      </c>
      <c r="L5411" s="4">
        <v>22.682298958918306</v>
      </c>
      <c r="M5411" s="4" t="s">
        <v>332</v>
      </c>
      <c r="N5411" s="17">
        <v>1.0000000000000002</v>
      </c>
      <c r="O5411" s="4">
        <v>100</v>
      </c>
      <c r="P5411">
        <f t="shared" si="252"/>
        <v>2016</v>
      </c>
      <c r="Q5411">
        <f t="shared" si="253"/>
        <v>2</v>
      </c>
      <c r="R5411" t="str">
        <f t="shared" si="254"/>
        <v>17</v>
      </c>
      <c r="T5411" t="s">
        <v>250</v>
      </c>
      <c r="U5411" t="s">
        <v>472</v>
      </c>
    </row>
    <row r="5412" spans="1:26" x14ac:dyDescent="0.35">
      <c r="A5412" s="1" t="s">
        <v>2</v>
      </c>
      <c r="B5412" s="18">
        <v>42416</v>
      </c>
      <c r="C5412" s="3" t="s">
        <v>146</v>
      </c>
      <c r="D5412" s="4" t="s">
        <v>147</v>
      </c>
      <c r="E5412" s="5" t="s">
        <v>4</v>
      </c>
      <c r="F5412" s="6">
        <v>0.57598220447599335</v>
      </c>
      <c r="G5412" s="16" t="s">
        <v>4</v>
      </c>
      <c r="H5412" s="7">
        <v>1561.5144137092429</v>
      </c>
      <c r="I5412" s="4" t="s">
        <v>332</v>
      </c>
      <c r="J5412" s="4">
        <v>17.3</v>
      </c>
      <c r="K5412" s="4" t="s">
        <v>332</v>
      </c>
      <c r="L5412" s="4">
        <v>2711.046281594497</v>
      </c>
      <c r="M5412" s="4" t="s">
        <v>332</v>
      </c>
      <c r="N5412" s="17">
        <v>1</v>
      </c>
      <c r="O5412" s="4">
        <v>1152</v>
      </c>
      <c r="P5412">
        <f t="shared" si="252"/>
        <v>2016</v>
      </c>
      <c r="Q5412">
        <f t="shared" si="253"/>
        <v>2</v>
      </c>
      <c r="R5412" t="str">
        <f t="shared" si="254"/>
        <v>17</v>
      </c>
      <c r="T5412" t="s">
        <v>532</v>
      </c>
      <c r="U5412" t="s">
        <v>513</v>
      </c>
    </row>
    <row r="5413" spans="1:26" x14ac:dyDescent="0.35">
      <c r="A5413" s="1" t="s">
        <v>2</v>
      </c>
      <c r="B5413" s="18">
        <v>42416</v>
      </c>
      <c r="C5413" s="3" t="s">
        <v>54</v>
      </c>
      <c r="D5413" s="4" t="s">
        <v>218</v>
      </c>
      <c r="E5413" s="5" t="s">
        <v>7</v>
      </c>
      <c r="F5413" s="6">
        <v>6.6353149955634425</v>
      </c>
      <c r="G5413" s="16" t="s">
        <v>4</v>
      </c>
      <c r="H5413" s="7">
        <v>368.96458614439854</v>
      </c>
      <c r="I5413" s="4">
        <v>5.9</v>
      </c>
      <c r="J5413" s="4">
        <v>3</v>
      </c>
      <c r="K5413" s="4" t="s">
        <v>332</v>
      </c>
      <c r="L5413" s="4">
        <v>27.803094984269666</v>
      </c>
      <c r="M5413" s="4" t="s">
        <v>332</v>
      </c>
      <c r="N5413" s="17">
        <v>2.0000000000000004</v>
      </c>
      <c r="O5413" s="4">
        <v>100</v>
      </c>
      <c r="P5413">
        <f t="shared" si="252"/>
        <v>2016</v>
      </c>
      <c r="Q5413">
        <f t="shared" si="253"/>
        <v>2</v>
      </c>
      <c r="R5413" t="str">
        <f t="shared" si="254"/>
        <v>17</v>
      </c>
      <c r="T5413" t="s">
        <v>218</v>
      </c>
    </row>
    <row r="5414" spans="1:26" x14ac:dyDescent="0.35">
      <c r="A5414" s="1" t="s">
        <v>2</v>
      </c>
      <c r="B5414" s="18">
        <v>42416</v>
      </c>
      <c r="C5414" s="3" t="s">
        <v>19</v>
      </c>
      <c r="D5414" s="4" t="s">
        <v>20</v>
      </c>
      <c r="E5414" s="5" t="s">
        <v>4</v>
      </c>
      <c r="F5414" s="6">
        <v>6.6353149955634425</v>
      </c>
      <c r="G5414" s="16" t="s">
        <v>4</v>
      </c>
      <c r="H5414" s="7">
        <v>4241.8241703637977</v>
      </c>
      <c r="I5414" s="4">
        <v>12.2</v>
      </c>
      <c r="J5414" s="4">
        <v>13.1</v>
      </c>
      <c r="K5414" s="4">
        <v>4</v>
      </c>
      <c r="L5414" s="4">
        <v>639.28</v>
      </c>
      <c r="M5414" s="4" t="s">
        <v>332</v>
      </c>
      <c r="N5414" s="17">
        <v>1.0000000000000002</v>
      </c>
      <c r="O5414" s="4">
        <v>100</v>
      </c>
      <c r="P5414">
        <f t="shared" si="252"/>
        <v>2016</v>
      </c>
      <c r="Q5414">
        <f t="shared" si="253"/>
        <v>2</v>
      </c>
      <c r="R5414" t="str">
        <f t="shared" si="254"/>
        <v>17</v>
      </c>
      <c r="T5414" t="s">
        <v>484</v>
      </c>
      <c r="U5414" t="s">
        <v>485</v>
      </c>
    </row>
    <row r="5415" spans="1:26" x14ac:dyDescent="0.35">
      <c r="A5415" s="1" t="s">
        <v>2</v>
      </c>
      <c r="B5415" s="18">
        <v>42416</v>
      </c>
      <c r="C5415" s="3" t="s">
        <v>290</v>
      </c>
      <c r="D5415" s="4" t="s">
        <v>291</v>
      </c>
      <c r="E5415" s="5" t="s">
        <v>7</v>
      </c>
      <c r="F5415" s="6">
        <v>13.270629991126885</v>
      </c>
      <c r="G5415" s="16" t="s">
        <v>4</v>
      </c>
      <c r="H5415" s="7">
        <v>2827.4221784781453</v>
      </c>
      <c r="I5415" s="4">
        <v>8.8000000000000007</v>
      </c>
      <c r="J5415" s="4">
        <v>3.4</v>
      </c>
      <c r="K5415" s="4" t="s">
        <v>332</v>
      </c>
      <c r="L5415" s="4">
        <v>53.264656244063751</v>
      </c>
      <c r="M5415" s="4" t="s">
        <v>332</v>
      </c>
      <c r="N5415" s="17">
        <v>4</v>
      </c>
      <c r="O5415" s="4">
        <v>100</v>
      </c>
      <c r="P5415">
        <f t="shared" si="252"/>
        <v>2016</v>
      </c>
      <c r="Q5415">
        <f t="shared" si="253"/>
        <v>2</v>
      </c>
      <c r="R5415" t="str">
        <f t="shared" si="254"/>
        <v>18</v>
      </c>
      <c r="T5415" t="s">
        <v>291</v>
      </c>
    </row>
    <row r="5416" spans="1:26" x14ac:dyDescent="0.35">
      <c r="A5416" s="1" t="s">
        <v>2</v>
      </c>
      <c r="B5416" s="18">
        <v>42416</v>
      </c>
      <c r="C5416" s="3" t="s">
        <v>56</v>
      </c>
      <c r="D5416" s="4" t="s">
        <v>57</v>
      </c>
      <c r="E5416" s="5" t="s">
        <v>4</v>
      </c>
      <c r="F5416" s="6">
        <v>0.37267094034846482</v>
      </c>
      <c r="G5416" s="16" t="s">
        <v>4</v>
      </c>
      <c r="H5416" s="7">
        <v>2533.8448482567806</v>
      </c>
      <c r="I5416" s="4">
        <v>244.8</v>
      </c>
      <c r="J5416" s="4">
        <v>10.3</v>
      </c>
      <c r="K5416" s="4" t="s">
        <v>332</v>
      </c>
      <c r="L5416" s="4">
        <v>6799.1479182345602</v>
      </c>
      <c r="M5416" s="4" t="s">
        <v>332</v>
      </c>
      <c r="N5416" s="17">
        <v>1</v>
      </c>
      <c r="O5416" s="4">
        <v>16024.28</v>
      </c>
      <c r="P5416">
        <f t="shared" si="252"/>
        <v>2016</v>
      </c>
      <c r="Q5416">
        <f t="shared" si="253"/>
        <v>2</v>
      </c>
      <c r="R5416" t="str">
        <f t="shared" si="254"/>
        <v>27</v>
      </c>
      <c r="T5416" t="s">
        <v>57</v>
      </c>
    </row>
    <row r="5417" spans="1:26" x14ac:dyDescent="0.35">
      <c r="A5417" s="1" t="s">
        <v>2</v>
      </c>
      <c r="B5417" s="18">
        <v>42416</v>
      </c>
      <c r="C5417" s="3" t="s">
        <v>132</v>
      </c>
      <c r="D5417" s="4" t="s">
        <v>298</v>
      </c>
      <c r="E5417" s="5" t="s">
        <v>4</v>
      </c>
      <c r="F5417" s="6">
        <v>72.988464951197869</v>
      </c>
      <c r="G5417" s="16" t="s">
        <v>4</v>
      </c>
      <c r="H5417" s="7">
        <v>4496.1531125077763</v>
      </c>
      <c r="I5417" s="4" t="s">
        <v>332</v>
      </c>
      <c r="J5417" s="4">
        <v>4.9000000000000004</v>
      </c>
      <c r="K5417" s="4" t="s">
        <v>332</v>
      </c>
      <c r="L5417" s="4">
        <v>61.600872350364277</v>
      </c>
      <c r="M5417" s="4" t="s">
        <v>332</v>
      </c>
      <c r="N5417" s="17">
        <v>0.99999999999999978</v>
      </c>
      <c r="O5417" s="4">
        <v>100</v>
      </c>
      <c r="P5417">
        <f t="shared" si="252"/>
        <v>2016</v>
      </c>
      <c r="Q5417">
        <f t="shared" si="253"/>
        <v>2</v>
      </c>
      <c r="R5417" t="str">
        <f t="shared" si="254"/>
        <v>90</v>
      </c>
      <c r="T5417" t="s">
        <v>563</v>
      </c>
      <c r="U5417" t="s">
        <v>468</v>
      </c>
      <c r="V5417" t="s">
        <v>564</v>
      </c>
      <c r="W5417" t="s">
        <v>524</v>
      </c>
      <c r="X5417" t="s">
        <v>567</v>
      </c>
      <c r="Y5417" t="s">
        <v>510</v>
      </c>
      <c r="Z5417" t="s">
        <v>568</v>
      </c>
    </row>
    <row r="5418" spans="1:26" x14ac:dyDescent="0.35">
      <c r="A5418" s="1" t="s">
        <v>2</v>
      </c>
      <c r="B5418" s="18">
        <v>42430</v>
      </c>
      <c r="C5418" s="8" t="s">
        <v>29</v>
      </c>
      <c r="D5418" s="4" t="s">
        <v>30</v>
      </c>
      <c r="E5418" s="9" t="s">
        <v>23</v>
      </c>
      <c r="F5418" s="6">
        <v>0.41399599498959588</v>
      </c>
      <c r="G5418" s="16" t="s">
        <v>4</v>
      </c>
      <c r="H5418" s="7">
        <v>3439.8047003785705</v>
      </c>
      <c r="I5418" s="4">
        <v>7</v>
      </c>
      <c r="J5418" s="4">
        <v>6.7</v>
      </c>
      <c r="K5418" s="4"/>
      <c r="L5418" s="4">
        <v>164.53044325625345</v>
      </c>
      <c r="M5418" s="4"/>
      <c r="N5418" s="17">
        <v>50.499999999999993</v>
      </c>
      <c r="O5418" s="4">
        <v>100</v>
      </c>
      <c r="P5418">
        <f t="shared" si="252"/>
        <v>2016</v>
      </c>
      <c r="Q5418">
        <f t="shared" si="253"/>
        <v>3</v>
      </c>
      <c r="R5418" t="str">
        <f t="shared" si="254"/>
        <v>01</v>
      </c>
      <c r="S5418" s="4"/>
      <c r="T5418" s="4" t="s">
        <v>30</v>
      </c>
      <c r="U5418" s="4"/>
    </row>
    <row r="5419" spans="1:26" x14ac:dyDescent="0.35">
      <c r="A5419" s="1" t="s">
        <v>2</v>
      </c>
      <c r="B5419" s="18">
        <v>42430</v>
      </c>
      <c r="C5419" s="8" t="s">
        <v>227</v>
      </c>
      <c r="D5419" s="4" t="s">
        <v>228</v>
      </c>
      <c r="E5419" s="9" t="s">
        <v>7</v>
      </c>
      <c r="F5419" s="6">
        <v>27.582897162176813</v>
      </c>
      <c r="G5419" s="16" t="s">
        <v>4</v>
      </c>
      <c r="H5419" s="7">
        <v>4305.5019271647943</v>
      </c>
      <c r="I5419" s="4">
        <v>2.1</v>
      </c>
      <c r="J5419" s="4">
        <v>1.3</v>
      </c>
      <c r="K5419" s="4"/>
      <c r="L5419" s="4">
        <v>1.8582520545983625</v>
      </c>
      <c r="M5419" s="4"/>
      <c r="N5419" s="17">
        <v>84.000000000000014</v>
      </c>
      <c r="O5419" s="4">
        <v>100</v>
      </c>
      <c r="P5419">
        <f t="shared" si="252"/>
        <v>2016</v>
      </c>
      <c r="Q5419">
        <f t="shared" si="253"/>
        <v>3</v>
      </c>
      <c r="R5419" t="str">
        <f t="shared" si="254"/>
        <v>01</v>
      </c>
      <c r="S5419" s="4"/>
      <c r="T5419" s="4" t="s">
        <v>228</v>
      </c>
      <c r="U5419" s="4"/>
    </row>
    <row r="5420" spans="1:26" x14ac:dyDescent="0.35">
      <c r="A5420" s="1" t="s">
        <v>2</v>
      </c>
      <c r="B5420" s="18">
        <v>42430</v>
      </c>
      <c r="C5420" s="3" t="s">
        <v>300</v>
      </c>
      <c r="D5420" s="4" t="s">
        <v>301</v>
      </c>
      <c r="E5420" s="5" t="s">
        <v>4</v>
      </c>
      <c r="F5420" s="6">
        <v>193.08028013523773</v>
      </c>
      <c r="G5420" s="16" t="s">
        <v>4</v>
      </c>
      <c r="H5420" s="7">
        <v>13398.857871164921</v>
      </c>
      <c r="I5420" s="4">
        <v>6.9</v>
      </c>
      <c r="J5420" s="4">
        <v>4.9000000000000004</v>
      </c>
      <c r="K5420" s="4">
        <v>3.9200000000000004</v>
      </c>
      <c r="L5420" s="4">
        <v>69.395268443675675</v>
      </c>
      <c r="M5420" s="4"/>
      <c r="N5420" s="17">
        <v>0.99999999999999989</v>
      </c>
      <c r="O5420" s="4">
        <v>100</v>
      </c>
      <c r="P5420">
        <f t="shared" si="252"/>
        <v>2016</v>
      </c>
      <c r="Q5420">
        <f t="shared" si="253"/>
        <v>3</v>
      </c>
      <c r="R5420" t="str">
        <f t="shared" si="254"/>
        <v>05</v>
      </c>
      <c r="S5420" s="4"/>
      <c r="T5420" s="4" t="s">
        <v>301</v>
      </c>
      <c r="U5420" s="4"/>
    </row>
    <row r="5421" spans="1:26" x14ac:dyDescent="0.35">
      <c r="A5421" s="1" t="s">
        <v>2</v>
      </c>
      <c r="B5421" s="18">
        <v>42430</v>
      </c>
      <c r="C5421" s="3" t="s">
        <v>82</v>
      </c>
      <c r="D5421" s="4" t="s">
        <v>167</v>
      </c>
      <c r="E5421" s="5" t="s">
        <v>4</v>
      </c>
      <c r="F5421" s="6">
        <v>8.6196553631802537</v>
      </c>
      <c r="G5421" s="16" t="s">
        <v>4</v>
      </c>
      <c r="H5421" s="7">
        <v>5213.6959965466149</v>
      </c>
      <c r="I5421" s="4">
        <v>16</v>
      </c>
      <c r="J5421" s="4">
        <v>9.5</v>
      </c>
      <c r="K5421" s="4">
        <v>7.6000000000000005</v>
      </c>
      <c r="L5421" s="4">
        <v>604.86130557115484</v>
      </c>
      <c r="M5421" s="4"/>
      <c r="N5421" s="17">
        <v>1</v>
      </c>
      <c r="O5421" s="4">
        <v>1152</v>
      </c>
      <c r="P5421">
        <f t="shared" si="252"/>
        <v>2016</v>
      </c>
      <c r="Q5421">
        <f t="shared" si="253"/>
        <v>3</v>
      </c>
      <c r="R5421" t="str">
        <f t="shared" si="254"/>
        <v>05</v>
      </c>
      <c r="S5421" s="4"/>
      <c r="T5421" s="4" t="s">
        <v>460</v>
      </c>
      <c r="U5421" s="4" t="s">
        <v>488</v>
      </c>
      <c r="V5421" t="s">
        <v>536</v>
      </c>
      <c r="W5421" t="s">
        <v>544</v>
      </c>
      <c r="X5421" t="s">
        <v>510</v>
      </c>
    </row>
    <row r="5422" spans="1:26" x14ac:dyDescent="0.35">
      <c r="A5422" s="1" t="s">
        <v>2</v>
      </c>
      <c r="B5422" s="18">
        <v>42430</v>
      </c>
      <c r="C5422" s="3" t="s">
        <v>37</v>
      </c>
      <c r="D5422" s="4" t="s">
        <v>156</v>
      </c>
      <c r="E5422" s="5" t="s">
        <v>4</v>
      </c>
      <c r="F5422" s="6">
        <v>74.703679814228863</v>
      </c>
      <c r="G5422" s="16" t="s">
        <v>4</v>
      </c>
      <c r="H5422" s="7">
        <v>136719.61906677464</v>
      </c>
      <c r="I5422" s="4">
        <v>24.7</v>
      </c>
      <c r="J5422" s="4">
        <v>13.3</v>
      </c>
      <c r="K5422" s="4">
        <v>10.64</v>
      </c>
      <c r="L5422" s="4">
        <v>1830.1590953319219</v>
      </c>
      <c r="M5422" s="4"/>
      <c r="N5422" s="17">
        <v>1</v>
      </c>
      <c r="O5422" s="4">
        <v>1152</v>
      </c>
      <c r="P5422">
        <f t="shared" si="252"/>
        <v>2016</v>
      </c>
      <c r="Q5422">
        <f t="shared" si="253"/>
        <v>3</v>
      </c>
      <c r="R5422" t="str">
        <f t="shared" si="254"/>
        <v>05</v>
      </c>
      <c r="S5422" s="4"/>
      <c r="T5422" s="4" t="s">
        <v>460</v>
      </c>
      <c r="U5422" s="4" t="s">
        <v>461</v>
      </c>
      <c r="V5422" t="s">
        <v>536</v>
      </c>
      <c r="W5422" t="s">
        <v>537</v>
      </c>
      <c r="X5422" t="s">
        <v>510</v>
      </c>
    </row>
    <row r="5423" spans="1:26" x14ac:dyDescent="0.35">
      <c r="A5423" s="1" t="s">
        <v>2</v>
      </c>
      <c r="B5423" s="18">
        <v>42430</v>
      </c>
      <c r="C5423" s="3" t="s">
        <v>76</v>
      </c>
      <c r="D5423" s="4" t="s">
        <v>229</v>
      </c>
      <c r="E5423" s="5" t="s">
        <v>4</v>
      </c>
      <c r="F5423" s="6">
        <v>5.7464369087868361</v>
      </c>
      <c r="G5423" s="16" t="s">
        <v>4</v>
      </c>
      <c r="H5423" s="7">
        <v>14682.896838289293</v>
      </c>
      <c r="I5423" s="4">
        <v>32.5</v>
      </c>
      <c r="J5423" s="4">
        <v>13.7</v>
      </c>
      <c r="K5423" s="4">
        <v>10.96</v>
      </c>
      <c r="L5423" s="4">
        <v>2555.1306089931622</v>
      </c>
      <c r="M5423" s="4"/>
      <c r="N5423" s="17">
        <v>1</v>
      </c>
      <c r="O5423" s="4">
        <v>65</v>
      </c>
      <c r="P5423">
        <f t="shared" si="252"/>
        <v>2016</v>
      </c>
      <c r="Q5423">
        <f t="shared" si="253"/>
        <v>3</v>
      </c>
      <c r="R5423" t="str">
        <f t="shared" si="254"/>
        <v>05</v>
      </c>
      <c r="S5423" s="4"/>
      <c r="T5423" s="4" t="s">
        <v>460</v>
      </c>
      <c r="U5423" s="4" t="s">
        <v>486</v>
      </c>
      <c r="V5423" t="s">
        <v>536</v>
      </c>
      <c r="W5423" t="s">
        <v>570</v>
      </c>
      <c r="X5423" t="s">
        <v>510</v>
      </c>
    </row>
    <row r="5424" spans="1:26" x14ac:dyDescent="0.35">
      <c r="A5424" s="1" t="s">
        <v>2</v>
      </c>
      <c r="B5424" s="18">
        <v>42430</v>
      </c>
      <c r="C5424" s="3" t="s">
        <v>62</v>
      </c>
      <c r="D5424" s="4" t="s">
        <v>63</v>
      </c>
      <c r="E5424" s="5" t="s">
        <v>4</v>
      </c>
      <c r="F5424" s="6">
        <v>1682.5567268927857</v>
      </c>
      <c r="G5424" s="16" t="s">
        <v>4</v>
      </c>
      <c r="H5424" s="7">
        <v>243574.63384110169</v>
      </c>
      <c r="I5424" s="4">
        <v>10.3</v>
      </c>
      <c r="J5424" s="4">
        <v>6.4</v>
      </c>
      <c r="K5424" s="4"/>
      <c r="L5424" s="4">
        <v>144.76458947741767</v>
      </c>
      <c r="M5424" s="4"/>
      <c r="N5424" s="17">
        <v>1</v>
      </c>
      <c r="O5424" s="4">
        <v>1152</v>
      </c>
      <c r="P5424">
        <f t="shared" si="252"/>
        <v>2016</v>
      </c>
      <c r="Q5424">
        <f t="shared" si="253"/>
        <v>3</v>
      </c>
      <c r="R5424" t="str">
        <f t="shared" si="254"/>
        <v>05</v>
      </c>
      <c r="S5424" s="4"/>
      <c r="T5424" s="4" t="s">
        <v>84</v>
      </c>
      <c r="U5424" s="4" t="s">
        <v>459</v>
      </c>
      <c r="V5424" t="s">
        <v>479</v>
      </c>
      <c r="W5424" t="s">
        <v>480</v>
      </c>
    </row>
    <row r="5425" spans="1:27" x14ac:dyDescent="0.35">
      <c r="A5425" s="1" t="s">
        <v>2</v>
      </c>
      <c r="B5425" s="18">
        <v>42430</v>
      </c>
      <c r="C5425" s="3" t="s">
        <v>27</v>
      </c>
      <c r="D5425" s="4" t="s">
        <v>39</v>
      </c>
      <c r="E5425" s="5" t="s">
        <v>4</v>
      </c>
      <c r="F5425" s="6">
        <v>2.8732184543934181</v>
      </c>
      <c r="G5425" s="16" t="s">
        <v>4</v>
      </c>
      <c r="H5425" s="7">
        <v>2692.2928723500454</v>
      </c>
      <c r="I5425" s="4">
        <v>15.1</v>
      </c>
      <c r="J5425" s="4">
        <v>13.3</v>
      </c>
      <c r="K5425" s="4">
        <v>8.9110000000000014</v>
      </c>
      <c r="L5425" s="4">
        <v>937.03034248345432</v>
      </c>
      <c r="M5425" s="4"/>
      <c r="N5425" s="17">
        <v>0.99999999999999989</v>
      </c>
      <c r="O5425" s="4">
        <v>16024.28</v>
      </c>
      <c r="P5425">
        <f t="shared" si="252"/>
        <v>2016</v>
      </c>
      <c r="Q5425">
        <f t="shared" si="253"/>
        <v>3</v>
      </c>
      <c r="R5425" t="str">
        <f t="shared" si="254"/>
        <v>06</v>
      </c>
      <c r="S5425" s="4"/>
      <c r="T5425" s="4" t="s">
        <v>39</v>
      </c>
      <c r="U5425" s="4"/>
    </row>
    <row r="5426" spans="1:27" x14ac:dyDescent="0.35">
      <c r="A5426" s="1" t="s">
        <v>2</v>
      </c>
      <c r="B5426" s="18">
        <v>42430</v>
      </c>
      <c r="C5426" s="3" t="s">
        <v>134</v>
      </c>
      <c r="D5426" s="4" t="s">
        <v>135</v>
      </c>
      <c r="E5426" s="5" t="s">
        <v>4</v>
      </c>
      <c r="F5426" s="6">
        <v>6.8309339173283323</v>
      </c>
      <c r="G5426" s="16" t="s">
        <v>4</v>
      </c>
      <c r="H5426" s="7">
        <v>65448.104694219008</v>
      </c>
      <c r="I5426" s="4">
        <v>45.5</v>
      </c>
      <c r="J5426" s="4">
        <v>24.5</v>
      </c>
      <c r="K5426" s="4">
        <v>16.415000000000003</v>
      </c>
      <c r="L5426" s="4">
        <v>9581.1356816370153</v>
      </c>
      <c r="M5426" s="4"/>
      <c r="N5426" s="17">
        <v>1.0000000000000002</v>
      </c>
      <c r="O5426" s="4">
        <v>1152</v>
      </c>
      <c r="P5426">
        <f t="shared" si="252"/>
        <v>2016</v>
      </c>
      <c r="Q5426">
        <f t="shared" si="253"/>
        <v>3</v>
      </c>
      <c r="R5426" t="str">
        <f t="shared" si="254"/>
        <v>06</v>
      </c>
      <c r="S5426" s="4"/>
      <c r="T5426" s="4" t="s">
        <v>39</v>
      </c>
      <c r="U5426" s="4" t="s">
        <v>527</v>
      </c>
    </row>
    <row r="5427" spans="1:27" x14ac:dyDescent="0.35">
      <c r="A5427" s="1" t="s">
        <v>2</v>
      </c>
      <c r="B5427" s="18">
        <v>42430</v>
      </c>
      <c r="C5427" s="3" t="s">
        <v>117</v>
      </c>
      <c r="D5427" s="4" t="s">
        <v>118</v>
      </c>
      <c r="E5427" s="5" t="s">
        <v>4</v>
      </c>
      <c r="F5427" s="6">
        <v>2.0699799749479793</v>
      </c>
      <c r="G5427" s="16" t="s">
        <v>4</v>
      </c>
      <c r="H5427" s="7">
        <v>15285.479368848191</v>
      </c>
      <c r="I5427" s="4">
        <v>30.9</v>
      </c>
      <c r="J5427" s="4">
        <v>26.1</v>
      </c>
      <c r="K5427" s="4">
        <v>17.487000000000002</v>
      </c>
      <c r="L5427" s="4">
        <v>7384.3609860198421</v>
      </c>
      <c r="M5427" s="4"/>
      <c r="N5427" s="17">
        <v>1.0000000000000002</v>
      </c>
      <c r="O5427" s="4">
        <v>100</v>
      </c>
      <c r="P5427">
        <f t="shared" si="252"/>
        <v>2016</v>
      </c>
      <c r="Q5427">
        <f t="shared" si="253"/>
        <v>3</v>
      </c>
      <c r="R5427" t="str">
        <f t="shared" si="254"/>
        <v>06</v>
      </c>
      <c r="S5427" s="4"/>
      <c r="T5427" s="4" t="s">
        <v>118</v>
      </c>
      <c r="U5427" s="4"/>
    </row>
    <row r="5428" spans="1:27" x14ac:dyDescent="0.35">
      <c r="A5428" s="1" t="s">
        <v>2</v>
      </c>
      <c r="B5428" s="18">
        <v>42430</v>
      </c>
      <c r="C5428" s="3" t="s">
        <v>302</v>
      </c>
      <c r="D5428" s="4" t="s">
        <v>303</v>
      </c>
      <c r="E5428" s="5" t="s">
        <v>4</v>
      </c>
      <c r="F5428" s="6">
        <v>55.165794324353627</v>
      </c>
      <c r="G5428" s="16" t="s">
        <v>4</v>
      </c>
      <c r="H5428" s="7">
        <v>3544.9666607433405</v>
      </c>
      <c r="I5428" s="4">
        <v>5.8</v>
      </c>
      <c r="J5428" s="4">
        <v>4.5999999999999996</v>
      </c>
      <c r="K5428" s="4">
        <v>4.5999999999999996</v>
      </c>
      <c r="L5428" s="4">
        <v>64.260230531628011</v>
      </c>
      <c r="M5428" s="4"/>
      <c r="N5428" s="17">
        <v>1.0000000000000002</v>
      </c>
      <c r="O5428" s="4">
        <v>100</v>
      </c>
      <c r="P5428">
        <f t="shared" si="252"/>
        <v>2016</v>
      </c>
      <c r="Q5428">
        <f t="shared" si="253"/>
        <v>3</v>
      </c>
      <c r="R5428" t="str">
        <f t="shared" si="254"/>
        <v>08</v>
      </c>
      <c r="S5428" s="4"/>
      <c r="T5428" s="4" t="s">
        <v>303</v>
      </c>
      <c r="U5428" s="4"/>
    </row>
    <row r="5429" spans="1:27" x14ac:dyDescent="0.35">
      <c r="A5429" s="1" t="s">
        <v>2</v>
      </c>
      <c r="B5429" s="18">
        <v>42430</v>
      </c>
      <c r="C5429" s="3" t="s">
        <v>40</v>
      </c>
      <c r="D5429" s="4" t="s">
        <v>169</v>
      </c>
      <c r="E5429" s="5" t="s">
        <v>4</v>
      </c>
      <c r="F5429" s="6">
        <v>606.82373756788991</v>
      </c>
      <c r="G5429" s="16" t="s">
        <v>4</v>
      </c>
      <c r="H5429" s="7">
        <v>161067.80804152443</v>
      </c>
      <c r="I5429" s="4"/>
      <c r="J5429" s="4">
        <v>7.7</v>
      </c>
      <c r="K5429" s="4">
        <v>5.7</v>
      </c>
      <c r="L5429" s="4">
        <v>265.42766551465786</v>
      </c>
      <c r="M5429" s="4"/>
      <c r="N5429" s="17">
        <v>1.0000000000000002</v>
      </c>
      <c r="O5429" s="4">
        <v>100</v>
      </c>
      <c r="P5429">
        <f t="shared" si="252"/>
        <v>2016</v>
      </c>
      <c r="Q5429">
        <f t="shared" si="253"/>
        <v>3</v>
      </c>
      <c r="R5429" t="str">
        <f t="shared" si="254"/>
        <v>12</v>
      </c>
      <c r="S5429" s="4"/>
      <c r="T5429" s="4" t="s">
        <v>662</v>
      </c>
      <c r="U5429" s="4" t="s">
        <v>463</v>
      </c>
      <c r="V5429" t="s">
        <v>464</v>
      </c>
      <c r="W5429" t="s">
        <v>546</v>
      </c>
      <c r="X5429" t="s">
        <v>468</v>
      </c>
      <c r="Y5429" t="s">
        <v>547</v>
      </c>
      <c r="Z5429" t="s">
        <v>510</v>
      </c>
      <c r="AA5429" t="s">
        <v>466</v>
      </c>
    </row>
    <row r="5430" spans="1:27" x14ac:dyDescent="0.35">
      <c r="A5430" s="1" t="s">
        <v>2</v>
      </c>
      <c r="B5430" s="18">
        <v>42430</v>
      </c>
      <c r="C5430" s="3" t="s">
        <v>42</v>
      </c>
      <c r="D5430" s="4" t="s">
        <v>168</v>
      </c>
      <c r="E5430" s="5" t="s">
        <v>4</v>
      </c>
      <c r="F5430" s="6">
        <v>55.165794324353627</v>
      </c>
      <c r="G5430" s="16" t="s">
        <v>4</v>
      </c>
      <c r="H5430" s="7">
        <v>82397.641473444644</v>
      </c>
      <c r="I5430" s="4"/>
      <c r="J5430" s="4">
        <v>14.3</v>
      </c>
      <c r="K5430" s="4">
        <v>9.3000000000000007</v>
      </c>
      <c r="L5430" s="4">
        <v>1493.6364550282415</v>
      </c>
      <c r="M5430" s="4"/>
      <c r="N5430" s="17">
        <v>1.0000000000000002</v>
      </c>
      <c r="O5430" s="4">
        <v>29</v>
      </c>
      <c r="P5430">
        <f t="shared" si="252"/>
        <v>2016</v>
      </c>
      <c r="Q5430">
        <f t="shared" si="253"/>
        <v>3</v>
      </c>
      <c r="R5430" t="str">
        <f t="shared" si="254"/>
        <v>12</v>
      </c>
      <c r="S5430" s="4"/>
      <c r="T5430" s="4" t="s">
        <v>663</v>
      </c>
      <c r="U5430" s="4" t="s">
        <v>463</v>
      </c>
      <c r="V5430" t="s">
        <v>464</v>
      </c>
      <c r="W5430" t="s">
        <v>545</v>
      </c>
      <c r="X5430" t="s">
        <v>510</v>
      </c>
      <c r="Y5430" t="s">
        <v>466</v>
      </c>
    </row>
    <row r="5431" spans="1:27" x14ac:dyDescent="0.35">
      <c r="A5431" s="1" t="s">
        <v>2</v>
      </c>
      <c r="B5431" s="18">
        <v>42430</v>
      </c>
      <c r="C5431" s="3" t="s">
        <v>28</v>
      </c>
      <c r="D5431" s="4" t="s">
        <v>107</v>
      </c>
      <c r="E5431" s="5" t="s">
        <v>23</v>
      </c>
      <c r="F5431" s="6">
        <v>376.39161752553775</v>
      </c>
      <c r="G5431" s="16" t="s">
        <v>4</v>
      </c>
      <c r="H5431" s="7">
        <v>638379.77284031559</v>
      </c>
      <c r="I5431" s="4">
        <v>21.4</v>
      </c>
      <c r="J5431" s="4">
        <v>5.5</v>
      </c>
      <c r="K5431" s="4"/>
      <c r="L5431" s="4">
        <v>508.42750107533811</v>
      </c>
      <c r="M5431" s="4"/>
      <c r="N5431" s="17">
        <v>3.33587786259542</v>
      </c>
      <c r="O5431" s="4">
        <v>576</v>
      </c>
      <c r="P5431">
        <f t="shared" si="252"/>
        <v>2016</v>
      </c>
      <c r="Q5431">
        <f t="shared" si="253"/>
        <v>3</v>
      </c>
      <c r="R5431" t="str">
        <f t="shared" si="254"/>
        <v>12</v>
      </c>
      <c r="S5431" s="4"/>
      <c r="T5431" s="4" t="s">
        <v>107</v>
      </c>
      <c r="U5431" s="4"/>
    </row>
    <row r="5432" spans="1:27" x14ac:dyDescent="0.35">
      <c r="A5432" s="1" t="s">
        <v>2</v>
      </c>
      <c r="B5432" s="18">
        <v>42430</v>
      </c>
      <c r="C5432" s="3" t="s">
        <v>64</v>
      </c>
      <c r="D5432" s="4" t="s">
        <v>65</v>
      </c>
      <c r="E5432" s="5" t="s">
        <v>7</v>
      </c>
      <c r="F5432" s="6">
        <v>74.703679814228863</v>
      </c>
      <c r="G5432" s="16" t="s">
        <v>4</v>
      </c>
      <c r="H5432" s="7">
        <v>839932.52493660722</v>
      </c>
      <c r="I5432" s="4">
        <v>66.900000000000006</v>
      </c>
      <c r="J5432" s="4">
        <v>5.0999999999999996</v>
      </c>
      <c r="K5432" s="4">
        <v>5.0999999999999996</v>
      </c>
      <c r="L5432" s="4">
        <v>1740.069</v>
      </c>
      <c r="M5432" s="4"/>
      <c r="N5432" s="17">
        <v>6.4615384615384617</v>
      </c>
      <c r="O5432" s="4">
        <v>576</v>
      </c>
      <c r="P5432">
        <f t="shared" si="252"/>
        <v>2016</v>
      </c>
      <c r="Q5432">
        <f t="shared" si="253"/>
        <v>3</v>
      </c>
      <c r="R5432" t="str">
        <f t="shared" si="254"/>
        <v>13</v>
      </c>
      <c r="S5432" s="4"/>
      <c r="T5432" s="4" t="s">
        <v>481</v>
      </c>
      <c r="U5432" s="4" t="s">
        <v>482</v>
      </c>
    </row>
    <row r="5433" spans="1:27" x14ac:dyDescent="0.35">
      <c r="A5433" s="1" t="s">
        <v>2</v>
      </c>
      <c r="B5433" s="18">
        <v>42430</v>
      </c>
      <c r="C5433" s="3" t="s">
        <v>3</v>
      </c>
      <c r="D5433" s="4" t="s">
        <v>119</v>
      </c>
      <c r="E5433" s="5" t="s">
        <v>4</v>
      </c>
      <c r="F5433" s="6">
        <v>82.748691486530447</v>
      </c>
      <c r="G5433" s="16" t="s">
        <v>4</v>
      </c>
      <c r="H5433" s="7">
        <v>5702.9313203222846</v>
      </c>
      <c r="I5433" s="4">
        <v>6.5</v>
      </c>
      <c r="J5433" s="4">
        <v>4.5</v>
      </c>
      <c r="K5433" s="4"/>
      <c r="L5433" s="4">
        <v>68.918688838126087</v>
      </c>
      <c r="M5433" s="4"/>
      <c r="N5433" s="17">
        <v>0.99999999999999978</v>
      </c>
      <c r="O5433" s="4">
        <v>100</v>
      </c>
      <c r="P5433">
        <f t="shared" si="252"/>
        <v>2016</v>
      </c>
      <c r="Q5433">
        <f t="shared" si="253"/>
        <v>3</v>
      </c>
      <c r="R5433" t="str">
        <f t="shared" si="254"/>
        <v>16</v>
      </c>
      <c r="S5433" s="4"/>
      <c r="T5433" s="4" t="s">
        <v>119</v>
      </c>
      <c r="U5433" s="4"/>
    </row>
    <row r="5434" spans="1:27" x14ac:dyDescent="0.35">
      <c r="A5434" s="1" t="s">
        <v>2</v>
      </c>
      <c r="B5434" s="18">
        <v>42430</v>
      </c>
      <c r="C5434" s="3" t="s">
        <v>12</v>
      </c>
      <c r="D5434" s="4" t="s">
        <v>13</v>
      </c>
      <c r="E5434" s="5" t="s">
        <v>4</v>
      </c>
      <c r="F5434" s="6">
        <v>27.582897162176813</v>
      </c>
      <c r="G5434" s="16" t="s">
        <v>4</v>
      </c>
      <c r="H5434" s="7">
        <v>344.14726288562133</v>
      </c>
      <c r="I5434" s="4">
        <v>28.2</v>
      </c>
      <c r="J5434" s="4">
        <v>1.3</v>
      </c>
      <c r="K5434" s="4"/>
      <c r="L5434" s="4">
        <v>12.476835223731863</v>
      </c>
      <c r="M5434" s="4"/>
      <c r="N5434" s="17">
        <v>1.0000000000000002</v>
      </c>
      <c r="O5434" s="4">
        <v>100</v>
      </c>
      <c r="P5434">
        <f t="shared" si="252"/>
        <v>2016</v>
      </c>
      <c r="Q5434">
        <f t="shared" si="253"/>
        <v>3</v>
      </c>
      <c r="R5434" t="str">
        <f t="shared" si="254"/>
        <v>17</v>
      </c>
      <c r="S5434" s="4"/>
      <c r="T5434" s="4" t="s">
        <v>250</v>
      </c>
      <c r="U5434" s="4" t="s">
        <v>472</v>
      </c>
    </row>
    <row r="5435" spans="1:27" x14ac:dyDescent="0.35">
      <c r="A5435" s="1" t="s">
        <v>2</v>
      </c>
      <c r="B5435" s="18">
        <v>42430</v>
      </c>
      <c r="C5435" s="3" t="s">
        <v>50</v>
      </c>
      <c r="D5435" s="4" t="s">
        <v>51</v>
      </c>
      <c r="E5435" s="5" t="s">
        <v>4</v>
      </c>
      <c r="F5435" s="6">
        <v>82.748691486530447</v>
      </c>
      <c r="G5435" s="16" t="s">
        <v>4</v>
      </c>
      <c r="H5435" s="7">
        <v>1698.7694678609396</v>
      </c>
      <c r="I5435" s="4">
        <v>46.4</v>
      </c>
      <c r="J5435" s="4">
        <v>1.3</v>
      </c>
      <c r="K5435" s="4"/>
      <c r="L5435" s="4">
        <v>20.529260793658104</v>
      </c>
      <c r="M5435" s="4"/>
      <c r="N5435" s="17">
        <v>1</v>
      </c>
      <c r="O5435" s="4">
        <v>100</v>
      </c>
      <c r="P5435">
        <f t="shared" si="252"/>
        <v>2016</v>
      </c>
      <c r="Q5435">
        <f t="shared" si="253"/>
        <v>3</v>
      </c>
      <c r="R5435" t="str">
        <f t="shared" si="254"/>
        <v>17</v>
      </c>
      <c r="S5435" s="4"/>
      <c r="T5435" s="4" t="s">
        <v>250</v>
      </c>
      <c r="U5435" s="4" t="s">
        <v>473</v>
      </c>
    </row>
    <row r="5436" spans="1:27" x14ac:dyDescent="0.35">
      <c r="A5436" s="1" t="s">
        <v>2</v>
      </c>
      <c r="B5436" s="18">
        <v>42430</v>
      </c>
      <c r="C5436" s="3" t="s">
        <v>290</v>
      </c>
      <c r="D5436" s="4" t="s">
        <v>291</v>
      </c>
      <c r="E5436" s="5" t="s">
        <v>7</v>
      </c>
      <c r="F5436" s="6">
        <v>27.582897162176813</v>
      </c>
      <c r="G5436" s="16" t="s">
        <v>4</v>
      </c>
      <c r="H5436" s="7">
        <v>10886.197240789334</v>
      </c>
      <c r="I5436" s="4">
        <v>11.6</v>
      </c>
      <c r="J5436" s="4">
        <v>5.7</v>
      </c>
      <c r="K5436" s="4"/>
      <c r="L5436" s="4">
        <v>197.33600094258927</v>
      </c>
      <c r="M5436" s="4"/>
      <c r="N5436" s="17">
        <v>2.0000000000000004</v>
      </c>
      <c r="O5436" s="4">
        <v>100</v>
      </c>
      <c r="P5436">
        <f t="shared" si="252"/>
        <v>2016</v>
      </c>
      <c r="Q5436">
        <f t="shared" si="253"/>
        <v>3</v>
      </c>
      <c r="R5436" t="str">
        <f t="shared" si="254"/>
        <v>18</v>
      </c>
      <c r="S5436" s="4"/>
      <c r="T5436" s="4" t="s">
        <v>291</v>
      </c>
      <c r="U5436" s="4"/>
    </row>
    <row r="5437" spans="1:27" x14ac:dyDescent="0.35">
      <c r="A5437" s="1" t="s">
        <v>2</v>
      </c>
      <c r="B5437" s="18">
        <v>42430</v>
      </c>
      <c r="C5437" s="3" t="s">
        <v>111</v>
      </c>
      <c r="D5437" s="4" t="s">
        <v>112</v>
      </c>
      <c r="E5437" s="5" t="s">
        <v>7</v>
      </c>
      <c r="F5437" s="6">
        <v>27.582897162176813</v>
      </c>
      <c r="G5437" s="16" t="s">
        <v>4</v>
      </c>
      <c r="H5437" s="7">
        <v>3939.8788583321793</v>
      </c>
      <c r="I5437" s="4">
        <v>32.1</v>
      </c>
      <c r="J5437" s="4">
        <v>4</v>
      </c>
      <c r="K5437" s="4"/>
      <c r="L5437" s="4">
        <v>142.83774598321591</v>
      </c>
      <c r="M5437" s="4"/>
      <c r="N5437" s="17">
        <v>1.0000000000000002</v>
      </c>
      <c r="O5437" s="4">
        <v>100</v>
      </c>
      <c r="P5437">
        <f t="shared" si="252"/>
        <v>2016</v>
      </c>
      <c r="Q5437">
        <f t="shared" si="253"/>
        <v>3</v>
      </c>
      <c r="R5437" t="str">
        <f t="shared" si="254"/>
        <v>25</v>
      </c>
      <c r="S5437" s="4"/>
      <c r="T5437" s="4" t="s">
        <v>320</v>
      </c>
      <c r="U5437" s="4" t="s">
        <v>513</v>
      </c>
    </row>
    <row r="5438" spans="1:27" x14ac:dyDescent="0.35">
      <c r="A5438" s="1" t="s">
        <v>2</v>
      </c>
      <c r="B5438" s="18">
        <v>42430</v>
      </c>
      <c r="C5438" s="3" t="s">
        <v>56</v>
      </c>
      <c r="D5438" s="4" t="s">
        <v>57</v>
      </c>
      <c r="E5438" s="5" t="s">
        <v>4</v>
      </c>
      <c r="F5438" s="6">
        <v>0.20699799749479794</v>
      </c>
      <c r="G5438" s="16" t="s">
        <v>4</v>
      </c>
      <c r="H5438" s="7">
        <v>2267.6404299534197</v>
      </c>
      <c r="I5438" s="4">
        <v>229.6</v>
      </c>
      <c r="J5438" s="4">
        <v>13.5</v>
      </c>
      <c r="K5438" s="4"/>
      <c r="L5438" s="4">
        <v>10954.890662700287</v>
      </c>
      <c r="M5438" s="4"/>
      <c r="N5438" s="17">
        <v>1.0000000000000002</v>
      </c>
      <c r="O5438" s="4">
        <v>100</v>
      </c>
      <c r="P5438">
        <f t="shared" si="252"/>
        <v>2016</v>
      </c>
      <c r="Q5438">
        <f t="shared" si="253"/>
        <v>3</v>
      </c>
      <c r="R5438" t="str">
        <f t="shared" si="254"/>
        <v>27</v>
      </c>
      <c r="S5438" s="4"/>
      <c r="T5438" s="4" t="s">
        <v>57</v>
      </c>
      <c r="U5438" s="4"/>
    </row>
    <row r="5439" spans="1:27" x14ac:dyDescent="0.35">
      <c r="A5439" s="1" t="s">
        <v>2</v>
      </c>
      <c r="B5439" s="18">
        <v>42430</v>
      </c>
      <c r="C5439" s="3" t="s">
        <v>132</v>
      </c>
      <c r="D5439" s="4" t="s">
        <v>298</v>
      </c>
      <c r="E5439" s="5" t="s">
        <v>4</v>
      </c>
      <c r="F5439" s="6">
        <v>137.91448581088406</v>
      </c>
      <c r="G5439" s="16" t="s">
        <v>4</v>
      </c>
      <c r="H5439" s="7">
        <v>31699.271659003418</v>
      </c>
      <c r="I5439" s="4"/>
      <c r="J5439" s="4">
        <v>7.6</v>
      </c>
      <c r="K5439" s="4"/>
      <c r="L5439" s="4">
        <v>229.84729611703881</v>
      </c>
      <c r="M5439" s="4"/>
      <c r="N5439" s="17">
        <v>1</v>
      </c>
      <c r="O5439" s="4">
        <v>16024.28</v>
      </c>
      <c r="P5439">
        <f t="shared" si="252"/>
        <v>2016</v>
      </c>
      <c r="Q5439">
        <f t="shared" si="253"/>
        <v>3</v>
      </c>
      <c r="R5439" t="str">
        <f t="shared" si="254"/>
        <v>90</v>
      </c>
      <c r="S5439" s="4"/>
      <c r="T5439" s="4" t="s">
        <v>563</v>
      </c>
      <c r="U5439" s="4" t="s">
        <v>468</v>
      </c>
      <c r="V5439" t="s">
        <v>564</v>
      </c>
      <c r="W5439" t="s">
        <v>524</v>
      </c>
      <c r="X5439" t="s">
        <v>567</v>
      </c>
      <c r="Y5439" t="s">
        <v>510</v>
      </c>
      <c r="Z5439" t="s">
        <v>568</v>
      </c>
    </row>
    <row r="5440" spans="1:27" x14ac:dyDescent="0.35">
      <c r="A5440" s="1" t="s">
        <v>2</v>
      </c>
      <c r="B5440" s="18">
        <v>42444</v>
      </c>
      <c r="C5440" s="8" t="s">
        <v>212</v>
      </c>
      <c r="D5440" s="4" t="s">
        <v>213</v>
      </c>
      <c r="E5440" s="9" t="s">
        <v>4</v>
      </c>
      <c r="F5440" s="6">
        <v>232.23602484472045</v>
      </c>
      <c r="G5440" s="16" t="s">
        <v>4</v>
      </c>
      <c r="H5440" s="7">
        <v>241235.24794461895</v>
      </c>
      <c r="I5440" s="4">
        <v>12.3</v>
      </c>
      <c r="J5440" s="4">
        <v>12.7</v>
      </c>
      <c r="K5440" s="4"/>
      <c r="L5440" s="4">
        <v>1038.7503321498705</v>
      </c>
      <c r="M5440" s="4"/>
      <c r="N5440" s="17">
        <v>1.0000000000000002</v>
      </c>
      <c r="O5440" s="4">
        <v>100</v>
      </c>
      <c r="P5440">
        <f t="shared" si="252"/>
        <v>2016</v>
      </c>
      <c r="Q5440">
        <f t="shared" si="253"/>
        <v>3</v>
      </c>
      <c r="R5440" t="str">
        <f t="shared" si="254"/>
        <v>04</v>
      </c>
      <c r="S5440" s="4"/>
      <c r="T5440" s="4" t="s">
        <v>213</v>
      </c>
      <c r="U5440" s="4"/>
    </row>
    <row r="5441" spans="1:27" x14ac:dyDescent="0.35">
      <c r="A5441" s="1" t="s">
        <v>2</v>
      </c>
      <c r="B5441" s="18">
        <v>42444</v>
      </c>
      <c r="C5441" s="8" t="s">
        <v>300</v>
      </c>
      <c r="D5441" s="4" t="s">
        <v>301</v>
      </c>
      <c r="E5441" s="9" t="s">
        <v>4</v>
      </c>
      <c r="F5441" s="6">
        <v>298.58917480035495</v>
      </c>
      <c r="G5441" s="16" t="s">
        <v>4</v>
      </c>
      <c r="H5441" s="7">
        <v>28812.256922904489</v>
      </c>
      <c r="I5441" s="4">
        <v>7.9</v>
      </c>
      <c r="J5441" s="4">
        <v>5.4</v>
      </c>
      <c r="K5441" s="4">
        <v>4.32</v>
      </c>
      <c r="L5441" s="4">
        <v>96.49464667354124</v>
      </c>
      <c r="M5441" s="4"/>
      <c r="N5441" s="17">
        <v>0.99999999999999978</v>
      </c>
      <c r="O5441" s="4">
        <v>100</v>
      </c>
      <c r="P5441">
        <f t="shared" si="252"/>
        <v>2016</v>
      </c>
      <c r="Q5441">
        <f t="shared" si="253"/>
        <v>3</v>
      </c>
      <c r="R5441" t="str">
        <f t="shared" si="254"/>
        <v>05</v>
      </c>
      <c r="S5441" s="4"/>
      <c r="T5441" s="4" t="s">
        <v>301</v>
      </c>
      <c r="U5441" s="4"/>
    </row>
    <row r="5442" spans="1:27" x14ac:dyDescent="0.35">
      <c r="A5442" s="1" t="s">
        <v>2</v>
      </c>
      <c r="B5442" s="18">
        <v>42444</v>
      </c>
      <c r="C5442" s="3" t="s">
        <v>82</v>
      </c>
      <c r="D5442" s="4" t="s">
        <v>167</v>
      </c>
      <c r="E5442" s="5" t="s">
        <v>4</v>
      </c>
      <c r="F5442" s="6">
        <v>99.529724933451632</v>
      </c>
      <c r="G5442" s="16" t="s">
        <v>4</v>
      </c>
      <c r="H5442" s="7">
        <v>41318.363683910975</v>
      </c>
      <c r="I5442" s="4">
        <v>13.4</v>
      </c>
      <c r="J5442" s="4">
        <v>8.6</v>
      </c>
      <c r="K5442" s="4">
        <v>6.88</v>
      </c>
      <c r="L5442" s="4">
        <v>415.13591755164197</v>
      </c>
      <c r="M5442" s="4"/>
      <c r="N5442" s="17">
        <v>0.99999999999999989</v>
      </c>
      <c r="O5442" s="4">
        <v>100</v>
      </c>
      <c r="P5442">
        <f t="shared" ref="P5442:P5505" si="255">YEAR(B5442)</f>
        <v>2016</v>
      </c>
      <c r="Q5442">
        <f t="shared" ref="Q5442:Q5505" si="256">MONTH(B5442)</f>
        <v>3</v>
      </c>
      <c r="R5442" t="str">
        <f t="shared" ref="R5442:R5505" si="257">LEFT(C5442,2)</f>
        <v>05</v>
      </c>
      <c r="S5442" s="4"/>
      <c r="T5442" s="4" t="s">
        <v>460</v>
      </c>
      <c r="U5442" s="4" t="s">
        <v>488</v>
      </c>
      <c r="V5442" t="s">
        <v>536</v>
      </c>
      <c r="W5442" t="s">
        <v>544</v>
      </c>
      <c r="X5442" t="s">
        <v>510</v>
      </c>
    </row>
    <row r="5443" spans="1:27" x14ac:dyDescent="0.35">
      <c r="A5443" s="1" t="s">
        <v>2</v>
      </c>
      <c r="B5443" s="18">
        <v>42444</v>
      </c>
      <c r="C5443" s="3" t="s">
        <v>37</v>
      </c>
      <c r="D5443" s="4" t="s">
        <v>156</v>
      </c>
      <c r="E5443" s="5" t="s">
        <v>4</v>
      </c>
      <c r="F5443" s="6">
        <v>178.55448338755792</v>
      </c>
      <c r="G5443" s="16" t="s">
        <v>4</v>
      </c>
      <c r="H5443" s="7">
        <v>279490.17458197841</v>
      </c>
      <c r="I5443" s="4">
        <v>24.7</v>
      </c>
      <c r="J5443" s="4">
        <v>12.3</v>
      </c>
      <c r="K5443" s="4">
        <v>9.8400000000000016</v>
      </c>
      <c r="L5443" s="4">
        <v>1565.2935131028689</v>
      </c>
      <c r="M5443" s="4"/>
      <c r="N5443" s="17">
        <v>1</v>
      </c>
      <c r="O5443" s="4">
        <v>1152</v>
      </c>
      <c r="P5443">
        <f t="shared" si="255"/>
        <v>2016</v>
      </c>
      <c r="Q5443">
        <f t="shared" si="256"/>
        <v>3</v>
      </c>
      <c r="R5443" t="str">
        <f t="shared" si="257"/>
        <v>05</v>
      </c>
      <c r="S5443" s="4"/>
      <c r="T5443" s="4" t="s">
        <v>460</v>
      </c>
      <c r="U5443" s="4" t="s">
        <v>461</v>
      </c>
      <c r="V5443" t="s">
        <v>536</v>
      </c>
      <c r="W5443" t="s">
        <v>537</v>
      </c>
      <c r="X5443" t="s">
        <v>510</v>
      </c>
    </row>
    <row r="5444" spans="1:27" x14ac:dyDescent="0.35">
      <c r="A5444" s="1" t="s">
        <v>2</v>
      </c>
      <c r="B5444" s="18">
        <v>42444</v>
      </c>
      <c r="C5444" s="3" t="s">
        <v>76</v>
      </c>
      <c r="D5444" s="4" t="s">
        <v>229</v>
      </c>
      <c r="E5444" s="5" t="s">
        <v>4</v>
      </c>
      <c r="F5444" s="6">
        <v>40.318754313319531</v>
      </c>
      <c r="G5444" s="16" t="s">
        <v>4</v>
      </c>
      <c r="H5444" s="7">
        <v>118107.8613678784</v>
      </c>
      <c r="I5444" s="4">
        <v>31.5</v>
      </c>
      <c r="J5444" s="4">
        <v>14.9</v>
      </c>
      <c r="K5444" s="4">
        <v>11.920000000000002</v>
      </c>
      <c r="L5444" s="4">
        <v>2929.3529370985748</v>
      </c>
      <c r="M5444" s="4"/>
      <c r="N5444" s="17">
        <v>1</v>
      </c>
      <c r="O5444" s="4">
        <v>1152</v>
      </c>
      <c r="P5444">
        <f t="shared" si="255"/>
        <v>2016</v>
      </c>
      <c r="Q5444">
        <f t="shared" si="256"/>
        <v>3</v>
      </c>
      <c r="R5444" t="str">
        <f t="shared" si="257"/>
        <v>05</v>
      </c>
      <c r="S5444" s="4"/>
      <c r="T5444" s="4" t="s">
        <v>460</v>
      </c>
      <c r="U5444" s="4" t="s">
        <v>486</v>
      </c>
      <c r="V5444" t="s">
        <v>536</v>
      </c>
      <c r="W5444" t="s">
        <v>570</v>
      </c>
      <c r="X5444" t="s">
        <v>510</v>
      </c>
    </row>
    <row r="5445" spans="1:27" x14ac:dyDescent="0.35">
      <c r="A5445" s="1" t="s">
        <v>2</v>
      </c>
      <c r="B5445" s="18">
        <v>42444</v>
      </c>
      <c r="C5445" s="3" t="s">
        <v>62</v>
      </c>
      <c r="D5445" s="4" t="s">
        <v>63</v>
      </c>
      <c r="E5445" s="5" t="s">
        <v>4</v>
      </c>
      <c r="F5445" s="6">
        <v>5104.0884581257251</v>
      </c>
      <c r="G5445" s="16" t="s">
        <v>4</v>
      </c>
      <c r="H5445" s="7">
        <v>749837.80763472966</v>
      </c>
      <c r="I5445" s="4">
        <v>10.5</v>
      </c>
      <c r="J5445" s="4">
        <v>6.4</v>
      </c>
      <c r="K5445" s="4"/>
      <c r="L5445" s="4">
        <v>146.90925006226831</v>
      </c>
      <c r="M5445" s="4"/>
      <c r="N5445" s="17">
        <v>1</v>
      </c>
      <c r="O5445" s="4">
        <v>65</v>
      </c>
      <c r="P5445">
        <f t="shared" si="255"/>
        <v>2016</v>
      </c>
      <c r="Q5445">
        <f t="shared" si="256"/>
        <v>3</v>
      </c>
      <c r="R5445" t="str">
        <f t="shared" si="257"/>
        <v>05</v>
      </c>
      <c r="S5445" s="4"/>
      <c r="T5445" s="4" t="s">
        <v>84</v>
      </c>
      <c r="U5445" s="4" t="s">
        <v>459</v>
      </c>
      <c r="V5445" t="s">
        <v>479</v>
      </c>
      <c r="W5445" t="s">
        <v>480</v>
      </c>
    </row>
    <row r="5446" spans="1:27" x14ac:dyDescent="0.35">
      <c r="A5446" s="1" t="s">
        <v>2</v>
      </c>
      <c r="B5446" s="18">
        <v>42444</v>
      </c>
      <c r="C5446" s="3" t="s">
        <v>27</v>
      </c>
      <c r="D5446" s="4" t="s">
        <v>39</v>
      </c>
      <c r="E5446" s="5" t="s">
        <v>4</v>
      </c>
      <c r="F5446" s="6">
        <v>23.039288179039733</v>
      </c>
      <c r="G5446" s="16" t="s">
        <v>4</v>
      </c>
      <c r="H5446" s="7">
        <v>29691.085315087879</v>
      </c>
      <c r="I5446" s="4">
        <v>17</v>
      </c>
      <c r="J5446" s="4">
        <v>14.7</v>
      </c>
      <c r="K5446" s="4">
        <v>9.8490000000000002</v>
      </c>
      <c r="L5446" s="4">
        <v>1288.7153927828247</v>
      </c>
      <c r="M5446" s="4"/>
      <c r="N5446" s="17">
        <v>1</v>
      </c>
      <c r="O5446" s="4">
        <v>1152</v>
      </c>
      <c r="P5446">
        <f t="shared" si="255"/>
        <v>2016</v>
      </c>
      <c r="Q5446">
        <f t="shared" si="256"/>
        <v>3</v>
      </c>
      <c r="R5446" t="str">
        <f t="shared" si="257"/>
        <v>06</v>
      </c>
      <c r="S5446" s="4"/>
      <c r="T5446" s="4" t="s">
        <v>39</v>
      </c>
      <c r="U5446" s="4"/>
    </row>
    <row r="5447" spans="1:27" x14ac:dyDescent="0.35">
      <c r="A5447" s="1" t="s">
        <v>2</v>
      </c>
      <c r="B5447" s="18">
        <v>42444</v>
      </c>
      <c r="C5447" s="3" t="s">
        <v>134</v>
      </c>
      <c r="D5447" s="4" t="s">
        <v>135</v>
      </c>
      <c r="E5447" s="5" t="s">
        <v>4</v>
      </c>
      <c r="F5447" s="6">
        <v>21.118019953079674</v>
      </c>
      <c r="G5447" s="16" t="s">
        <v>4</v>
      </c>
      <c r="H5447" s="7">
        <v>195473.22343916327</v>
      </c>
      <c r="I5447" s="4">
        <v>42.9</v>
      </c>
      <c r="J5447" s="4">
        <v>24.8</v>
      </c>
      <c r="K5447" s="4">
        <v>16.616000000000003</v>
      </c>
      <c r="L5447" s="4">
        <v>9256.2287503027528</v>
      </c>
      <c r="M5447" s="4"/>
      <c r="N5447" s="17">
        <v>1</v>
      </c>
      <c r="O5447" s="4">
        <v>16024.28</v>
      </c>
      <c r="P5447">
        <f t="shared" si="255"/>
        <v>2016</v>
      </c>
      <c r="Q5447">
        <f t="shared" si="256"/>
        <v>3</v>
      </c>
      <c r="R5447" t="str">
        <f t="shared" si="257"/>
        <v>06</v>
      </c>
      <c r="S5447" s="4"/>
      <c r="T5447" s="4" t="s">
        <v>39</v>
      </c>
      <c r="U5447" s="4" t="s">
        <v>527</v>
      </c>
    </row>
    <row r="5448" spans="1:27" x14ac:dyDescent="0.35">
      <c r="A5448" s="1" t="s">
        <v>2</v>
      </c>
      <c r="B5448" s="18">
        <v>42444</v>
      </c>
      <c r="C5448" s="3" t="s">
        <v>117</v>
      </c>
      <c r="D5448" s="4" t="s">
        <v>118</v>
      </c>
      <c r="E5448" s="5" t="s">
        <v>4</v>
      </c>
      <c r="F5448" s="6">
        <v>25.919199201419701</v>
      </c>
      <c r="G5448" s="16" t="s">
        <v>4</v>
      </c>
      <c r="H5448" s="7">
        <v>176160.656415843</v>
      </c>
      <c r="I5448" s="4">
        <v>31.5</v>
      </c>
      <c r="J5448" s="4">
        <v>24.8</v>
      </c>
      <c r="K5448" s="4">
        <v>16.616000000000003</v>
      </c>
      <c r="L5448" s="4">
        <v>6796.5315998726519</v>
      </c>
      <c r="M5448" s="4"/>
      <c r="N5448" s="17">
        <v>1</v>
      </c>
      <c r="O5448" s="4">
        <v>1152</v>
      </c>
      <c r="P5448">
        <f t="shared" si="255"/>
        <v>2016</v>
      </c>
      <c r="Q5448">
        <f t="shared" si="256"/>
        <v>3</v>
      </c>
      <c r="R5448" t="str">
        <f t="shared" si="257"/>
        <v>06</v>
      </c>
      <c r="S5448" s="4"/>
      <c r="T5448" s="4" t="s">
        <v>118</v>
      </c>
      <c r="U5448" s="4"/>
    </row>
    <row r="5449" spans="1:27" x14ac:dyDescent="0.35">
      <c r="A5449" s="1" t="s">
        <v>2</v>
      </c>
      <c r="B5449" s="18">
        <v>42444</v>
      </c>
      <c r="C5449" s="3" t="s">
        <v>302</v>
      </c>
      <c r="D5449" s="4" t="s">
        <v>303</v>
      </c>
      <c r="E5449" s="5" t="s">
        <v>4</v>
      </c>
      <c r="F5449" s="6">
        <v>132.70629991126884</v>
      </c>
      <c r="G5449" s="16" t="s">
        <v>4</v>
      </c>
      <c r="H5449" s="7">
        <v>3273.0146639822497</v>
      </c>
      <c r="I5449" s="4">
        <v>4.5999999999999996</v>
      </c>
      <c r="J5449" s="4">
        <v>3.2</v>
      </c>
      <c r="K5449" s="4">
        <v>3.2</v>
      </c>
      <c r="L5449" s="4">
        <v>24.663596725782266</v>
      </c>
      <c r="M5449" s="4"/>
      <c r="N5449" s="17">
        <v>1</v>
      </c>
      <c r="O5449" s="4">
        <v>100</v>
      </c>
      <c r="P5449">
        <f t="shared" si="255"/>
        <v>2016</v>
      </c>
      <c r="Q5449">
        <f t="shared" si="256"/>
        <v>3</v>
      </c>
      <c r="R5449" t="str">
        <f t="shared" si="257"/>
        <v>08</v>
      </c>
      <c r="S5449" s="4"/>
      <c r="T5449" s="4" t="s">
        <v>303</v>
      </c>
      <c r="U5449" s="4"/>
    </row>
    <row r="5450" spans="1:27" x14ac:dyDescent="0.35">
      <c r="A5450" s="1" t="s">
        <v>2</v>
      </c>
      <c r="B5450" s="18">
        <v>42444</v>
      </c>
      <c r="C5450" s="3" t="s">
        <v>430</v>
      </c>
      <c r="D5450" s="4" t="s">
        <v>431</v>
      </c>
      <c r="E5450" s="5" t="s">
        <v>7</v>
      </c>
      <c r="F5450" s="6">
        <v>132.70629991126884</v>
      </c>
      <c r="G5450" s="16" t="s">
        <v>4</v>
      </c>
      <c r="H5450" s="7">
        <v>297878.61825040798</v>
      </c>
      <c r="I5450" s="4">
        <v>16.5</v>
      </c>
      <c r="J5450" s="4">
        <v>8.1</v>
      </c>
      <c r="K5450" s="4"/>
      <c r="L5450" s="4">
        <v>498.81014348490362</v>
      </c>
      <c r="M5450" s="4"/>
      <c r="N5450" s="17">
        <v>4.5</v>
      </c>
      <c r="O5450" s="4">
        <v>100</v>
      </c>
      <c r="P5450">
        <f t="shared" si="255"/>
        <v>2016</v>
      </c>
      <c r="Q5450">
        <f t="shared" si="256"/>
        <v>3</v>
      </c>
      <c r="R5450" t="str">
        <f t="shared" si="257"/>
        <v>09</v>
      </c>
      <c r="S5450" s="4"/>
      <c r="T5450" s="4" t="s">
        <v>431</v>
      </c>
      <c r="U5450" s="4"/>
    </row>
    <row r="5451" spans="1:27" x14ac:dyDescent="0.35">
      <c r="A5451" s="1" t="s">
        <v>2</v>
      </c>
      <c r="B5451" s="18">
        <v>42444</v>
      </c>
      <c r="C5451" s="3" t="s">
        <v>296</v>
      </c>
      <c r="D5451" s="4" t="s">
        <v>297</v>
      </c>
      <c r="E5451" s="5" t="s">
        <v>4</v>
      </c>
      <c r="F5451" s="6">
        <v>99.529724933451632</v>
      </c>
      <c r="G5451" s="16" t="s">
        <v>4</v>
      </c>
      <c r="H5451" s="7">
        <v>11256.546695930801</v>
      </c>
      <c r="I5451" s="4"/>
      <c r="J5451" s="4">
        <v>6</v>
      </c>
      <c r="K5451" s="4"/>
      <c r="L5451" s="4">
        <v>113.09733552923255</v>
      </c>
      <c r="M5451" s="4"/>
      <c r="N5451" s="17">
        <v>0.99999999999999989</v>
      </c>
      <c r="O5451" s="4">
        <v>100</v>
      </c>
      <c r="P5451">
        <f t="shared" si="255"/>
        <v>2016</v>
      </c>
      <c r="Q5451">
        <f t="shared" si="256"/>
        <v>3</v>
      </c>
      <c r="R5451" t="str">
        <f t="shared" si="257"/>
        <v>09</v>
      </c>
      <c r="S5451" s="4"/>
      <c r="T5451" s="4" t="s">
        <v>593</v>
      </c>
      <c r="U5451" s="4" t="s">
        <v>594</v>
      </c>
      <c r="V5451" t="s">
        <v>595</v>
      </c>
    </row>
    <row r="5452" spans="1:27" x14ac:dyDescent="0.35">
      <c r="A5452" s="1" t="s">
        <v>2</v>
      </c>
      <c r="B5452" s="18">
        <v>42444</v>
      </c>
      <c r="C5452" s="3" t="s">
        <v>40</v>
      </c>
      <c r="D5452" s="4" t="s">
        <v>169</v>
      </c>
      <c r="E5452" s="5" t="s">
        <v>4</v>
      </c>
      <c r="F5452" s="6">
        <v>11440.198268212831</v>
      </c>
      <c r="G5452" s="16" t="s">
        <v>4</v>
      </c>
      <c r="H5452" s="7">
        <v>2201352.1236454714</v>
      </c>
      <c r="I5452" s="4"/>
      <c r="J5452" s="4">
        <v>7</v>
      </c>
      <c r="K5452" s="4">
        <v>5</v>
      </c>
      <c r="L5452" s="4">
        <v>192.42255003237483</v>
      </c>
      <c r="M5452" s="4"/>
      <c r="N5452" s="17">
        <v>1</v>
      </c>
      <c r="O5452" s="4">
        <v>29</v>
      </c>
      <c r="P5452">
        <f t="shared" si="255"/>
        <v>2016</v>
      </c>
      <c r="Q5452">
        <f t="shared" si="256"/>
        <v>3</v>
      </c>
      <c r="R5452" t="str">
        <f t="shared" si="257"/>
        <v>12</v>
      </c>
      <c r="S5452" s="4"/>
      <c r="T5452" s="4" t="s">
        <v>662</v>
      </c>
      <c r="U5452" s="4" t="s">
        <v>463</v>
      </c>
      <c r="V5452" t="s">
        <v>464</v>
      </c>
      <c r="W5452" t="s">
        <v>546</v>
      </c>
      <c r="X5452" t="s">
        <v>468</v>
      </c>
      <c r="Y5452" t="s">
        <v>547</v>
      </c>
      <c r="Z5452" t="s">
        <v>510</v>
      </c>
      <c r="AA5452" t="s">
        <v>466</v>
      </c>
    </row>
    <row r="5453" spans="1:27" x14ac:dyDescent="0.35">
      <c r="A5453" s="1" t="s">
        <v>2</v>
      </c>
      <c r="B5453" s="18">
        <v>42444</v>
      </c>
      <c r="C5453" s="3" t="s">
        <v>28</v>
      </c>
      <c r="D5453" s="4" t="s">
        <v>107</v>
      </c>
      <c r="E5453" s="5" t="s">
        <v>23</v>
      </c>
      <c r="F5453" s="6">
        <v>1284.4403159814651</v>
      </c>
      <c r="G5453" s="16" t="s">
        <v>4</v>
      </c>
      <c r="H5453" s="7">
        <v>2462324.5602909769</v>
      </c>
      <c r="I5453" s="4">
        <v>21.9</v>
      </c>
      <c r="J5453" s="4">
        <v>5.9</v>
      </c>
      <c r="K5453" s="4"/>
      <c r="L5453" s="4">
        <v>598.73965048624734</v>
      </c>
      <c r="M5453" s="4"/>
      <c r="N5453" s="17">
        <v>3.2017937219730941</v>
      </c>
      <c r="O5453" s="4">
        <v>576</v>
      </c>
      <c r="P5453">
        <f t="shared" si="255"/>
        <v>2016</v>
      </c>
      <c r="Q5453">
        <f t="shared" si="256"/>
        <v>3</v>
      </c>
      <c r="R5453" t="str">
        <f t="shared" si="257"/>
        <v>12</v>
      </c>
      <c r="S5453" s="4"/>
      <c r="T5453" s="4" t="s">
        <v>107</v>
      </c>
      <c r="U5453" s="4"/>
    </row>
    <row r="5454" spans="1:27" x14ac:dyDescent="0.35">
      <c r="A5454" s="1" t="s">
        <v>2</v>
      </c>
      <c r="B5454" s="18">
        <v>42444</v>
      </c>
      <c r="C5454" s="3" t="s">
        <v>64</v>
      </c>
      <c r="D5454" s="4" t="s">
        <v>65</v>
      </c>
      <c r="E5454" s="5" t="s">
        <v>7</v>
      </c>
      <c r="F5454" s="6">
        <v>858.21348466923018</v>
      </c>
      <c r="G5454" s="16" t="s">
        <v>4</v>
      </c>
      <c r="H5454" s="7">
        <v>5277439.3215579726</v>
      </c>
      <c r="I5454" s="4">
        <v>64.900000000000006</v>
      </c>
      <c r="J5454" s="4">
        <v>4.9000000000000004</v>
      </c>
      <c r="K5454" s="4">
        <v>4.9000000000000004</v>
      </c>
      <c r="L5454" s="4">
        <v>1558.2490000000003</v>
      </c>
      <c r="M5454" s="4"/>
      <c r="N5454" s="17">
        <v>3.9463087248322144</v>
      </c>
      <c r="O5454" s="4">
        <v>576</v>
      </c>
      <c r="P5454">
        <f t="shared" si="255"/>
        <v>2016</v>
      </c>
      <c r="Q5454">
        <f t="shared" si="256"/>
        <v>3</v>
      </c>
      <c r="R5454" t="str">
        <f t="shared" si="257"/>
        <v>13</v>
      </c>
      <c r="S5454" s="4"/>
      <c r="T5454" s="4" t="s">
        <v>481</v>
      </c>
      <c r="U5454" s="4" t="s">
        <v>482</v>
      </c>
    </row>
    <row r="5455" spans="1:27" x14ac:dyDescent="0.35">
      <c r="A5455" s="1" t="s">
        <v>2</v>
      </c>
      <c r="B5455" s="18">
        <v>42444</v>
      </c>
      <c r="C5455" s="3" t="s">
        <v>3</v>
      </c>
      <c r="D5455" s="4" t="s">
        <v>119</v>
      </c>
      <c r="E5455" s="5" t="s">
        <v>4</v>
      </c>
      <c r="F5455" s="6">
        <v>298.58917480035495</v>
      </c>
      <c r="G5455" s="16" t="s">
        <v>4</v>
      </c>
      <c r="H5455" s="7">
        <v>75815.812474694249</v>
      </c>
      <c r="I5455" s="4">
        <v>9.1</v>
      </c>
      <c r="J5455" s="4">
        <v>7.3</v>
      </c>
      <c r="K5455" s="4"/>
      <c r="L5455" s="4">
        <v>253.9134666398634</v>
      </c>
      <c r="M5455" s="4"/>
      <c r="N5455" s="17">
        <v>0.99999999999999978</v>
      </c>
      <c r="O5455" s="4">
        <v>100</v>
      </c>
      <c r="P5455">
        <f t="shared" si="255"/>
        <v>2016</v>
      </c>
      <c r="Q5455">
        <f t="shared" si="256"/>
        <v>3</v>
      </c>
      <c r="R5455" t="str">
        <f t="shared" si="257"/>
        <v>16</v>
      </c>
      <c r="S5455" s="4"/>
      <c r="T5455" s="4" t="s">
        <v>119</v>
      </c>
      <c r="U5455" s="4"/>
    </row>
    <row r="5456" spans="1:27" x14ac:dyDescent="0.35">
      <c r="A5456" s="1" t="s">
        <v>2</v>
      </c>
      <c r="B5456" s="18">
        <v>42444</v>
      </c>
      <c r="C5456" s="3" t="s">
        <v>115</v>
      </c>
      <c r="D5456" s="4" t="s">
        <v>116</v>
      </c>
      <c r="E5456" s="5" t="s">
        <v>4</v>
      </c>
      <c r="F5456" s="6">
        <v>66.353149955634422</v>
      </c>
      <c r="G5456" s="16" t="s">
        <v>4</v>
      </c>
      <c r="H5456" s="7">
        <v>6104.6615217141762</v>
      </c>
      <c r="I5456" s="4">
        <v>121.6</v>
      </c>
      <c r="J5456" s="4">
        <v>1.7</v>
      </c>
      <c r="K5456" s="4"/>
      <c r="L5456" s="4">
        <v>92.002588057928278</v>
      </c>
      <c r="M5456" s="4"/>
      <c r="N5456" s="17">
        <v>1</v>
      </c>
      <c r="O5456" s="4">
        <v>100</v>
      </c>
      <c r="P5456">
        <f t="shared" si="255"/>
        <v>2016</v>
      </c>
      <c r="Q5456">
        <f t="shared" si="256"/>
        <v>3</v>
      </c>
      <c r="R5456" t="str">
        <f t="shared" si="257"/>
        <v>17</v>
      </c>
      <c r="S5456" s="4"/>
      <c r="T5456" s="4" t="s">
        <v>6</v>
      </c>
      <c r="U5456" s="4" t="s">
        <v>515</v>
      </c>
    </row>
    <row r="5457" spans="1:27" x14ac:dyDescent="0.35">
      <c r="A5457" s="1" t="s">
        <v>2</v>
      </c>
      <c r="B5457" s="18">
        <v>42444</v>
      </c>
      <c r="C5457" s="3" t="s">
        <v>12</v>
      </c>
      <c r="D5457" s="4" t="s">
        <v>13</v>
      </c>
      <c r="E5457" s="5" t="s">
        <v>4</v>
      </c>
      <c r="F5457" s="6">
        <v>99.529724933451632</v>
      </c>
      <c r="G5457" s="16" t="s">
        <v>4</v>
      </c>
      <c r="H5457" s="7">
        <v>1195.0700408846531</v>
      </c>
      <c r="I5457" s="4">
        <v>23.4</v>
      </c>
      <c r="J5457" s="4">
        <v>1.4</v>
      </c>
      <c r="K5457" s="4"/>
      <c r="L5457" s="4">
        <v>12.007167122020185</v>
      </c>
      <c r="M5457" s="4"/>
      <c r="N5457" s="17">
        <v>1</v>
      </c>
      <c r="O5457" s="4">
        <v>100</v>
      </c>
      <c r="P5457">
        <f t="shared" si="255"/>
        <v>2016</v>
      </c>
      <c r="Q5457">
        <f t="shared" si="256"/>
        <v>3</v>
      </c>
      <c r="R5457" t="str">
        <f t="shared" si="257"/>
        <v>17</v>
      </c>
      <c r="S5457" s="4"/>
      <c r="T5457" s="4" t="s">
        <v>250</v>
      </c>
      <c r="U5457" s="4" t="s">
        <v>472</v>
      </c>
    </row>
    <row r="5458" spans="1:27" x14ac:dyDescent="0.35">
      <c r="A5458" s="1" t="s">
        <v>2</v>
      </c>
      <c r="B5458" s="18">
        <v>42444</v>
      </c>
      <c r="C5458" s="3" t="s">
        <v>54</v>
      </c>
      <c r="D5458" s="4" t="s">
        <v>218</v>
      </c>
      <c r="E5458" s="5" t="s">
        <v>7</v>
      </c>
      <c r="F5458" s="6">
        <v>66.353149955634422</v>
      </c>
      <c r="G5458" s="16" t="s">
        <v>4</v>
      </c>
      <c r="H5458" s="7">
        <v>2937.9586876379399</v>
      </c>
      <c r="I5458" s="4">
        <v>5.8</v>
      </c>
      <c r="J5458" s="4">
        <v>2.7</v>
      </c>
      <c r="K5458" s="4"/>
      <c r="L5458" s="4">
        <v>22.138803429847275</v>
      </c>
      <c r="M5458" s="4"/>
      <c r="N5458" s="17">
        <v>2</v>
      </c>
      <c r="O5458" s="4">
        <v>100</v>
      </c>
      <c r="P5458">
        <f t="shared" si="255"/>
        <v>2016</v>
      </c>
      <c r="Q5458">
        <f t="shared" si="256"/>
        <v>3</v>
      </c>
      <c r="R5458" t="str">
        <f t="shared" si="257"/>
        <v>17</v>
      </c>
      <c r="S5458" s="4"/>
      <c r="T5458" s="4" t="s">
        <v>218</v>
      </c>
      <c r="U5458" s="4"/>
    </row>
    <row r="5459" spans="1:27" x14ac:dyDescent="0.35">
      <c r="A5459" s="1" t="s">
        <v>2</v>
      </c>
      <c r="B5459" s="18">
        <v>42444</v>
      </c>
      <c r="C5459" s="3" t="s">
        <v>17</v>
      </c>
      <c r="D5459" s="4" t="s">
        <v>18</v>
      </c>
      <c r="E5459" s="5" t="s">
        <v>7</v>
      </c>
      <c r="F5459" s="6">
        <v>33.176574977817211</v>
      </c>
      <c r="G5459" s="16" t="s">
        <v>4</v>
      </c>
      <c r="H5459" s="7">
        <v>4406.9380314569089</v>
      </c>
      <c r="I5459" s="4">
        <v>8.6999999999999993</v>
      </c>
      <c r="J5459" s="4">
        <v>2.7</v>
      </c>
      <c r="K5459" s="4"/>
      <c r="L5459" s="4">
        <v>33.208205144770908</v>
      </c>
      <c r="M5459" s="4"/>
      <c r="N5459" s="17">
        <v>4</v>
      </c>
      <c r="O5459" s="4">
        <v>100</v>
      </c>
      <c r="P5459">
        <f t="shared" si="255"/>
        <v>2016</v>
      </c>
      <c r="Q5459">
        <f t="shared" si="256"/>
        <v>3</v>
      </c>
      <c r="R5459" t="str">
        <f t="shared" si="257"/>
        <v>17</v>
      </c>
      <c r="S5459" s="4"/>
      <c r="T5459" s="4" t="s">
        <v>218</v>
      </c>
      <c r="U5459" s="4" t="s">
        <v>522</v>
      </c>
    </row>
    <row r="5460" spans="1:27" x14ac:dyDescent="0.35">
      <c r="A5460" s="1" t="s">
        <v>2</v>
      </c>
      <c r="B5460" s="18">
        <v>42444</v>
      </c>
      <c r="C5460" s="3" t="s">
        <v>127</v>
      </c>
      <c r="D5460" s="4" t="s">
        <v>128</v>
      </c>
      <c r="E5460" s="5" t="s">
        <v>7</v>
      </c>
      <c r="F5460" s="6">
        <v>33.176574977817211</v>
      </c>
      <c r="G5460" s="16" t="s">
        <v>4</v>
      </c>
      <c r="H5460" s="7">
        <v>3950.6830947769358</v>
      </c>
      <c r="I5460" s="4">
        <v>4</v>
      </c>
      <c r="J5460" s="4">
        <v>4.3</v>
      </c>
      <c r="K5460" s="4"/>
      <c r="L5460" s="4">
        <v>29.77012468449858</v>
      </c>
      <c r="M5460" s="4"/>
      <c r="N5460" s="17">
        <v>4</v>
      </c>
      <c r="O5460" s="4">
        <v>100</v>
      </c>
      <c r="P5460">
        <f t="shared" si="255"/>
        <v>2016</v>
      </c>
      <c r="Q5460">
        <f t="shared" si="256"/>
        <v>3</v>
      </c>
      <c r="R5460" t="str">
        <f t="shared" si="257"/>
        <v>17</v>
      </c>
      <c r="S5460" s="4"/>
      <c r="T5460" s="4" t="s">
        <v>501</v>
      </c>
      <c r="U5460" s="4" t="s">
        <v>520</v>
      </c>
    </row>
    <row r="5461" spans="1:27" x14ac:dyDescent="0.35">
      <c r="A5461" s="1" t="s">
        <v>2</v>
      </c>
      <c r="B5461" s="18">
        <v>42444</v>
      </c>
      <c r="C5461" s="3" t="s">
        <v>56</v>
      </c>
      <c r="D5461" s="4" t="s">
        <v>57</v>
      </c>
      <c r="E5461" s="5" t="s">
        <v>4</v>
      </c>
      <c r="F5461" s="6">
        <v>2.0703941130470267</v>
      </c>
      <c r="G5461" s="16" t="s">
        <v>4</v>
      </c>
      <c r="H5461" s="7">
        <v>15737.438384944984</v>
      </c>
      <c r="I5461" s="4">
        <v>212.1</v>
      </c>
      <c r="J5461" s="4">
        <v>11.7</v>
      </c>
      <c r="K5461" s="4"/>
      <c r="L5461" s="4">
        <v>7601.1800293346014</v>
      </c>
      <c r="M5461" s="4"/>
      <c r="N5461" s="17">
        <v>1</v>
      </c>
      <c r="O5461" s="4">
        <v>16024.28</v>
      </c>
      <c r="P5461">
        <f t="shared" si="255"/>
        <v>2016</v>
      </c>
      <c r="Q5461">
        <f t="shared" si="256"/>
        <v>3</v>
      </c>
      <c r="R5461" t="str">
        <f t="shared" si="257"/>
        <v>27</v>
      </c>
      <c r="S5461" s="4"/>
      <c r="T5461" s="4" t="s">
        <v>57</v>
      </c>
      <c r="U5461" s="4"/>
    </row>
    <row r="5462" spans="1:27" x14ac:dyDescent="0.35">
      <c r="A5462" s="1" t="s">
        <v>2</v>
      </c>
      <c r="B5462" s="18">
        <v>42444</v>
      </c>
      <c r="C5462" s="3" t="s">
        <v>219</v>
      </c>
      <c r="D5462" s="4" t="s">
        <v>292</v>
      </c>
      <c r="E5462" s="5" t="s">
        <v>4</v>
      </c>
      <c r="F5462" s="6">
        <v>199.05944986690326</v>
      </c>
      <c r="G5462" s="16" t="s">
        <v>4</v>
      </c>
      <c r="H5462" s="7">
        <v>13028.41052769769</v>
      </c>
      <c r="I5462" s="4"/>
      <c r="J5462" s="4">
        <v>5</v>
      </c>
      <c r="K5462" s="4"/>
      <c r="L5462" s="4">
        <v>65.449846949787357</v>
      </c>
      <c r="M5462" s="4"/>
      <c r="N5462" s="17">
        <v>1.0000000000000002</v>
      </c>
      <c r="O5462" s="4">
        <v>100</v>
      </c>
      <c r="P5462">
        <f t="shared" si="255"/>
        <v>2016</v>
      </c>
      <c r="Q5462">
        <f t="shared" si="256"/>
        <v>3</v>
      </c>
      <c r="R5462" t="str">
        <f t="shared" si="257"/>
        <v>90</v>
      </c>
      <c r="S5462" s="4"/>
      <c r="T5462" s="4" t="s">
        <v>563</v>
      </c>
      <c r="U5462" s="4" t="s">
        <v>468</v>
      </c>
      <c r="V5462" t="s">
        <v>564</v>
      </c>
      <c r="W5462" t="s">
        <v>565</v>
      </c>
      <c r="X5462" t="s">
        <v>566</v>
      </c>
      <c r="Y5462" t="s">
        <v>567</v>
      </c>
      <c r="Z5462" t="s">
        <v>510</v>
      </c>
      <c r="AA5462" t="s">
        <v>568</v>
      </c>
    </row>
    <row r="5463" spans="1:27" x14ac:dyDescent="0.35">
      <c r="A5463" s="1" t="s">
        <v>2</v>
      </c>
      <c r="B5463" s="18">
        <v>42458</v>
      </c>
      <c r="C5463" s="8" t="s">
        <v>29</v>
      </c>
      <c r="D5463" s="4" t="s">
        <v>30</v>
      </c>
      <c r="E5463" s="9" t="s">
        <v>23</v>
      </c>
      <c r="F5463" s="6">
        <v>5.7464369087868361</v>
      </c>
      <c r="G5463" s="16" t="s">
        <v>4</v>
      </c>
      <c r="H5463" s="7">
        <v>66786.741650167023</v>
      </c>
      <c r="I5463" s="4">
        <v>6.8</v>
      </c>
      <c r="J5463" s="4">
        <v>5.0999999999999996</v>
      </c>
      <c r="K5463" s="4" t="s">
        <v>332</v>
      </c>
      <c r="L5463" s="4">
        <v>92.607868242519899</v>
      </c>
      <c r="M5463" s="4" t="s">
        <v>332</v>
      </c>
      <c r="N5463" s="17">
        <v>125.5</v>
      </c>
      <c r="O5463" s="4">
        <v>1152</v>
      </c>
      <c r="P5463">
        <f t="shared" si="255"/>
        <v>2016</v>
      </c>
      <c r="Q5463">
        <f t="shared" si="256"/>
        <v>3</v>
      </c>
      <c r="R5463" t="str">
        <f t="shared" si="257"/>
        <v>01</v>
      </c>
      <c r="T5463" t="s">
        <v>30</v>
      </c>
    </row>
    <row r="5464" spans="1:27" x14ac:dyDescent="0.35">
      <c r="A5464" s="1" t="s">
        <v>2</v>
      </c>
      <c r="B5464" s="18">
        <v>42458</v>
      </c>
      <c r="C5464" s="8" t="s">
        <v>212</v>
      </c>
      <c r="D5464" s="4" t="s">
        <v>213</v>
      </c>
      <c r="E5464" s="9" t="s">
        <v>4</v>
      </c>
      <c r="F5464" s="6">
        <v>33.09947659461217</v>
      </c>
      <c r="G5464" s="16" t="s">
        <v>4</v>
      </c>
      <c r="H5464" s="7">
        <v>94259.452660765572</v>
      </c>
      <c r="I5464" s="4">
        <v>18.600000000000001</v>
      </c>
      <c r="J5464" s="4">
        <v>17.100000000000001</v>
      </c>
      <c r="K5464" s="4" t="s">
        <v>332</v>
      </c>
      <c r="L5464" s="4">
        <v>2847.762634292194</v>
      </c>
      <c r="M5464" s="4" t="s">
        <v>332</v>
      </c>
      <c r="N5464" s="17">
        <v>1</v>
      </c>
      <c r="O5464" s="4">
        <v>100</v>
      </c>
      <c r="P5464">
        <f t="shared" si="255"/>
        <v>2016</v>
      </c>
      <c r="Q5464">
        <f t="shared" si="256"/>
        <v>3</v>
      </c>
      <c r="R5464" t="str">
        <f t="shared" si="257"/>
        <v>04</v>
      </c>
      <c r="T5464" t="s">
        <v>213</v>
      </c>
    </row>
    <row r="5465" spans="1:27" x14ac:dyDescent="0.35">
      <c r="A5465" s="1" t="s">
        <v>2</v>
      </c>
      <c r="B5465" s="18">
        <v>42458</v>
      </c>
      <c r="C5465" s="3" t="s">
        <v>300</v>
      </c>
      <c r="D5465" s="4" t="s">
        <v>301</v>
      </c>
      <c r="E5465" s="5" t="s">
        <v>4</v>
      </c>
      <c r="F5465" s="6">
        <v>827.48691486530424</v>
      </c>
      <c r="G5465" s="16" t="s">
        <v>4</v>
      </c>
      <c r="H5465" s="7">
        <v>68942.103072340498</v>
      </c>
      <c r="I5465" s="4">
        <v>7.8</v>
      </c>
      <c r="J5465" s="4">
        <v>5.0999999999999996</v>
      </c>
      <c r="K5465" s="4">
        <v>4</v>
      </c>
      <c r="L5465" s="4">
        <v>83.315037173201304</v>
      </c>
      <c r="M5465" s="4" t="s">
        <v>332</v>
      </c>
      <c r="N5465" s="17">
        <v>1.0000000000000002</v>
      </c>
      <c r="O5465" s="4">
        <v>100</v>
      </c>
      <c r="P5465">
        <f t="shared" si="255"/>
        <v>2016</v>
      </c>
      <c r="Q5465">
        <f t="shared" si="256"/>
        <v>3</v>
      </c>
      <c r="R5465" t="str">
        <f t="shared" si="257"/>
        <v>05</v>
      </c>
      <c r="T5465" t="s">
        <v>301</v>
      </c>
    </row>
    <row r="5466" spans="1:27" x14ac:dyDescent="0.35">
      <c r="A5466" s="1" t="s">
        <v>2</v>
      </c>
      <c r="B5466" s="18">
        <v>42458</v>
      </c>
      <c r="C5466" s="3" t="s">
        <v>82</v>
      </c>
      <c r="D5466" s="4" t="s">
        <v>167</v>
      </c>
      <c r="E5466" s="5" t="s">
        <v>4</v>
      </c>
      <c r="F5466" s="6">
        <v>264.79581275689736</v>
      </c>
      <c r="G5466" s="16" t="s">
        <v>4</v>
      </c>
      <c r="H5466" s="7">
        <v>112018.54326892493</v>
      </c>
      <c r="I5466" s="4">
        <v>15.3</v>
      </c>
      <c r="J5466" s="4">
        <v>8.9</v>
      </c>
      <c r="K5466" s="4">
        <v>5.9333333333333336</v>
      </c>
      <c r="L5466" s="4">
        <v>423.03744195444079</v>
      </c>
      <c r="M5466" s="4" t="s">
        <v>332</v>
      </c>
      <c r="N5466" s="17">
        <v>0.99999999999999978</v>
      </c>
      <c r="O5466" s="4">
        <v>100</v>
      </c>
      <c r="P5466">
        <f t="shared" si="255"/>
        <v>2016</v>
      </c>
      <c r="Q5466">
        <f t="shared" si="256"/>
        <v>3</v>
      </c>
      <c r="R5466" t="str">
        <f t="shared" si="257"/>
        <v>05</v>
      </c>
      <c r="T5466" t="s">
        <v>460</v>
      </c>
      <c r="U5466" t="s">
        <v>488</v>
      </c>
      <c r="V5466" t="s">
        <v>536</v>
      </c>
      <c r="W5466" t="s">
        <v>544</v>
      </c>
      <c r="X5466" t="s">
        <v>510</v>
      </c>
    </row>
    <row r="5467" spans="1:27" x14ac:dyDescent="0.35">
      <c r="A5467" s="1" t="s">
        <v>2</v>
      </c>
      <c r="B5467" s="18">
        <v>42458</v>
      </c>
      <c r="C5467" s="3" t="s">
        <v>37</v>
      </c>
      <c r="D5467" s="4" t="s">
        <v>156</v>
      </c>
      <c r="E5467" s="5" t="s">
        <v>4</v>
      </c>
      <c r="F5467" s="6">
        <v>97.689427449376211</v>
      </c>
      <c r="G5467" s="16" t="s">
        <v>4</v>
      </c>
      <c r="H5467" s="7">
        <v>175338.32944840446</v>
      </c>
      <c r="I5467" s="4">
        <v>27</v>
      </c>
      <c r="J5467" s="4">
        <v>13.8</v>
      </c>
      <c r="K5467" s="4">
        <v>9.2000000000000011</v>
      </c>
      <c r="L5467" s="4">
        <v>1794.8547148489208</v>
      </c>
      <c r="M5467" s="4" t="s">
        <v>332</v>
      </c>
      <c r="N5467" s="17">
        <v>0.99999999999999989</v>
      </c>
      <c r="O5467" s="4">
        <v>1152</v>
      </c>
      <c r="P5467">
        <f t="shared" si="255"/>
        <v>2016</v>
      </c>
      <c r="Q5467">
        <f t="shared" si="256"/>
        <v>3</v>
      </c>
      <c r="R5467" t="str">
        <f t="shared" si="257"/>
        <v>05</v>
      </c>
      <c r="T5467" t="s">
        <v>460</v>
      </c>
      <c r="U5467" t="s">
        <v>461</v>
      </c>
      <c r="V5467" t="s">
        <v>536</v>
      </c>
      <c r="W5467" t="s">
        <v>537</v>
      </c>
      <c r="X5467" t="s">
        <v>510</v>
      </c>
    </row>
    <row r="5468" spans="1:27" x14ac:dyDescent="0.35">
      <c r="A5468" s="1" t="s">
        <v>2</v>
      </c>
      <c r="B5468" s="18">
        <v>42458</v>
      </c>
      <c r="C5468" s="3" t="s">
        <v>76</v>
      </c>
      <c r="D5468" s="4" t="s">
        <v>229</v>
      </c>
      <c r="E5468" s="5" t="s">
        <v>4</v>
      </c>
      <c r="F5468" s="6">
        <v>14.366092271967089</v>
      </c>
      <c r="G5468" s="16" t="s">
        <v>4</v>
      </c>
      <c r="H5468" s="7">
        <v>59096.14188711084</v>
      </c>
      <c r="I5468" s="4">
        <v>33.700000000000003</v>
      </c>
      <c r="J5468" s="4">
        <v>18.7</v>
      </c>
      <c r="K5468" s="4">
        <v>12.466666666666667</v>
      </c>
      <c r="L5468" s="4">
        <v>4113.5850145155064</v>
      </c>
      <c r="M5468" s="4" t="s">
        <v>332</v>
      </c>
      <c r="N5468" s="17">
        <v>1</v>
      </c>
      <c r="O5468" s="4">
        <v>1152</v>
      </c>
      <c r="P5468">
        <f t="shared" si="255"/>
        <v>2016</v>
      </c>
      <c r="Q5468">
        <f t="shared" si="256"/>
        <v>3</v>
      </c>
      <c r="R5468" t="str">
        <f t="shared" si="257"/>
        <v>05</v>
      </c>
      <c r="T5468" t="s">
        <v>460</v>
      </c>
      <c r="U5468" t="s">
        <v>486</v>
      </c>
      <c r="V5468" t="s">
        <v>536</v>
      </c>
      <c r="W5468" t="s">
        <v>570</v>
      </c>
      <c r="X5468" t="s">
        <v>510</v>
      </c>
    </row>
    <row r="5469" spans="1:27" x14ac:dyDescent="0.35">
      <c r="A5469" s="1" t="s">
        <v>2</v>
      </c>
      <c r="B5469" s="18">
        <v>42458</v>
      </c>
      <c r="C5469" s="3" t="s">
        <v>62</v>
      </c>
      <c r="D5469" s="4" t="s">
        <v>63</v>
      </c>
      <c r="E5469" s="5" t="s">
        <v>4</v>
      </c>
      <c r="F5469" s="6">
        <v>1224.6806340006503</v>
      </c>
      <c r="G5469" s="16" t="s">
        <v>4</v>
      </c>
      <c r="H5469" s="7">
        <v>160220.54633615757</v>
      </c>
      <c r="I5469" s="4">
        <v>9.9</v>
      </c>
      <c r="J5469" s="4">
        <v>6.2</v>
      </c>
      <c r="K5469" s="4" t="s">
        <v>332</v>
      </c>
      <c r="L5469" s="4">
        <v>130.82639007099095</v>
      </c>
      <c r="M5469" s="4" t="s">
        <v>332</v>
      </c>
      <c r="N5469" s="17">
        <v>0.99999999999999978</v>
      </c>
      <c r="O5469" s="4">
        <v>100</v>
      </c>
      <c r="P5469">
        <f t="shared" si="255"/>
        <v>2016</v>
      </c>
      <c r="Q5469">
        <f t="shared" si="256"/>
        <v>3</v>
      </c>
      <c r="R5469" t="str">
        <f t="shared" si="257"/>
        <v>05</v>
      </c>
      <c r="T5469" t="s">
        <v>84</v>
      </c>
      <c r="U5469" t="s">
        <v>459</v>
      </c>
      <c r="V5469" t="s">
        <v>479</v>
      </c>
      <c r="W5469" t="s">
        <v>480</v>
      </c>
    </row>
    <row r="5470" spans="1:27" x14ac:dyDescent="0.35">
      <c r="A5470" s="1" t="s">
        <v>2</v>
      </c>
      <c r="B5470" s="18">
        <v>42458</v>
      </c>
      <c r="C5470" s="3" t="s">
        <v>27</v>
      </c>
      <c r="D5470" s="4" t="s">
        <v>39</v>
      </c>
      <c r="E5470" s="5" t="s">
        <v>4</v>
      </c>
      <c r="F5470" s="6">
        <v>99.298429783836511</v>
      </c>
      <c r="G5470" s="16" t="s">
        <v>4</v>
      </c>
      <c r="H5470" s="7">
        <v>29049.963089456298</v>
      </c>
      <c r="I5470" s="4">
        <v>11.6</v>
      </c>
      <c r="J5470" s="4">
        <v>8.5</v>
      </c>
      <c r="K5470" s="4">
        <v>5.666666666666667</v>
      </c>
      <c r="L5470" s="4">
        <v>292.55208921928954</v>
      </c>
      <c r="M5470" s="4" t="s">
        <v>332</v>
      </c>
      <c r="N5470" s="17">
        <v>1</v>
      </c>
      <c r="O5470" s="4">
        <v>100</v>
      </c>
      <c r="P5470">
        <f t="shared" si="255"/>
        <v>2016</v>
      </c>
      <c r="Q5470">
        <f t="shared" si="256"/>
        <v>3</v>
      </c>
      <c r="R5470" t="str">
        <f t="shared" si="257"/>
        <v>06</v>
      </c>
      <c r="T5470" t="s">
        <v>39</v>
      </c>
    </row>
    <row r="5471" spans="1:27" x14ac:dyDescent="0.35">
      <c r="A5471" s="1" t="s">
        <v>2</v>
      </c>
      <c r="B5471" s="18">
        <v>42458</v>
      </c>
      <c r="C5471" s="3" t="s">
        <v>134</v>
      </c>
      <c r="D5471" s="4" t="s">
        <v>135</v>
      </c>
      <c r="E5471" s="5" t="s">
        <v>4</v>
      </c>
      <c r="F5471" s="6">
        <v>20.112529180753924</v>
      </c>
      <c r="G5471" s="16" t="s">
        <v>4</v>
      </c>
      <c r="H5471" s="7">
        <v>218404.30987801371</v>
      </c>
      <c r="I5471" s="4">
        <v>47.1</v>
      </c>
      <c r="J5471" s="4">
        <v>25.7</v>
      </c>
      <c r="K5471" s="4">
        <v>17.133333333333333</v>
      </c>
      <c r="L5471" s="4">
        <v>10859.117116260501</v>
      </c>
      <c r="M5471" s="4" t="s">
        <v>332</v>
      </c>
      <c r="N5471" s="17">
        <v>1</v>
      </c>
      <c r="O5471" s="4">
        <v>1152</v>
      </c>
      <c r="P5471">
        <f t="shared" si="255"/>
        <v>2016</v>
      </c>
      <c r="Q5471">
        <f t="shared" si="256"/>
        <v>3</v>
      </c>
      <c r="R5471" t="str">
        <f t="shared" si="257"/>
        <v>06</v>
      </c>
      <c r="T5471" t="s">
        <v>39</v>
      </c>
      <c r="U5471" t="s">
        <v>527</v>
      </c>
    </row>
    <row r="5472" spans="1:27" x14ac:dyDescent="0.35">
      <c r="A5472" s="1" t="s">
        <v>2</v>
      </c>
      <c r="B5472" s="18">
        <v>42458</v>
      </c>
      <c r="C5472" s="3" t="s">
        <v>117</v>
      </c>
      <c r="D5472" s="4" t="s">
        <v>118</v>
      </c>
      <c r="E5472" s="5" t="s">
        <v>4</v>
      </c>
      <c r="F5472" s="6">
        <v>48.844713724688106</v>
      </c>
      <c r="G5472" s="16" t="s">
        <v>4</v>
      </c>
      <c r="H5472" s="7">
        <v>376287.99069335038</v>
      </c>
      <c r="I5472" s="4">
        <v>32.9</v>
      </c>
      <c r="J5472" s="4">
        <v>25.9</v>
      </c>
      <c r="K5472" s="4">
        <v>17.266666666666666</v>
      </c>
      <c r="L5472" s="4">
        <v>7703.7607961894792</v>
      </c>
      <c r="M5472" s="4" t="s">
        <v>332</v>
      </c>
      <c r="N5472" s="17">
        <v>0.99999999999999989</v>
      </c>
      <c r="O5472" s="4">
        <v>1152</v>
      </c>
      <c r="P5472">
        <f t="shared" si="255"/>
        <v>2016</v>
      </c>
      <c r="Q5472">
        <f t="shared" si="256"/>
        <v>3</v>
      </c>
      <c r="R5472" t="str">
        <f t="shared" si="257"/>
        <v>06</v>
      </c>
      <c r="T5472" t="s">
        <v>118</v>
      </c>
    </row>
    <row r="5473" spans="1:27" x14ac:dyDescent="0.35">
      <c r="A5473" s="1" t="s">
        <v>2</v>
      </c>
      <c r="B5473" s="18">
        <v>42458</v>
      </c>
      <c r="C5473" s="3" t="s">
        <v>302</v>
      </c>
      <c r="D5473" s="4" t="s">
        <v>303</v>
      </c>
      <c r="E5473" s="5" t="s">
        <v>4</v>
      </c>
      <c r="F5473" s="6">
        <v>496.49214891918257</v>
      </c>
      <c r="G5473" s="16" t="s">
        <v>4</v>
      </c>
      <c r="H5473" s="7">
        <v>21747.178101495636</v>
      </c>
      <c r="I5473" s="4">
        <v>5.5</v>
      </c>
      <c r="J5473" s="4">
        <v>3.9</v>
      </c>
      <c r="K5473" s="4">
        <v>3.9</v>
      </c>
      <c r="L5473" s="4">
        <v>43.801655572675685</v>
      </c>
      <c r="M5473" s="4" t="s">
        <v>332</v>
      </c>
      <c r="N5473" s="17">
        <v>0.99999999999999989</v>
      </c>
      <c r="O5473" s="4">
        <v>100</v>
      </c>
      <c r="P5473">
        <f t="shared" si="255"/>
        <v>2016</v>
      </c>
      <c r="Q5473">
        <f t="shared" si="256"/>
        <v>3</v>
      </c>
      <c r="R5473" t="str">
        <f t="shared" si="257"/>
        <v>08</v>
      </c>
      <c r="T5473" t="s">
        <v>303</v>
      </c>
    </row>
    <row r="5474" spans="1:27" x14ac:dyDescent="0.35">
      <c r="A5474" s="1" t="s">
        <v>2</v>
      </c>
      <c r="B5474" s="18">
        <v>42458</v>
      </c>
      <c r="C5474" s="3" t="s">
        <v>176</v>
      </c>
      <c r="D5474" s="4" t="s">
        <v>177</v>
      </c>
      <c r="E5474" s="5" t="s">
        <v>7</v>
      </c>
      <c r="F5474" s="6">
        <v>2.8732184543934181</v>
      </c>
      <c r="G5474" s="16" t="s">
        <v>4</v>
      </c>
      <c r="H5474" s="7">
        <v>6565.9397235179667</v>
      </c>
      <c r="I5474" s="4">
        <v>11.7</v>
      </c>
      <c r="J5474" s="4">
        <v>7.3</v>
      </c>
      <c r="K5474" s="4" t="s">
        <v>332</v>
      </c>
      <c r="L5474" s="4">
        <v>326.46017139411009</v>
      </c>
      <c r="M5474" s="4" t="s">
        <v>332</v>
      </c>
      <c r="N5474" s="17">
        <v>1</v>
      </c>
      <c r="O5474" s="4">
        <v>1152</v>
      </c>
      <c r="P5474">
        <f t="shared" si="255"/>
        <v>2016</v>
      </c>
      <c r="Q5474">
        <f t="shared" si="256"/>
        <v>3</v>
      </c>
      <c r="R5474" t="str">
        <f t="shared" si="257"/>
        <v>09</v>
      </c>
      <c r="T5474" t="s">
        <v>177</v>
      </c>
    </row>
    <row r="5475" spans="1:27" x14ac:dyDescent="0.35">
      <c r="A5475" s="1" t="s">
        <v>2</v>
      </c>
      <c r="B5475" s="18">
        <v>42458</v>
      </c>
      <c r="C5475" s="3" t="s">
        <v>176</v>
      </c>
      <c r="D5475" s="4" t="s">
        <v>177</v>
      </c>
      <c r="E5475" s="5" t="s">
        <v>4</v>
      </c>
      <c r="F5475" s="6">
        <v>66.198953189224341</v>
      </c>
      <c r="G5475" s="16" t="s">
        <v>4</v>
      </c>
      <c r="H5475" s="7">
        <v>29744.306080278373</v>
      </c>
      <c r="I5475" s="4">
        <v>19.7</v>
      </c>
      <c r="J5475" s="4">
        <v>6.6</v>
      </c>
      <c r="K5475" s="4" t="s">
        <v>332</v>
      </c>
      <c r="L5475" s="4">
        <v>449.31686450171929</v>
      </c>
      <c r="M5475" s="4" t="s">
        <v>332</v>
      </c>
      <c r="N5475" s="17">
        <v>6.9999999999999991</v>
      </c>
      <c r="O5475" s="4">
        <v>100</v>
      </c>
      <c r="P5475">
        <f t="shared" si="255"/>
        <v>2016</v>
      </c>
      <c r="Q5475">
        <f t="shared" si="256"/>
        <v>3</v>
      </c>
      <c r="R5475" t="str">
        <f t="shared" si="257"/>
        <v>09</v>
      </c>
      <c r="T5475" t="s">
        <v>177</v>
      </c>
    </row>
    <row r="5476" spans="1:27" x14ac:dyDescent="0.35">
      <c r="A5476" s="1" t="s">
        <v>2</v>
      </c>
      <c r="B5476" s="18">
        <v>42458</v>
      </c>
      <c r="C5476" s="3" t="s">
        <v>40</v>
      </c>
      <c r="D5476" s="4" t="s">
        <v>169</v>
      </c>
      <c r="E5476" s="5" t="s">
        <v>4</v>
      </c>
      <c r="F5476" s="6">
        <v>1158.481680811426</v>
      </c>
      <c r="G5476" s="16" t="s">
        <v>4</v>
      </c>
      <c r="H5476" s="7">
        <v>163980.29994111325</v>
      </c>
      <c r="I5476" s="4" t="s">
        <v>332</v>
      </c>
      <c r="J5476" s="4">
        <v>6.4</v>
      </c>
      <c r="K5476" s="4">
        <v>4.4000000000000004</v>
      </c>
      <c r="L5476" s="4">
        <v>141.54759860014175</v>
      </c>
      <c r="M5476" s="4" t="s">
        <v>332</v>
      </c>
      <c r="N5476" s="17">
        <v>0.99999999999999978</v>
      </c>
      <c r="O5476" s="4">
        <v>100</v>
      </c>
      <c r="P5476">
        <f t="shared" si="255"/>
        <v>2016</v>
      </c>
      <c r="Q5476">
        <f t="shared" si="256"/>
        <v>3</v>
      </c>
      <c r="R5476" t="str">
        <f t="shared" si="257"/>
        <v>12</v>
      </c>
      <c r="T5476" t="s">
        <v>662</v>
      </c>
      <c r="U5476" t="s">
        <v>463</v>
      </c>
      <c r="V5476" t="s">
        <v>464</v>
      </c>
      <c r="W5476" t="s">
        <v>546</v>
      </c>
      <c r="X5476" t="s">
        <v>468</v>
      </c>
      <c r="Y5476" t="s">
        <v>547</v>
      </c>
      <c r="Z5476" t="s">
        <v>510</v>
      </c>
      <c r="AA5476" t="s">
        <v>466</v>
      </c>
    </row>
    <row r="5477" spans="1:27" x14ac:dyDescent="0.35">
      <c r="A5477" s="1" t="s">
        <v>2</v>
      </c>
      <c r="B5477" s="18">
        <v>42458</v>
      </c>
      <c r="C5477" s="3" t="s">
        <v>42</v>
      </c>
      <c r="D5477" s="4" t="s">
        <v>168</v>
      </c>
      <c r="E5477" s="5" t="s">
        <v>4</v>
      </c>
      <c r="F5477" s="6">
        <v>66.198953189224341</v>
      </c>
      <c r="G5477" s="16" t="s">
        <v>4</v>
      </c>
      <c r="H5477" s="7">
        <v>89404.753573153459</v>
      </c>
      <c r="I5477" s="4" t="s">
        <v>332</v>
      </c>
      <c r="J5477" s="4">
        <v>13.9</v>
      </c>
      <c r="K5477" s="4">
        <v>8.9</v>
      </c>
      <c r="L5477" s="4">
        <v>1350.5463344351867</v>
      </c>
      <c r="M5477" s="4" t="s">
        <v>332</v>
      </c>
      <c r="N5477" s="17">
        <v>1.0000000000000002</v>
      </c>
      <c r="O5477" s="4">
        <v>100</v>
      </c>
      <c r="P5477">
        <f t="shared" si="255"/>
        <v>2016</v>
      </c>
      <c r="Q5477">
        <f t="shared" si="256"/>
        <v>3</v>
      </c>
      <c r="R5477" t="str">
        <f t="shared" si="257"/>
        <v>12</v>
      </c>
      <c r="T5477" t="s">
        <v>663</v>
      </c>
      <c r="U5477" t="s">
        <v>463</v>
      </c>
      <c r="V5477" t="s">
        <v>464</v>
      </c>
      <c r="W5477" t="s">
        <v>545</v>
      </c>
      <c r="X5477" t="s">
        <v>510</v>
      </c>
      <c r="Y5477" t="s">
        <v>466</v>
      </c>
    </row>
    <row r="5478" spans="1:27" x14ac:dyDescent="0.35">
      <c r="A5478" s="1" t="s">
        <v>2</v>
      </c>
      <c r="B5478" s="18">
        <v>42458</v>
      </c>
      <c r="C5478" s="3" t="s">
        <v>28</v>
      </c>
      <c r="D5478" s="4" t="s">
        <v>107</v>
      </c>
      <c r="E5478" s="5" t="s">
        <v>23</v>
      </c>
      <c r="F5478" s="6">
        <v>1045.8515173992041</v>
      </c>
      <c r="G5478" s="16" t="s">
        <v>4</v>
      </c>
      <c r="H5478" s="7">
        <v>4763736.5206695832</v>
      </c>
      <c r="I5478" s="4">
        <v>19.7</v>
      </c>
      <c r="J5478" s="4">
        <v>6.6</v>
      </c>
      <c r="K5478" s="4" t="s">
        <v>332</v>
      </c>
      <c r="L5478" s="4">
        <v>673.97529675257897</v>
      </c>
      <c r="M5478" s="4" t="s">
        <v>332</v>
      </c>
      <c r="N5478" s="17">
        <v>6.7582417582417582</v>
      </c>
      <c r="O5478" s="4">
        <v>288</v>
      </c>
      <c r="P5478">
        <f t="shared" si="255"/>
        <v>2016</v>
      </c>
      <c r="Q5478">
        <f t="shared" si="256"/>
        <v>3</v>
      </c>
      <c r="R5478" t="str">
        <f t="shared" si="257"/>
        <v>12</v>
      </c>
      <c r="T5478" t="s">
        <v>107</v>
      </c>
    </row>
    <row r="5479" spans="1:27" x14ac:dyDescent="0.35">
      <c r="A5479" s="1" t="s">
        <v>2</v>
      </c>
      <c r="B5479" s="18">
        <v>42458</v>
      </c>
      <c r="C5479" s="3" t="s">
        <v>64</v>
      </c>
      <c r="D5479" s="4" t="s">
        <v>65</v>
      </c>
      <c r="E5479" s="5" t="s">
        <v>7</v>
      </c>
      <c r="F5479" s="6">
        <v>1264.2161199331038</v>
      </c>
      <c r="G5479" s="16" t="s">
        <v>4</v>
      </c>
      <c r="H5479" s="7">
        <v>13698134.536672873</v>
      </c>
      <c r="I5479" s="4">
        <v>64.2</v>
      </c>
      <c r="J5479" s="4">
        <v>5.6</v>
      </c>
      <c r="K5479" s="4">
        <v>5.6</v>
      </c>
      <c r="L5479" s="4">
        <v>2013.3119999999997</v>
      </c>
      <c r="M5479" s="4" t="s">
        <v>332</v>
      </c>
      <c r="N5479" s="17">
        <v>5.3818181818181827</v>
      </c>
      <c r="O5479" s="4">
        <v>288</v>
      </c>
      <c r="P5479">
        <f t="shared" si="255"/>
        <v>2016</v>
      </c>
      <c r="Q5479">
        <f t="shared" si="256"/>
        <v>3</v>
      </c>
      <c r="R5479" t="str">
        <f t="shared" si="257"/>
        <v>13</v>
      </c>
      <c r="T5479" t="s">
        <v>481</v>
      </c>
      <c r="U5479" t="s">
        <v>482</v>
      </c>
    </row>
    <row r="5480" spans="1:27" x14ac:dyDescent="0.35">
      <c r="A5480" s="1" t="s">
        <v>2</v>
      </c>
      <c r="B5480" s="18">
        <v>42458</v>
      </c>
      <c r="C5480" s="3" t="s">
        <v>159</v>
      </c>
      <c r="D5480" s="4" t="s">
        <v>160</v>
      </c>
      <c r="E5480" s="5" t="s">
        <v>7</v>
      </c>
      <c r="F5480" s="6">
        <v>126.42161199331039</v>
      </c>
      <c r="G5480" s="16" t="s">
        <v>4</v>
      </c>
      <c r="H5480" s="7">
        <v>1618215.5967561719</v>
      </c>
      <c r="I5480" s="4">
        <v>62.9</v>
      </c>
      <c r="J5480" s="4">
        <v>5.5</v>
      </c>
      <c r="K5480" s="4">
        <v>5.5</v>
      </c>
      <c r="L5480" s="4">
        <v>1902.7249999999999</v>
      </c>
      <c r="M5480" s="4" t="s">
        <v>332</v>
      </c>
      <c r="N5480" s="17">
        <v>6.7272727272727275</v>
      </c>
      <c r="O5480" s="4">
        <v>288</v>
      </c>
      <c r="P5480">
        <f t="shared" si="255"/>
        <v>2016</v>
      </c>
      <c r="Q5480">
        <f t="shared" si="256"/>
        <v>3</v>
      </c>
      <c r="R5480" t="str">
        <f t="shared" si="257"/>
        <v>13</v>
      </c>
      <c r="T5480" t="s">
        <v>67</v>
      </c>
      <c r="U5480" t="s">
        <v>540</v>
      </c>
    </row>
    <row r="5481" spans="1:27" x14ac:dyDescent="0.35">
      <c r="A5481" s="1" t="s">
        <v>2</v>
      </c>
      <c r="B5481" s="18">
        <v>42458</v>
      </c>
      <c r="C5481" s="3" t="s">
        <v>101</v>
      </c>
      <c r="D5481" s="4" t="s">
        <v>102</v>
      </c>
      <c r="E5481" s="5" t="s">
        <v>7</v>
      </c>
      <c r="F5481" s="6">
        <v>2.8732184543934181</v>
      </c>
      <c r="G5481" s="16" t="s">
        <v>4</v>
      </c>
      <c r="H5481" s="7">
        <v>286133.8730443145</v>
      </c>
      <c r="I5481" s="4">
        <v>86.6</v>
      </c>
      <c r="J5481" s="4">
        <v>3.7</v>
      </c>
      <c r="K5481" s="4">
        <v>3.7</v>
      </c>
      <c r="L5481" s="4">
        <v>1185.5540000000001</v>
      </c>
      <c r="M5481" s="4" t="s">
        <v>332</v>
      </c>
      <c r="N5481" s="17">
        <v>84</v>
      </c>
      <c r="O5481" s="4">
        <v>1152</v>
      </c>
      <c r="P5481">
        <f t="shared" si="255"/>
        <v>2016</v>
      </c>
      <c r="Q5481">
        <f t="shared" si="256"/>
        <v>3</v>
      </c>
      <c r="R5481" t="str">
        <f t="shared" si="257"/>
        <v>13</v>
      </c>
      <c r="T5481" t="s">
        <v>499</v>
      </c>
      <c r="U5481" t="s">
        <v>500</v>
      </c>
    </row>
    <row r="5482" spans="1:27" x14ac:dyDescent="0.35">
      <c r="A5482" s="1" t="s">
        <v>2</v>
      </c>
      <c r="B5482" s="18">
        <v>42458</v>
      </c>
      <c r="C5482" s="3" t="s">
        <v>68</v>
      </c>
      <c r="D5482" s="4" t="s">
        <v>69</v>
      </c>
      <c r="E5482" s="5" t="s">
        <v>4</v>
      </c>
      <c r="F5482" s="6">
        <v>2.8732184543934181</v>
      </c>
      <c r="G5482" s="16" t="s">
        <v>4</v>
      </c>
      <c r="H5482" s="7">
        <v>12297.645067338539</v>
      </c>
      <c r="I5482" s="4">
        <v>281.39999999999998</v>
      </c>
      <c r="J5482" s="4">
        <v>3.9</v>
      </c>
      <c r="K5482" s="4">
        <v>3.9</v>
      </c>
      <c r="L5482" s="4">
        <v>4280.0939999999991</v>
      </c>
      <c r="M5482" s="4" t="s">
        <v>332</v>
      </c>
      <c r="N5482" s="17">
        <v>1</v>
      </c>
      <c r="O5482" s="4">
        <v>1152</v>
      </c>
      <c r="P5482">
        <f t="shared" si="255"/>
        <v>2016</v>
      </c>
      <c r="Q5482">
        <f t="shared" si="256"/>
        <v>3</v>
      </c>
      <c r="R5482" t="str">
        <f t="shared" si="257"/>
        <v>13</v>
      </c>
      <c r="T5482" t="s">
        <v>217</v>
      </c>
      <c r="U5482" t="s">
        <v>483</v>
      </c>
    </row>
    <row r="5483" spans="1:27" x14ac:dyDescent="0.35">
      <c r="A5483" s="1" t="s">
        <v>2</v>
      </c>
      <c r="B5483" s="18">
        <v>42458</v>
      </c>
      <c r="C5483" s="3" t="s">
        <v>333</v>
      </c>
      <c r="D5483" s="4" t="s">
        <v>334</v>
      </c>
      <c r="E5483" s="5" t="s">
        <v>4</v>
      </c>
      <c r="F5483" s="6">
        <v>66.198953189224341</v>
      </c>
      <c r="G5483" s="16" t="s">
        <v>4</v>
      </c>
      <c r="H5483" s="7">
        <v>6739.3418725798429</v>
      </c>
      <c r="I5483" s="4">
        <v>6.2</v>
      </c>
      <c r="J5483" s="4">
        <v>5.6</v>
      </c>
      <c r="K5483" s="4" t="s">
        <v>332</v>
      </c>
      <c r="L5483" s="4">
        <v>101.80435713712843</v>
      </c>
      <c r="M5483" s="4" t="s">
        <v>332</v>
      </c>
      <c r="N5483" s="17">
        <v>1.0000000000000002</v>
      </c>
      <c r="O5483" s="4">
        <v>100</v>
      </c>
      <c r="P5483">
        <f t="shared" si="255"/>
        <v>2016</v>
      </c>
      <c r="Q5483">
        <f t="shared" si="256"/>
        <v>3</v>
      </c>
      <c r="R5483" t="str">
        <f t="shared" si="257"/>
        <v>16</v>
      </c>
      <c r="T5483" t="s">
        <v>334</v>
      </c>
    </row>
    <row r="5484" spans="1:27" x14ac:dyDescent="0.35">
      <c r="A5484" s="1" t="s">
        <v>2</v>
      </c>
      <c r="B5484" s="18">
        <v>42458</v>
      </c>
      <c r="C5484" s="3" t="s">
        <v>3</v>
      </c>
      <c r="D5484" s="4" t="s">
        <v>119</v>
      </c>
      <c r="E5484" s="5" t="s">
        <v>4</v>
      </c>
      <c r="F5484" s="6">
        <v>264.79581275689736</v>
      </c>
      <c r="G5484" s="16" t="s">
        <v>4</v>
      </c>
      <c r="H5484" s="7">
        <v>13666.134169199515</v>
      </c>
      <c r="I5484" s="4">
        <v>7.2</v>
      </c>
      <c r="J5484" s="4">
        <v>3.7</v>
      </c>
      <c r="K5484" s="4" t="s">
        <v>332</v>
      </c>
      <c r="L5484" s="4">
        <v>51.610084113173123</v>
      </c>
      <c r="M5484" s="4" t="s">
        <v>332</v>
      </c>
      <c r="N5484" s="17">
        <v>1</v>
      </c>
      <c r="O5484" s="4">
        <v>100</v>
      </c>
      <c r="P5484">
        <f t="shared" si="255"/>
        <v>2016</v>
      </c>
      <c r="Q5484">
        <f t="shared" si="256"/>
        <v>3</v>
      </c>
      <c r="R5484" t="str">
        <f t="shared" si="257"/>
        <v>16</v>
      </c>
      <c r="T5484" t="s">
        <v>119</v>
      </c>
    </row>
    <row r="5485" spans="1:27" x14ac:dyDescent="0.35">
      <c r="A5485" s="1" t="s">
        <v>2</v>
      </c>
      <c r="B5485" s="18">
        <v>42458</v>
      </c>
      <c r="C5485" s="3" t="s">
        <v>184</v>
      </c>
      <c r="D5485" s="4" t="s">
        <v>185</v>
      </c>
      <c r="E5485" s="5" t="s">
        <v>7</v>
      </c>
      <c r="F5485" s="6">
        <v>0.20699799749479794</v>
      </c>
      <c r="G5485" s="16" t="s">
        <v>4</v>
      </c>
      <c r="H5485" s="7">
        <v>7104.3754949760205</v>
      </c>
      <c r="I5485" s="4" t="s">
        <v>332</v>
      </c>
      <c r="J5485" s="4">
        <v>12.7</v>
      </c>
      <c r="K5485" s="4" t="s">
        <v>332</v>
      </c>
      <c r="L5485" s="4">
        <v>1072.5308307563701</v>
      </c>
      <c r="M5485" s="4" t="s">
        <v>332</v>
      </c>
      <c r="N5485" s="17">
        <v>32</v>
      </c>
      <c r="O5485" s="4">
        <v>15990.24</v>
      </c>
      <c r="P5485">
        <f t="shared" si="255"/>
        <v>2016</v>
      </c>
      <c r="Q5485">
        <f t="shared" si="256"/>
        <v>3</v>
      </c>
      <c r="R5485" t="str">
        <f t="shared" si="257"/>
        <v>16</v>
      </c>
      <c r="T5485" t="s">
        <v>553</v>
      </c>
      <c r="U5485" t="s">
        <v>530</v>
      </c>
    </row>
    <row r="5486" spans="1:27" x14ac:dyDescent="0.35">
      <c r="A5486" s="1" t="s">
        <v>2</v>
      </c>
      <c r="B5486" s="18">
        <v>42458</v>
      </c>
      <c r="C5486" s="3" t="s">
        <v>259</v>
      </c>
      <c r="D5486" s="4" t="s">
        <v>260</v>
      </c>
      <c r="E5486" s="5" t="s">
        <v>4</v>
      </c>
      <c r="F5486" s="6">
        <v>231.69633616228518</v>
      </c>
      <c r="G5486" s="16" t="s">
        <v>4</v>
      </c>
      <c r="H5486" s="7">
        <v>43420.301500520662</v>
      </c>
      <c r="I5486" s="4" t="s">
        <v>332</v>
      </c>
      <c r="J5486" s="4">
        <v>7.1</v>
      </c>
      <c r="K5486" s="4" t="s">
        <v>332</v>
      </c>
      <c r="L5486" s="4">
        <v>187.40176137316269</v>
      </c>
      <c r="M5486" s="4" t="s">
        <v>332</v>
      </c>
      <c r="N5486" s="17">
        <v>1.0000000000000002</v>
      </c>
      <c r="O5486" s="4">
        <v>100</v>
      </c>
      <c r="P5486">
        <f t="shared" si="255"/>
        <v>2016</v>
      </c>
      <c r="Q5486">
        <f t="shared" si="256"/>
        <v>3</v>
      </c>
      <c r="R5486" t="str">
        <f t="shared" si="257"/>
        <v>17</v>
      </c>
      <c r="T5486" t="s">
        <v>260</v>
      </c>
      <c r="U5486" t="s">
        <v>583</v>
      </c>
    </row>
    <row r="5487" spans="1:27" x14ac:dyDescent="0.35">
      <c r="A5487" s="1" t="s">
        <v>2</v>
      </c>
      <c r="B5487" s="18">
        <v>42458</v>
      </c>
      <c r="C5487" s="3" t="s">
        <v>115</v>
      </c>
      <c r="D5487" s="4" t="s">
        <v>116</v>
      </c>
      <c r="E5487" s="5" t="s">
        <v>4</v>
      </c>
      <c r="F5487" s="6">
        <v>33.09947659461217</v>
      </c>
      <c r="G5487" s="16" t="s">
        <v>4</v>
      </c>
      <c r="H5487" s="7">
        <v>1868.2651360478396</v>
      </c>
      <c r="I5487" s="4">
        <v>110</v>
      </c>
      <c r="J5487" s="4">
        <v>1.4</v>
      </c>
      <c r="K5487" s="4" t="s">
        <v>332</v>
      </c>
      <c r="L5487" s="4">
        <v>56.443948009496616</v>
      </c>
      <c r="M5487" s="4" t="s">
        <v>332</v>
      </c>
      <c r="N5487" s="17">
        <v>1.0000000000000002</v>
      </c>
      <c r="O5487" s="4">
        <v>100</v>
      </c>
      <c r="P5487">
        <f t="shared" si="255"/>
        <v>2016</v>
      </c>
      <c r="Q5487">
        <f t="shared" si="256"/>
        <v>3</v>
      </c>
      <c r="R5487" t="str">
        <f t="shared" si="257"/>
        <v>17</v>
      </c>
      <c r="T5487" t="s">
        <v>6</v>
      </c>
      <c r="U5487" t="s">
        <v>515</v>
      </c>
    </row>
    <row r="5488" spans="1:27" x14ac:dyDescent="0.35">
      <c r="A5488" s="1" t="s">
        <v>2</v>
      </c>
      <c r="B5488" s="18">
        <v>42458</v>
      </c>
      <c r="C5488" s="3" t="s">
        <v>192</v>
      </c>
      <c r="D5488" s="4" t="s">
        <v>193</v>
      </c>
      <c r="E5488" s="5" t="s">
        <v>7</v>
      </c>
      <c r="F5488" s="6">
        <v>33.09947659461217</v>
      </c>
      <c r="G5488" s="16" t="s">
        <v>4</v>
      </c>
      <c r="H5488" s="7">
        <v>29947.700882102661</v>
      </c>
      <c r="I5488" s="4">
        <v>6</v>
      </c>
      <c r="J5488" s="4">
        <v>6</v>
      </c>
      <c r="K5488" s="4" t="s">
        <v>332</v>
      </c>
      <c r="L5488" s="4">
        <v>113.09733552923255</v>
      </c>
      <c r="M5488" s="4" t="s">
        <v>332</v>
      </c>
      <c r="N5488" s="17">
        <v>8</v>
      </c>
      <c r="O5488" s="4">
        <v>100</v>
      </c>
      <c r="P5488">
        <f t="shared" si="255"/>
        <v>2016</v>
      </c>
      <c r="Q5488">
        <f t="shared" si="256"/>
        <v>3</v>
      </c>
      <c r="R5488" t="str">
        <f t="shared" si="257"/>
        <v>17</v>
      </c>
      <c r="T5488" t="s">
        <v>556</v>
      </c>
      <c r="U5488" t="s">
        <v>557</v>
      </c>
    </row>
    <row r="5489" spans="1:26" x14ac:dyDescent="0.35">
      <c r="A5489" s="1" t="s">
        <v>2</v>
      </c>
      <c r="B5489" s="18">
        <v>42458</v>
      </c>
      <c r="C5489" s="3" t="s">
        <v>434</v>
      </c>
      <c r="D5489" s="4" t="s">
        <v>356</v>
      </c>
      <c r="E5489" s="5" t="s">
        <v>7</v>
      </c>
      <c r="F5489" s="6">
        <v>33.09947659461217</v>
      </c>
      <c r="G5489" s="16" t="s">
        <v>4</v>
      </c>
      <c r="H5489" s="7">
        <v>1091.8779230174948</v>
      </c>
      <c r="I5489" s="4">
        <v>4.5999999999999996</v>
      </c>
      <c r="J5489" s="4">
        <v>1.7</v>
      </c>
      <c r="K5489" s="4" t="s">
        <v>332</v>
      </c>
      <c r="L5489" s="4">
        <v>4.1234712575305021</v>
      </c>
      <c r="M5489" s="4" t="s">
        <v>332</v>
      </c>
      <c r="N5489" s="17">
        <v>7.9999999999999982</v>
      </c>
      <c r="O5489" s="4">
        <v>100</v>
      </c>
      <c r="P5489">
        <f t="shared" si="255"/>
        <v>2016</v>
      </c>
      <c r="Q5489">
        <f t="shared" si="256"/>
        <v>3</v>
      </c>
      <c r="R5489" t="str">
        <f t="shared" si="257"/>
        <v>17</v>
      </c>
      <c r="T5489" t="s">
        <v>356</v>
      </c>
    </row>
    <row r="5490" spans="1:26" x14ac:dyDescent="0.35">
      <c r="A5490" s="1" t="s">
        <v>2</v>
      </c>
      <c r="B5490" s="18">
        <v>42458</v>
      </c>
      <c r="C5490" s="3" t="s">
        <v>10</v>
      </c>
      <c r="D5490" s="4" t="s">
        <v>11</v>
      </c>
      <c r="E5490" s="5" t="s">
        <v>4</v>
      </c>
      <c r="F5490" s="6">
        <v>33.09947659461217</v>
      </c>
      <c r="G5490" s="16" t="s">
        <v>4</v>
      </c>
      <c r="H5490" s="7">
        <v>2027.0850034573236</v>
      </c>
      <c r="I5490" s="4">
        <v>5.4</v>
      </c>
      <c r="J5490" s="4">
        <v>3.8</v>
      </c>
      <c r="K5490" s="4" t="s">
        <v>332</v>
      </c>
      <c r="L5490" s="4">
        <v>61.242207189079423</v>
      </c>
      <c r="M5490" s="4" t="s">
        <v>332</v>
      </c>
      <c r="N5490" s="17">
        <v>1</v>
      </c>
      <c r="O5490" s="4">
        <v>100</v>
      </c>
      <c r="P5490">
        <f t="shared" si="255"/>
        <v>2016</v>
      </c>
      <c r="Q5490">
        <f t="shared" si="256"/>
        <v>3</v>
      </c>
      <c r="R5490" t="str">
        <f t="shared" si="257"/>
        <v>17</v>
      </c>
      <c r="T5490" t="s">
        <v>289</v>
      </c>
      <c r="U5490" t="s">
        <v>519</v>
      </c>
    </row>
    <row r="5491" spans="1:26" x14ac:dyDescent="0.35">
      <c r="A5491" s="1" t="s">
        <v>2</v>
      </c>
      <c r="B5491" s="18">
        <v>42458</v>
      </c>
      <c r="C5491" s="3" t="s">
        <v>12</v>
      </c>
      <c r="D5491" s="4" t="s">
        <v>13</v>
      </c>
      <c r="E5491" s="5" t="s">
        <v>4</v>
      </c>
      <c r="F5491" s="6">
        <v>33.09947659461217</v>
      </c>
      <c r="G5491" s="16" t="s">
        <v>4</v>
      </c>
      <c r="H5491" s="7">
        <v>982.65893519399367</v>
      </c>
      <c r="I5491" s="4">
        <v>35</v>
      </c>
      <c r="J5491" s="4">
        <v>1.8</v>
      </c>
      <c r="K5491" s="4" t="s">
        <v>332</v>
      </c>
      <c r="L5491" s="4">
        <v>29.688050576423549</v>
      </c>
      <c r="M5491" s="4" t="s">
        <v>332</v>
      </c>
      <c r="N5491" s="17">
        <v>1</v>
      </c>
      <c r="O5491" s="4">
        <v>100</v>
      </c>
      <c r="P5491">
        <f t="shared" si="255"/>
        <v>2016</v>
      </c>
      <c r="Q5491">
        <f t="shared" si="256"/>
        <v>3</v>
      </c>
      <c r="R5491" t="str">
        <f t="shared" si="257"/>
        <v>17</v>
      </c>
      <c r="T5491" t="s">
        <v>250</v>
      </c>
      <c r="U5491" t="s">
        <v>472</v>
      </c>
    </row>
    <row r="5492" spans="1:26" x14ac:dyDescent="0.35">
      <c r="A5492" s="1" t="s">
        <v>2</v>
      </c>
      <c r="B5492" s="18">
        <v>42458</v>
      </c>
      <c r="C5492" s="3" t="s">
        <v>129</v>
      </c>
      <c r="D5492" s="4" t="s">
        <v>14</v>
      </c>
      <c r="E5492" s="5" t="s">
        <v>4</v>
      </c>
      <c r="F5492" s="6">
        <v>66.198953189224341</v>
      </c>
      <c r="G5492" s="16" t="s">
        <v>4</v>
      </c>
      <c r="H5492" s="7">
        <v>880.75356413683892</v>
      </c>
      <c r="I5492" s="4">
        <v>10.5</v>
      </c>
      <c r="J5492" s="4">
        <v>2.2000000000000002</v>
      </c>
      <c r="K5492" s="4" t="s">
        <v>332</v>
      </c>
      <c r="L5492" s="4">
        <v>13.304644887952778</v>
      </c>
      <c r="M5492" s="4" t="s">
        <v>332</v>
      </c>
      <c r="N5492" s="17">
        <v>1</v>
      </c>
      <c r="O5492" s="4">
        <v>100</v>
      </c>
      <c r="P5492">
        <f t="shared" si="255"/>
        <v>2016</v>
      </c>
      <c r="Q5492">
        <f t="shared" si="256"/>
        <v>3</v>
      </c>
      <c r="R5492" t="str">
        <f t="shared" si="257"/>
        <v>17</v>
      </c>
      <c r="T5492" t="s">
        <v>250</v>
      </c>
      <c r="U5492" t="s">
        <v>521</v>
      </c>
    </row>
    <row r="5493" spans="1:26" x14ac:dyDescent="0.35">
      <c r="A5493" s="1" t="s">
        <v>2</v>
      </c>
      <c r="B5493" s="18">
        <v>42458</v>
      </c>
      <c r="C5493" s="3" t="s">
        <v>85</v>
      </c>
      <c r="D5493" s="4" t="s">
        <v>86</v>
      </c>
      <c r="E5493" s="5" t="s">
        <v>7</v>
      </c>
      <c r="F5493" s="6">
        <v>33.09947659461217</v>
      </c>
      <c r="G5493" s="16" t="s">
        <v>4</v>
      </c>
      <c r="H5493" s="7">
        <v>26573.593249385762</v>
      </c>
      <c r="I5493" s="4">
        <v>8.8000000000000007</v>
      </c>
      <c r="J5493" s="4">
        <v>6.6</v>
      </c>
      <c r="K5493" s="4" t="s">
        <v>332</v>
      </c>
      <c r="L5493" s="4">
        <v>200.71007145254472</v>
      </c>
      <c r="M5493" s="4" t="s">
        <v>332</v>
      </c>
      <c r="N5493" s="17">
        <v>4</v>
      </c>
      <c r="O5493" s="4">
        <v>100</v>
      </c>
      <c r="P5493">
        <f t="shared" si="255"/>
        <v>2016</v>
      </c>
      <c r="Q5493">
        <f t="shared" si="256"/>
        <v>3</v>
      </c>
      <c r="R5493" t="str">
        <f t="shared" si="257"/>
        <v>17</v>
      </c>
      <c r="T5493" t="s">
        <v>86</v>
      </c>
    </row>
    <row r="5494" spans="1:26" x14ac:dyDescent="0.35">
      <c r="A5494" s="1" t="s">
        <v>2</v>
      </c>
      <c r="B5494" s="18">
        <v>42458</v>
      </c>
      <c r="C5494" s="3" t="s">
        <v>15</v>
      </c>
      <c r="D5494" s="4" t="s">
        <v>16</v>
      </c>
      <c r="E5494" s="5" t="s">
        <v>7</v>
      </c>
      <c r="F5494" s="6">
        <v>2.8732184543934181</v>
      </c>
      <c r="G5494" s="16" t="s">
        <v>4</v>
      </c>
      <c r="H5494" s="7">
        <v>25410.744010655388</v>
      </c>
      <c r="I5494" s="4">
        <v>15</v>
      </c>
      <c r="J5494" s="4">
        <v>11</v>
      </c>
      <c r="K5494" s="4">
        <v>5</v>
      </c>
      <c r="L5494" s="4">
        <v>552.75</v>
      </c>
      <c r="M5494" s="4" t="s">
        <v>332</v>
      </c>
      <c r="N5494" s="17">
        <v>16</v>
      </c>
      <c r="O5494" s="4">
        <v>1152</v>
      </c>
      <c r="P5494">
        <f t="shared" si="255"/>
        <v>2016</v>
      </c>
      <c r="Q5494">
        <f t="shared" si="256"/>
        <v>3</v>
      </c>
      <c r="R5494" t="str">
        <f t="shared" si="257"/>
        <v>17</v>
      </c>
      <c r="T5494" t="s">
        <v>73</v>
      </c>
      <c r="U5494" t="s">
        <v>475</v>
      </c>
    </row>
    <row r="5495" spans="1:26" x14ac:dyDescent="0.35">
      <c r="A5495" s="1" t="s">
        <v>2</v>
      </c>
      <c r="B5495" s="18">
        <v>42458</v>
      </c>
      <c r="C5495" s="3" t="s">
        <v>54</v>
      </c>
      <c r="D5495" s="4" t="s">
        <v>218</v>
      </c>
      <c r="E5495" s="5" t="s">
        <v>7</v>
      </c>
      <c r="F5495" s="6">
        <v>132.39790637844868</v>
      </c>
      <c r="G5495" s="16" t="s">
        <v>4</v>
      </c>
      <c r="H5495" s="7">
        <v>2502.5740783423748</v>
      </c>
      <c r="I5495" s="4">
        <v>5</v>
      </c>
      <c r="J5495" s="4">
        <v>1.9</v>
      </c>
      <c r="K5495" s="4" t="s">
        <v>332</v>
      </c>
      <c r="L5495" s="4">
        <v>9.4509578995492927</v>
      </c>
      <c r="M5495" s="4" t="s">
        <v>332</v>
      </c>
      <c r="N5495" s="17">
        <v>2.0000000000000004</v>
      </c>
      <c r="O5495" s="4">
        <v>100</v>
      </c>
      <c r="P5495">
        <f t="shared" si="255"/>
        <v>2016</v>
      </c>
      <c r="Q5495">
        <f t="shared" si="256"/>
        <v>3</v>
      </c>
      <c r="R5495" t="str">
        <f t="shared" si="257"/>
        <v>17</v>
      </c>
      <c r="T5495" t="s">
        <v>218</v>
      </c>
    </row>
    <row r="5496" spans="1:26" x14ac:dyDescent="0.35">
      <c r="A5496" s="1" t="s">
        <v>2</v>
      </c>
      <c r="B5496" s="18">
        <v>42458</v>
      </c>
      <c r="C5496" s="3" t="s">
        <v>290</v>
      </c>
      <c r="D5496" s="4" t="s">
        <v>291</v>
      </c>
      <c r="E5496" s="5" t="s">
        <v>7</v>
      </c>
      <c r="F5496" s="6">
        <v>99.298429783836511</v>
      </c>
      <c r="G5496" s="16" t="s">
        <v>4</v>
      </c>
      <c r="H5496" s="7">
        <v>85813.265146360049</v>
      </c>
      <c r="I5496" s="4">
        <v>12.7</v>
      </c>
      <c r="J5496" s="4">
        <v>5.7</v>
      </c>
      <c r="K5496" s="4" t="s">
        <v>332</v>
      </c>
      <c r="L5496" s="4">
        <v>216.04889758369688</v>
      </c>
      <c r="M5496" s="4" t="s">
        <v>332</v>
      </c>
      <c r="N5496" s="17">
        <v>4</v>
      </c>
      <c r="O5496" s="4">
        <v>100</v>
      </c>
      <c r="P5496">
        <f t="shared" si="255"/>
        <v>2016</v>
      </c>
      <c r="Q5496">
        <f t="shared" si="256"/>
        <v>3</v>
      </c>
      <c r="R5496" t="str">
        <f t="shared" si="257"/>
        <v>18</v>
      </c>
      <c r="T5496" t="s">
        <v>291</v>
      </c>
    </row>
    <row r="5497" spans="1:26" x14ac:dyDescent="0.35">
      <c r="A5497" s="1" t="s">
        <v>2</v>
      </c>
      <c r="B5497" s="18">
        <v>42458</v>
      </c>
      <c r="C5497" s="3" t="s">
        <v>111</v>
      </c>
      <c r="D5497" s="4" t="s">
        <v>112</v>
      </c>
      <c r="E5497" s="5" t="s">
        <v>7</v>
      </c>
      <c r="F5497" s="6">
        <v>66.198953189224341</v>
      </c>
      <c r="G5497" s="16" t="s">
        <v>4</v>
      </c>
      <c r="H5497" s="7">
        <v>16508.670111259089</v>
      </c>
      <c r="I5497" s="4">
        <v>24.9</v>
      </c>
      <c r="J5497" s="4">
        <v>4.2</v>
      </c>
      <c r="K5497" s="4" t="s">
        <v>332</v>
      </c>
      <c r="L5497" s="4">
        <v>124.68981242097888</v>
      </c>
      <c r="M5497" s="4" t="s">
        <v>332</v>
      </c>
      <c r="N5497" s="17">
        <v>2</v>
      </c>
      <c r="O5497" s="4">
        <v>100</v>
      </c>
      <c r="P5497">
        <f t="shared" si="255"/>
        <v>2016</v>
      </c>
      <c r="Q5497">
        <f t="shared" si="256"/>
        <v>3</v>
      </c>
      <c r="R5497" t="str">
        <f t="shared" si="257"/>
        <v>25</v>
      </c>
      <c r="T5497" t="s">
        <v>320</v>
      </c>
      <c r="U5497" t="s">
        <v>513</v>
      </c>
    </row>
    <row r="5498" spans="1:26" x14ac:dyDescent="0.35">
      <c r="A5498" s="1" t="s">
        <v>2</v>
      </c>
      <c r="B5498" s="18">
        <v>42458</v>
      </c>
      <c r="C5498" s="3" t="s">
        <v>56</v>
      </c>
      <c r="D5498" s="4" t="s">
        <v>57</v>
      </c>
      <c r="E5498" s="5" t="s">
        <v>4</v>
      </c>
      <c r="F5498" s="6">
        <v>0.41399599498959588</v>
      </c>
      <c r="G5498" s="16" t="s">
        <v>4</v>
      </c>
      <c r="H5498" s="7">
        <v>2279.6326747359067</v>
      </c>
      <c r="I5498" s="4">
        <v>214.6</v>
      </c>
      <c r="J5498" s="4">
        <v>9.9</v>
      </c>
      <c r="K5498" s="4" t="s">
        <v>332</v>
      </c>
      <c r="L5498" s="4">
        <v>5506.4123864125695</v>
      </c>
      <c r="M5498" s="4" t="s">
        <v>332</v>
      </c>
      <c r="N5498" s="17">
        <v>0.99999999999999989</v>
      </c>
      <c r="O5498" s="4">
        <v>15990.24</v>
      </c>
      <c r="P5498">
        <f t="shared" si="255"/>
        <v>2016</v>
      </c>
      <c r="Q5498">
        <f t="shared" si="256"/>
        <v>3</v>
      </c>
      <c r="R5498" t="str">
        <f t="shared" si="257"/>
        <v>27</v>
      </c>
      <c r="T5498" t="s">
        <v>57</v>
      </c>
    </row>
    <row r="5499" spans="1:26" x14ac:dyDescent="0.35">
      <c r="A5499" s="1" t="s">
        <v>2</v>
      </c>
      <c r="B5499" s="18">
        <v>42458</v>
      </c>
      <c r="C5499" s="3" t="s">
        <v>132</v>
      </c>
      <c r="D5499" s="4" t="s">
        <v>298</v>
      </c>
      <c r="E5499" s="5" t="s">
        <v>4</v>
      </c>
      <c r="F5499" s="6">
        <v>496.49214891918257</v>
      </c>
      <c r="G5499" s="16" t="s">
        <v>4</v>
      </c>
      <c r="H5499" s="7">
        <v>59006.589356949145</v>
      </c>
      <c r="I5499" s="4" t="s">
        <v>332</v>
      </c>
      <c r="J5499" s="4">
        <v>6.1</v>
      </c>
      <c r="K5499" s="4" t="s">
        <v>332</v>
      </c>
      <c r="L5499" s="4">
        <v>118.84697368407744</v>
      </c>
      <c r="M5499" s="4" t="s">
        <v>332</v>
      </c>
      <c r="N5499" s="17">
        <v>1</v>
      </c>
      <c r="O5499" s="4">
        <v>100</v>
      </c>
      <c r="P5499">
        <f t="shared" si="255"/>
        <v>2016</v>
      </c>
      <c r="Q5499">
        <f t="shared" si="256"/>
        <v>3</v>
      </c>
      <c r="R5499" t="str">
        <f t="shared" si="257"/>
        <v>90</v>
      </c>
      <c r="T5499" t="s">
        <v>563</v>
      </c>
      <c r="U5499" t="s">
        <v>468</v>
      </c>
      <c r="V5499" t="s">
        <v>564</v>
      </c>
      <c r="W5499" t="s">
        <v>524</v>
      </c>
      <c r="X5499" t="s">
        <v>567</v>
      </c>
      <c r="Y5499" t="s">
        <v>510</v>
      </c>
      <c r="Z5499" t="s">
        <v>568</v>
      </c>
    </row>
    <row r="5500" spans="1:26" x14ac:dyDescent="0.35">
      <c r="A5500" s="1" t="s">
        <v>2</v>
      </c>
      <c r="B5500" s="18">
        <v>42472</v>
      </c>
      <c r="C5500" s="8" t="s">
        <v>29</v>
      </c>
      <c r="D5500" s="4" t="s">
        <v>30</v>
      </c>
      <c r="E5500" s="9" t="s">
        <v>23</v>
      </c>
      <c r="F5500" s="6">
        <v>2.8732184543934181</v>
      </c>
      <c r="G5500" s="16" t="s">
        <v>4</v>
      </c>
      <c r="H5500" s="7">
        <v>6498.6157076068821</v>
      </c>
      <c r="I5500" s="4">
        <v>6.8</v>
      </c>
      <c r="J5500" s="4">
        <v>5.5</v>
      </c>
      <c r="L5500" s="4">
        <v>107.70426814057008</v>
      </c>
      <c r="N5500" s="17">
        <v>20.999999999999996</v>
      </c>
      <c r="O5500" s="4">
        <v>1152</v>
      </c>
      <c r="P5500">
        <f t="shared" si="255"/>
        <v>2016</v>
      </c>
      <c r="Q5500">
        <f t="shared" si="256"/>
        <v>4</v>
      </c>
      <c r="R5500" t="str">
        <f t="shared" si="257"/>
        <v>01</v>
      </c>
      <c r="S5500" s="4"/>
      <c r="T5500" s="4" t="s">
        <v>30</v>
      </c>
    </row>
    <row r="5501" spans="1:26" x14ac:dyDescent="0.35">
      <c r="A5501" s="1" t="s">
        <v>2</v>
      </c>
      <c r="B5501" s="18">
        <v>42472</v>
      </c>
      <c r="C5501" s="8" t="s">
        <v>294</v>
      </c>
      <c r="D5501" s="4" t="s">
        <v>295</v>
      </c>
      <c r="E5501" s="9" t="s">
        <v>23</v>
      </c>
      <c r="F5501" s="6">
        <v>2.8732184543934181</v>
      </c>
      <c r="G5501" s="16" t="s">
        <v>23</v>
      </c>
      <c r="H5501" s="7">
        <v>6183.7419275753691</v>
      </c>
      <c r="I5501" s="4">
        <v>256.89999999999998</v>
      </c>
      <c r="J5501" s="4">
        <v>4</v>
      </c>
      <c r="L5501" s="4">
        <v>2152.2004072192472</v>
      </c>
      <c r="N5501" s="17">
        <v>0.99999999999999989</v>
      </c>
      <c r="O5501" s="4">
        <v>1152</v>
      </c>
      <c r="P5501">
        <f t="shared" si="255"/>
        <v>2016</v>
      </c>
      <c r="Q5501">
        <f t="shared" si="256"/>
        <v>4</v>
      </c>
      <c r="R5501" t="str">
        <f t="shared" si="257"/>
        <v>01</v>
      </c>
      <c r="S5501" s="4"/>
      <c r="T5501" s="4" t="s">
        <v>295</v>
      </c>
    </row>
    <row r="5502" spans="1:26" x14ac:dyDescent="0.35">
      <c r="A5502" s="1" t="s">
        <v>2</v>
      </c>
      <c r="B5502" s="18">
        <v>42472</v>
      </c>
      <c r="C5502" s="3" t="s">
        <v>82</v>
      </c>
      <c r="D5502" s="4" t="s">
        <v>167</v>
      </c>
      <c r="E5502" s="5" t="s">
        <v>4</v>
      </c>
      <c r="F5502" s="6">
        <v>33.09947659461217</v>
      </c>
      <c r="G5502" s="16" t="s">
        <v>4</v>
      </c>
      <c r="H5502" s="7">
        <v>37107.821816752381</v>
      </c>
      <c r="I5502" s="4">
        <v>18.899999999999999</v>
      </c>
      <c r="J5502" s="4">
        <v>11.9</v>
      </c>
      <c r="K5502" s="4">
        <v>9.5200000000000014</v>
      </c>
      <c r="L5502" s="4">
        <v>1121.0999579006236</v>
      </c>
      <c r="N5502" s="17">
        <v>1</v>
      </c>
      <c r="O5502" s="4">
        <v>100</v>
      </c>
      <c r="P5502">
        <f t="shared" si="255"/>
        <v>2016</v>
      </c>
      <c r="Q5502">
        <f t="shared" si="256"/>
        <v>4</v>
      </c>
      <c r="R5502" t="str">
        <f t="shared" si="257"/>
        <v>05</v>
      </c>
      <c r="S5502" s="4"/>
      <c r="T5502" s="4" t="s">
        <v>460</v>
      </c>
      <c r="U5502" t="s">
        <v>488</v>
      </c>
      <c r="V5502" t="s">
        <v>536</v>
      </c>
      <c r="W5502" t="s">
        <v>544</v>
      </c>
      <c r="X5502" t="s">
        <v>510</v>
      </c>
    </row>
    <row r="5503" spans="1:26" x14ac:dyDescent="0.35">
      <c r="A5503" s="1" t="s">
        <v>2</v>
      </c>
      <c r="B5503" s="18">
        <v>42472</v>
      </c>
      <c r="C5503" s="3" t="s">
        <v>37</v>
      </c>
      <c r="D5503" s="4" t="s">
        <v>156</v>
      </c>
      <c r="E5503" s="5" t="s">
        <v>4</v>
      </c>
      <c r="F5503" s="6">
        <v>34.478621452721015</v>
      </c>
      <c r="G5503" s="16" t="s">
        <v>4</v>
      </c>
      <c r="H5503" s="7">
        <v>57465.140638369085</v>
      </c>
      <c r="I5503" s="4">
        <v>26.3</v>
      </c>
      <c r="J5503" s="4">
        <v>12.3</v>
      </c>
      <c r="K5503" s="4">
        <v>9.8400000000000016</v>
      </c>
      <c r="L5503" s="4">
        <v>1666.6890443160103</v>
      </c>
      <c r="N5503" s="17">
        <v>1.0000000000000002</v>
      </c>
      <c r="O5503" s="4">
        <v>1152</v>
      </c>
      <c r="P5503">
        <f t="shared" si="255"/>
        <v>2016</v>
      </c>
      <c r="Q5503">
        <f t="shared" si="256"/>
        <v>4</v>
      </c>
      <c r="R5503" t="str">
        <f t="shared" si="257"/>
        <v>05</v>
      </c>
      <c r="S5503" s="4"/>
      <c r="T5503" s="4" t="s">
        <v>460</v>
      </c>
      <c r="U5503" t="s">
        <v>461</v>
      </c>
      <c r="V5503" t="s">
        <v>536</v>
      </c>
      <c r="W5503" t="s">
        <v>537</v>
      </c>
      <c r="X5503" t="s">
        <v>510</v>
      </c>
    </row>
    <row r="5504" spans="1:26" x14ac:dyDescent="0.35">
      <c r="A5504" s="1" t="s">
        <v>2</v>
      </c>
      <c r="B5504" s="18">
        <v>42472</v>
      </c>
      <c r="C5504" s="3" t="s">
        <v>62</v>
      </c>
      <c r="D5504" s="4" t="s">
        <v>63</v>
      </c>
      <c r="E5504" s="5" t="s">
        <v>4</v>
      </c>
      <c r="F5504" s="6">
        <v>364.09424254073389</v>
      </c>
      <c r="G5504" s="16" t="s">
        <v>4</v>
      </c>
      <c r="H5504" s="7">
        <v>17360.234199000857</v>
      </c>
      <c r="I5504" s="4">
        <v>7.7</v>
      </c>
      <c r="J5504" s="4">
        <v>4.3</v>
      </c>
      <c r="K5504" s="4"/>
      <c r="L5504" s="4">
        <v>47.680606202001783</v>
      </c>
      <c r="N5504" s="17">
        <v>1</v>
      </c>
      <c r="O5504" s="4">
        <v>100</v>
      </c>
      <c r="P5504">
        <f t="shared" si="255"/>
        <v>2016</v>
      </c>
      <c r="Q5504">
        <f t="shared" si="256"/>
        <v>4</v>
      </c>
      <c r="R5504" t="str">
        <f t="shared" si="257"/>
        <v>05</v>
      </c>
      <c r="S5504" s="4"/>
      <c r="T5504" s="4" t="s">
        <v>84</v>
      </c>
      <c r="U5504" t="s">
        <v>459</v>
      </c>
      <c r="V5504" t="s">
        <v>479</v>
      </c>
      <c r="W5504" t="s">
        <v>480</v>
      </c>
    </row>
    <row r="5505" spans="1:27" x14ac:dyDescent="0.35">
      <c r="A5505" s="1" t="s">
        <v>2</v>
      </c>
      <c r="B5505" s="18">
        <v>42472</v>
      </c>
      <c r="C5505" s="3" t="s">
        <v>134</v>
      </c>
      <c r="D5505" s="4" t="s">
        <v>135</v>
      </c>
      <c r="E5505" s="5" t="s">
        <v>4</v>
      </c>
      <c r="F5505" s="6">
        <v>4.3469579473907576</v>
      </c>
      <c r="G5505" s="16" t="s">
        <v>4</v>
      </c>
      <c r="H5505" s="7">
        <v>42543.185309019602</v>
      </c>
      <c r="I5505" s="4">
        <v>46.1</v>
      </c>
      <c r="J5505" s="4">
        <v>24.6</v>
      </c>
      <c r="K5505" s="4">
        <v>16.482000000000003</v>
      </c>
      <c r="L5505" s="4">
        <v>9786.8867893134247</v>
      </c>
      <c r="N5505" s="17">
        <v>0.99999999999999978</v>
      </c>
      <c r="O5505" s="4">
        <v>15990.24</v>
      </c>
      <c r="P5505">
        <f t="shared" si="255"/>
        <v>2016</v>
      </c>
      <c r="Q5505">
        <f t="shared" si="256"/>
        <v>4</v>
      </c>
      <c r="R5505" t="str">
        <f t="shared" si="257"/>
        <v>06</v>
      </c>
      <c r="S5505" s="4"/>
      <c r="T5505" s="4" t="s">
        <v>39</v>
      </c>
      <c r="U5505" t="s">
        <v>527</v>
      </c>
    </row>
    <row r="5506" spans="1:27" x14ac:dyDescent="0.35">
      <c r="A5506" s="1" t="s">
        <v>2</v>
      </c>
      <c r="B5506" s="18">
        <v>42472</v>
      </c>
      <c r="C5506" s="3" t="s">
        <v>302</v>
      </c>
      <c r="D5506" s="4" t="s">
        <v>303</v>
      </c>
      <c r="E5506" s="5" t="s">
        <v>4</v>
      </c>
      <c r="F5506" s="6">
        <v>66.198953189224341</v>
      </c>
      <c r="G5506" s="16" t="s">
        <v>4</v>
      </c>
      <c r="H5506" s="7">
        <v>2796.7825101563644</v>
      </c>
      <c r="I5506" s="4">
        <v>4.8</v>
      </c>
      <c r="J5506" s="4">
        <v>4.0999999999999996</v>
      </c>
      <c r="K5506" s="4">
        <v>4.0999999999999996</v>
      </c>
      <c r="L5506" s="4">
        <v>42.248138005475532</v>
      </c>
      <c r="N5506" s="17">
        <v>1</v>
      </c>
      <c r="O5506" s="4">
        <v>100</v>
      </c>
      <c r="P5506">
        <f t="shared" ref="P5506:P5569" si="258">YEAR(B5506)</f>
        <v>2016</v>
      </c>
      <c r="Q5506">
        <f t="shared" ref="Q5506:Q5569" si="259">MONTH(B5506)</f>
        <v>4</v>
      </c>
      <c r="R5506" t="str">
        <f t="shared" ref="R5506:R5569" si="260">LEFT(C5506,2)</f>
        <v>08</v>
      </c>
      <c r="S5506" s="4"/>
      <c r="T5506" s="4" t="s">
        <v>303</v>
      </c>
    </row>
    <row r="5507" spans="1:27" x14ac:dyDescent="0.35">
      <c r="A5507" s="1" t="s">
        <v>2</v>
      </c>
      <c r="B5507" s="18">
        <v>42472</v>
      </c>
      <c r="C5507" s="3" t="s">
        <v>176</v>
      </c>
      <c r="D5507" s="4" t="s">
        <v>177</v>
      </c>
      <c r="E5507" s="5" t="s">
        <v>7</v>
      </c>
      <c r="F5507" s="6">
        <v>2.8732184543934181</v>
      </c>
      <c r="G5507" s="16" t="s">
        <v>4</v>
      </c>
      <c r="H5507" s="7">
        <v>8250.7686925958969</v>
      </c>
      <c r="I5507" s="4">
        <v>19.5</v>
      </c>
      <c r="J5507" s="4">
        <v>7.5</v>
      </c>
      <c r="L5507" s="4">
        <v>574.32240698438409</v>
      </c>
      <c r="N5507" s="17">
        <v>4.9999999999999991</v>
      </c>
      <c r="O5507" s="4">
        <v>1152</v>
      </c>
      <c r="P5507">
        <f t="shared" si="258"/>
        <v>2016</v>
      </c>
      <c r="Q5507">
        <f t="shared" si="259"/>
        <v>4</v>
      </c>
      <c r="R5507" t="str">
        <f t="shared" si="260"/>
        <v>09</v>
      </c>
      <c r="S5507" s="4"/>
      <c r="T5507" s="4" t="s">
        <v>177</v>
      </c>
    </row>
    <row r="5508" spans="1:27" x14ac:dyDescent="0.35">
      <c r="A5508" s="1" t="s">
        <v>2</v>
      </c>
      <c r="B5508" s="18">
        <v>42472</v>
      </c>
      <c r="C5508" s="3" t="s">
        <v>373</v>
      </c>
      <c r="D5508" s="4" t="s">
        <v>374</v>
      </c>
      <c r="E5508" s="5" t="s">
        <v>4</v>
      </c>
      <c r="F5508" s="6">
        <v>22.985747635147344</v>
      </c>
      <c r="G5508" s="16" t="s">
        <v>4</v>
      </c>
      <c r="H5508" s="7">
        <v>27960.430607518687</v>
      </c>
      <c r="I5508" s="4">
        <v>19.2</v>
      </c>
      <c r="J5508" s="4">
        <v>11</v>
      </c>
      <c r="K5508" s="4"/>
      <c r="L5508" s="4">
        <v>1216.424675469968</v>
      </c>
      <c r="N5508" s="17">
        <v>0.99999999999999989</v>
      </c>
      <c r="O5508" s="4">
        <v>1152</v>
      </c>
      <c r="P5508">
        <f t="shared" si="258"/>
        <v>2016</v>
      </c>
      <c r="Q5508">
        <f t="shared" si="259"/>
        <v>4</v>
      </c>
      <c r="R5508" t="str">
        <f t="shared" si="260"/>
        <v>09</v>
      </c>
      <c r="S5508" s="4"/>
      <c r="T5508" s="4" t="s">
        <v>374</v>
      </c>
    </row>
    <row r="5509" spans="1:27" x14ac:dyDescent="0.35">
      <c r="A5509" s="1" t="s">
        <v>2</v>
      </c>
      <c r="B5509" s="18">
        <v>42472</v>
      </c>
      <c r="C5509" s="3" t="s">
        <v>40</v>
      </c>
      <c r="D5509" s="4" t="s">
        <v>169</v>
      </c>
      <c r="E5509" s="5" t="s">
        <v>4</v>
      </c>
      <c r="F5509" s="6">
        <v>198.59685956767302</v>
      </c>
      <c r="G5509" s="16" t="s">
        <v>4</v>
      </c>
      <c r="H5509" s="7">
        <v>31254.169333084381</v>
      </c>
      <c r="J5509" s="4">
        <v>6.6</v>
      </c>
      <c r="K5509" s="4">
        <v>4.5999999999999996</v>
      </c>
      <c r="L5509" s="4">
        <v>157.37494238892705</v>
      </c>
      <c r="N5509" s="17">
        <v>1.0000000000000002</v>
      </c>
      <c r="O5509" s="4">
        <v>100</v>
      </c>
      <c r="P5509">
        <f t="shared" si="258"/>
        <v>2016</v>
      </c>
      <c r="Q5509">
        <f t="shared" si="259"/>
        <v>4</v>
      </c>
      <c r="R5509" t="str">
        <f t="shared" si="260"/>
        <v>12</v>
      </c>
      <c r="S5509" s="4"/>
      <c r="T5509" s="4" t="s">
        <v>662</v>
      </c>
      <c r="U5509" t="s">
        <v>463</v>
      </c>
      <c r="V5509" t="s">
        <v>464</v>
      </c>
      <c r="W5509" t="s">
        <v>546</v>
      </c>
      <c r="X5509" t="s">
        <v>468</v>
      </c>
      <c r="Y5509" t="s">
        <v>547</v>
      </c>
      <c r="Z5509" t="s">
        <v>510</v>
      </c>
      <c r="AA5509" t="s">
        <v>466</v>
      </c>
    </row>
    <row r="5510" spans="1:27" x14ac:dyDescent="0.35">
      <c r="A5510" s="1" t="s">
        <v>2</v>
      </c>
      <c r="B5510" s="18">
        <v>42472</v>
      </c>
      <c r="C5510" s="3" t="s">
        <v>42</v>
      </c>
      <c r="D5510" s="4" t="s">
        <v>168</v>
      </c>
      <c r="E5510" s="5" t="s">
        <v>4</v>
      </c>
      <c r="F5510" s="6">
        <v>33.09947659461217</v>
      </c>
      <c r="G5510" s="16" t="s">
        <v>4</v>
      </c>
      <c r="H5510" s="7">
        <v>51924.296049817531</v>
      </c>
      <c r="I5510" s="4"/>
      <c r="J5510" s="4">
        <v>14.5</v>
      </c>
      <c r="K5510" s="4">
        <v>9.5</v>
      </c>
      <c r="L5510" s="4">
        <v>1568.7346566159781</v>
      </c>
      <c r="N5510" s="17">
        <v>1</v>
      </c>
      <c r="O5510" s="4">
        <v>100</v>
      </c>
      <c r="P5510">
        <f t="shared" si="258"/>
        <v>2016</v>
      </c>
      <c r="Q5510">
        <f t="shared" si="259"/>
        <v>4</v>
      </c>
      <c r="R5510" t="str">
        <f t="shared" si="260"/>
        <v>12</v>
      </c>
      <c r="S5510" s="4"/>
      <c r="T5510" s="4" t="s">
        <v>663</v>
      </c>
      <c r="U5510" t="s">
        <v>463</v>
      </c>
      <c r="V5510" t="s">
        <v>464</v>
      </c>
      <c r="W5510" t="s">
        <v>545</v>
      </c>
      <c r="X5510" t="s">
        <v>510</v>
      </c>
      <c r="Y5510" t="s">
        <v>466</v>
      </c>
    </row>
    <row r="5511" spans="1:27" x14ac:dyDescent="0.35">
      <c r="A5511" s="1" t="s">
        <v>2</v>
      </c>
      <c r="B5511" s="18">
        <v>42472</v>
      </c>
      <c r="C5511" s="3" t="s">
        <v>125</v>
      </c>
      <c r="D5511" s="4" t="s">
        <v>321</v>
      </c>
      <c r="E5511" s="5" t="s">
        <v>4</v>
      </c>
      <c r="F5511" s="6">
        <v>463.39267232457036</v>
      </c>
      <c r="G5511" s="16" t="s">
        <v>4</v>
      </c>
      <c r="H5511" s="7">
        <v>20544.122805122424</v>
      </c>
      <c r="J5511" s="4">
        <v>4.2</v>
      </c>
      <c r="K5511" s="4">
        <v>3.2</v>
      </c>
      <c r="L5511" s="4">
        <v>44.334155527459167</v>
      </c>
      <c r="N5511" s="17">
        <v>1</v>
      </c>
      <c r="O5511" s="4">
        <v>100</v>
      </c>
      <c r="P5511">
        <f t="shared" si="258"/>
        <v>2016</v>
      </c>
      <c r="Q5511">
        <f t="shared" si="259"/>
        <v>4</v>
      </c>
      <c r="R5511" t="str">
        <f t="shared" si="260"/>
        <v>12</v>
      </c>
      <c r="S5511" s="4"/>
      <c r="T5511" s="4" t="s">
        <v>665</v>
      </c>
      <c r="U5511" t="s">
        <v>476</v>
      </c>
      <c r="V5511" t="s">
        <v>463</v>
      </c>
      <c r="W5511" t="s">
        <v>464</v>
      </c>
      <c r="X5511" t="s">
        <v>592</v>
      </c>
      <c r="Y5511" t="s">
        <v>510</v>
      </c>
      <c r="Z5511" t="s">
        <v>466</v>
      </c>
    </row>
    <row r="5512" spans="1:27" x14ac:dyDescent="0.35">
      <c r="A5512" s="1" t="s">
        <v>2</v>
      </c>
      <c r="B5512" s="18">
        <v>42472</v>
      </c>
      <c r="C5512" s="3" t="s">
        <v>28</v>
      </c>
      <c r="D5512" s="4" t="s">
        <v>107</v>
      </c>
      <c r="E5512" s="5" t="s">
        <v>23</v>
      </c>
      <c r="F5512" s="6">
        <v>591.88300160504411</v>
      </c>
      <c r="G5512" s="16" t="s">
        <v>4</v>
      </c>
      <c r="H5512" s="7">
        <v>1494187.503125533</v>
      </c>
      <c r="I5512" s="4">
        <v>20.7</v>
      </c>
      <c r="J5512" s="4">
        <v>5.6</v>
      </c>
      <c r="L5512" s="4">
        <v>509.84278856578021</v>
      </c>
      <c r="N5512" s="17">
        <v>4.9514563106796112</v>
      </c>
      <c r="O5512" s="4">
        <v>576</v>
      </c>
      <c r="P5512">
        <f t="shared" si="258"/>
        <v>2016</v>
      </c>
      <c r="Q5512">
        <f t="shared" si="259"/>
        <v>4</v>
      </c>
      <c r="R5512" t="str">
        <f t="shared" si="260"/>
        <v>12</v>
      </c>
      <c r="S5512" s="4"/>
      <c r="T5512" s="4" t="s">
        <v>107</v>
      </c>
    </row>
    <row r="5513" spans="1:27" x14ac:dyDescent="0.35">
      <c r="A5513" s="1" t="s">
        <v>2</v>
      </c>
      <c r="B5513" s="18">
        <v>42472</v>
      </c>
      <c r="C5513" s="3" t="s">
        <v>64</v>
      </c>
      <c r="D5513" s="4" t="s">
        <v>65</v>
      </c>
      <c r="E5513" s="5" t="s">
        <v>7</v>
      </c>
      <c r="F5513" s="6">
        <v>4855.7391879248762</v>
      </c>
      <c r="G5513" s="16" t="s">
        <v>4</v>
      </c>
      <c r="H5513" s="7">
        <v>9988160.9461957011</v>
      </c>
      <c r="I5513" s="4">
        <v>65.2</v>
      </c>
      <c r="J5513" s="4">
        <v>4.4000000000000004</v>
      </c>
      <c r="K5513" s="4">
        <v>4.4000000000000004</v>
      </c>
      <c r="L5513" s="4">
        <v>1262.2720000000004</v>
      </c>
      <c r="N5513" s="17">
        <v>1.6295857988165678</v>
      </c>
      <c r="O5513" s="4">
        <v>576</v>
      </c>
      <c r="P5513">
        <f t="shared" si="258"/>
        <v>2016</v>
      </c>
      <c r="Q5513">
        <f t="shared" si="259"/>
        <v>4</v>
      </c>
      <c r="R5513" t="str">
        <f t="shared" si="260"/>
        <v>13</v>
      </c>
      <c r="S5513" s="4"/>
      <c r="T5513" s="4" t="s">
        <v>481</v>
      </c>
      <c r="U5513" t="s">
        <v>482</v>
      </c>
    </row>
    <row r="5514" spans="1:27" x14ac:dyDescent="0.35">
      <c r="A5514" s="1" t="s">
        <v>2</v>
      </c>
      <c r="B5514" s="18">
        <v>42472</v>
      </c>
      <c r="C5514" s="3" t="s">
        <v>101</v>
      </c>
      <c r="D5514" s="4" t="s">
        <v>102</v>
      </c>
      <c r="E5514" s="5" t="s">
        <v>7</v>
      </c>
      <c r="F5514" s="6">
        <v>8.6196553631802537</v>
      </c>
      <c r="G5514" s="16" t="s">
        <v>4</v>
      </c>
      <c r="H5514" s="7">
        <v>132223.72038286953</v>
      </c>
      <c r="I5514" s="4">
        <v>97.6</v>
      </c>
      <c r="J5514" s="4">
        <v>3.9</v>
      </c>
      <c r="K5514" s="4">
        <v>3.9</v>
      </c>
      <c r="L5514" s="4">
        <v>1484.4959999999999</v>
      </c>
      <c r="N5514" s="17">
        <v>10.333333333333334</v>
      </c>
      <c r="O5514" s="4">
        <v>1152</v>
      </c>
      <c r="P5514">
        <f t="shared" si="258"/>
        <v>2016</v>
      </c>
      <c r="Q5514">
        <f t="shared" si="259"/>
        <v>4</v>
      </c>
      <c r="R5514" t="str">
        <f t="shared" si="260"/>
        <v>13</v>
      </c>
      <c r="S5514" s="4"/>
      <c r="T5514" s="4" t="s">
        <v>499</v>
      </c>
      <c r="U5514" t="s">
        <v>500</v>
      </c>
    </row>
    <row r="5515" spans="1:27" x14ac:dyDescent="0.35">
      <c r="A5515" s="1" t="s">
        <v>2</v>
      </c>
      <c r="B5515" s="18">
        <v>42472</v>
      </c>
      <c r="C5515" s="3" t="s">
        <v>3</v>
      </c>
      <c r="D5515" s="4" t="s">
        <v>119</v>
      </c>
      <c r="E5515" s="5" t="s">
        <v>4</v>
      </c>
      <c r="F5515" s="6">
        <v>33.09947659461217</v>
      </c>
      <c r="G5515" s="16" t="s">
        <v>4</v>
      </c>
      <c r="H5515" s="7">
        <v>2436.8555125177613</v>
      </c>
      <c r="I5515" s="4">
        <v>5.2</v>
      </c>
      <c r="J5515" s="4">
        <v>5.2</v>
      </c>
      <c r="K5515" s="4"/>
      <c r="L5515" s="4">
        <v>73.622176639325616</v>
      </c>
      <c r="N5515" s="17">
        <v>1</v>
      </c>
      <c r="O5515" s="4">
        <v>100</v>
      </c>
      <c r="P5515">
        <f t="shared" si="258"/>
        <v>2016</v>
      </c>
      <c r="Q5515">
        <f t="shared" si="259"/>
        <v>4</v>
      </c>
      <c r="R5515" t="str">
        <f t="shared" si="260"/>
        <v>16</v>
      </c>
      <c r="S5515" s="4"/>
      <c r="T5515" s="4" t="s">
        <v>119</v>
      </c>
    </row>
    <row r="5516" spans="1:27" x14ac:dyDescent="0.35">
      <c r="A5516" s="1" t="s">
        <v>2</v>
      </c>
      <c r="B5516" s="18">
        <v>42472</v>
      </c>
      <c r="C5516" s="3" t="s">
        <v>19</v>
      </c>
      <c r="D5516" s="4" t="s">
        <v>20</v>
      </c>
      <c r="E5516" s="5" t="s">
        <v>4</v>
      </c>
      <c r="F5516" s="6">
        <v>33.09947659461217</v>
      </c>
      <c r="G5516" s="16" t="s">
        <v>4</v>
      </c>
      <c r="H5516" s="7">
        <v>8256.4658396664363</v>
      </c>
      <c r="I5516" s="4">
        <v>8.1999999999999993</v>
      </c>
      <c r="J5516" s="4">
        <v>7.8</v>
      </c>
      <c r="K5516" s="4">
        <v>3.9</v>
      </c>
      <c r="L5516" s="4">
        <v>249.44399999999996</v>
      </c>
      <c r="N5516" s="17">
        <v>1</v>
      </c>
      <c r="O5516" s="4">
        <v>100</v>
      </c>
      <c r="P5516">
        <f t="shared" si="258"/>
        <v>2016</v>
      </c>
      <c r="Q5516">
        <f t="shared" si="259"/>
        <v>4</v>
      </c>
      <c r="R5516" t="str">
        <f t="shared" si="260"/>
        <v>17</v>
      </c>
      <c r="S5516" s="4"/>
      <c r="T5516" s="4" t="s">
        <v>484</v>
      </c>
      <c r="U5516" t="s">
        <v>485</v>
      </c>
    </row>
    <row r="5517" spans="1:27" x14ac:dyDescent="0.35">
      <c r="A5517" s="1" t="s">
        <v>2</v>
      </c>
      <c r="B5517" s="18">
        <v>42472</v>
      </c>
      <c r="C5517" s="3" t="s">
        <v>290</v>
      </c>
      <c r="D5517" s="4" t="s">
        <v>291</v>
      </c>
      <c r="E5517" s="5" t="s">
        <v>7</v>
      </c>
      <c r="F5517" s="6">
        <v>132.39790637844868</v>
      </c>
      <c r="G5517" s="16" t="s">
        <v>4</v>
      </c>
      <c r="H5517" s="7">
        <v>17391.849993754437</v>
      </c>
      <c r="I5517" s="4">
        <v>7</v>
      </c>
      <c r="J5517" s="4">
        <v>3.2</v>
      </c>
      <c r="L5517" s="4">
        <v>37.531560234886065</v>
      </c>
      <c r="N5517" s="17">
        <v>3.5000000000000004</v>
      </c>
      <c r="O5517" s="4">
        <v>100</v>
      </c>
      <c r="P5517">
        <f t="shared" si="258"/>
        <v>2016</v>
      </c>
      <c r="Q5517">
        <f t="shared" si="259"/>
        <v>4</v>
      </c>
      <c r="R5517" t="str">
        <f t="shared" si="260"/>
        <v>18</v>
      </c>
      <c r="S5517" s="4"/>
      <c r="T5517" s="4" t="s">
        <v>291</v>
      </c>
    </row>
    <row r="5518" spans="1:27" x14ac:dyDescent="0.35">
      <c r="A5518" s="1" t="s">
        <v>2</v>
      </c>
      <c r="B5518" s="18">
        <v>42472</v>
      </c>
      <c r="C5518" s="3" t="s">
        <v>219</v>
      </c>
      <c r="D5518" s="4" t="s">
        <v>292</v>
      </c>
      <c r="E5518" s="5" t="s">
        <v>4</v>
      </c>
      <c r="F5518" s="6">
        <v>264.79581275689736</v>
      </c>
      <c r="G5518" s="16" t="s">
        <v>4</v>
      </c>
      <c r="H5518" s="7">
        <v>24348.589991256202</v>
      </c>
      <c r="I5518" s="4"/>
      <c r="J5518" s="4">
        <v>5.6</v>
      </c>
      <c r="K5518" s="4"/>
      <c r="L5518" s="4">
        <v>91.952322575470831</v>
      </c>
      <c r="N5518" s="17">
        <v>1</v>
      </c>
      <c r="O5518" s="4">
        <v>100</v>
      </c>
      <c r="P5518">
        <f t="shared" si="258"/>
        <v>2016</v>
      </c>
      <c r="Q5518">
        <f t="shared" si="259"/>
        <v>4</v>
      </c>
      <c r="R5518" t="str">
        <f t="shared" si="260"/>
        <v>90</v>
      </c>
      <c r="S5518" s="4"/>
      <c r="T5518" s="4" t="s">
        <v>563</v>
      </c>
      <c r="U5518" t="s">
        <v>468</v>
      </c>
      <c r="V5518" t="s">
        <v>564</v>
      </c>
      <c r="W5518" t="s">
        <v>565</v>
      </c>
      <c r="X5518" t="s">
        <v>566</v>
      </c>
      <c r="Y5518" t="s">
        <v>567</v>
      </c>
      <c r="Z5518" t="s">
        <v>510</v>
      </c>
      <c r="AA5518" t="s">
        <v>568</v>
      </c>
    </row>
    <row r="5519" spans="1:27" x14ac:dyDescent="0.35">
      <c r="A5519" s="1" t="s">
        <v>2</v>
      </c>
      <c r="B5519" s="18">
        <v>42486</v>
      </c>
      <c r="C5519" s="8" t="s">
        <v>29</v>
      </c>
      <c r="D5519" s="4" t="s">
        <v>30</v>
      </c>
      <c r="E5519" s="9" t="s">
        <v>23</v>
      </c>
      <c r="F5519" s="6">
        <v>2.0699799749479793</v>
      </c>
      <c r="G5519" s="16" t="s">
        <v>4</v>
      </c>
      <c r="H5519" s="7">
        <v>6397.1111658916616</v>
      </c>
      <c r="I5519" s="4">
        <v>5.0999999999999996</v>
      </c>
      <c r="J5519" s="4">
        <v>5.3</v>
      </c>
      <c r="K5519" s="4" t="s">
        <v>332</v>
      </c>
      <c r="L5519" s="4">
        <v>75.010236993436678</v>
      </c>
      <c r="M5519" s="4" t="s">
        <v>332</v>
      </c>
      <c r="N5519" s="17">
        <v>41.2</v>
      </c>
      <c r="O5519" s="4">
        <v>15990.24</v>
      </c>
      <c r="P5519">
        <f t="shared" si="258"/>
        <v>2016</v>
      </c>
      <c r="Q5519">
        <f t="shared" si="259"/>
        <v>4</v>
      </c>
      <c r="R5519" t="str">
        <f t="shared" si="260"/>
        <v>01</v>
      </c>
      <c r="T5519" t="s">
        <v>30</v>
      </c>
    </row>
    <row r="5520" spans="1:27" x14ac:dyDescent="0.35">
      <c r="A5520" s="1" t="s">
        <v>2</v>
      </c>
      <c r="B5520" s="18">
        <v>42486</v>
      </c>
      <c r="C5520" s="8" t="s">
        <v>294</v>
      </c>
      <c r="D5520" s="4" t="s">
        <v>295</v>
      </c>
      <c r="E5520" s="9" t="s">
        <v>23</v>
      </c>
      <c r="F5520" s="6">
        <v>5.7464369087868361</v>
      </c>
      <c r="G5520" s="16" t="s">
        <v>23</v>
      </c>
      <c r="H5520" s="7">
        <v>3306.7253057321691</v>
      </c>
      <c r="I5520" s="4">
        <v>47.7</v>
      </c>
      <c r="J5520" s="4">
        <v>4.8</v>
      </c>
      <c r="K5520" s="4" t="s">
        <v>332</v>
      </c>
      <c r="L5520" s="4">
        <v>575.43924317273525</v>
      </c>
      <c r="M5520" s="4" t="s">
        <v>332</v>
      </c>
      <c r="N5520" s="17">
        <v>1</v>
      </c>
      <c r="O5520" s="4">
        <v>1152</v>
      </c>
      <c r="P5520">
        <f t="shared" si="258"/>
        <v>2016</v>
      </c>
      <c r="Q5520">
        <f t="shared" si="259"/>
        <v>4</v>
      </c>
      <c r="R5520" t="str">
        <f t="shared" si="260"/>
        <v>01</v>
      </c>
      <c r="T5520" t="s">
        <v>295</v>
      </c>
    </row>
    <row r="5521" spans="1:27" x14ac:dyDescent="0.35">
      <c r="A5521" s="1" t="s">
        <v>2</v>
      </c>
      <c r="B5521" s="18">
        <v>42486</v>
      </c>
      <c r="C5521" s="3" t="s">
        <v>300</v>
      </c>
      <c r="D5521" s="4" t="s">
        <v>301</v>
      </c>
      <c r="E5521" s="5" t="s">
        <v>4</v>
      </c>
      <c r="F5521" s="6">
        <v>66.198953189224355</v>
      </c>
      <c r="G5521" s="16" t="s">
        <v>4</v>
      </c>
      <c r="H5521" s="7">
        <v>4727.0504787712252</v>
      </c>
      <c r="I5521" s="4">
        <v>7.1</v>
      </c>
      <c r="J5521" s="4">
        <v>4.9000000000000004</v>
      </c>
      <c r="K5521" s="4">
        <v>3.9200000000000004</v>
      </c>
      <c r="L5521" s="4">
        <v>71.40672550001409</v>
      </c>
      <c r="M5521" s="4" t="s">
        <v>332</v>
      </c>
      <c r="N5521" s="17">
        <v>0.99999999999999978</v>
      </c>
      <c r="O5521" s="4">
        <v>150</v>
      </c>
      <c r="P5521">
        <f t="shared" si="258"/>
        <v>2016</v>
      </c>
      <c r="Q5521">
        <f t="shared" si="259"/>
        <v>4</v>
      </c>
      <c r="R5521" t="str">
        <f t="shared" si="260"/>
        <v>05</v>
      </c>
      <c r="T5521" t="s">
        <v>301</v>
      </c>
    </row>
    <row r="5522" spans="1:27" x14ac:dyDescent="0.35">
      <c r="A5522" s="1" t="s">
        <v>2</v>
      </c>
      <c r="B5522" s="18">
        <v>42486</v>
      </c>
      <c r="C5522" s="3" t="s">
        <v>82</v>
      </c>
      <c r="D5522" s="4" t="s">
        <v>167</v>
      </c>
      <c r="E5522" s="5" t="s">
        <v>4</v>
      </c>
      <c r="F5522" s="6">
        <v>44.132635459482898</v>
      </c>
      <c r="G5522" s="16" t="s">
        <v>4</v>
      </c>
      <c r="H5522" s="7">
        <v>18084.806516943088</v>
      </c>
      <c r="I5522" s="4">
        <v>16.5</v>
      </c>
      <c r="J5522" s="4">
        <v>7.7</v>
      </c>
      <c r="K5522" s="4">
        <v>6.16</v>
      </c>
      <c r="L5522" s="4">
        <v>409.78306254894545</v>
      </c>
      <c r="M5522" s="4" t="s">
        <v>332</v>
      </c>
      <c r="N5522" s="17">
        <v>1</v>
      </c>
      <c r="O5522" s="4">
        <v>150</v>
      </c>
      <c r="P5522">
        <f t="shared" si="258"/>
        <v>2016</v>
      </c>
      <c r="Q5522">
        <f t="shared" si="259"/>
        <v>4</v>
      </c>
      <c r="R5522" t="str">
        <f t="shared" si="260"/>
        <v>05</v>
      </c>
      <c r="T5522" t="s">
        <v>460</v>
      </c>
      <c r="U5522" t="s">
        <v>488</v>
      </c>
      <c r="V5522" t="s">
        <v>536</v>
      </c>
      <c r="W5522" t="s">
        <v>544</v>
      </c>
      <c r="X5522" t="s">
        <v>510</v>
      </c>
    </row>
    <row r="5523" spans="1:27" x14ac:dyDescent="0.35">
      <c r="A5523" s="1" t="s">
        <v>2</v>
      </c>
      <c r="B5523" s="18">
        <v>42486</v>
      </c>
      <c r="C5523" s="3" t="s">
        <v>37</v>
      </c>
      <c r="D5523" s="4" t="s">
        <v>156</v>
      </c>
      <c r="E5523" s="5" t="s">
        <v>4</v>
      </c>
      <c r="F5523" s="6">
        <v>11.492873817573672</v>
      </c>
      <c r="G5523" s="16" t="s">
        <v>4</v>
      </c>
      <c r="H5523" s="7">
        <v>17179.547137385362</v>
      </c>
      <c r="I5523" s="4">
        <v>25.2</v>
      </c>
      <c r="J5523" s="4">
        <v>11.9</v>
      </c>
      <c r="K5523" s="4">
        <v>9.5200000000000014</v>
      </c>
      <c r="L5523" s="4">
        <v>1494.7999438674981</v>
      </c>
      <c r="M5523" s="4" t="s">
        <v>332</v>
      </c>
      <c r="N5523" s="17">
        <v>0.99999999999999989</v>
      </c>
      <c r="O5523" s="4">
        <v>1152</v>
      </c>
      <c r="P5523">
        <f t="shared" si="258"/>
        <v>2016</v>
      </c>
      <c r="Q5523">
        <f t="shared" si="259"/>
        <v>4</v>
      </c>
      <c r="R5523" t="str">
        <f t="shared" si="260"/>
        <v>05</v>
      </c>
      <c r="T5523" t="s">
        <v>460</v>
      </c>
      <c r="U5523" t="s">
        <v>461</v>
      </c>
      <c r="V5523" t="s">
        <v>536</v>
      </c>
      <c r="W5523" t="s">
        <v>537</v>
      </c>
      <c r="X5523" t="s">
        <v>510</v>
      </c>
    </row>
    <row r="5524" spans="1:27" x14ac:dyDescent="0.35">
      <c r="A5524" s="1" t="s">
        <v>2</v>
      </c>
      <c r="B5524" s="18">
        <v>42486</v>
      </c>
      <c r="C5524" s="3" t="s">
        <v>62</v>
      </c>
      <c r="D5524" s="4" t="s">
        <v>63</v>
      </c>
      <c r="E5524" s="5" t="s">
        <v>4</v>
      </c>
      <c r="F5524" s="6">
        <v>132.39790637844871</v>
      </c>
      <c r="G5524" s="16" t="s">
        <v>4</v>
      </c>
      <c r="H5524" s="7">
        <v>11675.079993365967</v>
      </c>
      <c r="I5524" s="4">
        <v>10.4</v>
      </c>
      <c r="J5524" s="4">
        <v>5.0999999999999996</v>
      </c>
      <c r="K5524" s="4" t="s">
        <v>332</v>
      </c>
      <c r="L5524" s="4">
        <v>88.181756892693571</v>
      </c>
      <c r="M5524" s="4" t="s">
        <v>332</v>
      </c>
      <c r="N5524" s="17">
        <v>1</v>
      </c>
      <c r="O5524" s="4">
        <v>150</v>
      </c>
      <c r="P5524">
        <f t="shared" si="258"/>
        <v>2016</v>
      </c>
      <c r="Q5524">
        <f t="shared" si="259"/>
        <v>4</v>
      </c>
      <c r="R5524" t="str">
        <f t="shared" si="260"/>
        <v>05</v>
      </c>
      <c r="T5524" t="s">
        <v>84</v>
      </c>
      <c r="U5524" t="s">
        <v>459</v>
      </c>
      <c r="V5524" t="s">
        <v>479</v>
      </c>
      <c r="W5524" t="s">
        <v>480</v>
      </c>
    </row>
    <row r="5525" spans="1:27" x14ac:dyDescent="0.35">
      <c r="A5525" s="1" t="s">
        <v>2</v>
      </c>
      <c r="B5525" s="18">
        <v>42486</v>
      </c>
      <c r="C5525" s="3" t="s">
        <v>134</v>
      </c>
      <c r="D5525" s="4" t="s">
        <v>135</v>
      </c>
      <c r="E5525" s="5" t="s">
        <v>4</v>
      </c>
      <c r="F5525" s="6">
        <v>0.62099399248439391</v>
      </c>
      <c r="G5525" s="16" t="s">
        <v>4</v>
      </c>
      <c r="H5525" s="7">
        <v>10787.796859326823</v>
      </c>
      <c r="I5525" s="4">
        <v>52.2</v>
      </c>
      <c r="J5525" s="4">
        <v>30.8</v>
      </c>
      <c r="K5525" s="4">
        <v>20.636000000000003</v>
      </c>
      <c r="L5525" s="4">
        <v>17371.821611620391</v>
      </c>
      <c r="M5525" s="4" t="s">
        <v>332</v>
      </c>
      <c r="N5525" s="17">
        <v>0.99999999999999978</v>
      </c>
      <c r="O5525" s="4">
        <v>15990.24</v>
      </c>
      <c r="P5525">
        <f t="shared" si="258"/>
        <v>2016</v>
      </c>
      <c r="Q5525">
        <f t="shared" si="259"/>
        <v>4</v>
      </c>
      <c r="R5525" t="str">
        <f t="shared" si="260"/>
        <v>06</v>
      </c>
      <c r="T5525" t="s">
        <v>39</v>
      </c>
      <c r="U5525" t="s">
        <v>527</v>
      </c>
    </row>
    <row r="5526" spans="1:27" x14ac:dyDescent="0.35">
      <c r="A5526" s="1" t="s">
        <v>2</v>
      </c>
      <c r="B5526" s="18">
        <v>42486</v>
      </c>
      <c r="C5526" s="3" t="s">
        <v>302</v>
      </c>
      <c r="D5526" s="4" t="s">
        <v>303</v>
      </c>
      <c r="E5526" s="5" t="s">
        <v>4</v>
      </c>
      <c r="F5526" s="6">
        <v>22.066317729741449</v>
      </c>
      <c r="G5526" s="16" t="s">
        <v>4</v>
      </c>
      <c r="H5526" s="7">
        <v>718.74482117046398</v>
      </c>
      <c r="I5526" s="4">
        <v>4.8</v>
      </c>
      <c r="J5526" s="4">
        <v>3.6</v>
      </c>
      <c r="K5526" s="4">
        <v>3.6</v>
      </c>
      <c r="L5526" s="4">
        <v>32.572032632418974</v>
      </c>
      <c r="M5526" s="4" t="s">
        <v>332</v>
      </c>
      <c r="N5526" s="17">
        <v>1.0000000000000002</v>
      </c>
      <c r="O5526" s="4">
        <v>150</v>
      </c>
      <c r="P5526">
        <f t="shared" si="258"/>
        <v>2016</v>
      </c>
      <c r="Q5526">
        <f t="shared" si="259"/>
        <v>4</v>
      </c>
      <c r="R5526" t="str">
        <f t="shared" si="260"/>
        <v>08</v>
      </c>
      <c r="T5526" t="s">
        <v>303</v>
      </c>
    </row>
    <row r="5527" spans="1:27" x14ac:dyDescent="0.35">
      <c r="A5527" s="1" t="s">
        <v>2</v>
      </c>
      <c r="B5527" s="18">
        <v>42486</v>
      </c>
      <c r="C5527" s="3" t="s">
        <v>373</v>
      </c>
      <c r="D5527" s="4" t="s">
        <v>374</v>
      </c>
      <c r="E5527" s="5" t="s">
        <v>4</v>
      </c>
      <c r="F5527" s="6">
        <v>20.112529180753924</v>
      </c>
      <c r="G5527" s="16" t="s">
        <v>4</v>
      </c>
      <c r="H5527" s="7">
        <v>53200.947503376345</v>
      </c>
      <c r="I5527" s="4">
        <v>23.7</v>
      </c>
      <c r="J5527" s="4">
        <v>14.6</v>
      </c>
      <c r="K5527" s="4" t="s">
        <v>332</v>
      </c>
      <c r="L5527" s="4">
        <v>2645.1644656548406</v>
      </c>
      <c r="M5527" s="4" t="s">
        <v>332</v>
      </c>
      <c r="N5527" s="17">
        <v>1</v>
      </c>
      <c r="O5527" s="4">
        <v>1152</v>
      </c>
      <c r="P5527">
        <f t="shared" si="258"/>
        <v>2016</v>
      </c>
      <c r="Q5527">
        <f t="shared" si="259"/>
        <v>4</v>
      </c>
      <c r="R5527" t="str">
        <f t="shared" si="260"/>
        <v>09</v>
      </c>
      <c r="T5527" t="s">
        <v>374</v>
      </c>
    </row>
    <row r="5528" spans="1:27" x14ac:dyDescent="0.35">
      <c r="A5528" s="1" t="s">
        <v>2</v>
      </c>
      <c r="B5528" s="18">
        <v>42486</v>
      </c>
      <c r="C5528" s="3" t="s">
        <v>40</v>
      </c>
      <c r="D5528" s="4" t="s">
        <v>169</v>
      </c>
      <c r="E5528" s="5" t="s">
        <v>4</v>
      </c>
      <c r="F5528" s="6">
        <v>88.265270918965797</v>
      </c>
      <c r="G5528" s="16" t="s">
        <v>4</v>
      </c>
      <c r="H5528" s="7">
        <v>9982.5669607008876</v>
      </c>
      <c r="I5528" s="4" t="s">
        <v>332</v>
      </c>
      <c r="J5528" s="4">
        <v>6</v>
      </c>
      <c r="K5528" s="4">
        <v>4</v>
      </c>
      <c r="L5528" s="4">
        <v>113.09733552923255</v>
      </c>
      <c r="M5528" s="4" t="s">
        <v>332</v>
      </c>
      <c r="N5528" s="17">
        <v>1</v>
      </c>
      <c r="O5528" s="4">
        <v>150</v>
      </c>
      <c r="P5528">
        <f t="shared" si="258"/>
        <v>2016</v>
      </c>
      <c r="Q5528">
        <f t="shared" si="259"/>
        <v>4</v>
      </c>
      <c r="R5528" t="str">
        <f t="shared" si="260"/>
        <v>12</v>
      </c>
      <c r="T5528" t="s">
        <v>662</v>
      </c>
      <c r="U5528" t="s">
        <v>463</v>
      </c>
      <c r="V5528" t="s">
        <v>464</v>
      </c>
      <c r="W5528" t="s">
        <v>546</v>
      </c>
      <c r="X5528" t="s">
        <v>468</v>
      </c>
      <c r="Y5528" t="s">
        <v>547</v>
      </c>
      <c r="Z5528" t="s">
        <v>510</v>
      </c>
      <c r="AA5528" t="s">
        <v>466</v>
      </c>
    </row>
    <row r="5529" spans="1:27" x14ac:dyDescent="0.35">
      <c r="A5529" s="1" t="s">
        <v>2</v>
      </c>
      <c r="B5529" s="18">
        <v>42486</v>
      </c>
      <c r="C5529" s="3" t="s">
        <v>28</v>
      </c>
      <c r="D5529" s="4" t="s">
        <v>107</v>
      </c>
      <c r="E5529" s="5" t="s">
        <v>23</v>
      </c>
      <c r="F5529" s="6">
        <v>25.858966089540761</v>
      </c>
      <c r="G5529" s="16" t="s">
        <v>4</v>
      </c>
      <c r="H5529" s="7">
        <v>42436.023756046867</v>
      </c>
      <c r="I5529" s="4">
        <v>20.6</v>
      </c>
      <c r="J5529" s="4">
        <v>6.3</v>
      </c>
      <c r="K5529" s="4" t="s">
        <v>332</v>
      </c>
      <c r="L5529" s="4">
        <v>642.15253396804133</v>
      </c>
      <c r="M5529" s="4" t="s">
        <v>332</v>
      </c>
      <c r="N5529" s="17">
        <v>2.5555555555555554</v>
      </c>
      <c r="O5529" s="4">
        <v>1152</v>
      </c>
      <c r="P5529">
        <f t="shared" si="258"/>
        <v>2016</v>
      </c>
      <c r="Q5529">
        <f t="shared" si="259"/>
        <v>4</v>
      </c>
      <c r="R5529" t="str">
        <f t="shared" si="260"/>
        <v>12</v>
      </c>
      <c r="T5529" t="s">
        <v>107</v>
      </c>
    </row>
    <row r="5530" spans="1:27" x14ac:dyDescent="0.35">
      <c r="A5530" s="1" t="s">
        <v>2</v>
      </c>
      <c r="B5530" s="18">
        <v>42486</v>
      </c>
      <c r="C5530" s="3" t="s">
        <v>64</v>
      </c>
      <c r="D5530" s="4" t="s">
        <v>65</v>
      </c>
      <c r="E5530" s="5" t="s">
        <v>7</v>
      </c>
      <c r="F5530" s="6">
        <v>149.40735962845773</v>
      </c>
      <c r="G5530" s="16" t="s">
        <v>4</v>
      </c>
      <c r="H5530" s="7">
        <v>732887.16265580151</v>
      </c>
      <c r="I5530" s="4">
        <v>66.599999999999994</v>
      </c>
      <c r="J5530" s="4">
        <v>4.5999999999999996</v>
      </c>
      <c r="K5530" s="4">
        <v>4.5999999999999996</v>
      </c>
      <c r="L5530" s="4">
        <v>1409.2559999999996</v>
      </c>
      <c r="M5530" s="4" t="s">
        <v>332</v>
      </c>
      <c r="N5530" s="17">
        <v>3.4807692307692308</v>
      </c>
      <c r="O5530" s="4">
        <v>1152</v>
      </c>
      <c r="P5530">
        <f t="shared" si="258"/>
        <v>2016</v>
      </c>
      <c r="Q5530">
        <f t="shared" si="259"/>
        <v>4</v>
      </c>
      <c r="R5530" t="str">
        <f t="shared" si="260"/>
        <v>13</v>
      </c>
      <c r="T5530" t="s">
        <v>481</v>
      </c>
      <c r="U5530" t="s">
        <v>482</v>
      </c>
    </row>
    <row r="5531" spans="1:27" x14ac:dyDescent="0.35">
      <c r="A5531" s="1" t="s">
        <v>2</v>
      </c>
      <c r="B5531" s="18">
        <v>42486</v>
      </c>
      <c r="C5531" s="3" t="s">
        <v>159</v>
      </c>
      <c r="D5531" s="4" t="s">
        <v>160</v>
      </c>
      <c r="E5531" s="5" t="s">
        <v>7</v>
      </c>
      <c r="F5531" s="6">
        <v>28.732184543934178</v>
      </c>
      <c r="G5531" s="16" t="s">
        <v>4</v>
      </c>
      <c r="H5531" s="7">
        <v>454089.81158443075</v>
      </c>
      <c r="I5531" s="4">
        <v>67.400000000000006</v>
      </c>
      <c r="J5531" s="4">
        <v>6.2</v>
      </c>
      <c r="K5531" s="4">
        <v>6.2</v>
      </c>
      <c r="L5531" s="4">
        <v>2590.8560000000002</v>
      </c>
      <c r="M5531" s="4" t="s">
        <v>332</v>
      </c>
      <c r="N5531" s="17">
        <v>6.1</v>
      </c>
      <c r="O5531" s="4">
        <v>1152</v>
      </c>
      <c r="P5531">
        <f t="shared" si="258"/>
        <v>2016</v>
      </c>
      <c r="Q5531">
        <f t="shared" si="259"/>
        <v>4</v>
      </c>
      <c r="R5531" t="str">
        <f t="shared" si="260"/>
        <v>13</v>
      </c>
      <c r="T5531" t="s">
        <v>67</v>
      </c>
      <c r="U5531" t="s">
        <v>540</v>
      </c>
    </row>
    <row r="5532" spans="1:27" x14ac:dyDescent="0.35">
      <c r="A5532" s="1" t="s">
        <v>2</v>
      </c>
      <c r="B5532" s="18">
        <v>42486</v>
      </c>
      <c r="C5532" s="3" t="s">
        <v>101</v>
      </c>
      <c r="D5532" s="4" t="s">
        <v>102</v>
      </c>
      <c r="E5532" s="5" t="s">
        <v>7</v>
      </c>
      <c r="F5532" s="6">
        <v>31.605402998327598</v>
      </c>
      <c r="G5532" s="16" t="s">
        <v>4</v>
      </c>
      <c r="H5532" s="7">
        <v>174196.1495331644</v>
      </c>
      <c r="I5532" s="4">
        <v>72.599999999999994</v>
      </c>
      <c r="J5532" s="4">
        <v>3.7</v>
      </c>
      <c r="K5532" s="4">
        <v>3.7</v>
      </c>
      <c r="L5532" s="4">
        <v>993.89400000000012</v>
      </c>
      <c r="M5532" s="4" t="s">
        <v>332</v>
      </c>
      <c r="N5532" s="17">
        <v>5.545454545454545</v>
      </c>
      <c r="O5532" s="4">
        <v>1152</v>
      </c>
      <c r="P5532">
        <f t="shared" si="258"/>
        <v>2016</v>
      </c>
      <c r="Q5532">
        <f t="shared" si="259"/>
        <v>4</v>
      </c>
      <c r="R5532" t="str">
        <f t="shared" si="260"/>
        <v>13</v>
      </c>
      <c r="T5532" t="s">
        <v>499</v>
      </c>
      <c r="U5532" t="s">
        <v>500</v>
      </c>
    </row>
    <row r="5533" spans="1:27" x14ac:dyDescent="0.35">
      <c r="A5533" s="1" t="s">
        <v>2</v>
      </c>
      <c r="B5533" s="18">
        <v>42486</v>
      </c>
      <c r="C5533" s="3" t="s">
        <v>384</v>
      </c>
      <c r="D5533" s="4" t="s">
        <v>385</v>
      </c>
      <c r="E5533" s="5" t="s">
        <v>7</v>
      </c>
      <c r="F5533" s="6">
        <v>0.41399599498959588</v>
      </c>
      <c r="G5533" s="16" t="s">
        <v>4</v>
      </c>
      <c r="H5533" s="7">
        <v>7194.8318292086678</v>
      </c>
      <c r="I5533" s="4" t="s">
        <v>332</v>
      </c>
      <c r="J5533" s="4">
        <v>8.4</v>
      </c>
      <c r="K5533" s="4" t="s">
        <v>332</v>
      </c>
      <c r="L5533" s="4">
        <v>310.33908869221415</v>
      </c>
      <c r="M5533" s="4" t="s">
        <v>332</v>
      </c>
      <c r="N5533" s="17">
        <v>56</v>
      </c>
      <c r="O5533" s="4">
        <v>15990.24</v>
      </c>
      <c r="P5533">
        <f t="shared" si="258"/>
        <v>2016</v>
      </c>
      <c r="Q5533">
        <f t="shared" si="259"/>
        <v>4</v>
      </c>
      <c r="R5533" t="str">
        <f t="shared" si="260"/>
        <v>16</v>
      </c>
      <c r="T5533" t="s">
        <v>385</v>
      </c>
    </row>
    <row r="5534" spans="1:27" x14ac:dyDescent="0.35">
      <c r="A5534" s="1" t="s">
        <v>2</v>
      </c>
      <c r="B5534" s="18">
        <v>42486</v>
      </c>
      <c r="C5534" s="3" t="s">
        <v>249</v>
      </c>
      <c r="D5534" s="4" t="s">
        <v>250</v>
      </c>
      <c r="E5534" s="5" t="s">
        <v>4</v>
      </c>
      <c r="F5534" s="6">
        <v>66.198953189224355</v>
      </c>
      <c r="G5534" s="16" t="s">
        <v>4</v>
      </c>
      <c r="H5534" s="7">
        <v>909.52276753052547</v>
      </c>
      <c r="I5534" s="4">
        <v>20.5</v>
      </c>
      <c r="J5534" s="4">
        <v>1.6</v>
      </c>
      <c r="K5534" s="4" t="s">
        <v>332</v>
      </c>
      <c r="L5534" s="4">
        <v>13.739231871699362</v>
      </c>
      <c r="M5534" s="4" t="s">
        <v>332</v>
      </c>
      <c r="N5534" s="17">
        <v>1.0000000000000002</v>
      </c>
      <c r="O5534" s="4">
        <v>150</v>
      </c>
      <c r="P5534">
        <f t="shared" si="258"/>
        <v>2016</v>
      </c>
      <c r="Q5534">
        <f t="shared" si="259"/>
        <v>4</v>
      </c>
      <c r="R5534" t="str">
        <f t="shared" si="260"/>
        <v>17</v>
      </c>
      <c r="T5534" t="s">
        <v>250</v>
      </c>
    </row>
    <row r="5535" spans="1:27" x14ac:dyDescent="0.35">
      <c r="A5535" s="1" t="s">
        <v>2</v>
      </c>
      <c r="B5535" s="18">
        <v>42486</v>
      </c>
      <c r="C5535" s="3" t="s">
        <v>50</v>
      </c>
      <c r="D5535" s="4" t="s">
        <v>51</v>
      </c>
      <c r="E5535" s="5" t="s">
        <v>4</v>
      </c>
      <c r="F5535" s="6">
        <v>44.132635459482898</v>
      </c>
      <c r="G5535" s="16" t="s">
        <v>4</v>
      </c>
      <c r="H5535" s="7">
        <v>1594.7150719719671</v>
      </c>
      <c r="I5535" s="4">
        <v>42.6</v>
      </c>
      <c r="J5535" s="4">
        <v>1.8</v>
      </c>
      <c r="K5535" s="4" t="s">
        <v>332</v>
      </c>
      <c r="L5535" s="4">
        <v>36.134598701589809</v>
      </c>
      <c r="M5535" s="4" t="s">
        <v>332</v>
      </c>
      <c r="N5535" s="17">
        <v>1</v>
      </c>
      <c r="O5535" s="4">
        <v>150</v>
      </c>
      <c r="P5535">
        <f t="shared" si="258"/>
        <v>2016</v>
      </c>
      <c r="Q5535">
        <f t="shared" si="259"/>
        <v>4</v>
      </c>
      <c r="R5535" t="str">
        <f t="shared" si="260"/>
        <v>17</v>
      </c>
      <c r="T5535" t="s">
        <v>250</v>
      </c>
      <c r="U5535" t="s">
        <v>473</v>
      </c>
    </row>
    <row r="5536" spans="1:27" x14ac:dyDescent="0.35">
      <c r="A5536" s="1" t="s">
        <v>2</v>
      </c>
      <c r="B5536" s="18">
        <v>42486</v>
      </c>
      <c r="C5536" s="3" t="s">
        <v>15</v>
      </c>
      <c r="D5536" s="4" t="s">
        <v>16</v>
      </c>
      <c r="E5536" s="5" t="s">
        <v>7</v>
      </c>
      <c r="F5536" s="6">
        <v>2.8732184543934181</v>
      </c>
      <c r="G5536" s="16" t="s">
        <v>4</v>
      </c>
      <c r="H5536" s="7">
        <v>15093.981942329301</v>
      </c>
      <c r="I5536" s="4">
        <v>16.2</v>
      </c>
      <c r="J5536" s="4">
        <v>11</v>
      </c>
      <c r="K5536" s="4">
        <v>11</v>
      </c>
      <c r="L5536" s="4">
        <v>1313.3340000000001</v>
      </c>
      <c r="M5536" s="4" t="s">
        <v>332</v>
      </c>
      <c r="N5536" s="17">
        <v>4</v>
      </c>
      <c r="O5536" s="4">
        <v>1152</v>
      </c>
      <c r="P5536">
        <f t="shared" si="258"/>
        <v>2016</v>
      </c>
      <c r="Q5536">
        <f t="shared" si="259"/>
        <v>4</v>
      </c>
      <c r="R5536" t="str">
        <f t="shared" si="260"/>
        <v>17</v>
      </c>
      <c r="T5536" t="s">
        <v>73</v>
      </c>
      <c r="U5536" t="s">
        <v>475</v>
      </c>
    </row>
    <row r="5537" spans="1:26" x14ac:dyDescent="0.35">
      <c r="A5537" s="1" t="s">
        <v>2</v>
      </c>
      <c r="B5537" s="18">
        <v>42486</v>
      </c>
      <c r="C5537" s="3" t="s">
        <v>315</v>
      </c>
      <c r="D5537" s="4" t="s">
        <v>316</v>
      </c>
      <c r="E5537" s="5" t="s">
        <v>7</v>
      </c>
      <c r="F5537" s="6">
        <v>22.066317729741449</v>
      </c>
      <c r="G5537" s="16" t="s">
        <v>4</v>
      </c>
      <c r="H5537" s="7">
        <v>906.01038285916763</v>
      </c>
      <c r="I5537" s="4">
        <v>5.8</v>
      </c>
      <c r="J5537" s="4">
        <v>2.6</v>
      </c>
      <c r="K5537" s="4" t="s">
        <v>332</v>
      </c>
      <c r="L5537" s="4">
        <v>20.529260793658104</v>
      </c>
      <c r="M5537" s="4" t="s">
        <v>332</v>
      </c>
      <c r="N5537" s="17">
        <v>2</v>
      </c>
      <c r="O5537" s="4">
        <v>150</v>
      </c>
      <c r="P5537">
        <f t="shared" si="258"/>
        <v>2016</v>
      </c>
      <c r="Q5537">
        <f t="shared" si="259"/>
        <v>4</v>
      </c>
      <c r="R5537" t="str">
        <f t="shared" si="260"/>
        <v>18</v>
      </c>
      <c r="T5537" t="s">
        <v>291</v>
      </c>
      <c r="U5537" t="s">
        <v>610</v>
      </c>
    </row>
    <row r="5538" spans="1:26" x14ac:dyDescent="0.35">
      <c r="A5538" s="1" t="s">
        <v>2</v>
      </c>
      <c r="B5538" s="18">
        <v>42486</v>
      </c>
      <c r="C5538" s="3" t="s">
        <v>80</v>
      </c>
      <c r="D5538" s="4" t="s">
        <v>81</v>
      </c>
      <c r="E5538" s="5" t="s">
        <v>4</v>
      </c>
      <c r="F5538" s="6">
        <v>2.8732184543934181</v>
      </c>
      <c r="G5538" s="16" t="s">
        <v>4</v>
      </c>
      <c r="H5538" s="7">
        <v>5815.2189509625896</v>
      </c>
      <c r="I5538" s="4">
        <v>21.3</v>
      </c>
      <c r="J5538" s="4">
        <v>14.2</v>
      </c>
      <c r="K5538" s="4">
        <v>12.78</v>
      </c>
      <c r="L5538" s="4">
        <v>2023.9390228301575</v>
      </c>
      <c r="M5538" s="4" t="s">
        <v>332</v>
      </c>
      <c r="N5538" s="17">
        <v>1</v>
      </c>
      <c r="O5538" s="4">
        <v>1152</v>
      </c>
      <c r="P5538">
        <f t="shared" si="258"/>
        <v>2016</v>
      </c>
      <c r="Q5538">
        <f t="shared" si="259"/>
        <v>4</v>
      </c>
      <c r="R5538" t="str">
        <f t="shared" si="260"/>
        <v>27</v>
      </c>
      <c r="T5538" t="s">
        <v>81</v>
      </c>
    </row>
    <row r="5539" spans="1:26" x14ac:dyDescent="0.35">
      <c r="A5539" s="1" t="s">
        <v>2</v>
      </c>
      <c r="B5539" s="18">
        <v>42486</v>
      </c>
      <c r="C5539" s="3" t="s">
        <v>132</v>
      </c>
      <c r="D5539" s="4" t="s">
        <v>298</v>
      </c>
      <c r="E5539" s="5" t="s">
        <v>4</v>
      </c>
      <c r="F5539" s="6">
        <v>88.265270918965797</v>
      </c>
      <c r="G5539" s="16" t="s">
        <v>4</v>
      </c>
      <c r="H5539" s="7">
        <v>1376.8085755844452</v>
      </c>
      <c r="I5539" s="4" t="s">
        <v>332</v>
      </c>
      <c r="J5539" s="4">
        <v>3.1</v>
      </c>
      <c r="K5539" s="4" t="s">
        <v>332</v>
      </c>
      <c r="L5539" s="4">
        <v>15.598531123848922</v>
      </c>
      <c r="M5539" s="4" t="s">
        <v>332</v>
      </c>
      <c r="N5539" s="17">
        <v>1</v>
      </c>
      <c r="O5539" s="4">
        <v>150</v>
      </c>
      <c r="P5539">
        <f t="shared" si="258"/>
        <v>2016</v>
      </c>
      <c r="Q5539">
        <f t="shared" si="259"/>
        <v>4</v>
      </c>
      <c r="R5539" t="str">
        <f t="shared" si="260"/>
        <v>90</v>
      </c>
      <c r="T5539" t="s">
        <v>563</v>
      </c>
      <c r="U5539" t="s">
        <v>468</v>
      </c>
      <c r="V5539" t="s">
        <v>564</v>
      </c>
      <c r="W5539" t="s">
        <v>524</v>
      </c>
      <c r="X5539" t="s">
        <v>567</v>
      </c>
      <c r="Y5539" t="s">
        <v>510</v>
      </c>
      <c r="Z5539" t="s">
        <v>568</v>
      </c>
    </row>
    <row r="5540" spans="1:26" x14ac:dyDescent="0.35">
      <c r="A5540" s="1" t="s">
        <v>2</v>
      </c>
      <c r="B5540" s="18">
        <v>42500</v>
      </c>
      <c r="C5540" s="8" t="s">
        <v>29</v>
      </c>
      <c r="D5540" s="4" t="s">
        <v>30</v>
      </c>
      <c r="E5540" s="9" t="s">
        <v>23</v>
      </c>
      <c r="F5540" s="6">
        <v>11.462030019136748</v>
      </c>
      <c r="G5540" s="16" t="s">
        <v>4</v>
      </c>
      <c r="H5540" s="7">
        <v>88625.985562477261</v>
      </c>
      <c r="I5540" s="4">
        <v>6.9</v>
      </c>
      <c r="J5540" s="4">
        <v>5.5</v>
      </c>
      <c r="K5540" s="4" t="s">
        <v>332</v>
      </c>
      <c r="L5540" s="4">
        <v>109.28815443675494</v>
      </c>
      <c r="M5540" s="4" t="s">
        <v>332</v>
      </c>
      <c r="N5540" s="17">
        <v>70.749999999999986</v>
      </c>
      <c r="O5540" s="4">
        <v>1152</v>
      </c>
      <c r="P5540">
        <f t="shared" si="258"/>
        <v>2016</v>
      </c>
      <c r="Q5540">
        <f t="shared" si="259"/>
        <v>5</v>
      </c>
      <c r="R5540" t="str">
        <f t="shared" si="260"/>
        <v>01</v>
      </c>
      <c r="T5540" t="s">
        <v>30</v>
      </c>
    </row>
    <row r="5541" spans="1:26" x14ac:dyDescent="0.35">
      <c r="A5541" s="1" t="s">
        <v>2</v>
      </c>
      <c r="B5541" s="18">
        <v>42500</v>
      </c>
      <c r="C5541" s="8" t="s">
        <v>294</v>
      </c>
      <c r="D5541" s="4" t="s">
        <v>295</v>
      </c>
      <c r="E5541" s="9" t="s">
        <v>23</v>
      </c>
      <c r="F5541" s="6">
        <v>48.713627581331181</v>
      </c>
      <c r="G5541" s="16" t="s">
        <v>23</v>
      </c>
      <c r="H5541" s="7">
        <v>86445.868395721482</v>
      </c>
      <c r="I5541" s="4">
        <v>147.1</v>
      </c>
      <c r="J5541" s="4">
        <v>4.8</v>
      </c>
      <c r="K5541" s="4" t="s">
        <v>332</v>
      </c>
      <c r="L5541" s="4">
        <v>1774.5725926773448</v>
      </c>
      <c r="M5541" s="4" t="s">
        <v>332</v>
      </c>
      <c r="N5541" s="17">
        <v>1</v>
      </c>
      <c r="O5541" s="4">
        <v>1152</v>
      </c>
      <c r="P5541">
        <f t="shared" si="258"/>
        <v>2016</v>
      </c>
      <c r="Q5541">
        <f t="shared" si="259"/>
        <v>5</v>
      </c>
      <c r="R5541" t="str">
        <f t="shared" si="260"/>
        <v>01</v>
      </c>
      <c r="T5541" t="s">
        <v>295</v>
      </c>
    </row>
    <row r="5542" spans="1:26" x14ac:dyDescent="0.35">
      <c r="A5542" s="1" t="s">
        <v>2</v>
      </c>
      <c r="B5542" s="18">
        <v>42500</v>
      </c>
      <c r="C5542" s="3" t="s">
        <v>37</v>
      </c>
      <c r="D5542" s="4" t="s">
        <v>156</v>
      </c>
      <c r="E5542" s="5" t="s">
        <v>4</v>
      </c>
      <c r="F5542" s="6">
        <v>191.98900282054055</v>
      </c>
      <c r="G5542" s="16" t="s">
        <v>4</v>
      </c>
      <c r="H5542" s="7">
        <v>333328.98660670198</v>
      </c>
      <c r="I5542" s="4">
        <v>27.7</v>
      </c>
      <c r="J5542" s="4">
        <v>13.4</v>
      </c>
      <c r="K5542" s="4">
        <v>8.9333333333333336</v>
      </c>
      <c r="L5542" s="4">
        <v>1736.187915504084</v>
      </c>
      <c r="M5542" s="4" t="s">
        <v>332</v>
      </c>
      <c r="N5542" s="17">
        <v>1</v>
      </c>
      <c r="O5542" s="4">
        <v>1152</v>
      </c>
      <c r="P5542">
        <f t="shared" si="258"/>
        <v>2016</v>
      </c>
      <c r="Q5542">
        <f t="shared" si="259"/>
        <v>5</v>
      </c>
      <c r="R5542" t="str">
        <f t="shared" si="260"/>
        <v>05</v>
      </c>
      <c r="T5542" t="s">
        <v>460</v>
      </c>
      <c r="U5542" t="s">
        <v>461</v>
      </c>
      <c r="V5542" t="s">
        <v>536</v>
      </c>
      <c r="W5542" t="s">
        <v>537</v>
      </c>
      <c r="X5542" t="s">
        <v>510</v>
      </c>
    </row>
    <row r="5543" spans="1:26" x14ac:dyDescent="0.35">
      <c r="A5543" s="1" t="s">
        <v>2</v>
      </c>
      <c r="B5543" s="18">
        <v>42500</v>
      </c>
      <c r="C5543" s="3" t="s">
        <v>76</v>
      </c>
      <c r="D5543" s="4" t="s">
        <v>229</v>
      </c>
      <c r="E5543" s="5" t="s">
        <v>4</v>
      </c>
      <c r="F5543" s="6">
        <v>60.175657600467936</v>
      </c>
      <c r="G5543" s="16" t="s">
        <v>4</v>
      </c>
      <c r="H5543" s="7">
        <v>284785.98739674082</v>
      </c>
      <c r="I5543" s="4">
        <v>45.3</v>
      </c>
      <c r="J5543" s="4">
        <v>17.3</v>
      </c>
      <c r="K5543" s="4">
        <v>11.533333333333333</v>
      </c>
      <c r="L5543" s="4">
        <v>4732.5779019742085</v>
      </c>
      <c r="M5543" s="4" t="s">
        <v>332</v>
      </c>
      <c r="N5543" s="17">
        <v>0.99999999999999978</v>
      </c>
      <c r="O5543" s="4">
        <v>1152</v>
      </c>
      <c r="P5543">
        <f t="shared" si="258"/>
        <v>2016</v>
      </c>
      <c r="Q5543">
        <f t="shared" si="259"/>
        <v>5</v>
      </c>
      <c r="R5543" t="str">
        <f t="shared" si="260"/>
        <v>05</v>
      </c>
      <c r="T5543" t="s">
        <v>460</v>
      </c>
      <c r="U5543" t="s">
        <v>486</v>
      </c>
      <c r="V5543" t="s">
        <v>536</v>
      </c>
      <c r="W5543" t="s">
        <v>570</v>
      </c>
      <c r="X5543" t="s">
        <v>510</v>
      </c>
    </row>
    <row r="5544" spans="1:26" x14ac:dyDescent="0.35">
      <c r="A5544" s="1" t="s">
        <v>2</v>
      </c>
      <c r="B5544" s="18">
        <v>42500</v>
      </c>
      <c r="C5544" s="3" t="s">
        <v>62</v>
      </c>
      <c r="D5544" s="4" t="s">
        <v>63</v>
      </c>
      <c r="E5544" s="5" t="s">
        <v>4</v>
      </c>
      <c r="F5544" s="6">
        <v>396.127757461366</v>
      </c>
      <c r="G5544" s="16" t="s">
        <v>4</v>
      </c>
      <c r="H5544" s="7">
        <v>46272.322835385261</v>
      </c>
      <c r="I5544" s="4">
        <v>12</v>
      </c>
      <c r="J5544" s="4">
        <v>5.5</v>
      </c>
      <c r="K5544" s="4" t="s">
        <v>332</v>
      </c>
      <c r="L5544" s="4">
        <v>116.81161434363298</v>
      </c>
      <c r="M5544" s="4" t="s">
        <v>332</v>
      </c>
      <c r="N5544" s="17">
        <v>0.99999999999999989</v>
      </c>
      <c r="O5544" s="4">
        <v>100</v>
      </c>
      <c r="P5544">
        <f t="shared" si="258"/>
        <v>2016</v>
      </c>
      <c r="Q5544">
        <f t="shared" si="259"/>
        <v>5</v>
      </c>
      <c r="R5544" t="str">
        <f t="shared" si="260"/>
        <v>05</v>
      </c>
      <c r="T5544" t="s">
        <v>84</v>
      </c>
      <c r="U5544" t="s">
        <v>459</v>
      </c>
      <c r="V5544" t="s">
        <v>479</v>
      </c>
      <c r="W5544" t="s">
        <v>480</v>
      </c>
    </row>
    <row r="5545" spans="1:26" x14ac:dyDescent="0.35">
      <c r="A5545" s="1" t="s">
        <v>2</v>
      </c>
      <c r="B5545" s="18">
        <v>42500</v>
      </c>
      <c r="C5545" s="3" t="s">
        <v>27</v>
      </c>
      <c r="D5545" s="4" t="s">
        <v>39</v>
      </c>
      <c r="E5545" s="5" t="s">
        <v>4</v>
      </c>
      <c r="F5545" s="6">
        <v>2.8655075047841869</v>
      </c>
      <c r="G5545" s="16" t="s">
        <v>4</v>
      </c>
      <c r="H5545" s="7">
        <v>10114.9003222805</v>
      </c>
      <c r="I5545" s="4">
        <v>23.6</v>
      </c>
      <c r="J5545" s="4">
        <v>20.7</v>
      </c>
      <c r="K5545" s="4">
        <v>13.799999999999999</v>
      </c>
      <c r="L5545" s="4">
        <v>3529.8809392028775</v>
      </c>
      <c r="M5545" s="4" t="s">
        <v>332</v>
      </c>
      <c r="N5545" s="17">
        <v>1</v>
      </c>
      <c r="O5545" s="4">
        <v>1152</v>
      </c>
      <c r="P5545">
        <f t="shared" si="258"/>
        <v>2016</v>
      </c>
      <c r="Q5545">
        <f t="shared" si="259"/>
        <v>5</v>
      </c>
      <c r="R5545" t="str">
        <f t="shared" si="260"/>
        <v>06</v>
      </c>
      <c r="T5545" t="s">
        <v>39</v>
      </c>
    </row>
    <row r="5546" spans="1:26" x14ac:dyDescent="0.35">
      <c r="A5546" s="1" t="s">
        <v>2</v>
      </c>
      <c r="B5546" s="18">
        <v>42500</v>
      </c>
      <c r="C5546" s="3" t="s">
        <v>373</v>
      </c>
      <c r="D5546" s="4" t="s">
        <v>374</v>
      </c>
      <c r="E5546" s="5" t="s">
        <v>4</v>
      </c>
      <c r="F5546" s="6">
        <v>66.021292910227658</v>
      </c>
      <c r="G5546" s="16" t="s">
        <v>4</v>
      </c>
      <c r="H5546" s="7">
        <v>84198.628417847664</v>
      </c>
      <c r="I5546" s="4">
        <v>17.2</v>
      </c>
      <c r="J5546" s="4">
        <v>11.9</v>
      </c>
      <c r="K5546" s="4" t="s">
        <v>332</v>
      </c>
      <c r="L5546" s="4">
        <v>1275.3253489345718</v>
      </c>
      <c r="M5546" s="4" t="s">
        <v>332</v>
      </c>
      <c r="N5546" s="17">
        <v>1</v>
      </c>
      <c r="O5546" s="4">
        <v>100</v>
      </c>
      <c r="P5546">
        <f t="shared" si="258"/>
        <v>2016</v>
      </c>
      <c r="Q5546">
        <f t="shared" si="259"/>
        <v>5</v>
      </c>
      <c r="R5546" t="str">
        <f t="shared" si="260"/>
        <v>09</v>
      </c>
      <c r="T5546" t="s">
        <v>374</v>
      </c>
    </row>
    <row r="5547" spans="1:26" x14ac:dyDescent="0.35">
      <c r="A5547" s="1" t="s">
        <v>2</v>
      </c>
      <c r="B5547" s="18">
        <v>42500</v>
      </c>
      <c r="C5547" s="3" t="s">
        <v>349</v>
      </c>
      <c r="D5547" s="4" t="s">
        <v>350</v>
      </c>
      <c r="E5547" s="5" t="s">
        <v>4</v>
      </c>
      <c r="F5547" s="6">
        <v>66.021292910227658</v>
      </c>
      <c r="G5547" s="16" t="s">
        <v>4</v>
      </c>
      <c r="H5547" s="7">
        <v>22947.788102878629</v>
      </c>
      <c r="I5547" s="4">
        <v>46.5</v>
      </c>
      <c r="J5547" s="4">
        <v>5.2</v>
      </c>
      <c r="K5547" s="4" t="s">
        <v>332</v>
      </c>
      <c r="L5547" s="4">
        <v>347.58162240296997</v>
      </c>
      <c r="M5547" s="4" t="s">
        <v>332</v>
      </c>
      <c r="N5547" s="17">
        <v>1</v>
      </c>
      <c r="O5547" s="4">
        <v>100</v>
      </c>
      <c r="P5547">
        <f t="shared" si="258"/>
        <v>2016</v>
      </c>
      <c r="Q5547">
        <f t="shared" si="259"/>
        <v>5</v>
      </c>
      <c r="R5547" t="str">
        <f t="shared" si="260"/>
        <v>09</v>
      </c>
      <c r="T5547" t="s">
        <v>374</v>
      </c>
      <c r="U5547" t="s">
        <v>613</v>
      </c>
    </row>
    <row r="5548" spans="1:26" x14ac:dyDescent="0.35">
      <c r="A5548" s="1" t="s">
        <v>2</v>
      </c>
      <c r="B5548" s="18">
        <v>42500</v>
      </c>
      <c r="C5548" s="3" t="s">
        <v>28</v>
      </c>
      <c r="D5548" s="4" t="s">
        <v>107</v>
      </c>
      <c r="E5548" s="5" t="s">
        <v>23</v>
      </c>
      <c r="F5548" s="6">
        <v>8.5965225143525608</v>
      </c>
      <c r="G5548" s="16" t="s">
        <v>4</v>
      </c>
      <c r="H5548" s="7">
        <v>8335.775204718122</v>
      </c>
      <c r="I5548" s="4">
        <v>22.8</v>
      </c>
      <c r="J5548" s="4">
        <v>5.7</v>
      </c>
      <c r="K5548" s="4" t="s">
        <v>332</v>
      </c>
      <c r="L5548" s="4">
        <v>581.80096829625461</v>
      </c>
      <c r="M5548" s="4" t="s">
        <v>332</v>
      </c>
      <c r="N5548" s="17">
        <v>1.6666666666666667</v>
      </c>
      <c r="O5548" s="4">
        <v>1152</v>
      </c>
      <c r="P5548">
        <f t="shared" si="258"/>
        <v>2016</v>
      </c>
      <c r="Q5548">
        <f t="shared" si="259"/>
        <v>5</v>
      </c>
      <c r="R5548" t="str">
        <f t="shared" si="260"/>
        <v>12</v>
      </c>
      <c r="T5548" t="s">
        <v>107</v>
      </c>
    </row>
    <row r="5549" spans="1:26" x14ac:dyDescent="0.35">
      <c r="A5549" s="1" t="s">
        <v>2</v>
      </c>
      <c r="B5549" s="18">
        <v>42500</v>
      </c>
      <c r="C5549" s="3" t="s">
        <v>64</v>
      </c>
      <c r="D5549" s="4" t="s">
        <v>65</v>
      </c>
      <c r="E5549" s="5" t="s">
        <v>7</v>
      </c>
      <c r="F5549" s="6">
        <v>11.462030019136748</v>
      </c>
      <c r="G5549" s="16" t="s">
        <v>4</v>
      </c>
      <c r="H5549" s="7">
        <v>40397.603865606921</v>
      </c>
      <c r="I5549" s="4">
        <v>66.599999999999994</v>
      </c>
      <c r="J5549" s="4">
        <v>5.4</v>
      </c>
      <c r="K5549" s="4">
        <v>5.6</v>
      </c>
      <c r="L5549" s="4">
        <v>2013.9839999999997</v>
      </c>
      <c r="M5549" s="4" t="s">
        <v>332</v>
      </c>
      <c r="N5549" s="17">
        <v>1.7499999999999998</v>
      </c>
      <c r="O5549" s="4">
        <v>1152</v>
      </c>
      <c r="P5549">
        <f t="shared" si="258"/>
        <v>2016</v>
      </c>
      <c r="Q5549">
        <f t="shared" si="259"/>
        <v>5</v>
      </c>
      <c r="R5549" t="str">
        <f t="shared" si="260"/>
        <v>13</v>
      </c>
      <c r="T5549" t="s">
        <v>481</v>
      </c>
      <c r="U5549" t="s">
        <v>482</v>
      </c>
    </row>
    <row r="5550" spans="1:26" x14ac:dyDescent="0.35">
      <c r="A5550" s="1" t="s">
        <v>2</v>
      </c>
      <c r="B5550" s="18">
        <v>42500</v>
      </c>
      <c r="C5550" s="3" t="s">
        <v>101</v>
      </c>
      <c r="D5550" s="4" t="s">
        <v>102</v>
      </c>
      <c r="E5550" s="5" t="s">
        <v>7</v>
      </c>
      <c r="F5550" s="6">
        <v>6.8126015182933886</v>
      </c>
      <c r="G5550" s="16" t="s">
        <v>4</v>
      </c>
      <c r="H5550" s="7">
        <v>576345.99616783636</v>
      </c>
      <c r="I5550" s="4">
        <v>80.7</v>
      </c>
      <c r="J5550" s="4">
        <v>4.3</v>
      </c>
      <c r="K5550" s="4">
        <v>4.3</v>
      </c>
      <c r="L5550" s="4">
        <v>1492.1429999999998</v>
      </c>
      <c r="M5550" s="4" t="s">
        <v>332</v>
      </c>
      <c r="N5550" s="17">
        <v>56.696969696969695</v>
      </c>
      <c r="O5550" s="4">
        <v>15990.24</v>
      </c>
      <c r="P5550">
        <f t="shared" si="258"/>
        <v>2016</v>
      </c>
      <c r="Q5550">
        <f t="shared" si="259"/>
        <v>5</v>
      </c>
      <c r="R5550" t="str">
        <f t="shared" si="260"/>
        <v>13</v>
      </c>
      <c r="T5550" t="s">
        <v>499</v>
      </c>
      <c r="U5550" t="s">
        <v>500</v>
      </c>
    </row>
    <row r="5551" spans="1:26" x14ac:dyDescent="0.35">
      <c r="A5551" s="1" t="s">
        <v>2</v>
      </c>
      <c r="B5551" s="18">
        <v>42500</v>
      </c>
      <c r="C5551" s="3" t="s">
        <v>3</v>
      </c>
      <c r="D5551" s="4" t="s">
        <v>119</v>
      </c>
      <c r="E5551" s="5" t="s">
        <v>4</v>
      </c>
      <c r="F5551" s="6">
        <v>33.010646455113829</v>
      </c>
      <c r="G5551" s="16" t="s">
        <v>4</v>
      </c>
      <c r="H5551" s="7">
        <v>19042.289114750572</v>
      </c>
      <c r="I5551" s="4">
        <v>10.8</v>
      </c>
      <c r="J5551" s="4">
        <v>10.1</v>
      </c>
      <c r="K5551" s="4" t="s">
        <v>332</v>
      </c>
      <c r="L5551" s="4">
        <v>576.8529598668506</v>
      </c>
      <c r="M5551" s="4" t="s">
        <v>332</v>
      </c>
      <c r="N5551" s="17">
        <v>1</v>
      </c>
      <c r="O5551" s="4">
        <v>100</v>
      </c>
      <c r="P5551">
        <f t="shared" si="258"/>
        <v>2016</v>
      </c>
      <c r="Q5551">
        <f t="shared" si="259"/>
        <v>5</v>
      </c>
      <c r="R5551" t="str">
        <f t="shared" si="260"/>
        <v>16</v>
      </c>
      <c r="T5551" t="s">
        <v>119</v>
      </c>
    </row>
    <row r="5552" spans="1:26" x14ac:dyDescent="0.35">
      <c r="A5552" s="1" t="s">
        <v>2</v>
      </c>
      <c r="B5552" s="18">
        <v>42500</v>
      </c>
      <c r="C5552" s="3" t="s">
        <v>190</v>
      </c>
      <c r="D5552" s="4" t="s">
        <v>191</v>
      </c>
      <c r="E5552" s="5" t="s">
        <v>7</v>
      </c>
      <c r="F5552" s="6">
        <v>0.20644247025131479</v>
      </c>
      <c r="G5552" s="16" t="s">
        <v>4</v>
      </c>
      <c r="H5552" s="7">
        <v>568.15250298263322</v>
      </c>
      <c r="I5552" s="4" t="s">
        <v>332</v>
      </c>
      <c r="J5552" s="4">
        <v>6.9</v>
      </c>
      <c r="K5552" s="4" t="s">
        <v>332</v>
      </c>
      <c r="L5552" s="4">
        <v>775.73462439500611</v>
      </c>
      <c r="M5552" s="4" t="s">
        <v>332</v>
      </c>
      <c r="N5552" s="17">
        <v>3.5477474850561301</v>
      </c>
      <c r="O5552" s="4">
        <v>15990.24</v>
      </c>
      <c r="P5552">
        <f t="shared" si="258"/>
        <v>2016</v>
      </c>
      <c r="Q5552">
        <f t="shared" si="259"/>
        <v>5</v>
      </c>
      <c r="R5552" t="str">
        <f t="shared" si="260"/>
        <v>16</v>
      </c>
      <c r="T5552" t="s">
        <v>336</v>
      </c>
      <c r="U5552" t="s">
        <v>555</v>
      </c>
    </row>
    <row r="5553" spans="1:27" x14ac:dyDescent="0.35">
      <c r="A5553" s="1" t="s">
        <v>2</v>
      </c>
      <c r="B5553" s="18">
        <v>42500</v>
      </c>
      <c r="C5553" s="3" t="s">
        <v>347</v>
      </c>
      <c r="D5553" s="4" t="s">
        <v>348</v>
      </c>
      <c r="E5553" s="5" t="s">
        <v>7</v>
      </c>
      <c r="F5553" s="6">
        <v>5.7310150095683738</v>
      </c>
      <c r="G5553" s="16" t="s">
        <v>4</v>
      </c>
      <c r="H5553" s="7">
        <v>21443.665022376779</v>
      </c>
      <c r="I5553" s="4" t="s">
        <v>332</v>
      </c>
      <c r="J5553" s="4">
        <v>5.3</v>
      </c>
      <c r="K5553" s="4" t="s">
        <v>332</v>
      </c>
      <c r="L5553" s="4">
        <v>77.951814914747928</v>
      </c>
      <c r="M5553" s="4" t="s">
        <v>332</v>
      </c>
      <c r="N5553" s="17">
        <v>48</v>
      </c>
      <c r="O5553" s="4">
        <v>1152</v>
      </c>
      <c r="P5553">
        <f t="shared" si="258"/>
        <v>2016</v>
      </c>
      <c r="Q5553">
        <f t="shared" si="259"/>
        <v>5</v>
      </c>
      <c r="R5553" t="str">
        <f t="shared" si="260"/>
        <v>16</v>
      </c>
      <c r="T5553" t="s">
        <v>385</v>
      </c>
      <c r="U5553" t="s">
        <v>612</v>
      </c>
    </row>
    <row r="5554" spans="1:27" x14ac:dyDescent="0.35">
      <c r="A5554" s="1" t="s">
        <v>2</v>
      </c>
      <c r="B5554" s="18">
        <v>42500</v>
      </c>
      <c r="C5554" s="3" t="s">
        <v>259</v>
      </c>
      <c r="D5554" s="4" t="s">
        <v>260</v>
      </c>
      <c r="E5554" s="5" t="s">
        <v>4</v>
      </c>
      <c r="F5554" s="6">
        <v>231.0745251857968</v>
      </c>
      <c r="G5554" s="16" t="s">
        <v>4</v>
      </c>
      <c r="H5554" s="7">
        <v>36389.417166016858</v>
      </c>
      <c r="I5554" s="4" t="s">
        <v>332</v>
      </c>
      <c r="J5554" s="4">
        <v>6.7</v>
      </c>
      <c r="K5554" s="4" t="s">
        <v>332</v>
      </c>
      <c r="L5554" s="4">
        <v>157.47913854527118</v>
      </c>
      <c r="M5554" s="4" t="s">
        <v>332</v>
      </c>
      <c r="N5554" s="17">
        <v>1.0000000000000002</v>
      </c>
      <c r="O5554" s="4">
        <v>100</v>
      </c>
      <c r="P5554">
        <f t="shared" si="258"/>
        <v>2016</v>
      </c>
      <c r="Q5554">
        <f t="shared" si="259"/>
        <v>5</v>
      </c>
      <c r="R5554" t="str">
        <f t="shared" si="260"/>
        <v>17</v>
      </c>
      <c r="T5554" t="s">
        <v>260</v>
      </c>
      <c r="U5554" t="s">
        <v>583</v>
      </c>
    </row>
    <row r="5555" spans="1:27" x14ac:dyDescent="0.35">
      <c r="A5555" s="1" t="s">
        <v>2</v>
      </c>
      <c r="B5555" s="18">
        <v>42500</v>
      </c>
      <c r="C5555" s="3" t="s">
        <v>157</v>
      </c>
      <c r="D5555" s="4" t="s">
        <v>158</v>
      </c>
      <c r="E5555" s="5" t="s">
        <v>4</v>
      </c>
      <c r="F5555" s="6">
        <v>1881.6068479414882</v>
      </c>
      <c r="G5555" s="16" t="s">
        <v>4</v>
      </c>
      <c r="H5555" s="7">
        <v>129203.99228188994</v>
      </c>
      <c r="I5555" s="4">
        <v>38.799999999999997</v>
      </c>
      <c r="J5555" s="4">
        <v>2.6</v>
      </c>
      <c r="K5555" s="4" t="s">
        <v>332</v>
      </c>
      <c r="L5555" s="4">
        <v>68.666837827063304</v>
      </c>
      <c r="M5555" s="4" t="s">
        <v>332</v>
      </c>
      <c r="N5555" s="17">
        <v>1</v>
      </c>
      <c r="O5555" s="4">
        <v>100</v>
      </c>
      <c r="P5555">
        <f t="shared" si="258"/>
        <v>2016</v>
      </c>
      <c r="Q5555">
        <f t="shared" si="259"/>
        <v>5</v>
      </c>
      <c r="R5555" t="str">
        <f t="shared" si="260"/>
        <v>17</v>
      </c>
      <c r="T5555" t="s">
        <v>538</v>
      </c>
      <c r="U5555" t="s">
        <v>539</v>
      </c>
    </row>
    <row r="5556" spans="1:27" x14ac:dyDescent="0.35">
      <c r="A5556" s="1" t="s">
        <v>2</v>
      </c>
      <c r="B5556" s="18">
        <v>42500</v>
      </c>
      <c r="C5556" s="3" t="s">
        <v>234</v>
      </c>
      <c r="D5556" s="4" t="s">
        <v>235</v>
      </c>
      <c r="E5556" s="5" t="s">
        <v>7</v>
      </c>
      <c r="F5556" s="6">
        <v>2.8655075047841869</v>
      </c>
      <c r="G5556" s="16" t="s">
        <v>4</v>
      </c>
      <c r="H5556" s="7">
        <v>1424.0130728301085</v>
      </c>
      <c r="I5556" s="4" t="s">
        <v>332</v>
      </c>
      <c r="J5556" s="4">
        <v>3.9</v>
      </c>
      <c r="K5556" s="4" t="s">
        <v>332</v>
      </c>
      <c r="L5556" s="4">
        <v>96.966828049375763</v>
      </c>
      <c r="M5556" s="4" t="s">
        <v>332</v>
      </c>
      <c r="N5556" s="17">
        <v>5.1249453273071879</v>
      </c>
      <c r="O5556" s="4">
        <v>1152</v>
      </c>
      <c r="P5556">
        <f t="shared" si="258"/>
        <v>2016</v>
      </c>
      <c r="Q5556">
        <f t="shared" si="259"/>
        <v>5</v>
      </c>
      <c r="R5556" t="str">
        <f t="shared" si="260"/>
        <v>17</v>
      </c>
      <c r="T5556" t="s">
        <v>47</v>
      </c>
      <c r="U5556" t="s">
        <v>572</v>
      </c>
    </row>
    <row r="5557" spans="1:27" x14ac:dyDescent="0.35">
      <c r="A5557" s="1" t="s">
        <v>2</v>
      </c>
      <c r="B5557" s="18">
        <v>42500</v>
      </c>
      <c r="C5557" s="3" t="s">
        <v>15</v>
      </c>
      <c r="D5557" s="4" t="s">
        <v>16</v>
      </c>
      <c r="E5557" s="5" t="s">
        <v>7</v>
      </c>
      <c r="F5557" s="6">
        <v>2.8655075047841869</v>
      </c>
      <c r="G5557" s="16" t="s">
        <v>4</v>
      </c>
      <c r="H5557" s="7">
        <v>6653.5708817486529</v>
      </c>
      <c r="I5557" s="4">
        <v>5.7</v>
      </c>
      <c r="J5557" s="4">
        <v>3.8</v>
      </c>
      <c r="K5557" s="4">
        <v>5</v>
      </c>
      <c r="L5557" s="4">
        <v>72.561000000000007</v>
      </c>
      <c r="M5557" s="4" t="s">
        <v>332</v>
      </c>
      <c r="N5557" s="17">
        <v>32</v>
      </c>
      <c r="O5557" s="4">
        <v>1152</v>
      </c>
      <c r="P5557">
        <f t="shared" si="258"/>
        <v>2016</v>
      </c>
      <c r="Q5557">
        <f t="shared" si="259"/>
        <v>5</v>
      </c>
      <c r="R5557" t="str">
        <f t="shared" si="260"/>
        <v>17</v>
      </c>
      <c r="T5557" t="s">
        <v>73</v>
      </c>
      <c r="U5557" t="s">
        <v>475</v>
      </c>
    </row>
    <row r="5558" spans="1:27" x14ac:dyDescent="0.35">
      <c r="A5558" s="1" t="s">
        <v>2</v>
      </c>
      <c r="B5558" s="18">
        <v>42500</v>
      </c>
      <c r="C5558" s="3" t="s">
        <v>87</v>
      </c>
      <c r="D5558" s="4" t="s">
        <v>88</v>
      </c>
      <c r="E5558" s="5" t="s">
        <v>7</v>
      </c>
      <c r="F5558" s="6">
        <v>8.5965225143525608</v>
      </c>
      <c r="G5558" s="16" t="s">
        <v>4</v>
      </c>
      <c r="H5558" s="7">
        <v>78696.077127114055</v>
      </c>
      <c r="I5558" s="4" t="s">
        <v>332</v>
      </c>
      <c r="J5558" s="4">
        <v>10.3</v>
      </c>
      <c r="K5558" s="4" t="s">
        <v>332</v>
      </c>
      <c r="L5558" s="4">
        <v>572.15051926320245</v>
      </c>
      <c r="M5558" s="4" t="s">
        <v>332</v>
      </c>
      <c r="N5558" s="17">
        <v>16</v>
      </c>
      <c r="O5558" s="4">
        <v>1152</v>
      </c>
      <c r="P5558">
        <f t="shared" si="258"/>
        <v>2016</v>
      </c>
      <c r="Q5558">
        <f t="shared" si="259"/>
        <v>5</v>
      </c>
      <c r="R5558" t="str">
        <f t="shared" si="260"/>
        <v>17</v>
      </c>
      <c r="T5558" t="s">
        <v>237</v>
      </c>
      <c r="U5558" t="s">
        <v>492</v>
      </c>
    </row>
    <row r="5559" spans="1:27" x14ac:dyDescent="0.35">
      <c r="A5559" s="1" t="s">
        <v>2</v>
      </c>
      <c r="B5559" s="18">
        <v>42500</v>
      </c>
      <c r="C5559" s="3" t="s">
        <v>80</v>
      </c>
      <c r="D5559" s="4" t="s">
        <v>81</v>
      </c>
      <c r="E5559" s="5" t="s">
        <v>4</v>
      </c>
      <c r="F5559" s="6">
        <v>2.8655075047841869</v>
      </c>
      <c r="G5559" s="16" t="s">
        <v>4</v>
      </c>
      <c r="H5559" s="7">
        <v>6097.9130583457709</v>
      </c>
      <c r="I5559" s="4">
        <v>29.4</v>
      </c>
      <c r="J5559" s="4">
        <v>14.4</v>
      </c>
      <c r="K5559" s="4">
        <v>9.6</v>
      </c>
      <c r="L5559" s="4">
        <v>2128.0394653180397</v>
      </c>
      <c r="M5559" s="4" t="s">
        <v>332</v>
      </c>
      <c r="N5559" s="17">
        <v>1</v>
      </c>
      <c r="O5559" s="4">
        <v>1152</v>
      </c>
      <c r="P5559">
        <f t="shared" si="258"/>
        <v>2016</v>
      </c>
      <c r="Q5559">
        <f t="shared" si="259"/>
        <v>5</v>
      </c>
      <c r="R5559" t="str">
        <f t="shared" si="260"/>
        <v>27</v>
      </c>
      <c r="T5559" t="s">
        <v>81</v>
      </c>
    </row>
    <row r="5560" spans="1:27" x14ac:dyDescent="0.35">
      <c r="A5560" s="1" t="s">
        <v>2</v>
      </c>
      <c r="B5560" s="18">
        <v>42514</v>
      </c>
      <c r="C5560" s="8" t="s">
        <v>29</v>
      </c>
      <c r="D5560" s="4" t="s">
        <v>30</v>
      </c>
      <c r="E5560" s="9" t="s">
        <v>23</v>
      </c>
      <c r="F5560" s="6">
        <v>11.462030019136748</v>
      </c>
      <c r="G5560" s="16" t="s">
        <v>4</v>
      </c>
      <c r="H5560" s="7">
        <v>40499.259233394754</v>
      </c>
      <c r="I5560" s="4">
        <v>5.9</v>
      </c>
      <c r="J5560" s="4">
        <v>5.8</v>
      </c>
      <c r="K5560" s="4" t="s">
        <v>332</v>
      </c>
      <c r="L5560" s="4">
        <v>103.92179058564797</v>
      </c>
      <c r="M5560" s="4" t="s">
        <v>332</v>
      </c>
      <c r="N5560" s="17">
        <v>34</v>
      </c>
      <c r="O5560" s="4">
        <v>1152</v>
      </c>
      <c r="P5560">
        <f t="shared" si="258"/>
        <v>2016</v>
      </c>
      <c r="Q5560">
        <f t="shared" si="259"/>
        <v>5</v>
      </c>
      <c r="R5560" t="str">
        <f t="shared" si="260"/>
        <v>01</v>
      </c>
      <c r="T5560" t="s">
        <v>30</v>
      </c>
    </row>
    <row r="5561" spans="1:27" x14ac:dyDescent="0.35">
      <c r="A5561" s="1" t="s">
        <v>2</v>
      </c>
      <c r="B5561" s="18">
        <v>42514</v>
      </c>
      <c r="C5561" s="8" t="s">
        <v>82</v>
      </c>
      <c r="D5561" s="4" t="s">
        <v>167</v>
      </c>
      <c r="E5561" s="9" t="s">
        <v>4</v>
      </c>
      <c r="F5561" s="6">
        <v>48.713627581331181</v>
      </c>
      <c r="G5561" s="16" t="s">
        <v>4</v>
      </c>
      <c r="H5561" s="7">
        <v>43452.981482468102</v>
      </c>
      <c r="I5561" s="4">
        <v>18.600000000000001</v>
      </c>
      <c r="J5561" s="4">
        <v>10.7</v>
      </c>
      <c r="K5561" s="4">
        <v>8.56</v>
      </c>
      <c r="L5561" s="4">
        <v>892.00873841554869</v>
      </c>
      <c r="M5561" s="4" t="s">
        <v>332</v>
      </c>
      <c r="N5561" s="17">
        <v>1</v>
      </c>
      <c r="O5561" s="4">
        <v>1152</v>
      </c>
      <c r="P5561">
        <f t="shared" si="258"/>
        <v>2016</v>
      </c>
      <c r="Q5561">
        <f t="shared" si="259"/>
        <v>5</v>
      </c>
      <c r="R5561" t="str">
        <f t="shared" si="260"/>
        <v>05</v>
      </c>
      <c r="T5561" t="s">
        <v>460</v>
      </c>
      <c r="U5561" t="s">
        <v>488</v>
      </c>
      <c r="V5561" t="s">
        <v>536</v>
      </c>
      <c r="W5561" t="s">
        <v>544</v>
      </c>
      <c r="X5561" t="s">
        <v>510</v>
      </c>
    </row>
    <row r="5562" spans="1:27" x14ac:dyDescent="0.35">
      <c r="A5562" s="1" t="s">
        <v>2</v>
      </c>
      <c r="B5562" s="18">
        <v>42514</v>
      </c>
      <c r="C5562" s="3" t="s">
        <v>37</v>
      </c>
      <c r="D5562" s="4" t="s">
        <v>156</v>
      </c>
      <c r="E5562" s="5" t="s">
        <v>4</v>
      </c>
      <c r="F5562" s="6">
        <v>154.73740525834609</v>
      </c>
      <c r="G5562" s="16" t="s">
        <v>4</v>
      </c>
      <c r="H5562" s="7">
        <v>263446.17781622929</v>
      </c>
      <c r="I5562" s="4">
        <v>25.2</v>
      </c>
      <c r="J5562" s="4">
        <v>12.7</v>
      </c>
      <c r="K5562" s="4">
        <v>10.16</v>
      </c>
      <c r="L5562" s="4">
        <v>1702.537129767592</v>
      </c>
      <c r="M5562" s="4" t="s">
        <v>332</v>
      </c>
      <c r="N5562" s="17">
        <v>1.0000000000000002</v>
      </c>
      <c r="O5562" s="4">
        <v>1152</v>
      </c>
      <c r="P5562">
        <f t="shared" si="258"/>
        <v>2016</v>
      </c>
      <c r="Q5562">
        <f t="shared" si="259"/>
        <v>5</v>
      </c>
      <c r="R5562" t="str">
        <f t="shared" si="260"/>
        <v>05</v>
      </c>
      <c r="T5562" t="s">
        <v>460</v>
      </c>
      <c r="U5562" t="s">
        <v>461</v>
      </c>
      <c r="V5562" t="s">
        <v>536</v>
      </c>
      <c r="W5562" t="s">
        <v>537</v>
      </c>
      <c r="X5562" t="s">
        <v>510</v>
      </c>
    </row>
    <row r="5563" spans="1:27" x14ac:dyDescent="0.35">
      <c r="A5563" s="1" t="s">
        <v>2</v>
      </c>
      <c r="B5563" s="18">
        <v>42514</v>
      </c>
      <c r="C5563" s="3" t="s">
        <v>76</v>
      </c>
      <c r="D5563" s="4" t="s">
        <v>229</v>
      </c>
      <c r="E5563" s="5" t="s">
        <v>4</v>
      </c>
      <c r="F5563" s="6">
        <v>57.310150095683738</v>
      </c>
      <c r="G5563" s="16" t="s">
        <v>4</v>
      </c>
      <c r="H5563" s="7">
        <v>200972.34603481708</v>
      </c>
      <c r="I5563" s="4">
        <v>35.299999999999997</v>
      </c>
      <c r="J5563" s="4">
        <v>15.4</v>
      </c>
      <c r="K5563" s="4">
        <v>12.32</v>
      </c>
      <c r="L5563" s="4">
        <v>3506.7496019340056</v>
      </c>
      <c r="M5563" s="4" t="s">
        <v>332</v>
      </c>
      <c r="N5563" s="17">
        <v>1.0000000000000002</v>
      </c>
      <c r="O5563" s="4">
        <v>1152</v>
      </c>
      <c r="P5563">
        <f t="shared" si="258"/>
        <v>2016</v>
      </c>
      <c r="Q5563">
        <f t="shared" si="259"/>
        <v>5</v>
      </c>
      <c r="R5563" t="str">
        <f t="shared" si="260"/>
        <v>05</v>
      </c>
      <c r="T5563" t="s">
        <v>460</v>
      </c>
      <c r="U5563" t="s">
        <v>486</v>
      </c>
      <c r="V5563" t="s">
        <v>536</v>
      </c>
      <c r="W5563" t="s">
        <v>570</v>
      </c>
      <c r="X5563" t="s">
        <v>510</v>
      </c>
    </row>
    <row r="5564" spans="1:27" x14ac:dyDescent="0.35">
      <c r="A5564" s="1" t="s">
        <v>2</v>
      </c>
      <c r="B5564" s="18">
        <v>42514</v>
      </c>
      <c r="C5564" s="3" t="s">
        <v>62</v>
      </c>
      <c r="D5564" s="4" t="s">
        <v>63</v>
      </c>
      <c r="E5564" s="5" t="s">
        <v>4</v>
      </c>
      <c r="F5564" s="6">
        <v>431.67768441302712</v>
      </c>
      <c r="G5564" s="16" t="s">
        <v>4</v>
      </c>
      <c r="H5564" s="7">
        <v>38630.539819195605</v>
      </c>
      <c r="I5564" s="4">
        <v>8.1</v>
      </c>
      <c r="J5564" s="4">
        <v>5.6</v>
      </c>
      <c r="K5564" s="4" t="s">
        <v>332</v>
      </c>
      <c r="L5564" s="4">
        <v>89.48931393505643</v>
      </c>
      <c r="M5564" s="4" t="s">
        <v>332</v>
      </c>
      <c r="N5564" s="17">
        <v>1.0000000000000002</v>
      </c>
      <c r="O5564" s="4">
        <v>130</v>
      </c>
      <c r="P5564">
        <f t="shared" si="258"/>
        <v>2016</v>
      </c>
      <c r="Q5564">
        <f t="shared" si="259"/>
        <v>5</v>
      </c>
      <c r="R5564" t="str">
        <f t="shared" si="260"/>
        <v>05</v>
      </c>
      <c r="T5564" t="s">
        <v>84</v>
      </c>
      <c r="U5564" t="s">
        <v>459</v>
      </c>
      <c r="V5564" t="s">
        <v>479</v>
      </c>
      <c r="W5564" t="s">
        <v>480</v>
      </c>
    </row>
    <row r="5565" spans="1:27" x14ac:dyDescent="0.35">
      <c r="A5565" s="1" t="s">
        <v>2</v>
      </c>
      <c r="B5565" s="18">
        <v>42514</v>
      </c>
      <c r="C5565" s="3" t="s">
        <v>373</v>
      </c>
      <c r="D5565" s="4" t="s">
        <v>374</v>
      </c>
      <c r="E5565" s="5" t="s">
        <v>4</v>
      </c>
      <c r="F5565" s="6">
        <v>2.8655075047841869</v>
      </c>
      <c r="G5565" s="16" t="s">
        <v>4</v>
      </c>
      <c r="H5565" s="7">
        <v>6556.3140028822445</v>
      </c>
      <c r="I5565" s="4">
        <v>20.5</v>
      </c>
      <c r="J5565" s="4">
        <v>14.6</v>
      </c>
      <c r="K5565" s="4" t="s">
        <v>332</v>
      </c>
      <c r="L5565" s="4">
        <v>2288.0114576339338</v>
      </c>
      <c r="M5565" s="4" t="s">
        <v>332</v>
      </c>
      <c r="N5565" s="17">
        <v>1</v>
      </c>
      <c r="O5565" s="4">
        <v>1152</v>
      </c>
      <c r="P5565">
        <f t="shared" si="258"/>
        <v>2016</v>
      </c>
      <c r="Q5565">
        <f t="shared" si="259"/>
        <v>5</v>
      </c>
      <c r="R5565" t="str">
        <f t="shared" si="260"/>
        <v>09</v>
      </c>
      <c r="T5565" t="s">
        <v>374</v>
      </c>
    </row>
    <row r="5566" spans="1:27" x14ac:dyDescent="0.35">
      <c r="A5566" s="1" t="s">
        <v>2</v>
      </c>
      <c r="B5566" s="18">
        <v>42514</v>
      </c>
      <c r="C5566" s="3" t="s">
        <v>40</v>
      </c>
      <c r="D5566" s="4" t="s">
        <v>169</v>
      </c>
      <c r="E5566" s="5" t="s">
        <v>4</v>
      </c>
      <c r="F5566" s="6">
        <v>25.39280496547218</v>
      </c>
      <c r="G5566" s="16" t="s">
        <v>4</v>
      </c>
      <c r="H5566" s="7">
        <v>8314.1901460872959</v>
      </c>
      <c r="I5566" s="4" t="s">
        <v>332</v>
      </c>
      <c r="J5566" s="4">
        <v>8.1999999999999993</v>
      </c>
      <c r="K5566" s="4">
        <v>6.1999999999999993</v>
      </c>
      <c r="L5566" s="4">
        <v>327.42306954243531</v>
      </c>
      <c r="M5566" s="4" t="s">
        <v>332</v>
      </c>
      <c r="N5566" s="17">
        <v>1.0000000000000002</v>
      </c>
      <c r="O5566" s="4">
        <v>130</v>
      </c>
      <c r="P5566">
        <f t="shared" si="258"/>
        <v>2016</v>
      </c>
      <c r="Q5566">
        <f t="shared" si="259"/>
        <v>5</v>
      </c>
      <c r="R5566" t="str">
        <f t="shared" si="260"/>
        <v>12</v>
      </c>
      <c r="T5566" t="s">
        <v>662</v>
      </c>
      <c r="U5566" t="s">
        <v>463</v>
      </c>
      <c r="V5566" t="s">
        <v>464</v>
      </c>
      <c r="W5566" t="s">
        <v>546</v>
      </c>
      <c r="X5566" t="s">
        <v>468</v>
      </c>
      <c r="Y5566" t="s">
        <v>547</v>
      </c>
      <c r="Z5566" t="s">
        <v>510</v>
      </c>
      <c r="AA5566" t="s">
        <v>466</v>
      </c>
    </row>
    <row r="5567" spans="1:27" x14ac:dyDescent="0.35">
      <c r="A5567" s="1" t="s">
        <v>2</v>
      </c>
      <c r="B5567" s="18">
        <v>42514</v>
      </c>
      <c r="C5567" s="3" t="s">
        <v>28</v>
      </c>
      <c r="D5567" s="4" t="s">
        <v>107</v>
      </c>
      <c r="E5567" s="5" t="s">
        <v>23</v>
      </c>
      <c r="F5567" s="6">
        <v>5.7310150095683738</v>
      </c>
      <c r="G5567" s="16" t="s">
        <v>4</v>
      </c>
      <c r="H5567" s="7">
        <v>12718.749240234729</v>
      </c>
      <c r="I5567" s="4">
        <v>20.9</v>
      </c>
      <c r="J5567" s="4">
        <v>5.2</v>
      </c>
      <c r="K5567" s="4" t="s">
        <v>332</v>
      </c>
      <c r="L5567" s="4">
        <v>443.85677646978041</v>
      </c>
      <c r="M5567" s="4" t="s">
        <v>332</v>
      </c>
      <c r="N5567" s="17">
        <v>4.9999999999999991</v>
      </c>
      <c r="O5567" s="4">
        <v>1152</v>
      </c>
      <c r="P5567">
        <f t="shared" si="258"/>
        <v>2016</v>
      </c>
      <c r="Q5567">
        <f t="shared" si="259"/>
        <v>5</v>
      </c>
      <c r="R5567" t="str">
        <f t="shared" si="260"/>
        <v>12</v>
      </c>
      <c r="T5567" t="s">
        <v>107</v>
      </c>
    </row>
    <row r="5568" spans="1:27" x14ac:dyDescent="0.35">
      <c r="A5568" s="1" t="s">
        <v>2</v>
      </c>
      <c r="B5568" s="18">
        <v>42514</v>
      </c>
      <c r="C5568" s="3" t="s">
        <v>64</v>
      </c>
      <c r="D5568" s="4" t="s">
        <v>65</v>
      </c>
      <c r="E5568" s="5" t="s">
        <v>7</v>
      </c>
      <c r="F5568" s="6">
        <v>0.41288494050262958</v>
      </c>
      <c r="G5568" s="16" t="s">
        <v>4</v>
      </c>
      <c r="H5568" s="7">
        <v>6775.6999267359652</v>
      </c>
      <c r="I5568" s="4">
        <v>77.5</v>
      </c>
      <c r="J5568" s="4">
        <v>5.5</v>
      </c>
      <c r="K5568" s="4">
        <v>5.5</v>
      </c>
      <c r="L5568" s="4">
        <v>2344.375</v>
      </c>
      <c r="M5568" s="4" t="s">
        <v>332</v>
      </c>
      <c r="N5568" s="17">
        <v>7</v>
      </c>
      <c r="O5568" s="4">
        <v>15990.24</v>
      </c>
      <c r="P5568">
        <f t="shared" si="258"/>
        <v>2016</v>
      </c>
      <c r="Q5568">
        <f t="shared" si="259"/>
        <v>5</v>
      </c>
      <c r="R5568" t="str">
        <f t="shared" si="260"/>
        <v>13</v>
      </c>
      <c r="T5568" t="s">
        <v>481</v>
      </c>
      <c r="U5568" t="s">
        <v>482</v>
      </c>
    </row>
    <row r="5569" spans="1:26" x14ac:dyDescent="0.35">
      <c r="A5569" s="1" t="s">
        <v>2</v>
      </c>
      <c r="B5569" s="18">
        <v>42514</v>
      </c>
      <c r="C5569" s="3" t="s">
        <v>101</v>
      </c>
      <c r="D5569" s="4" t="s">
        <v>102</v>
      </c>
      <c r="E5569" s="5" t="s">
        <v>7</v>
      </c>
      <c r="F5569" s="6">
        <v>20.058552533489308</v>
      </c>
      <c r="G5569" s="16" t="s">
        <v>4</v>
      </c>
      <c r="H5569" s="7">
        <v>1146747.9068207843</v>
      </c>
      <c r="I5569" s="4">
        <v>74.5</v>
      </c>
      <c r="J5569" s="4">
        <v>3.8</v>
      </c>
      <c r="K5569" s="4">
        <v>3.8</v>
      </c>
      <c r="L5569" s="4">
        <v>1075.7799999999997</v>
      </c>
      <c r="M5569" s="4" t="s">
        <v>332</v>
      </c>
      <c r="N5569" s="17">
        <v>53.142857142857146</v>
      </c>
      <c r="O5569" s="4">
        <v>1152</v>
      </c>
      <c r="P5569">
        <f t="shared" si="258"/>
        <v>2016</v>
      </c>
      <c r="Q5569">
        <f t="shared" si="259"/>
        <v>5</v>
      </c>
      <c r="R5569" t="str">
        <f t="shared" si="260"/>
        <v>13</v>
      </c>
      <c r="T5569" t="s">
        <v>499</v>
      </c>
      <c r="U5569" t="s">
        <v>500</v>
      </c>
    </row>
    <row r="5570" spans="1:26" x14ac:dyDescent="0.35">
      <c r="A5570" s="1" t="s">
        <v>2</v>
      </c>
      <c r="B5570" s="18">
        <v>42514</v>
      </c>
      <c r="C5570" s="3" t="s">
        <v>3</v>
      </c>
      <c r="D5570" s="4" t="s">
        <v>119</v>
      </c>
      <c r="E5570" s="5" t="s">
        <v>4</v>
      </c>
      <c r="F5570" s="6">
        <v>25.39280496547218</v>
      </c>
      <c r="G5570" s="16" t="s">
        <v>4</v>
      </c>
      <c r="H5570" s="7">
        <v>8169.9590261306093</v>
      </c>
      <c r="I5570" s="4">
        <v>10.1</v>
      </c>
      <c r="J5570" s="4">
        <v>7.8</v>
      </c>
      <c r="K5570" s="4" t="s">
        <v>332</v>
      </c>
      <c r="L5570" s="4">
        <v>321.74307002474501</v>
      </c>
      <c r="M5570" s="4" t="s">
        <v>332</v>
      </c>
      <c r="N5570" s="17">
        <v>1.0000000000000002</v>
      </c>
      <c r="O5570" s="4">
        <v>130</v>
      </c>
      <c r="P5570">
        <f t="shared" ref="P5570:P5633" si="261">YEAR(B5570)</f>
        <v>2016</v>
      </c>
      <c r="Q5570">
        <f t="shared" ref="Q5570:Q5633" si="262">MONTH(B5570)</f>
        <v>5</v>
      </c>
      <c r="R5570" t="str">
        <f t="shared" ref="R5570:R5633" si="263">LEFT(C5570,2)</f>
        <v>16</v>
      </c>
      <c r="T5570" t="s">
        <v>119</v>
      </c>
    </row>
    <row r="5571" spans="1:26" x14ac:dyDescent="0.35">
      <c r="A5571" s="1" t="s">
        <v>2</v>
      </c>
      <c r="B5571" s="18">
        <v>42514</v>
      </c>
      <c r="C5571" s="3" t="s">
        <v>184</v>
      </c>
      <c r="D5571" s="4" t="s">
        <v>185</v>
      </c>
      <c r="E5571" s="5" t="s">
        <v>7</v>
      </c>
      <c r="F5571" s="6">
        <v>0.20644247025131479</v>
      </c>
      <c r="G5571" s="16" t="s">
        <v>4</v>
      </c>
      <c r="H5571" s="7">
        <v>3003.1485039919958</v>
      </c>
      <c r="I5571" s="4" t="s">
        <v>332</v>
      </c>
      <c r="J5571" s="4">
        <v>10.5</v>
      </c>
      <c r="K5571" s="4" t="s">
        <v>332</v>
      </c>
      <c r="L5571" s="4">
        <v>606.13103260198079</v>
      </c>
      <c r="M5571" s="4" t="s">
        <v>332</v>
      </c>
      <c r="N5571" s="17">
        <v>24.000000000000004</v>
      </c>
      <c r="O5571" s="4">
        <v>15990.24</v>
      </c>
      <c r="P5571">
        <f t="shared" si="261"/>
        <v>2016</v>
      </c>
      <c r="Q5571">
        <f t="shared" si="262"/>
        <v>5</v>
      </c>
      <c r="R5571" t="str">
        <f t="shared" si="263"/>
        <v>16</v>
      </c>
      <c r="T5571" t="s">
        <v>553</v>
      </c>
      <c r="U5571" t="s">
        <v>530</v>
      </c>
    </row>
    <row r="5572" spans="1:26" x14ac:dyDescent="0.35">
      <c r="A5572" s="1" t="s">
        <v>2</v>
      </c>
      <c r="B5572" s="18">
        <v>42514</v>
      </c>
      <c r="C5572" s="3" t="s">
        <v>384</v>
      </c>
      <c r="D5572" s="4" t="s">
        <v>385</v>
      </c>
      <c r="E5572" s="5" t="s">
        <v>7</v>
      </c>
      <c r="F5572" s="6">
        <v>25.39280496547218</v>
      </c>
      <c r="G5572" s="16" t="s">
        <v>4</v>
      </c>
      <c r="H5572" s="7">
        <v>13614.736987061899</v>
      </c>
      <c r="I5572" s="4" t="s">
        <v>332</v>
      </c>
      <c r="J5572" s="4">
        <v>8</v>
      </c>
      <c r="K5572" s="4" t="s">
        <v>332</v>
      </c>
      <c r="L5572" s="4">
        <v>268.08257310632899</v>
      </c>
      <c r="M5572" s="4" t="s">
        <v>332</v>
      </c>
      <c r="N5572" s="17">
        <v>2</v>
      </c>
      <c r="O5572" s="4">
        <v>130</v>
      </c>
      <c r="P5572">
        <f t="shared" si="261"/>
        <v>2016</v>
      </c>
      <c r="Q5572">
        <f t="shared" si="262"/>
        <v>5</v>
      </c>
      <c r="R5572" t="str">
        <f t="shared" si="263"/>
        <v>16</v>
      </c>
      <c r="T5572" t="s">
        <v>385</v>
      </c>
    </row>
    <row r="5573" spans="1:26" x14ac:dyDescent="0.35">
      <c r="A5573" s="1" t="s">
        <v>2</v>
      </c>
      <c r="B5573" s="18">
        <v>42514</v>
      </c>
      <c r="C5573" s="3" t="s">
        <v>157</v>
      </c>
      <c r="D5573" s="4" t="s">
        <v>158</v>
      </c>
      <c r="E5573" s="5" t="s">
        <v>4</v>
      </c>
      <c r="F5573" s="6">
        <v>50.785609930944361</v>
      </c>
      <c r="G5573" s="16" t="s">
        <v>4</v>
      </c>
      <c r="H5573" s="7">
        <v>6775.4589537175234</v>
      </c>
      <c r="I5573" s="4">
        <v>41.6</v>
      </c>
      <c r="J5573" s="4">
        <v>3.5</v>
      </c>
      <c r="K5573" s="4" t="s">
        <v>332</v>
      </c>
      <c r="L5573" s="4">
        <v>133.41296802244653</v>
      </c>
      <c r="M5573" s="4" t="s">
        <v>332</v>
      </c>
      <c r="N5573" s="17">
        <v>1</v>
      </c>
      <c r="O5573" s="4">
        <v>130</v>
      </c>
      <c r="P5573">
        <f t="shared" si="261"/>
        <v>2016</v>
      </c>
      <c r="Q5573">
        <f t="shared" si="262"/>
        <v>5</v>
      </c>
      <c r="R5573" t="str">
        <f t="shared" si="263"/>
        <v>17</v>
      </c>
      <c r="T5573" t="s">
        <v>538</v>
      </c>
      <c r="U5573" t="s">
        <v>539</v>
      </c>
    </row>
    <row r="5574" spans="1:26" x14ac:dyDescent="0.35">
      <c r="A5574" s="1" t="s">
        <v>2</v>
      </c>
      <c r="B5574" s="18">
        <v>42514</v>
      </c>
      <c r="C5574" s="3" t="s">
        <v>15</v>
      </c>
      <c r="D5574" s="4" t="s">
        <v>16</v>
      </c>
      <c r="E5574" s="5" t="s">
        <v>7</v>
      </c>
      <c r="F5574" s="6">
        <v>0.20644247025131479</v>
      </c>
      <c r="G5574" s="16" t="s">
        <v>4</v>
      </c>
      <c r="H5574" s="7">
        <v>7705.1106660896148</v>
      </c>
      <c r="I5574" s="4">
        <v>21.2</v>
      </c>
      <c r="J5574" s="4">
        <v>13.7</v>
      </c>
      <c r="K5574" s="4">
        <v>13.7</v>
      </c>
      <c r="L5574" s="4">
        <v>2665.9487600000002</v>
      </c>
      <c r="M5574" s="4" t="s">
        <v>332</v>
      </c>
      <c r="N5574" s="17">
        <v>14</v>
      </c>
      <c r="O5574" s="4">
        <v>15990.24</v>
      </c>
      <c r="P5574">
        <f t="shared" si="261"/>
        <v>2016</v>
      </c>
      <c r="Q5574">
        <f t="shared" si="262"/>
        <v>5</v>
      </c>
      <c r="R5574" t="str">
        <f t="shared" si="263"/>
        <v>17</v>
      </c>
      <c r="T5574" t="s">
        <v>73</v>
      </c>
      <c r="U5574" t="s">
        <v>475</v>
      </c>
    </row>
    <row r="5575" spans="1:26" x14ac:dyDescent="0.35">
      <c r="A5575" s="1" t="s">
        <v>2</v>
      </c>
      <c r="B5575" s="18">
        <v>42514</v>
      </c>
      <c r="C5575" s="3" t="s">
        <v>132</v>
      </c>
      <c r="D5575" s="4" t="s">
        <v>298</v>
      </c>
      <c r="E5575" s="5" t="s">
        <v>4</v>
      </c>
      <c r="F5575" s="6">
        <v>101.57121986188872</v>
      </c>
      <c r="G5575" s="16" t="s">
        <v>4</v>
      </c>
      <c r="H5575" s="7">
        <v>425.46053084568433</v>
      </c>
      <c r="I5575" s="4" t="s">
        <v>332</v>
      </c>
      <c r="J5575" s="4">
        <v>2</v>
      </c>
      <c r="K5575" s="4" t="s">
        <v>332</v>
      </c>
      <c r="L5575" s="4">
        <v>4.1887902047863905</v>
      </c>
      <c r="M5575" s="4" t="s">
        <v>332</v>
      </c>
      <c r="N5575" s="17">
        <v>1</v>
      </c>
      <c r="O5575" s="4">
        <v>130</v>
      </c>
      <c r="P5575">
        <f t="shared" si="261"/>
        <v>2016</v>
      </c>
      <c r="Q5575">
        <f t="shared" si="262"/>
        <v>5</v>
      </c>
      <c r="R5575" t="str">
        <f t="shared" si="263"/>
        <v>90</v>
      </c>
      <c r="T5575" t="s">
        <v>563</v>
      </c>
      <c r="U5575" t="s">
        <v>468</v>
      </c>
      <c r="V5575" t="s">
        <v>564</v>
      </c>
      <c r="W5575" t="s">
        <v>524</v>
      </c>
      <c r="X5575" t="s">
        <v>567</v>
      </c>
      <c r="Y5575" t="s">
        <v>510</v>
      </c>
      <c r="Z5575" t="s">
        <v>568</v>
      </c>
    </row>
    <row r="5576" spans="1:26" x14ac:dyDescent="0.35">
      <c r="A5576" s="1" t="s">
        <v>2</v>
      </c>
      <c r="B5576" s="18">
        <v>42528</v>
      </c>
      <c r="C5576" s="8" t="s">
        <v>29</v>
      </c>
      <c r="D5576" s="4" t="s">
        <v>30</v>
      </c>
      <c r="E5576" s="9" t="s">
        <v>23</v>
      </c>
      <c r="F5576" s="6">
        <v>71.830461359835439</v>
      </c>
      <c r="G5576" s="16" t="s">
        <v>4</v>
      </c>
      <c r="H5576" s="7">
        <v>148645.3613357803</v>
      </c>
      <c r="I5576" s="4">
        <v>6.8</v>
      </c>
      <c r="J5576" s="4">
        <v>6.2</v>
      </c>
      <c r="K5576" s="4" t="s">
        <v>332</v>
      </c>
      <c r="L5576" s="4">
        <v>136.86453115119053</v>
      </c>
      <c r="M5576" s="4" t="s">
        <v>332</v>
      </c>
      <c r="N5576" s="17">
        <v>15.120000000000001</v>
      </c>
      <c r="O5576" s="4">
        <v>1152</v>
      </c>
      <c r="P5576">
        <f t="shared" si="261"/>
        <v>2016</v>
      </c>
      <c r="Q5576">
        <f t="shared" si="262"/>
        <v>6</v>
      </c>
      <c r="R5576" t="str">
        <f t="shared" si="263"/>
        <v>01</v>
      </c>
      <c r="T5576" t="s">
        <v>30</v>
      </c>
    </row>
    <row r="5577" spans="1:26" x14ac:dyDescent="0.35">
      <c r="A5577" s="1" t="s">
        <v>2</v>
      </c>
      <c r="B5577" s="18">
        <v>42528</v>
      </c>
      <c r="C5577" s="8" t="s">
        <v>24</v>
      </c>
      <c r="D5577" s="4" t="s">
        <v>299</v>
      </c>
      <c r="E5577" s="9" t="s">
        <v>23</v>
      </c>
      <c r="F5577" s="6">
        <v>26.479581275689743</v>
      </c>
      <c r="G5577" s="16" t="s">
        <v>23</v>
      </c>
      <c r="H5577" s="7">
        <v>5789.8888372065148</v>
      </c>
      <c r="I5577" s="4">
        <v>69.599999999999994</v>
      </c>
      <c r="J5577" s="4">
        <v>2</v>
      </c>
      <c r="K5577" s="4" t="s">
        <v>332</v>
      </c>
      <c r="L5577" s="4">
        <v>218.65484868984959</v>
      </c>
      <c r="M5577" s="4" t="s">
        <v>332</v>
      </c>
      <c r="N5577" s="17">
        <v>1</v>
      </c>
      <c r="O5577" s="4">
        <v>125</v>
      </c>
      <c r="P5577">
        <f t="shared" si="261"/>
        <v>2016</v>
      </c>
      <c r="Q5577">
        <f t="shared" si="262"/>
        <v>6</v>
      </c>
      <c r="R5577" t="str">
        <f t="shared" si="263"/>
        <v>01</v>
      </c>
      <c r="T5577" t="s">
        <v>222</v>
      </c>
      <c r="U5577" t="s">
        <v>504</v>
      </c>
      <c r="V5577" t="s">
        <v>596</v>
      </c>
      <c r="W5577" t="s">
        <v>597</v>
      </c>
    </row>
    <row r="5578" spans="1:26" x14ac:dyDescent="0.35">
      <c r="A5578" s="1" t="s">
        <v>2</v>
      </c>
      <c r="B5578" s="18">
        <v>42528</v>
      </c>
      <c r="C5578" s="3" t="s">
        <v>212</v>
      </c>
      <c r="D5578" s="4" t="s">
        <v>213</v>
      </c>
      <c r="E5578" s="5" t="s">
        <v>4</v>
      </c>
      <c r="F5578" s="6">
        <v>52.959162551379485</v>
      </c>
      <c r="G5578" s="16" t="s">
        <v>4</v>
      </c>
      <c r="H5578" s="7">
        <v>55469.131573830542</v>
      </c>
      <c r="I5578" s="4">
        <v>12.6</v>
      </c>
      <c r="J5578" s="4">
        <v>12.6</v>
      </c>
      <c r="K5578" s="4" t="s">
        <v>332</v>
      </c>
      <c r="L5578" s="4">
        <v>1047.3944243362225</v>
      </c>
      <c r="M5578" s="4" t="s">
        <v>332</v>
      </c>
      <c r="N5578" s="17">
        <v>0.99999999999999989</v>
      </c>
      <c r="O5578" s="4">
        <v>125</v>
      </c>
      <c r="P5578">
        <f t="shared" si="261"/>
        <v>2016</v>
      </c>
      <c r="Q5578">
        <f t="shared" si="262"/>
        <v>6</v>
      </c>
      <c r="R5578" t="str">
        <f t="shared" si="263"/>
        <v>04</v>
      </c>
      <c r="T5578" t="s">
        <v>213</v>
      </c>
    </row>
    <row r="5579" spans="1:26" x14ac:dyDescent="0.35">
      <c r="A5579" s="1" t="s">
        <v>2</v>
      </c>
      <c r="B5579" s="18">
        <v>42528</v>
      </c>
      <c r="C5579" s="3" t="s">
        <v>82</v>
      </c>
      <c r="D5579" s="4" t="s">
        <v>167</v>
      </c>
      <c r="E5579" s="5" t="s">
        <v>4</v>
      </c>
      <c r="F5579" s="6">
        <v>26.479581275689743</v>
      </c>
      <c r="G5579" s="16" t="s">
        <v>4</v>
      </c>
      <c r="H5579" s="7">
        <v>19574.405158818878</v>
      </c>
      <c r="I5579" s="4">
        <v>17.3</v>
      </c>
      <c r="J5579" s="4">
        <v>10.1</v>
      </c>
      <c r="K5579" s="4">
        <v>8.08</v>
      </c>
      <c r="L5579" s="4">
        <v>739.22638560714938</v>
      </c>
      <c r="M5579" s="4" t="s">
        <v>332</v>
      </c>
      <c r="N5579" s="17">
        <v>1</v>
      </c>
      <c r="O5579" s="4">
        <v>125</v>
      </c>
      <c r="P5579">
        <f t="shared" si="261"/>
        <v>2016</v>
      </c>
      <c r="Q5579">
        <f t="shared" si="262"/>
        <v>6</v>
      </c>
      <c r="R5579" t="str">
        <f t="shared" si="263"/>
        <v>05</v>
      </c>
      <c r="T5579" t="s">
        <v>460</v>
      </c>
      <c r="U5579" t="s">
        <v>488</v>
      </c>
      <c r="V5579" t="s">
        <v>536</v>
      </c>
      <c r="W5579" t="s">
        <v>544</v>
      </c>
      <c r="X5579" t="s">
        <v>510</v>
      </c>
    </row>
    <row r="5580" spans="1:26" x14ac:dyDescent="0.35">
      <c r="A5580" s="1" t="s">
        <v>2</v>
      </c>
      <c r="B5580" s="18">
        <v>42528</v>
      </c>
      <c r="C5580" s="3" t="s">
        <v>37</v>
      </c>
      <c r="D5580" s="4" t="s">
        <v>156</v>
      </c>
      <c r="E5580" s="5" t="s">
        <v>4</v>
      </c>
      <c r="F5580" s="6">
        <v>356.27908834478382</v>
      </c>
      <c r="G5580" s="16" t="s">
        <v>4</v>
      </c>
      <c r="H5580" s="7">
        <v>676083.21208980202</v>
      </c>
      <c r="I5580" s="4">
        <v>26</v>
      </c>
      <c r="J5580" s="4">
        <v>13.2</v>
      </c>
      <c r="K5580" s="4">
        <v>10.56</v>
      </c>
      <c r="L5580" s="4">
        <v>1897.6224937331501</v>
      </c>
      <c r="M5580" s="4" t="s">
        <v>332</v>
      </c>
      <c r="N5580" s="17">
        <v>1.0000000000000002</v>
      </c>
      <c r="O5580" s="4">
        <v>576</v>
      </c>
      <c r="P5580">
        <f t="shared" si="261"/>
        <v>2016</v>
      </c>
      <c r="Q5580">
        <f t="shared" si="262"/>
        <v>6</v>
      </c>
      <c r="R5580" t="str">
        <f t="shared" si="263"/>
        <v>05</v>
      </c>
      <c r="T5580" t="s">
        <v>460</v>
      </c>
      <c r="U5580" t="s">
        <v>461</v>
      </c>
      <c r="V5580" t="s">
        <v>536</v>
      </c>
      <c r="W5580" t="s">
        <v>537</v>
      </c>
      <c r="X5580" t="s">
        <v>510</v>
      </c>
    </row>
    <row r="5581" spans="1:26" x14ac:dyDescent="0.35">
      <c r="A5581" s="1" t="s">
        <v>2</v>
      </c>
      <c r="B5581" s="18">
        <v>42528</v>
      </c>
      <c r="C5581" s="3" t="s">
        <v>76</v>
      </c>
      <c r="D5581" s="4" t="s">
        <v>229</v>
      </c>
      <c r="E5581" s="5" t="s">
        <v>4</v>
      </c>
      <c r="F5581" s="6">
        <v>34.478621452721015</v>
      </c>
      <c r="G5581" s="16" t="s">
        <v>4</v>
      </c>
      <c r="H5581" s="7">
        <v>96527.032029138398</v>
      </c>
      <c r="I5581" s="4">
        <v>34.1</v>
      </c>
      <c r="J5581" s="4">
        <v>14</v>
      </c>
      <c r="K5581" s="4">
        <v>11.200000000000001</v>
      </c>
      <c r="L5581" s="4">
        <v>2799.6198212710328</v>
      </c>
      <c r="M5581" s="4" t="s">
        <v>332</v>
      </c>
      <c r="N5581" s="17">
        <v>1</v>
      </c>
      <c r="O5581" s="4">
        <v>1152</v>
      </c>
      <c r="P5581">
        <f t="shared" si="261"/>
        <v>2016</v>
      </c>
      <c r="Q5581">
        <f t="shared" si="262"/>
        <v>6</v>
      </c>
      <c r="R5581" t="str">
        <f t="shared" si="263"/>
        <v>05</v>
      </c>
      <c r="T5581" t="s">
        <v>460</v>
      </c>
      <c r="U5581" t="s">
        <v>486</v>
      </c>
      <c r="V5581" t="s">
        <v>536</v>
      </c>
      <c r="W5581" t="s">
        <v>570</v>
      </c>
      <c r="X5581" t="s">
        <v>510</v>
      </c>
    </row>
    <row r="5582" spans="1:26" x14ac:dyDescent="0.35">
      <c r="A5582" s="1" t="s">
        <v>2</v>
      </c>
      <c r="B5582" s="18">
        <v>42528</v>
      </c>
      <c r="C5582" s="3" t="s">
        <v>62</v>
      </c>
      <c r="D5582" s="4" t="s">
        <v>63</v>
      </c>
      <c r="E5582" s="5" t="s">
        <v>4</v>
      </c>
      <c r="F5582" s="6">
        <v>688.4691131679333</v>
      </c>
      <c r="G5582" s="16" t="s">
        <v>4</v>
      </c>
      <c r="H5582" s="7">
        <v>66071.678333834469</v>
      </c>
      <c r="I5582" s="4">
        <v>10.4</v>
      </c>
      <c r="J5582" s="4">
        <v>5.3</v>
      </c>
      <c r="K5582" s="4" t="s">
        <v>332</v>
      </c>
      <c r="L5582" s="4">
        <v>95.968979682779292</v>
      </c>
      <c r="M5582" s="4" t="s">
        <v>332</v>
      </c>
      <c r="N5582" s="17">
        <v>1</v>
      </c>
      <c r="O5582" s="4">
        <v>125</v>
      </c>
      <c r="P5582">
        <f t="shared" si="261"/>
        <v>2016</v>
      </c>
      <c r="Q5582">
        <f t="shared" si="262"/>
        <v>6</v>
      </c>
      <c r="R5582" t="str">
        <f t="shared" si="263"/>
        <v>05</v>
      </c>
      <c r="T5582" t="s">
        <v>84</v>
      </c>
      <c r="U5582" t="s">
        <v>459</v>
      </c>
      <c r="V5582" t="s">
        <v>479</v>
      </c>
      <c r="W5582" t="s">
        <v>480</v>
      </c>
    </row>
    <row r="5583" spans="1:26" x14ac:dyDescent="0.35">
      <c r="A5583" s="1" t="s">
        <v>2</v>
      </c>
      <c r="B5583" s="18">
        <v>42528</v>
      </c>
      <c r="C5583" s="3" t="s">
        <v>154</v>
      </c>
      <c r="D5583" s="4" t="s">
        <v>155</v>
      </c>
      <c r="E5583" s="5" t="s">
        <v>4</v>
      </c>
      <c r="F5583" s="6">
        <v>52.959162551379485</v>
      </c>
      <c r="G5583" s="16" t="s">
        <v>4</v>
      </c>
      <c r="H5583" s="7">
        <v>3449.9751416182271</v>
      </c>
      <c r="I5583" s="4">
        <v>5.4</v>
      </c>
      <c r="J5583" s="4">
        <v>4.8</v>
      </c>
      <c r="K5583" s="4" t="s">
        <v>332</v>
      </c>
      <c r="L5583" s="4">
        <v>65.144065264837948</v>
      </c>
      <c r="M5583" s="4" t="s">
        <v>332</v>
      </c>
      <c r="N5583" s="17">
        <v>1</v>
      </c>
      <c r="O5583" s="4">
        <v>125</v>
      </c>
      <c r="P5583">
        <f t="shared" si="261"/>
        <v>2016</v>
      </c>
      <c r="Q5583">
        <f t="shared" si="262"/>
        <v>6</v>
      </c>
      <c r="R5583" t="str">
        <f t="shared" si="263"/>
        <v>09</v>
      </c>
      <c r="T5583" t="s">
        <v>155</v>
      </c>
    </row>
    <row r="5584" spans="1:26" x14ac:dyDescent="0.35">
      <c r="A5584" s="1" t="s">
        <v>2</v>
      </c>
      <c r="B5584" s="18">
        <v>42528</v>
      </c>
      <c r="C5584" s="3" t="s">
        <v>373</v>
      </c>
      <c r="D5584" s="4" t="s">
        <v>374</v>
      </c>
      <c r="E5584" s="5" t="s">
        <v>4</v>
      </c>
      <c r="F5584" s="6">
        <v>17.239310726360507</v>
      </c>
      <c r="G5584" s="16" t="s">
        <v>4</v>
      </c>
      <c r="H5584" s="7">
        <v>44772.397734776328</v>
      </c>
      <c r="I5584" s="4">
        <v>18.899999999999999</v>
      </c>
      <c r="J5584" s="4">
        <v>16.2</v>
      </c>
      <c r="K5584" s="4" t="s">
        <v>332</v>
      </c>
      <c r="L5584" s="4">
        <v>2597.1106644255315</v>
      </c>
      <c r="M5584" s="4" t="s">
        <v>332</v>
      </c>
      <c r="N5584" s="17">
        <v>1</v>
      </c>
      <c r="O5584" s="4">
        <v>1152</v>
      </c>
      <c r="P5584">
        <f t="shared" si="261"/>
        <v>2016</v>
      </c>
      <c r="Q5584">
        <f t="shared" si="262"/>
        <v>6</v>
      </c>
      <c r="R5584" t="str">
        <f t="shared" si="263"/>
        <v>09</v>
      </c>
      <c r="T5584" t="s">
        <v>374</v>
      </c>
    </row>
    <row r="5585" spans="1:27" x14ac:dyDescent="0.35">
      <c r="A5585" s="1" t="s">
        <v>2</v>
      </c>
      <c r="B5585" s="18">
        <v>42528</v>
      </c>
      <c r="C5585" s="3" t="s">
        <v>40</v>
      </c>
      <c r="D5585" s="4" t="s">
        <v>169</v>
      </c>
      <c r="E5585" s="5" t="s">
        <v>4</v>
      </c>
      <c r="F5585" s="6">
        <v>238.31623148120769</v>
      </c>
      <c r="G5585" s="16" t="s">
        <v>4</v>
      </c>
      <c r="H5585" s="7">
        <v>55347.843385258042</v>
      </c>
      <c r="I5585" s="4" t="s">
        <v>332</v>
      </c>
      <c r="J5585" s="4">
        <v>7.4</v>
      </c>
      <c r="K5585" s="4">
        <v>5.4</v>
      </c>
      <c r="L5585" s="4">
        <v>232.24537850927908</v>
      </c>
      <c r="M5585" s="4" t="s">
        <v>332</v>
      </c>
      <c r="N5585" s="17">
        <v>0.99999999999999989</v>
      </c>
      <c r="O5585" s="4">
        <v>125</v>
      </c>
      <c r="P5585">
        <f t="shared" si="261"/>
        <v>2016</v>
      </c>
      <c r="Q5585">
        <f t="shared" si="262"/>
        <v>6</v>
      </c>
      <c r="R5585" t="str">
        <f t="shared" si="263"/>
        <v>12</v>
      </c>
      <c r="T5585" t="s">
        <v>662</v>
      </c>
      <c r="U5585" t="s">
        <v>463</v>
      </c>
      <c r="V5585" t="s">
        <v>464</v>
      </c>
      <c r="W5585" t="s">
        <v>546</v>
      </c>
      <c r="X5585" t="s">
        <v>468</v>
      </c>
      <c r="Y5585" t="s">
        <v>547</v>
      </c>
      <c r="Z5585" t="s">
        <v>510</v>
      </c>
      <c r="AA5585" t="s">
        <v>466</v>
      </c>
    </row>
    <row r="5586" spans="1:27" x14ac:dyDescent="0.35">
      <c r="A5586" s="1" t="s">
        <v>2</v>
      </c>
      <c r="B5586" s="18">
        <v>42528</v>
      </c>
      <c r="C5586" s="3" t="s">
        <v>42</v>
      </c>
      <c r="D5586" s="4" t="s">
        <v>168</v>
      </c>
      <c r="E5586" s="5" t="s">
        <v>4</v>
      </c>
      <c r="F5586" s="6">
        <v>105.91832510275897</v>
      </c>
      <c r="G5586" s="16" t="s">
        <v>4</v>
      </c>
      <c r="H5586" s="7">
        <v>234257.5713444475</v>
      </c>
      <c r="I5586" s="4" t="s">
        <v>332</v>
      </c>
      <c r="J5586" s="4">
        <v>16</v>
      </c>
      <c r="K5586" s="4">
        <v>11</v>
      </c>
      <c r="L5586" s="4">
        <v>2211.6812281272141</v>
      </c>
      <c r="M5586" s="4" t="s">
        <v>332</v>
      </c>
      <c r="N5586" s="17">
        <v>1</v>
      </c>
      <c r="O5586" s="4">
        <v>125</v>
      </c>
      <c r="P5586">
        <f t="shared" si="261"/>
        <v>2016</v>
      </c>
      <c r="Q5586">
        <f t="shared" si="262"/>
        <v>6</v>
      </c>
      <c r="R5586" t="str">
        <f t="shared" si="263"/>
        <v>12</v>
      </c>
      <c r="T5586" t="s">
        <v>663</v>
      </c>
      <c r="U5586" t="s">
        <v>463</v>
      </c>
      <c r="V5586" t="s">
        <v>464</v>
      </c>
      <c r="W5586" t="s">
        <v>545</v>
      </c>
      <c r="X5586" t="s">
        <v>510</v>
      </c>
      <c r="Y5586" t="s">
        <v>466</v>
      </c>
    </row>
    <row r="5587" spans="1:27" x14ac:dyDescent="0.35">
      <c r="A5587" s="1" t="s">
        <v>2</v>
      </c>
      <c r="B5587" s="18">
        <v>42528</v>
      </c>
      <c r="C5587" s="3" t="s">
        <v>196</v>
      </c>
      <c r="D5587" s="4" t="s">
        <v>197</v>
      </c>
      <c r="E5587" s="5" t="s">
        <v>23</v>
      </c>
      <c r="F5587" s="6">
        <v>919.42990540589369</v>
      </c>
      <c r="G5587" s="16" t="s">
        <v>4</v>
      </c>
      <c r="H5587" s="7">
        <v>2464253.4127677577</v>
      </c>
      <c r="I5587" s="4">
        <v>23</v>
      </c>
      <c r="J5587" s="4">
        <v>7.6</v>
      </c>
      <c r="K5587" s="4" t="s">
        <v>332</v>
      </c>
      <c r="L5587" s="4">
        <v>1043.385752110242</v>
      </c>
      <c r="M5587" s="4" t="s">
        <v>332</v>
      </c>
      <c r="N5587" s="17">
        <v>2.5687500000000005</v>
      </c>
      <c r="O5587" s="4">
        <v>576</v>
      </c>
      <c r="P5587">
        <f t="shared" si="261"/>
        <v>2016</v>
      </c>
      <c r="Q5587">
        <f t="shared" si="262"/>
        <v>6</v>
      </c>
      <c r="R5587" t="str">
        <f t="shared" si="263"/>
        <v>12</v>
      </c>
      <c r="T5587" t="s">
        <v>107</v>
      </c>
      <c r="U5587" t="s">
        <v>559</v>
      </c>
    </row>
    <row r="5588" spans="1:27" x14ac:dyDescent="0.35">
      <c r="A5588" s="1" t="s">
        <v>2</v>
      </c>
      <c r="B5588" s="18">
        <v>42528</v>
      </c>
      <c r="C5588" s="3" t="s">
        <v>64</v>
      </c>
      <c r="D5588" s="4" t="s">
        <v>65</v>
      </c>
      <c r="E5588" s="5" t="s">
        <v>7</v>
      </c>
      <c r="F5588" s="6">
        <v>17.239310726360507</v>
      </c>
      <c r="G5588" s="16" t="s">
        <v>4</v>
      </c>
      <c r="H5588" s="7">
        <v>50311.204423810494</v>
      </c>
      <c r="I5588" s="4">
        <v>60.8</v>
      </c>
      <c r="J5588" s="4">
        <v>6</v>
      </c>
      <c r="K5588" s="4">
        <v>6</v>
      </c>
      <c r="L5588" s="4">
        <v>2188.7999999999997</v>
      </c>
      <c r="M5588" s="4" t="s">
        <v>332</v>
      </c>
      <c r="N5588" s="17">
        <v>1.3333333333333333</v>
      </c>
      <c r="O5588" s="4">
        <v>1152</v>
      </c>
      <c r="P5588">
        <f t="shared" si="261"/>
        <v>2016</v>
      </c>
      <c r="Q5588">
        <f t="shared" si="262"/>
        <v>6</v>
      </c>
      <c r="R5588" t="str">
        <f t="shared" si="263"/>
        <v>13</v>
      </c>
      <c r="T5588" t="s">
        <v>481</v>
      </c>
      <c r="U5588" t="s">
        <v>482</v>
      </c>
    </row>
    <row r="5589" spans="1:27" x14ac:dyDescent="0.35">
      <c r="A5589" s="1" t="s">
        <v>2</v>
      </c>
      <c r="B5589" s="18">
        <v>42528</v>
      </c>
      <c r="C5589" s="3" t="s">
        <v>159</v>
      </c>
      <c r="D5589" s="4" t="s">
        <v>160</v>
      </c>
      <c r="E5589" s="5" t="s">
        <v>7</v>
      </c>
      <c r="F5589" s="6">
        <v>2.8732184543934181</v>
      </c>
      <c r="G5589" s="16" t="s">
        <v>4</v>
      </c>
      <c r="H5589" s="7">
        <v>28808.12945412071</v>
      </c>
      <c r="I5589" s="4">
        <v>41.2</v>
      </c>
      <c r="J5589" s="4">
        <v>7.8</v>
      </c>
      <c r="K5589" s="4">
        <v>7.8</v>
      </c>
      <c r="L5589" s="4">
        <v>2506.6080000000002</v>
      </c>
      <c r="M5589" s="4" t="s">
        <v>332</v>
      </c>
      <c r="N5589" s="17">
        <v>4</v>
      </c>
      <c r="O5589" s="4">
        <v>1152</v>
      </c>
      <c r="P5589">
        <f t="shared" si="261"/>
        <v>2016</v>
      </c>
      <c r="Q5589">
        <f t="shared" si="262"/>
        <v>6</v>
      </c>
      <c r="R5589" t="str">
        <f t="shared" si="263"/>
        <v>13</v>
      </c>
      <c r="T5589" t="s">
        <v>67</v>
      </c>
      <c r="U5589" t="s">
        <v>540</v>
      </c>
    </row>
    <row r="5590" spans="1:27" x14ac:dyDescent="0.35">
      <c r="A5590" s="1" t="s">
        <v>2</v>
      </c>
      <c r="B5590" s="18">
        <v>42528</v>
      </c>
      <c r="C5590" s="3" t="s">
        <v>101</v>
      </c>
      <c r="D5590" s="4" t="s">
        <v>102</v>
      </c>
      <c r="E5590" s="5" t="s">
        <v>7</v>
      </c>
      <c r="F5590" s="6">
        <v>2.8732184543934181</v>
      </c>
      <c r="G5590" s="16" t="s">
        <v>4</v>
      </c>
      <c r="H5590" s="7">
        <v>20980.999683652695</v>
      </c>
      <c r="I5590" s="4">
        <v>72.400000000000006</v>
      </c>
      <c r="J5590" s="4">
        <v>4.0999999999999996</v>
      </c>
      <c r="K5590" s="4">
        <v>4.0999999999999996</v>
      </c>
      <c r="L5590" s="4">
        <v>1217.0439999999999</v>
      </c>
      <c r="M5590" s="4" t="s">
        <v>332</v>
      </c>
      <c r="N5590" s="17">
        <v>6</v>
      </c>
      <c r="O5590" s="4">
        <v>1152</v>
      </c>
      <c r="P5590">
        <f t="shared" si="261"/>
        <v>2016</v>
      </c>
      <c r="Q5590">
        <f t="shared" si="262"/>
        <v>6</v>
      </c>
      <c r="R5590" t="str">
        <f t="shared" si="263"/>
        <v>13</v>
      </c>
      <c r="T5590" t="s">
        <v>499</v>
      </c>
      <c r="U5590" t="s">
        <v>500</v>
      </c>
    </row>
    <row r="5591" spans="1:27" x14ac:dyDescent="0.35">
      <c r="A5591" s="1" t="s">
        <v>2</v>
      </c>
      <c r="B5591" s="18">
        <v>42528</v>
      </c>
      <c r="C5591" s="3" t="s">
        <v>157</v>
      </c>
      <c r="D5591" s="4" t="s">
        <v>158</v>
      </c>
      <c r="E5591" s="5" t="s">
        <v>4</v>
      </c>
      <c r="F5591" s="6">
        <v>79.438743827069231</v>
      </c>
      <c r="G5591" s="16" t="s">
        <v>4</v>
      </c>
      <c r="H5591" s="7">
        <v>43699.685127164208</v>
      </c>
      <c r="I5591" s="4">
        <v>51.3</v>
      </c>
      <c r="J5591" s="4">
        <v>6.4</v>
      </c>
      <c r="K5591" s="4" t="s">
        <v>332</v>
      </c>
      <c r="L5591" s="4">
        <v>550.10544001418714</v>
      </c>
      <c r="M5591" s="4" t="s">
        <v>332</v>
      </c>
      <c r="N5591" s="17">
        <v>1</v>
      </c>
      <c r="O5591" s="4">
        <v>125</v>
      </c>
      <c r="P5591">
        <f t="shared" si="261"/>
        <v>2016</v>
      </c>
      <c r="Q5591">
        <f t="shared" si="262"/>
        <v>6</v>
      </c>
      <c r="R5591" t="str">
        <f t="shared" si="263"/>
        <v>17</v>
      </c>
      <c r="T5591" t="s">
        <v>538</v>
      </c>
      <c r="U5591" t="s">
        <v>539</v>
      </c>
    </row>
    <row r="5592" spans="1:27" x14ac:dyDescent="0.35">
      <c r="A5592" s="1" t="s">
        <v>2</v>
      </c>
      <c r="B5592" s="18">
        <v>42528</v>
      </c>
      <c r="C5592" s="3" t="s">
        <v>46</v>
      </c>
      <c r="D5592" s="4" t="s">
        <v>47</v>
      </c>
      <c r="E5592" s="5" t="s">
        <v>7</v>
      </c>
      <c r="F5592" s="6">
        <v>2.8732184543934181</v>
      </c>
      <c r="G5592" s="16" t="s">
        <v>4</v>
      </c>
      <c r="H5592" s="7">
        <v>12792.113638507521</v>
      </c>
      <c r="I5592" s="4" t="s">
        <v>332</v>
      </c>
      <c r="J5592" s="4">
        <v>8.1</v>
      </c>
      <c r="K5592" s="4" t="s">
        <v>332</v>
      </c>
      <c r="L5592" s="4">
        <v>278.26185690273547</v>
      </c>
      <c r="M5592" s="4" t="s">
        <v>332</v>
      </c>
      <c r="N5592" s="17">
        <v>16</v>
      </c>
      <c r="O5592" s="4">
        <v>1152</v>
      </c>
      <c r="P5592">
        <f t="shared" si="261"/>
        <v>2016</v>
      </c>
      <c r="Q5592">
        <f t="shared" si="262"/>
        <v>6</v>
      </c>
      <c r="R5592" t="str">
        <f t="shared" si="263"/>
        <v>17</v>
      </c>
      <c r="T5592" t="s">
        <v>47</v>
      </c>
    </row>
    <row r="5593" spans="1:27" x14ac:dyDescent="0.35">
      <c r="A5593" s="1" t="s">
        <v>2</v>
      </c>
      <c r="B5593" s="18">
        <v>42528</v>
      </c>
      <c r="C5593" s="3" t="s">
        <v>343</v>
      </c>
      <c r="D5593" s="4" t="s">
        <v>344</v>
      </c>
      <c r="E5593" s="5" t="s">
        <v>7</v>
      </c>
      <c r="F5593" s="6">
        <v>8.6196553631802537</v>
      </c>
      <c r="G5593" s="16" t="s">
        <v>4</v>
      </c>
      <c r="H5593" s="7">
        <v>35091.856861410015</v>
      </c>
      <c r="I5593" s="4">
        <v>17.3</v>
      </c>
      <c r="J5593" s="4">
        <v>10.6</v>
      </c>
      <c r="K5593" s="4" t="s">
        <v>332</v>
      </c>
      <c r="L5593" s="4">
        <v>1017.78596077369</v>
      </c>
      <c r="M5593" s="4" t="s">
        <v>332</v>
      </c>
      <c r="N5593" s="17">
        <v>4</v>
      </c>
      <c r="O5593" s="4">
        <v>1152</v>
      </c>
      <c r="P5593">
        <f t="shared" si="261"/>
        <v>2016</v>
      </c>
      <c r="Q5593">
        <f t="shared" si="262"/>
        <v>6</v>
      </c>
      <c r="R5593" t="str">
        <f t="shared" si="263"/>
        <v>17</v>
      </c>
      <c r="T5593" t="s">
        <v>86</v>
      </c>
      <c r="U5593" t="s">
        <v>459</v>
      </c>
    </row>
    <row r="5594" spans="1:27" x14ac:dyDescent="0.35">
      <c r="A5594" s="1" t="s">
        <v>2</v>
      </c>
      <c r="B5594" s="18">
        <v>42528</v>
      </c>
      <c r="C5594" s="3" t="s">
        <v>54</v>
      </c>
      <c r="D5594" s="4" t="s">
        <v>218</v>
      </c>
      <c r="E5594" s="5" t="s">
        <v>7</v>
      </c>
      <c r="F5594" s="6">
        <v>52.959162551379485</v>
      </c>
      <c r="G5594" s="16" t="s">
        <v>4</v>
      </c>
      <c r="H5594" s="7">
        <v>4529.5897584180275</v>
      </c>
      <c r="I5594" s="4">
        <v>7.5</v>
      </c>
      <c r="J5594" s="4">
        <v>3.3</v>
      </c>
      <c r="K5594" s="4" t="s">
        <v>332</v>
      </c>
      <c r="L5594" s="4">
        <v>42.76492999699105</v>
      </c>
      <c r="M5594" s="4" t="s">
        <v>332</v>
      </c>
      <c r="N5594" s="17">
        <v>2</v>
      </c>
      <c r="O5594" s="4">
        <v>125</v>
      </c>
      <c r="P5594">
        <f t="shared" si="261"/>
        <v>2016</v>
      </c>
      <c r="Q5594">
        <f t="shared" si="262"/>
        <v>6</v>
      </c>
      <c r="R5594" t="str">
        <f t="shared" si="263"/>
        <v>17</v>
      </c>
      <c r="T5594" t="s">
        <v>218</v>
      </c>
    </row>
    <row r="5595" spans="1:27" x14ac:dyDescent="0.35">
      <c r="A5595" s="1" t="s">
        <v>2</v>
      </c>
      <c r="B5595" s="18">
        <v>42528</v>
      </c>
      <c r="C5595" s="3" t="s">
        <v>87</v>
      </c>
      <c r="D5595" s="4" t="s">
        <v>88</v>
      </c>
      <c r="E5595" s="5" t="s">
        <v>7</v>
      </c>
      <c r="F5595" s="6">
        <v>5.7464369087868361</v>
      </c>
      <c r="G5595" s="16" t="s">
        <v>4</v>
      </c>
      <c r="H5595" s="7">
        <v>23775.861875442766</v>
      </c>
      <c r="I5595" s="4" t="s">
        <v>332</v>
      </c>
      <c r="J5595" s="4">
        <v>8.6999999999999993</v>
      </c>
      <c r="K5595" s="4" t="s">
        <v>332</v>
      </c>
      <c r="L5595" s="4">
        <v>344.79136452780654</v>
      </c>
      <c r="M5595" s="4" t="s">
        <v>332</v>
      </c>
      <c r="N5595" s="17">
        <v>12</v>
      </c>
      <c r="O5595" s="4">
        <v>1152</v>
      </c>
      <c r="P5595">
        <f t="shared" si="261"/>
        <v>2016</v>
      </c>
      <c r="Q5595">
        <f t="shared" si="262"/>
        <v>6</v>
      </c>
      <c r="R5595" t="str">
        <f t="shared" si="263"/>
        <v>17</v>
      </c>
      <c r="T5595" t="s">
        <v>237</v>
      </c>
      <c r="U5595" t="s">
        <v>492</v>
      </c>
    </row>
    <row r="5596" spans="1:27" x14ac:dyDescent="0.35">
      <c r="A5596" s="1" t="s">
        <v>2</v>
      </c>
      <c r="B5596" s="18">
        <v>42528</v>
      </c>
      <c r="C5596" s="3" t="s">
        <v>290</v>
      </c>
      <c r="D5596" s="4" t="s">
        <v>291</v>
      </c>
      <c r="E5596" s="5" t="s">
        <v>7</v>
      </c>
      <c r="F5596" s="6">
        <v>132.39790637844871</v>
      </c>
      <c r="G5596" s="16" t="s">
        <v>4</v>
      </c>
      <c r="H5596" s="7">
        <v>7515.7637473010245</v>
      </c>
      <c r="I5596" s="4">
        <v>7</v>
      </c>
      <c r="J5596" s="4">
        <v>2.2000000000000002</v>
      </c>
      <c r="K5596" s="4" t="s">
        <v>332</v>
      </c>
      <c r="L5596" s="4">
        <v>17.739526517270367</v>
      </c>
      <c r="M5596" s="4" t="s">
        <v>332</v>
      </c>
      <c r="N5596" s="17">
        <v>3.1999999999999997</v>
      </c>
      <c r="O5596" s="4">
        <v>125</v>
      </c>
      <c r="P5596">
        <f t="shared" si="261"/>
        <v>2016</v>
      </c>
      <c r="Q5596">
        <f t="shared" si="262"/>
        <v>6</v>
      </c>
      <c r="R5596" t="str">
        <f t="shared" si="263"/>
        <v>18</v>
      </c>
      <c r="T5596" t="s">
        <v>291</v>
      </c>
    </row>
    <row r="5597" spans="1:27" x14ac:dyDescent="0.35">
      <c r="A5597" s="1" t="s">
        <v>2</v>
      </c>
      <c r="B5597" s="18">
        <v>42528</v>
      </c>
      <c r="C5597" s="3" t="s">
        <v>111</v>
      </c>
      <c r="D5597" s="4" t="s">
        <v>112</v>
      </c>
      <c r="E5597" s="5" t="s">
        <v>7</v>
      </c>
      <c r="F5597" s="6">
        <v>26.479581275689743</v>
      </c>
      <c r="G5597" s="16" t="s">
        <v>4</v>
      </c>
      <c r="H5597" s="7">
        <v>3711.0539293313914</v>
      </c>
      <c r="I5597" s="4">
        <v>20.100000000000001</v>
      </c>
      <c r="J5597" s="4">
        <v>3.5</v>
      </c>
      <c r="K5597" s="4" t="s">
        <v>332</v>
      </c>
      <c r="L5597" s="4">
        <v>70.073878636789843</v>
      </c>
      <c r="M5597" s="4" t="s">
        <v>332</v>
      </c>
      <c r="N5597" s="17">
        <v>2</v>
      </c>
      <c r="O5597" s="4">
        <v>125</v>
      </c>
      <c r="P5597">
        <f t="shared" si="261"/>
        <v>2016</v>
      </c>
      <c r="Q5597">
        <f t="shared" si="262"/>
        <v>6</v>
      </c>
      <c r="R5597" t="str">
        <f t="shared" si="263"/>
        <v>25</v>
      </c>
      <c r="T5597" t="s">
        <v>320</v>
      </c>
      <c r="U5597" t="s">
        <v>513</v>
      </c>
    </row>
    <row r="5598" spans="1:27" x14ac:dyDescent="0.35">
      <c r="A5598" s="1" t="s">
        <v>2</v>
      </c>
      <c r="B5598" s="18">
        <v>42542</v>
      </c>
      <c r="C5598" s="8" t="s">
        <v>29</v>
      </c>
      <c r="D5598" s="4" t="s">
        <v>30</v>
      </c>
      <c r="E5598" s="9" t="s">
        <v>23</v>
      </c>
      <c r="F5598" s="6">
        <v>234.97161539230331</v>
      </c>
      <c r="G5598" s="16" t="s">
        <v>4</v>
      </c>
      <c r="H5598" s="7">
        <v>757978.15384823224</v>
      </c>
      <c r="I5598" s="4">
        <v>6.8</v>
      </c>
      <c r="J5598" s="4">
        <v>6.7</v>
      </c>
      <c r="K5598" s="4" t="s">
        <v>332</v>
      </c>
      <c r="L5598" s="4">
        <v>159.82957344893194</v>
      </c>
      <c r="M5598" s="4" t="s">
        <v>332</v>
      </c>
      <c r="N5598" s="17">
        <v>20.182926829268293</v>
      </c>
      <c r="O5598" s="4">
        <v>1152</v>
      </c>
      <c r="P5598">
        <f t="shared" si="261"/>
        <v>2016</v>
      </c>
      <c r="Q5598">
        <f t="shared" si="262"/>
        <v>6</v>
      </c>
      <c r="R5598" t="str">
        <f t="shared" si="263"/>
        <v>01</v>
      </c>
      <c r="T5598" t="s">
        <v>30</v>
      </c>
    </row>
    <row r="5599" spans="1:27" x14ac:dyDescent="0.35">
      <c r="A5599" s="1" t="s">
        <v>2</v>
      </c>
      <c r="B5599" s="18">
        <v>42542</v>
      </c>
      <c r="C5599" s="8" t="s">
        <v>227</v>
      </c>
      <c r="D5599" s="4" t="s">
        <v>228</v>
      </c>
      <c r="E5599" s="9" t="s">
        <v>7</v>
      </c>
      <c r="F5599" s="6">
        <v>66.021292910227658</v>
      </c>
      <c r="G5599" s="16" t="s">
        <v>4</v>
      </c>
      <c r="H5599" s="7">
        <v>5791.0988443472015</v>
      </c>
      <c r="I5599" s="4">
        <v>1.3</v>
      </c>
      <c r="J5599" s="4">
        <v>1.1000000000000001</v>
      </c>
      <c r="K5599" s="4" t="s">
        <v>332</v>
      </c>
      <c r="L5599" s="4">
        <v>0.82362087401612427</v>
      </c>
      <c r="M5599" s="4" t="s">
        <v>332</v>
      </c>
      <c r="N5599" s="17">
        <v>106.50000000000001</v>
      </c>
      <c r="O5599" s="4">
        <v>100</v>
      </c>
      <c r="P5599">
        <f t="shared" si="261"/>
        <v>2016</v>
      </c>
      <c r="Q5599">
        <f t="shared" si="262"/>
        <v>6</v>
      </c>
      <c r="R5599" t="str">
        <f t="shared" si="263"/>
        <v>01</v>
      </c>
      <c r="T5599" t="s">
        <v>228</v>
      </c>
    </row>
    <row r="5600" spans="1:27" x14ac:dyDescent="0.35">
      <c r="A5600" s="1" t="s">
        <v>2</v>
      </c>
      <c r="B5600" s="18">
        <v>42542</v>
      </c>
      <c r="C5600" s="3" t="s">
        <v>74</v>
      </c>
      <c r="D5600" s="4" t="s">
        <v>75</v>
      </c>
      <c r="E5600" s="5" t="s">
        <v>7</v>
      </c>
      <c r="F5600" s="6">
        <v>5.7310150095683738</v>
      </c>
      <c r="G5600" s="16" t="s">
        <v>4</v>
      </c>
      <c r="H5600" s="7">
        <v>13827.467252484743</v>
      </c>
      <c r="I5600" s="4" t="s">
        <v>332</v>
      </c>
      <c r="J5600" s="4">
        <v>8</v>
      </c>
      <c r="K5600" s="4" t="s">
        <v>332</v>
      </c>
      <c r="L5600" s="4">
        <v>268.08257310632899</v>
      </c>
      <c r="M5600" s="4" t="s">
        <v>332</v>
      </c>
      <c r="N5600" s="17">
        <v>9.0000000000000018</v>
      </c>
      <c r="O5600" s="4">
        <v>1152</v>
      </c>
      <c r="P5600">
        <f t="shared" si="261"/>
        <v>2016</v>
      </c>
      <c r="Q5600">
        <f t="shared" si="262"/>
        <v>6</v>
      </c>
      <c r="R5600" t="str">
        <f t="shared" si="263"/>
        <v>01</v>
      </c>
      <c r="T5600" t="s">
        <v>75</v>
      </c>
    </row>
    <row r="5601" spans="1:27" x14ac:dyDescent="0.35">
      <c r="A5601" s="1" t="s">
        <v>2</v>
      </c>
      <c r="B5601" s="18">
        <v>42542</v>
      </c>
      <c r="C5601" s="3" t="s">
        <v>35</v>
      </c>
      <c r="D5601" s="4" t="s">
        <v>36</v>
      </c>
      <c r="E5601" s="5" t="s">
        <v>7</v>
      </c>
      <c r="F5601" s="6">
        <v>66.021292910227658</v>
      </c>
      <c r="G5601" s="16" t="s">
        <v>4</v>
      </c>
      <c r="H5601" s="7">
        <v>32508.790334609206</v>
      </c>
      <c r="I5601" s="4">
        <v>2.9</v>
      </c>
      <c r="J5601" s="4">
        <v>2.2000000000000002</v>
      </c>
      <c r="K5601" s="4" t="s">
        <v>332</v>
      </c>
      <c r="L5601" s="4">
        <v>7.3492324142977239</v>
      </c>
      <c r="M5601" s="4" t="s">
        <v>332</v>
      </c>
      <c r="N5601" s="17">
        <v>67</v>
      </c>
      <c r="O5601" s="4">
        <v>100</v>
      </c>
      <c r="P5601">
        <f t="shared" si="261"/>
        <v>2016</v>
      </c>
      <c r="Q5601">
        <f t="shared" si="262"/>
        <v>6</v>
      </c>
      <c r="R5601" t="str">
        <f t="shared" si="263"/>
        <v>01</v>
      </c>
      <c r="T5601" t="s">
        <v>458</v>
      </c>
      <c r="U5601" t="s">
        <v>459</v>
      </c>
    </row>
    <row r="5602" spans="1:27" x14ac:dyDescent="0.35">
      <c r="A5602" s="1" t="s">
        <v>2</v>
      </c>
      <c r="B5602" s="18">
        <v>42542</v>
      </c>
      <c r="C5602" s="3" t="s">
        <v>300</v>
      </c>
      <c r="D5602" s="4" t="s">
        <v>301</v>
      </c>
      <c r="E5602" s="5" t="s">
        <v>4</v>
      </c>
      <c r="F5602" s="6">
        <v>132.04258582045532</v>
      </c>
      <c r="G5602" s="16" t="s">
        <v>4</v>
      </c>
      <c r="H5602" s="7">
        <v>5720.5891319599677</v>
      </c>
      <c r="I5602" s="4">
        <v>6.8</v>
      </c>
      <c r="J5602" s="4">
        <v>3.9</v>
      </c>
      <c r="K5602" s="4">
        <v>3.12</v>
      </c>
      <c r="L5602" s="4">
        <v>43.323819330064687</v>
      </c>
      <c r="M5602" s="4" t="s">
        <v>332</v>
      </c>
      <c r="N5602" s="17">
        <v>1</v>
      </c>
      <c r="O5602" s="4">
        <v>100</v>
      </c>
      <c r="P5602">
        <f t="shared" si="261"/>
        <v>2016</v>
      </c>
      <c r="Q5602">
        <f t="shared" si="262"/>
        <v>6</v>
      </c>
      <c r="R5602" t="str">
        <f t="shared" si="263"/>
        <v>05</v>
      </c>
      <c r="T5602" t="s">
        <v>301</v>
      </c>
    </row>
    <row r="5603" spans="1:27" x14ac:dyDescent="0.35">
      <c r="A5603" s="1" t="s">
        <v>2</v>
      </c>
      <c r="B5603" s="18">
        <v>42542</v>
      </c>
      <c r="C5603" s="3" t="s">
        <v>82</v>
      </c>
      <c r="D5603" s="4" t="s">
        <v>167</v>
      </c>
      <c r="E5603" s="5" t="s">
        <v>4</v>
      </c>
      <c r="F5603" s="6">
        <v>165.05323227556917</v>
      </c>
      <c r="G5603" s="16" t="s">
        <v>4</v>
      </c>
      <c r="H5603" s="7">
        <v>106073.95816062357</v>
      </c>
      <c r="I5603" s="4">
        <v>17</v>
      </c>
      <c r="J5603" s="4">
        <v>9.5</v>
      </c>
      <c r="K5603" s="4">
        <v>7.6000000000000005</v>
      </c>
      <c r="L5603" s="4">
        <v>642.66513716935208</v>
      </c>
      <c r="M5603" s="4" t="s">
        <v>332</v>
      </c>
      <c r="N5603" s="17">
        <v>0.99999999999999978</v>
      </c>
      <c r="O5603" s="4">
        <v>100</v>
      </c>
      <c r="P5603">
        <f t="shared" si="261"/>
        <v>2016</v>
      </c>
      <c r="Q5603">
        <f t="shared" si="262"/>
        <v>6</v>
      </c>
      <c r="R5603" t="str">
        <f t="shared" si="263"/>
        <v>05</v>
      </c>
      <c r="T5603" t="s">
        <v>460</v>
      </c>
      <c r="U5603" t="s">
        <v>488</v>
      </c>
      <c r="V5603" t="s">
        <v>536</v>
      </c>
      <c r="W5603" t="s">
        <v>544</v>
      </c>
      <c r="X5603" t="s">
        <v>510</v>
      </c>
    </row>
    <row r="5604" spans="1:27" x14ac:dyDescent="0.35">
      <c r="A5604" s="1" t="s">
        <v>2</v>
      </c>
      <c r="B5604" s="18">
        <v>42542</v>
      </c>
      <c r="C5604" s="3" t="s">
        <v>37</v>
      </c>
      <c r="D5604" s="4" t="s">
        <v>156</v>
      </c>
      <c r="E5604" s="5" t="s">
        <v>4</v>
      </c>
      <c r="F5604" s="6">
        <v>303.74379550712382</v>
      </c>
      <c r="G5604" s="16" t="s">
        <v>4</v>
      </c>
      <c r="H5604" s="7">
        <v>696506.11846835958</v>
      </c>
      <c r="I5604" s="4">
        <v>26.4</v>
      </c>
      <c r="J5604" s="4">
        <v>14.4</v>
      </c>
      <c r="K5604" s="4">
        <v>11.520000000000001</v>
      </c>
      <c r="L5604" s="4">
        <v>2293.0710973222963</v>
      </c>
      <c r="M5604" s="4" t="s">
        <v>332</v>
      </c>
      <c r="N5604" s="17">
        <v>1</v>
      </c>
      <c r="O5604" s="4">
        <v>1152</v>
      </c>
      <c r="P5604">
        <f t="shared" si="261"/>
        <v>2016</v>
      </c>
      <c r="Q5604">
        <f t="shared" si="262"/>
        <v>6</v>
      </c>
      <c r="R5604" t="str">
        <f t="shared" si="263"/>
        <v>05</v>
      </c>
      <c r="T5604" t="s">
        <v>460</v>
      </c>
      <c r="U5604" t="s">
        <v>461</v>
      </c>
      <c r="V5604" t="s">
        <v>536</v>
      </c>
      <c r="W5604" t="s">
        <v>537</v>
      </c>
      <c r="X5604" t="s">
        <v>510</v>
      </c>
    </row>
    <row r="5605" spans="1:27" x14ac:dyDescent="0.35">
      <c r="A5605" s="1" t="s">
        <v>2</v>
      </c>
      <c r="B5605" s="18">
        <v>42542</v>
      </c>
      <c r="C5605" s="3" t="s">
        <v>76</v>
      </c>
      <c r="D5605" s="4" t="s">
        <v>229</v>
      </c>
      <c r="E5605" s="5" t="s">
        <v>4</v>
      </c>
      <c r="F5605" s="6">
        <v>42.982612571762807</v>
      </c>
      <c r="G5605" s="16" t="s">
        <v>4</v>
      </c>
      <c r="H5605" s="7">
        <v>159765.5813936702</v>
      </c>
      <c r="I5605" s="4">
        <v>36</v>
      </c>
      <c r="J5605" s="4">
        <v>15.7</v>
      </c>
      <c r="K5605" s="4">
        <v>12.56</v>
      </c>
      <c r="L5605" s="4">
        <v>3716.9816312800708</v>
      </c>
      <c r="M5605" s="4" t="s">
        <v>332</v>
      </c>
      <c r="N5605" s="17">
        <v>1</v>
      </c>
      <c r="O5605" s="4">
        <v>1152</v>
      </c>
      <c r="P5605">
        <f t="shared" si="261"/>
        <v>2016</v>
      </c>
      <c r="Q5605">
        <f t="shared" si="262"/>
        <v>6</v>
      </c>
      <c r="R5605" t="str">
        <f t="shared" si="263"/>
        <v>05</v>
      </c>
      <c r="T5605" t="s">
        <v>460</v>
      </c>
      <c r="U5605" t="s">
        <v>486</v>
      </c>
      <c r="V5605" t="s">
        <v>536</v>
      </c>
      <c r="W5605" t="s">
        <v>570</v>
      </c>
      <c r="X5605" t="s">
        <v>510</v>
      </c>
    </row>
    <row r="5606" spans="1:27" x14ac:dyDescent="0.35">
      <c r="A5606" s="1" t="s">
        <v>2</v>
      </c>
      <c r="B5606" s="18">
        <v>42542</v>
      </c>
      <c r="C5606" s="3" t="s">
        <v>62</v>
      </c>
      <c r="D5606" s="4" t="s">
        <v>63</v>
      </c>
      <c r="E5606" s="5" t="s">
        <v>4</v>
      </c>
      <c r="F5606" s="6">
        <v>1254.4045652943257</v>
      </c>
      <c r="G5606" s="16" t="s">
        <v>4</v>
      </c>
      <c r="H5606" s="7">
        <v>79913.427178966362</v>
      </c>
      <c r="I5606" s="4">
        <v>9.1999999999999993</v>
      </c>
      <c r="J5606" s="4">
        <v>4.5999999999999996</v>
      </c>
      <c r="K5606" s="4" t="s">
        <v>332</v>
      </c>
      <c r="L5606" s="4">
        <v>63.706263027045011</v>
      </c>
      <c r="M5606" s="4" t="s">
        <v>332</v>
      </c>
      <c r="N5606" s="17">
        <v>0.99999999999999978</v>
      </c>
      <c r="O5606" s="4">
        <v>100</v>
      </c>
      <c r="P5606">
        <f t="shared" si="261"/>
        <v>2016</v>
      </c>
      <c r="Q5606">
        <f t="shared" si="262"/>
        <v>6</v>
      </c>
      <c r="R5606" t="str">
        <f t="shared" si="263"/>
        <v>05</v>
      </c>
      <c r="T5606" t="s">
        <v>84</v>
      </c>
      <c r="U5606" t="s">
        <v>459</v>
      </c>
      <c r="V5606" t="s">
        <v>479</v>
      </c>
      <c r="W5606" t="s">
        <v>480</v>
      </c>
    </row>
    <row r="5607" spans="1:27" x14ac:dyDescent="0.35">
      <c r="A5607" s="1" t="s">
        <v>2</v>
      </c>
      <c r="B5607" s="18">
        <v>42542</v>
      </c>
      <c r="C5607" s="3" t="s">
        <v>148</v>
      </c>
      <c r="D5607" s="4" t="s">
        <v>149</v>
      </c>
      <c r="E5607" s="5" t="s">
        <v>4</v>
      </c>
      <c r="F5607" s="6">
        <v>0.20644247025131479</v>
      </c>
      <c r="G5607" s="16" t="s">
        <v>4</v>
      </c>
      <c r="H5607" s="7">
        <v>23402.729380075674</v>
      </c>
      <c r="I5607" s="4" t="s">
        <v>332</v>
      </c>
      <c r="J5607" s="4">
        <v>71.3</v>
      </c>
      <c r="K5607" s="4" t="s">
        <v>332</v>
      </c>
      <c r="L5607" s="4">
        <v>113361.99063877761</v>
      </c>
      <c r="M5607" s="4" t="s">
        <v>332</v>
      </c>
      <c r="N5607" s="17">
        <v>1</v>
      </c>
      <c r="O5607" s="4">
        <v>15990.24</v>
      </c>
      <c r="P5607">
        <f t="shared" si="261"/>
        <v>2016</v>
      </c>
      <c r="Q5607">
        <f t="shared" si="262"/>
        <v>6</v>
      </c>
      <c r="R5607" t="str">
        <f t="shared" si="263"/>
        <v>06</v>
      </c>
      <c r="T5607" t="s">
        <v>533</v>
      </c>
      <c r="U5607" t="s">
        <v>534</v>
      </c>
    </row>
    <row r="5608" spans="1:27" x14ac:dyDescent="0.35">
      <c r="A5608" s="1" t="s">
        <v>2</v>
      </c>
      <c r="B5608" s="18">
        <v>42542</v>
      </c>
      <c r="C5608" s="3" t="s">
        <v>27</v>
      </c>
      <c r="D5608" s="4" t="s">
        <v>39</v>
      </c>
      <c r="E5608" s="5" t="s">
        <v>4</v>
      </c>
      <c r="F5608" s="6">
        <v>2.8655075047841869</v>
      </c>
      <c r="G5608" s="16" t="s">
        <v>4</v>
      </c>
      <c r="H5608" s="7">
        <v>9251.8122770124282</v>
      </c>
      <c r="I5608" s="4">
        <v>21.9</v>
      </c>
      <c r="J5608" s="4">
        <v>20.5</v>
      </c>
      <c r="K5608" s="4">
        <v>13.735000000000001</v>
      </c>
      <c r="L5608" s="4">
        <v>3228.6819216372005</v>
      </c>
      <c r="M5608" s="4" t="s">
        <v>332</v>
      </c>
      <c r="N5608" s="17">
        <v>1</v>
      </c>
      <c r="O5608" s="4">
        <v>1152</v>
      </c>
      <c r="P5608">
        <f t="shared" si="261"/>
        <v>2016</v>
      </c>
      <c r="Q5608">
        <f t="shared" si="262"/>
        <v>6</v>
      </c>
      <c r="R5608" t="str">
        <f t="shared" si="263"/>
        <v>06</v>
      </c>
      <c r="T5608" t="s">
        <v>39</v>
      </c>
    </row>
    <row r="5609" spans="1:27" x14ac:dyDescent="0.35">
      <c r="A5609" s="1" t="s">
        <v>2</v>
      </c>
      <c r="B5609" s="18">
        <v>42542</v>
      </c>
      <c r="C5609" s="3" t="s">
        <v>302</v>
      </c>
      <c r="D5609" s="4" t="s">
        <v>303</v>
      </c>
      <c r="E5609" s="5" t="s">
        <v>4</v>
      </c>
      <c r="F5609" s="6">
        <v>99.031939365341501</v>
      </c>
      <c r="G5609" s="16" t="s">
        <v>4</v>
      </c>
      <c r="H5609" s="7">
        <v>2457.6248921203751</v>
      </c>
      <c r="I5609" s="4">
        <v>4.0999999999999996</v>
      </c>
      <c r="J5609" s="4">
        <v>3.4</v>
      </c>
      <c r="K5609" s="4">
        <v>3.4</v>
      </c>
      <c r="L5609" s="4">
        <v>24.816487568256964</v>
      </c>
      <c r="M5609" s="4" t="s">
        <v>332</v>
      </c>
      <c r="N5609" s="17">
        <v>1.0000000000000002</v>
      </c>
      <c r="O5609" s="4">
        <v>100</v>
      </c>
      <c r="P5609">
        <f t="shared" si="261"/>
        <v>2016</v>
      </c>
      <c r="Q5609">
        <f t="shared" si="262"/>
        <v>6</v>
      </c>
      <c r="R5609" t="str">
        <f t="shared" si="263"/>
        <v>08</v>
      </c>
      <c r="T5609" t="s">
        <v>303</v>
      </c>
    </row>
    <row r="5610" spans="1:27" x14ac:dyDescent="0.35">
      <c r="A5610" s="1" t="s">
        <v>2</v>
      </c>
      <c r="B5610" s="18">
        <v>42542</v>
      </c>
      <c r="C5610" s="3" t="s">
        <v>176</v>
      </c>
      <c r="D5610" s="4" t="s">
        <v>177</v>
      </c>
      <c r="E5610" s="5" t="s">
        <v>4</v>
      </c>
      <c r="F5610" s="6">
        <v>33.010646455113829</v>
      </c>
      <c r="G5610" s="16" t="s">
        <v>4</v>
      </c>
      <c r="H5610" s="7">
        <v>1238.9410658226329</v>
      </c>
      <c r="I5610" s="4">
        <v>7</v>
      </c>
      <c r="J5610" s="4">
        <v>3.2</v>
      </c>
      <c r="K5610" s="4" t="s">
        <v>332</v>
      </c>
      <c r="L5610" s="4">
        <v>37.531560234886065</v>
      </c>
      <c r="M5610" s="4" t="s">
        <v>332</v>
      </c>
      <c r="N5610" s="17">
        <v>1</v>
      </c>
      <c r="O5610" s="4">
        <v>100</v>
      </c>
      <c r="P5610">
        <f t="shared" si="261"/>
        <v>2016</v>
      </c>
      <c r="Q5610">
        <f t="shared" si="262"/>
        <v>6</v>
      </c>
      <c r="R5610" t="str">
        <f t="shared" si="263"/>
        <v>09</v>
      </c>
      <c r="T5610" t="s">
        <v>177</v>
      </c>
    </row>
    <row r="5611" spans="1:27" x14ac:dyDescent="0.35">
      <c r="A5611" s="1" t="s">
        <v>2</v>
      </c>
      <c r="B5611" s="18">
        <v>42542</v>
      </c>
      <c r="C5611" s="3" t="s">
        <v>373</v>
      </c>
      <c r="D5611" s="4" t="s">
        <v>374</v>
      </c>
      <c r="E5611" s="5" t="s">
        <v>4</v>
      </c>
      <c r="F5611" s="6">
        <v>2.8655075047841869</v>
      </c>
      <c r="G5611" s="16" t="s">
        <v>4</v>
      </c>
      <c r="H5611" s="7">
        <v>6728.5902013267769</v>
      </c>
      <c r="I5611" s="4">
        <v>20.2</v>
      </c>
      <c r="J5611" s="4">
        <v>14.9</v>
      </c>
      <c r="K5611" s="4" t="s">
        <v>332</v>
      </c>
      <c r="L5611" s="4">
        <v>2348.132116245682</v>
      </c>
      <c r="M5611" s="4" t="s">
        <v>332</v>
      </c>
      <c r="N5611" s="17">
        <v>1</v>
      </c>
      <c r="O5611" s="4">
        <v>1152</v>
      </c>
      <c r="P5611">
        <f t="shared" si="261"/>
        <v>2016</v>
      </c>
      <c r="Q5611">
        <f t="shared" si="262"/>
        <v>6</v>
      </c>
      <c r="R5611" t="str">
        <f t="shared" si="263"/>
        <v>09</v>
      </c>
      <c r="T5611" t="s">
        <v>374</v>
      </c>
    </row>
    <row r="5612" spans="1:27" x14ac:dyDescent="0.35">
      <c r="A5612" s="1" t="s">
        <v>2</v>
      </c>
      <c r="B5612" s="18">
        <v>42542</v>
      </c>
      <c r="C5612" s="3" t="s">
        <v>40</v>
      </c>
      <c r="D5612" s="4" t="s">
        <v>169</v>
      </c>
      <c r="E5612" s="5" t="s">
        <v>4</v>
      </c>
      <c r="F5612" s="6">
        <v>66.021292910227658</v>
      </c>
      <c r="G5612" s="16" t="s">
        <v>4</v>
      </c>
      <c r="H5612" s="7">
        <v>27305.376132826681</v>
      </c>
      <c r="I5612" s="4" t="s">
        <v>332</v>
      </c>
      <c r="J5612" s="4">
        <v>8.8000000000000007</v>
      </c>
      <c r="K5612" s="4">
        <v>6.8000000000000007</v>
      </c>
      <c r="L5612" s="4">
        <v>413.58438965978922</v>
      </c>
      <c r="M5612" s="4" t="s">
        <v>332</v>
      </c>
      <c r="N5612" s="17">
        <v>1.0000000000000002</v>
      </c>
      <c r="O5612" s="4">
        <v>100</v>
      </c>
      <c r="P5612">
        <f t="shared" si="261"/>
        <v>2016</v>
      </c>
      <c r="Q5612">
        <f t="shared" si="262"/>
        <v>6</v>
      </c>
      <c r="R5612" t="str">
        <f t="shared" si="263"/>
        <v>12</v>
      </c>
      <c r="T5612" t="s">
        <v>662</v>
      </c>
      <c r="U5612" t="s">
        <v>463</v>
      </c>
      <c r="V5612" t="s">
        <v>464</v>
      </c>
      <c r="W5612" t="s">
        <v>546</v>
      </c>
      <c r="X5612" t="s">
        <v>468</v>
      </c>
      <c r="Y5612" t="s">
        <v>547</v>
      </c>
      <c r="Z5612" t="s">
        <v>510</v>
      </c>
      <c r="AA5612" t="s">
        <v>466</v>
      </c>
    </row>
    <row r="5613" spans="1:27" x14ac:dyDescent="0.35">
      <c r="A5613" s="1" t="s">
        <v>2</v>
      </c>
      <c r="B5613" s="18">
        <v>42542</v>
      </c>
      <c r="C5613" s="3" t="s">
        <v>28</v>
      </c>
      <c r="D5613" s="4" t="s">
        <v>107</v>
      </c>
      <c r="E5613" s="5" t="s">
        <v>23</v>
      </c>
      <c r="F5613" s="6">
        <v>28.655075047841869</v>
      </c>
      <c r="G5613" s="16" t="s">
        <v>4</v>
      </c>
      <c r="H5613" s="7">
        <v>67601.326106202876</v>
      </c>
      <c r="I5613" s="4">
        <v>17.8</v>
      </c>
      <c r="J5613" s="4">
        <v>7.5</v>
      </c>
      <c r="K5613" s="4" t="s">
        <v>332</v>
      </c>
      <c r="L5613" s="4">
        <v>786.37991110169514</v>
      </c>
      <c r="M5613" s="4" t="s">
        <v>332</v>
      </c>
      <c r="N5613" s="17">
        <v>3.0000000000000004</v>
      </c>
      <c r="O5613" s="4">
        <v>1152</v>
      </c>
      <c r="P5613">
        <f t="shared" si="261"/>
        <v>2016</v>
      </c>
      <c r="Q5613">
        <f t="shared" si="262"/>
        <v>6</v>
      </c>
      <c r="R5613" t="str">
        <f t="shared" si="263"/>
        <v>12</v>
      </c>
      <c r="T5613" t="s">
        <v>107</v>
      </c>
    </row>
    <row r="5614" spans="1:27" x14ac:dyDescent="0.35">
      <c r="A5614" s="1" t="s">
        <v>2</v>
      </c>
      <c r="B5614" s="18">
        <v>42542</v>
      </c>
      <c r="C5614" s="3" t="s">
        <v>64</v>
      </c>
      <c r="D5614" s="4" t="s">
        <v>65</v>
      </c>
      <c r="E5614" s="5" t="s">
        <v>7</v>
      </c>
      <c r="F5614" s="6">
        <v>0.61932741075394449</v>
      </c>
      <c r="G5614" s="16" t="s">
        <v>4</v>
      </c>
      <c r="H5614" s="7">
        <v>3685.6719222088691</v>
      </c>
      <c r="I5614" s="4">
        <v>62.4</v>
      </c>
      <c r="J5614" s="4">
        <v>5.0999999999999996</v>
      </c>
      <c r="K5614" s="4">
        <v>5.0999999999999996</v>
      </c>
      <c r="L5614" s="4">
        <v>1623.0239999999997</v>
      </c>
      <c r="M5614" s="4" t="s">
        <v>332</v>
      </c>
      <c r="N5614" s="17">
        <v>3.6666666666666665</v>
      </c>
      <c r="O5614" s="4">
        <v>15990.24</v>
      </c>
      <c r="P5614">
        <f t="shared" si="261"/>
        <v>2016</v>
      </c>
      <c r="Q5614">
        <f t="shared" si="262"/>
        <v>6</v>
      </c>
      <c r="R5614" t="str">
        <f t="shared" si="263"/>
        <v>13</v>
      </c>
      <c r="T5614" t="s">
        <v>481</v>
      </c>
      <c r="U5614" t="s">
        <v>482</v>
      </c>
    </row>
    <row r="5615" spans="1:27" x14ac:dyDescent="0.35">
      <c r="A5615" s="1" t="s">
        <v>2</v>
      </c>
      <c r="B5615" s="18">
        <v>42542</v>
      </c>
      <c r="C5615" s="3" t="s">
        <v>333</v>
      </c>
      <c r="D5615" s="4" t="s">
        <v>334</v>
      </c>
      <c r="E5615" s="5" t="s">
        <v>4</v>
      </c>
      <c r="F5615" s="6">
        <v>198.063878730683</v>
      </c>
      <c r="G5615" s="16" t="s">
        <v>4</v>
      </c>
      <c r="H5615" s="7">
        <v>7240.6495207592407</v>
      </c>
      <c r="I5615" s="4">
        <v>5.0999999999999996</v>
      </c>
      <c r="J5615" s="4">
        <v>3.7</v>
      </c>
      <c r="K5615" s="4" t="s">
        <v>332</v>
      </c>
      <c r="L5615" s="4">
        <v>36.557142913497628</v>
      </c>
      <c r="M5615" s="4" t="s">
        <v>332</v>
      </c>
      <c r="N5615" s="17">
        <v>0.99999999999999989</v>
      </c>
      <c r="O5615" s="4">
        <v>100</v>
      </c>
      <c r="P5615">
        <f t="shared" si="261"/>
        <v>2016</v>
      </c>
      <c r="Q5615">
        <f t="shared" si="262"/>
        <v>6</v>
      </c>
      <c r="R5615" t="str">
        <f t="shared" si="263"/>
        <v>16</v>
      </c>
      <c r="T5615" t="s">
        <v>334</v>
      </c>
    </row>
    <row r="5616" spans="1:27" x14ac:dyDescent="0.35">
      <c r="A5616" s="1" t="s">
        <v>2</v>
      </c>
      <c r="B5616" s="18">
        <v>42542</v>
      </c>
      <c r="C5616" s="3" t="s">
        <v>3</v>
      </c>
      <c r="D5616" s="4" t="s">
        <v>119</v>
      </c>
      <c r="E5616" s="5" t="s">
        <v>4</v>
      </c>
      <c r="F5616" s="6">
        <v>165.05323227556917</v>
      </c>
      <c r="G5616" s="16" t="s">
        <v>4</v>
      </c>
      <c r="H5616" s="7">
        <v>8149.7363552738498</v>
      </c>
      <c r="I5616" s="4">
        <v>6.2</v>
      </c>
      <c r="J5616" s="4">
        <v>3.9</v>
      </c>
      <c r="K5616" s="4" t="s">
        <v>332</v>
      </c>
      <c r="L5616" s="4">
        <v>49.376411736470779</v>
      </c>
      <c r="M5616" s="4" t="s">
        <v>332</v>
      </c>
      <c r="N5616" s="17">
        <v>0.99999999999999978</v>
      </c>
      <c r="O5616" s="4">
        <v>100</v>
      </c>
      <c r="P5616">
        <f t="shared" si="261"/>
        <v>2016</v>
      </c>
      <c r="Q5616">
        <f t="shared" si="262"/>
        <v>6</v>
      </c>
      <c r="R5616" t="str">
        <f t="shared" si="263"/>
        <v>16</v>
      </c>
      <c r="T5616" t="s">
        <v>119</v>
      </c>
    </row>
    <row r="5617" spans="1:26" x14ac:dyDescent="0.35">
      <c r="A5617" s="1" t="s">
        <v>2</v>
      </c>
      <c r="B5617" s="18">
        <v>42542</v>
      </c>
      <c r="C5617" s="3" t="s">
        <v>184</v>
      </c>
      <c r="D5617" s="4" t="s">
        <v>185</v>
      </c>
      <c r="E5617" s="5" t="s">
        <v>7</v>
      </c>
      <c r="F5617" s="6">
        <v>0.20644247025131479</v>
      </c>
      <c r="G5617" s="16" t="s">
        <v>4</v>
      </c>
      <c r="H5617" s="7">
        <v>7769.0780540589813</v>
      </c>
      <c r="I5617" s="4" t="s">
        <v>332</v>
      </c>
      <c r="J5617" s="4">
        <v>16.5</v>
      </c>
      <c r="K5617" s="4" t="s">
        <v>332</v>
      </c>
      <c r="L5617" s="4">
        <v>2352.0711498345086</v>
      </c>
      <c r="M5617" s="4" t="s">
        <v>332</v>
      </c>
      <c r="N5617" s="17">
        <v>16</v>
      </c>
      <c r="O5617" s="4">
        <v>15990.24</v>
      </c>
      <c r="P5617">
        <f t="shared" si="261"/>
        <v>2016</v>
      </c>
      <c r="Q5617">
        <f t="shared" si="262"/>
        <v>6</v>
      </c>
      <c r="R5617" t="str">
        <f t="shared" si="263"/>
        <v>16</v>
      </c>
      <c r="T5617" t="s">
        <v>553</v>
      </c>
      <c r="U5617" t="s">
        <v>530</v>
      </c>
    </row>
    <row r="5618" spans="1:26" x14ac:dyDescent="0.35">
      <c r="A5618" s="1" t="s">
        <v>2</v>
      </c>
      <c r="B5618" s="18">
        <v>42542</v>
      </c>
      <c r="C5618" s="3" t="s">
        <v>190</v>
      </c>
      <c r="D5618" s="4" t="s">
        <v>191</v>
      </c>
      <c r="E5618" s="5" t="s">
        <v>7</v>
      </c>
      <c r="F5618" s="6">
        <v>2.8655075047841869</v>
      </c>
      <c r="G5618" s="16" t="s">
        <v>4</v>
      </c>
      <c r="H5618" s="7">
        <v>4683.862483622921</v>
      </c>
      <c r="I5618" s="4" t="s">
        <v>332</v>
      </c>
      <c r="J5618" s="4">
        <v>5.8</v>
      </c>
      <c r="K5618" s="4" t="s">
        <v>332</v>
      </c>
      <c r="L5618" s="4">
        <v>102.16040430453528</v>
      </c>
      <c r="M5618" s="4" t="s">
        <v>332</v>
      </c>
      <c r="N5618" s="17">
        <v>15.999999999999998</v>
      </c>
      <c r="O5618" s="4">
        <v>1152</v>
      </c>
      <c r="P5618">
        <f t="shared" si="261"/>
        <v>2016</v>
      </c>
      <c r="Q5618">
        <f t="shared" si="262"/>
        <v>6</v>
      </c>
      <c r="R5618" t="str">
        <f t="shared" si="263"/>
        <v>16</v>
      </c>
      <c r="T5618" t="s">
        <v>336</v>
      </c>
      <c r="U5618" t="s">
        <v>555</v>
      </c>
    </row>
    <row r="5619" spans="1:26" x14ac:dyDescent="0.35">
      <c r="A5619" s="1" t="s">
        <v>2</v>
      </c>
      <c r="B5619" s="18">
        <v>42542</v>
      </c>
      <c r="C5619" s="3" t="s">
        <v>157</v>
      </c>
      <c r="D5619" s="4" t="s">
        <v>158</v>
      </c>
      <c r="E5619" s="5" t="s">
        <v>4</v>
      </c>
      <c r="F5619" s="6">
        <v>33.010646455113829</v>
      </c>
      <c r="G5619" s="16" t="s">
        <v>4</v>
      </c>
      <c r="H5619" s="7">
        <v>26159.355646940738</v>
      </c>
      <c r="I5619" s="4">
        <v>73.900000000000006</v>
      </c>
      <c r="J5619" s="4">
        <v>6.4</v>
      </c>
      <c r="K5619" s="4" t="s">
        <v>332</v>
      </c>
      <c r="L5619" s="4">
        <v>792.45208610230873</v>
      </c>
      <c r="M5619" s="4" t="s">
        <v>332</v>
      </c>
      <c r="N5619" s="17">
        <v>1</v>
      </c>
      <c r="O5619" s="4">
        <v>100</v>
      </c>
      <c r="P5619">
        <f t="shared" si="261"/>
        <v>2016</v>
      </c>
      <c r="Q5619">
        <f t="shared" si="262"/>
        <v>6</v>
      </c>
      <c r="R5619" t="str">
        <f t="shared" si="263"/>
        <v>17</v>
      </c>
      <c r="T5619" t="s">
        <v>538</v>
      </c>
      <c r="U5619" t="s">
        <v>539</v>
      </c>
    </row>
    <row r="5620" spans="1:26" x14ac:dyDescent="0.35">
      <c r="A5620" s="1" t="s">
        <v>2</v>
      </c>
      <c r="B5620" s="18">
        <v>42542</v>
      </c>
      <c r="C5620" s="3" t="s">
        <v>192</v>
      </c>
      <c r="D5620" s="4" t="s">
        <v>193</v>
      </c>
      <c r="E5620" s="5" t="s">
        <v>7</v>
      </c>
      <c r="F5620" s="6">
        <v>2.8655075047841869</v>
      </c>
      <c r="G5620" s="16" t="s">
        <v>4</v>
      </c>
      <c r="H5620" s="7">
        <v>12757.783027999552</v>
      </c>
      <c r="I5620" s="4">
        <v>8.1</v>
      </c>
      <c r="J5620" s="4">
        <v>8.1</v>
      </c>
      <c r="K5620" s="4" t="s">
        <v>332</v>
      </c>
      <c r="L5620" s="4">
        <v>278.26185690273547</v>
      </c>
      <c r="M5620" s="4" t="s">
        <v>332</v>
      </c>
      <c r="N5620" s="17">
        <v>16</v>
      </c>
      <c r="O5620" s="4">
        <v>1152</v>
      </c>
      <c r="P5620">
        <f t="shared" si="261"/>
        <v>2016</v>
      </c>
      <c r="Q5620">
        <f t="shared" si="262"/>
        <v>6</v>
      </c>
      <c r="R5620" t="str">
        <f t="shared" si="263"/>
        <v>17</v>
      </c>
      <c r="T5620" t="s">
        <v>556</v>
      </c>
      <c r="U5620" t="s">
        <v>557</v>
      </c>
    </row>
    <row r="5621" spans="1:26" x14ac:dyDescent="0.35">
      <c r="A5621" s="1" t="s">
        <v>2</v>
      </c>
      <c r="B5621" s="18">
        <v>42542</v>
      </c>
      <c r="C5621" s="3" t="s">
        <v>268</v>
      </c>
      <c r="D5621" s="4" t="s">
        <v>269</v>
      </c>
      <c r="E5621" s="5" t="s">
        <v>4</v>
      </c>
      <c r="F5621" s="6">
        <v>33.010646455113829</v>
      </c>
      <c r="G5621" s="16" t="s">
        <v>4</v>
      </c>
      <c r="H5621" s="7">
        <v>1132.7720438246483</v>
      </c>
      <c r="I5621" s="4">
        <v>10.7</v>
      </c>
      <c r="J5621" s="4">
        <v>3.5</v>
      </c>
      <c r="K5621" s="4" t="s">
        <v>332</v>
      </c>
      <c r="L5621" s="4">
        <v>34.315354755773505</v>
      </c>
      <c r="M5621" s="4" t="s">
        <v>332</v>
      </c>
      <c r="N5621" s="17">
        <v>1.0000000000000002</v>
      </c>
      <c r="O5621" s="4">
        <v>100</v>
      </c>
      <c r="P5621">
        <f t="shared" si="261"/>
        <v>2016</v>
      </c>
      <c r="Q5621">
        <f t="shared" si="262"/>
        <v>6</v>
      </c>
      <c r="R5621" t="str">
        <f t="shared" si="263"/>
        <v>17</v>
      </c>
      <c r="T5621" t="s">
        <v>269</v>
      </c>
    </row>
    <row r="5622" spans="1:26" x14ac:dyDescent="0.35">
      <c r="A5622" s="1" t="s">
        <v>2</v>
      </c>
      <c r="B5622" s="18">
        <v>42542</v>
      </c>
      <c r="C5622" s="3" t="s">
        <v>12</v>
      </c>
      <c r="D5622" s="4" t="s">
        <v>13</v>
      </c>
      <c r="E5622" s="5" t="s">
        <v>4</v>
      </c>
      <c r="F5622" s="6">
        <v>198.063878730683</v>
      </c>
      <c r="G5622" s="16" t="s">
        <v>4</v>
      </c>
      <c r="H5622" s="7">
        <v>1393.8086990504621</v>
      </c>
      <c r="I5622" s="4">
        <v>10.5</v>
      </c>
      <c r="J5622" s="4">
        <v>1.6</v>
      </c>
      <c r="K5622" s="4" t="s">
        <v>332</v>
      </c>
      <c r="L5622" s="4">
        <v>7.0371675440411385</v>
      </c>
      <c r="M5622" s="4" t="s">
        <v>332</v>
      </c>
      <c r="N5622" s="17">
        <v>0.99999999999999989</v>
      </c>
      <c r="O5622" s="4">
        <v>100</v>
      </c>
      <c r="P5622">
        <f t="shared" si="261"/>
        <v>2016</v>
      </c>
      <c r="Q5622">
        <f t="shared" si="262"/>
        <v>6</v>
      </c>
      <c r="R5622" t="str">
        <f t="shared" si="263"/>
        <v>17</v>
      </c>
      <c r="T5622" t="s">
        <v>250</v>
      </c>
      <c r="U5622" t="s">
        <v>472</v>
      </c>
    </row>
    <row r="5623" spans="1:26" x14ac:dyDescent="0.35">
      <c r="A5623" s="1" t="s">
        <v>2</v>
      </c>
      <c r="B5623" s="18">
        <v>42542</v>
      </c>
      <c r="C5623" s="3" t="s">
        <v>15</v>
      </c>
      <c r="D5623" s="4" t="s">
        <v>16</v>
      </c>
      <c r="E5623" s="5" t="s">
        <v>7</v>
      </c>
      <c r="F5623" s="6">
        <v>0.20644247025131479</v>
      </c>
      <c r="G5623" s="16" t="s">
        <v>4</v>
      </c>
      <c r="H5623" s="7">
        <v>5240.9698230971917</v>
      </c>
      <c r="I5623" s="4">
        <v>17.3</v>
      </c>
      <c r="J5623" s="4">
        <v>11.7</v>
      </c>
      <c r="K5623" s="4">
        <v>11.7</v>
      </c>
      <c r="L5623" s="4">
        <v>1586.6919899999998</v>
      </c>
      <c r="M5623" s="4" t="s">
        <v>332</v>
      </c>
      <c r="N5623" s="17">
        <v>16.000000000000004</v>
      </c>
      <c r="O5623" s="4">
        <v>15990.24</v>
      </c>
      <c r="P5623">
        <f t="shared" si="261"/>
        <v>2016</v>
      </c>
      <c r="Q5623">
        <f t="shared" si="262"/>
        <v>6</v>
      </c>
      <c r="R5623" t="str">
        <f t="shared" si="263"/>
        <v>17</v>
      </c>
      <c r="T5623" t="s">
        <v>73</v>
      </c>
      <c r="U5623" t="s">
        <v>475</v>
      </c>
    </row>
    <row r="5624" spans="1:26" x14ac:dyDescent="0.35">
      <c r="A5624" s="1" t="s">
        <v>2</v>
      </c>
      <c r="B5624" s="18">
        <v>42542</v>
      </c>
      <c r="C5624" s="3" t="s">
        <v>290</v>
      </c>
      <c r="D5624" s="4" t="s">
        <v>291</v>
      </c>
      <c r="E5624" s="5" t="s">
        <v>7</v>
      </c>
      <c r="F5624" s="6">
        <v>99.031939365341501</v>
      </c>
      <c r="G5624" s="16" t="s">
        <v>4</v>
      </c>
      <c r="H5624" s="7">
        <v>3144.7808772326043</v>
      </c>
      <c r="I5624" s="4">
        <v>6.3</v>
      </c>
      <c r="J5624" s="4">
        <v>1.9</v>
      </c>
      <c r="K5624" s="4" t="s">
        <v>332</v>
      </c>
      <c r="L5624" s="4">
        <v>11.908206953432108</v>
      </c>
      <c r="M5624" s="4" t="s">
        <v>332</v>
      </c>
      <c r="N5624" s="17">
        <v>2.666666666666667</v>
      </c>
      <c r="O5624" s="4">
        <v>100</v>
      </c>
      <c r="P5624">
        <f t="shared" si="261"/>
        <v>2016</v>
      </c>
      <c r="Q5624">
        <f t="shared" si="262"/>
        <v>6</v>
      </c>
      <c r="R5624" t="str">
        <f t="shared" si="263"/>
        <v>18</v>
      </c>
      <c r="T5624" t="s">
        <v>291</v>
      </c>
    </row>
    <row r="5625" spans="1:26" x14ac:dyDescent="0.35">
      <c r="A5625" s="1" t="s">
        <v>2</v>
      </c>
      <c r="B5625" s="18">
        <v>42542</v>
      </c>
      <c r="C5625" s="3" t="s">
        <v>80</v>
      </c>
      <c r="D5625" s="4" t="s">
        <v>81</v>
      </c>
      <c r="E5625" s="5" t="s">
        <v>4</v>
      </c>
      <c r="F5625" s="6">
        <v>0.61932741075394449</v>
      </c>
      <c r="G5625" s="16" t="s">
        <v>4</v>
      </c>
      <c r="H5625" s="7">
        <v>4688.2527783823907</v>
      </c>
      <c r="I5625" s="4">
        <v>28.2</v>
      </c>
      <c r="J5625" s="4">
        <v>30.3</v>
      </c>
      <c r="K5625" s="4">
        <v>16.919999999999998</v>
      </c>
      <c r="L5625" s="4">
        <v>7569.9100297774639</v>
      </c>
      <c r="M5625" s="4" t="s">
        <v>332</v>
      </c>
      <c r="N5625" s="17">
        <v>0.99999999999999978</v>
      </c>
      <c r="O5625" s="4">
        <v>15990.24</v>
      </c>
      <c r="P5625">
        <f t="shared" si="261"/>
        <v>2016</v>
      </c>
      <c r="Q5625">
        <f t="shared" si="262"/>
        <v>6</v>
      </c>
      <c r="R5625" t="str">
        <f t="shared" si="263"/>
        <v>27</v>
      </c>
      <c r="T5625" t="s">
        <v>81</v>
      </c>
    </row>
    <row r="5626" spans="1:26" x14ac:dyDescent="0.35">
      <c r="A5626" s="1" t="s">
        <v>2</v>
      </c>
      <c r="B5626" s="18">
        <v>42542</v>
      </c>
      <c r="C5626" s="3" t="s">
        <v>58</v>
      </c>
      <c r="D5626" s="4" t="s">
        <v>59</v>
      </c>
      <c r="E5626" s="5" t="s">
        <v>4</v>
      </c>
      <c r="F5626" s="6">
        <v>0.20644247025131479</v>
      </c>
      <c r="G5626" s="16" t="s">
        <v>4</v>
      </c>
      <c r="H5626" s="7">
        <v>819.93021792887998</v>
      </c>
      <c r="I5626" s="4">
        <v>23.3</v>
      </c>
      <c r="J5626" s="4">
        <v>24.3</v>
      </c>
      <c r="K5626" s="4" t="s">
        <v>332</v>
      </c>
      <c r="L5626" s="4">
        <v>3971.7128792865619</v>
      </c>
      <c r="M5626" s="4" t="s">
        <v>332</v>
      </c>
      <c r="N5626" s="17">
        <v>1.0000000000000002</v>
      </c>
      <c r="O5626" s="4">
        <v>15990.24</v>
      </c>
      <c r="P5626">
        <f t="shared" si="261"/>
        <v>2016</v>
      </c>
      <c r="Q5626">
        <f t="shared" si="262"/>
        <v>6</v>
      </c>
      <c r="R5626" t="str">
        <f t="shared" si="263"/>
        <v>27</v>
      </c>
      <c r="T5626" t="s">
        <v>59</v>
      </c>
    </row>
    <row r="5627" spans="1:26" x14ac:dyDescent="0.35">
      <c r="A5627" s="1" t="s">
        <v>2</v>
      </c>
      <c r="B5627" s="18">
        <v>42542</v>
      </c>
      <c r="C5627" s="3" t="s">
        <v>132</v>
      </c>
      <c r="D5627" s="4" t="s">
        <v>298</v>
      </c>
      <c r="E5627" s="5" t="s">
        <v>4</v>
      </c>
      <c r="F5627" s="6">
        <v>759.24486846761806</v>
      </c>
      <c r="G5627" s="16" t="s">
        <v>4</v>
      </c>
      <c r="H5627" s="7">
        <v>11843.10471141472</v>
      </c>
      <c r="I5627" s="4" t="s">
        <v>332</v>
      </c>
      <c r="J5627" s="4">
        <v>3.1</v>
      </c>
      <c r="K5627" s="4" t="s">
        <v>332</v>
      </c>
      <c r="L5627" s="4">
        <v>15.598531123848922</v>
      </c>
      <c r="M5627" s="4" t="s">
        <v>332</v>
      </c>
      <c r="N5627" s="17">
        <v>1</v>
      </c>
      <c r="O5627" s="4">
        <v>100</v>
      </c>
      <c r="P5627">
        <f t="shared" si="261"/>
        <v>2016</v>
      </c>
      <c r="Q5627">
        <f t="shared" si="262"/>
        <v>6</v>
      </c>
      <c r="R5627" t="str">
        <f t="shared" si="263"/>
        <v>90</v>
      </c>
      <c r="T5627" t="s">
        <v>563</v>
      </c>
      <c r="U5627" t="s">
        <v>468</v>
      </c>
      <c r="V5627" t="s">
        <v>564</v>
      </c>
      <c r="W5627" t="s">
        <v>524</v>
      </c>
      <c r="X5627" t="s">
        <v>567</v>
      </c>
      <c r="Y5627" t="s">
        <v>510</v>
      </c>
      <c r="Z5627" t="s">
        <v>568</v>
      </c>
    </row>
    <row r="5628" spans="1:26" x14ac:dyDescent="0.35">
      <c r="A5628" s="1" t="s">
        <v>2</v>
      </c>
      <c r="B5628" s="18">
        <v>42556</v>
      </c>
      <c r="C5628" s="8" t="s">
        <v>29</v>
      </c>
      <c r="D5628" s="4" t="s">
        <v>30</v>
      </c>
      <c r="E5628" s="9" t="s">
        <v>23</v>
      </c>
      <c r="F5628" s="6">
        <v>599.02149265503306</v>
      </c>
      <c r="G5628" s="16" t="s">
        <v>4</v>
      </c>
      <c r="H5628" s="7">
        <v>2732007.9263679953</v>
      </c>
      <c r="I5628" s="4">
        <v>7.5</v>
      </c>
      <c r="J5628" s="4">
        <v>7</v>
      </c>
      <c r="K5628" s="4" t="s">
        <v>332</v>
      </c>
      <c r="L5628" s="4">
        <v>192.4225500323748</v>
      </c>
      <c r="M5628" s="4" t="s">
        <v>332</v>
      </c>
      <c r="N5628" s="17">
        <v>23.70192307692308</v>
      </c>
      <c r="O5628" s="4">
        <v>576</v>
      </c>
      <c r="P5628">
        <f t="shared" si="261"/>
        <v>2016</v>
      </c>
      <c r="Q5628">
        <f t="shared" si="262"/>
        <v>7</v>
      </c>
      <c r="R5628" t="str">
        <f t="shared" si="263"/>
        <v>01</v>
      </c>
      <c r="T5628" t="s">
        <v>30</v>
      </c>
    </row>
    <row r="5629" spans="1:26" x14ac:dyDescent="0.35">
      <c r="A5629" s="1" t="s">
        <v>2</v>
      </c>
      <c r="B5629" s="18">
        <v>42556</v>
      </c>
      <c r="C5629" s="8" t="s">
        <v>227</v>
      </c>
      <c r="D5629" s="4" t="s">
        <v>228</v>
      </c>
      <c r="E5629" s="9" t="s">
        <v>7</v>
      </c>
      <c r="F5629" s="6">
        <v>44.235433303756281</v>
      </c>
      <c r="G5629" s="16" t="s">
        <v>4</v>
      </c>
      <c r="H5629" s="7">
        <v>4375.8783007588772</v>
      </c>
      <c r="I5629" s="4">
        <v>1.6</v>
      </c>
      <c r="J5629" s="4">
        <v>1.2</v>
      </c>
      <c r="K5629" s="4" t="s">
        <v>332</v>
      </c>
      <c r="L5629" s="4">
        <v>1.2063715789784804</v>
      </c>
      <c r="M5629" s="4" t="s">
        <v>332</v>
      </c>
      <c r="N5629" s="17">
        <v>82</v>
      </c>
      <c r="O5629" s="4">
        <v>150</v>
      </c>
      <c r="P5629">
        <f t="shared" si="261"/>
        <v>2016</v>
      </c>
      <c r="Q5629">
        <f t="shared" si="262"/>
        <v>7</v>
      </c>
      <c r="R5629" t="str">
        <f t="shared" si="263"/>
        <v>01</v>
      </c>
      <c r="T5629" t="s">
        <v>228</v>
      </c>
    </row>
    <row r="5630" spans="1:26" x14ac:dyDescent="0.35">
      <c r="A5630" s="1" t="s">
        <v>2</v>
      </c>
      <c r="B5630" s="18">
        <v>42556</v>
      </c>
      <c r="C5630" s="3" t="s">
        <v>97</v>
      </c>
      <c r="D5630" s="4" t="s">
        <v>98</v>
      </c>
      <c r="E5630" s="5" t="s">
        <v>7</v>
      </c>
      <c r="F5630" s="6">
        <v>0.82815764521881075</v>
      </c>
      <c r="G5630" s="16" t="s">
        <v>4</v>
      </c>
      <c r="H5630" s="7">
        <v>18676.372042209652</v>
      </c>
      <c r="I5630" s="4" t="s">
        <v>332</v>
      </c>
      <c r="J5630" s="4">
        <v>6.3</v>
      </c>
      <c r="K5630" s="4" t="s">
        <v>332</v>
      </c>
      <c r="L5630" s="4">
        <v>130.92430304202782</v>
      </c>
      <c r="M5630" s="4" t="s">
        <v>332</v>
      </c>
      <c r="N5630" s="17">
        <v>172.24999999999997</v>
      </c>
      <c r="O5630" s="4">
        <v>16024.28</v>
      </c>
      <c r="P5630">
        <f t="shared" si="261"/>
        <v>2016</v>
      </c>
      <c r="Q5630">
        <f t="shared" si="262"/>
        <v>7</v>
      </c>
      <c r="R5630" t="str">
        <f t="shared" si="263"/>
        <v>01</v>
      </c>
      <c r="T5630" t="s">
        <v>187</v>
      </c>
      <c r="U5630" t="s">
        <v>497</v>
      </c>
    </row>
    <row r="5631" spans="1:26" x14ac:dyDescent="0.35">
      <c r="A5631" s="1" t="s">
        <v>2</v>
      </c>
      <c r="B5631" s="18">
        <v>42556</v>
      </c>
      <c r="C5631" s="3" t="s">
        <v>35</v>
      </c>
      <c r="D5631" s="4" t="s">
        <v>36</v>
      </c>
      <c r="E5631" s="5" t="s">
        <v>7</v>
      </c>
      <c r="F5631" s="6">
        <v>66.353149955634422</v>
      </c>
      <c r="G5631" s="16" t="s">
        <v>4</v>
      </c>
      <c r="H5631" s="7">
        <v>14145.727014553044</v>
      </c>
      <c r="I5631" s="4">
        <v>2.6</v>
      </c>
      <c r="J5631" s="4">
        <v>1.8</v>
      </c>
      <c r="K5631" s="4" t="s">
        <v>332</v>
      </c>
      <c r="L5631" s="4">
        <v>4.4107960856400696</v>
      </c>
      <c r="M5631" s="4" t="s">
        <v>332</v>
      </c>
      <c r="N5631" s="17">
        <v>48.333333333333343</v>
      </c>
      <c r="O5631" s="4">
        <v>150</v>
      </c>
      <c r="P5631">
        <f t="shared" si="261"/>
        <v>2016</v>
      </c>
      <c r="Q5631">
        <f t="shared" si="262"/>
        <v>7</v>
      </c>
      <c r="R5631" t="str">
        <f t="shared" si="263"/>
        <v>01</v>
      </c>
      <c r="T5631" t="s">
        <v>458</v>
      </c>
      <c r="U5631" t="s">
        <v>459</v>
      </c>
    </row>
    <row r="5632" spans="1:26" x14ac:dyDescent="0.35">
      <c r="A5632" s="1" t="s">
        <v>2</v>
      </c>
      <c r="B5632" s="18">
        <v>42556</v>
      </c>
      <c r="C5632" s="3" t="s">
        <v>60</v>
      </c>
      <c r="D5632" s="4" t="s">
        <v>61</v>
      </c>
      <c r="E5632" s="5" t="s">
        <v>7</v>
      </c>
      <c r="F5632" s="6">
        <v>0.41407882260940537</v>
      </c>
      <c r="G5632" s="16" t="s">
        <v>4</v>
      </c>
      <c r="H5632" s="7">
        <v>5063.4367720725795</v>
      </c>
      <c r="I5632" s="4">
        <v>6.6</v>
      </c>
      <c r="J5632" s="4">
        <v>4.0999999999999996</v>
      </c>
      <c r="K5632" s="4" t="s">
        <v>332</v>
      </c>
      <c r="L5632" s="4">
        <v>58.091189757528859</v>
      </c>
      <c r="M5632" s="4" t="s">
        <v>332</v>
      </c>
      <c r="N5632" s="17">
        <v>210.5</v>
      </c>
      <c r="O5632" s="4">
        <v>16024.28</v>
      </c>
      <c r="P5632">
        <f t="shared" si="261"/>
        <v>2016</v>
      </c>
      <c r="Q5632">
        <f t="shared" si="262"/>
        <v>7</v>
      </c>
      <c r="R5632" t="str">
        <f t="shared" si="263"/>
        <v>01</v>
      </c>
      <c r="T5632" t="s">
        <v>211</v>
      </c>
      <c r="U5632" t="s">
        <v>478</v>
      </c>
    </row>
    <row r="5633" spans="1:27" x14ac:dyDescent="0.35">
      <c r="A5633" s="1" t="s">
        <v>2</v>
      </c>
      <c r="B5633" s="18">
        <v>42556</v>
      </c>
      <c r="C5633" s="3" t="s">
        <v>300</v>
      </c>
      <c r="D5633" s="4" t="s">
        <v>301</v>
      </c>
      <c r="E5633" s="5" t="s">
        <v>4</v>
      </c>
      <c r="F5633" s="6">
        <v>176.94173321502512</v>
      </c>
      <c r="G5633" s="16" t="s">
        <v>4</v>
      </c>
      <c r="H5633" s="7">
        <v>16735.066281926633</v>
      </c>
      <c r="I5633" s="4">
        <v>7.2</v>
      </c>
      <c r="J5633" s="4">
        <v>5.6</v>
      </c>
      <c r="K5633" s="4">
        <v>4.4799999999999995</v>
      </c>
      <c r="L5633" s="4">
        <v>94.579531791912871</v>
      </c>
      <c r="M5633" s="4" t="s">
        <v>332</v>
      </c>
      <c r="N5633" s="17">
        <v>0.99999999999999989</v>
      </c>
      <c r="O5633" s="4">
        <v>150</v>
      </c>
      <c r="P5633">
        <f t="shared" si="261"/>
        <v>2016</v>
      </c>
      <c r="Q5633">
        <f t="shared" si="262"/>
        <v>7</v>
      </c>
      <c r="R5633" t="str">
        <f t="shared" si="263"/>
        <v>05</v>
      </c>
      <c r="T5633" t="s">
        <v>301</v>
      </c>
    </row>
    <row r="5634" spans="1:27" x14ac:dyDescent="0.35">
      <c r="A5634" s="1" t="s">
        <v>2</v>
      </c>
      <c r="B5634" s="18">
        <v>42556</v>
      </c>
      <c r="C5634" s="3" t="s">
        <v>82</v>
      </c>
      <c r="D5634" s="4" t="s">
        <v>167</v>
      </c>
      <c r="E5634" s="5" t="s">
        <v>4</v>
      </c>
      <c r="F5634" s="6">
        <v>22.117716651878141</v>
      </c>
      <c r="G5634" s="16" t="s">
        <v>4</v>
      </c>
      <c r="H5634" s="7">
        <v>25155.185562022551</v>
      </c>
      <c r="I5634" s="4">
        <v>19.5</v>
      </c>
      <c r="J5634" s="4">
        <v>11.8</v>
      </c>
      <c r="K5634" s="4">
        <v>9.4400000000000013</v>
      </c>
      <c r="L5634" s="4">
        <v>1137.3319388231914</v>
      </c>
      <c r="M5634" s="4" t="s">
        <v>332</v>
      </c>
      <c r="N5634" s="17">
        <v>1</v>
      </c>
      <c r="O5634" s="4">
        <v>150</v>
      </c>
      <c r="P5634">
        <f t="shared" ref="P5634:P5697" si="264">YEAR(B5634)</f>
        <v>2016</v>
      </c>
      <c r="Q5634">
        <f t="shared" ref="Q5634:Q5697" si="265">MONTH(B5634)</f>
        <v>7</v>
      </c>
      <c r="R5634" t="str">
        <f t="shared" ref="R5634:R5697" si="266">LEFT(C5634,2)</f>
        <v>05</v>
      </c>
      <c r="T5634" t="s">
        <v>460</v>
      </c>
      <c r="U5634" t="s">
        <v>488</v>
      </c>
      <c r="V5634" t="s">
        <v>536</v>
      </c>
      <c r="W5634" t="s">
        <v>544</v>
      </c>
      <c r="X5634" t="s">
        <v>510</v>
      </c>
    </row>
    <row r="5635" spans="1:27" x14ac:dyDescent="0.35">
      <c r="A5635" s="1" t="s">
        <v>2</v>
      </c>
      <c r="B5635" s="18">
        <v>42556</v>
      </c>
      <c r="C5635" s="3" t="s">
        <v>37</v>
      </c>
      <c r="D5635" s="4" t="s">
        <v>156</v>
      </c>
      <c r="E5635" s="5" t="s">
        <v>4</v>
      </c>
      <c r="F5635" s="6">
        <v>21.119347497453088</v>
      </c>
      <c r="G5635" s="16" t="s">
        <v>4</v>
      </c>
      <c r="H5635" s="7">
        <v>41177.684386802997</v>
      </c>
      <c r="I5635" s="4">
        <v>24.8</v>
      </c>
      <c r="J5635" s="4">
        <v>13.7</v>
      </c>
      <c r="K5635" s="4">
        <v>10.96</v>
      </c>
      <c r="L5635" s="4">
        <v>1949.7612031701672</v>
      </c>
      <c r="M5635" s="4" t="s">
        <v>332</v>
      </c>
      <c r="N5635" s="17">
        <v>1.0000000000000002</v>
      </c>
      <c r="O5635" s="4">
        <v>1728</v>
      </c>
      <c r="P5635">
        <f t="shared" si="264"/>
        <v>2016</v>
      </c>
      <c r="Q5635">
        <f t="shared" si="265"/>
        <v>7</v>
      </c>
      <c r="R5635" t="str">
        <f t="shared" si="266"/>
        <v>05</v>
      </c>
      <c r="T5635" t="s">
        <v>460</v>
      </c>
      <c r="U5635" t="s">
        <v>461</v>
      </c>
      <c r="V5635" t="s">
        <v>536</v>
      </c>
      <c r="W5635" t="s">
        <v>537</v>
      </c>
      <c r="X5635" t="s">
        <v>510</v>
      </c>
    </row>
    <row r="5636" spans="1:27" x14ac:dyDescent="0.35">
      <c r="A5636" s="1" t="s">
        <v>2</v>
      </c>
      <c r="B5636" s="18">
        <v>42556</v>
      </c>
      <c r="C5636" s="3" t="s">
        <v>76</v>
      </c>
      <c r="D5636" s="4" t="s">
        <v>229</v>
      </c>
      <c r="E5636" s="5" t="s">
        <v>4</v>
      </c>
      <c r="F5636" s="6">
        <v>7.6797627263465769</v>
      </c>
      <c r="G5636" s="16" t="s">
        <v>4</v>
      </c>
      <c r="H5636" s="7">
        <v>25252.585315749322</v>
      </c>
      <c r="I5636" s="4">
        <v>33.1</v>
      </c>
      <c r="J5636" s="4">
        <v>15.4</v>
      </c>
      <c r="K5636" s="4">
        <v>12.32</v>
      </c>
      <c r="L5636" s="4">
        <v>3288.198635241235</v>
      </c>
      <c r="M5636" s="4" t="s">
        <v>332</v>
      </c>
      <c r="N5636" s="17">
        <v>1.0000000000000002</v>
      </c>
      <c r="O5636" s="4">
        <v>1728</v>
      </c>
      <c r="P5636">
        <f t="shared" si="264"/>
        <v>2016</v>
      </c>
      <c r="Q5636">
        <f t="shared" si="265"/>
        <v>7</v>
      </c>
      <c r="R5636" t="str">
        <f t="shared" si="266"/>
        <v>05</v>
      </c>
      <c r="T5636" t="s">
        <v>460</v>
      </c>
      <c r="U5636" t="s">
        <v>486</v>
      </c>
      <c r="V5636" t="s">
        <v>536</v>
      </c>
      <c r="W5636" t="s">
        <v>570</v>
      </c>
      <c r="X5636" t="s">
        <v>510</v>
      </c>
    </row>
    <row r="5637" spans="1:27" x14ac:dyDescent="0.35">
      <c r="A5637" s="1" t="s">
        <v>2</v>
      </c>
      <c r="B5637" s="18">
        <v>42556</v>
      </c>
      <c r="C5637" s="3" t="s">
        <v>62</v>
      </c>
      <c r="D5637" s="4" t="s">
        <v>63</v>
      </c>
      <c r="E5637" s="5" t="s">
        <v>4</v>
      </c>
      <c r="F5637" s="6">
        <v>199.05944986690326</v>
      </c>
      <c r="G5637" s="16" t="s">
        <v>4</v>
      </c>
      <c r="H5637" s="7">
        <v>20274.630065455753</v>
      </c>
      <c r="I5637" s="4">
        <v>11.2</v>
      </c>
      <c r="J5637" s="4">
        <v>5.3</v>
      </c>
      <c r="K5637" s="4" t="s">
        <v>332</v>
      </c>
      <c r="L5637" s="4">
        <v>101.85213552540178</v>
      </c>
      <c r="M5637" s="4" t="s">
        <v>332</v>
      </c>
      <c r="N5637" s="17">
        <v>1</v>
      </c>
      <c r="O5637" s="4">
        <v>150</v>
      </c>
      <c r="P5637">
        <f t="shared" si="264"/>
        <v>2016</v>
      </c>
      <c r="Q5637">
        <f t="shared" si="265"/>
        <v>7</v>
      </c>
      <c r="R5637" t="str">
        <f t="shared" si="266"/>
        <v>05</v>
      </c>
      <c r="T5637" t="s">
        <v>84</v>
      </c>
      <c r="U5637" t="s">
        <v>459</v>
      </c>
      <c r="V5637" t="s">
        <v>479</v>
      </c>
      <c r="W5637" t="s">
        <v>480</v>
      </c>
    </row>
    <row r="5638" spans="1:27" x14ac:dyDescent="0.35">
      <c r="A5638" s="1" t="s">
        <v>2</v>
      </c>
      <c r="B5638" s="18">
        <v>42556</v>
      </c>
      <c r="C5638" s="3" t="s">
        <v>373</v>
      </c>
      <c r="D5638" s="4" t="s">
        <v>374</v>
      </c>
      <c r="E5638" s="5" t="s">
        <v>4</v>
      </c>
      <c r="F5638" s="6">
        <v>1.9199406815866442</v>
      </c>
      <c r="G5638" s="16" t="s">
        <v>4</v>
      </c>
      <c r="H5638" s="7">
        <v>6597.2654020772761</v>
      </c>
      <c r="I5638" s="4">
        <v>24.4</v>
      </c>
      <c r="J5638" s="4">
        <v>16.399999999999999</v>
      </c>
      <c r="K5638" s="4" t="s">
        <v>332</v>
      </c>
      <c r="L5638" s="4">
        <v>3436.1818911120099</v>
      </c>
      <c r="M5638" s="4" t="s">
        <v>332</v>
      </c>
      <c r="N5638" s="17">
        <v>1</v>
      </c>
      <c r="O5638" s="4">
        <v>1728</v>
      </c>
      <c r="P5638">
        <f t="shared" si="264"/>
        <v>2016</v>
      </c>
      <c r="Q5638">
        <f t="shared" si="265"/>
        <v>7</v>
      </c>
      <c r="R5638" t="str">
        <f t="shared" si="266"/>
        <v>09</v>
      </c>
      <c r="T5638" t="s">
        <v>374</v>
      </c>
    </row>
    <row r="5639" spans="1:27" x14ac:dyDescent="0.35">
      <c r="A5639" s="1" t="s">
        <v>2</v>
      </c>
      <c r="B5639" s="18">
        <v>42556</v>
      </c>
      <c r="C5639" s="3" t="s">
        <v>40</v>
      </c>
      <c r="D5639" s="4" t="s">
        <v>169</v>
      </c>
      <c r="E5639" s="5" t="s">
        <v>4</v>
      </c>
      <c r="F5639" s="6">
        <v>88.470866607512562</v>
      </c>
      <c r="G5639" s="16" t="s">
        <v>4</v>
      </c>
      <c r="H5639" s="7">
        <v>22475.293630117241</v>
      </c>
      <c r="I5639" s="4" t="s">
        <v>332</v>
      </c>
      <c r="J5639" s="4">
        <v>7.6</v>
      </c>
      <c r="K5639" s="4">
        <v>5.6</v>
      </c>
      <c r="L5639" s="4">
        <v>254.04174833988498</v>
      </c>
      <c r="M5639" s="4" t="s">
        <v>332</v>
      </c>
      <c r="N5639" s="17">
        <v>1</v>
      </c>
      <c r="O5639" s="4">
        <v>150</v>
      </c>
      <c r="P5639">
        <f t="shared" si="264"/>
        <v>2016</v>
      </c>
      <c r="Q5639">
        <f t="shared" si="265"/>
        <v>7</v>
      </c>
      <c r="R5639" t="str">
        <f t="shared" si="266"/>
        <v>12</v>
      </c>
      <c r="T5639" t="s">
        <v>662</v>
      </c>
      <c r="U5639" t="s">
        <v>463</v>
      </c>
      <c r="V5639" t="s">
        <v>464</v>
      </c>
      <c r="W5639" t="s">
        <v>546</v>
      </c>
      <c r="X5639" t="s">
        <v>468</v>
      </c>
      <c r="Y5639" t="s">
        <v>547</v>
      </c>
      <c r="Z5639" t="s">
        <v>510</v>
      </c>
      <c r="AA5639" t="s">
        <v>466</v>
      </c>
    </row>
    <row r="5640" spans="1:27" x14ac:dyDescent="0.35">
      <c r="A5640" s="1" t="s">
        <v>2</v>
      </c>
      <c r="B5640" s="18">
        <v>42556</v>
      </c>
      <c r="C5640" s="3" t="s">
        <v>42</v>
      </c>
      <c r="D5640" s="4" t="s">
        <v>168</v>
      </c>
      <c r="E5640" s="5" t="s">
        <v>4</v>
      </c>
      <c r="F5640" s="6">
        <v>88.470866607512562</v>
      </c>
      <c r="G5640" s="16" t="s">
        <v>4</v>
      </c>
      <c r="H5640" s="7">
        <v>163748.56787656847</v>
      </c>
      <c r="I5640" s="4" t="s">
        <v>332</v>
      </c>
      <c r="J5640" s="4">
        <v>15.2</v>
      </c>
      <c r="K5640" s="4">
        <v>10.199999999999999</v>
      </c>
      <c r="L5640" s="4">
        <v>1850.8755950477334</v>
      </c>
      <c r="M5640" s="4" t="s">
        <v>332</v>
      </c>
      <c r="N5640" s="17">
        <v>1</v>
      </c>
      <c r="O5640" s="4">
        <v>150</v>
      </c>
      <c r="P5640">
        <f t="shared" si="264"/>
        <v>2016</v>
      </c>
      <c r="Q5640">
        <f t="shared" si="265"/>
        <v>7</v>
      </c>
      <c r="R5640" t="str">
        <f t="shared" si="266"/>
        <v>12</v>
      </c>
      <c r="T5640" t="s">
        <v>663</v>
      </c>
      <c r="U5640" t="s">
        <v>463</v>
      </c>
      <c r="V5640" t="s">
        <v>464</v>
      </c>
      <c r="W5640" t="s">
        <v>545</v>
      </c>
      <c r="X5640" t="s">
        <v>510</v>
      </c>
      <c r="Y5640" t="s">
        <v>466</v>
      </c>
    </row>
    <row r="5641" spans="1:27" x14ac:dyDescent="0.35">
      <c r="A5641" s="1" t="s">
        <v>2</v>
      </c>
      <c r="B5641" s="18">
        <v>42556</v>
      </c>
      <c r="C5641" s="3" t="s">
        <v>28</v>
      </c>
      <c r="D5641" s="4" t="s">
        <v>107</v>
      </c>
      <c r="E5641" s="5" t="s">
        <v>23</v>
      </c>
      <c r="F5641" s="6">
        <v>5.7598220447599324</v>
      </c>
      <c r="G5641" s="16" t="s">
        <v>4</v>
      </c>
      <c r="H5641" s="7">
        <v>54820.620108183131</v>
      </c>
      <c r="I5641" s="4">
        <v>21.4</v>
      </c>
      <c r="J5641" s="4">
        <v>6.6</v>
      </c>
      <c r="K5641" s="4" t="s">
        <v>332</v>
      </c>
      <c r="L5641" s="4">
        <v>732.13560154848676</v>
      </c>
      <c r="M5641" s="4" t="s">
        <v>332</v>
      </c>
      <c r="N5641" s="17">
        <v>13.000000000000002</v>
      </c>
      <c r="O5641" s="4">
        <v>1728</v>
      </c>
      <c r="P5641">
        <f t="shared" si="264"/>
        <v>2016</v>
      </c>
      <c r="Q5641">
        <f t="shared" si="265"/>
        <v>7</v>
      </c>
      <c r="R5641" t="str">
        <f t="shared" si="266"/>
        <v>12</v>
      </c>
      <c r="T5641" t="s">
        <v>107</v>
      </c>
    </row>
    <row r="5642" spans="1:27" x14ac:dyDescent="0.35">
      <c r="A5642" s="1" t="s">
        <v>2</v>
      </c>
      <c r="B5642" s="18">
        <v>42556</v>
      </c>
      <c r="C5642" s="3" t="s">
        <v>64</v>
      </c>
      <c r="D5642" s="4" t="s">
        <v>65</v>
      </c>
      <c r="E5642" s="5" t="s">
        <v>7</v>
      </c>
      <c r="F5642" s="6">
        <v>3.312630580875243</v>
      </c>
      <c r="G5642" s="16" t="s">
        <v>4</v>
      </c>
      <c r="H5642" s="7">
        <v>45006.75517991509</v>
      </c>
      <c r="I5642" s="4">
        <v>60.9</v>
      </c>
      <c r="J5642" s="4">
        <v>5.5</v>
      </c>
      <c r="K5642" s="4">
        <v>5.5</v>
      </c>
      <c r="L5642" s="4">
        <v>1842.2249999999999</v>
      </c>
      <c r="M5642" s="4" t="s">
        <v>332</v>
      </c>
      <c r="N5642" s="17">
        <v>7.3749999999999991</v>
      </c>
      <c r="O5642" s="4">
        <v>16024.28</v>
      </c>
      <c r="P5642">
        <f t="shared" si="264"/>
        <v>2016</v>
      </c>
      <c r="Q5642">
        <f t="shared" si="265"/>
        <v>7</v>
      </c>
      <c r="R5642" t="str">
        <f t="shared" si="266"/>
        <v>13</v>
      </c>
      <c r="T5642" t="s">
        <v>481</v>
      </c>
      <c r="U5642" t="s">
        <v>482</v>
      </c>
    </row>
    <row r="5643" spans="1:27" x14ac:dyDescent="0.35">
      <c r="A5643" s="1" t="s">
        <v>2</v>
      </c>
      <c r="B5643" s="18">
        <v>42556</v>
      </c>
      <c r="C5643" s="3" t="s">
        <v>159</v>
      </c>
      <c r="D5643" s="4" t="s">
        <v>160</v>
      </c>
      <c r="E5643" s="5" t="s">
        <v>7</v>
      </c>
      <c r="F5643" s="6">
        <v>0.20703941130470269</v>
      </c>
      <c r="G5643" s="16" t="s">
        <v>4</v>
      </c>
      <c r="H5643" s="7">
        <v>16599.471757907286</v>
      </c>
      <c r="I5643" s="4">
        <v>61.1</v>
      </c>
      <c r="J5643" s="4">
        <v>8.1</v>
      </c>
      <c r="K5643" s="4">
        <v>8.1</v>
      </c>
      <c r="L5643" s="4">
        <v>4008.7709999999997</v>
      </c>
      <c r="M5643" s="4" t="s">
        <v>332</v>
      </c>
      <c r="N5643" s="17">
        <v>20.000000000000004</v>
      </c>
      <c r="O5643" s="4">
        <v>16024.28</v>
      </c>
      <c r="P5643">
        <f t="shared" si="264"/>
        <v>2016</v>
      </c>
      <c r="Q5643">
        <f t="shared" si="265"/>
        <v>7</v>
      </c>
      <c r="R5643" t="str">
        <f t="shared" si="266"/>
        <v>13</v>
      </c>
      <c r="T5643" t="s">
        <v>67</v>
      </c>
      <c r="U5643" t="s">
        <v>540</v>
      </c>
    </row>
    <row r="5644" spans="1:27" x14ac:dyDescent="0.35">
      <c r="A5644" s="1" t="s">
        <v>2</v>
      </c>
      <c r="B5644" s="18">
        <v>42556</v>
      </c>
      <c r="C5644" s="3" t="s">
        <v>101</v>
      </c>
      <c r="D5644" s="4" t="s">
        <v>102</v>
      </c>
      <c r="E5644" s="5" t="s">
        <v>7</v>
      </c>
      <c r="F5644" s="6">
        <v>1.2422364678282161</v>
      </c>
      <c r="G5644" s="16" t="s">
        <v>4</v>
      </c>
      <c r="H5644" s="7">
        <v>55900.972315327803</v>
      </c>
      <c r="I5644" s="4">
        <v>88</v>
      </c>
      <c r="J5644" s="4">
        <v>4.5999999999999996</v>
      </c>
      <c r="K5644" s="4">
        <v>4.5999999999999996</v>
      </c>
      <c r="L5644" s="4">
        <v>1862.0799999999997</v>
      </c>
      <c r="M5644" s="4" t="s">
        <v>332</v>
      </c>
      <c r="N5644" s="17">
        <v>24.166666666666668</v>
      </c>
      <c r="O5644" s="4">
        <v>16024.28</v>
      </c>
      <c r="P5644">
        <f t="shared" si="264"/>
        <v>2016</v>
      </c>
      <c r="Q5644">
        <f t="shared" si="265"/>
        <v>7</v>
      </c>
      <c r="R5644" t="str">
        <f t="shared" si="266"/>
        <v>13</v>
      </c>
      <c r="T5644" t="s">
        <v>499</v>
      </c>
      <c r="U5644" t="s">
        <v>500</v>
      </c>
    </row>
    <row r="5645" spans="1:27" x14ac:dyDescent="0.35">
      <c r="A5645" s="1" t="s">
        <v>2</v>
      </c>
      <c r="B5645" s="18">
        <v>42556</v>
      </c>
      <c r="C5645" s="3" t="s">
        <v>333</v>
      </c>
      <c r="D5645" s="4" t="s">
        <v>334</v>
      </c>
      <c r="E5645" s="5" t="s">
        <v>4</v>
      </c>
      <c r="F5645" s="6">
        <v>22.117716651878141</v>
      </c>
      <c r="G5645" s="16" t="s">
        <v>4</v>
      </c>
      <c r="H5645" s="7">
        <v>36041.053712023968</v>
      </c>
      <c r="I5645" s="4">
        <v>14.6</v>
      </c>
      <c r="J5645" s="4">
        <v>14.6</v>
      </c>
      <c r="K5645" s="4" t="s">
        <v>332</v>
      </c>
      <c r="L5645" s="4">
        <v>1629.5105990953871</v>
      </c>
      <c r="M5645" s="4" t="s">
        <v>332</v>
      </c>
      <c r="N5645" s="17">
        <v>1</v>
      </c>
      <c r="O5645" s="4">
        <v>150</v>
      </c>
      <c r="P5645">
        <f t="shared" si="264"/>
        <v>2016</v>
      </c>
      <c r="Q5645">
        <f t="shared" si="265"/>
        <v>7</v>
      </c>
      <c r="R5645" t="str">
        <f t="shared" si="266"/>
        <v>16</v>
      </c>
      <c r="T5645" t="s">
        <v>334</v>
      </c>
    </row>
    <row r="5646" spans="1:27" x14ac:dyDescent="0.35">
      <c r="A5646" s="1" t="s">
        <v>2</v>
      </c>
      <c r="B5646" s="18">
        <v>42556</v>
      </c>
      <c r="C5646" s="3" t="s">
        <v>190</v>
      </c>
      <c r="D5646" s="4" t="s">
        <v>191</v>
      </c>
      <c r="E5646" s="5" t="s">
        <v>7</v>
      </c>
      <c r="F5646" s="6">
        <v>1.9199406815866442</v>
      </c>
      <c r="G5646" s="16" t="s">
        <v>4</v>
      </c>
      <c r="H5646" s="7">
        <v>16084.457441602084</v>
      </c>
      <c r="I5646" s="4" t="s">
        <v>332</v>
      </c>
      <c r="J5646" s="4">
        <v>10</v>
      </c>
      <c r="K5646" s="4" t="s">
        <v>332</v>
      </c>
      <c r="L5646" s="4">
        <v>523.59877559829886</v>
      </c>
      <c r="M5646" s="4" t="s">
        <v>332</v>
      </c>
      <c r="N5646" s="17">
        <v>16</v>
      </c>
      <c r="O5646" s="4">
        <v>1728</v>
      </c>
      <c r="P5646">
        <f t="shared" si="264"/>
        <v>2016</v>
      </c>
      <c r="Q5646">
        <f t="shared" si="265"/>
        <v>7</v>
      </c>
      <c r="R5646" t="str">
        <f t="shared" si="266"/>
        <v>16</v>
      </c>
      <c r="T5646" t="s">
        <v>336</v>
      </c>
      <c r="U5646" t="s">
        <v>555</v>
      </c>
    </row>
    <row r="5647" spans="1:27" x14ac:dyDescent="0.35">
      <c r="A5647" s="1" t="s">
        <v>2</v>
      </c>
      <c r="B5647" s="18">
        <v>42556</v>
      </c>
      <c r="C5647" s="3" t="s">
        <v>384</v>
      </c>
      <c r="D5647" s="4" t="s">
        <v>385</v>
      </c>
      <c r="E5647" s="5" t="s">
        <v>7</v>
      </c>
      <c r="F5647" s="6">
        <v>1.9199406815866442</v>
      </c>
      <c r="G5647" s="16" t="s">
        <v>4</v>
      </c>
      <c r="H5647" s="7">
        <v>45195.009249030256</v>
      </c>
      <c r="I5647" s="4" t="s">
        <v>332</v>
      </c>
      <c r="J5647" s="4">
        <v>11.2</v>
      </c>
      <c r="K5647" s="4" t="s">
        <v>332</v>
      </c>
      <c r="L5647" s="4">
        <v>735.61858060376665</v>
      </c>
      <c r="M5647" s="4" t="s">
        <v>332</v>
      </c>
      <c r="N5647" s="17">
        <v>32</v>
      </c>
      <c r="O5647" s="4">
        <v>1728</v>
      </c>
      <c r="P5647">
        <f t="shared" si="264"/>
        <v>2016</v>
      </c>
      <c r="Q5647">
        <f t="shared" si="265"/>
        <v>7</v>
      </c>
      <c r="R5647" t="str">
        <f t="shared" si="266"/>
        <v>16</v>
      </c>
      <c r="T5647" t="s">
        <v>385</v>
      </c>
    </row>
    <row r="5648" spans="1:27" x14ac:dyDescent="0.35">
      <c r="A5648" s="1" t="s">
        <v>2</v>
      </c>
      <c r="B5648" s="18">
        <v>42556</v>
      </c>
      <c r="C5648" s="3" t="s">
        <v>259</v>
      </c>
      <c r="D5648" s="4" t="s">
        <v>260</v>
      </c>
      <c r="E5648" s="5" t="s">
        <v>4</v>
      </c>
      <c r="F5648" s="6">
        <v>22.117716651878141</v>
      </c>
      <c r="G5648" s="16" t="s">
        <v>4</v>
      </c>
      <c r="H5648" s="7">
        <v>3972.2176097780502</v>
      </c>
      <c r="I5648" s="4" t="s">
        <v>332</v>
      </c>
      <c r="J5648" s="4">
        <v>7</v>
      </c>
      <c r="K5648" s="4" t="s">
        <v>332</v>
      </c>
      <c r="L5648" s="4">
        <v>179.59438003021648</v>
      </c>
      <c r="M5648" s="4" t="s">
        <v>332</v>
      </c>
      <c r="N5648" s="17">
        <v>1</v>
      </c>
      <c r="O5648" s="4">
        <v>150</v>
      </c>
      <c r="P5648">
        <f t="shared" si="264"/>
        <v>2016</v>
      </c>
      <c r="Q5648">
        <f t="shared" si="265"/>
        <v>7</v>
      </c>
      <c r="R5648" t="str">
        <f t="shared" si="266"/>
        <v>17</v>
      </c>
      <c r="T5648" t="s">
        <v>260</v>
      </c>
      <c r="U5648" t="s">
        <v>583</v>
      </c>
    </row>
    <row r="5649" spans="1:26" x14ac:dyDescent="0.35">
      <c r="A5649" s="1" t="s">
        <v>2</v>
      </c>
      <c r="B5649" s="18">
        <v>42556</v>
      </c>
      <c r="C5649" s="3" t="s">
        <v>157</v>
      </c>
      <c r="D5649" s="4" t="s">
        <v>158</v>
      </c>
      <c r="E5649" s="5" t="s">
        <v>4</v>
      </c>
      <c r="F5649" s="6">
        <v>44.235433303756281</v>
      </c>
      <c r="G5649" s="16" t="s">
        <v>4</v>
      </c>
      <c r="H5649" s="7">
        <v>3843.8559188544946</v>
      </c>
      <c r="I5649" s="4">
        <v>49.1</v>
      </c>
      <c r="J5649" s="4">
        <v>2.6</v>
      </c>
      <c r="K5649" s="4" t="s">
        <v>332</v>
      </c>
      <c r="L5649" s="4">
        <v>86.895405600742492</v>
      </c>
      <c r="M5649" s="4" t="s">
        <v>332</v>
      </c>
      <c r="N5649" s="17">
        <v>1</v>
      </c>
      <c r="O5649" s="4">
        <v>150</v>
      </c>
      <c r="P5649">
        <f t="shared" si="264"/>
        <v>2016</v>
      </c>
      <c r="Q5649">
        <f t="shared" si="265"/>
        <v>7</v>
      </c>
      <c r="R5649" t="str">
        <f t="shared" si="266"/>
        <v>17</v>
      </c>
      <c r="T5649" t="s">
        <v>538</v>
      </c>
      <c r="U5649" t="s">
        <v>539</v>
      </c>
    </row>
    <row r="5650" spans="1:26" x14ac:dyDescent="0.35">
      <c r="A5650" s="1" t="s">
        <v>2</v>
      </c>
      <c r="B5650" s="18">
        <v>42556</v>
      </c>
      <c r="C5650" s="3" t="s">
        <v>192</v>
      </c>
      <c r="D5650" s="4" t="s">
        <v>193</v>
      </c>
      <c r="E5650" s="5" t="s">
        <v>7</v>
      </c>
      <c r="F5650" s="6">
        <v>5.7598220447599324</v>
      </c>
      <c r="G5650" s="16" t="s">
        <v>4</v>
      </c>
      <c r="H5650" s="7">
        <v>15265.822895654306</v>
      </c>
      <c r="I5650" s="4">
        <v>7.8</v>
      </c>
      <c r="J5650" s="4">
        <v>7.8</v>
      </c>
      <c r="K5650" s="4" t="s">
        <v>332</v>
      </c>
      <c r="L5650" s="4">
        <v>248.47484615772393</v>
      </c>
      <c r="M5650" s="4" t="s">
        <v>332</v>
      </c>
      <c r="N5650" s="17">
        <v>10.666666666666668</v>
      </c>
      <c r="O5650" s="4">
        <v>1728</v>
      </c>
      <c r="P5650">
        <f t="shared" si="264"/>
        <v>2016</v>
      </c>
      <c r="Q5650">
        <f t="shared" si="265"/>
        <v>7</v>
      </c>
      <c r="R5650" t="str">
        <f t="shared" si="266"/>
        <v>17</v>
      </c>
      <c r="T5650" t="s">
        <v>556</v>
      </c>
      <c r="U5650" t="s">
        <v>557</v>
      </c>
    </row>
    <row r="5651" spans="1:26" x14ac:dyDescent="0.35">
      <c r="A5651" s="1" t="s">
        <v>2</v>
      </c>
      <c r="B5651" s="18">
        <v>42556</v>
      </c>
      <c r="C5651" s="3" t="s">
        <v>8</v>
      </c>
      <c r="D5651" s="4" t="s">
        <v>9</v>
      </c>
      <c r="E5651" s="5" t="s">
        <v>7</v>
      </c>
      <c r="F5651" s="6">
        <v>1.9199406815866442</v>
      </c>
      <c r="G5651" s="16" t="s">
        <v>4</v>
      </c>
      <c r="H5651" s="7">
        <v>6785.6304831758798</v>
      </c>
      <c r="I5651" s="4" t="s">
        <v>332</v>
      </c>
      <c r="J5651" s="4">
        <v>7.5</v>
      </c>
      <c r="K5651" s="4" t="s">
        <v>332</v>
      </c>
      <c r="L5651" s="4">
        <v>220.89323345553234</v>
      </c>
      <c r="M5651" s="4" t="s">
        <v>332</v>
      </c>
      <c r="N5651" s="17">
        <v>16</v>
      </c>
      <c r="O5651" s="4">
        <v>1728</v>
      </c>
      <c r="P5651">
        <f t="shared" si="264"/>
        <v>2016</v>
      </c>
      <c r="Q5651">
        <f t="shared" si="265"/>
        <v>7</v>
      </c>
      <c r="R5651" t="str">
        <f t="shared" si="266"/>
        <v>17</v>
      </c>
      <c r="T5651" t="s">
        <v>490</v>
      </c>
      <c r="U5651" t="s">
        <v>491</v>
      </c>
    </row>
    <row r="5652" spans="1:26" x14ac:dyDescent="0.35">
      <c r="A5652" s="1" t="s">
        <v>2</v>
      </c>
      <c r="B5652" s="18">
        <v>42556</v>
      </c>
      <c r="C5652" s="3" t="s">
        <v>188</v>
      </c>
      <c r="D5652" s="4" t="s">
        <v>189</v>
      </c>
      <c r="E5652" s="5" t="s">
        <v>7</v>
      </c>
      <c r="F5652" s="6">
        <v>243.29488317065955</v>
      </c>
      <c r="G5652" s="16" t="s">
        <v>4</v>
      </c>
      <c r="H5652" s="7">
        <v>6331.8075164610773</v>
      </c>
      <c r="I5652" s="4">
        <v>10</v>
      </c>
      <c r="J5652" s="4">
        <v>2.7</v>
      </c>
      <c r="K5652" s="4" t="s">
        <v>332</v>
      </c>
      <c r="L5652" s="4">
        <v>19.085175370557995</v>
      </c>
      <c r="M5652" s="4" t="s">
        <v>332</v>
      </c>
      <c r="N5652" s="17">
        <v>1.363636363636364</v>
      </c>
      <c r="O5652" s="4">
        <v>150</v>
      </c>
      <c r="P5652">
        <f t="shared" si="264"/>
        <v>2016</v>
      </c>
      <c r="Q5652">
        <f t="shared" si="265"/>
        <v>7</v>
      </c>
      <c r="R5652" t="str">
        <f t="shared" si="266"/>
        <v>17</v>
      </c>
      <c r="T5652" t="s">
        <v>269</v>
      </c>
      <c r="U5652" t="s">
        <v>554</v>
      </c>
    </row>
    <row r="5653" spans="1:26" x14ac:dyDescent="0.35">
      <c r="A5653" s="1" t="s">
        <v>2</v>
      </c>
      <c r="B5653" s="18">
        <v>42556</v>
      </c>
      <c r="C5653" s="3" t="s">
        <v>12</v>
      </c>
      <c r="D5653" s="4" t="s">
        <v>13</v>
      </c>
      <c r="E5653" s="5" t="s">
        <v>4</v>
      </c>
      <c r="F5653" s="6">
        <v>88.470866607512562</v>
      </c>
      <c r="G5653" s="16" t="s">
        <v>4</v>
      </c>
      <c r="H5653" s="7">
        <v>923.03682906632605</v>
      </c>
      <c r="I5653" s="4">
        <v>12.3</v>
      </c>
      <c r="J5653" s="4">
        <v>1.8</v>
      </c>
      <c r="K5653" s="4" t="s">
        <v>332</v>
      </c>
      <c r="L5653" s="4">
        <v>10.433229202571706</v>
      </c>
      <c r="M5653" s="4" t="s">
        <v>332</v>
      </c>
      <c r="N5653" s="17">
        <v>1</v>
      </c>
      <c r="O5653" s="4">
        <v>150</v>
      </c>
      <c r="P5653">
        <f t="shared" si="264"/>
        <v>2016</v>
      </c>
      <c r="Q5653">
        <f t="shared" si="265"/>
        <v>7</v>
      </c>
      <c r="R5653" t="str">
        <f t="shared" si="266"/>
        <v>17</v>
      </c>
      <c r="T5653" t="s">
        <v>250</v>
      </c>
      <c r="U5653" t="s">
        <v>472</v>
      </c>
    </row>
    <row r="5654" spans="1:26" x14ac:dyDescent="0.35">
      <c r="A5654" s="1" t="s">
        <v>2</v>
      </c>
      <c r="B5654" s="18">
        <v>42556</v>
      </c>
      <c r="C5654" s="3" t="s">
        <v>129</v>
      </c>
      <c r="D5654" s="4" t="s">
        <v>14</v>
      </c>
      <c r="E5654" s="5" t="s">
        <v>4</v>
      </c>
      <c r="F5654" s="6">
        <v>22.117716651878141</v>
      </c>
      <c r="G5654" s="16" t="s">
        <v>4</v>
      </c>
      <c r="H5654" s="7">
        <v>1313.2637811919271</v>
      </c>
      <c r="I5654" s="4">
        <v>11.2</v>
      </c>
      <c r="J5654" s="4">
        <v>4.5</v>
      </c>
      <c r="K5654" s="4" t="s">
        <v>332</v>
      </c>
      <c r="L5654" s="4">
        <v>59.376101152847092</v>
      </c>
      <c r="M5654" s="4" t="s">
        <v>332</v>
      </c>
      <c r="N5654" s="17">
        <v>1.0000000000000002</v>
      </c>
      <c r="O5654" s="4">
        <v>150</v>
      </c>
      <c r="P5654">
        <f t="shared" si="264"/>
        <v>2016</v>
      </c>
      <c r="Q5654">
        <f t="shared" si="265"/>
        <v>7</v>
      </c>
      <c r="R5654" t="str">
        <f t="shared" si="266"/>
        <v>17</v>
      </c>
      <c r="T5654" t="s">
        <v>250</v>
      </c>
      <c r="U5654" t="s">
        <v>521</v>
      </c>
    </row>
    <row r="5655" spans="1:26" x14ac:dyDescent="0.35">
      <c r="A5655" s="1" t="s">
        <v>2</v>
      </c>
      <c r="B5655" s="18">
        <v>42556</v>
      </c>
      <c r="C5655" s="3" t="s">
        <v>174</v>
      </c>
      <c r="D5655" s="4" t="s">
        <v>175</v>
      </c>
      <c r="E5655" s="5" t="s">
        <v>7</v>
      </c>
      <c r="F5655" s="6">
        <v>1.9199406815866442</v>
      </c>
      <c r="G5655" s="16" t="s">
        <v>4</v>
      </c>
      <c r="H5655" s="7">
        <v>27898.502778532606</v>
      </c>
      <c r="I5655" s="4">
        <v>9.6999999999999993</v>
      </c>
      <c r="J5655" s="4">
        <v>9.1</v>
      </c>
      <c r="K5655" s="4">
        <v>9.1</v>
      </c>
      <c r="L5655" s="4">
        <v>538.18218999999999</v>
      </c>
      <c r="M5655" s="4" t="s">
        <v>332</v>
      </c>
      <c r="N5655" s="17">
        <v>26.999999999999996</v>
      </c>
      <c r="O5655" s="4">
        <v>1728</v>
      </c>
      <c r="P5655">
        <f t="shared" si="264"/>
        <v>2016</v>
      </c>
      <c r="Q5655">
        <f t="shared" si="265"/>
        <v>7</v>
      </c>
      <c r="R5655" t="str">
        <f t="shared" si="266"/>
        <v>17</v>
      </c>
      <c r="T5655" t="s">
        <v>73</v>
      </c>
      <c r="U5655" t="s">
        <v>550</v>
      </c>
    </row>
    <row r="5656" spans="1:26" x14ac:dyDescent="0.35">
      <c r="A5656" s="1" t="s">
        <v>2</v>
      </c>
      <c r="B5656" s="18">
        <v>42556</v>
      </c>
      <c r="C5656" s="3" t="s">
        <v>19</v>
      </c>
      <c r="D5656" s="4" t="s">
        <v>20</v>
      </c>
      <c r="E5656" s="5" t="s">
        <v>4</v>
      </c>
      <c r="F5656" s="6">
        <v>22.117716651878141</v>
      </c>
      <c r="G5656" s="16" t="s">
        <v>4</v>
      </c>
      <c r="H5656" s="7">
        <v>10620.927536231884</v>
      </c>
      <c r="I5656" s="4">
        <v>10</v>
      </c>
      <c r="J5656" s="4">
        <v>9.8000000000000007</v>
      </c>
      <c r="K5656" s="4">
        <v>4.9000000000000004</v>
      </c>
      <c r="L5656" s="4">
        <v>480.20000000000005</v>
      </c>
      <c r="M5656" s="4" t="s">
        <v>332</v>
      </c>
      <c r="N5656" s="17">
        <v>1</v>
      </c>
      <c r="O5656" s="4">
        <v>150</v>
      </c>
      <c r="P5656">
        <f t="shared" si="264"/>
        <v>2016</v>
      </c>
      <c r="Q5656">
        <f t="shared" si="265"/>
        <v>7</v>
      </c>
      <c r="R5656" t="str">
        <f t="shared" si="266"/>
        <v>17</v>
      </c>
      <c r="T5656" t="s">
        <v>484</v>
      </c>
      <c r="U5656" t="s">
        <v>485</v>
      </c>
    </row>
    <row r="5657" spans="1:26" x14ac:dyDescent="0.35">
      <c r="A5657" s="1" t="s">
        <v>2</v>
      </c>
      <c r="B5657" s="18">
        <v>42556</v>
      </c>
      <c r="C5657" s="3" t="s">
        <v>290</v>
      </c>
      <c r="D5657" s="4" t="s">
        <v>291</v>
      </c>
      <c r="E5657" s="5" t="s">
        <v>7</v>
      </c>
      <c r="F5657" s="6">
        <v>66.353149955634422</v>
      </c>
      <c r="G5657" s="16" t="s">
        <v>4</v>
      </c>
      <c r="H5657" s="7">
        <v>3332.6789937944263</v>
      </c>
      <c r="I5657" s="4">
        <v>6.8</v>
      </c>
      <c r="J5657" s="4">
        <v>2.2999999999999998</v>
      </c>
      <c r="K5657" s="4" t="s">
        <v>332</v>
      </c>
      <c r="L5657" s="4">
        <v>18.834895155822004</v>
      </c>
      <c r="M5657" s="4" t="s">
        <v>332</v>
      </c>
      <c r="N5657" s="17">
        <v>2.666666666666667</v>
      </c>
      <c r="O5657" s="4">
        <v>150</v>
      </c>
      <c r="P5657">
        <f t="shared" si="264"/>
        <v>2016</v>
      </c>
      <c r="Q5657">
        <f t="shared" si="265"/>
        <v>7</v>
      </c>
      <c r="R5657" t="str">
        <f t="shared" si="266"/>
        <v>18</v>
      </c>
      <c r="T5657" t="s">
        <v>291</v>
      </c>
    </row>
    <row r="5658" spans="1:26" x14ac:dyDescent="0.35">
      <c r="A5658" s="1" t="s">
        <v>2</v>
      </c>
      <c r="B5658" s="18">
        <v>42556</v>
      </c>
      <c r="C5658" s="3" t="s">
        <v>80</v>
      </c>
      <c r="D5658" s="4" t="s">
        <v>81</v>
      </c>
      <c r="E5658" s="5" t="s">
        <v>4</v>
      </c>
      <c r="F5658" s="6">
        <v>2.0703941130470267</v>
      </c>
      <c r="G5658" s="16" t="s">
        <v>4</v>
      </c>
      <c r="H5658" s="7">
        <v>17310.11014643373</v>
      </c>
      <c r="I5658" s="4">
        <v>29.3</v>
      </c>
      <c r="J5658" s="4">
        <v>31</v>
      </c>
      <c r="K5658" s="4">
        <v>17.579999999999998</v>
      </c>
      <c r="L5658" s="4">
        <v>8360.7802192589352</v>
      </c>
      <c r="M5658" s="4" t="s">
        <v>332</v>
      </c>
      <c r="N5658" s="17">
        <v>0.99999999999999989</v>
      </c>
      <c r="O5658" s="4">
        <v>16024.28</v>
      </c>
      <c r="P5658">
        <f t="shared" si="264"/>
        <v>2016</v>
      </c>
      <c r="Q5658">
        <f t="shared" si="265"/>
        <v>7</v>
      </c>
      <c r="R5658" t="str">
        <f t="shared" si="266"/>
        <v>27</v>
      </c>
      <c r="T5658" t="s">
        <v>81</v>
      </c>
    </row>
    <row r="5659" spans="1:26" x14ac:dyDescent="0.35">
      <c r="A5659" s="1" t="s">
        <v>2</v>
      </c>
      <c r="B5659" s="18">
        <v>42556</v>
      </c>
      <c r="C5659" s="3" t="s">
        <v>80</v>
      </c>
      <c r="D5659" s="4" t="s">
        <v>81</v>
      </c>
      <c r="E5659" s="5" t="s">
        <v>4</v>
      </c>
      <c r="F5659" s="6">
        <v>0.20703941130470269</v>
      </c>
      <c r="G5659" s="16" t="s">
        <v>4</v>
      </c>
      <c r="H5659" s="7">
        <v>10229.063020231421</v>
      </c>
      <c r="I5659" s="4">
        <v>55.1</v>
      </c>
      <c r="J5659" s="4">
        <v>51.8</v>
      </c>
      <c r="K5659" s="4">
        <v>33.06</v>
      </c>
      <c r="L5659" s="4">
        <v>49406.356769326259</v>
      </c>
      <c r="M5659" s="4" t="s">
        <v>332</v>
      </c>
      <c r="N5659" s="17">
        <v>1</v>
      </c>
      <c r="O5659" s="4">
        <v>16024.28</v>
      </c>
      <c r="P5659">
        <f t="shared" si="264"/>
        <v>2016</v>
      </c>
      <c r="Q5659">
        <f t="shared" si="265"/>
        <v>7</v>
      </c>
      <c r="R5659" t="str">
        <f t="shared" si="266"/>
        <v>27</v>
      </c>
      <c r="T5659" t="s">
        <v>81</v>
      </c>
    </row>
    <row r="5660" spans="1:26" x14ac:dyDescent="0.35">
      <c r="A5660" s="1" t="s">
        <v>2</v>
      </c>
      <c r="B5660" s="18">
        <v>42556</v>
      </c>
      <c r="C5660" s="3" t="s">
        <v>132</v>
      </c>
      <c r="D5660" s="4" t="s">
        <v>298</v>
      </c>
      <c r="E5660" s="5" t="s">
        <v>4</v>
      </c>
      <c r="F5660" s="6">
        <v>442.35433303756281</v>
      </c>
      <c r="G5660" s="16" t="s">
        <v>4</v>
      </c>
      <c r="H5660" s="7">
        <v>4558.9014118519754</v>
      </c>
      <c r="I5660" s="4" t="s">
        <v>332</v>
      </c>
      <c r="J5660" s="4">
        <v>2.7</v>
      </c>
      <c r="K5660" s="4" t="s">
        <v>332</v>
      </c>
      <c r="L5660" s="4">
        <v>10.305994700101317</v>
      </c>
      <c r="M5660" s="4" t="s">
        <v>332</v>
      </c>
      <c r="N5660" s="17">
        <v>1</v>
      </c>
      <c r="O5660" s="4">
        <v>150</v>
      </c>
      <c r="P5660">
        <f t="shared" si="264"/>
        <v>2016</v>
      </c>
      <c r="Q5660">
        <f t="shared" si="265"/>
        <v>7</v>
      </c>
      <c r="R5660" t="str">
        <f t="shared" si="266"/>
        <v>90</v>
      </c>
      <c r="T5660" t="s">
        <v>563</v>
      </c>
      <c r="U5660" t="s">
        <v>468</v>
      </c>
      <c r="V5660" t="s">
        <v>564</v>
      </c>
      <c r="W5660" t="s">
        <v>524</v>
      </c>
      <c r="X5660" t="s">
        <v>567</v>
      </c>
      <c r="Y5660" t="s">
        <v>510</v>
      </c>
      <c r="Z5660" t="s">
        <v>568</v>
      </c>
    </row>
    <row r="5661" spans="1:26" x14ac:dyDescent="0.35">
      <c r="A5661" s="1" t="s">
        <v>2</v>
      </c>
      <c r="B5661" s="18">
        <v>42570</v>
      </c>
      <c r="C5661" s="8" t="s">
        <v>21</v>
      </c>
      <c r="D5661" s="4" t="s">
        <v>22</v>
      </c>
      <c r="E5661" s="9" t="s">
        <v>23</v>
      </c>
      <c r="F5661" s="6">
        <v>3.8206766730455826</v>
      </c>
      <c r="G5661" s="16" t="s">
        <v>4</v>
      </c>
      <c r="H5661" s="7">
        <v>22019.365379868908</v>
      </c>
      <c r="I5661" s="4">
        <v>6.2</v>
      </c>
      <c r="J5661" s="4">
        <v>5.9</v>
      </c>
      <c r="K5661" s="4" t="s">
        <v>332</v>
      </c>
      <c r="L5661" s="4">
        <v>113.00413494717607</v>
      </c>
      <c r="M5661" s="4" t="s">
        <v>332</v>
      </c>
      <c r="N5661" s="17">
        <v>51.000000000000007</v>
      </c>
      <c r="O5661" s="4">
        <v>1728</v>
      </c>
      <c r="P5661">
        <f t="shared" si="264"/>
        <v>2016</v>
      </c>
      <c r="Q5661">
        <f t="shared" si="265"/>
        <v>7</v>
      </c>
      <c r="R5661" t="str">
        <f t="shared" si="266"/>
        <v>01</v>
      </c>
      <c r="T5661" t="s">
        <v>30</v>
      </c>
      <c r="U5661" t="s">
        <v>457</v>
      </c>
    </row>
    <row r="5662" spans="1:26" x14ac:dyDescent="0.35">
      <c r="A5662" s="1" t="s">
        <v>2</v>
      </c>
      <c r="B5662" s="18">
        <v>42570</v>
      </c>
      <c r="C5662" s="8" t="s">
        <v>403</v>
      </c>
      <c r="D5662" s="4" t="s">
        <v>404</v>
      </c>
      <c r="E5662" s="9" t="s">
        <v>23</v>
      </c>
      <c r="F5662" s="6">
        <v>0.84695672305529179</v>
      </c>
      <c r="G5662" s="16" t="s">
        <v>4</v>
      </c>
      <c r="H5662" s="7">
        <v>61653.293582062259</v>
      </c>
      <c r="I5662" s="4">
        <v>10.8</v>
      </c>
      <c r="J5662" s="4">
        <v>12.6</v>
      </c>
      <c r="K5662" s="4" t="s">
        <v>332</v>
      </c>
      <c r="L5662" s="4">
        <v>1047.3944243362225</v>
      </c>
      <c r="M5662" s="4" t="s">
        <v>332</v>
      </c>
      <c r="N5662" s="17">
        <v>69.5</v>
      </c>
      <c r="O5662" s="4">
        <v>15590.24</v>
      </c>
      <c r="P5662">
        <f t="shared" si="264"/>
        <v>2016</v>
      </c>
      <c r="Q5662">
        <f t="shared" si="265"/>
        <v>7</v>
      </c>
      <c r="R5662" t="str">
        <f t="shared" si="266"/>
        <v>01</v>
      </c>
      <c r="T5662" t="s">
        <v>30</v>
      </c>
      <c r="U5662" t="s">
        <v>629</v>
      </c>
    </row>
    <row r="5663" spans="1:26" x14ac:dyDescent="0.35">
      <c r="A5663" s="1" t="s">
        <v>2</v>
      </c>
      <c r="B5663" s="18">
        <v>42570</v>
      </c>
      <c r="C5663" s="3" t="s">
        <v>182</v>
      </c>
      <c r="D5663" s="4" t="s">
        <v>183</v>
      </c>
      <c r="E5663" s="5" t="s">
        <v>7</v>
      </c>
      <c r="F5663" s="6">
        <v>165.05323227556917</v>
      </c>
      <c r="G5663" s="16" t="s">
        <v>4</v>
      </c>
      <c r="H5663" s="7">
        <v>3820.995878881306</v>
      </c>
      <c r="I5663" s="4">
        <v>1.8</v>
      </c>
      <c r="J5663" s="4">
        <v>1.1000000000000001</v>
      </c>
      <c r="K5663" s="4" t="s">
        <v>332</v>
      </c>
      <c r="L5663" s="4">
        <v>1.140398133253095</v>
      </c>
      <c r="M5663" s="4" t="s">
        <v>332</v>
      </c>
      <c r="N5663" s="17">
        <v>20.3</v>
      </c>
      <c r="O5663" s="4">
        <v>200</v>
      </c>
      <c r="P5663">
        <f t="shared" si="264"/>
        <v>2016</v>
      </c>
      <c r="Q5663">
        <f t="shared" si="265"/>
        <v>7</v>
      </c>
      <c r="R5663" t="str">
        <f t="shared" si="266"/>
        <v>01</v>
      </c>
      <c r="T5663" t="s">
        <v>228</v>
      </c>
      <c r="U5663" t="s">
        <v>552</v>
      </c>
    </row>
    <row r="5664" spans="1:26" x14ac:dyDescent="0.35">
      <c r="A5664" s="1" t="s">
        <v>2</v>
      </c>
      <c r="B5664" s="18">
        <v>42570</v>
      </c>
      <c r="C5664" s="3" t="s">
        <v>328</v>
      </c>
      <c r="D5664" s="4" t="s">
        <v>329</v>
      </c>
      <c r="E5664" s="5" t="s">
        <v>7</v>
      </c>
      <c r="F5664" s="6">
        <v>11.462030019136748</v>
      </c>
      <c r="G5664" s="16" t="s">
        <v>4</v>
      </c>
      <c r="H5664" s="7">
        <v>78760.229213319602</v>
      </c>
      <c r="I5664" s="4" t="s">
        <v>332</v>
      </c>
      <c r="J5664" s="4">
        <v>10.4</v>
      </c>
      <c r="K5664" s="4" t="s">
        <v>332</v>
      </c>
      <c r="L5664" s="4">
        <v>588.97741311460493</v>
      </c>
      <c r="M5664" s="4" t="s">
        <v>332</v>
      </c>
      <c r="N5664" s="17">
        <v>11.66666666666667</v>
      </c>
      <c r="O5664" s="4">
        <v>1728</v>
      </c>
      <c r="P5664">
        <f t="shared" si="264"/>
        <v>2016</v>
      </c>
      <c r="Q5664">
        <f t="shared" si="265"/>
        <v>7</v>
      </c>
      <c r="R5664" t="str">
        <f t="shared" si="266"/>
        <v>01</v>
      </c>
      <c r="T5664" t="s">
        <v>75</v>
      </c>
      <c r="U5664" t="s">
        <v>600</v>
      </c>
    </row>
    <row r="5665" spans="1:27" x14ac:dyDescent="0.35">
      <c r="A5665" s="1" t="s">
        <v>2</v>
      </c>
      <c r="B5665" s="18">
        <v>42570</v>
      </c>
      <c r="C5665" s="3" t="s">
        <v>152</v>
      </c>
      <c r="D5665" s="4" t="s">
        <v>153</v>
      </c>
      <c r="E5665" s="5" t="s">
        <v>7</v>
      </c>
      <c r="F5665" s="6">
        <v>16.505323227556914</v>
      </c>
      <c r="G5665" s="16" t="s">
        <v>4</v>
      </c>
      <c r="H5665" s="7">
        <v>2333.3850988568001</v>
      </c>
      <c r="I5665" s="4">
        <v>2.7</v>
      </c>
      <c r="J5665" s="4">
        <v>2.5</v>
      </c>
      <c r="K5665" s="4" t="s">
        <v>332</v>
      </c>
      <c r="L5665" s="4">
        <v>8.8357293382212934</v>
      </c>
      <c r="M5665" s="4" t="s">
        <v>332</v>
      </c>
      <c r="N5665" s="17">
        <v>16</v>
      </c>
      <c r="O5665" s="4">
        <v>200</v>
      </c>
      <c r="P5665">
        <f t="shared" si="264"/>
        <v>2016</v>
      </c>
      <c r="Q5665">
        <f t="shared" si="265"/>
        <v>7</v>
      </c>
      <c r="R5665" t="str">
        <f t="shared" si="266"/>
        <v>01</v>
      </c>
      <c r="T5665" t="s">
        <v>153</v>
      </c>
    </row>
    <row r="5666" spans="1:27" x14ac:dyDescent="0.35">
      <c r="A5666" s="1" t="s">
        <v>2</v>
      </c>
      <c r="B5666" s="18">
        <v>42570</v>
      </c>
      <c r="C5666" s="3" t="s">
        <v>97</v>
      </c>
      <c r="D5666" s="4" t="s">
        <v>98</v>
      </c>
      <c r="E5666" s="5" t="s">
        <v>7</v>
      </c>
      <c r="F5666" s="6">
        <v>1.9103383365227913</v>
      </c>
      <c r="G5666" s="16" t="s">
        <v>4</v>
      </c>
      <c r="H5666" s="7">
        <v>194557.28545138368</v>
      </c>
      <c r="I5666" s="4" t="s">
        <v>332</v>
      </c>
      <c r="J5666" s="4">
        <v>7.3</v>
      </c>
      <c r="K5666" s="4" t="s">
        <v>332</v>
      </c>
      <c r="L5666" s="4">
        <v>203.68882488692338</v>
      </c>
      <c r="M5666" s="4" t="s">
        <v>332</v>
      </c>
      <c r="N5666" s="17">
        <v>500</v>
      </c>
      <c r="O5666" s="4">
        <v>1728</v>
      </c>
      <c r="P5666">
        <f t="shared" si="264"/>
        <v>2016</v>
      </c>
      <c r="Q5666">
        <f t="shared" si="265"/>
        <v>7</v>
      </c>
      <c r="R5666" t="str">
        <f t="shared" si="266"/>
        <v>01</v>
      </c>
      <c r="T5666" t="s">
        <v>187</v>
      </c>
      <c r="U5666" t="s">
        <v>497</v>
      </c>
    </row>
    <row r="5667" spans="1:27" x14ac:dyDescent="0.35">
      <c r="A5667" s="1" t="s">
        <v>2</v>
      </c>
      <c r="B5667" s="18">
        <v>42570</v>
      </c>
      <c r="C5667" s="3" t="s">
        <v>35</v>
      </c>
      <c r="D5667" s="4" t="s">
        <v>36</v>
      </c>
      <c r="E5667" s="5" t="s">
        <v>7</v>
      </c>
      <c r="F5667" s="6">
        <v>148.54790904801226</v>
      </c>
      <c r="G5667" s="16" t="s">
        <v>4</v>
      </c>
      <c r="H5667" s="7">
        <v>66884.971479499436</v>
      </c>
      <c r="I5667" s="4">
        <v>2.9</v>
      </c>
      <c r="J5667" s="4">
        <v>2.5</v>
      </c>
      <c r="K5667" s="4" t="s">
        <v>332</v>
      </c>
      <c r="L5667" s="4">
        <v>9.4902278077191671</v>
      </c>
      <c r="M5667" s="4" t="s">
        <v>332</v>
      </c>
      <c r="N5667" s="17">
        <v>47.444444444444436</v>
      </c>
      <c r="O5667" s="4">
        <v>200</v>
      </c>
      <c r="P5667">
        <f t="shared" si="264"/>
        <v>2016</v>
      </c>
      <c r="Q5667">
        <f t="shared" si="265"/>
        <v>7</v>
      </c>
      <c r="R5667" t="str">
        <f t="shared" si="266"/>
        <v>01</v>
      </c>
      <c r="T5667" t="s">
        <v>458</v>
      </c>
      <c r="U5667" t="s">
        <v>459</v>
      </c>
    </row>
    <row r="5668" spans="1:27" x14ac:dyDescent="0.35">
      <c r="A5668" s="1" t="s">
        <v>2</v>
      </c>
      <c r="B5668" s="18">
        <v>42570</v>
      </c>
      <c r="C5668" s="3" t="s">
        <v>60</v>
      </c>
      <c r="D5668" s="4" t="s">
        <v>61</v>
      </c>
      <c r="E5668" s="5" t="s">
        <v>7</v>
      </c>
      <c r="F5668" s="6">
        <v>1.9103383365227913</v>
      </c>
      <c r="G5668" s="16" t="s">
        <v>4</v>
      </c>
      <c r="H5668" s="7">
        <v>4573.4668017853755</v>
      </c>
      <c r="I5668" s="4">
        <v>6.8</v>
      </c>
      <c r="J5668" s="4">
        <v>4.0999999999999996</v>
      </c>
      <c r="K5668" s="4" t="s">
        <v>332</v>
      </c>
      <c r="L5668" s="4">
        <v>59.851528841090335</v>
      </c>
      <c r="M5668" s="4" t="s">
        <v>332</v>
      </c>
      <c r="N5668" s="17">
        <v>0.99999999999999978</v>
      </c>
      <c r="O5668" s="4">
        <v>1728</v>
      </c>
      <c r="P5668">
        <f t="shared" si="264"/>
        <v>2016</v>
      </c>
      <c r="Q5668">
        <f t="shared" si="265"/>
        <v>7</v>
      </c>
      <c r="R5668" t="str">
        <f t="shared" si="266"/>
        <v>01</v>
      </c>
      <c r="T5668" t="s">
        <v>211</v>
      </c>
      <c r="U5668" t="s">
        <v>478</v>
      </c>
    </row>
    <row r="5669" spans="1:27" x14ac:dyDescent="0.35">
      <c r="A5669" s="1" t="s">
        <v>2</v>
      </c>
      <c r="B5669" s="18">
        <v>42570</v>
      </c>
      <c r="C5669" s="3" t="s">
        <v>60</v>
      </c>
      <c r="D5669" s="4" t="s">
        <v>61</v>
      </c>
      <c r="E5669" s="5" t="s">
        <v>4</v>
      </c>
      <c r="F5669" s="6">
        <v>82.526616137784586</v>
      </c>
      <c r="G5669" s="16" t="s">
        <v>4</v>
      </c>
      <c r="H5669" s="7">
        <v>2447.6345470304555</v>
      </c>
      <c r="I5669" s="4">
        <v>4.9000000000000004</v>
      </c>
      <c r="J5669" s="4">
        <v>3.4</v>
      </c>
      <c r="K5669" s="4" t="s">
        <v>332</v>
      </c>
      <c r="L5669" s="4">
        <v>29.658729044990043</v>
      </c>
      <c r="M5669" s="4" t="s">
        <v>332</v>
      </c>
      <c r="N5669" s="17">
        <v>40.000000000000007</v>
      </c>
      <c r="O5669" s="4">
        <v>200</v>
      </c>
      <c r="P5669">
        <f t="shared" si="264"/>
        <v>2016</v>
      </c>
      <c r="Q5669">
        <f t="shared" si="265"/>
        <v>7</v>
      </c>
      <c r="R5669" t="str">
        <f t="shared" si="266"/>
        <v>01</v>
      </c>
      <c r="T5669" t="s">
        <v>211</v>
      </c>
      <c r="U5669" t="s">
        <v>478</v>
      </c>
    </row>
    <row r="5670" spans="1:27" x14ac:dyDescent="0.35">
      <c r="A5670" s="1" t="s">
        <v>2</v>
      </c>
      <c r="B5670" s="18">
        <v>42570</v>
      </c>
      <c r="C5670" s="3" t="s">
        <v>300</v>
      </c>
      <c r="D5670" s="4" t="s">
        <v>301</v>
      </c>
      <c r="E5670" s="5" t="s">
        <v>4</v>
      </c>
      <c r="F5670" s="6">
        <v>33.010646455113829</v>
      </c>
      <c r="G5670" s="16" t="s">
        <v>4</v>
      </c>
      <c r="H5670" s="7">
        <v>3653.0924009011956</v>
      </c>
      <c r="I5670" s="4">
        <v>7.1</v>
      </c>
      <c r="J5670" s="4">
        <v>6.1</v>
      </c>
      <c r="K5670" s="4">
        <v>4.88</v>
      </c>
      <c r="L5670" s="4">
        <v>110.66406729927212</v>
      </c>
      <c r="M5670" s="4" t="s">
        <v>332</v>
      </c>
      <c r="N5670" s="17">
        <v>1</v>
      </c>
      <c r="O5670" s="4">
        <v>200</v>
      </c>
      <c r="P5670">
        <f t="shared" si="264"/>
        <v>2016</v>
      </c>
      <c r="Q5670">
        <f t="shared" si="265"/>
        <v>7</v>
      </c>
      <c r="R5670" t="str">
        <f t="shared" si="266"/>
        <v>05</v>
      </c>
      <c r="T5670" t="s">
        <v>301</v>
      </c>
    </row>
    <row r="5671" spans="1:27" x14ac:dyDescent="0.35">
      <c r="A5671" s="1" t="s">
        <v>2</v>
      </c>
      <c r="B5671" s="18">
        <v>42570</v>
      </c>
      <c r="C5671" s="3" t="s">
        <v>82</v>
      </c>
      <c r="D5671" s="4" t="s">
        <v>167</v>
      </c>
      <c r="E5671" s="5" t="s">
        <v>4</v>
      </c>
      <c r="F5671" s="6">
        <v>115.5372625928984</v>
      </c>
      <c r="G5671" s="16" t="s">
        <v>4</v>
      </c>
      <c r="H5671" s="7">
        <v>31832.848425438737</v>
      </c>
      <c r="I5671" s="4">
        <v>15.1</v>
      </c>
      <c r="J5671" s="4">
        <v>6.6</v>
      </c>
      <c r="K5671" s="4">
        <v>5.28</v>
      </c>
      <c r="L5671" s="4">
        <v>275.52018899394773</v>
      </c>
      <c r="M5671" s="4" t="s">
        <v>332</v>
      </c>
      <c r="N5671" s="17">
        <v>1.0000000000000002</v>
      </c>
      <c r="O5671" s="4">
        <v>200</v>
      </c>
      <c r="P5671">
        <f t="shared" si="264"/>
        <v>2016</v>
      </c>
      <c r="Q5671">
        <f t="shared" si="265"/>
        <v>7</v>
      </c>
      <c r="R5671" t="str">
        <f t="shared" si="266"/>
        <v>05</v>
      </c>
      <c r="T5671" t="s">
        <v>460</v>
      </c>
      <c r="U5671" t="s">
        <v>488</v>
      </c>
      <c r="V5671" t="s">
        <v>536</v>
      </c>
      <c r="W5671" t="s">
        <v>544</v>
      </c>
      <c r="X5671" t="s">
        <v>510</v>
      </c>
    </row>
    <row r="5672" spans="1:27" x14ac:dyDescent="0.35">
      <c r="A5672" s="1" t="s">
        <v>2</v>
      </c>
      <c r="B5672" s="18">
        <v>42570</v>
      </c>
      <c r="C5672" s="3" t="s">
        <v>37</v>
      </c>
      <c r="D5672" s="4" t="s">
        <v>156</v>
      </c>
      <c r="E5672" s="5" t="s">
        <v>4</v>
      </c>
      <c r="F5672" s="6">
        <v>36.296428393933034</v>
      </c>
      <c r="G5672" s="16" t="s">
        <v>4</v>
      </c>
      <c r="H5672" s="7">
        <v>80100.753351208259</v>
      </c>
      <c r="I5672" s="4">
        <v>26.5</v>
      </c>
      <c r="J5672" s="4">
        <v>14.1</v>
      </c>
      <c r="K5672" s="4">
        <v>11.280000000000001</v>
      </c>
      <c r="L5672" s="4">
        <v>2206.8494586259935</v>
      </c>
      <c r="M5672" s="4" t="s">
        <v>332</v>
      </c>
      <c r="N5672" s="17">
        <v>1</v>
      </c>
      <c r="O5672" s="4">
        <v>1728</v>
      </c>
      <c r="P5672">
        <f t="shared" si="264"/>
        <v>2016</v>
      </c>
      <c r="Q5672">
        <f t="shared" si="265"/>
        <v>7</v>
      </c>
      <c r="R5672" t="str">
        <f t="shared" si="266"/>
        <v>05</v>
      </c>
      <c r="T5672" t="s">
        <v>460</v>
      </c>
      <c r="U5672" t="s">
        <v>461</v>
      </c>
      <c r="V5672" t="s">
        <v>536</v>
      </c>
      <c r="W5672" t="s">
        <v>537</v>
      </c>
      <c r="X5672" t="s">
        <v>510</v>
      </c>
    </row>
    <row r="5673" spans="1:27" x14ac:dyDescent="0.35">
      <c r="A5673" s="1" t="s">
        <v>2</v>
      </c>
      <c r="B5673" s="18">
        <v>42570</v>
      </c>
      <c r="C5673" s="3" t="s">
        <v>76</v>
      </c>
      <c r="D5673" s="4" t="s">
        <v>229</v>
      </c>
      <c r="E5673" s="5" t="s">
        <v>4</v>
      </c>
      <c r="F5673" s="6">
        <v>1.9103383365227913</v>
      </c>
      <c r="G5673" s="16" t="s">
        <v>4</v>
      </c>
      <c r="H5673" s="7">
        <v>8575.3342744159545</v>
      </c>
      <c r="I5673" s="4">
        <v>32</v>
      </c>
      <c r="J5673" s="4">
        <v>18.3</v>
      </c>
      <c r="K5673" s="4">
        <v>14.64</v>
      </c>
      <c r="L5673" s="4">
        <v>4488.9086453789268</v>
      </c>
      <c r="M5673" s="4" t="s">
        <v>332</v>
      </c>
      <c r="N5673" s="17">
        <v>0.99999999999999989</v>
      </c>
      <c r="O5673" s="4">
        <v>1728</v>
      </c>
      <c r="P5673">
        <f t="shared" si="264"/>
        <v>2016</v>
      </c>
      <c r="Q5673">
        <f t="shared" si="265"/>
        <v>7</v>
      </c>
      <c r="R5673" t="str">
        <f t="shared" si="266"/>
        <v>05</v>
      </c>
      <c r="T5673" t="s">
        <v>460</v>
      </c>
      <c r="U5673" t="s">
        <v>486</v>
      </c>
      <c r="V5673" t="s">
        <v>536</v>
      </c>
      <c r="W5673" t="s">
        <v>570</v>
      </c>
      <c r="X5673" t="s">
        <v>510</v>
      </c>
    </row>
    <row r="5674" spans="1:27" x14ac:dyDescent="0.35">
      <c r="A5674" s="1" t="s">
        <v>2</v>
      </c>
      <c r="B5674" s="18">
        <v>42570</v>
      </c>
      <c r="C5674" s="3" t="s">
        <v>62</v>
      </c>
      <c r="D5674" s="4" t="s">
        <v>63</v>
      </c>
      <c r="E5674" s="5" t="s">
        <v>4</v>
      </c>
      <c r="F5674" s="6">
        <v>412.63308068892292</v>
      </c>
      <c r="G5674" s="16" t="s">
        <v>4</v>
      </c>
      <c r="H5674" s="7">
        <v>36805.26095930126</v>
      </c>
      <c r="I5674" s="4">
        <v>10</v>
      </c>
      <c r="J5674" s="4">
        <v>5.2</v>
      </c>
      <c r="K5674" s="4" t="s">
        <v>332</v>
      </c>
      <c r="L5674" s="4">
        <v>89.196098620721401</v>
      </c>
      <c r="M5674" s="4" t="s">
        <v>332</v>
      </c>
      <c r="N5674" s="17">
        <v>1</v>
      </c>
      <c r="O5674" s="4">
        <v>200</v>
      </c>
      <c r="P5674">
        <f t="shared" si="264"/>
        <v>2016</v>
      </c>
      <c r="Q5674">
        <f t="shared" si="265"/>
        <v>7</v>
      </c>
      <c r="R5674" t="str">
        <f t="shared" si="266"/>
        <v>05</v>
      </c>
      <c r="T5674" t="s">
        <v>84</v>
      </c>
      <c r="U5674" t="s">
        <v>459</v>
      </c>
      <c r="V5674" t="s">
        <v>479</v>
      </c>
      <c r="W5674" t="s">
        <v>480</v>
      </c>
    </row>
    <row r="5675" spans="1:27" x14ac:dyDescent="0.35">
      <c r="A5675" s="1" t="s">
        <v>2</v>
      </c>
      <c r="B5675" s="18">
        <v>42570</v>
      </c>
      <c r="C5675" s="3" t="s">
        <v>148</v>
      </c>
      <c r="D5675" s="4" t="s">
        <v>149</v>
      </c>
      <c r="E5675" s="5" t="s">
        <v>4</v>
      </c>
      <c r="F5675" s="6">
        <v>0.21173918076382295</v>
      </c>
      <c r="G5675" s="16" t="s">
        <v>4</v>
      </c>
      <c r="H5675" s="7">
        <v>19588.174533810052</v>
      </c>
      <c r="I5675" s="4" t="s">
        <v>332</v>
      </c>
      <c r="J5675" s="4">
        <v>65.8</v>
      </c>
      <c r="K5675" s="4" t="s">
        <v>332</v>
      </c>
      <c r="L5675" s="4">
        <v>92510.863899388525</v>
      </c>
      <c r="M5675" s="4" t="s">
        <v>332</v>
      </c>
      <c r="N5675" s="17">
        <v>1.0000000000000002</v>
      </c>
      <c r="O5675" s="4">
        <v>15590.24</v>
      </c>
      <c r="P5675">
        <f t="shared" si="264"/>
        <v>2016</v>
      </c>
      <c r="Q5675">
        <f t="shared" si="265"/>
        <v>7</v>
      </c>
      <c r="R5675" t="str">
        <f t="shared" si="266"/>
        <v>06</v>
      </c>
      <c r="T5675" t="s">
        <v>533</v>
      </c>
      <c r="U5675" t="s">
        <v>534</v>
      </c>
    </row>
    <row r="5676" spans="1:27" x14ac:dyDescent="0.35">
      <c r="A5676" s="1" t="s">
        <v>2</v>
      </c>
      <c r="B5676" s="18">
        <v>42570</v>
      </c>
      <c r="C5676" s="3" t="s">
        <v>373</v>
      </c>
      <c r="D5676" s="4" t="s">
        <v>374</v>
      </c>
      <c r="E5676" s="5" t="s">
        <v>4</v>
      </c>
      <c r="F5676" s="6">
        <v>9.5516916826139582</v>
      </c>
      <c r="G5676" s="16" t="s">
        <v>4</v>
      </c>
      <c r="H5676" s="7">
        <v>42161.291989919962</v>
      </c>
      <c r="I5676" s="4">
        <v>24.9</v>
      </c>
      <c r="J5676" s="4">
        <v>18.399999999999999</v>
      </c>
      <c r="K5676" s="4" t="s">
        <v>332</v>
      </c>
      <c r="L5676" s="4">
        <v>4414.0130765173444</v>
      </c>
      <c r="M5676" s="4" t="s">
        <v>332</v>
      </c>
      <c r="N5676" s="17">
        <v>0.99999999999999978</v>
      </c>
      <c r="O5676" s="4">
        <v>1728</v>
      </c>
      <c r="P5676">
        <f t="shared" si="264"/>
        <v>2016</v>
      </c>
      <c r="Q5676">
        <f t="shared" si="265"/>
        <v>7</v>
      </c>
      <c r="R5676" t="str">
        <f t="shared" si="266"/>
        <v>09</v>
      </c>
      <c r="T5676" t="s">
        <v>374</v>
      </c>
    </row>
    <row r="5677" spans="1:27" x14ac:dyDescent="0.35">
      <c r="A5677" s="1" t="s">
        <v>2</v>
      </c>
      <c r="B5677" s="18">
        <v>42570</v>
      </c>
      <c r="C5677" s="3" t="s">
        <v>40</v>
      </c>
      <c r="D5677" s="4" t="s">
        <v>169</v>
      </c>
      <c r="E5677" s="5" t="s">
        <v>4</v>
      </c>
      <c r="F5677" s="6">
        <v>66.021292910227658</v>
      </c>
      <c r="G5677" s="16" t="s">
        <v>4</v>
      </c>
      <c r="H5677" s="7">
        <v>7466.8323163417608</v>
      </c>
      <c r="I5677" s="4" t="s">
        <v>332</v>
      </c>
      <c r="J5677" s="4">
        <v>6</v>
      </c>
      <c r="K5677" s="4">
        <v>4</v>
      </c>
      <c r="L5677" s="4">
        <v>113.09733552923255</v>
      </c>
      <c r="M5677" s="4" t="s">
        <v>332</v>
      </c>
      <c r="N5677" s="17">
        <v>1.0000000000000002</v>
      </c>
      <c r="O5677" s="4">
        <v>200</v>
      </c>
      <c r="P5677">
        <f t="shared" si="264"/>
        <v>2016</v>
      </c>
      <c r="Q5677">
        <f t="shared" si="265"/>
        <v>7</v>
      </c>
      <c r="R5677" t="str">
        <f t="shared" si="266"/>
        <v>12</v>
      </c>
      <c r="T5677" t="s">
        <v>662</v>
      </c>
      <c r="U5677" t="s">
        <v>463</v>
      </c>
      <c r="V5677" t="s">
        <v>464</v>
      </c>
      <c r="W5677" t="s">
        <v>546</v>
      </c>
      <c r="X5677" t="s">
        <v>468</v>
      </c>
      <c r="Y5677" t="s">
        <v>547</v>
      </c>
      <c r="Z5677" t="s">
        <v>510</v>
      </c>
      <c r="AA5677" t="s">
        <v>466</v>
      </c>
    </row>
    <row r="5678" spans="1:27" x14ac:dyDescent="0.35">
      <c r="A5678" s="1" t="s">
        <v>2</v>
      </c>
      <c r="B5678" s="18">
        <v>42570</v>
      </c>
      <c r="C5678" s="3" t="s">
        <v>196</v>
      </c>
      <c r="D5678" s="4" t="s">
        <v>197</v>
      </c>
      <c r="E5678" s="5" t="s">
        <v>23</v>
      </c>
      <c r="F5678" s="6">
        <v>15.28270669218233</v>
      </c>
      <c r="G5678" s="16" t="s">
        <v>4</v>
      </c>
      <c r="H5678" s="7">
        <v>103589.87527413224</v>
      </c>
      <c r="I5678" s="4">
        <v>31.7</v>
      </c>
      <c r="J5678" s="4">
        <v>6.6</v>
      </c>
      <c r="K5678" s="4" t="s">
        <v>332</v>
      </c>
      <c r="L5678" s="4">
        <v>1084.5186247236929</v>
      </c>
      <c r="M5678" s="4" t="s">
        <v>332</v>
      </c>
      <c r="N5678" s="17">
        <v>6.25</v>
      </c>
      <c r="O5678" s="4">
        <v>1728</v>
      </c>
      <c r="P5678">
        <f t="shared" si="264"/>
        <v>2016</v>
      </c>
      <c r="Q5678">
        <f t="shared" si="265"/>
        <v>7</v>
      </c>
      <c r="R5678" t="str">
        <f t="shared" si="266"/>
        <v>12</v>
      </c>
      <c r="T5678" t="s">
        <v>107</v>
      </c>
      <c r="U5678" t="s">
        <v>559</v>
      </c>
    </row>
    <row r="5679" spans="1:27" x14ac:dyDescent="0.35">
      <c r="A5679" s="1" t="s">
        <v>2</v>
      </c>
      <c r="B5679" s="18">
        <v>42570</v>
      </c>
      <c r="C5679" s="3" t="s">
        <v>64</v>
      </c>
      <c r="D5679" s="4" t="s">
        <v>65</v>
      </c>
      <c r="E5679" s="5" t="s">
        <v>7</v>
      </c>
      <c r="F5679" s="6">
        <v>32.475751720887452</v>
      </c>
      <c r="G5679" s="16" t="s">
        <v>4</v>
      </c>
      <c r="H5679" s="7">
        <v>694345.47905566357</v>
      </c>
      <c r="I5679" s="4">
        <v>59.2</v>
      </c>
      <c r="J5679" s="4">
        <v>6.1</v>
      </c>
      <c r="K5679" s="4">
        <v>6.1</v>
      </c>
      <c r="L5679" s="4">
        <v>2202.8319999999999</v>
      </c>
      <c r="M5679" s="4" t="s">
        <v>332</v>
      </c>
      <c r="N5679" s="17">
        <v>9.7058823529411775</v>
      </c>
      <c r="O5679" s="4">
        <v>1728</v>
      </c>
      <c r="P5679">
        <f t="shared" si="264"/>
        <v>2016</v>
      </c>
      <c r="Q5679">
        <f t="shared" si="265"/>
        <v>7</v>
      </c>
      <c r="R5679" t="str">
        <f t="shared" si="266"/>
        <v>13</v>
      </c>
      <c r="T5679" t="s">
        <v>481</v>
      </c>
      <c r="U5679" t="s">
        <v>482</v>
      </c>
    </row>
    <row r="5680" spans="1:27" x14ac:dyDescent="0.35">
      <c r="A5680" s="1" t="s">
        <v>2</v>
      </c>
      <c r="B5680" s="18">
        <v>42570</v>
      </c>
      <c r="C5680" s="3" t="s">
        <v>101</v>
      </c>
      <c r="D5680" s="4" t="s">
        <v>102</v>
      </c>
      <c r="E5680" s="5" t="s">
        <v>7</v>
      </c>
      <c r="F5680" s="6">
        <v>2.6837521132670923</v>
      </c>
      <c r="G5680" s="16" t="s">
        <v>4</v>
      </c>
      <c r="H5680" s="7">
        <v>102368.54514653135</v>
      </c>
      <c r="I5680" s="4">
        <v>85</v>
      </c>
      <c r="J5680" s="4">
        <v>3.8</v>
      </c>
      <c r="K5680" s="4">
        <v>3.8</v>
      </c>
      <c r="L5680" s="4">
        <v>1227.3999999999999</v>
      </c>
      <c r="M5680" s="4" t="s">
        <v>332</v>
      </c>
      <c r="N5680" s="17">
        <v>31.07692307692308</v>
      </c>
      <c r="O5680" s="4">
        <v>15990.24</v>
      </c>
      <c r="P5680">
        <f t="shared" si="264"/>
        <v>2016</v>
      </c>
      <c r="Q5680">
        <f t="shared" si="265"/>
        <v>7</v>
      </c>
      <c r="R5680" t="str">
        <f t="shared" si="266"/>
        <v>13</v>
      </c>
      <c r="T5680" t="s">
        <v>499</v>
      </c>
      <c r="U5680" t="s">
        <v>500</v>
      </c>
    </row>
    <row r="5681" spans="1:21" x14ac:dyDescent="0.35">
      <c r="A5681" s="1" t="s">
        <v>2</v>
      </c>
      <c r="B5681" s="18">
        <v>42570</v>
      </c>
      <c r="C5681" s="3" t="s">
        <v>3</v>
      </c>
      <c r="D5681" s="4" t="s">
        <v>119</v>
      </c>
      <c r="E5681" s="5" t="s">
        <v>4</v>
      </c>
      <c r="F5681" s="6">
        <v>82.526616137784586</v>
      </c>
      <c r="G5681" s="16" t="s">
        <v>4</v>
      </c>
      <c r="H5681" s="7">
        <v>9265.8722275603523</v>
      </c>
      <c r="I5681" s="4">
        <v>6.6</v>
      </c>
      <c r="J5681" s="4">
        <v>5.7</v>
      </c>
      <c r="K5681" s="4" t="s">
        <v>332</v>
      </c>
      <c r="L5681" s="4">
        <v>112.27737984664562</v>
      </c>
      <c r="M5681" s="4" t="s">
        <v>332</v>
      </c>
      <c r="N5681" s="17">
        <v>0.99999999999999978</v>
      </c>
      <c r="O5681" s="4">
        <v>200</v>
      </c>
      <c r="P5681">
        <f t="shared" si="264"/>
        <v>2016</v>
      </c>
      <c r="Q5681">
        <f t="shared" si="265"/>
        <v>7</v>
      </c>
      <c r="R5681" t="str">
        <f t="shared" si="266"/>
        <v>16</v>
      </c>
      <c r="T5681" t="s">
        <v>119</v>
      </c>
    </row>
    <row r="5682" spans="1:21" x14ac:dyDescent="0.35">
      <c r="A5682" s="1" t="s">
        <v>2</v>
      </c>
      <c r="B5682" s="18">
        <v>42570</v>
      </c>
      <c r="C5682" s="3" t="s">
        <v>190</v>
      </c>
      <c r="D5682" s="4" t="s">
        <v>191</v>
      </c>
      <c r="E5682" s="5" t="s">
        <v>7</v>
      </c>
      <c r="F5682" s="6">
        <v>0.61932741075394449</v>
      </c>
      <c r="G5682" s="16" t="s">
        <v>4</v>
      </c>
      <c r="H5682" s="7">
        <v>32851.415867121592</v>
      </c>
      <c r="I5682" s="4" t="s">
        <v>332</v>
      </c>
      <c r="J5682" s="4">
        <v>18.5</v>
      </c>
      <c r="K5682" s="4" t="s">
        <v>332</v>
      </c>
      <c r="L5682" s="4">
        <v>3315.2310975475793</v>
      </c>
      <c r="M5682" s="4" t="s">
        <v>332</v>
      </c>
      <c r="N5682" s="17">
        <v>14</v>
      </c>
      <c r="O5682" s="4">
        <v>15990.24</v>
      </c>
      <c r="P5682">
        <f t="shared" si="264"/>
        <v>2016</v>
      </c>
      <c r="Q5682">
        <f t="shared" si="265"/>
        <v>7</v>
      </c>
      <c r="R5682" t="str">
        <f t="shared" si="266"/>
        <v>16</v>
      </c>
      <c r="T5682" t="s">
        <v>336</v>
      </c>
      <c r="U5682" t="s">
        <v>555</v>
      </c>
    </row>
    <row r="5683" spans="1:21" x14ac:dyDescent="0.35">
      <c r="A5683" s="1" t="s">
        <v>2</v>
      </c>
      <c r="B5683" s="18">
        <v>42570</v>
      </c>
      <c r="C5683" s="3" t="s">
        <v>190</v>
      </c>
      <c r="D5683" s="4" t="s">
        <v>191</v>
      </c>
      <c r="E5683" s="5" t="s">
        <v>7</v>
      </c>
      <c r="F5683" s="6">
        <v>3.8206766730455826</v>
      </c>
      <c r="G5683" s="16" t="s">
        <v>4</v>
      </c>
      <c r="H5683" s="7">
        <v>9200.5590502099458</v>
      </c>
      <c r="I5683" s="4" t="s">
        <v>332</v>
      </c>
      <c r="J5683" s="4">
        <v>6.9</v>
      </c>
      <c r="K5683" s="4" t="s">
        <v>332</v>
      </c>
      <c r="L5683" s="4">
        <v>172.00691017302157</v>
      </c>
      <c r="M5683" s="4" t="s">
        <v>332</v>
      </c>
      <c r="N5683" s="17">
        <v>15.999999999999996</v>
      </c>
      <c r="O5683" s="4">
        <v>1728</v>
      </c>
      <c r="P5683">
        <f t="shared" si="264"/>
        <v>2016</v>
      </c>
      <c r="Q5683">
        <f t="shared" si="265"/>
        <v>7</v>
      </c>
      <c r="R5683" t="str">
        <f t="shared" si="266"/>
        <v>16</v>
      </c>
      <c r="T5683" t="s">
        <v>336</v>
      </c>
      <c r="U5683" t="s">
        <v>555</v>
      </c>
    </row>
    <row r="5684" spans="1:21" x14ac:dyDescent="0.35">
      <c r="A5684" s="1" t="s">
        <v>2</v>
      </c>
      <c r="B5684" s="18">
        <v>42570</v>
      </c>
      <c r="C5684" s="3" t="s">
        <v>347</v>
      </c>
      <c r="D5684" s="4" t="s">
        <v>348</v>
      </c>
      <c r="E5684" s="5" t="s">
        <v>7</v>
      </c>
      <c r="F5684" s="6">
        <v>5.7310150095683738</v>
      </c>
      <c r="G5684" s="16" t="s">
        <v>4</v>
      </c>
      <c r="H5684" s="7">
        <v>27617.109020187952</v>
      </c>
      <c r="I5684" s="4" t="s">
        <v>332</v>
      </c>
      <c r="J5684" s="4">
        <v>7.9</v>
      </c>
      <c r="K5684" s="4" t="s">
        <v>332</v>
      </c>
      <c r="L5684" s="4">
        <v>258.15461672220971</v>
      </c>
      <c r="M5684" s="4" t="s">
        <v>332</v>
      </c>
      <c r="N5684" s="17">
        <v>18.666666666666668</v>
      </c>
      <c r="O5684" s="4">
        <v>1728</v>
      </c>
      <c r="P5684">
        <f t="shared" si="264"/>
        <v>2016</v>
      </c>
      <c r="Q5684">
        <f t="shared" si="265"/>
        <v>7</v>
      </c>
      <c r="R5684" t="str">
        <f t="shared" si="266"/>
        <v>16</v>
      </c>
      <c r="T5684" t="s">
        <v>385</v>
      </c>
      <c r="U5684" t="s">
        <v>612</v>
      </c>
    </row>
    <row r="5685" spans="1:21" x14ac:dyDescent="0.35">
      <c r="A5685" s="1" t="s">
        <v>2</v>
      </c>
      <c r="B5685" s="18">
        <v>42570</v>
      </c>
      <c r="C5685" s="3" t="s">
        <v>157</v>
      </c>
      <c r="D5685" s="4" t="s">
        <v>158</v>
      </c>
      <c r="E5685" s="5" t="s">
        <v>4</v>
      </c>
      <c r="F5685" s="6">
        <v>33.010646455113829</v>
      </c>
      <c r="G5685" s="16" t="s">
        <v>4</v>
      </c>
      <c r="H5685" s="7">
        <v>3691.8819034112294</v>
      </c>
      <c r="I5685" s="4">
        <v>58.6</v>
      </c>
      <c r="J5685" s="4">
        <v>2.7</v>
      </c>
      <c r="K5685" s="4" t="s">
        <v>332</v>
      </c>
      <c r="L5685" s="4">
        <v>111.83912767146985</v>
      </c>
      <c r="M5685" s="4" t="s">
        <v>332</v>
      </c>
      <c r="N5685" s="17">
        <v>1</v>
      </c>
      <c r="O5685" s="4">
        <v>200</v>
      </c>
      <c r="P5685">
        <f t="shared" si="264"/>
        <v>2016</v>
      </c>
      <c r="Q5685">
        <f t="shared" si="265"/>
        <v>7</v>
      </c>
      <c r="R5685" t="str">
        <f t="shared" si="266"/>
        <v>17</v>
      </c>
      <c r="T5685" t="s">
        <v>538</v>
      </c>
      <c r="U5685" t="s">
        <v>539</v>
      </c>
    </row>
    <row r="5686" spans="1:21" x14ac:dyDescent="0.35">
      <c r="A5686" s="1" t="s">
        <v>2</v>
      </c>
      <c r="B5686" s="18">
        <v>42570</v>
      </c>
      <c r="C5686" s="3" t="s">
        <v>188</v>
      </c>
      <c r="D5686" s="4" t="s">
        <v>189</v>
      </c>
      <c r="E5686" s="5" t="s">
        <v>7</v>
      </c>
      <c r="F5686" s="6">
        <v>16.505323227556914</v>
      </c>
      <c r="G5686" s="16" t="s">
        <v>4</v>
      </c>
      <c r="H5686" s="7">
        <v>12831.88961030584</v>
      </c>
      <c r="I5686" s="4">
        <v>11.6</v>
      </c>
      <c r="J5686" s="4">
        <v>4</v>
      </c>
      <c r="K5686" s="4" t="s">
        <v>332</v>
      </c>
      <c r="L5686" s="4">
        <v>48.589966375522131</v>
      </c>
      <c r="M5686" s="4" t="s">
        <v>332</v>
      </c>
      <c r="N5686" s="17">
        <v>16.000000000000004</v>
      </c>
      <c r="O5686" s="4">
        <v>200</v>
      </c>
      <c r="P5686">
        <f t="shared" si="264"/>
        <v>2016</v>
      </c>
      <c r="Q5686">
        <f t="shared" si="265"/>
        <v>7</v>
      </c>
      <c r="R5686" t="str">
        <f t="shared" si="266"/>
        <v>17</v>
      </c>
      <c r="T5686" t="s">
        <v>269</v>
      </c>
      <c r="U5686" t="s">
        <v>554</v>
      </c>
    </row>
    <row r="5687" spans="1:21" x14ac:dyDescent="0.35">
      <c r="A5687" s="1" t="s">
        <v>2</v>
      </c>
      <c r="B5687" s="18">
        <v>42570</v>
      </c>
      <c r="C5687" s="3" t="s">
        <v>12</v>
      </c>
      <c r="D5687" s="4" t="s">
        <v>13</v>
      </c>
      <c r="E5687" s="5" t="s">
        <v>4</v>
      </c>
      <c r="F5687" s="6">
        <v>66.021292910227658</v>
      </c>
      <c r="G5687" s="16" t="s">
        <v>4</v>
      </c>
      <c r="H5687" s="7">
        <v>630.20410436605755</v>
      </c>
      <c r="I5687" s="4">
        <v>10.1</v>
      </c>
      <c r="J5687" s="4">
        <v>1.9</v>
      </c>
      <c r="K5687" s="4" t="s">
        <v>332</v>
      </c>
      <c r="L5687" s="4">
        <v>9.5454674785447846</v>
      </c>
      <c r="M5687" s="4" t="s">
        <v>332</v>
      </c>
      <c r="N5687" s="17">
        <v>1.0000000000000002</v>
      </c>
      <c r="O5687" s="4">
        <v>200</v>
      </c>
      <c r="P5687">
        <f t="shared" si="264"/>
        <v>2016</v>
      </c>
      <c r="Q5687">
        <f t="shared" si="265"/>
        <v>7</v>
      </c>
      <c r="R5687" t="str">
        <f t="shared" si="266"/>
        <v>17</v>
      </c>
      <c r="T5687" t="s">
        <v>250</v>
      </c>
      <c r="U5687" t="s">
        <v>472</v>
      </c>
    </row>
    <row r="5688" spans="1:21" x14ac:dyDescent="0.35">
      <c r="A5688" s="1" t="s">
        <v>2</v>
      </c>
      <c r="B5688" s="18">
        <v>42570</v>
      </c>
      <c r="C5688" s="3" t="s">
        <v>343</v>
      </c>
      <c r="D5688" s="4" t="s">
        <v>344</v>
      </c>
      <c r="E5688" s="5" t="s">
        <v>7</v>
      </c>
      <c r="F5688" s="6">
        <v>16.505323227556914</v>
      </c>
      <c r="G5688" s="16" t="s">
        <v>4</v>
      </c>
      <c r="H5688" s="7">
        <v>125739.79691112495</v>
      </c>
      <c r="I5688" s="4">
        <v>13.2</v>
      </c>
      <c r="J5688" s="4">
        <v>8.3000000000000007</v>
      </c>
      <c r="K5688" s="4" t="s">
        <v>332</v>
      </c>
      <c r="L5688" s="4">
        <v>476.13349939276191</v>
      </c>
      <c r="M5688" s="4" t="s">
        <v>332</v>
      </c>
      <c r="N5688" s="17">
        <v>16</v>
      </c>
      <c r="O5688" s="4">
        <v>200</v>
      </c>
      <c r="P5688">
        <f t="shared" si="264"/>
        <v>2016</v>
      </c>
      <c r="Q5688">
        <f t="shared" si="265"/>
        <v>7</v>
      </c>
      <c r="R5688" t="str">
        <f t="shared" si="266"/>
        <v>17</v>
      </c>
      <c r="T5688" t="s">
        <v>86</v>
      </c>
      <c r="U5688" t="s">
        <v>459</v>
      </c>
    </row>
    <row r="5689" spans="1:21" x14ac:dyDescent="0.35">
      <c r="A5689" s="1" t="s">
        <v>2</v>
      </c>
      <c r="B5689" s="18">
        <v>42570</v>
      </c>
      <c r="C5689" s="3" t="s">
        <v>15</v>
      </c>
      <c r="D5689" s="4" t="s">
        <v>16</v>
      </c>
      <c r="E5689" s="5" t="s">
        <v>7</v>
      </c>
      <c r="F5689" s="6">
        <v>5.7310150095683738</v>
      </c>
      <c r="G5689" s="16" t="s">
        <v>4</v>
      </c>
      <c r="H5689" s="7">
        <v>58754.394533170023</v>
      </c>
      <c r="I5689" s="4">
        <v>10</v>
      </c>
      <c r="J5689" s="4">
        <v>10.1</v>
      </c>
      <c r="K5689" s="4">
        <v>10.1</v>
      </c>
      <c r="L5689" s="4">
        <v>683.46699999999998</v>
      </c>
      <c r="M5689" s="4" t="s">
        <v>332</v>
      </c>
      <c r="N5689" s="17">
        <v>15.000000000000002</v>
      </c>
      <c r="O5689" s="4">
        <v>1728</v>
      </c>
      <c r="P5689">
        <f t="shared" si="264"/>
        <v>2016</v>
      </c>
      <c r="Q5689">
        <f t="shared" si="265"/>
        <v>7</v>
      </c>
      <c r="R5689" t="str">
        <f t="shared" si="266"/>
        <v>17</v>
      </c>
      <c r="T5689" t="s">
        <v>73</v>
      </c>
      <c r="U5689" t="s">
        <v>475</v>
      </c>
    </row>
    <row r="5690" spans="1:21" x14ac:dyDescent="0.35">
      <c r="A5690" s="1" t="s">
        <v>2</v>
      </c>
      <c r="B5690" s="18">
        <v>42570</v>
      </c>
      <c r="C5690" s="3" t="s">
        <v>146</v>
      </c>
      <c r="D5690" s="4" t="s">
        <v>147</v>
      </c>
      <c r="E5690" s="5" t="s">
        <v>4</v>
      </c>
      <c r="F5690" s="6">
        <v>16.505323227556914</v>
      </c>
      <c r="G5690" s="16" t="s">
        <v>4</v>
      </c>
      <c r="H5690" s="7">
        <v>4424.7895207951169</v>
      </c>
      <c r="I5690" s="4" t="s">
        <v>332</v>
      </c>
      <c r="J5690" s="4">
        <v>8</v>
      </c>
      <c r="K5690" s="4" t="s">
        <v>332</v>
      </c>
      <c r="L5690" s="4">
        <v>268.08257310632899</v>
      </c>
      <c r="M5690" s="4" t="s">
        <v>332</v>
      </c>
      <c r="N5690" s="17">
        <v>1</v>
      </c>
      <c r="O5690" s="4">
        <v>200</v>
      </c>
      <c r="P5690">
        <f t="shared" si="264"/>
        <v>2016</v>
      </c>
      <c r="Q5690">
        <f t="shared" si="265"/>
        <v>7</v>
      </c>
      <c r="R5690" t="str">
        <f t="shared" si="266"/>
        <v>17</v>
      </c>
      <c r="T5690" t="s">
        <v>532</v>
      </c>
      <c r="U5690" t="s">
        <v>513</v>
      </c>
    </row>
    <row r="5691" spans="1:21" x14ac:dyDescent="0.35">
      <c r="A5691" s="1" t="s">
        <v>2</v>
      </c>
      <c r="B5691" s="18">
        <v>42570</v>
      </c>
      <c r="C5691" s="3" t="s">
        <v>87</v>
      </c>
      <c r="D5691" s="4" t="s">
        <v>88</v>
      </c>
      <c r="E5691" s="5" t="s">
        <v>7</v>
      </c>
      <c r="F5691" s="6">
        <v>3.8206766730455826</v>
      </c>
      <c r="G5691" s="16" t="s">
        <v>4</v>
      </c>
      <c r="H5691" s="7">
        <v>11855.324735599106</v>
      </c>
      <c r="I5691" s="4" t="s">
        <v>332</v>
      </c>
      <c r="J5691" s="4">
        <v>11.4</v>
      </c>
      <c r="K5691" s="4" t="s">
        <v>332</v>
      </c>
      <c r="L5691" s="4">
        <v>775.73462439500611</v>
      </c>
      <c r="M5691" s="4" t="s">
        <v>332</v>
      </c>
      <c r="N5691" s="17">
        <v>4</v>
      </c>
      <c r="O5691" s="4">
        <v>1728</v>
      </c>
      <c r="P5691">
        <f t="shared" si="264"/>
        <v>2016</v>
      </c>
      <c r="Q5691">
        <f t="shared" si="265"/>
        <v>7</v>
      </c>
      <c r="R5691" t="str">
        <f t="shared" si="266"/>
        <v>17</v>
      </c>
      <c r="T5691" t="s">
        <v>237</v>
      </c>
      <c r="U5691" t="s">
        <v>492</v>
      </c>
    </row>
    <row r="5692" spans="1:21" x14ac:dyDescent="0.35">
      <c r="A5692" s="1" t="s">
        <v>2</v>
      </c>
      <c r="B5692" s="18">
        <v>42570</v>
      </c>
      <c r="C5692" s="3" t="s">
        <v>19</v>
      </c>
      <c r="D5692" s="4" t="s">
        <v>20</v>
      </c>
      <c r="E5692" s="5" t="s">
        <v>4</v>
      </c>
      <c r="F5692" s="6">
        <v>33.010646455113829</v>
      </c>
      <c r="G5692" s="16" t="s">
        <v>4</v>
      </c>
      <c r="H5692" s="7">
        <v>13709.057387637136</v>
      </c>
      <c r="I5692" s="4">
        <v>9.4</v>
      </c>
      <c r="J5692" s="4">
        <v>9.4</v>
      </c>
      <c r="K5692" s="4">
        <v>4.7</v>
      </c>
      <c r="L5692" s="4">
        <v>415.29200000000009</v>
      </c>
      <c r="M5692" s="4" t="s">
        <v>332</v>
      </c>
      <c r="N5692" s="17">
        <v>1</v>
      </c>
      <c r="O5692" s="4">
        <v>200</v>
      </c>
      <c r="P5692">
        <f t="shared" si="264"/>
        <v>2016</v>
      </c>
      <c r="Q5692">
        <f t="shared" si="265"/>
        <v>7</v>
      </c>
      <c r="R5692" t="str">
        <f t="shared" si="266"/>
        <v>17</v>
      </c>
      <c r="T5692" t="s">
        <v>484</v>
      </c>
      <c r="U5692" t="s">
        <v>485</v>
      </c>
    </row>
    <row r="5693" spans="1:21" x14ac:dyDescent="0.35">
      <c r="A5693" s="1" t="s">
        <v>2</v>
      </c>
      <c r="B5693" s="18">
        <v>42570</v>
      </c>
      <c r="C5693" s="3" t="s">
        <v>315</v>
      </c>
      <c r="D5693" s="4" t="s">
        <v>316</v>
      </c>
      <c r="E5693" s="5" t="s">
        <v>7</v>
      </c>
      <c r="F5693" s="6">
        <v>16.505323227556914</v>
      </c>
      <c r="G5693" s="16" t="s">
        <v>4</v>
      </c>
      <c r="H5693" s="7">
        <v>432.31576364893544</v>
      </c>
      <c r="I5693" s="4">
        <v>7.4</v>
      </c>
      <c r="J5693" s="4">
        <v>2.6</v>
      </c>
      <c r="K5693" s="4" t="s">
        <v>332</v>
      </c>
      <c r="L5693" s="4">
        <v>26.192505150529303</v>
      </c>
      <c r="M5693" s="4" t="s">
        <v>332</v>
      </c>
      <c r="N5693" s="17">
        <v>1</v>
      </c>
      <c r="O5693" s="4">
        <v>200</v>
      </c>
      <c r="P5693">
        <f t="shared" si="264"/>
        <v>2016</v>
      </c>
      <c r="Q5693">
        <f t="shared" si="265"/>
        <v>7</v>
      </c>
      <c r="R5693" t="str">
        <f t="shared" si="266"/>
        <v>18</v>
      </c>
      <c r="T5693" t="s">
        <v>291</v>
      </c>
      <c r="U5693" t="s">
        <v>610</v>
      </c>
    </row>
    <row r="5694" spans="1:21" x14ac:dyDescent="0.35">
      <c r="A5694" s="1" t="s">
        <v>2</v>
      </c>
      <c r="B5694" s="18">
        <v>42570</v>
      </c>
      <c r="C5694" s="3" t="s">
        <v>80</v>
      </c>
      <c r="D5694" s="4" t="s">
        <v>81</v>
      </c>
      <c r="E5694" s="5" t="s">
        <v>4</v>
      </c>
      <c r="F5694" s="6">
        <v>0.20644247025131479</v>
      </c>
      <c r="G5694" s="16" t="s">
        <v>4</v>
      </c>
      <c r="H5694" s="7">
        <v>5655.0949881818715</v>
      </c>
      <c r="I5694" s="4">
        <v>46.4</v>
      </c>
      <c r="J5694" s="4">
        <v>40.5</v>
      </c>
      <c r="K5694" s="4">
        <v>27.84</v>
      </c>
      <c r="L5694" s="4">
        <v>27393.079443864361</v>
      </c>
      <c r="M5694" s="4" t="s">
        <v>332</v>
      </c>
      <c r="N5694" s="17">
        <v>1.0000000000000002</v>
      </c>
      <c r="O5694" s="4">
        <v>15990.24</v>
      </c>
      <c r="P5694">
        <f t="shared" si="264"/>
        <v>2016</v>
      </c>
      <c r="Q5694">
        <f t="shared" si="265"/>
        <v>7</v>
      </c>
      <c r="R5694" t="str">
        <f t="shared" si="266"/>
        <v>27</v>
      </c>
      <c r="T5694" t="s">
        <v>81</v>
      </c>
    </row>
    <row r="5695" spans="1:21" x14ac:dyDescent="0.35">
      <c r="A5695" s="1" t="s">
        <v>2</v>
      </c>
      <c r="B5695" s="18">
        <v>42570</v>
      </c>
      <c r="C5695" s="3" t="s">
        <v>330</v>
      </c>
      <c r="D5695" s="4" t="s">
        <v>331</v>
      </c>
      <c r="E5695" s="5" t="s">
        <v>23</v>
      </c>
      <c r="F5695" s="6">
        <v>0.20644247025131479</v>
      </c>
      <c r="G5695" s="16" t="s">
        <v>4</v>
      </c>
      <c r="H5695" s="7">
        <v>1559.3218694877255</v>
      </c>
      <c r="I5695" s="4">
        <v>10.7</v>
      </c>
      <c r="J5695" s="4">
        <v>12.6</v>
      </c>
      <c r="K5695" s="4">
        <v>5.35</v>
      </c>
      <c r="L5695" s="4">
        <v>377.66499005497013</v>
      </c>
      <c r="M5695" s="4" t="s">
        <v>332</v>
      </c>
      <c r="N5695" s="17">
        <v>20</v>
      </c>
      <c r="O5695" s="4">
        <v>15990.24</v>
      </c>
      <c r="P5695">
        <f t="shared" si="264"/>
        <v>2016</v>
      </c>
      <c r="Q5695">
        <f t="shared" si="265"/>
        <v>7</v>
      </c>
      <c r="R5695" t="str">
        <f t="shared" si="266"/>
        <v>27</v>
      </c>
      <c r="T5695" t="s">
        <v>604</v>
      </c>
      <c r="U5695" t="s">
        <v>605</v>
      </c>
    </row>
    <row r="5696" spans="1:21" x14ac:dyDescent="0.35">
      <c r="A5696" s="1" t="s">
        <v>2</v>
      </c>
      <c r="B5696" s="18">
        <v>42570</v>
      </c>
      <c r="C5696" s="3" t="s">
        <v>58</v>
      </c>
      <c r="D5696" s="4" t="s">
        <v>59</v>
      </c>
      <c r="E5696" s="5" t="s">
        <v>4</v>
      </c>
      <c r="F5696" s="6">
        <v>0.41288494050262958</v>
      </c>
      <c r="G5696" s="16" t="s">
        <v>4</v>
      </c>
      <c r="H5696" s="7">
        <v>1796.0948993490877</v>
      </c>
      <c r="I5696" s="4">
        <v>24.7</v>
      </c>
      <c r="J5696" s="4">
        <v>24.7</v>
      </c>
      <c r="K5696" s="4" t="s">
        <v>332</v>
      </c>
      <c r="L5696" s="4">
        <v>4350.1099777642494</v>
      </c>
      <c r="M5696" s="4" t="s">
        <v>332</v>
      </c>
      <c r="N5696" s="17">
        <v>1.0000000000000002</v>
      </c>
      <c r="O5696" s="4">
        <v>15990.24</v>
      </c>
      <c r="P5696">
        <f t="shared" si="264"/>
        <v>2016</v>
      </c>
      <c r="Q5696">
        <f t="shared" si="265"/>
        <v>7</v>
      </c>
      <c r="R5696" t="str">
        <f t="shared" si="266"/>
        <v>27</v>
      </c>
      <c r="T5696" t="s">
        <v>59</v>
      </c>
    </row>
    <row r="5697" spans="1:27" x14ac:dyDescent="0.35">
      <c r="A5697" s="1" t="s">
        <v>2</v>
      </c>
      <c r="B5697" s="18">
        <v>42570</v>
      </c>
      <c r="C5697" s="3" t="s">
        <v>219</v>
      </c>
      <c r="D5697" s="4" t="s">
        <v>292</v>
      </c>
      <c r="E5697" s="5" t="s">
        <v>4</v>
      </c>
      <c r="F5697" s="6">
        <v>3709.0613994509927</v>
      </c>
      <c r="G5697" s="16" t="s">
        <v>4</v>
      </c>
      <c r="H5697" s="7">
        <v>20679.054958491233</v>
      </c>
      <c r="I5697" s="4" t="s">
        <v>332</v>
      </c>
      <c r="J5697" s="4">
        <v>2.2000000000000002</v>
      </c>
      <c r="K5697" s="4" t="s">
        <v>332</v>
      </c>
      <c r="L5697" s="4">
        <v>5.5752797625706876</v>
      </c>
      <c r="M5697" s="4" t="s">
        <v>332</v>
      </c>
      <c r="N5697" s="17">
        <v>1</v>
      </c>
      <c r="O5697" s="4">
        <v>89</v>
      </c>
      <c r="P5697">
        <f t="shared" si="264"/>
        <v>2016</v>
      </c>
      <c r="Q5697">
        <f t="shared" si="265"/>
        <v>7</v>
      </c>
      <c r="R5697" t="str">
        <f t="shared" si="266"/>
        <v>90</v>
      </c>
      <c r="T5697" t="s">
        <v>563</v>
      </c>
      <c r="U5697" t="s">
        <v>468</v>
      </c>
      <c r="V5697" t="s">
        <v>564</v>
      </c>
      <c r="W5697" t="s">
        <v>565</v>
      </c>
      <c r="X5697" t="s">
        <v>566</v>
      </c>
      <c r="Y5697" t="s">
        <v>567</v>
      </c>
      <c r="Z5697" t="s">
        <v>510</v>
      </c>
      <c r="AA5697" t="s">
        <v>568</v>
      </c>
    </row>
    <row r="5698" spans="1:27" x14ac:dyDescent="0.35">
      <c r="A5698" s="1" t="s">
        <v>2</v>
      </c>
      <c r="B5698" s="18">
        <v>42570</v>
      </c>
      <c r="C5698" s="3" t="s">
        <v>132</v>
      </c>
      <c r="D5698" s="4" t="s">
        <v>298</v>
      </c>
      <c r="E5698" s="5" t="s">
        <v>4</v>
      </c>
      <c r="F5698" s="6">
        <v>280.5904948684676</v>
      </c>
      <c r="G5698" s="16" t="s">
        <v>4</v>
      </c>
      <c r="H5698" s="7">
        <v>13387.79700469089</v>
      </c>
      <c r="I5698" s="4" t="s">
        <v>332</v>
      </c>
      <c r="J5698" s="4">
        <v>4.5</v>
      </c>
      <c r="K5698" s="4" t="s">
        <v>332</v>
      </c>
      <c r="L5698" s="4">
        <v>47.712938426394977</v>
      </c>
      <c r="M5698" s="4" t="s">
        <v>332</v>
      </c>
      <c r="N5698" s="17">
        <v>1</v>
      </c>
      <c r="O5698" s="4">
        <v>200</v>
      </c>
      <c r="P5698">
        <f t="shared" ref="P5698:P5761" si="267">YEAR(B5698)</f>
        <v>2016</v>
      </c>
      <c r="Q5698">
        <f t="shared" ref="Q5698:Q5761" si="268">MONTH(B5698)</f>
        <v>7</v>
      </c>
      <c r="R5698" t="str">
        <f t="shared" ref="R5698:R5761" si="269">LEFT(C5698,2)</f>
        <v>90</v>
      </c>
      <c r="T5698" t="s">
        <v>563</v>
      </c>
      <c r="U5698" t="s">
        <v>468</v>
      </c>
      <c r="V5698" t="s">
        <v>564</v>
      </c>
      <c r="W5698" t="s">
        <v>524</v>
      </c>
      <c r="X5698" t="s">
        <v>567</v>
      </c>
      <c r="Y5698" t="s">
        <v>510</v>
      </c>
      <c r="Z5698" t="s">
        <v>568</v>
      </c>
    </row>
    <row r="5699" spans="1:27" x14ac:dyDescent="0.35">
      <c r="A5699" s="1" t="s">
        <v>2</v>
      </c>
      <c r="B5699" s="18">
        <v>42580</v>
      </c>
      <c r="C5699" s="8" t="s">
        <v>21</v>
      </c>
      <c r="D5699" s="4" t="s">
        <v>22</v>
      </c>
      <c r="E5699" s="9" t="s">
        <v>23</v>
      </c>
      <c r="F5699" s="6">
        <v>11.519644089519867</v>
      </c>
      <c r="G5699" s="16" t="s">
        <v>4</v>
      </c>
      <c r="H5699" s="7">
        <v>52595.60282524248</v>
      </c>
      <c r="I5699" s="4">
        <v>6</v>
      </c>
      <c r="J5699" s="4">
        <v>5.9</v>
      </c>
      <c r="K5699" s="4" t="s">
        <v>332</v>
      </c>
      <c r="L5699" s="4">
        <v>109.35884027146072</v>
      </c>
      <c r="M5699" s="4" t="s">
        <v>332</v>
      </c>
      <c r="N5699" s="17">
        <v>41.750000000000007</v>
      </c>
      <c r="O5699" s="4">
        <v>1152</v>
      </c>
      <c r="P5699">
        <f t="shared" si="267"/>
        <v>2016</v>
      </c>
      <c r="Q5699">
        <f t="shared" si="268"/>
        <v>7</v>
      </c>
      <c r="R5699" t="str">
        <f t="shared" si="269"/>
        <v>01</v>
      </c>
      <c r="T5699" t="s">
        <v>30</v>
      </c>
      <c r="U5699" t="s">
        <v>457</v>
      </c>
    </row>
    <row r="5700" spans="1:27" x14ac:dyDescent="0.35">
      <c r="A5700" s="1" t="s">
        <v>2</v>
      </c>
      <c r="B5700" s="18">
        <v>42580</v>
      </c>
      <c r="C5700" s="8" t="s">
        <v>403</v>
      </c>
      <c r="D5700" s="4" t="s">
        <v>404</v>
      </c>
      <c r="E5700" s="9" t="s">
        <v>23</v>
      </c>
      <c r="F5700" s="6">
        <v>20.159377156659765</v>
      </c>
      <c r="G5700" s="16" t="s">
        <v>4</v>
      </c>
      <c r="H5700" s="7">
        <v>258616.99496892706</v>
      </c>
      <c r="I5700" s="4">
        <v>9.8000000000000007</v>
      </c>
      <c r="J5700" s="4">
        <v>10.7</v>
      </c>
      <c r="K5700" s="4" t="s">
        <v>332</v>
      </c>
      <c r="L5700" s="4">
        <v>641.43101485526665</v>
      </c>
      <c r="M5700" s="4" t="s">
        <v>332</v>
      </c>
      <c r="N5700" s="17">
        <v>20</v>
      </c>
      <c r="O5700" s="4">
        <v>1152</v>
      </c>
      <c r="P5700">
        <f t="shared" si="267"/>
        <v>2016</v>
      </c>
      <c r="Q5700">
        <f t="shared" si="268"/>
        <v>7</v>
      </c>
      <c r="R5700" t="str">
        <f t="shared" si="269"/>
        <v>01</v>
      </c>
      <c r="T5700" t="s">
        <v>30</v>
      </c>
      <c r="U5700" t="s">
        <v>629</v>
      </c>
    </row>
    <row r="5701" spans="1:27" x14ac:dyDescent="0.35">
      <c r="A5701" s="1" t="s">
        <v>2</v>
      </c>
      <c r="B5701" s="18">
        <v>42580</v>
      </c>
      <c r="C5701" s="3" t="s">
        <v>227</v>
      </c>
      <c r="D5701" s="4" t="s">
        <v>228</v>
      </c>
      <c r="E5701" s="5" t="s">
        <v>4</v>
      </c>
      <c r="F5701" s="6">
        <v>22560.070984915707</v>
      </c>
      <c r="G5701" s="16" t="s">
        <v>4</v>
      </c>
      <c r="H5701" s="7">
        <v>43989.472729999216</v>
      </c>
      <c r="I5701" s="4">
        <v>1.9</v>
      </c>
      <c r="J5701" s="4">
        <v>1.4</v>
      </c>
      <c r="K5701" s="4" t="s">
        <v>332</v>
      </c>
      <c r="L5701" s="4">
        <v>1.9498818403280644</v>
      </c>
      <c r="M5701" s="4" t="s">
        <v>332</v>
      </c>
      <c r="N5701" s="17">
        <v>1</v>
      </c>
      <c r="O5701" s="4">
        <v>15</v>
      </c>
      <c r="P5701">
        <f t="shared" si="267"/>
        <v>2016</v>
      </c>
      <c r="Q5701">
        <f t="shared" si="268"/>
        <v>7</v>
      </c>
      <c r="R5701" t="str">
        <f t="shared" si="269"/>
        <v>01</v>
      </c>
      <c r="T5701" t="s">
        <v>228</v>
      </c>
    </row>
    <row r="5702" spans="1:27" x14ac:dyDescent="0.35">
      <c r="A5702" s="1" t="s">
        <v>2</v>
      </c>
      <c r="B5702" s="18">
        <v>42580</v>
      </c>
      <c r="C5702" s="3" t="s">
        <v>227</v>
      </c>
      <c r="D5702" s="4" t="s">
        <v>228</v>
      </c>
      <c r="E5702" s="5" t="s">
        <v>7</v>
      </c>
      <c r="F5702" s="6">
        <v>348.46923370797595</v>
      </c>
      <c r="G5702" s="16" t="s">
        <v>7</v>
      </c>
      <c r="H5702" s="7">
        <v>390703.70483338198</v>
      </c>
      <c r="I5702" s="4" t="s">
        <v>332</v>
      </c>
      <c r="J5702" s="4">
        <v>16.239456396906593</v>
      </c>
      <c r="K5702" s="4" t="s">
        <v>332</v>
      </c>
      <c r="L5702" s="4">
        <v>1121.1999999999982</v>
      </c>
      <c r="M5702" s="4" t="s">
        <v>332</v>
      </c>
      <c r="N5702" s="17">
        <v>1.0000000000000002</v>
      </c>
      <c r="O5702" s="4">
        <v>1152</v>
      </c>
      <c r="P5702">
        <f t="shared" si="267"/>
        <v>2016</v>
      </c>
      <c r="Q5702">
        <f t="shared" si="268"/>
        <v>7</v>
      </c>
      <c r="R5702" t="str">
        <f t="shared" si="269"/>
        <v>01</v>
      </c>
      <c r="T5702" t="s">
        <v>228</v>
      </c>
    </row>
    <row r="5703" spans="1:27" x14ac:dyDescent="0.35">
      <c r="A5703" s="1" t="s">
        <v>2</v>
      </c>
      <c r="B5703" s="18">
        <v>42580</v>
      </c>
      <c r="C5703" s="3" t="s">
        <v>74</v>
      </c>
      <c r="D5703" s="4" t="s">
        <v>75</v>
      </c>
      <c r="E5703" s="5" t="s">
        <v>7</v>
      </c>
      <c r="F5703" s="6">
        <v>99.529724933451632</v>
      </c>
      <c r="G5703" s="16" t="s">
        <v>4</v>
      </c>
      <c r="H5703" s="7">
        <v>4468.7448110003061</v>
      </c>
      <c r="I5703" s="4" t="s">
        <v>332</v>
      </c>
      <c r="J5703" s="4">
        <v>3.5</v>
      </c>
      <c r="K5703" s="4" t="s">
        <v>332</v>
      </c>
      <c r="L5703" s="4">
        <v>22.449297503777061</v>
      </c>
      <c r="M5703" s="4" t="s">
        <v>332</v>
      </c>
      <c r="N5703" s="17">
        <v>2</v>
      </c>
      <c r="O5703" s="4">
        <v>100</v>
      </c>
      <c r="P5703">
        <f t="shared" si="267"/>
        <v>2016</v>
      </c>
      <c r="Q5703">
        <f t="shared" si="268"/>
        <v>7</v>
      </c>
      <c r="R5703" t="str">
        <f t="shared" si="269"/>
        <v>01</v>
      </c>
      <c r="T5703" t="s">
        <v>75</v>
      </c>
    </row>
    <row r="5704" spans="1:27" x14ac:dyDescent="0.35">
      <c r="A5704" s="1" t="s">
        <v>2</v>
      </c>
      <c r="B5704" s="18">
        <v>42580</v>
      </c>
      <c r="C5704" s="3" t="s">
        <v>152</v>
      </c>
      <c r="D5704" s="4" t="s">
        <v>153</v>
      </c>
      <c r="E5704" s="5" t="s">
        <v>7</v>
      </c>
      <c r="F5704" s="6">
        <v>33.176574977817211</v>
      </c>
      <c r="G5704" s="16" t="s">
        <v>4</v>
      </c>
      <c r="H5704" s="7">
        <v>7939.6176028631917</v>
      </c>
      <c r="I5704" s="4">
        <v>2.7</v>
      </c>
      <c r="J5704" s="4">
        <v>2.2999999999999998</v>
      </c>
      <c r="K5704" s="4" t="s">
        <v>332</v>
      </c>
      <c r="L5704" s="4">
        <v>7.478561311870501</v>
      </c>
      <c r="M5704" s="4" t="s">
        <v>332</v>
      </c>
      <c r="N5704" s="17">
        <v>32</v>
      </c>
      <c r="O5704" s="4">
        <v>100</v>
      </c>
      <c r="P5704">
        <f t="shared" si="267"/>
        <v>2016</v>
      </c>
      <c r="Q5704">
        <f t="shared" si="268"/>
        <v>7</v>
      </c>
      <c r="R5704" t="str">
        <f t="shared" si="269"/>
        <v>01</v>
      </c>
      <c r="T5704" t="s">
        <v>153</v>
      </c>
    </row>
    <row r="5705" spans="1:27" x14ac:dyDescent="0.35">
      <c r="A5705" s="1" t="s">
        <v>2</v>
      </c>
      <c r="B5705" s="18">
        <v>42580</v>
      </c>
      <c r="C5705" s="3" t="s">
        <v>97</v>
      </c>
      <c r="D5705" s="4" t="s">
        <v>98</v>
      </c>
      <c r="E5705" s="5" t="s">
        <v>7</v>
      </c>
      <c r="F5705" s="6">
        <v>23.039288179039733</v>
      </c>
      <c r="G5705" s="16" t="s">
        <v>4</v>
      </c>
      <c r="H5705" s="7">
        <v>365439.7074544293</v>
      </c>
      <c r="I5705" s="4" t="s">
        <v>332</v>
      </c>
      <c r="J5705" s="4">
        <v>5.9</v>
      </c>
      <c r="K5705" s="4" t="s">
        <v>332</v>
      </c>
      <c r="L5705" s="4">
        <v>107.53619293360305</v>
      </c>
      <c r="M5705" s="4" t="s">
        <v>332</v>
      </c>
      <c r="N5705" s="17">
        <v>147.5</v>
      </c>
      <c r="O5705" s="4">
        <v>1152</v>
      </c>
      <c r="P5705">
        <f t="shared" si="267"/>
        <v>2016</v>
      </c>
      <c r="Q5705">
        <f t="shared" si="268"/>
        <v>7</v>
      </c>
      <c r="R5705" t="str">
        <f t="shared" si="269"/>
        <v>01</v>
      </c>
      <c r="T5705" t="s">
        <v>187</v>
      </c>
      <c r="U5705" t="s">
        <v>497</v>
      </c>
    </row>
    <row r="5706" spans="1:27" x14ac:dyDescent="0.35">
      <c r="A5706" s="1" t="s">
        <v>2</v>
      </c>
      <c r="B5706" s="18">
        <v>42580</v>
      </c>
      <c r="C5706" s="3" t="s">
        <v>33</v>
      </c>
      <c r="D5706" s="4" t="s">
        <v>34</v>
      </c>
      <c r="E5706" s="5" t="s">
        <v>7</v>
      </c>
      <c r="F5706" s="6">
        <v>2.8799110223799667</v>
      </c>
      <c r="G5706" s="16" t="s">
        <v>4</v>
      </c>
      <c r="H5706" s="7">
        <v>12524.524687195901</v>
      </c>
      <c r="I5706" s="4" t="s">
        <v>332</v>
      </c>
      <c r="J5706" s="4">
        <v>4.7</v>
      </c>
      <c r="K5706" s="4" t="s">
        <v>332</v>
      </c>
      <c r="L5706" s="4">
        <v>54.361595678942187</v>
      </c>
      <c r="M5706" s="4" t="s">
        <v>332</v>
      </c>
      <c r="N5706" s="17">
        <v>80</v>
      </c>
      <c r="O5706" s="4">
        <v>1152</v>
      </c>
      <c r="P5706">
        <f t="shared" si="267"/>
        <v>2016</v>
      </c>
      <c r="Q5706">
        <f t="shared" si="268"/>
        <v>7</v>
      </c>
      <c r="R5706" t="str">
        <f t="shared" si="269"/>
        <v>01</v>
      </c>
      <c r="T5706" t="s">
        <v>187</v>
      </c>
      <c r="U5706" t="s">
        <v>457</v>
      </c>
    </row>
    <row r="5707" spans="1:27" x14ac:dyDescent="0.35">
      <c r="A5707" s="1" t="s">
        <v>2</v>
      </c>
      <c r="B5707" s="18">
        <v>42580</v>
      </c>
      <c r="C5707" s="3" t="s">
        <v>24</v>
      </c>
      <c r="D5707" s="4" t="s">
        <v>299</v>
      </c>
      <c r="E5707" s="5" t="s">
        <v>23</v>
      </c>
      <c r="F5707" s="6">
        <v>298.58917480035495</v>
      </c>
      <c r="G5707" s="16" t="s">
        <v>23</v>
      </c>
      <c r="H5707" s="7">
        <v>8759.0003977711549</v>
      </c>
      <c r="I5707" s="4">
        <v>16.600000000000001</v>
      </c>
      <c r="J5707" s="4">
        <v>1.5</v>
      </c>
      <c r="K5707" s="4" t="s">
        <v>332</v>
      </c>
      <c r="L5707" s="4">
        <v>29.334621402894694</v>
      </c>
      <c r="M5707" s="4" t="s">
        <v>332</v>
      </c>
      <c r="N5707" s="17">
        <v>0.99999999999999967</v>
      </c>
      <c r="O5707" s="4">
        <v>100</v>
      </c>
      <c r="P5707">
        <f t="shared" si="267"/>
        <v>2016</v>
      </c>
      <c r="Q5707">
        <f t="shared" si="268"/>
        <v>7</v>
      </c>
      <c r="R5707" t="str">
        <f t="shared" si="269"/>
        <v>01</v>
      </c>
      <c r="T5707" t="s">
        <v>222</v>
      </c>
      <c r="U5707" t="s">
        <v>504</v>
      </c>
      <c r="V5707" t="s">
        <v>596</v>
      </c>
      <c r="W5707" t="s">
        <v>597</v>
      </c>
    </row>
    <row r="5708" spans="1:27" x14ac:dyDescent="0.35">
      <c r="A5708" s="1" t="s">
        <v>2</v>
      </c>
      <c r="B5708" s="18">
        <v>42580</v>
      </c>
      <c r="C5708" s="3" t="s">
        <v>35</v>
      </c>
      <c r="D5708" s="4" t="s">
        <v>36</v>
      </c>
      <c r="E5708" s="5" t="s">
        <v>7</v>
      </c>
      <c r="F5708" s="6">
        <v>66.353149955634422</v>
      </c>
      <c r="G5708" s="16" t="s">
        <v>4</v>
      </c>
      <c r="H5708" s="7">
        <v>35263.564494968414</v>
      </c>
      <c r="I5708" s="4">
        <v>2.9</v>
      </c>
      <c r="J5708" s="4">
        <v>2.5</v>
      </c>
      <c r="K5708" s="4" t="s">
        <v>332</v>
      </c>
      <c r="L5708" s="4">
        <v>9.4902278077191671</v>
      </c>
      <c r="M5708" s="4" t="s">
        <v>332</v>
      </c>
      <c r="N5708" s="17">
        <v>56.000000000000007</v>
      </c>
      <c r="O5708" s="4">
        <v>100</v>
      </c>
      <c r="P5708">
        <f t="shared" si="267"/>
        <v>2016</v>
      </c>
      <c r="Q5708">
        <f t="shared" si="268"/>
        <v>7</v>
      </c>
      <c r="R5708" t="str">
        <f t="shared" si="269"/>
        <v>01</v>
      </c>
      <c r="T5708" t="s">
        <v>458</v>
      </c>
      <c r="U5708" t="s">
        <v>459</v>
      </c>
    </row>
    <row r="5709" spans="1:27" x14ac:dyDescent="0.35">
      <c r="A5709" s="1" t="s">
        <v>2</v>
      </c>
      <c r="B5709" s="18">
        <v>42580</v>
      </c>
      <c r="C5709" s="3" t="s">
        <v>60</v>
      </c>
      <c r="D5709" s="4" t="s">
        <v>61</v>
      </c>
      <c r="E5709" s="5" t="s">
        <v>7</v>
      </c>
      <c r="F5709" s="6">
        <v>14.399555111899833</v>
      </c>
      <c r="G5709" s="16" t="s">
        <v>4</v>
      </c>
      <c r="H5709" s="7">
        <v>104792.96453701677</v>
      </c>
      <c r="I5709" s="4">
        <v>6.5</v>
      </c>
      <c r="J5709" s="4">
        <v>4.7</v>
      </c>
      <c r="K5709" s="4" t="s">
        <v>332</v>
      </c>
      <c r="L5709" s="4">
        <v>75.180930194281743</v>
      </c>
      <c r="M5709" s="4" t="s">
        <v>332</v>
      </c>
      <c r="N5709" s="17">
        <v>96.800000000000011</v>
      </c>
      <c r="O5709" s="4">
        <v>1152</v>
      </c>
      <c r="P5709">
        <f t="shared" si="267"/>
        <v>2016</v>
      </c>
      <c r="Q5709">
        <f t="shared" si="268"/>
        <v>7</v>
      </c>
      <c r="R5709" t="str">
        <f t="shared" si="269"/>
        <v>01</v>
      </c>
      <c r="T5709" t="s">
        <v>211</v>
      </c>
      <c r="U5709" t="s">
        <v>478</v>
      </c>
    </row>
    <row r="5710" spans="1:27" x14ac:dyDescent="0.35">
      <c r="A5710" s="1" t="s">
        <v>2</v>
      </c>
      <c r="B5710" s="18">
        <v>42580</v>
      </c>
      <c r="C5710" s="3" t="s">
        <v>212</v>
      </c>
      <c r="D5710" s="4" t="s">
        <v>213</v>
      </c>
      <c r="E5710" s="5" t="s">
        <v>4</v>
      </c>
      <c r="F5710" s="6">
        <v>33.176574977817211</v>
      </c>
      <c r="G5710" s="16" t="s">
        <v>4</v>
      </c>
      <c r="H5710" s="7">
        <v>10450.52236461724</v>
      </c>
      <c r="I5710" s="4">
        <v>9.4</v>
      </c>
      <c r="J5710" s="4">
        <v>8</v>
      </c>
      <c r="K5710" s="4" t="s">
        <v>332</v>
      </c>
      <c r="L5710" s="4">
        <v>314.99702339993661</v>
      </c>
      <c r="M5710" s="4" t="s">
        <v>332</v>
      </c>
      <c r="N5710" s="17">
        <v>1</v>
      </c>
      <c r="O5710" s="4">
        <v>100</v>
      </c>
      <c r="P5710">
        <f t="shared" si="267"/>
        <v>2016</v>
      </c>
      <c r="Q5710">
        <f t="shared" si="268"/>
        <v>7</v>
      </c>
      <c r="R5710" t="str">
        <f t="shared" si="269"/>
        <v>04</v>
      </c>
      <c r="T5710" t="s">
        <v>213</v>
      </c>
    </row>
    <row r="5711" spans="1:27" x14ac:dyDescent="0.35">
      <c r="A5711" s="1" t="s">
        <v>2</v>
      </c>
      <c r="B5711" s="18">
        <v>42580</v>
      </c>
      <c r="C5711" s="3" t="s">
        <v>300</v>
      </c>
      <c r="D5711" s="4" t="s">
        <v>301</v>
      </c>
      <c r="E5711" s="5" t="s">
        <v>4</v>
      </c>
      <c r="F5711" s="6">
        <v>331.76574977817211</v>
      </c>
      <c r="G5711" s="16" t="s">
        <v>4</v>
      </c>
      <c r="H5711" s="7">
        <v>11414.972167947606</v>
      </c>
      <c r="I5711" s="4">
        <v>6</v>
      </c>
      <c r="J5711" s="4">
        <v>3.7</v>
      </c>
      <c r="K5711" s="4">
        <v>2.9600000000000004</v>
      </c>
      <c r="L5711" s="4">
        <v>34.406722742115413</v>
      </c>
      <c r="M5711" s="4" t="s">
        <v>332</v>
      </c>
      <c r="N5711" s="17">
        <v>1</v>
      </c>
      <c r="O5711" s="4">
        <v>100</v>
      </c>
      <c r="P5711">
        <f t="shared" si="267"/>
        <v>2016</v>
      </c>
      <c r="Q5711">
        <f t="shared" si="268"/>
        <v>7</v>
      </c>
      <c r="R5711" t="str">
        <f t="shared" si="269"/>
        <v>05</v>
      </c>
      <c r="T5711" t="s">
        <v>301</v>
      </c>
    </row>
    <row r="5712" spans="1:27" x14ac:dyDescent="0.35">
      <c r="A5712" s="1" t="s">
        <v>2</v>
      </c>
      <c r="B5712" s="18">
        <v>42580</v>
      </c>
      <c r="C5712" s="3" t="s">
        <v>82</v>
      </c>
      <c r="D5712" s="4" t="s">
        <v>167</v>
      </c>
      <c r="E5712" s="5" t="s">
        <v>4</v>
      </c>
      <c r="F5712" s="6">
        <v>25.919199201419701</v>
      </c>
      <c r="G5712" s="16" t="s">
        <v>4</v>
      </c>
      <c r="H5712" s="7">
        <v>27981.790424880262</v>
      </c>
      <c r="I5712" s="4">
        <v>18.2</v>
      </c>
      <c r="J5712" s="4">
        <v>11.9</v>
      </c>
      <c r="K5712" s="4">
        <v>9.5200000000000014</v>
      </c>
      <c r="L5712" s="4">
        <v>1079.5777372376376</v>
      </c>
      <c r="M5712" s="4" t="s">
        <v>332</v>
      </c>
      <c r="N5712" s="17">
        <v>0.99999999999999989</v>
      </c>
      <c r="O5712" s="4">
        <v>1152</v>
      </c>
      <c r="P5712">
        <f t="shared" si="267"/>
        <v>2016</v>
      </c>
      <c r="Q5712">
        <f t="shared" si="268"/>
        <v>7</v>
      </c>
      <c r="R5712" t="str">
        <f t="shared" si="269"/>
        <v>05</v>
      </c>
      <c r="T5712" t="s">
        <v>460</v>
      </c>
      <c r="U5712" t="s">
        <v>488</v>
      </c>
      <c r="V5712" t="s">
        <v>536</v>
      </c>
      <c r="W5712" t="s">
        <v>544</v>
      </c>
      <c r="X5712" t="s">
        <v>510</v>
      </c>
    </row>
    <row r="5713" spans="1:27" x14ac:dyDescent="0.35">
      <c r="A5713" s="1" t="s">
        <v>2</v>
      </c>
      <c r="B5713" s="18">
        <v>42580</v>
      </c>
      <c r="C5713" s="3" t="s">
        <v>37</v>
      </c>
      <c r="D5713" s="4" t="s">
        <v>156</v>
      </c>
      <c r="E5713" s="5" t="s">
        <v>4</v>
      </c>
      <c r="F5713" s="6">
        <v>92.157152716158933</v>
      </c>
      <c r="G5713" s="16" t="s">
        <v>4</v>
      </c>
      <c r="H5713" s="7">
        <v>168967.8688023276</v>
      </c>
      <c r="I5713" s="4">
        <v>25.9</v>
      </c>
      <c r="J5713" s="4">
        <v>13</v>
      </c>
      <c r="K5713" s="4">
        <v>10.4</v>
      </c>
      <c r="L5713" s="4">
        <v>1833.4753605370513</v>
      </c>
      <c r="M5713" s="4" t="s">
        <v>332</v>
      </c>
      <c r="N5713" s="17">
        <v>1</v>
      </c>
      <c r="O5713" s="4">
        <v>1152</v>
      </c>
      <c r="P5713">
        <f t="shared" si="267"/>
        <v>2016</v>
      </c>
      <c r="Q5713">
        <f t="shared" si="268"/>
        <v>7</v>
      </c>
      <c r="R5713" t="str">
        <f t="shared" si="269"/>
        <v>05</v>
      </c>
      <c r="T5713" t="s">
        <v>460</v>
      </c>
      <c r="U5713" t="s">
        <v>461</v>
      </c>
      <c r="V5713" t="s">
        <v>536</v>
      </c>
      <c r="W5713" t="s">
        <v>537</v>
      </c>
      <c r="X5713" t="s">
        <v>510</v>
      </c>
    </row>
    <row r="5714" spans="1:27" x14ac:dyDescent="0.35">
      <c r="A5714" s="1" t="s">
        <v>2</v>
      </c>
      <c r="B5714" s="18">
        <v>42580</v>
      </c>
      <c r="C5714" s="3" t="s">
        <v>76</v>
      </c>
      <c r="D5714" s="4" t="s">
        <v>229</v>
      </c>
      <c r="E5714" s="5" t="s">
        <v>4</v>
      </c>
      <c r="F5714" s="6">
        <v>28.799110223799666</v>
      </c>
      <c r="G5714" s="16" t="s">
        <v>4</v>
      </c>
      <c r="H5714" s="7">
        <v>89933.489321381188</v>
      </c>
      <c r="I5714" s="4">
        <v>34.5</v>
      </c>
      <c r="J5714" s="4">
        <v>14.7</v>
      </c>
      <c r="K5714" s="4">
        <v>11.76</v>
      </c>
      <c r="L5714" s="4">
        <v>3122.7870799654047</v>
      </c>
      <c r="M5714" s="4" t="s">
        <v>332</v>
      </c>
      <c r="N5714" s="17">
        <v>1</v>
      </c>
      <c r="O5714" s="4">
        <v>1152</v>
      </c>
      <c r="P5714">
        <f t="shared" si="267"/>
        <v>2016</v>
      </c>
      <c r="Q5714">
        <f t="shared" si="268"/>
        <v>7</v>
      </c>
      <c r="R5714" t="str">
        <f t="shared" si="269"/>
        <v>05</v>
      </c>
      <c r="T5714" t="s">
        <v>460</v>
      </c>
      <c r="U5714" t="s">
        <v>486</v>
      </c>
      <c r="V5714" t="s">
        <v>536</v>
      </c>
      <c r="W5714" t="s">
        <v>570</v>
      </c>
      <c r="X5714" t="s">
        <v>510</v>
      </c>
    </row>
    <row r="5715" spans="1:27" x14ac:dyDescent="0.35">
      <c r="A5715" s="1" t="s">
        <v>2</v>
      </c>
      <c r="B5715" s="18">
        <v>42580</v>
      </c>
      <c r="C5715" s="3" t="s">
        <v>62</v>
      </c>
      <c r="D5715" s="4" t="s">
        <v>63</v>
      </c>
      <c r="E5715" s="5" t="s">
        <v>4</v>
      </c>
      <c r="F5715" s="6">
        <v>1028.4738243123336</v>
      </c>
      <c r="G5715" s="16" t="s">
        <v>4</v>
      </c>
      <c r="H5715" s="7">
        <v>90873.163430691377</v>
      </c>
      <c r="I5715" s="4">
        <v>11</v>
      </c>
      <c r="J5715" s="4">
        <v>5</v>
      </c>
      <c r="K5715" s="4" t="s">
        <v>332</v>
      </c>
      <c r="L5715" s="4">
        <v>88.357293382212944</v>
      </c>
      <c r="M5715" s="4" t="s">
        <v>332</v>
      </c>
      <c r="N5715" s="17">
        <v>0.99999999999999978</v>
      </c>
      <c r="O5715" s="4">
        <v>100</v>
      </c>
      <c r="P5715">
        <f t="shared" si="267"/>
        <v>2016</v>
      </c>
      <c r="Q5715">
        <f t="shared" si="268"/>
        <v>7</v>
      </c>
      <c r="R5715" t="str">
        <f t="shared" si="269"/>
        <v>05</v>
      </c>
      <c r="T5715" t="s">
        <v>84</v>
      </c>
      <c r="U5715" t="s">
        <v>459</v>
      </c>
      <c r="V5715" t="s">
        <v>479</v>
      </c>
      <c r="W5715" t="s">
        <v>480</v>
      </c>
    </row>
    <row r="5716" spans="1:27" x14ac:dyDescent="0.35">
      <c r="A5716" s="1" t="s">
        <v>2</v>
      </c>
      <c r="B5716" s="18">
        <v>42580</v>
      </c>
      <c r="C5716" s="3" t="s">
        <v>148</v>
      </c>
      <c r="D5716" s="4" t="s">
        <v>149</v>
      </c>
      <c r="E5716" s="5" t="s">
        <v>4</v>
      </c>
      <c r="F5716" s="6">
        <v>1.0351970565235133</v>
      </c>
      <c r="G5716" s="16" t="s">
        <v>4</v>
      </c>
      <c r="H5716" s="7">
        <v>92846.261514252052</v>
      </c>
      <c r="I5716" s="4" t="s">
        <v>332</v>
      </c>
      <c r="J5716" s="4">
        <v>65</v>
      </c>
      <c r="K5716" s="4" t="s">
        <v>332</v>
      </c>
      <c r="L5716" s="4">
        <v>89689.456639353535</v>
      </c>
      <c r="M5716" s="4" t="s">
        <v>332</v>
      </c>
      <c r="N5716" s="17">
        <v>1</v>
      </c>
      <c r="O5716" s="4">
        <v>16024.28</v>
      </c>
      <c r="P5716">
        <f t="shared" si="267"/>
        <v>2016</v>
      </c>
      <c r="Q5716">
        <f t="shared" si="268"/>
        <v>7</v>
      </c>
      <c r="R5716" t="str">
        <f t="shared" si="269"/>
        <v>06</v>
      </c>
      <c r="T5716" t="s">
        <v>533</v>
      </c>
      <c r="U5716" t="s">
        <v>534</v>
      </c>
    </row>
    <row r="5717" spans="1:27" x14ac:dyDescent="0.35">
      <c r="A5717" s="1" t="s">
        <v>2</v>
      </c>
      <c r="B5717" s="18">
        <v>42580</v>
      </c>
      <c r="C5717" s="3" t="s">
        <v>27</v>
      </c>
      <c r="D5717" s="4" t="s">
        <v>39</v>
      </c>
      <c r="E5717" s="5" t="s">
        <v>4</v>
      </c>
      <c r="F5717" s="6">
        <v>2.8799110223799667</v>
      </c>
      <c r="G5717" s="16" t="s">
        <v>4</v>
      </c>
      <c r="H5717" s="7">
        <v>5028.1181694058396</v>
      </c>
      <c r="I5717" s="4">
        <v>19.2</v>
      </c>
      <c r="J5717" s="4">
        <v>16.100000000000001</v>
      </c>
      <c r="K5717" s="4">
        <v>10.787000000000001</v>
      </c>
      <c r="L5717" s="4">
        <v>1745.9283048441503</v>
      </c>
      <c r="M5717" s="4" t="s">
        <v>332</v>
      </c>
      <c r="N5717" s="17">
        <v>1.0000000000000002</v>
      </c>
      <c r="O5717" s="4">
        <v>1152</v>
      </c>
      <c r="P5717">
        <f t="shared" si="267"/>
        <v>2016</v>
      </c>
      <c r="Q5717">
        <f t="shared" si="268"/>
        <v>7</v>
      </c>
      <c r="R5717" t="str">
        <f t="shared" si="269"/>
        <v>06</v>
      </c>
      <c r="T5717" t="s">
        <v>39</v>
      </c>
    </row>
    <row r="5718" spans="1:27" x14ac:dyDescent="0.35">
      <c r="A5718" s="1" t="s">
        <v>2</v>
      </c>
      <c r="B5718" s="18">
        <v>42580</v>
      </c>
      <c r="C5718" s="3" t="s">
        <v>373</v>
      </c>
      <c r="D5718" s="4" t="s">
        <v>374</v>
      </c>
      <c r="E5718" s="5" t="s">
        <v>4</v>
      </c>
      <c r="F5718" s="6">
        <v>5.7598220447599333</v>
      </c>
      <c r="G5718" s="16" t="s">
        <v>4</v>
      </c>
      <c r="H5718" s="7">
        <v>13086.956947506529</v>
      </c>
      <c r="I5718" s="4">
        <v>31.7</v>
      </c>
      <c r="J5718" s="4">
        <v>11.7</v>
      </c>
      <c r="K5718" s="4" t="s">
        <v>332</v>
      </c>
      <c r="L5718" s="4">
        <v>2272.1113336153403</v>
      </c>
      <c r="M5718" s="4" t="s">
        <v>332</v>
      </c>
      <c r="N5718" s="17">
        <v>1</v>
      </c>
      <c r="O5718" s="4">
        <v>1152</v>
      </c>
      <c r="P5718">
        <f t="shared" si="267"/>
        <v>2016</v>
      </c>
      <c r="Q5718">
        <f t="shared" si="268"/>
        <v>7</v>
      </c>
      <c r="R5718" t="str">
        <f t="shared" si="269"/>
        <v>09</v>
      </c>
      <c r="T5718" t="s">
        <v>374</v>
      </c>
    </row>
    <row r="5719" spans="1:27" x14ac:dyDescent="0.35">
      <c r="A5719" s="1" t="s">
        <v>2</v>
      </c>
      <c r="B5719" s="18">
        <v>42580</v>
      </c>
      <c r="C5719" s="3" t="s">
        <v>40</v>
      </c>
      <c r="D5719" s="4" t="s">
        <v>169</v>
      </c>
      <c r="E5719" s="5" t="s">
        <v>4</v>
      </c>
      <c r="F5719" s="6">
        <v>132.70629991126884</v>
      </c>
      <c r="G5719" s="16" t="s">
        <v>4</v>
      </c>
      <c r="H5719" s="7">
        <v>10333.509866864481</v>
      </c>
      <c r="I5719" s="4" t="s">
        <v>332</v>
      </c>
      <c r="J5719" s="4">
        <v>5.4</v>
      </c>
      <c r="K5719" s="4">
        <v>3.4000000000000004</v>
      </c>
      <c r="L5719" s="4">
        <v>77.867515511876633</v>
      </c>
      <c r="M5719" s="4" t="s">
        <v>332</v>
      </c>
      <c r="N5719" s="17">
        <v>1.0000000000000002</v>
      </c>
      <c r="O5719" s="4">
        <v>100</v>
      </c>
      <c r="P5719">
        <f t="shared" si="267"/>
        <v>2016</v>
      </c>
      <c r="Q5719">
        <f t="shared" si="268"/>
        <v>7</v>
      </c>
      <c r="R5719" t="str">
        <f t="shared" si="269"/>
        <v>12</v>
      </c>
      <c r="T5719" t="s">
        <v>662</v>
      </c>
      <c r="U5719" t="s">
        <v>463</v>
      </c>
      <c r="V5719" t="s">
        <v>464</v>
      </c>
      <c r="W5719" t="s">
        <v>546</v>
      </c>
      <c r="X5719" t="s">
        <v>468</v>
      </c>
      <c r="Y5719" t="s">
        <v>547</v>
      </c>
      <c r="Z5719" t="s">
        <v>510</v>
      </c>
      <c r="AA5719" t="s">
        <v>466</v>
      </c>
    </row>
    <row r="5720" spans="1:27" x14ac:dyDescent="0.35">
      <c r="A5720" s="1" t="s">
        <v>2</v>
      </c>
      <c r="B5720" s="18">
        <v>42580</v>
      </c>
      <c r="C5720" s="3" t="s">
        <v>28</v>
      </c>
      <c r="D5720" s="4" t="s">
        <v>107</v>
      </c>
      <c r="E5720" s="5" t="s">
        <v>23</v>
      </c>
      <c r="F5720" s="6">
        <v>17.279466134279797</v>
      </c>
      <c r="G5720" s="16" t="s">
        <v>4</v>
      </c>
      <c r="H5720" s="7">
        <v>116527.84088113185</v>
      </c>
      <c r="I5720" s="4">
        <v>33.6</v>
      </c>
      <c r="J5720" s="4">
        <v>7.4</v>
      </c>
      <c r="K5720" s="4" t="s">
        <v>332</v>
      </c>
      <c r="L5720" s="4">
        <v>1445.0823551688477</v>
      </c>
      <c r="M5720" s="4" t="s">
        <v>332</v>
      </c>
      <c r="N5720" s="17">
        <v>4.666666666666667</v>
      </c>
      <c r="O5720" s="4">
        <v>1152</v>
      </c>
      <c r="P5720">
        <f t="shared" si="267"/>
        <v>2016</v>
      </c>
      <c r="Q5720">
        <f t="shared" si="268"/>
        <v>7</v>
      </c>
      <c r="R5720" t="str">
        <f t="shared" si="269"/>
        <v>12</v>
      </c>
      <c r="T5720" t="s">
        <v>107</v>
      </c>
    </row>
    <row r="5721" spans="1:27" x14ac:dyDescent="0.35">
      <c r="A5721" s="1" t="s">
        <v>2</v>
      </c>
      <c r="B5721" s="18">
        <v>42580</v>
      </c>
      <c r="C5721" s="3" t="s">
        <v>64</v>
      </c>
      <c r="D5721" s="4" t="s">
        <v>65</v>
      </c>
      <c r="E5721" s="5" t="s">
        <v>7</v>
      </c>
      <c r="F5721" s="6">
        <v>152.63528418613825</v>
      </c>
      <c r="G5721" s="16" t="s">
        <v>4</v>
      </c>
      <c r="H5721" s="7">
        <v>1878930.0526494568</v>
      </c>
      <c r="I5721" s="4">
        <v>59.5</v>
      </c>
      <c r="J5721" s="4">
        <v>5.9</v>
      </c>
      <c r="K5721" s="4">
        <v>5.9</v>
      </c>
      <c r="L5721" s="4">
        <v>2071.1950000000002</v>
      </c>
      <c r="M5721" s="4" t="s">
        <v>332</v>
      </c>
      <c r="N5721" s="17">
        <v>5.9433962264150937</v>
      </c>
      <c r="O5721" s="4">
        <v>1152</v>
      </c>
      <c r="P5721">
        <f t="shared" si="267"/>
        <v>2016</v>
      </c>
      <c r="Q5721">
        <f t="shared" si="268"/>
        <v>7</v>
      </c>
      <c r="R5721" t="str">
        <f t="shared" si="269"/>
        <v>13</v>
      </c>
      <c r="T5721" t="s">
        <v>481</v>
      </c>
      <c r="U5721" t="s">
        <v>482</v>
      </c>
    </row>
    <row r="5722" spans="1:27" x14ac:dyDescent="0.35">
      <c r="A5722" s="1" t="s">
        <v>2</v>
      </c>
      <c r="B5722" s="18">
        <v>42580</v>
      </c>
      <c r="C5722" s="3" t="s">
        <v>101</v>
      </c>
      <c r="D5722" s="4" t="s">
        <v>102</v>
      </c>
      <c r="E5722" s="5" t="s">
        <v>7</v>
      </c>
      <c r="F5722" s="6">
        <v>17.279466134279797</v>
      </c>
      <c r="G5722" s="16" t="s">
        <v>4</v>
      </c>
      <c r="H5722" s="7">
        <v>251138.48211512863</v>
      </c>
      <c r="I5722" s="4">
        <v>78.599999999999994</v>
      </c>
      <c r="J5722" s="4">
        <v>4.0999999999999996</v>
      </c>
      <c r="K5722" s="4">
        <v>4.0999999999999996</v>
      </c>
      <c r="L5722" s="4">
        <v>1321.2659999999996</v>
      </c>
      <c r="M5722" s="4" t="s">
        <v>332</v>
      </c>
      <c r="N5722" s="17">
        <v>11.000000000000002</v>
      </c>
      <c r="O5722" s="4">
        <v>1152</v>
      </c>
      <c r="P5722">
        <f t="shared" si="267"/>
        <v>2016</v>
      </c>
      <c r="Q5722">
        <f t="shared" si="268"/>
        <v>7</v>
      </c>
      <c r="R5722" t="str">
        <f t="shared" si="269"/>
        <v>13</v>
      </c>
      <c r="T5722" t="s">
        <v>499</v>
      </c>
      <c r="U5722" t="s">
        <v>500</v>
      </c>
    </row>
    <row r="5723" spans="1:27" x14ac:dyDescent="0.35">
      <c r="A5723" s="1" t="s">
        <v>2</v>
      </c>
      <c r="B5723" s="18">
        <v>42580</v>
      </c>
      <c r="C5723" s="3" t="s">
        <v>333</v>
      </c>
      <c r="D5723" s="4" t="s">
        <v>334</v>
      </c>
      <c r="E5723" s="5" t="s">
        <v>4</v>
      </c>
      <c r="F5723" s="6">
        <v>199.05944986690326</v>
      </c>
      <c r="G5723" s="16" t="s">
        <v>4</v>
      </c>
      <c r="H5723" s="7">
        <v>11608.31378017864</v>
      </c>
      <c r="I5723" s="4">
        <v>5.5</v>
      </c>
      <c r="J5723" s="4">
        <v>4.5</v>
      </c>
      <c r="K5723" s="4" t="s">
        <v>332</v>
      </c>
      <c r="L5723" s="4">
        <v>58.315813632260529</v>
      </c>
      <c r="M5723" s="4" t="s">
        <v>332</v>
      </c>
      <c r="N5723" s="17">
        <v>1.0000000000000002</v>
      </c>
      <c r="O5723" s="4">
        <v>100</v>
      </c>
      <c r="P5723">
        <f t="shared" si="267"/>
        <v>2016</v>
      </c>
      <c r="Q5723">
        <f t="shared" si="268"/>
        <v>7</v>
      </c>
      <c r="R5723" t="str">
        <f t="shared" si="269"/>
        <v>16</v>
      </c>
      <c r="T5723" t="s">
        <v>334</v>
      </c>
    </row>
    <row r="5724" spans="1:27" x14ac:dyDescent="0.35">
      <c r="A5724" s="1" t="s">
        <v>2</v>
      </c>
      <c r="B5724" s="18">
        <v>42580</v>
      </c>
      <c r="C5724" s="3" t="s">
        <v>3</v>
      </c>
      <c r="D5724" s="4" t="s">
        <v>119</v>
      </c>
      <c r="E5724" s="5" t="s">
        <v>4</v>
      </c>
      <c r="F5724" s="6">
        <v>265.41259982253769</v>
      </c>
      <c r="G5724" s="16" t="s">
        <v>4</v>
      </c>
      <c r="H5724" s="7">
        <v>15368.938422177524</v>
      </c>
      <c r="I5724" s="4">
        <v>4.8</v>
      </c>
      <c r="J5724" s="4">
        <v>4.8</v>
      </c>
      <c r="K5724" s="4" t="s">
        <v>332</v>
      </c>
      <c r="L5724" s="4">
        <v>57.905835790967068</v>
      </c>
      <c r="M5724" s="4" t="s">
        <v>332</v>
      </c>
      <c r="N5724" s="17">
        <v>1</v>
      </c>
      <c r="O5724" s="4">
        <v>100</v>
      </c>
      <c r="P5724">
        <f t="shared" si="267"/>
        <v>2016</v>
      </c>
      <c r="Q5724">
        <f t="shared" si="268"/>
        <v>7</v>
      </c>
      <c r="R5724" t="str">
        <f t="shared" si="269"/>
        <v>16</v>
      </c>
      <c r="T5724" t="s">
        <v>119</v>
      </c>
    </row>
    <row r="5725" spans="1:27" x14ac:dyDescent="0.35">
      <c r="A5725" s="1" t="s">
        <v>2</v>
      </c>
      <c r="B5725" s="18">
        <v>42580</v>
      </c>
      <c r="C5725" s="3" t="s">
        <v>184</v>
      </c>
      <c r="D5725" s="4" t="s">
        <v>185</v>
      </c>
      <c r="E5725" s="5" t="s">
        <v>7</v>
      </c>
      <c r="F5725" s="6">
        <v>5.7598220447599333</v>
      </c>
      <c r="G5725" s="16" t="s">
        <v>4</v>
      </c>
      <c r="H5725" s="7">
        <v>9290.8400200278629</v>
      </c>
      <c r="I5725" s="4" t="s">
        <v>332</v>
      </c>
      <c r="J5725" s="4">
        <v>5.9</v>
      </c>
      <c r="K5725" s="4" t="s">
        <v>332</v>
      </c>
      <c r="L5725" s="4">
        <v>107.53619293360305</v>
      </c>
      <c r="M5725" s="4" t="s">
        <v>332</v>
      </c>
      <c r="N5725" s="17">
        <v>15</v>
      </c>
      <c r="O5725" s="4">
        <v>1152</v>
      </c>
      <c r="P5725">
        <f t="shared" si="267"/>
        <v>2016</v>
      </c>
      <c r="Q5725">
        <f t="shared" si="268"/>
        <v>7</v>
      </c>
      <c r="R5725" t="str">
        <f t="shared" si="269"/>
        <v>16</v>
      </c>
      <c r="T5725" t="s">
        <v>553</v>
      </c>
      <c r="U5725" t="s">
        <v>530</v>
      </c>
    </row>
    <row r="5726" spans="1:27" x14ac:dyDescent="0.35">
      <c r="A5726" s="1" t="s">
        <v>2</v>
      </c>
      <c r="B5726" s="18">
        <v>42580</v>
      </c>
      <c r="C5726" s="3" t="s">
        <v>190</v>
      </c>
      <c r="D5726" s="4" t="s">
        <v>191</v>
      </c>
      <c r="E5726" s="5" t="s">
        <v>7</v>
      </c>
      <c r="F5726" s="6">
        <v>0.41407882260940537</v>
      </c>
      <c r="G5726" s="16" t="s">
        <v>4</v>
      </c>
      <c r="H5726" s="7">
        <v>11653.104028977083</v>
      </c>
      <c r="I5726" s="4" t="s">
        <v>332</v>
      </c>
      <c r="J5726" s="4">
        <v>14.4</v>
      </c>
      <c r="K5726" s="4" t="s">
        <v>332</v>
      </c>
      <c r="L5726" s="4">
        <v>1563.4575663561109</v>
      </c>
      <c r="M5726" s="4" t="s">
        <v>332</v>
      </c>
      <c r="N5726" s="17">
        <v>17.999999999999996</v>
      </c>
      <c r="O5726" s="4">
        <v>16024.28</v>
      </c>
      <c r="P5726">
        <f t="shared" si="267"/>
        <v>2016</v>
      </c>
      <c r="Q5726">
        <f t="shared" si="268"/>
        <v>7</v>
      </c>
      <c r="R5726" t="str">
        <f t="shared" si="269"/>
        <v>16</v>
      </c>
      <c r="T5726" t="s">
        <v>336</v>
      </c>
      <c r="U5726" t="s">
        <v>555</v>
      </c>
    </row>
    <row r="5727" spans="1:27" x14ac:dyDescent="0.35">
      <c r="A5727" s="1" t="s">
        <v>2</v>
      </c>
      <c r="B5727" s="18">
        <v>42580</v>
      </c>
      <c r="C5727" s="3" t="s">
        <v>384</v>
      </c>
      <c r="D5727" s="4" t="s">
        <v>385</v>
      </c>
      <c r="E5727" s="5" t="s">
        <v>7</v>
      </c>
      <c r="F5727" s="6">
        <v>5.7598220447599333</v>
      </c>
      <c r="G5727" s="16" t="s">
        <v>4</v>
      </c>
      <c r="H5727" s="7">
        <v>76729.61746856742</v>
      </c>
      <c r="I5727" s="4" t="s">
        <v>332</v>
      </c>
      <c r="J5727" s="4">
        <v>8.6</v>
      </c>
      <c r="K5727" s="4" t="s">
        <v>332</v>
      </c>
      <c r="L5727" s="4">
        <v>333.03814281195156</v>
      </c>
      <c r="M5727" s="4" t="s">
        <v>332</v>
      </c>
      <c r="N5727" s="17">
        <v>40</v>
      </c>
      <c r="O5727" s="4">
        <v>1152</v>
      </c>
      <c r="P5727">
        <f t="shared" si="267"/>
        <v>2016</v>
      </c>
      <c r="Q5727">
        <f t="shared" si="268"/>
        <v>7</v>
      </c>
      <c r="R5727" t="str">
        <f t="shared" si="269"/>
        <v>16</v>
      </c>
      <c r="T5727" t="s">
        <v>385</v>
      </c>
    </row>
    <row r="5728" spans="1:27" x14ac:dyDescent="0.35">
      <c r="A5728" s="1" t="s">
        <v>2</v>
      </c>
      <c r="B5728" s="18">
        <v>42580</v>
      </c>
      <c r="C5728" s="3" t="s">
        <v>157</v>
      </c>
      <c r="D5728" s="4" t="s">
        <v>158</v>
      </c>
      <c r="E5728" s="5" t="s">
        <v>4</v>
      </c>
      <c r="F5728" s="6">
        <v>99.529724933451632</v>
      </c>
      <c r="G5728" s="16" t="s">
        <v>4</v>
      </c>
      <c r="H5728" s="7">
        <v>4666.2555146002051</v>
      </c>
      <c r="I5728" s="4">
        <v>37</v>
      </c>
      <c r="J5728" s="4">
        <v>2.2000000000000002</v>
      </c>
      <c r="K5728" s="4" t="s">
        <v>332</v>
      </c>
      <c r="L5728" s="4">
        <v>46.883034367071694</v>
      </c>
      <c r="M5728" s="4" t="s">
        <v>332</v>
      </c>
      <c r="N5728" s="17">
        <v>1</v>
      </c>
      <c r="O5728" s="4">
        <v>100</v>
      </c>
      <c r="P5728">
        <f t="shared" si="267"/>
        <v>2016</v>
      </c>
      <c r="Q5728">
        <f t="shared" si="268"/>
        <v>7</v>
      </c>
      <c r="R5728" t="str">
        <f t="shared" si="269"/>
        <v>17</v>
      </c>
      <c r="T5728" t="s">
        <v>538</v>
      </c>
      <c r="U5728" t="s">
        <v>539</v>
      </c>
    </row>
    <row r="5729" spans="1:26" x14ac:dyDescent="0.35">
      <c r="A5729" s="1" t="s">
        <v>2</v>
      </c>
      <c r="B5729" s="18">
        <v>42580</v>
      </c>
      <c r="C5729" s="3" t="s">
        <v>8</v>
      </c>
      <c r="D5729" s="4" t="s">
        <v>9</v>
      </c>
      <c r="E5729" s="5" t="s">
        <v>7</v>
      </c>
      <c r="F5729" s="6">
        <v>8.6397330671398986</v>
      </c>
      <c r="G5729" s="16" t="s">
        <v>4</v>
      </c>
      <c r="H5729" s="7">
        <v>56197.083743777475</v>
      </c>
      <c r="I5729" s="4" t="s">
        <v>332</v>
      </c>
      <c r="J5729" s="4">
        <v>5.5</v>
      </c>
      <c r="K5729" s="4" t="s">
        <v>332</v>
      </c>
      <c r="L5729" s="4">
        <v>87.113746290166958</v>
      </c>
      <c r="M5729" s="4" t="s">
        <v>332</v>
      </c>
      <c r="N5729" s="17">
        <v>74.666666666666671</v>
      </c>
      <c r="O5729" s="4">
        <v>1152</v>
      </c>
      <c r="P5729">
        <f t="shared" si="267"/>
        <v>2016</v>
      </c>
      <c r="Q5729">
        <f t="shared" si="268"/>
        <v>7</v>
      </c>
      <c r="R5729" t="str">
        <f t="shared" si="269"/>
        <v>17</v>
      </c>
      <c r="T5729" t="s">
        <v>490</v>
      </c>
      <c r="U5729" t="s">
        <v>491</v>
      </c>
    </row>
    <row r="5730" spans="1:26" x14ac:dyDescent="0.35">
      <c r="A5730" s="1" t="s">
        <v>2</v>
      </c>
      <c r="B5730" s="18">
        <v>42580</v>
      </c>
      <c r="C5730" s="3" t="s">
        <v>12</v>
      </c>
      <c r="D5730" s="4" t="s">
        <v>13</v>
      </c>
      <c r="E5730" s="5" t="s">
        <v>4</v>
      </c>
      <c r="F5730" s="6">
        <v>165.88287488908605</v>
      </c>
      <c r="G5730" s="16" t="s">
        <v>4</v>
      </c>
      <c r="H5730" s="7">
        <v>1514.5527238448562</v>
      </c>
      <c r="I5730" s="4">
        <v>15.5</v>
      </c>
      <c r="J5730" s="4">
        <v>1.5</v>
      </c>
      <c r="K5730" s="4" t="s">
        <v>332</v>
      </c>
      <c r="L5730" s="4">
        <v>9.1302536494953355</v>
      </c>
      <c r="M5730" s="4" t="s">
        <v>332</v>
      </c>
      <c r="N5730" s="17">
        <v>1.0000000000000002</v>
      </c>
      <c r="O5730" s="4">
        <v>100</v>
      </c>
      <c r="P5730">
        <f t="shared" si="267"/>
        <v>2016</v>
      </c>
      <c r="Q5730">
        <f t="shared" si="268"/>
        <v>7</v>
      </c>
      <c r="R5730" t="str">
        <f t="shared" si="269"/>
        <v>17</v>
      </c>
      <c r="T5730" t="s">
        <v>250</v>
      </c>
      <c r="U5730" t="s">
        <v>472</v>
      </c>
    </row>
    <row r="5731" spans="1:26" x14ac:dyDescent="0.35">
      <c r="A5731" s="1" t="s">
        <v>2</v>
      </c>
      <c r="B5731" s="18">
        <v>42580</v>
      </c>
      <c r="C5731" s="3" t="s">
        <v>15</v>
      </c>
      <c r="D5731" s="4" t="s">
        <v>16</v>
      </c>
      <c r="E5731" s="5" t="s">
        <v>7</v>
      </c>
      <c r="F5731" s="6">
        <v>0.20703941130470269</v>
      </c>
      <c r="G5731" s="16" t="s">
        <v>4</v>
      </c>
      <c r="H5731" s="7">
        <v>10663.647231244953</v>
      </c>
      <c r="I5731" s="4">
        <v>13.8</v>
      </c>
      <c r="J5731" s="4">
        <v>12.8</v>
      </c>
      <c r="K5731" s="4">
        <v>12.8</v>
      </c>
      <c r="L5731" s="4">
        <v>1514.8646400000002</v>
      </c>
      <c r="M5731" s="4" t="s">
        <v>332</v>
      </c>
      <c r="N5731" s="17">
        <v>33.999999999999993</v>
      </c>
      <c r="O5731" s="4">
        <v>16024.28</v>
      </c>
      <c r="P5731">
        <f t="shared" si="267"/>
        <v>2016</v>
      </c>
      <c r="Q5731">
        <f t="shared" si="268"/>
        <v>7</v>
      </c>
      <c r="R5731" t="str">
        <f t="shared" si="269"/>
        <v>17</v>
      </c>
      <c r="T5731" t="s">
        <v>73</v>
      </c>
      <c r="U5731" t="s">
        <v>475</v>
      </c>
    </row>
    <row r="5732" spans="1:26" x14ac:dyDescent="0.35">
      <c r="A5732" s="1" t="s">
        <v>2</v>
      </c>
      <c r="B5732" s="18">
        <v>42580</v>
      </c>
      <c r="C5732" s="3" t="s">
        <v>54</v>
      </c>
      <c r="D5732" s="4" t="s">
        <v>218</v>
      </c>
      <c r="E5732" s="5" t="s">
        <v>7</v>
      </c>
      <c r="F5732" s="6">
        <v>33.176574977817211</v>
      </c>
      <c r="G5732" s="16" t="s">
        <v>4</v>
      </c>
      <c r="H5732" s="7">
        <v>4351.2806616825837</v>
      </c>
      <c r="I5732" s="4">
        <v>7.1</v>
      </c>
      <c r="J5732" s="4">
        <v>4.2</v>
      </c>
      <c r="K5732" s="4" t="s">
        <v>332</v>
      </c>
      <c r="L5732" s="4">
        <v>65.577605051033331</v>
      </c>
      <c r="M5732" s="4" t="s">
        <v>332</v>
      </c>
      <c r="N5732" s="17">
        <v>2</v>
      </c>
      <c r="O5732" s="4">
        <v>100</v>
      </c>
      <c r="P5732">
        <f t="shared" si="267"/>
        <v>2016</v>
      </c>
      <c r="Q5732">
        <f t="shared" si="268"/>
        <v>7</v>
      </c>
      <c r="R5732" t="str">
        <f t="shared" si="269"/>
        <v>17</v>
      </c>
      <c r="T5732" t="s">
        <v>218</v>
      </c>
    </row>
    <row r="5733" spans="1:26" x14ac:dyDescent="0.35">
      <c r="A5733" s="1" t="s">
        <v>2</v>
      </c>
      <c r="B5733" s="18">
        <v>42580</v>
      </c>
      <c r="C5733" s="3" t="s">
        <v>87</v>
      </c>
      <c r="D5733" s="4" t="s">
        <v>88</v>
      </c>
      <c r="E5733" s="5" t="s">
        <v>7</v>
      </c>
      <c r="F5733" s="6">
        <v>2.8799110223799667</v>
      </c>
      <c r="G5733" s="16" t="s">
        <v>4</v>
      </c>
      <c r="H5733" s="7">
        <v>21905.197407313695</v>
      </c>
      <c r="I5733" s="4" t="s">
        <v>332</v>
      </c>
      <c r="J5733" s="4">
        <v>6.1</v>
      </c>
      <c r="K5733" s="4" t="s">
        <v>332</v>
      </c>
      <c r="L5733" s="4">
        <v>118.84697368407744</v>
      </c>
      <c r="M5733" s="4" t="s">
        <v>332</v>
      </c>
      <c r="N5733" s="17">
        <v>64.000000000000014</v>
      </c>
      <c r="O5733" s="4">
        <v>1152</v>
      </c>
      <c r="P5733">
        <f t="shared" si="267"/>
        <v>2016</v>
      </c>
      <c r="Q5733">
        <f t="shared" si="268"/>
        <v>7</v>
      </c>
      <c r="R5733" t="str">
        <f t="shared" si="269"/>
        <v>17</v>
      </c>
      <c r="T5733" t="s">
        <v>237</v>
      </c>
      <c r="U5733" t="s">
        <v>492</v>
      </c>
    </row>
    <row r="5734" spans="1:26" x14ac:dyDescent="0.35">
      <c r="A5734" s="1" t="s">
        <v>2</v>
      </c>
      <c r="B5734" s="18">
        <v>42580</v>
      </c>
      <c r="C5734" s="3" t="s">
        <v>290</v>
      </c>
      <c r="D5734" s="4" t="s">
        <v>291</v>
      </c>
      <c r="E5734" s="5" t="s">
        <v>7</v>
      </c>
      <c r="F5734" s="6">
        <v>66.353149955634422</v>
      </c>
      <c r="G5734" s="16" t="s">
        <v>4</v>
      </c>
      <c r="H5734" s="7">
        <v>11205.266872093784</v>
      </c>
      <c r="I5734" s="4">
        <v>9.3000000000000007</v>
      </c>
      <c r="J5734" s="4">
        <v>3.4</v>
      </c>
      <c r="K5734" s="4" t="s">
        <v>332</v>
      </c>
      <c r="L5734" s="4">
        <v>56.291057167021911</v>
      </c>
      <c r="M5734" s="4" t="s">
        <v>332</v>
      </c>
      <c r="N5734" s="17">
        <v>3</v>
      </c>
      <c r="O5734" s="4">
        <v>100</v>
      </c>
      <c r="P5734">
        <f t="shared" si="267"/>
        <v>2016</v>
      </c>
      <c r="Q5734">
        <f t="shared" si="268"/>
        <v>7</v>
      </c>
      <c r="R5734" t="str">
        <f t="shared" si="269"/>
        <v>18</v>
      </c>
      <c r="T5734" t="s">
        <v>291</v>
      </c>
    </row>
    <row r="5735" spans="1:26" x14ac:dyDescent="0.35">
      <c r="A5735" s="1" t="s">
        <v>2</v>
      </c>
      <c r="B5735" s="18">
        <v>42580</v>
      </c>
      <c r="C5735" s="3" t="s">
        <v>111</v>
      </c>
      <c r="D5735" s="4" t="s">
        <v>112</v>
      </c>
      <c r="E5735" s="5" t="s">
        <v>7</v>
      </c>
      <c r="F5735" s="6">
        <v>2.8799110223799667</v>
      </c>
      <c r="G5735" s="16" t="s">
        <v>4</v>
      </c>
      <c r="H5735" s="7">
        <v>2061.0033164497231</v>
      </c>
      <c r="I5735" s="4">
        <v>29.1</v>
      </c>
      <c r="J5735" s="4">
        <v>6.5</v>
      </c>
      <c r="K5735" s="4" t="s">
        <v>332</v>
      </c>
      <c r="L5735" s="4">
        <v>357.82413075152999</v>
      </c>
      <c r="M5735" s="4" t="s">
        <v>332</v>
      </c>
      <c r="N5735" s="17">
        <v>2</v>
      </c>
      <c r="O5735" s="4">
        <v>1152</v>
      </c>
      <c r="P5735">
        <f t="shared" si="267"/>
        <v>2016</v>
      </c>
      <c r="Q5735">
        <f t="shared" si="268"/>
        <v>7</v>
      </c>
      <c r="R5735" t="str">
        <f t="shared" si="269"/>
        <v>25</v>
      </c>
      <c r="T5735" t="s">
        <v>320</v>
      </c>
      <c r="U5735" t="s">
        <v>513</v>
      </c>
    </row>
    <row r="5736" spans="1:26" x14ac:dyDescent="0.35">
      <c r="A5736" s="1" t="s">
        <v>2</v>
      </c>
      <c r="B5736" s="18">
        <v>42580</v>
      </c>
      <c r="C5736" s="3" t="s">
        <v>80</v>
      </c>
      <c r="D5736" s="4" t="s">
        <v>81</v>
      </c>
      <c r="E5736" s="5" t="s">
        <v>4</v>
      </c>
      <c r="F5736" s="6">
        <v>0.20703941130470269</v>
      </c>
      <c r="G5736" s="16" t="s">
        <v>4</v>
      </c>
      <c r="H5736" s="7">
        <v>1717.4925349999535</v>
      </c>
      <c r="I5736" s="4">
        <v>30.6</v>
      </c>
      <c r="J5736" s="4">
        <v>28.2</v>
      </c>
      <c r="K5736" s="4">
        <v>18.36</v>
      </c>
      <c r="L5736" s="4">
        <v>8295.4859858652544</v>
      </c>
      <c r="M5736" s="4" t="s">
        <v>332</v>
      </c>
      <c r="N5736" s="17">
        <v>1</v>
      </c>
      <c r="O5736" s="4">
        <v>16024.28</v>
      </c>
      <c r="P5736">
        <f t="shared" si="267"/>
        <v>2016</v>
      </c>
      <c r="Q5736">
        <f t="shared" si="268"/>
        <v>7</v>
      </c>
      <c r="R5736" t="str">
        <f t="shared" si="269"/>
        <v>27</v>
      </c>
      <c r="T5736" t="s">
        <v>81</v>
      </c>
    </row>
    <row r="5737" spans="1:26" x14ac:dyDescent="0.35">
      <c r="A5737" s="1" t="s">
        <v>2</v>
      </c>
      <c r="B5737" s="18">
        <v>42580</v>
      </c>
      <c r="C5737" s="3" t="s">
        <v>132</v>
      </c>
      <c r="D5737" s="4" t="s">
        <v>298</v>
      </c>
      <c r="E5737" s="5" t="s">
        <v>4</v>
      </c>
      <c r="F5737" s="6">
        <v>331.76574977817211</v>
      </c>
      <c r="G5737" s="16" t="s">
        <v>4</v>
      </c>
      <c r="H5737" s="7">
        <v>5692.199415621305</v>
      </c>
      <c r="I5737" s="4" t="s">
        <v>332</v>
      </c>
      <c r="J5737" s="4">
        <v>3.2</v>
      </c>
      <c r="K5737" s="4" t="s">
        <v>332</v>
      </c>
      <c r="L5737" s="4">
        <v>17.157284678805059</v>
      </c>
      <c r="M5737" s="4" t="s">
        <v>332</v>
      </c>
      <c r="N5737" s="17">
        <v>1</v>
      </c>
      <c r="O5737" s="4">
        <v>100</v>
      </c>
      <c r="P5737">
        <f t="shared" si="267"/>
        <v>2016</v>
      </c>
      <c r="Q5737">
        <f t="shared" si="268"/>
        <v>7</v>
      </c>
      <c r="R5737" t="str">
        <f t="shared" si="269"/>
        <v>90</v>
      </c>
      <c r="T5737" t="s">
        <v>563</v>
      </c>
      <c r="U5737" t="s">
        <v>468</v>
      </c>
      <c r="V5737" t="s">
        <v>564</v>
      </c>
      <c r="W5737" t="s">
        <v>524</v>
      </c>
      <c r="X5737" t="s">
        <v>567</v>
      </c>
      <c r="Y5737" t="s">
        <v>510</v>
      </c>
      <c r="Z5737" t="s">
        <v>568</v>
      </c>
    </row>
    <row r="5738" spans="1:26" x14ac:dyDescent="0.35">
      <c r="A5738" s="1" t="s">
        <v>2</v>
      </c>
      <c r="B5738" s="18">
        <v>42580</v>
      </c>
      <c r="C5738" s="3" t="s">
        <v>365</v>
      </c>
      <c r="D5738" s="4" t="s">
        <v>366</v>
      </c>
      <c r="E5738" s="5" t="s">
        <v>4</v>
      </c>
      <c r="F5738" s="6">
        <v>33.176574977817211</v>
      </c>
      <c r="G5738" s="16" t="s">
        <v>4</v>
      </c>
      <c r="H5738" s="7">
        <v>15899.950378465426</v>
      </c>
      <c r="I5738" s="4">
        <v>12.1</v>
      </c>
      <c r="J5738" s="4">
        <v>12.3</v>
      </c>
      <c r="K5738" s="4">
        <v>6.15</v>
      </c>
      <c r="L5738" s="4">
        <v>479.25231549961319</v>
      </c>
      <c r="M5738" s="4" t="s">
        <v>332</v>
      </c>
      <c r="N5738" s="17">
        <v>1</v>
      </c>
      <c r="O5738" s="4">
        <v>100</v>
      </c>
      <c r="P5738">
        <f t="shared" si="267"/>
        <v>2016</v>
      </c>
      <c r="Q5738">
        <f t="shared" si="268"/>
        <v>7</v>
      </c>
      <c r="R5738" t="str">
        <f t="shared" si="269"/>
        <v>99</v>
      </c>
      <c r="T5738" t="s">
        <v>618</v>
      </c>
      <c r="U5738" t="s">
        <v>619</v>
      </c>
    </row>
    <row r="5739" spans="1:26" x14ac:dyDescent="0.35">
      <c r="A5739" s="1" t="s">
        <v>2</v>
      </c>
      <c r="B5739" s="18">
        <v>42598</v>
      </c>
      <c r="C5739" s="8" t="s">
        <v>21</v>
      </c>
      <c r="D5739" s="4" t="s">
        <v>22</v>
      </c>
      <c r="E5739" s="9" t="s">
        <v>23</v>
      </c>
      <c r="F5739" s="6">
        <v>5.7464369087868361</v>
      </c>
      <c r="G5739" s="16" t="s">
        <v>4</v>
      </c>
      <c r="H5739" s="7">
        <v>31659.284343794447</v>
      </c>
      <c r="I5739" s="4">
        <v>6.3</v>
      </c>
      <c r="J5739" s="4">
        <v>7.4</v>
      </c>
      <c r="K5739" s="4" t="s">
        <v>332</v>
      </c>
      <c r="L5739" s="4">
        <v>180.63529439610593</v>
      </c>
      <c r="M5739" s="4" t="s">
        <v>332</v>
      </c>
      <c r="N5739" s="17">
        <v>30.499999999999996</v>
      </c>
      <c r="O5739" s="4">
        <v>1152</v>
      </c>
      <c r="P5739">
        <f t="shared" si="267"/>
        <v>2016</v>
      </c>
      <c r="Q5739">
        <f t="shared" si="268"/>
        <v>8</v>
      </c>
      <c r="R5739" t="str">
        <f t="shared" si="269"/>
        <v>01</v>
      </c>
      <c r="T5739" t="s">
        <v>30</v>
      </c>
      <c r="U5739" t="s">
        <v>457</v>
      </c>
    </row>
    <row r="5740" spans="1:26" x14ac:dyDescent="0.35">
      <c r="A5740" s="1" t="s">
        <v>2</v>
      </c>
      <c r="B5740" s="18">
        <v>42598</v>
      </c>
      <c r="C5740" s="8" t="s">
        <v>227</v>
      </c>
      <c r="D5740" s="4" t="s">
        <v>228</v>
      </c>
      <c r="E5740" s="9" t="s">
        <v>7</v>
      </c>
      <c r="F5740" s="6">
        <v>43.098276815901265</v>
      </c>
      <c r="G5740" s="16" t="s">
        <v>7</v>
      </c>
      <c r="H5740" s="7">
        <v>41919.351247327351</v>
      </c>
      <c r="I5740" s="4" t="s">
        <v>332</v>
      </c>
      <c r="J5740" s="4">
        <v>15.488</v>
      </c>
      <c r="K5740" s="4" t="s">
        <v>332</v>
      </c>
      <c r="L5740" s="4">
        <v>972.64564489179418</v>
      </c>
      <c r="M5740" s="4" t="s">
        <v>332</v>
      </c>
      <c r="N5740" s="17">
        <v>1</v>
      </c>
      <c r="O5740" s="4">
        <v>1152</v>
      </c>
      <c r="P5740">
        <f t="shared" si="267"/>
        <v>2016</v>
      </c>
      <c r="Q5740">
        <f t="shared" si="268"/>
        <v>8</v>
      </c>
      <c r="R5740" t="str">
        <f t="shared" si="269"/>
        <v>01</v>
      </c>
      <c r="T5740" t="s">
        <v>228</v>
      </c>
    </row>
    <row r="5741" spans="1:26" x14ac:dyDescent="0.35">
      <c r="A5741" s="1" t="s">
        <v>2</v>
      </c>
      <c r="B5741" s="18">
        <v>42598</v>
      </c>
      <c r="C5741" s="3" t="s">
        <v>227</v>
      </c>
      <c r="D5741" s="4" t="s">
        <v>228</v>
      </c>
      <c r="E5741" s="5" t="s">
        <v>4</v>
      </c>
      <c r="F5741" s="6">
        <v>8884.5963490801096</v>
      </c>
      <c r="G5741" s="16" t="s">
        <v>4</v>
      </c>
      <c r="H5741" s="7">
        <v>10718.124526226213</v>
      </c>
      <c r="I5741" s="4">
        <v>1.6</v>
      </c>
      <c r="J5741" s="4">
        <v>1.2</v>
      </c>
      <c r="K5741" s="4" t="s">
        <v>332</v>
      </c>
      <c r="L5741" s="4">
        <v>1.2063715789784804</v>
      </c>
      <c r="M5741" s="4" t="s">
        <v>332</v>
      </c>
      <c r="N5741" s="17">
        <v>1.0000000000000002</v>
      </c>
      <c r="O5741" s="4">
        <v>38</v>
      </c>
      <c r="P5741">
        <f t="shared" si="267"/>
        <v>2016</v>
      </c>
      <c r="Q5741">
        <f t="shared" si="268"/>
        <v>8</v>
      </c>
      <c r="R5741" t="str">
        <f t="shared" si="269"/>
        <v>01</v>
      </c>
      <c r="T5741" t="s">
        <v>228</v>
      </c>
    </row>
    <row r="5742" spans="1:26" x14ac:dyDescent="0.35">
      <c r="A5742" s="1" t="s">
        <v>2</v>
      </c>
      <c r="B5742" s="18">
        <v>42598</v>
      </c>
      <c r="C5742" s="3" t="s">
        <v>97</v>
      </c>
      <c r="D5742" s="4" t="s">
        <v>98</v>
      </c>
      <c r="E5742" s="5" t="s">
        <v>7</v>
      </c>
      <c r="F5742" s="6">
        <v>37.351839907114432</v>
      </c>
      <c r="G5742" s="16" t="s">
        <v>4</v>
      </c>
      <c r="H5742" s="7">
        <v>516685.57450254937</v>
      </c>
      <c r="I5742" s="4" t="s">
        <v>332</v>
      </c>
      <c r="J5742" s="4">
        <v>6.13</v>
      </c>
      <c r="K5742" s="4" t="s">
        <v>332</v>
      </c>
      <c r="L5742" s="4">
        <v>120.60909143267965</v>
      </c>
      <c r="M5742" s="4" t="s">
        <v>332</v>
      </c>
      <c r="N5742" s="17">
        <v>114.69230769230769</v>
      </c>
      <c r="O5742" s="4">
        <v>1152</v>
      </c>
      <c r="P5742">
        <f t="shared" si="267"/>
        <v>2016</v>
      </c>
      <c r="Q5742">
        <f t="shared" si="268"/>
        <v>8</v>
      </c>
      <c r="R5742" t="str">
        <f t="shared" si="269"/>
        <v>01</v>
      </c>
      <c r="T5742" t="s">
        <v>187</v>
      </c>
      <c r="U5742" t="s">
        <v>497</v>
      </c>
    </row>
    <row r="5743" spans="1:26" x14ac:dyDescent="0.35">
      <c r="A5743" s="1" t="s">
        <v>2</v>
      </c>
      <c r="B5743" s="18">
        <v>42598</v>
      </c>
      <c r="C5743" s="3" t="s">
        <v>24</v>
      </c>
      <c r="D5743" s="4" t="s">
        <v>299</v>
      </c>
      <c r="E5743" s="5" t="s">
        <v>23</v>
      </c>
      <c r="F5743" s="6">
        <v>2548.6596977851373</v>
      </c>
      <c r="G5743" s="16" t="s">
        <v>23</v>
      </c>
      <c r="H5743" s="7">
        <v>70716.504349605078</v>
      </c>
      <c r="I5743" s="4">
        <v>13.8</v>
      </c>
      <c r="J5743" s="4">
        <v>1.6</v>
      </c>
      <c r="K5743" s="4" t="s">
        <v>332</v>
      </c>
      <c r="L5743" s="4">
        <v>27.746546316505057</v>
      </c>
      <c r="M5743" s="4" t="s">
        <v>332</v>
      </c>
      <c r="N5743" s="17">
        <v>0.99999999999999978</v>
      </c>
      <c r="O5743" s="4">
        <v>100</v>
      </c>
      <c r="P5743">
        <f t="shared" si="267"/>
        <v>2016</v>
      </c>
      <c r="Q5743">
        <f t="shared" si="268"/>
        <v>8</v>
      </c>
      <c r="R5743" t="str">
        <f t="shared" si="269"/>
        <v>01</v>
      </c>
      <c r="T5743" t="s">
        <v>222</v>
      </c>
      <c r="U5743" t="s">
        <v>504</v>
      </c>
      <c r="V5743" t="s">
        <v>596</v>
      </c>
      <c r="W5743" t="s">
        <v>597</v>
      </c>
    </row>
    <row r="5744" spans="1:26" x14ac:dyDescent="0.35">
      <c r="A5744" s="1" t="s">
        <v>2</v>
      </c>
      <c r="B5744" s="18">
        <v>42598</v>
      </c>
      <c r="C5744" s="3" t="s">
        <v>60</v>
      </c>
      <c r="D5744" s="4" t="s">
        <v>61</v>
      </c>
      <c r="E5744" s="5" t="s">
        <v>7</v>
      </c>
      <c r="F5744" s="6">
        <v>14.366092271967089</v>
      </c>
      <c r="G5744" s="16" t="s">
        <v>4</v>
      </c>
      <c r="H5744" s="7">
        <v>143937.48531924954</v>
      </c>
      <c r="I5744" s="4">
        <v>5.8</v>
      </c>
      <c r="J5744" s="4">
        <v>4</v>
      </c>
      <c r="K5744" s="4" t="s">
        <v>332</v>
      </c>
      <c r="L5744" s="4">
        <v>48.589966375522131</v>
      </c>
      <c r="M5744" s="4" t="s">
        <v>332</v>
      </c>
      <c r="N5744" s="17">
        <v>206.20000000000002</v>
      </c>
      <c r="O5744" s="4">
        <v>1152</v>
      </c>
      <c r="P5744">
        <f t="shared" si="267"/>
        <v>2016</v>
      </c>
      <c r="Q5744">
        <f t="shared" si="268"/>
        <v>8</v>
      </c>
      <c r="R5744" t="str">
        <f t="shared" si="269"/>
        <v>01</v>
      </c>
      <c r="T5744" t="s">
        <v>211</v>
      </c>
      <c r="U5744" t="s">
        <v>478</v>
      </c>
    </row>
    <row r="5745" spans="1:27" x14ac:dyDescent="0.35">
      <c r="A5745" s="1" t="s">
        <v>2</v>
      </c>
      <c r="B5745" s="18">
        <v>42598</v>
      </c>
      <c r="C5745" s="3" t="s">
        <v>212</v>
      </c>
      <c r="D5745" s="4" t="s">
        <v>213</v>
      </c>
      <c r="E5745" s="5" t="s">
        <v>4</v>
      </c>
      <c r="F5745" s="6">
        <v>99.298429783836511</v>
      </c>
      <c r="G5745" s="16" t="s">
        <v>4</v>
      </c>
      <c r="H5745" s="7">
        <v>49353.811053705191</v>
      </c>
      <c r="I5745" s="4">
        <v>10.3</v>
      </c>
      <c r="J5745" s="4">
        <v>9.6</v>
      </c>
      <c r="K5745" s="4" t="s">
        <v>332</v>
      </c>
      <c r="L5745" s="4">
        <v>497.02509053913406</v>
      </c>
      <c r="M5745" s="4" t="s">
        <v>332</v>
      </c>
      <c r="N5745" s="17">
        <v>1</v>
      </c>
      <c r="O5745" s="4">
        <v>100</v>
      </c>
      <c r="P5745">
        <f t="shared" si="267"/>
        <v>2016</v>
      </c>
      <c r="Q5745">
        <f t="shared" si="268"/>
        <v>8</v>
      </c>
      <c r="R5745" t="str">
        <f t="shared" si="269"/>
        <v>04</v>
      </c>
      <c r="T5745" t="s">
        <v>213</v>
      </c>
    </row>
    <row r="5746" spans="1:27" x14ac:dyDescent="0.35">
      <c r="A5746" s="1" t="s">
        <v>2</v>
      </c>
      <c r="B5746" s="18">
        <v>42598</v>
      </c>
      <c r="C5746" s="3" t="s">
        <v>300</v>
      </c>
      <c r="D5746" s="4" t="s">
        <v>301</v>
      </c>
      <c r="E5746" s="5" t="s">
        <v>4</v>
      </c>
      <c r="F5746" s="6">
        <v>330.99476594612173</v>
      </c>
      <c r="G5746" s="16" t="s">
        <v>4</v>
      </c>
      <c r="H5746" s="7">
        <v>8984.3102646307998</v>
      </c>
      <c r="I5746" s="4">
        <v>5</v>
      </c>
      <c r="J5746" s="4">
        <v>3.6</v>
      </c>
      <c r="K5746" s="4">
        <v>2.8800000000000003</v>
      </c>
      <c r="L5746" s="4">
        <v>27.143360527015815</v>
      </c>
      <c r="M5746" s="4" t="s">
        <v>332</v>
      </c>
      <c r="N5746" s="17">
        <v>1</v>
      </c>
      <c r="O5746" s="4">
        <v>100</v>
      </c>
      <c r="P5746">
        <f t="shared" si="267"/>
        <v>2016</v>
      </c>
      <c r="Q5746">
        <f t="shared" si="268"/>
        <v>8</v>
      </c>
      <c r="R5746" t="str">
        <f t="shared" si="269"/>
        <v>05</v>
      </c>
      <c r="T5746" t="s">
        <v>301</v>
      </c>
    </row>
    <row r="5747" spans="1:27" x14ac:dyDescent="0.35">
      <c r="A5747" s="1" t="s">
        <v>2</v>
      </c>
      <c r="B5747" s="18">
        <v>42598</v>
      </c>
      <c r="C5747" s="3" t="s">
        <v>82</v>
      </c>
      <c r="D5747" s="4" t="s">
        <v>167</v>
      </c>
      <c r="E5747" s="5" t="s">
        <v>4</v>
      </c>
      <c r="F5747" s="6">
        <v>165.49738297306087</v>
      </c>
      <c r="G5747" s="16" t="s">
        <v>4</v>
      </c>
      <c r="H5747" s="7">
        <v>34853.57795623377</v>
      </c>
      <c r="I5747" s="4">
        <v>11.2</v>
      </c>
      <c r="J5747" s="4">
        <v>6.7</v>
      </c>
      <c r="K5747" s="4">
        <v>5.36</v>
      </c>
      <c r="L5747" s="4">
        <v>210.59896736800442</v>
      </c>
      <c r="M5747" s="4" t="s">
        <v>332</v>
      </c>
      <c r="N5747" s="17">
        <v>0.99999999999999978</v>
      </c>
      <c r="O5747" s="4">
        <v>100</v>
      </c>
      <c r="P5747">
        <f t="shared" si="267"/>
        <v>2016</v>
      </c>
      <c r="Q5747">
        <f t="shared" si="268"/>
        <v>8</v>
      </c>
      <c r="R5747" t="str">
        <f t="shared" si="269"/>
        <v>05</v>
      </c>
      <c r="T5747" t="s">
        <v>460</v>
      </c>
      <c r="U5747" t="s">
        <v>488</v>
      </c>
      <c r="V5747" t="s">
        <v>536</v>
      </c>
      <c r="W5747" t="s">
        <v>544</v>
      </c>
      <c r="X5747" t="s">
        <v>510</v>
      </c>
    </row>
    <row r="5748" spans="1:27" x14ac:dyDescent="0.35">
      <c r="A5748" s="1" t="s">
        <v>2</v>
      </c>
      <c r="B5748" s="18">
        <v>42598</v>
      </c>
      <c r="C5748" s="3" t="s">
        <v>37</v>
      </c>
      <c r="D5748" s="4" t="s">
        <v>156</v>
      </c>
      <c r="E5748" s="5" t="s">
        <v>4</v>
      </c>
      <c r="F5748" s="6">
        <v>83.32333517740912</v>
      </c>
      <c r="G5748" s="16" t="s">
        <v>4</v>
      </c>
      <c r="H5748" s="7">
        <v>130039.31592264175</v>
      </c>
      <c r="I5748" s="4">
        <v>23.1</v>
      </c>
      <c r="J5748" s="4">
        <v>12.7</v>
      </c>
      <c r="K5748" s="4">
        <v>10.16</v>
      </c>
      <c r="L5748" s="4">
        <v>1560.659035620293</v>
      </c>
      <c r="M5748" s="4" t="s">
        <v>332</v>
      </c>
      <c r="N5748" s="17">
        <v>1</v>
      </c>
      <c r="O5748" s="4">
        <v>1152</v>
      </c>
      <c r="P5748">
        <f t="shared" si="267"/>
        <v>2016</v>
      </c>
      <c r="Q5748">
        <f t="shared" si="268"/>
        <v>8</v>
      </c>
      <c r="R5748" t="str">
        <f t="shared" si="269"/>
        <v>05</v>
      </c>
      <c r="T5748" t="s">
        <v>460</v>
      </c>
      <c r="U5748" t="s">
        <v>461</v>
      </c>
      <c r="V5748" t="s">
        <v>536</v>
      </c>
      <c r="W5748" t="s">
        <v>537</v>
      </c>
      <c r="X5748" t="s">
        <v>510</v>
      </c>
    </row>
    <row r="5749" spans="1:27" x14ac:dyDescent="0.35">
      <c r="A5749" s="1" t="s">
        <v>2</v>
      </c>
      <c r="B5749" s="18">
        <v>42598</v>
      </c>
      <c r="C5749" s="3" t="s">
        <v>62</v>
      </c>
      <c r="D5749" s="4" t="s">
        <v>63</v>
      </c>
      <c r="E5749" s="5" t="s">
        <v>4</v>
      </c>
      <c r="F5749" s="6">
        <v>2184.565455244403</v>
      </c>
      <c r="G5749" s="16" t="s">
        <v>4</v>
      </c>
      <c r="H5749" s="7">
        <v>191978.82663533464</v>
      </c>
      <c r="I5749" s="4">
        <v>9.3000000000000007</v>
      </c>
      <c r="J5749" s="4">
        <v>5.3</v>
      </c>
      <c r="K5749" s="4" t="s">
        <v>332</v>
      </c>
      <c r="L5749" s="4">
        <v>87.879640399173383</v>
      </c>
      <c r="M5749" s="4" t="s">
        <v>332</v>
      </c>
      <c r="N5749" s="17">
        <v>1</v>
      </c>
      <c r="O5749" s="4">
        <v>100</v>
      </c>
      <c r="P5749">
        <f t="shared" si="267"/>
        <v>2016</v>
      </c>
      <c r="Q5749">
        <f t="shared" si="268"/>
        <v>8</v>
      </c>
      <c r="R5749" t="str">
        <f t="shared" si="269"/>
        <v>05</v>
      </c>
      <c r="T5749" t="s">
        <v>84</v>
      </c>
      <c r="U5749" t="s">
        <v>459</v>
      </c>
      <c r="V5749" t="s">
        <v>479</v>
      </c>
      <c r="W5749" t="s">
        <v>480</v>
      </c>
    </row>
    <row r="5750" spans="1:27" x14ac:dyDescent="0.35">
      <c r="A5750" s="1" t="s">
        <v>2</v>
      </c>
      <c r="B5750" s="18">
        <v>42598</v>
      </c>
      <c r="C5750" s="3" t="s">
        <v>148</v>
      </c>
      <c r="D5750" s="4" t="s">
        <v>149</v>
      </c>
      <c r="E5750" s="5" t="s">
        <v>4</v>
      </c>
      <c r="F5750" s="6">
        <v>1.2419879849687878</v>
      </c>
      <c r="G5750" s="16" t="s">
        <v>4</v>
      </c>
      <c r="H5750" s="7">
        <v>102918.26106440117</v>
      </c>
      <c r="I5750" s="4" t="s">
        <v>332</v>
      </c>
      <c r="J5750" s="4">
        <v>63</v>
      </c>
      <c r="K5750" s="4" t="s">
        <v>332</v>
      </c>
      <c r="L5750" s="4">
        <v>82865.746134402099</v>
      </c>
      <c r="M5750" s="4" t="s">
        <v>332</v>
      </c>
      <c r="N5750" s="17">
        <v>1</v>
      </c>
      <c r="O5750" s="4">
        <v>15990.24</v>
      </c>
      <c r="P5750">
        <f t="shared" si="267"/>
        <v>2016</v>
      </c>
      <c r="Q5750">
        <f t="shared" si="268"/>
        <v>8</v>
      </c>
      <c r="R5750" t="str">
        <f t="shared" si="269"/>
        <v>06</v>
      </c>
      <c r="T5750" t="s">
        <v>533</v>
      </c>
      <c r="U5750" t="s">
        <v>534</v>
      </c>
    </row>
    <row r="5751" spans="1:27" x14ac:dyDescent="0.35">
      <c r="A5751" s="1" t="s">
        <v>2</v>
      </c>
      <c r="B5751" s="18">
        <v>42598</v>
      </c>
      <c r="C5751" s="3" t="s">
        <v>27</v>
      </c>
      <c r="D5751" s="4" t="s">
        <v>39</v>
      </c>
      <c r="E5751" s="5" t="s">
        <v>4</v>
      </c>
      <c r="F5751" s="6">
        <v>33.09947659461217</v>
      </c>
      <c r="G5751" s="16" t="s">
        <v>4</v>
      </c>
      <c r="H5751" s="7">
        <v>14898.232496324021</v>
      </c>
      <c r="I5751" s="4">
        <v>11</v>
      </c>
      <c r="J5751" s="4">
        <v>10.8</v>
      </c>
      <c r="K5751" s="4">
        <v>7.2360000000000007</v>
      </c>
      <c r="L5751" s="4">
        <v>450.10477593923974</v>
      </c>
      <c r="M5751" s="4" t="s">
        <v>332</v>
      </c>
      <c r="N5751" s="17">
        <v>1</v>
      </c>
      <c r="O5751" s="4">
        <v>100</v>
      </c>
      <c r="P5751">
        <f t="shared" si="267"/>
        <v>2016</v>
      </c>
      <c r="Q5751">
        <f t="shared" si="268"/>
        <v>8</v>
      </c>
      <c r="R5751" t="str">
        <f t="shared" si="269"/>
        <v>06</v>
      </c>
      <c r="T5751" t="s">
        <v>39</v>
      </c>
    </row>
    <row r="5752" spans="1:27" x14ac:dyDescent="0.35">
      <c r="A5752" s="1" t="s">
        <v>2</v>
      </c>
      <c r="B5752" s="18">
        <v>42598</v>
      </c>
      <c r="C5752" s="3" t="s">
        <v>302</v>
      </c>
      <c r="D5752" s="4" t="s">
        <v>303</v>
      </c>
      <c r="E5752" s="5" t="s">
        <v>4</v>
      </c>
      <c r="F5752" s="6">
        <v>1026.0837744329774</v>
      </c>
      <c r="G5752" s="16" t="s">
        <v>4</v>
      </c>
      <c r="H5752" s="7">
        <v>36775.187434477863</v>
      </c>
      <c r="I5752" s="4">
        <v>5</v>
      </c>
      <c r="J5752" s="4">
        <v>3.7</v>
      </c>
      <c r="K5752" s="4">
        <v>3.7</v>
      </c>
      <c r="L5752" s="4">
        <v>35.840336189703557</v>
      </c>
      <c r="M5752" s="4" t="s">
        <v>332</v>
      </c>
      <c r="N5752" s="17">
        <v>1</v>
      </c>
      <c r="O5752" s="4">
        <v>100</v>
      </c>
      <c r="P5752">
        <f t="shared" si="267"/>
        <v>2016</v>
      </c>
      <c r="Q5752">
        <f t="shared" si="268"/>
        <v>8</v>
      </c>
      <c r="R5752" t="str">
        <f t="shared" si="269"/>
        <v>08</v>
      </c>
      <c r="T5752" t="s">
        <v>303</v>
      </c>
    </row>
    <row r="5753" spans="1:27" x14ac:dyDescent="0.35">
      <c r="A5753" s="1" t="s">
        <v>2</v>
      </c>
      <c r="B5753" s="18">
        <v>42598</v>
      </c>
      <c r="C5753" s="3" t="s">
        <v>373</v>
      </c>
      <c r="D5753" s="4" t="s">
        <v>374</v>
      </c>
      <c r="E5753" s="5" t="s">
        <v>4</v>
      </c>
      <c r="F5753" s="6">
        <v>2.8732184543934181</v>
      </c>
      <c r="G5753" s="16" t="s">
        <v>4</v>
      </c>
      <c r="H5753" s="7">
        <v>4129.9540028046167</v>
      </c>
      <c r="I5753" s="4">
        <v>24.9</v>
      </c>
      <c r="J5753" s="4">
        <v>10.5</v>
      </c>
      <c r="K5753" s="4" t="s">
        <v>332</v>
      </c>
      <c r="L5753" s="4">
        <v>1437.39644874184</v>
      </c>
      <c r="M5753" s="4" t="s">
        <v>332</v>
      </c>
      <c r="N5753" s="17">
        <v>0.99999999999999989</v>
      </c>
      <c r="O5753" s="4">
        <v>1152</v>
      </c>
      <c r="P5753">
        <f t="shared" si="267"/>
        <v>2016</v>
      </c>
      <c r="Q5753">
        <f t="shared" si="268"/>
        <v>8</v>
      </c>
      <c r="R5753" t="str">
        <f t="shared" si="269"/>
        <v>09</v>
      </c>
      <c r="T5753" t="s">
        <v>374</v>
      </c>
    </row>
    <row r="5754" spans="1:27" x14ac:dyDescent="0.35">
      <c r="A5754" s="1" t="s">
        <v>2</v>
      </c>
      <c r="B5754" s="18">
        <v>42598</v>
      </c>
      <c r="C5754" s="3" t="s">
        <v>40</v>
      </c>
      <c r="D5754" s="4" t="s">
        <v>169</v>
      </c>
      <c r="E5754" s="5" t="s">
        <v>4</v>
      </c>
      <c r="F5754" s="6">
        <v>165.49738297306087</v>
      </c>
      <c r="G5754" s="16" t="s">
        <v>4</v>
      </c>
      <c r="H5754" s="7">
        <v>68447.134127205762</v>
      </c>
      <c r="I5754" s="4" t="s">
        <v>332</v>
      </c>
      <c r="J5754" s="4">
        <v>8.8000000000000007</v>
      </c>
      <c r="K5754" s="4">
        <v>6.8000000000000007</v>
      </c>
      <c r="L5754" s="4">
        <v>413.58438965978922</v>
      </c>
      <c r="M5754" s="4" t="s">
        <v>332</v>
      </c>
      <c r="N5754" s="17">
        <v>0.99999999999999978</v>
      </c>
      <c r="O5754" s="4">
        <v>100</v>
      </c>
      <c r="P5754">
        <f t="shared" si="267"/>
        <v>2016</v>
      </c>
      <c r="Q5754">
        <f t="shared" si="268"/>
        <v>8</v>
      </c>
      <c r="R5754" t="str">
        <f t="shared" si="269"/>
        <v>12</v>
      </c>
      <c r="T5754" t="s">
        <v>662</v>
      </c>
      <c r="U5754" t="s">
        <v>463</v>
      </c>
      <c r="V5754" t="s">
        <v>464</v>
      </c>
      <c r="W5754" t="s">
        <v>546</v>
      </c>
      <c r="X5754" t="s">
        <v>468</v>
      </c>
      <c r="Y5754" t="s">
        <v>547</v>
      </c>
      <c r="Z5754" t="s">
        <v>510</v>
      </c>
      <c r="AA5754" t="s">
        <v>466</v>
      </c>
    </row>
    <row r="5755" spans="1:27" x14ac:dyDescent="0.35">
      <c r="A5755" s="1" t="s">
        <v>2</v>
      </c>
      <c r="B5755" s="18">
        <v>42598</v>
      </c>
      <c r="C5755" s="3" t="s">
        <v>196</v>
      </c>
      <c r="D5755" s="4" t="s">
        <v>197</v>
      </c>
      <c r="E5755" s="5" t="s">
        <v>23</v>
      </c>
      <c r="F5755" s="6">
        <v>261.46287934980103</v>
      </c>
      <c r="G5755" s="16" t="s">
        <v>4</v>
      </c>
      <c r="H5755" s="7">
        <v>1102572.8012645938</v>
      </c>
      <c r="I5755" s="4">
        <v>25.9</v>
      </c>
      <c r="J5755" s="4">
        <v>7.3</v>
      </c>
      <c r="K5755" s="4" t="s">
        <v>332</v>
      </c>
      <c r="L5755" s="4">
        <v>1084.0151845009552</v>
      </c>
      <c r="M5755" s="4" t="s">
        <v>332</v>
      </c>
      <c r="N5755" s="17">
        <v>3.8901098901098896</v>
      </c>
      <c r="O5755" s="4">
        <v>1152</v>
      </c>
      <c r="P5755">
        <f t="shared" si="267"/>
        <v>2016</v>
      </c>
      <c r="Q5755">
        <f t="shared" si="268"/>
        <v>8</v>
      </c>
      <c r="R5755" t="str">
        <f t="shared" si="269"/>
        <v>12</v>
      </c>
      <c r="T5755" t="s">
        <v>107</v>
      </c>
      <c r="U5755" t="s">
        <v>559</v>
      </c>
    </row>
    <row r="5756" spans="1:27" x14ac:dyDescent="0.35">
      <c r="A5756" s="1" t="s">
        <v>2</v>
      </c>
      <c r="B5756" s="18">
        <v>42598</v>
      </c>
      <c r="C5756" s="3" t="s">
        <v>64</v>
      </c>
      <c r="D5756" s="4" t="s">
        <v>65</v>
      </c>
      <c r="E5756" s="5" t="s">
        <v>7</v>
      </c>
      <c r="F5756" s="6">
        <v>2.8732184543934181</v>
      </c>
      <c r="G5756" s="16" t="s">
        <v>4</v>
      </c>
      <c r="H5756" s="7">
        <v>8940.5823716621817</v>
      </c>
      <c r="I5756" s="4">
        <v>64.8</v>
      </c>
      <c r="J5756" s="4">
        <v>4.9000000000000004</v>
      </c>
      <c r="K5756" s="4">
        <v>4.9000000000000004</v>
      </c>
      <c r="L5756" s="4">
        <v>1555.848</v>
      </c>
      <c r="M5756" s="4" t="s">
        <v>332</v>
      </c>
      <c r="N5756" s="17">
        <v>2</v>
      </c>
      <c r="O5756" s="4">
        <v>1152</v>
      </c>
      <c r="P5756">
        <f t="shared" si="267"/>
        <v>2016</v>
      </c>
      <c r="Q5756">
        <f t="shared" si="268"/>
        <v>8</v>
      </c>
      <c r="R5756" t="str">
        <f t="shared" si="269"/>
        <v>13</v>
      </c>
      <c r="T5756" t="s">
        <v>481</v>
      </c>
      <c r="U5756" t="s">
        <v>482</v>
      </c>
    </row>
    <row r="5757" spans="1:27" x14ac:dyDescent="0.35">
      <c r="A5757" s="1" t="s">
        <v>2</v>
      </c>
      <c r="B5757" s="18">
        <v>42598</v>
      </c>
      <c r="C5757" s="3" t="s">
        <v>101</v>
      </c>
      <c r="D5757" s="4" t="s">
        <v>102</v>
      </c>
      <c r="E5757" s="5" t="s">
        <v>7</v>
      </c>
      <c r="F5757" s="6">
        <v>48.844713724688106</v>
      </c>
      <c r="G5757" s="16" t="s">
        <v>4</v>
      </c>
      <c r="H5757" s="7">
        <v>743611.80681591341</v>
      </c>
      <c r="I5757" s="4">
        <v>75.5</v>
      </c>
      <c r="J5757" s="4">
        <v>4.5999999999999996</v>
      </c>
      <c r="K5757" s="4">
        <v>4.5999999999999996</v>
      </c>
      <c r="L5757" s="4">
        <v>1597.5799999999997</v>
      </c>
      <c r="M5757" s="4" t="s">
        <v>332</v>
      </c>
      <c r="N5757" s="17">
        <v>9.5294117647058822</v>
      </c>
      <c r="O5757" s="4">
        <v>1152</v>
      </c>
      <c r="P5757">
        <f t="shared" si="267"/>
        <v>2016</v>
      </c>
      <c r="Q5757">
        <f t="shared" si="268"/>
        <v>8</v>
      </c>
      <c r="R5757" t="str">
        <f t="shared" si="269"/>
        <v>13</v>
      </c>
      <c r="T5757" t="s">
        <v>499</v>
      </c>
      <c r="U5757" t="s">
        <v>500</v>
      </c>
    </row>
    <row r="5758" spans="1:27" x14ac:dyDescent="0.35">
      <c r="A5758" s="1" t="s">
        <v>2</v>
      </c>
      <c r="B5758" s="18">
        <v>42598</v>
      </c>
      <c r="C5758" s="3" t="s">
        <v>68</v>
      </c>
      <c r="D5758" s="4" t="s">
        <v>69</v>
      </c>
      <c r="E5758" s="5" t="s">
        <v>4</v>
      </c>
      <c r="F5758" s="6">
        <v>2.8732184543934181</v>
      </c>
      <c r="G5758" s="16" t="s">
        <v>4</v>
      </c>
      <c r="H5758" s="7">
        <v>5595.4665183191892</v>
      </c>
      <c r="I5758" s="4">
        <v>110.4</v>
      </c>
      <c r="J5758" s="4">
        <v>4.2</v>
      </c>
      <c r="K5758" s="4">
        <v>4.2</v>
      </c>
      <c r="L5758" s="4">
        <v>1947.4560000000004</v>
      </c>
      <c r="M5758" s="4" t="s">
        <v>332</v>
      </c>
      <c r="N5758" s="17">
        <v>1</v>
      </c>
      <c r="O5758" s="4">
        <v>1152</v>
      </c>
      <c r="P5758">
        <f t="shared" si="267"/>
        <v>2016</v>
      </c>
      <c r="Q5758">
        <f t="shared" si="268"/>
        <v>8</v>
      </c>
      <c r="R5758" t="str">
        <f t="shared" si="269"/>
        <v>13</v>
      </c>
      <c r="T5758" t="s">
        <v>217</v>
      </c>
      <c r="U5758" t="s">
        <v>483</v>
      </c>
    </row>
    <row r="5759" spans="1:27" x14ac:dyDescent="0.35">
      <c r="A5759" s="1" t="s">
        <v>2</v>
      </c>
      <c r="B5759" s="18">
        <v>42598</v>
      </c>
      <c r="C5759" s="3" t="s">
        <v>415</v>
      </c>
      <c r="D5759" s="4" t="s">
        <v>416</v>
      </c>
      <c r="E5759" s="5" t="s">
        <v>4</v>
      </c>
      <c r="F5759" s="6">
        <v>66.198953189224341</v>
      </c>
      <c r="G5759" s="16" t="s">
        <v>4</v>
      </c>
      <c r="H5759" s="7">
        <v>10606.477395744694</v>
      </c>
      <c r="I5759" s="4">
        <v>8.5</v>
      </c>
      <c r="J5759" s="4">
        <v>6</v>
      </c>
      <c r="K5759" s="4" t="s">
        <v>332</v>
      </c>
      <c r="L5759" s="4">
        <v>160.22122533307947</v>
      </c>
      <c r="M5759" s="4" t="s">
        <v>332</v>
      </c>
      <c r="N5759" s="17">
        <v>1</v>
      </c>
      <c r="O5759" s="4">
        <v>100</v>
      </c>
      <c r="P5759">
        <f t="shared" si="267"/>
        <v>2016</v>
      </c>
      <c r="Q5759">
        <f t="shared" si="268"/>
        <v>8</v>
      </c>
      <c r="R5759" t="str">
        <f t="shared" si="269"/>
        <v>15</v>
      </c>
      <c r="T5759" t="s">
        <v>416</v>
      </c>
    </row>
    <row r="5760" spans="1:27" x14ac:dyDescent="0.35">
      <c r="A5760" s="1" t="s">
        <v>2</v>
      </c>
      <c r="B5760" s="18">
        <v>42598</v>
      </c>
      <c r="C5760" s="3" t="s">
        <v>333</v>
      </c>
      <c r="D5760" s="4" t="s">
        <v>334</v>
      </c>
      <c r="E5760" s="5" t="s">
        <v>4</v>
      </c>
      <c r="F5760" s="6">
        <v>66.198953189224341</v>
      </c>
      <c r="G5760" s="16" t="s">
        <v>4</v>
      </c>
      <c r="H5760" s="7">
        <v>25231.492580224865</v>
      </c>
      <c r="I5760" s="4">
        <v>9.4</v>
      </c>
      <c r="J5760" s="4">
        <v>8.8000000000000007</v>
      </c>
      <c r="K5760" s="4" t="s">
        <v>332</v>
      </c>
      <c r="L5760" s="4">
        <v>381.14639831392333</v>
      </c>
      <c r="M5760" s="4" t="s">
        <v>332</v>
      </c>
      <c r="N5760" s="17">
        <v>1</v>
      </c>
      <c r="O5760" s="4">
        <v>100</v>
      </c>
      <c r="P5760">
        <f t="shared" si="267"/>
        <v>2016</v>
      </c>
      <c r="Q5760">
        <f t="shared" si="268"/>
        <v>8</v>
      </c>
      <c r="R5760" t="str">
        <f t="shared" si="269"/>
        <v>16</v>
      </c>
      <c r="T5760" t="s">
        <v>334</v>
      </c>
    </row>
    <row r="5761" spans="1:21" x14ac:dyDescent="0.35">
      <c r="A5761" s="1" t="s">
        <v>2</v>
      </c>
      <c r="B5761" s="18">
        <v>42598</v>
      </c>
      <c r="C5761" s="3" t="s">
        <v>3</v>
      </c>
      <c r="D5761" s="4" t="s">
        <v>119</v>
      </c>
      <c r="E5761" s="5" t="s">
        <v>4</v>
      </c>
      <c r="F5761" s="6">
        <v>33.09947659461217</v>
      </c>
      <c r="G5761" s="16" t="s">
        <v>4</v>
      </c>
      <c r="H5761" s="7">
        <v>8108.3400138292936</v>
      </c>
      <c r="I5761" s="4">
        <v>8.1</v>
      </c>
      <c r="J5761" s="4">
        <v>7.6</v>
      </c>
      <c r="K5761" s="4" t="s">
        <v>332</v>
      </c>
      <c r="L5761" s="4">
        <v>244.96882875631766</v>
      </c>
      <c r="M5761" s="4" t="s">
        <v>332</v>
      </c>
      <c r="N5761" s="17">
        <v>1</v>
      </c>
      <c r="O5761" s="4">
        <v>100</v>
      </c>
      <c r="P5761">
        <f t="shared" si="267"/>
        <v>2016</v>
      </c>
      <c r="Q5761">
        <f t="shared" si="268"/>
        <v>8</v>
      </c>
      <c r="R5761" t="str">
        <f t="shared" si="269"/>
        <v>16</v>
      </c>
      <c r="T5761" t="s">
        <v>119</v>
      </c>
    </row>
    <row r="5762" spans="1:21" x14ac:dyDescent="0.35">
      <c r="A5762" s="1" t="s">
        <v>2</v>
      </c>
      <c r="B5762" s="18">
        <v>42598</v>
      </c>
      <c r="C5762" s="3" t="s">
        <v>184</v>
      </c>
      <c r="D5762" s="4" t="s">
        <v>185</v>
      </c>
      <c r="E5762" s="5" t="s">
        <v>7</v>
      </c>
      <c r="F5762" s="6">
        <v>11.492873817573672</v>
      </c>
      <c r="G5762" s="16" t="s">
        <v>4</v>
      </c>
      <c r="H5762" s="7">
        <v>51428.104317256068</v>
      </c>
      <c r="I5762" s="4" t="s">
        <v>332</v>
      </c>
      <c r="J5762" s="4">
        <v>8.1999999999999993</v>
      </c>
      <c r="K5762" s="4" t="s">
        <v>332</v>
      </c>
      <c r="L5762" s="4">
        <v>288.69560970408276</v>
      </c>
      <c r="M5762" s="4" t="s">
        <v>332</v>
      </c>
      <c r="N5762" s="17">
        <v>15.499999999999998</v>
      </c>
      <c r="O5762" s="4">
        <v>1152</v>
      </c>
      <c r="P5762">
        <f t="shared" ref="P5762:P5825" si="270">YEAR(B5762)</f>
        <v>2016</v>
      </c>
      <c r="Q5762">
        <f t="shared" ref="Q5762:Q5825" si="271">MONTH(B5762)</f>
        <v>8</v>
      </c>
      <c r="R5762" t="str">
        <f t="shared" ref="R5762:R5825" si="272">LEFT(C5762,2)</f>
        <v>16</v>
      </c>
      <c r="T5762" t="s">
        <v>553</v>
      </c>
      <c r="U5762" t="s">
        <v>530</v>
      </c>
    </row>
    <row r="5763" spans="1:21" x14ac:dyDescent="0.35">
      <c r="A5763" s="1" t="s">
        <v>2</v>
      </c>
      <c r="B5763" s="18">
        <v>42598</v>
      </c>
      <c r="C5763" s="3" t="s">
        <v>259</v>
      </c>
      <c r="D5763" s="4" t="s">
        <v>260</v>
      </c>
      <c r="E5763" s="5" t="s">
        <v>4</v>
      </c>
      <c r="F5763" s="6">
        <v>1059.1832510275894</v>
      </c>
      <c r="G5763" s="16" t="s">
        <v>4</v>
      </c>
      <c r="H5763" s="7">
        <v>182186.83831627152</v>
      </c>
      <c r="I5763" s="4" t="s">
        <v>332</v>
      </c>
      <c r="J5763" s="4">
        <v>6.9</v>
      </c>
      <c r="K5763" s="4" t="s">
        <v>332</v>
      </c>
      <c r="L5763" s="4">
        <v>172.00691017302157</v>
      </c>
      <c r="M5763" s="4" t="s">
        <v>332</v>
      </c>
      <c r="N5763" s="17">
        <v>1</v>
      </c>
      <c r="O5763" s="4">
        <v>100</v>
      </c>
      <c r="P5763">
        <f t="shared" si="270"/>
        <v>2016</v>
      </c>
      <c r="Q5763">
        <f t="shared" si="271"/>
        <v>8</v>
      </c>
      <c r="R5763" t="str">
        <f t="shared" si="272"/>
        <v>17</v>
      </c>
      <c r="T5763" t="s">
        <v>260</v>
      </c>
      <c r="U5763" t="s">
        <v>583</v>
      </c>
    </row>
    <row r="5764" spans="1:21" x14ac:dyDescent="0.35">
      <c r="A5764" s="1" t="s">
        <v>2</v>
      </c>
      <c r="B5764" s="18">
        <v>42598</v>
      </c>
      <c r="C5764" s="3" t="s">
        <v>261</v>
      </c>
      <c r="D5764" s="4" t="s">
        <v>262</v>
      </c>
      <c r="E5764" s="5" t="s">
        <v>7</v>
      </c>
      <c r="F5764" s="6">
        <v>2.8732184543934181</v>
      </c>
      <c r="G5764" s="16" t="s">
        <v>4</v>
      </c>
      <c r="H5764" s="7">
        <v>1555.7141707146968</v>
      </c>
      <c r="I5764" s="4">
        <v>76.599999999999994</v>
      </c>
      <c r="J5764" s="4">
        <v>3</v>
      </c>
      <c r="K5764" s="4" t="s">
        <v>332</v>
      </c>
      <c r="L5764" s="4">
        <v>180.48449794873355</v>
      </c>
      <c r="M5764" s="4" t="s">
        <v>332</v>
      </c>
      <c r="N5764" s="17">
        <v>3.0000000000000004</v>
      </c>
      <c r="O5764" s="4">
        <v>1152</v>
      </c>
      <c r="P5764">
        <f t="shared" si="270"/>
        <v>2016</v>
      </c>
      <c r="Q5764">
        <f t="shared" si="271"/>
        <v>8</v>
      </c>
      <c r="R5764" t="str">
        <f t="shared" si="272"/>
        <v>17</v>
      </c>
      <c r="T5764" t="s">
        <v>364</v>
      </c>
      <c r="U5764" t="s">
        <v>551</v>
      </c>
    </row>
    <row r="5765" spans="1:21" x14ac:dyDescent="0.35">
      <c r="A5765" s="1" t="s">
        <v>2</v>
      </c>
      <c r="B5765" s="18">
        <v>42598</v>
      </c>
      <c r="C5765" s="3" t="s">
        <v>46</v>
      </c>
      <c r="D5765" s="4" t="s">
        <v>47</v>
      </c>
      <c r="E5765" s="5" t="s">
        <v>7</v>
      </c>
      <c r="F5765" s="6">
        <v>5.7464369087868361</v>
      </c>
      <c r="G5765" s="16" t="s">
        <v>4</v>
      </c>
      <c r="H5765" s="7">
        <v>9887.1991696652585</v>
      </c>
      <c r="I5765" s="4" t="s">
        <v>332</v>
      </c>
      <c r="J5765" s="4">
        <v>5.9</v>
      </c>
      <c r="K5765" s="4" t="s">
        <v>332</v>
      </c>
      <c r="L5765" s="4">
        <v>107.53619293360305</v>
      </c>
      <c r="M5765" s="4" t="s">
        <v>332</v>
      </c>
      <c r="N5765" s="17">
        <v>16</v>
      </c>
      <c r="O5765" s="4">
        <v>1152</v>
      </c>
      <c r="P5765">
        <f t="shared" si="270"/>
        <v>2016</v>
      </c>
      <c r="Q5765">
        <f t="shared" si="271"/>
        <v>8</v>
      </c>
      <c r="R5765" t="str">
        <f t="shared" si="272"/>
        <v>17</v>
      </c>
      <c r="T5765" t="s">
        <v>47</v>
      </c>
    </row>
    <row r="5766" spans="1:21" x14ac:dyDescent="0.35">
      <c r="A5766" s="1" t="s">
        <v>2</v>
      </c>
      <c r="B5766" s="18">
        <v>42598</v>
      </c>
      <c r="C5766" s="3" t="s">
        <v>304</v>
      </c>
      <c r="D5766" s="4" t="s">
        <v>305</v>
      </c>
      <c r="E5766" s="5" t="s">
        <v>7</v>
      </c>
      <c r="F5766" s="6">
        <v>132.39790637844868</v>
      </c>
      <c r="G5766" s="16" t="s">
        <v>4</v>
      </c>
      <c r="H5766" s="7">
        <v>442976.40888110182</v>
      </c>
      <c r="I5766" s="4">
        <v>7.1</v>
      </c>
      <c r="J5766" s="4">
        <v>6</v>
      </c>
      <c r="K5766" s="4" t="s">
        <v>332</v>
      </c>
      <c r="L5766" s="4">
        <v>133.83184704292518</v>
      </c>
      <c r="M5766" s="4" t="s">
        <v>332</v>
      </c>
      <c r="N5766" s="17">
        <v>25.000000000000004</v>
      </c>
      <c r="O5766" s="4">
        <v>100</v>
      </c>
      <c r="P5766">
        <f t="shared" si="270"/>
        <v>2016</v>
      </c>
      <c r="Q5766">
        <f t="shared" si="271"/>
        <v>8</v>
      </c>
      <c r="R5766" t="str">
        <f t="shared" si="272"/>
        <v>17</v>
      </c>
      <c r="T5766" t="s">
        <v>490</v>
      </c>
    </row>
    <row r="5767" spans="1:21" x14ac:dyDescent="0.35">
      <c r="A5767" s="1" t="s">
        <v>2</v>
      </c>
      <c r="B5767" s="18">
        <v>42598</v>
      </c>
      <c r="C5767" s="3" t="s">
        <v>268</v>
      </c>
      <c r="D5767" s="4" t="s">
        <v>269</v>
      </c>
      <c r="E5767" s="5" t="s">
        <v>7</v>
      </c>
      <c r="F5767" s="6">
        <v>99.298429783836511</v>
      </c>
      <c r="G5767" s="16" t="s">
        <v>4</v>
      </c>
      <c r="H5767" s="7">
        <v>24257.637714503155</v>
      </c>
      <c r="I5767" s="4">
        <v>13.5</v>
      </c>
      <c r="J5767" s="4">
        <v>3.6</v>
      </c>
      <c r="K5767" s="4" t="s">
        <v>332</v>
      </c>
      <c r="L5767" s="4">
        <v>45.804420889339184</v>
      </c>
      <c r="M5767" s="4" t="s">
        <v>332</v>
      </c>
      <c r="N5767" s="17">
        <v>5.333333333333333</v>
      </c>
      <c r="O5767" s="4">
        <v>100</v>
      </c>
      <c r="P5767">
        <f t="shared" si="270"/>
        <v>2016</v>
      </c>
      <c r="Q5767">
        <f t="shared" si="271"/>
        <v>8</v>
      </c>
      <c r="R5767" t="str">
        <f t="shared" si="272"/>
        <v>17</v>
      </c>
      <c r="T5767" t="s">
        <v>269</v>
      </c>
    </row>
    <row r="5768" spans="1:21" x14ac:dyDescent="0.35">
      <c r="A5768" s="1" t="s">
        <v>2</v>
      </c>
      <c r="B5768" s="18">
        <v>42598</v>
      </c>
      <c r="C5768" s="3" t="s">
        <v>12</v>
      </c>
      <c r="D5768" s="4" t="s">
        <v>13</v>
      </c>
      <c r="E5768" s="5" t="s">
        <v>4</v>
      </c>
      <c r="F5768" s="6">
        <v>1257.7801105952626</v>
      </c>
      <c r="G5768" s="16" t="s">
        <v>4</v>
      </c>
      <c r="H5768" s="7">
        <v>11759.463879705641</v>
      </c>
      <c r="I5768" s="4">
        <v>24.8</v>
      </c>
      <c r="J5768" s="4">
        <v>1.2</v>
      </c>
      <c r="K5768" s="4" t="s">
        <v>332</v>
      </c>
      <c r="L5768" s="4">
        <v>9.3493797370832237</v>
      </c>
      <c r="M5768" s="4" t="s">
        <v>332</v>
      </c>
      <c r="N5768" s="17">
        <v>0.99999999999999978</v>
      </c>
      <c r="O5768" s="4">
        <v>100</v>
      </c>
      <c r="P5768">
        <f t="shared" si="270"/>
        <v>2016</v>
      </c>
      <c r="Q5768">
        <f t="shared" si="271"/>
        <v>8</v>
      </c>
      <c r="R5768" t="str">
        <f t="shared" si="272"/>
        <v>17</v>
      </c>
      <c r="T5768" t="s">
        <v>250</v>
      </c>
      <c r="U5768" t="s">
        <v>472</v>
      </c>
    </row>
    <row r="5769" spans="1:21" x14ac:dyDescent="0.35">
      <c r="A5769" s="1" t="s">
        <v>2</v>
      </c>
      <c r="B5769" s="18">
        <v>42598</v>
      </c>
      <c r="C5769" s="3" t="s">
        <v>129</v>
      </c>
      <c r="D5769" s="4" t="s">
        <v>14</v>
      </c>
      <c r="E5769" s="5" t="s">
        <v>4</v>
      </c>
      <c r="F5769" s="6">
        <v>165.49738297306087</v>
      </c>
      <c r="G5769" s="16" t="s">
        <v>4</v>
      </c>
      <c r="H5769" s="7">
        <v>8652.077957969972</v>
      </c>
      <c r="I5769" s="4">
        <v>10.8</v>
      </c>
      <c r="J5769" s="4">
        <v>4.3</v>
      </c>
      <c r="K5769" s="4" t="s">
        <v>332</v>
      </c>
      <c r="L5769" s="4">
        <v>52.279243348387752</v>
      </c>
      <c r="M5769" s="4" t="s">
        <v>332</v>
      </c>
      <c r="N5769" s="17">
        <v>1</v>
      </c>
      <c r="O5769" s="4">
        <v>100</v>
      </c>
      <c r="P5769">
        <f t="shared" si="270"/>
        <v>2016</v>
      </c>
      <c r="Q5769">
        <f t="shared" si="271"/>
        <v>8</v>
      </c>
      <c r="R5769" t="str">
        <f t="shared" si="272"/>
        <v>17</v>
      </c>
      <c r="T5769" t="s">
        <v>250</v>
      </c>
      <c r="U5769" t="s">
        <v>521</v>
      </c>
    </row>
    <row r="5770" spans="1:21" x14ac:dyDescent="0.35">
      <c r="A5770" s="1" t="s">
        <v>2</v>
      </c>
      <c r="B5770" s="18">
        <v>42598</v>
      </c>
      <c r="C5770" s="3" t="s">
        <v>15</v>
      </c>
      <c r="D5770" s="4" t="s">
        <v>16</v>
      </c>
      <c r="E5770" s="5" t="s">
        <v>7</v>
      </c>
      <c r="F5770" s="6">
        <v>5.7464369087868361</v>
      </c>
      <c r="G5770" s="16" t="s">
        <v>4</v>
      </c>
      <c r="H5770" s="7">
        <v>69147.901407206431</v>
      </c>
      <c r="I5770" s="4">
        <v>8.1</v>
      </c>
      <c r="J5770" s="4">
        <v>10.4</v>
      </c>
      <c r="K5770" s="4">
        <v>10.4</v>
      </c>
      <c r="L5770" s="4">
        <v>586.98432000000003</v>
      </c>
      <c r="M5770" s="4" t="s">
        <v>332</v>
      </c>
      <c r="N5770" s="17">
        <v>20.5</v>
      </c>
      <c r="O5770" s="4">
        <v>1152</v>
      </c>
      <c r="P5770">
        <f t="shared" si="270"/>
        <v>2016</v>
      </c>
      <c r="Q5770">
        <f t="shared" si="271"/>
        <v>8</v>
      </c>
      <c r="R5770" t="str">
        <f t="shared" si="272"/>
        <v>17</v>
      </c>
      <c r="T5770" t="s">
        <v>73</v>
      </c>
      <c r="U5770" t="s">
        <v>475</v>
      </c>
    </row>
    <row r="5771" spans="1:21" x14ac:dyDescent="0.35">
      <c r="A5771" s="1" t="s">
        <v>2</v>
      </c>
      <c r="B5771" s="18">
        <v>42598</v>
      </c>
      <c r="C5771" s="3" t="s">
        <v>54</v>
      </c>
      <c r="D5771" s="4" t="s">
        <v>218</v>
      </c>
      <c r="E5771" s="5" t="s">
        <v>7</v>
      </c>
      <c r="F5771" s="6">
        <v>66.198953189224341</v>
      </c>
      <c r="G5771" s="16" t="s">
        <v>4</v>
      </c>
      <c r="H5771" s="7">
        <v>6411.0263369834584</v>
      </c>
      <c r="I5771" s="4">
        <v>8</v>
      </c>
      <c r="J5771" s="4">
        <v>3.4</v>
      </c>
      <c r="K5771" s="4" t="s">
        <v>332</v>
      </c>
      <c r="L5771" s="4">
        <v>48.422414767330679</v>
      </c>
      <c r="M5771" s="4" t="s">
        <v>332</v>
      </c>
      <c r="N5771" s="17">
        <v>2</v>
      </c>
      <c r="O5771" s="4">
        <v>100</v>
      </c>
      <c r="P5771">
        <f t="shared" si="270"/>
        <v>2016</v>
      </c>
      <c r="Q5771">
        <f t="shared" si="271"/>
        <v>8</v>
      </c>
      <c r="R5771" t="str">
        <f t="shared" si="272"/>
        <v>17</v>
      </c>
      <c r="T5771" t="s">
        <v>218</v>
      </c>
    </row>
    <row r="5772" spans="1:21" x14ac:dyDescent="0.35">
      <c r="A5772" s="1" t="s">
        <v>2</v>
      </c>
      <c r="B5772" s="18">
        <v>42598</v>
      </c>
      <c r="C5772" s="3" t="s">
        <v>142</v>
      </c>
      <c r="D5772" s="4" t="s">
        <v>143</v>
      </c>
      <c r="E5772" s="5" t="s">
        <v>4</v>
      </c>
      <c r="F5772" s="6">
        <v>33.09947659461217</v>
      </c>
      <c r="G5772" s="16" t="s">
        <v>4</v>
      </c>
      <c r="H5772" s="7">
        <v>47579.835615223092</v>
      </c>
      <c r="I5772" s="4">
        <v>16.5</v>
      </c>
      <c r="J5772" s="4">
        <v>13.2</v>
      </c>
      <c r="K5772" s="4">
        <v>6.6</v>
      </c>
      <c r="L5772" s="4">
        <v>1437.4799999999998</v>
      </c>
      <c r="M5772" s="4" t="s">
        <v>332</v>
      </c>
      <c r="N5772" s="17">
        <v>1</v>
      </c>
      <c r="O5772" s="4">
        <v>100</v>
      </c>
      <c r="P5772">
        <f t="shared" si="270"/>
        <v>2016</v>
      </c>
      <c r="Q5772">
        <f t="shared" si="271"/>
        <v>8</v>
      </c>
      <c r="R5772" t="str">
        <f t="shared" si="272"/>
        <v>17</v>
      </c>
      <c r="T5772" t="s">
        <v>484</v>
      </c>
      <c r="U5772" t="s">
        <v>531</v>
      </c>
    </row>
    <row r="5773" spans="1:21" x14ac:dyDescent="0.35">
      <c r="A5773" s="1" t="s">
        <v>2</v>
      </c>
      <c r="B5773" s="18">
        <v>42598</v>
      </c>
      <c r="C5773" s="3" t="s">
        <v>103</v>
      </c>
      <c r="D5773" s="4" t="s">
        <v>104</v>
      </c>
      <c r="E5773" s="5" t="s">
        <v>7</v>
      </c>
      <c r="F5773" s="6">
        <v>33.09947659461217</v>
      </c>
      <c r="G5773" s="16" t="s">
        <v>4</v>
      </c>
      <c r="H5773" s="7">
        <v>496.78868390362999</v>
      </c>
      <c r="I5773" s="4">
        <v>2.2000000000000002</v>
      </c>
      <c r="J5773" s="4">
        <v>2.1</v>
      </c>
      <c r="K5773" s="4" t="s">
        <v>332</v>
      </c>
      <c r="L5773" s="4">
        <v>3.7522397256313087</v>
      </c>
      <c r="M5773" s="4" t="s">
        <v>332</v>
      </c>
      <c r="N5773" s="17">
        <v>4</v>
      </c>
      <c r="O5773" s="4">
        <v>100</v>
      </c>
      <c r="P5773">
        <f t="shared" si="270"/>
        <v>2016</v>
      </c>
      <c r="Q5773">
        <f t="shared" si="271"/>
        <v>8</v>
      </c>
      <c r="R5773" t="str">
        <f t="shared" si="272"/>
        <v>17</v>
      </c>
      <c r="T5773" t="s">
        <v>501</v>
      </c>
      <c r="U5773" t="s">
        <v>502</v>
      </c>
    </row>
    <row r="5774" spans="1:21" x14ac:dyDescent="0.35">
      <c r="A5774" s="1" t="s">
        <v>2</v>
      </c>
      <c r="B5774" s="18">
        <v>42598</v>
      </c>
      <c r="C5774" s="3" t="s">
        <v>290</v>
      </c>
      <c r="D5774" s="4" t="s">
        <v>291</v>
      </c>
      <c r="E5774" s="5" t="s">
        <v>7</v>
      </c>
      <c r="F5774" s="6">
        <v>66.198953189224341</v>
      </c>
      <c r="G5774" s="16" t="s">
        <v>4</v>
      </c>
      <c r="H5774" s="7">
        <v>3327.5223202336288</v>
      </c>
      <c r="I5774" s="4">
        <v>6</v>
      </c>
      <c r="J5774" s="4">
        <v>2</v>
      </c>
      <c r="K5774" s="4" t="s">
        <v>332</v>
      </c>
      <c r="L5774" s="4">
        <v>12.566370614359172</v>
      </c>
      <c r="M5774" s="4" t="s">
        <v>332</v>
      </c>
      <c r="N5774" s="17">
        <v>4</v>
      </c>
      <c r="O5774" s="4">
        <v>100</v>
      </c>
      <c r="P5774">
        <f t="shared" si="270"/>
        <v>2016</v>
      </c>
      <c r="Q5774">
        <f t="shared" si="271"/>
        <v>8</v>
      </c>
      <c r="R5774" t="str">
        <f t="shared" si="272"/>
        <v>18</v>
      </c>
      <c r="T5774" t="s">
        <v>291</v>
      </c>
    </row>
    <row r="5775" spans="1:21" x14ac:dyDescent="0.35">
      <c r="A5775" s="1" t="s">
        <v>2</v>
      </c>
      <c r="B5775" s="18">
        <v>42598</v>
      </c>
      <c r="C5775" s="3" t="s">
        <v>435</v>
      </c>
      <c r="D5775" s="4" t="s">
        <v>436</v>
      </c>
      <c r="E5775" s="5" t="s">
        <v>7</v>
      </c>
      <c r="F5775" s="6">
        <v>33.09947659461217</v>
      </c>
      <c r="G5775" s="16" t="s">
        <v>4</v>
      </c>
      <c r="H5775" s="7">
        <v>8909.1637188988552</v>
      </c>
      <c r="I5775" s="4">
        <v>8.9</v>
      </c>
      <c r="J5775" s="4">
        <v>3.8</v>
      </c>
      <c r="K5775" s="4" t="s">
        <v>332</v>
      </c>
      <c r="L5775" s="4">
        <v>67.290820244790979</v>
      </c>
      <c r="M5775" s="4" t="s">
        <v>332</v>
      </c>
      <c r="N5775" s="17">
        <v>4</v>
      </c>
      <c r="O5775" s="4">
        <v>100</v>
      </c>
      <c r="P5775">
        <f t="shared" si="270"/>
        <v>2016</v>
      </c>
      <c r="Q5775">
        <f t="shared" si="271"/>
        <v>8</v>
      </c>
      <c r="R5775" t="str">
        <f t="shared" si="272"/>
        <v>18</v>
      </c>
      <c r="T5775" t="s">
        <v>291</v>
      </c>
      <c r="U5775" t="s">
        <v>638</v>
      </c>
    </row>
    <row r="5776" spans="1:21" x14ac:dyDescent="0.35">
      <c r="A5776" s="1" t="s">
        <v>2</v>
      </c>
      <c r="B5776" s="18">
        <v>42598</v>
      </c>
      <c r="C5776" s="3" t="s">
        <v>80</v>
      </c>
      <c r="D5776" s="4" t="s">
        <v>81</v>
      </c>
      <c r="E5776" s="5" t="s">
        <v>4</v>
      </c>
      <c r="F5776" s="6">
        <v>0.62099399248439391</v>
      </c>
      <c r="G5776" s="16" t="s">
        <v>4</v>
      </c>
      <c r="H5776" s="7">
        <v>18462.90012419147</v>
      </c>
      <c r="I5776" s="4">
        <v>47.3</v>
      </c>
      <c r="J5776" s="4">
        <v>42.3</v>
      </c>
      <c r="K5776" s="4">
        <v>28.38</v>
      </c>
      <c r="L5776" s="4">
        <v>29731.205692228108</v>
      </c>
      <c r="M5776" s="4" t="s">
        <v>332</v>
      </c>
      <c r="N5776" s="17">
        <v>1</v>
      </c>
      <c r="O5776" s="4">
        <v>15990.24</v>
      </c>
      <c r="P5776">
        <f t="shared" si="270"/>
        <v>2016</v>
      </c>
      <c r="Q5776">
        <f t="shared" si="271"/>
        <v>8</v>
      </c>
      <c r="R5776" t="str">
        <f t="shared" si="272"/>
        <v>27</v>
      </c>
      <c r="T5776" t="s">
        <v>81</v>
      </c>
    </row>
    <row r="5777" spans="1:27" x14ac:dyDescent="0.35">
      <c r="A5777" s="1" t="s">
        <v>2</v>
      </c>
      <c r="B5777" s="18">
        <v>42598</v>
      </c>
      <c r="C5777" s="3" t="s">
        <v>58</v>
      </c>
      <c r="D5777" s="4" t="s">
        <v>59</v>
      </c>
      <c r="E5777" s="5" t="s">
        <v>4</v>
      </c>
      <c r="F5777" s="6">
        <v>0.62099399248439391</v>
      </c>
      <c r="G5777" s="16" t="s">
        <v>4</v>
      </c>
      <c r="H5777" s="7">
        <v>2477.0146485345913</v>
      </c>
      <c r="I5777" s="4">
        <v>24.6</v>
      </c>
      <c r="J5777" s="4">
        <v>23.7</v>
      </c>
      <c r="K5777" s="4" t="s">
        <v>332</v>
      </c>
      <c r="L5777" s="4">
        <v>3988.7900342237867</v>
      </c>
      <c r="M5777" s="4" t="s">
        <v>332</v>
      </c>
      <c r="N5777" s="17">
        <v>0.99999999999999978</v>
      </c>
      <c r="O5777" s="4">
        <v>15990.24</v>
      </c>
      <c r="P5777">
        <f t="shared" si="270"/>
        <v>2016</v>
      </c>
      <c r="Q5777">
        <f t="shared" si="271"/>
        <v>8</v>
      </c>
      <c r="R5777" t="str">
        <f t="shared" si="272"/>
        <v>27</v>
      </c>
      <c r="T5777" t="s">
        <v>59</v>
      </c>
    </row>
    <row r="5778" spans="1:27" x14ac:dyDescent="0.35">
      <c r="A5778" s="1" t="s">
        <v>2</v>
      </c>
      <c r="B5778" s="18">
        <v>42598</v>
      </c>
      <c r="C5778" s="3" t="s">
        <v>219</v>
      </c>
      <c r="D5778" s="4" t="s">
        <v>292</v>
      </c>
      <c r="E5778" s="5" t="s">
        <v>4</v>
      </c>
      <c r="F5778" s="6">
        <v>397.19371913534604</v>
      </c>
      <c r="G5778" s="16" t="s">
        <v>4</v>
      </c>
      <c r="H5778" s="7">
        <v>20242.982035141275</v>
      </c>
      <c r="I5778" s="4" t="s">
        <v>332</v>
      </c>
      <c r="J5778" s="4">
        <v>4.5999999999999996</v>
      </c>
      <c r="K5778" s="4" t="s">
        <v>332</v>
      </c>
      <c r="L5778" s="4">
        <v>50.965010421636002</v>
      </c>
      <c r="M5778" s="4" t="s">
        <v>332</v>
      </c>
      <c r="N5778" s="17">
        <v>1</v>
      </c>
      <c r="O5778" s="4">
        <v>100</v>
      </c>
      <c r="P5778">
        <f t="shared" si="270"/>
        <v>2016</v>
      </c>
      <c r="Q5778">
        <f t="shared" si="271"/>
        <v>8</v>
      </c>
      <c r="R5778" t="str">
        <f t="shared" si="272"/>
        <v>90</v>
      </c>
      <c r="T5778" t="s">
        <v>563</v>
      </c>
      <c r="U5778" t="s">
        <v>468</v>
      </c>
      <c r="V5778" t="s">
        <v>564</v>
      </c>
      <c r="W5778" t="s">
        <v>565</v>
      </c>
      <c r="X5778" t="s">
        <v>566</v>
      </c>
      <c r="Y5778" t="s">
        <v>567</v>
      </c>
      <c r="Z5778" t="s">
        <v>510</v>
      </c>
      <c r="AA5778" t="s">
        <v>568</v>
      </c>
    </row>
    <row r="5779" spans="1:27" x14ac:dyDescent="0.35">
      <c r="A5779" s="1" t="s">
        <v>2</v>
      </c>
      <c r="B5779" s="18">
        <v>42598</v>
      </c>
      <c r="C5779" s="3" t="s">
        <v>132</v>
      </c>
      <c r="D5779" s="4" t="s">
        <v>298</v>
      </c>
      <c r="E5779" s="5" t="s">
        <v>4</v>
      </c>
      <c r="F5779" s="6">
        <v>893.68586805452867</v>
      </c>
      <c r="G5779" s="16" t="s">
        <v>4</v>
      </c>
      <c r="H5779" s="7">
        <v>12634.18630963706</v>
      </c>
      <c r="I5779" s="4" t="s">
        <v>332</v>
      </c>
      <c r="J5779" s="4">
        <v>3</v>
      </c>
      <c r="K5779" s="4" t="s">
        <v>332</v>
      </c>
      <c r="L5779" s="4">
        <v>14.137166941154069</v>
      </c>
      <c r="M5779" s="4" t="s">
        <v>332</v>
      </c>
      <c r="N5779" s="17">
        <v>1</v>
      </c>
      <c r="O5779" s="4">
        <v>100</v>
      </c>
      <c r="P5779">
        <f t="shared" si="270"/>
        <v>2016</v>
      </c>
      <c r="Q5779">
        <f t="shared" si="271"/>
        <v>8</v>
      </c>
      <c r="R5779" t="str">
        <f t="shared" si="272"/>
        <v>90</v>
      </c>
      <c r="T5779" t="s">
        <v>563</v>
      </c>
      <c r="U5779" t="s">
        <v>468</v>
      </c>
      <c r="V5779" t="s">
        <v>564</v>
      </c>
      <c r="W5779" t="s">
        <v>524</v>
      </c>
      <c r="X5779" t="s">
        <v>567</v>
      </c>
      <c r="Y5779" t="s">
        <v>510</v>
      </c>
      <c r="Z5779" t="s">
        <v>568</v>
      </c>
    </row>
    <row r="5780" spans="1:27" x14ac:dyDescent="0.35">
      <c r="A5780" s="1" t="s">
        <v>2</v>
      </c>
      <c r="B5780" s="18">
        <v>42612</v>
      </c>
      <c r="C5780" s="8" t="s">
        <v>29</v>
      </c>
      <c r="D5780" s="4" t="s">
        <v>30</v>
      </c>
      <c r="E5780" s="9" t="s">
        <v>23</v>
      </c>
      <c r="F5780" s="6">
        <v>28.655075047841869</v>
      </c>
      <c r="G5780" s="16" t="s">
        <v>4</v>
      </c>
      <c r="H5780" s="7">
        <v>109778.02695991223</v>
      </c>
      <c r="I5780" s="4">
        <v>5.8</v>
      </c>
      <c r="J5780" s="4">
        <v>5.8</v>
      </c>
      <c r="K5780" s="4"/>
      <c r="L5780" s="4">
        <v>102.16040430453528</v>
      </c>
      <c r="N5780" s="17">
        <v>37.5</v>
      </c>
      <c r="O5780" s="4">
        <v>1152</v>
      </c>
      <c r="P5780">
        <f t="shared" si="270"/>
        <v>2016</v>
      </c>
      <c r="Q5780">
        <f t="shared" si="271"/>
        <v>8</v>
      </c>
      <c r="R5780" t="str">
        <f t="shared" si="272"/>
        <v>01</v>
      </c>
      <c r="T5780" t="s">
        <v>30</v>
      </c>
    </row>
    <row r="5781" spans="1:27" x14ac:dyDescent="0.35">
      <c r="A5781" s="1" t="s">
        <v>2</v>
      </c>
      <c r="B5781" s="18">
        <v>42612</v>
      </c>
      <c r="C5781" s="8" t="s">
        <v>294</v>
      </c>
      <c r="D5781" s="4" t="s">
        <v>295</v>
      </c>
      <c r="E5781" s="9" t="s">
        <v>23</v>
      </c>
      <c r="F5781" s="6">
        <v>2.8655075047841869</v>
      </c>
      <c r="G5781" s="16" t="s">
        <v>23</v>
      </c>
      <c r="H5781" s="7">
        <v>8576.6230975897706</v>
      </c>
      <c r="I5781" s="4">
        <v>203.5</v>
      </c>
      <c r="J5781" s="4">
        <v>5.3</v>
      </c>
      <c r="K5781" s="4"/>
      <c r="L5781" s="4">
        <v>2993.0555349341898</v>
      </c>
      <c r="N5781" s="17">
        <v>1</v>
      </c>
      <c r="O5781" s="4">
        <v>1152</v>
      </c>
      <c r="P5781">
        <f t="shared" si="270"/>
        <v>2016</v>
      </c>
      <c r="Q5781">
        <f t="shared" si="271"/>
        <v>8</v>
      </c>
      <c r="R5781" t="str">
        <f t="shared" si="272"/>
        <v>01</v>
      </c>
      <c r="T5781" t="s">
        <v>295</v>
      </c>
    </row>
    <row r="5782" spans="1:27" x14ac:dyDescent="0.35">
      <c r="A5782" s="1" t="s">
        <v>2</v>
      </c>
      <c r="B5782" s="18">
        <v>42612</v>
      </c>
      <c r="C5782" s="3" t="s">
        <v>182</v>
      </c>
      <c r="D5782" s="4" t="s">
        <v>183</v>
      </c>
      <c r="E5782" s="5" t="s">
        <v>7</v>
      </c>
      <c r="F5782" s="6">
        <v>66.021292910227658</v>
      </c>
      <c r="G5782" s="16" t="s">
        <v>4</v>
      </c>
      <c r="H5782" s="7">
        <v>16924.819917041321</v>
      </c>
      <c r="I5782" s="4">
        <v>1.7</v>
      </c>
      <c r="J5782" s="4">
        <v>1.5</v>
      </c>
      <c r="K5782" s="4"/>
      <c r="L5782" s="4">
        <v>2.0027653166634929</v>
      </c>
      <c r="N5782" s="17">
        <v>128</v>
      </c>
      <c r="O5782" s="4">
        <v>100</v>
      </c>
      <c r="P5782">
        <f t="shared" si="270"/>
        <v>2016</v>
      </c>
      <c r="Q5782">
        <f t="shared" si="271"/>
        <v>8</v>
      </c>
      <c r="R5782" t="str">
        <f t="shared" si="272"/>
        <v>01</v>
      </c>
      <c r="T5782" t="s">
        <v>228</v>
      </c>
      <c r="U5782" t="s">
        <v>552</v>
      </c>
    </row>
    <row r="5783" spans="1:27" x14ac:dyDescent="0.35">
      <c r="A5783" s="1" t="s">
        <v>2</v>
      </c>
      <c r="B5783" s="18">
        <v>42612</v>
      </c>
      <c r="C5783" s="3" t="s">
        <v>152</v>
      </c>
      <c r="D5783" s="4" t="s">
        <v>153</v>
      </c>
      <c r="E5783" s="5" t="s">
        <v>7</v>
      </c>
      <c r="F5783" s="6">
        <v>33.010646455113829</v>
      </c>
      <c r="G5783" s="16" t="s">
        <v>4</v>
      </c>
      <c r="H5783" s="7">
        <v>1758.3007358259599</v>
      </c>
      <c r="I5783" s="4">
        <v>2.2000000000000002</v>
      </c>
      <c r="J5783" s="4">
        <v>1.7</v>
      </c>
      <c r="K5783" s="4"/>
      <c r="L5783" s="4">
        <v>3.3290410152539844</v>
      </c>
      <c r="N5783" s="17">
        <v>16.000000000000004</v>
      </c>
      <c r="O5783" s="4">
        <v>100</v>
      </c>
      <c r="P5783">
        <f t="shared" si="270"/>
        <v>2016</v>
      </c>
      <c r="Q5783">
        <f t="shared" si="271"/>
        <v>8</v>
      </c>
      <c r="R5783" t="str">
        <f t="shared" si="272"/>
        <v>01</v>
      </c>
      <c r="T5783" t="s">
        <v>153</v>
      </c>
    </row>
    <row r="5784" spans="1:27" x14ac:dyDescent="0.35">
      <c r="A5784" s="1" t="s">
        <v>2</v>
      </c>
      <c r="B5784" s="18">
        <v>42612</v>
      </c>
      <c r="C5784" s="3" t="s">
        <v>186</v>
      </c>
      <c r="D5784" s="4" t="s">
        <v>187</v>
      </c>
      <c r="E5784" s="5" t="s">
        <v>7</v>
      </c>
      <c r="F5784" s="6">
        <v>8.5965225143525608</v>
      </c>
      <c r="G5784" s="16" t="s">
        <v>4</v>
      </c>
      <c r="H5784" s="7">
        <v>31495.383001615894</v>
      </c>
      <c r="I5784" s="4"/>
      <c r="J5784" s="4">
        <v>5.3</v>
      </c>
      <c r="K5784" s="4"/>
      <c r="L5784" s="4">
        <v>77.951814914747928</v>
      </c>
      <c r="N5784" s="17">
        <v>0.99999999999999989</v>
      </c>
      <c r="O5784" s="4">
        <v>1152</v>
      </c>
      <c r="P5784">
        <f t="shared" si="270"/>
        <v>2016</v>
      </c>
      <c r="Q5784">
        <f t="shared" si="271"/>
        <v>8</v>
      </c>
      <c r="R5784" t="str">
        <f t="shared" si="272"/>
        <v>01</v>
      </c>
      <c r="T5784" t="s">
        <v>187</v>
      </c>
    </row>
    <row r="5785" spans="1:27" x14ac:dyDescent="0.35">
      <c r="A5785" s="1" t="s">
        <v>2</v>
      </c>
      <c r="B5785" s="18">
        <v>42612</v>
      </c>
      <c r="C5785" s="3" t="s">
        <v>186</v>
      </c>
      <c r="D5785" s="4" t="s">
        <v>187</v>
      </c>
      <c r="E5785" s="5" t="s">
        <v>4</v>
      </c>
      <c r="F5785" s="6">
        <v>231.0745251857968</v>
      </c>
      <c r="G5785" s="16" t="s">
        <v>4</v>
      </c>
      <c r="H5785" s="7">
        <v>11025.244592098377</v>
      </c>
      <c r="I5785" s="4"/>
      <c r="J5785" s="4">
        <v>4.5</v>
      </c>
      <c r="K5785" s="4"/>
      <c r="L5785" s="4">
        <v>47.712938426394977</v>
      </c>
      <c r="N5785" s="17">
        <v>47</v>
      </c>
      <c r="O5785" s="4">
        <v>100</v>
      </c>
      <c r="P5785">
        <f t="shared" si="270"/>
        <v>2016</v>
      </c>
      <c r="Q5785">
        <f t="shared" si="271"/>
        <v>8</v>
      </c>
      <c r="R5785" t="str">
        <f t="shared" si="272"/>
        <v>01</v>
      </c>
      <c r="T5785" t="s">
        <v>187</v>
      </c>
    </row>
    <row r="5786" spans="1:27" x14ac:dyDescent="0.35">
      <c r="A5786" s="1" t="s">
        <v>2</v>
      </c>
      <c r="B5786" s="18">
        <v>42612</v>
      </c>
      <c r="C5786" s="3" t="s">
        <v>24</v>
      </c>
      <c r="D5786" s="4" t="s">
        <v>299</v>
      </c>
      <c r="E5786" s="5" t="s">
        <v>23</v>
      </c>
      <c r="F5786" s="6">
        <v>231.0745251857968</v>
      </c>
      <c r="G5786" s="16" t="s">
        <v>23</v>
      </c>
      <c r="H5786" s="7">
        <v>3343.6889936595971</v>
      </c>
      <c r="I5786" s="4">
        <v>203.5</v>
      </c>
      <c r="J5786" s="4">
        <v>1.4</v>
      </c>
      <c r="K5786" s="4"/>
      <c r="L5786" s="4">
        <v>14.470175762434586</v>
      </c>
      <c r="N5786" s="17">
        <v>1</v>
      </c>
      <c r="O5786" s="4">
        <v>100</v>
      </c>
      <c r="P5786">
        <f t="shared" si="270"/>
        <v>2016</v>
      </c>
      <c r="Q5786">
        <f t="shared" si="271"/>
        <v>8</v>
      </c>
      <c r="R5786" t="str">
        <f t="shared" si="272"/>
        <v>01</v>
      </c>
      <c r="T5786" t="s">
        <v>222</v>
      </c>
      <c r="U5786" t="s">
        <v>504</v>
      </c>
      <c r="V5786" t="s">
        <v>596</v>
      </c>
      <c r="W5786" t="s">
        <v>597</v>
      </c>
    </row>
    <row r="5787" spans="1:27" x14ac:dyDescent="0.35">
      <c r="A5787" s="1" t="s">
        <v>2</v>
      </c>
      <c r="B5787" s="18">
        <v>42612</v>
      </c>
      <c r="C5787" s="3" t="s">
        <v>35</v>
      </c>
      <c r="D5787" s="4" t="s">
        <v>36</v>
      </c>
      <c r="E5787" s="5" t="s">
        <v>7</v>
      </c>
      <c r="F5787" s="6">
        <v>33.010646455113829</v>
      </c>
      <c r="G5787" s="16" t="s">
        <v>4</v>
      </c>
      <c r="H5787" s="7">
        <v>691.37336262423707</v>
      </c>
      <c r="I5787" s="4">
        <v>2.5</v>
      </c>
      <c r="J5787" s="4">
        <v>2</v>
      </c>
      <c r="K5787" s="4"/>
      <c r="L5787" s="4">
        <v>5.2359877559829888</v>
      </c>
      <c r="N5787" s="17">
        <v>4</v>
      </c>
      <c r="O5787" s="4">
        <v>100</v>
      </c>
      <c r="P5787">
        <f t="shared" si="270"/>
        <v>2016</v>
      </c>
      <c r="Q5787">
        <f t="shared" si="271"/>
        <v>8</v>
      </c>
      <c r="R5787" t="str">
        <f t="shared" si="272"/>
        <v>01</v>
      </c>
      <c r="T5787" t="s">
        <v>458</v>
      </c>
      <c r="U5787" t="s">
        <v>459</v>
      </c>
    </row>
    <row r="5788" spans="1:27" x14ac:dyDescent="0.35">
      <c r="A5788" s="1" t="s">
        <v>2</v>
      </c>
      <c r="B5788" s="18">
        <v>42612</v>
      </c>
      <c r="C5788" s="3" t="s">
        <v>60</v>
      </c>
      <c r="D5788" s="4" t="s">
        <v>61</v>
      </c>
      <c r="E5788" s="5" t="s">
        <v>7</v>
      </c>
      <c r="F5788" s="6">
        <v>34.386090057410243</v>
      </c>
      <c r="G5788" s="16" t="s">
        <v>4</v>
      </c>
      <c r="H5788" s="7">
        <v>280451.06741082959</v>
      </c>
      <c r="I5788" s="4">
        <v>5.9</v>
      </c>
      <c r="J5788" s="4">
        <v>4.2</v>
      </c>
      <c r="K5788" s="4"/>
      <c r="L5788" s="4">
        <v>54.494066169168555</v>
      </c>
      <c r="N5788" s="17">
        <v>149.66666666666669</v>
      </c>
      <c r="O5788" s="4">
        <v>1152</v>
      </c>
      <c r="P5788">
        <f t="shared" si="270"/>
        <v>2016</v>
      </c>
      <c r="Q5788">
        <f t="shared" si="271"/>
        <v>8</v>
      </c>
      <c r="R5788" t="str">
        <f t="shared" si="272"/>
        <v>01</v>
      </c>
      <c r="T5788" t="s">
        <v>211</v>
      </c>
      <c r="U5788" t="s">
        <v>478</v>
      </c>
    </row>
    <row r="5789" spans="1:27" x14ac:dyDescent="0.35">
      <c r="A5789" s="1" t="s">
        <v>2</v>
      </c>
      <c r="B5789" s="18">
        <v>42612</v>
      </c>
      <c r="C5789" s="3" t="s">
        <v>212</v>
      </c>
      <c r="D5789" s="4" t="s">
        <v>213</v>
      </c>
      <c r="E5789" s="5" t="s">
        <v>4</v>
      </c>
      <c r="F5789" s="6">
        <v>33.010646455113829</v>
      </c>
      <c r="G5789" s="16" t="s">
        <v>4</v>
      </c>
      <c r="H5789" s="7">
        <v>13024.972906152723</v>
      </c>
      <c r="I5789" s="4">
        <v>9.1</v>
      </c>
      <c r="J5789" s="4">
        <v>9.1</v>
      </c>
      <c r="K5789" s="4"/>
      <c r="L5789" s="4">
        <v>394.56885292638566</v>
      </c>
      <c r="N5789" s="17">
        <v>1</v>
      </c>
      <c r="O5789" s="4">
        <v>100</v>
      </c>
      <c r="P5789">
        <f t="shared" si="270"/>
        <v>2016</v>
      </c>
      <c r="Q5789">
        <f t="shared" si="271"/>
        <v>8</v>
      </c>
      <c r="R5789" t="str">
        <f t="shared" si="272"/>
        <v>04</v>
      </c>
      <c r="T5789" t="s">
        <v>213</v>
      </c>
    </row>
    <row r="5790" spans="1:27" x14ac:dyDescent="0.35">
      <c r="A5790" s="1" t="s">
        <v>2</v>
      </c>
      <c r="B5790" s="18">
        <v>42612</v>
      </c>
      <c r="C5790" s="3" t="s">
        <v>300</v>
      </c>
      <c r="D5790" s="4" t="s">
        <v>301</v>
      </c>
      <c r="E5790" s="5" t="s">
        <v>4</v>
      </c>
      <c r="F5790" s="6">
        <v>858.27680783295955</v>
      </c>
      <c r="G5790" s="16" t="s">
        <v>4</v>
      </c>
      <c r="H5790" s="7">
        <v>51620.839021648571</v>
      </c>
      <c r="I5790" s="4">
        <v>6.5</v>
      </c>
      <c r="J5790" s="4">
        <v>4.7</v>
      </c>
      <c r="K5790" s="4">
        <v>3.7600000000000002</v>
      </c>
      <c r="L5790" s="4">
        <v>60.1447441554254</v>
      </c>
      <c r="N5790" s="17">
        <v>1.0000000000000002</v>
      </c>
      <c r="O5790" s="4">
        <v>100</v>
      </c>
      <c r="P5790">
        <f t="shared" si="270"/>
        <v>2016</v>
      </c>
      <c r="Q5790">
        <f t="shared" si="271"/>
        <v>8</v>
      </c>
      <c r="R5790" t="str">
        <f t="shared" si="272"/>
        <v>05</v>
      </c>
      <c r="T5790" t="s">
        <v>301</v>
      </c>
    </row>
    <row r="5791" spans="1:27" x14ac:dyDescent="0.35">
      <c r="A5791" s="1" t="s">
        <v>2</v>
      </c>
      <c r="B5791" s="18">
        <v>42612</v>
      </c>
      <c r="C5791" s="3" t="s">
        <v>82</v>
      </c>
      <c r="D5791" s="4" t="s">
        <v>167</v>
      </c>
      <c r="E5791" s="5" t="s">
        <v>4</v>
      </c>
      <c r="F5791" s="6">
        <v>231.0745251857968</v>
      </c>
      <c r="G5791" s="16" t="s">
        <v>4</v>
      </c>
      <c r="H5791" s="7">
        <v>162917.36242619934</v>
      </c>
      <c r="I5791" s="4">
        <v>16.5</v>
      </c>
      <c r="J5791" s="4">
        <v>10.1</v>
      </c>
      <c r="K5791" s="4">
        <v>8.08</v>
      </c>
      <c r="L5791" s="4">
        <v>705.04250650392851</v>
      </c>
      <c r="N5791" s="17">
        <v>1</v>
      </c>
      <c r="O5791" s="4">
        <v>100</v>
      </c>
      <c r="P5791">
        <f t="shared" si="270"/>
        <v>2016</v>
      </c>
      <c r="Q5791">
        <f t="shared" si="271"/>
        <v>8</v>
      </c>
      <c r="R5791" t="str">
        <f t="shared" si="272"/>
        <v>05</v>
      </c>
      <c r="T5791" t="s">
        <v>460</v>
      </c>
      <c r="U5791" t="s">
        <v>488</v>
      </c>
      <c r="V5791" t="s">
        <v>536</v>
      </c>
      <c r="W5791" t="s">
        <v>544</v>
      </c>
      <c r="X5791" t="s">
        <v>510</v>
      </c>
    </row>
    <row r="5792" spans="1:27" x14ac:dyDescent="0.35">
      <c r="A5792" s="1" t="s">
        <v>2</v>
      </c>
      <c r="B5792" s="18">
        <v>42612</v>
      </c>
      <c r="C5792" s="3" t="s">
        <v>37</v>
      </c>
      <c r="D5792" s="4" t="s">
        <v>156</v>
      </c>
      <c r="E5792" s="5" t="s">
        <v>4</v>
      </c>
      <c r="F5792" s="6">
        <v>120.35131520093587</v>
      </c>
      <c r="G5792" s="16" t="s">
        <v>4</v>
      </c>
      <c r="H5792" s="7">
        <v>182135.62910751661</v>
      </c>
      <c r="I5792" s="4">
        <v>22.4</v>
      </c>
      <c r="J5792" s="4">
        <v>12.7</v>
      </c>
      <c r="K5792" s="4">
        <v>10.16</v>
      </c>
      <c r="L5792" s="4">
        <v>1513.3663375711933</v>
      </c>
      <c r="N5792" s="17">
        <v>1</v>
      </c>
      <c r="O5792" s="4">
        <v>1152</v>
      </c>
      <c r="P5792">
        <f t="shared" si="270"/>
        <v>2016</v>
      </c>
      <c r="Q5792">
        <f t="shared" si="271"/>
        <v>8</v>
      </c>
      <c r="R5792" t="str">
        <f t="shared" si="272"/>
        <v>05</v>
      </c>
      <c r="T5792" t="s">
        <v>460</v>
      </c>
      <c r="U5792" t="s">
        <v>461</v>
      </c>
      <c r="V5792" t="s">
        <v>536</v>
      </c>
      <c r="W5792" t="s">
        <v>537</v>
      </c>
      <c r="X5792" t="s">
        <v>510</v>
      </c>
    </row>
    <row r="5793" spans="1:27" x14ac:dyDescent="0.35">
      <c r="A5793" s="1" t="s">
        <v>2</v>
      </c>
      <c r="B5793" s="18">
        <v>42612</v>
      </c>
      <c r="C5793" s="3" t="s">
        <v>62</v>
      </c>
      <c r="D5793" s="4" t="s">
        <v>63</v>
      </c>
      <c r="E5793" s="5" t="s">
        <v>4</v>
      </c>
      <c r="F5793" s="6">
        <v>1584.511029845464</v>
      </c>
      <c r="G5793" s="16" t="s">
        <v>4</v>
      </c>
      <c r="H5793" s="7">
        <v>126777.47919108762</v>
      </c>
      <c r="I5793" s="4">
        <v>9.1999999999999993</v>
      </c>
      <c r="J5793" s="4">
        <v>5.0999999999999996</v>
      </c>
      <c r="K5793" s="4"/>
      <c r="L5793" s="4">
        <v>80.010474400706528</v>
      </c>
      <c r="N5793" s="17">
        <v>0.99999999999999989</v>
      </c>
      <c r="O5793" s="4">
        <v>100</v>
      </c>
      <c r="P5793">
        <f t="shared" si="270"/>
        <v>2016</v>
      </c>
      <c r="Q5793">
        <f t="shared" si="271"/>
        <v>8</v>
      </c>
      <c r="R5793" t="str">
        <f t="shared" si="272"/>
        <v>05</v>
      </c>
      <c r="T5793" t="s">
        <v>84</v>
      </c>
      <c r="U5793" t="s">
        <v>459</v>
      </c>
      <c r="V5793" t="s">
        <v>479</v>
      </c>
      <c r="W5793" t="s">
        <v>480</v>
      </c>
    </row>
    <row r="5794" spans="1:27" x14ac:dyDescent="0.35">
      <c r="A5794" s="1" t="s">
        <v>2</v>
      </c>
      <c r="B5794" s="18">
        <v>42612</v>
      </c>
      <c r="C5794" s="3" t="s">
        <v>148</v>
      </c>
      <c r="D5794" s="4" t="s">
        <v>149</v>
      </c>
      <c r="E5794" s="5" t="s">
        <v>4</v>
      </c>
      <c r="F5794" s="6">
        <v>0.61932741075394449</v>
      </c>
      <c r="G5794" s="16" t="s">
        <v>4</v>
      </c>
      <c r="H5794" s="7">
        <v>47492.105087276555</v>
      </c>
      <c r="I5794" s="4"/>
      <c r="J5794" s="4">
        <v>61.1</v>
      </c>
      <c r="K5794" s="4"/>
      <c r="L5794" s="4">
        <v>76683.35723985084</v>
      </c>
      <c r="N5794" s="17">
        <v>0.99999999999999978</v>
      </c>
      <c r="O5794" s="4">
        <v>15990.24</v>
      </c>
      <c r="P5794">
        <f t="shared" si="270"/>
        <v>2016</v>
      </c>
      <c r="Q5794">
        <f t="shared" si="271"/>
        <v>8</v>
      </c>
      <c r="R5794" t="str">
        <f t="shared" si="272"/>
        <v>06</v>
      </c>
      <c r="T5794" t="s">
        <v>533</v>
      </c>
      <c r="U5794" t="s">
        <v>534</v>
      </c>
    </row>
    <row r="5795" spans="1:27" x14ac:dyDescent="0.35">
      <c r="A5795" s="1" t="s">
        <v>2</v>
      </c>
      <c r="B5795" s="18">
        <v>42612</v>
      </c>
      <c r="C5795" s="3" t="s">
        <v>27</v>
      </c>
      <c r="D5795" s="4" t="s">
        <v>39</v>
      </c>
      <c r="E5795" s="5" t="s">
        <v>4</v>
      </c>
      <c r="F5795" s="6">
        <v>33.010646455113829</v>
      </c>
      <c r="G5795" s="16" t="s">
        <v>4</v>
      </c>
      <c r="H5795" s="7">
        <v>7295.7174090922617</v>
      </c>
      <c r="I5795" s="4">
        <v>11.2</v>
      </c>
      <c r="J5795" s="4">
        <v>7.5</v>
      </c>
      <c r="K5795" s="4">
        <v>5.0250000000000004</v>
      </c>
      <c r="L5795" s="4">
        <v>221.01104318004198</v>
      </c>
      <c r="N5795" s="17">
        <v>1</v>
      </c>
      <c r="O5795" s="4">
        <v>100</v>
      </c>
      <c r="P5795">
        <f t="shared" si="270"/>
        <v>2016</v>
      </c>
      <c r="Q5795">
        <f t="shared" si="271"/>
        <v>8</v>
      </c>
      <c r="R5795" t="str">
        <f t="shared" si="272"/>
        <v>06</v>
      </c>
      <c r="T5795" t="s">
        <v>39</v>
      </c>
    </row>
    <row r="5796" spans="1:27" x14ac:dyDescent="0.35">
      <c r="A5796" s="1" t="s">
        <v>2</v>
      </c>
      <c r="B5796" s="18">
        <v>42612</v>
      </c>
      <c r="C5796" s="3" t="s">
        <v>117</v>
      </c>
      <c r="D5796" s="4" t="s">
        <v>118</v>
      </c>
      <c r="E5796" s="5" t="s">
        <v>4</v>
      </c>
      <c r="F5796" s="6">
        <v>0.20644247025131479</v>
      </c>
      <c r="G5796" s="16" t="s">
        <v>4</v>
      </c>
      <c r="H5796" s="7">
        <v>3466.6969343851806</v>
      </c>
      <c r="I5796" s="4">
        <v>39.299999999999997</v>
      </c>
      <c r="J5796" s="4">
        <v>34.9</v>
      </c>
      <c r="K5796" s="4">
        <v>23.382999999999999</v>
      </c>
      <c r="L5796" s="4">
        <v>16792.556929613187</v>
      </c>
      <c r="N5796" s="17">
        <v>1</v>
      </c>
      <c r="O5796" s="4">
        <v>15990.24</v>
      </c>
      <c r="P5796">
        <f t="shared" si="270"/>
        <v>2016</v>
      </c>
      <c r="Q5796">
        <f t="shared" si="271"/>
        <v>8</v>
      </c>
      <c r="R5796" t="str">
        <f t="shared" si="272"/>
        <v>06</v>
      </c>
      <c r="T5796" t="s">
        <v>118</v>
      </c>
    </row>
    <row r="5797" spans="1:27" x14ac:dyDescent="0.35">
      <c r="A5797" s="1" t="s">
        <v>2</v>
      </c>
      <c r="B5797" s="18">
        <v>42612</v>
      </c>
      <c r="C5797" s="3" t="s">
        <v>302</v>
      </c>
      <c r="D5797" s="4" t="s">
        <v>303</v>
      </c>
      <c r="E5797" s="5" t="s">
        <v>4</v>
      </c>
      <c r="F5797" s="6">
        <v>660.21292910227669</v>
      </c>
      <c r="G5797" s="16" t="s">
        <v>4</v>
      </c>
      <c r="H5797" s="7">
        <v>33237.083034797564</v>
      </c>
      <c r="I5797" s="4">
        <v>5.2</v>
      </c>
      <c r="J5797" s="4">
        <v>4.3</v>
      </c>
      <c r="K5797" s="4">
        <v>4.3</v>
      </c>
      <c r="L5797" s="4">
        <v>50.34297507622523</v>
      </c>
      <c r="N5797" s="17">
        <v>0.99999999999999978</v>
      </c>
      <c r="O5797" s="4">
        <v>100</v>
      </c>
      <c r="P5797">
        <f t="shared" si="270"/>
        <v>2016</v>
      </c>
      <c r="Q5797">
        <f t="shared" si="271"/>
        <v>8</v>
      </c>
      <c r="R5797" t="str">
        <f t="shared" si="272"/>
        <v>08</v>
      </c>
      <c r="T5797" t="s">
        <v>303</v>
      </c>
    </row>
    <row r="5798" spans="1:27" x14ac:dyDescent="0.35">
      <c r="A5798" s="1" t="s">
        <v>2</v>
      </c>
      <c r="B5798" s="18">
        <v>42612</v>
      </c>
      <c r="C5798" s="3" t="s">
        <v>445</v>
      </c>
      <c r="D5798" s="4" t="s">
        <v>446</v>
      </c>
      <c r="E5798" s="5" t="s">
        <v>7</v>
      </c>
      <c r="F5798" s="6">
        <v>0.20644247025131479</v>
      </c>
      <c r="G5798" s="16" t="s">
        <v>4</v>
      </c>
      <c r="H5798" s="7">
        <v>3378.5988158289374</v>
      </c>
      <c r="I5798" s="4">
        <v>15</v>
      </c>
      <c r="J5798" s="4">
        <v>6.1</v>
      </c>
      <c r="K5798" s="4"/>
      <c r="L5798" s="4">
        <v>292.24665660019042</v>
      </c>
      <c r="N5798" s="17">
        <v>56.000000000000007</v>
      </c>
      <c r="O5798" s="4">
        <v>15990.24</v>
      </c>
      <c r="P5798">
        <f t="shared" si="270"/>
        <v>2016</v>
      </c>
      <c r="Q5798">
        <f t="shared" si="271"/>
        <v>8</v>
      </c>
      <c r="R5798" t="str">
        <f t="shared" si="272"/>
        <v>09</v>
      </c>
      <c r="T5798" t="s">
        <v>177</v>
      </c>
      <c r="U5798" t="s">
        <v>603</v>
      </c>
    </row>
    <row r="5799" spans="1:27" x14ac:dyDescent="0.35">
      <c r="A5799" s="1" t="s">
        <v>2</v>
      </c>
      <c r="B5799" s="18">
        <v>42612</v>
      </c>
      <c r="C5799" s="3" t="s">
        <v>154</v>
      </c>
      <c r="D5799" s="4" t="s">
        <v>155</v>
      </c>
      <c r="E5799" s="5" t="s">
        <v>4</v>
      </c>
      <c r="F5799" s="6">
        <v>33.010646455113829</v>
      </c>
      <c r="G5799" s="16" t="s">
        <v>4</v>
      </c>
      <c r="H5799" s="7">
        <v>1493.988699294714</v>
      </c>
      <c r="I5799" s="4">
        <v>4.9000000000000004</v>
      </c>
      <c r="J5799" s="4">
        <v>4.2</v>
      </c>
      <c r="K5799" s="4"/>
      <c r="L5799" s="4">
        <v>45.257783767614569</v>
      </c>
      <c r="N5799" s="17">
        <v>1</v>
      </c>
      <c r="O5799" s="4">
        <v>100</v>
      </c>
      <c r="P5799">
        <f t="shared" si="270"/>
        <v>2016</v>
      </c>
      <c r="Q5799">
        <f t="shared" si="271"/>
        <v>8</v>
      </c>
      <c r="R5799" t="str">
        <f t="shared" si="272"/>
        <v>09</v>
      </c>
      <c r="T5799" t="s">
        <v>155</v>
      </c>
    </row>
    <row r="5800" spans="1:27" x14ac:dyDescent="0.35">
      <c r="A5800" s="1" t="s">
        <v>2</v>
      </c>
      <c r="B5800" s="18">
        <v>42612</v>
      </c>
      <c r="C5800" s="3" t="s">
        <v>373</v>
      </c>
      <c r="D5800" s="4" t="s">
        <v>374</v>
      </c>
      <c r="E5800" s="5" t="s">
        <v>4</v>
      </c>
      <c r="F5800" s="6">
        <v>66.021292910227658</v>
      </c>
      <c r="G5800" s="16" t="s">
        <v>4</v>
      </c>
      <c r="H5800" s="7">
        <v>97883.430776954861</v>
      </c>
      <c r="I5800" s="4">
        <v>16.5</v>
      </c>
      <c r="J5800" s="4">
        <v>13.1</v>
      </c>
      <c r="K5800" s="4"/>
      <c r="L5800" s="4">
        <v>1482.6039670269968</v>
      </c>
      <c r="N5800" s="17">
        <v>1</v>
      </c>
      <c r="O5800" s="4">
        <v>100</v>
      </c>
      <c r="P5800">
        <f t="shared" si="270"/>
        <v>2016</v>
      </c>
      <c r="Q5800">
        <f t="shared" si="271"/>
        <v>8</v>
      </c>
      <c r="R5800" t="str">
        <f t="shared" si="272"/>
        <v>09</v>
      </c>
      <c r="T5800" t="s">
        <v>374</v>
      </c>
    </row>
    <row r="5801" spans="1:27" x14ac:dyDescent="0.35">
      <c r="A5801" s="1" t="s">
        <v>2</v>
      </c>
      <c r="B5801" s="18">
        <v>42612</v>
      </c>
      <c r="C5801" s="3" t="s">
        <v>40</v>
      </c>
      <c r="D5801" s="4" t="s">
        <v>169</v>
      </c>
      <c r="E5801" s="5" t="s">
        <v>4</v>
      </c>
      <c r="F5801" s="6">
        <v>924.29810074318721</v>
      </c>
      <c r="G5801" s="16" t="s">
        <v>4</v>
      </c>
      <c r="H5801" s="7">
        <v>104535.65242878466</v>
      </c>
      <c r="I5801" s="4"/>
      <c r="J5801" s="4">
        <v>6</v>
      </c>
      <c r="K5801" s="4">
        <v>4</v>
      </c>
      <c r="L5801" s="4">
        <v>113.09733552923255</v>
      </c>
      <c r="N5801" s="17">
        <v>1.0000000000000002</v>
      </c>
      <c r="O5801" s="4">
        <v>100</v>
      </c>
      <c r="P5801">
        <f t="shared" si="270"/>
        <v>2016</v>
      </c>
      <c r="Q5801">
        <f t="shared" si="271"/>
        <v>8</v>
      </c>
      <c r="R5801" t="str">
        <f t="shared" si="272"/>
        <v>12</v>
      </c>
      <c r="T5801" t="s">
        <v>662</v>
      </c>
      <c r="U5801" t="s">
        <v>463</v>
      </c>
      <c r="V5801" t="s">
        <v>464</v>
      </c>
      <c r="W5801" t="s">
        <v>546</v>
      </c>
      <c r="X5801" t="s">
        <v>468</v>
      </c>
      <c r="Y5801" t="s">
        <v>547</v>
      </c>
      <c r="Z5801" t="s">
        <v>510</v>
      </c>
      <c r="AA5801" t="s">
        <v>466</v>
      </c>
    </row>
    <row r="5802" spans="1:27" x14ac:dyDescent="0.35">
      <c r="A5802" s="1" t="s">
        <v>2</v>
      </c>
      <c r="B5802" s="18">
        <v>42612</v>
      </c>
      <c r="C5802" s="3" t="s">
        <v>42</v>
      </c>
      <c r="D5802" s="4" t="s">
        <v>168</v>
      </c>
      <c r="E5802" s="5" t="s">
        <v>4</v>
      </c>
      <c r="F5802" s="6">
        <v>594.19163619204903</v>
      </c>
      <c r="G5802" s="16" t="s">
        <v>4</v>
      </c>
      <c r="H5802" s="7">
        <v>1001765.1572250434</v>
      </c>
      <c r="I5802" s="4"/>
      <c r="J5802" s="4">
        <v>14.8</v>
      </c>
      <c r="K5802" s="4">
        <v>9.8000000000000007</v>
      </c>
      <c r="L5802" s="4">
        <v>1685.9294143636555</v>
      </c>
      <c r="N5802" s="17">
        <v>1</v>
      </c>
      <c r="O5802" s="4">
        <v>100</v>
      </c>
      <c r="P5802">
        <f t="shared" si="270"/>
        <v>2016</v>
      </c>
      <c r="Q5802">
        <f t="shared" si="271"/>
        <v>8</v>
      </c>
      <c r="R5802" t="str">
        <f t="shared" si="272"/>
        <v>12</v>
      </c>
      <c r="T5802" t="s">
        <v>663</v>
      </c>
      <c r="U5802" t="s">
        <v>463</v>
      </c>
      <c r="V5802" t="s">
        <v>464</v>
      </c>
      <c r="W5802" t="s">
        <v>545</v>
      </c>
      <c r="X5802" t="s">
        <v>510</v>
      </c>
      <c r="Y5802" t="s">
        <v>466</v>
      </c>
    </row>
    <row r="5803" spans="1:27" x14ac:dyDescent="0.35">
      <c r="A5803" s="1" t="s">
        <v>2</v>
      </c>
      <c r="B5803" s="18">
        <v>42612</v>
      </c>
      <c r="C5803" s="3" t="s">
        <v>196</v>
      </c>
      <c r="D5803" s="4" t="s">
        <v>197</v>
      </c>
      <c r="E5803" s="5" t="s">
        <v>23</v>
      </c>
      <c r="F5803" s="6">
        <v>226.37509287795081</v>
      </c>
      <c r="G5803" s="16" t="s">
        <v>4</v>
      </c>
      <c r="H5803" s="7">
        <v>2181190.0557838655</v>
      </c>
      <c r="I5803" s="4">
        <v>26.9</v>
      </c>
      <c r="J5803" s="4">
        <v>7.2</v>
      </c>
      <c r="K5803" s="4"/>
      <c r="L5803" s="4">
        <v>1095.234597265088</v>
      </c>
      <c r="N5803" s="17">
        <v>8.7974683544303787</v>
      </c>
      <c r="O5803" s="4">
        <v>1152</v>
      </c>
      <c r="P5803">
        <f t="shared" si="270"/>
        <v>2016</v>
      </c>
      <c r="Q5803">
        <f t="shared" si="271"/>
        <v>8</v>
      </c>
      <c r="R5803" t="str">
        <f t="shared" si="272"/>
        <v>12</v>
      </c>
      <c r="T5803" t="s">
        <v>107</v>
      </c>
      <c r="U5803" t="s">
        <v>559</v>
      </c>
    </row>
    <row r="5804" spans="1:27" x14ac:dyDescent="0.35">
      <c r="A5804" s="1" t="s">
        <v>2</v>
      </c>
      <c r="B5804" s="18">
        <v>42612</v>
      </c>
      <c r="C5804" s="3" t="s">
        <v>159</v>
      </c>
      <c r="D5804" s="4" t="s">
        <v>160</v>
      </c>
      <c r="E5804" s="5" t="s">
        <v>7</v>
      </c>
      <c r="F5804" s="6">
        <v>8.5965225143525608</v>
      </c>
      <c r="G5804" s="16" t="s">
        <v>4</v>
      </c>
      <c r="H5804" s="7">
        <v>118247.5742112235</v>
      </c>
      <c r="I5804" s="4">
        <v>58</v>
      </c>
      <c r="J5804" s="4">
        <v>7.7</v>
      </c>
      <c r="K5804" s="4">
        <v>7.7</v>
      </c>
      <c r="L5804" s="4">
        <v>3438.82</v>
      </c>
      <c r="N5804" s="17">
        <v>4</v>
      </c>
      <c r="O5804" s="4">
        <v>1152</v>
      </c>
      <c r="P5804">
        <f t="shared" si="270"/>
        <v>2016</v>
      </c>
      <c r="Q5804">
        <f t="shared" si="271"/>
        <v>8</v>
      </c>
      <c r="R5804" t="str">
        <f t="shared" si="272"/>
        <v>13</v>
      </c>
      <c r="T5804" t="s">
        <v>67</v>
      </c>
      <c r="U5804" t="s">
        <v>540</v>
      </c>
    </row>
    <row r="5805" spans="1:27" x14ac:dyDescent="0.35">
      <c r="A5805" s="1" t="s">
        <v>2</v>
      </c>
      <c r="B5805" s="18">
        <v>42612</v>
      </c>
      <c r="C5805" s="3" t="s">
        <v>101</v>
      </c>
      <c r="D5805" s="4" t="s">
        <v>102</v>
      </c>
      <c r="E5805" s="5" t="s">
        <v>7</v>
      </c>
      <c r="F5805" s="6">
        <v>11.462030019136748</v>
      </c>
      <c r="G5805" s="16" t="s">
        <v>4</v>
      </c>
      <c r="H5805" s="7">
        <v>148392.16871512725</v>
      </c>
      <c r="I5805" s="4">
        <v>91.9</v>
      </c>
      <c r="J5805" s="4">
        <v>3.5</v>
      </c>
      <c r="K5805" s="4">
        <v>3.5</v>
      </c>
      <c r="L5805" s="4">
        <v>1125.7750000000001</v>
      </c>
      <c r="N5805" s="17">
        <v>11.5</v>
      </c>
      <c r="O5805" s="4">
        <v>1152</v>
      </c>
      <c r="P5805">
        <f t="shared" si="270"/>
        <v>2016</v>
      </c>
      <c r="Q5805">
        <f t="shared" si="271"/>
        <v>8</v>
      </c>
      <c r="R5805" t="str">
        <f t="shared" si="272"/>
        <v>13</v>
      </c>
      <c r="T5805" t="s">
        <v>499</v>
      </c>
      <c r="U5805" t="s">
        <v>500</v>
      </c>
    </row>
    <row r="5806" spans="1:27" x14ac:dyDescent="0.35">
      <c r="A5806" s="1" t="s">
        <v>2</v>
      </c>
      <c r="B5806" s="18">
        <v>42612</v>
      </c>
      <c r="C5806" s="3" t="s">
        <v>3</v>
      </c>
      <c r="D5806" s="4" t="s">
        <v>119</v>
      </c>
      <c r="E5806" s="5" t="s">
        <v>4</v>
      </c>
      <c r="F5806" s="6">
        <v>165.05323227556917</v>
      </c>
      <c r="G5806" s="16" t="s">
        <v>4</v>
      </c>
      <c r="H5806" s="7">
        <v>17515.512033733412</v>
      </c>
      <c r="I5806" s="4">
        <v>6.7</v>
      </c>
      <c r="J5806" s="4">
        <v>5.5</v>
      </c>
      <c r="K5806" s="4"/>
      <c r="L5806" s="4">
        <v>106.12038184438524</v>
      </c>
      <c r="N5806" s="17">
        <v>1.0000000000000002</v>
      </c>
      <c r="O5806" s="4">
        <v>100</v>
      </c>
      <c r="P5806">
        <f t="shared" si="270"/>
        <v>2016</v>
      </c>
      <c r="Q5806">
        <f t="shared" si="271"/>
        <v>8</v>
      </c>
      <c r="R5806" t="str">
        <f t="shared" si="272"/>
        <v>16</v>
      </c>
      <c r="T5806" t="s">
        <v>119</v>
      </c>
    </row>
    <row r="5807" spans="1:27" x14ac:dyDescent="0.35">
      <c r="A5807" s="1" t="s">
        <v>2</v>
      </c>
      <c r="B5807" s="18">
        <v>42612</v>
      </c>
      <c r="C5807" s="3" t="s">
        <v>184</v>
      </c>
      <c r="D5807" s="4" t="s">
        <v>185</v>
      </c>
      <c r="E5807" s="5" t="s">
        <v>7</v>
      </c>
      <c r="F5807" s="6">
        <v>11.462030019136748</v>
      </c>
      <c r="G5807" s="16" t="s">
        <v>4</v>
      </c>
      <c r="H5807" s="7">
        <v>15665.617170580184</v>
      </c>
      <c r="I5807" s="4"/>
      <c r="J5807" s="4">
        <v>6.1</v>
      </c>
      <c r="K5807" s="4"/>
      <c r="L5807" s="4">
        <v>118.84697368407744</v>
      </c>
      <c r="N5807" s="17">
        <v>11.500000000000002</v>
      </c>
      <c r="O5807" s="4">
        <v>1152</v>
      </c>
      <c r="P5807">
        <f t="shared" si="270"/>
        <v>2016</v>
      </c>
      <c r="Q5807">
        <f t="shared" si="271"/>
        <v>8</v>
      </c>
      <c r="R5807" t="str">
        <f t="shared" si="272"/>
        <v>16</v>
      </c>
      <c r="T5807" t="s">
        <v>553</v>
      </c>
      <c r="U5807" t="s">
        <v>530</v>
      </c>
    </row>
    <row r="5808" spans="1:27" x14ac:dyDescent="0.35">
      <c r="A5808" s="1" t="s">
        <v>2</v>
      </c>
      <c r="B5808" s="18">
        <v>42612</v>
      </c>
      <c r="C5808" s="3" t="s">
        <v>384</v>
      </c>
      <c r="D5808" s="4" t="s">
        <v>385</v>
      </c>
      <c r="E5808" s="5" t="s">
        <v>7</v>
      </c>
      <c r="F5808" s="6">
        <v>33.010646455113829</v>
      </c>
      <c r="G5808" s="16" t="s">
        <v>4</v>
      </c>
      <c r="H5808" s="7">
        <v>42348.104913464151</v>
      </c>
      <c r="I5808" s="4"/>
      <c r="J5808" s="4">
        <v>10.7</v>
      </c>
      <c r="K5808" s="4"/>
      <c r="L5808" s="4">
        <v>641.43101485526665</v>
      </c>
      <c r="N5808" s="17">
        <v>2</v>
      </c>
      <c r="O5808" s="4">
        <v>100</v>
      </c>
      <c r="P5808">
        <f t="shared" si="270"/>
        <v>2016</v>
      </c>
      <c r="Q5808">
        <f t="shared" si="271"/>
        <v>8</v>
      </c>
      <c r="R5808" t="str">
        <f t="shared" si="272"/>
        <v>16</v>
      </c>
      <c r="T5808" t="s">
        <v>385</v>
      </c>
    </row>
    <row r="5809" spans="1:27" x14ac:dyDescent="0.35">
      <c r="A5809" s="1" t="s">
        <v>2</v>
      </c>
      <c r="B5809" s="18">
        <v>42612</v>
      </c>
      <c r="C5809" s="3" t="s">
        <v>8</v>
      </c>
      <c r="D5809" s="4" t="s">
        <v>9</v>
      </c>
      <c r="E5809" s="5" t="s">
        <v>7</v>
      </c>
      <c r="F5809" s="6">
        <v>198.063878730683</v>
      </c>
      <c r="G5809" s="16" t="s">
        <v>4</v>
      </c>
      <c r="H5809" s="7">
        <v>221584.60962237784</v>
      </c>
      <c r="I5809" s="4"/>
      <c r="J5809" s="4">
        <v>5.6</v>
      </c>
      <c r="K5809" s="4"/>
      <c r="L5809" s="4">
        <v>91.952322575470831</v>
      </c>
      <c r="N5809" s="17">
        <v>12.166666666666666</v>
      </c>
      <c r="O5809" s="4">
        <v>100</v>
      </c>
      <c r="P5809">
        <f t="shared" si="270"/>
        <v>2016</v>
      </c>
      <c r="Q5809">
        <f t="shared" si="271"/>
        <v>8</v>
      </c>
      <c r="R5809" t="str">
        <f t="shared" si="272"/>
        <v>17</v>
      </c>
      <c r="T5809" t="s">
        <v>490</v>
      </c>
      <c r="U5809" t="s">
        <v>491</v>
      </c>
    </row>
    <row r="5810" spans="1:27" x14ac:dyDescent="0.35">
      <c r="A5810" s="1" t="s">
        <v>2</v>
      </c>
      <c r="B5810" s="18">
        <v>42612</v>
      </c>
      <c r="C5810" s="3" t="s">
        <v>12</v>
      </c>
      <c r="D5810" s="4" t="s">
        <v>13</v>
      </c>
      <c r="E5810" s="5" t="s">
        <v>4</v>
      </c>
      <c r="F5810" s="6">
        <v>891.28745428807349</v>
      </c>
      <c r="G5810" s="16" t="s">
        <v>4</v>
      </c>
      <c r="H5810" s="7">
        <v>9497.8107063867192</v>
      </c>
      <c r="I5810" s="4">
        <v>15.9</v>
      </c>
      <c r="J5810" s="4">
        <v>1.6</v>
      </c>
      <c r="K5810" s="4"/>
      <c r="L5810" s="4">
        <v>10.656282280976578</v>
      </c>
      <c r="N5810" s="17">
        <v>1</v>
      </c>
      <c r="O5810" s="4">
        <v>100</v>
      </c>
      <c r="P5810">
        <f t="shared" si="270"/>
        <v>2016</v>
      </c>
      <c r="Q5810">
        <f t="shared" si="271"/>
        <v>8</v>
      </c>
      <c r="R5810" t="str">
        <f t="shared" si="272"/>
        <v>17</v>
      </c>
      <c r="T5810" t="s">
        <v>250</v>
      </c>
      <c r="U5810" t="s">
        <v>472</v>
      </c>
    </row>
    <row r="5811" spans="1:27" x14ac:dyDescent="0.35">
      <c r="A5811" s="1" t="s">
        <v>2</v>
      </c>
      <c r="B5811" s="18">
        <v>42612</v>
      </c>
      <c r="C5811" s="3" t="s">
        <v>129</v>
      </c>
      <c r="D5811" s="4" t="s">
        <v>14</v>
      </c>
      <c r="E5811" s="5" t="s">
        <v>4</v>
      </c>
      <c r="F5811" s="6">
        <v>99.031939365341501</v>
      </c>
      <c r="G5811" s="16" t="s">
        <v>4</v>
      </c>
      <c r="H5811" s="7">
        <v>1591.7056819346167</v>
      </c>
      <c r="I5811" s="4">
        <v>7.3</v>
      </c>
      <c r="J5811" s="4">
        <v>2.9</v>
      </c>
      <c r="K5811" s="4"/>
      <c r="L5811" s="4">
        <v>16.072649815153177</v>
      </c>
      <c r="N5811" s="17">
        <v>1</v>
      </c>
      <c r="O5811" s="4">
        <v>100</v>
      </c>
      <c r="P5811">
        <f t="shared" si="270"/>
        <v>2016</v>
      </c>
      <c r="Q5811">
        <f t="shared" si="271"/>
        <v>8</v>
      </c>
      <c r="R5811" t="str">
        <f t="shared" si="272"/>
        <v>17</v>
      </c>
      <c r="T5811" t="s">
        <v>250</v>
      </c>
      <c r="U5811" t="s">
        <v>521</v>
      </c>
    </row>
    <row r="5812" spans="1:27" x14ac:dyDescent="0.35">
      <c r="A5812" s="1" t="s">
        <v>2</v>
      </c>
      <c r="B5812" s="18">
        <v>42612</v>
      </c>
      <c r="C5812" s="3" t="s">
        <v>85</v>
      </c>
      <c r="D5812" s="4" t="s">
        <v>86</v>
      </c>
      <c r="E5812" s="5" t="s">
        <v>7</v>
      </c>
      <c r="F5812" s="6">
        <v>132.04258582045532</v>
      </c>
      <c r="G5812" s="16" t="s">
        <v>4</v>
      </c>
      <c r="H5812" s="7">
        <v>47923.685396347311</v>
      </c>
      <c r="I5812" s="4">
        <v>8.1999999999999993</v>
      </c>
      <c r="J5812" s="4">
        <v>5.0999999999999996</v>
      </c>
      <c r="K5812" s="4"/>
      <c r="L5812" s="4">
        <v>111.67419405715634</v>
      </c>
      <c r="N5812" s="17">
        <v>3.2500000000000004</v>
      </c>
      <c r="O5812" s="4">
        <v>100</v>
      </c>
      <c r="P5812">
        <f t="shared" si="270"/>
        <v>2016</v>
      </c>
      <c r="Q5812">
        <f t="shared" si="271"/>
        <v>8</v>
      </c>
      <c r="R5812" t="str">
        <f t="shared" si="272"/>
        <v>17</v>
      </c>
      <c r="T5812" t="s">
        <v>86</v>
      </c>
    </row>
    <row r="5813" spans="1:27" x14ac:dyDescent="0.35">
      <c r="A5813" s="1" t="s">
        <v>2</v>
      </c>
      <c r="B5813" s="18">
        <v>42612</v>
      </c>
      <c r="C5813" s="3" t="s">
        <v>15</v>
      </c>
      <c r="D5813" s="4" t="s">
        <v>16</v>
      </c>
      <c r="E5813" s="5" t="s">
        <v>7</v>
      </c>
      <c r="F5813" s="6">
        <v>2.8655075047841869</v>
      </c>
      <c r="G5813" s="16" t="s">
        <v>4</v>
      </c>
      <c r="H5813" s="7">
        <v>20986.16430711103</v>
      </c>
      <c r="I5813" s="4">
        <v>16.5</v>
      </c>
      <c r="J5813" s="4">
        <v>9.1</v>
      </c>
      <c r="K5813" s="4">
        <v>9.1</v>
      </c>
      <c r="L5813" s="4">
        <v>915.46455000000003</v>
      </c>
      <c r="N5813" s="17">
        <v>8</v>
      </c>
      <c r="O5813" s="4">
        <v>1152</v>
      </c>
      <c r="P5813">
        <f t="shared" si="270"/>
        <v>2016</v>
      </c>
      <c r="Q5813">
        <f t="shared" si="271"/>
        <v>8</v>
      </c>
      <c r="R5813" t="str">
        <f t="shared" si="272"/>
        <v>17</v>
      </c>
      <c r="T5813" t="s">
        <v>73</v>
      </c>
      <c r="U5813" t="s">
        <v>475</v>
      </c>
    </row>
    <row r="5814" spans="1:27" x14ac:dyDescent="0.35">
      <c r="A5814" s="1" t="s">
        <v>2</v>
      </c>
      <c r="B5814" s="18">
        <v>42612</v>
      </c>
      <c r="C5814" s="3" t="s">
        <v>54</v>
      </c>
      <c r="D5814" s="4" t="s">
        <v>218</v>
      </c>
      <c r="E5814" s="5" t="s">
        <v>7</v>
      </c>
      <c r="F5814" s="6">
        <v>297.09581809602452</v>
      </c>
      <c r="G5814" s="16" t="s">
        <v>4</v>
      </c>
      <c r="H5814" s="7">
        <v>5054.1121241238279</v>
      </c>
      <c r="I5814" s="4">
        <v>4.5</v>
      </c>
      <c r="J5814" s="4">
        <v>1.9</v>
      </c>
      <c r="K5814" s="4"/>
      <c r="L5814" s="4">
        <v>8.5058621095943643</v>
      </c>
      <c r="N5814" s="17">
        <v>1.9999999999999996</v>
      </c>
      <c r="O5814" s="4">
        <v>100</v>
      </c>
      <c r="P5814">
        <f t="shared" si="270"/>
        <v>2016</v>
      </c>
      <c r="Q5814">
        <f t="shared" si="271"/>
        <v>8</v>
      </c>
      <c r="R5814" t="str">
        <f t="shared" si="272"/>
        <v>17</v>
      </c>
      <c r="T5814" t="s">
        <v>218</v>
      </c>
    </row>
    <row r="5815" spans="1:27" x14ac:dyDescent="0.35">
      <c r="A5815" s="1" t="s">
        <v>2</v>
      </c>
      <c r="B5815" s="18">
        <v>42612</v>
      </c>
      <c r="C5815" s="3" t="s">
        <v>142</v>
      </c>
      <c r="D5815" s="4" t="s">
        <v>143</v>
      </c>
      <c r="E5815" s="5" t="s">
        <v>4</v>
      </c>
      <c r="F5815" s="6">
        <v>132.04258582045532</v>
      </c>
      <c r="G5815" s="16" t="s">
        <v>4</v>
      </c>
      <c r="H5815" s="7">
        <v>16977.507514450859</v>
      </c>
      <c r="I5815" s="4">
        <v>8.1999999999999993</v>
      </c>
      <c r="J5815" s="4">
        <v>5.6</v>
      </c>
      <c r="K5815" s="4">
        <v>2.8</v>
      </c>
      <c r="L5815" s="4">
        <v>128.57599999999996</v>
      </c>
      <c r="N5815" s="17">
        <v>1</v>
      </c>
      <c r="O5815" s="4">
        <v>100</v>
      </c>
      <c r="P5815">
        <f t="shared" si="270"/>
        <v>2016</v>
      </c>
      <c r="Q5815">
        <f t="shared" si="271"/>
        <v>8</v>
      </c>
      <c r="R5815" t="str">
        <f t="shared" si="272"/>
        <v>17</v>
      </c>
      <c r="T5815" t="s">
        <v>484</v>
      </c>
      <c r="U5815" t="s">
        <v>531</v>
      </c>
    </row>
    <row r="5816" spans="1:27" x14ac:dyDescent="0.35">
      <c r="A5816" s="1" t="s">
        <v>2</v>
      </c>
      <c r="B5816" s="18">
        <v>42612</v>
      </c>
      <c r="C5816" s="3" t="s">
        <v>290</v>
      </c>
      <c r="D5816" s="4" t="s">
        <v>291</v>
      </c>
      <c r="E5816" s="5" t="s">
        <v>7</v>
      </c>
      <c r="F5816" s="6">
        <v>66.021292910227658</v>
      </c>
      <c r="G5816" s="16" t="s">
        <v>4</v>
      </c>
      <c r="H5816" s="7">
        <v>6568.0469449302527</v>
      </c>
      <c r="I5816" s="4">
        <v>7.6</v>
      </c>
      <c r="J5816" s="4">
        <v>2.5</v>
      </c>
      <c r="K5816" s="4"/>
      <c r="L5816" s="4">
        <v>24.870941840919198</v>
      </c>
      <c r="N5816" s="17">
        <v>4</v>
      </c>
      <c r="O5816" s="4">
        <v>100</v>
      </c>
      <c r="P5816">
        <f t="shared" si="270"/>
        <v>2016</v>
      </c>
      <c r="Q5816">
        <f t="shared" si="271"/>
        <v>8</v>
      </c>
      <c r="R5816" t="str">
        <f t="shared" si="272"/>
        <v>18</v>
      </c>
      <c r="T5816" t="s">
        <v>291</v>
      </c>
    </row>
    <row r="5817" spans="1:27" x14ac:dyDescent="0.35">
      <c r="A5817" s="1" t="s">
        <v>2</v>
      </c>
      <c r="B5817" s="18">
        <v>42612</v>
      </c>
      <c r="C5817" s="3" t="s">
        <v>219</v>
      </c>
      <c r="D5817" s="4" t="s">
        <v>292</v>
      </c>
      <c r="E5817" s="5" t="s">
        <v>4</v>
      </c>
      <c r="F5817" s="6">
        <v>462.1490503715936</v>
      </c>
      <c r="G5817" s="16" t="s">
        <v>4</v>
      </c>
      <c r="H5817" s="7">
        <v>8696.0595864195238</v>
      </c>
      <c r="I5817" s="4"/>
      <c r="J5817" s="4">
        <v>3.3</v>
      </c>
      <c r="K5817" s="4"/>
      <c r="L5817" s="4">
        <v>18.816569198676067</v>
      </c>
      <c r="N5817" s="17">
        <v>1.0000000000000002</v>
      </c>
      <c r="O5817" s="4">
        <v>100</v>
      </c>
      <c r="P5817">
        <f t="shared" si="270"/>
        <v>2016</v>
      </c>
      <c r="Q5817">
        <f t="shared" si="271"/>
        <v>8</v>
      </c>
      <c r="R5817" t="str">
        <f t="shared" si="272"/>
        <v>90</v>
      </c>
      <c r="T5817" t="s">
        <v>563</v>
      </c>
      <c r="U5817" t="s">
        <v>468</v>
      </c>
      <c r="V5817" t="s">
        <v>564</v>
      </c>
      <c r="W5817" t="s">
        <v>565</v>
      </c>
      <c r="X5817" t="s">
        <v>566</v>
      </c>
      <c r="Y5817" t="s">
        <v>567</v>
      </c>
      <c r="Z5817" t="s">
        <v>510</v>
      </c>
      <c r="AA5817" t="s">
        <v>568</v>
      </c>
    </row>
    <row r="5818" spans="1:27" x14ac:dyDescent="0.35">
      <c r="A5818" s="1" t="s">
        <v>2</v>
      </c>
      <c r="B5818" s="18">
        <v>42612</v>
      </c>
      <c r="C5818" s="3" t="s">
        <v>132</v>
      </c>
      <c r="D5818" s="4" t="s">
        <v>298</v>
      </c>
      <c r="E5818" s="5" t="s">
        <v>4</v>
      </c>
      <c r="F5818" s="6">
        <v>660.21292910227669</v>
      </c>
      <c r="G5818" s="16" t="s">
        <v>4</v>
      </c>
      <c r="H5818" s="7">
        <v>31500.6988345668</v>
      </c>
      <c r="I5818" s="4"/>
      <c r="J5818" s="4">
        <v>4.5</v>
      </c>
      <c r="K5818" s="4"/>
      <c r="L5818" s="4">
        <v>47.712938426394977</v>
      </c>
      <c r="N5818" s="17">
        <v>1</v>
      </c>
      <c r="O5818" s="4">
        <v>100</v>
      </c>
      <c r="P5818">
        <f t="shared" si="270"/>
        <v>2016</v>
      </c>
      <c r="Q5818">
        <f t="shared" si="271"/>
        <v>8</v>
      </c>
      <c r="R5818" t="str">
        <f t="shared" si="272"/>
        <v>90</v>
      </c>
      <c r="T5818" t="s">
        <v>563</v>
      </c>
      <c r="U5818" t="s">
        <v>468</v>
      </c>
      <c r="V5818" t="s">
        <v>564</v>
      </c>
      <c r="W5818" t="s">
        <v>524</v>
      </c>
      <c r="X5818" t="s">
        <v>567</v>
      </c>
      <c r="Y5818" t="s">
        <v>510</v>
      </c>
      <c r="Z5818" t="s">
        <v>568</v>
      </c>
    </row>
    <row r="5819" spans="1:27" x14ac:dyDescent="0.35">
      <c r="A5819" s="1" t="s">
        <v>2</v>
      </c>
      <c r="B5819" s="18">
        <v>42626</v>
      </c>
      <c r="C5819" s="8" t="s">
        <v>29</v>
      </c>
      <c r="D5819" s="4" t="s">
        <v>30</v>
      </c>
      <c r="E5819" s="9" t="s">
        <v>23</v>
      </c>
      <c r="F5819" s="6">
        <v>15.323831756764895</v>
      </c>
      <c r="G5819" s="16" t="s">
        <v>4</v>
      </c>
      <c r="H5819" s="7">
        <v>18390.454109086841</v>
      </c>
      <c r="I5819" s="4">
        <v>6.2</v>
      </c>
      <c r="J5819" s="4">
        <v>6.5</v>
      </c>
      <c r="K5819" s="4"/>
      <c r="L5819" s="4">
        <v>137.1566992679744</v>
      </c>
      <c r="M5819" s="4"/>
      <c r="N5819" s="17">
        <v>8.7500000000000018</v>
      </c>
      <c r="O5819" s="4">
        <v>1728</v>
      </c>
      <c r="P5819">
        <f t="shared" si="270"/>
        <v>2016</v>
      </c>
      <c r="Q5819">
        <f t="shared" si="271"/>
        <v>9</v>
      </c>
      <c r="R5819" t="str">
        <f t="shared" si="272"/>
        <v>01</v>
      </c>
      <c r="S5819" s="4"/>
      <c r="T5819" s="4" t="s">
        <v>30</v>
      </c>
      <c r="U5819" s="4"/>
    </row>
    <row r="5820" spans="1:27" x14ac:dyDescent="0.35">
      <c r="A5820" s="1" t="s">
        <v>2</v>
      </c>
      <c r="B5820" s="18">
        <v>42626</v>
      </c>
      <c r="C5820" s="8" t="s">
        <v>180</v>
      </c>
      <c r="D5820" s="4" t="s">
        <v>181</v>
      </c>
      <c r="E5820" s="9" t="s">
        <v>23</v>
      </c>
      <c r="F5820" s="6">
        <v>7.6619158783824473</v>
      </c>
      <c r="G5820" s="16" t="s">
        <v>23</v>
      </c>
      <c r="H5820" s="7">
        <v>21466.418405725937</v>
      </c>
      <c r="I5820" s="4">
        <v>183.5</v>
      </c>
      <c r="J5820" s="4">
        <v>5.4</v>
      </c>
      <c r="K5820" s="4"/>
      <c r="L5820" s="4">
        <v>2801.7037443979139</v>
      </c>
      <c r="M5820" s="4"/>
      <c r="N5820" s="17">
        <v>1.0000000000000002</v>
      </c>
      <c r="O5820" s="4">
        <v>1728</v>
      </c>
      <c r="P5820">
        <f t="shared" si="270"/>
        <v>2016</v>
      </c>
      <c r="Q5820">
        <f t="shared" si="271"/>
        <v>9</v>
      </c>
      <c r="R5820" t="str">
        <f t="shared" si="272"/>
        <v>01</v>
      </c>
      <c r="S5820" s="4"/>
      <c r="T5820" s="4" t="s">
        <v>295</v>
      </c>
      <c r="U5820" s="4" t="s">
        <v>457</v>
      </c>
    </row>
    <row r="5821" spans="1:27" x14ac:dyDescent="0.35">
      <c r="A5821" s="1" t="s">
        <v>2</v>
      </c>
      <c r="B5821" s="18">
        <v>42626</v>
      </c>
      <c r="C5821" s="3" t="s">
        <v>227</v>
      </c>
      <c r="D5821" s="4" t="s">
        <v>228</v>
      </c>
      <c r="E5821" s="5" t="s">
        <v>7</v>
      </c>
      <c r="F5821" s="6">
        <v>120.36173307131699</v>
      </c>
      <c r="G5821" s="16" t="s">
        <v>4</v>
      </c>
      <c r="H5821" s="7">
        <v>12112.18124565041</v>
      </c>
      <c r="I5821" s="4">
        <v>1.4</v>
      </c>
      <c r="J5821" s="4">
        <v>1.2</v>
      </c>
      <c r="K5821" s="4"/>
      <c r="L5821" s="4">
        <v>1.0555751316061703</v>
      </c>
      <c r="M5821" s="4"/>
      <c r="N5821" s="17">
        <v>95.333333333333357</v>
      </c>
      <c r="O5821" s="4">
        <v>165</v>
      </c>
      <c r="P5821">
        <f t="shared" si="270"/>
        <v>2016</v>
      </c>
      <c r="Q5821">
        <f t="shared" si="271"/>
        <v>9</v>
      </c>
      <c r="R5821" t="str">
        <f t="shared" si="272"/>
        <v>01</v>
      </c>
      <c r="S5821" s="4"/>
      <c r="T5821" s="4" t="s">
        <v>228</v>
      </c>
      <c r="U5821" s="4"/>
    </row>
    <row r="5822" spans="1:27" x14ac:dyDescent="0.35">
      <c r="A5822" s="1" t="s">
        <v>2</v>
      </c>
      <c r="B5822" s="18">
        <v>42626</v>
      </c>
      <c r="C5822" s="3" t="s">
        <v>97</v>
      </c>
      <c r="D5822" s="4" t="s">
        <v>98</v>
      </c>
      <c r="E5822" s="5" t="s">
        <v>7</v>
      </c>
      <c r="F5822" s="6">
        <v>3.8309579391912236</v>
      </c>
      <c r="G5822" s="16" t="s">
        <v>4</v>
      </c>
      <c r="H5822" s="7">
        <v>63099.682517022891</v>
      </c>
      <c r="I5822" s="4"/>
      <c r="J5822" s="4">
        <v>6.4</v>
      </c>
      <c r="K5822" s="4"/>
      <c r="L5822" s="4">
        <v>137.25827743044047</v>
      </c>
      <c r="M5822" s="4"/>
      <c r="N5822" s="17">
        <v>119.99999999999999</v>
      </c>
      <c r="O5822" s="4">
        <v>1728</v>
      </c>
      <c r="P5822">
        <f t="shared" si="270"/>
        <v>2016</v>
      </c>
      <c r="Q5822">
        <f t="shared" si="271"/>
        <v>9</v>
      </c>
      <c r="R5822" t="str">
        <f t="shared" si="272"/>
        <v>01</v>
      </c>
      <c r="S5822" s="4"/>
      <c r="T5822" s="4" t="s">
        <v>187</v>
      </c>
      <c r="U5822" s="4" t="s">
        <v>497</v>
      </c>
    </row>
    <row r="5823" spans="1:27" x14ac:dyDescent="0.35">
      <c r="A5823" s="1" t="s">
        <v>2</v>
      </c>
      <c r="B5823" s="18">
        <v>42626</v>
      </c>
      <c r="C5823" s="3" t="s">
        <v>35</v>
      </c>
      <c r="D5823" s="4" t="s">
        <v>36</v>
      </c>
      <c r="E5823" s="5" t="s">
        <v>7</v>
      </c>
      <c r="F5823" s="6">
        <v>3.8309579391912236</v>
      </c>
      <c r="G5823" s="16" t="s">
        <v>4</v>
      </c>
      <c r="H5823" s="7">
        <v>1484.3548158835392</v>
      </c>
      <c r="I5823" s="4">
        <v>3.7</v>
      </c>
      <c r="J5823" s="4">
        <v>2.5</v>
      </c>
      <c r="K5823" s="4"/>
      <c r="L5823" s="4">
        <v>12.10822168571066</v>
      </c>
      <c r="M5823" s="4"/>
      <c r="N5823" s="17">
        <v>32.000000000000007</v>
      </c>
      <c r="O5823" s="4">
        <v>1728</v>
      </c>
      <c r="P5823">
        <f t="shared" si="270"/>
        <v>2016</v>
      </c>
      <c r="Q5823">
        <f t="shared" si="271"/>
        <v>9</v>
      </c>
      <c r="R5823" t="str">
        <f t="shared" si="272"/>
        <v>01</v>
      </c>
      <c r="S5823" s="4"/>
      <c r="T5823" s="4" t="s">
        <v>458</v>
      </c>
      <c r="U5823" s="4" t="s">
        <v>459</v>
      </c>
    </row>
    <row r="5824" spans="1:27" x14ac:dyDescent="0.35">
      <c r="A5824" s="1" t="s">
        <v>2</v>
      </c>
      <c r="B5824" s="18">
        <v>42626</v>
      </c>
      <c r="C5824" s="3" t="s">
        <v>60</v>
      </c>
      <c r="D5824" s="4" t="s">
        <v>61</v>
      </c>
      <c r="E5824" s="5" t="s">
        <v>7</v>
      </c>
      <c r="F5824" s="6">
        <v>19.154789695956122</v>
      </c>
      <c r="G5824" s="16" t="s">
        <v>4</v>
      </c>
      <c r="H5824" s="7">
        <v>244626.63220504631</v>
      </c>
      <c r="I5824" s="4">
        <v>6.7</v>
      </c>
      <c r="J5824" s="4">
        <v>4.7</v>
      </c>
      <c r="K5824" s="4"/>
      <c r="L5824" s="4">
        <v>77.494189584875045</v>
      </c>
      <c r="M5824" s="4"/>
      <c r="N5824" s="17">
        <v>164.79999999999995</v>
      </c>
      <c r="O5824" s="4">
        <v>1728</v>
      </c>
      <c r="P5824">
        <f t="shared" si="270"/>
        <v>2016</v>
      </c>
      <c r="Q5824">
        <f t="shared" si="271"/>
        <v>9</v>
      </c>
      <c r="R5824" t="str">
        <f t="shared" si="272"/>
        <v>01</v>
      </c>
      <c r="S5824" s="4"/>
      <c r="T5824" s="4" t="s">
        <v>211</v>
      </c>
      <c r="U5824" s="4" t="s">
        <v>478</v>
      </c>
    </row>
    <row r="5825" spans="1:27" x14ac:dyDescent="0.35">
      <c r="A5825" s="1" t="s">
        <v>2</v>
      </c>
      <c r="B5825" s="18">
        <v>42626</v>
      </c>
      <c r="C5825" s="3" t="s">
        <v>212</v>
      </c>
      <c r="D5825" s="4" t="s">
        <v>213</v>
      </c>
      <c r="E5825" s="5" t="s">
        <v>4</v>
      </c>
      <c r="F5825" s="6">
        <v>7.6619158783824473</v>
      </c>
      <c r="G5825" s="16" t="s">
        <v>4</v>
      </c>
      <c r="H5825" s="7">
        <v>20047.615907927626</v>
      </c>
      <c r="I5825" s="4">
        <v>20.8</v>
      </c>
      <c r="J5825" s="4">
        <v>15.5</v>
      </c>
      <c r="K5825" s="4"/>
      <c r="L5825" s="4">
        <v>2616.5278014198188</v>
      </c>
      <c r="M5825" s="4"/>
      <c r="N5825" s="17">
        <v>1</v>
      </c>
      <c r="O5825" s="4">
        <v>1728</v>
      </c>
      <c r="P5825">
        <f t="shared" si="270"/>
        <v>2016</v>
      </c>
      <c r="Q5825">
        <f t="shared" si="271"/>
        <v>9</v>
      </c>
      <c r="R5825" t="str">
        <f t="shared" si="272"/>
        <v>04</v>
      </c>
      <c r="S5825" s="4"/>
      <c r="T5825" s="4" t="s">
        <v>213</v>
      </c>
      <c r="U5825" s="4"/>
    </row>
    <row r="5826" spans="1:27" x14ac:dyDescent="0.35">
      <c r="A5826" s="1" t="s">
        <v>2</v>
      </c>
      <c r="B5826" s="18">
        <v>42626</v>
      </c>
      <c r="C5826" s="3" t="s">
        <v>300</v>
      </c>
      <c r="D5826" s="4" t="s">
        <v>301</v>
      </c>
      <c r="E5826" s="5" t="s">
        <v>4</v>
      </c>
      <c r="F5826" s="6">
        <v>40.120577690438999</v>
      </c>
      <c r="G5826" s="16" t="s">
        <v>4</v>
      </c>
      <c r="H5826" s="7">
        <v>2631.4987625831441</v>
      </c>
      <c r="I5826" s="4">
        <v>7.4</v>
      </c>
      <c r="J5826" s="4">
        <v>4.5999999999999996</v>
      </c>
      <c r="K5826" s="4">
        <v>3.6799999999999997</v>
      </c>
      <c r="L5826" s="4">
        <v>65.58975254262721</v>
      </c>
      <c r="M5826" s="4"/>
      <c r="N5826" s="17">
        <v>1</v>
      </c>
      <c r="O5826" s="4">
        <v>165</v>
      </c>
      <c r="P5826">
        <f t="shared" ref="P5826:P5889" si="273">YEAR(B5826)</f>
        <v>2016</v>
      </c>
      <c r="Q5826">
        <f t="shared" ref="Q5826:Q5889" si="274">MONTH(B5826)</f>
        <v>9</v>
      </c>
      <c r="R5826" t="str">
        <f t="shared" ref="R5826:R5889" si="275">LEFT(C5826,2)</f>
        <v>05</v>
      </c>
      <c r="S5826" s="4"/>
      <c r="T5826" s="4" t="s">
        <v>301</v>
      </c>
      <c r="U5826" s="4"/>
    </row>
    <row r="5827" spans="1:27" x14ac:dyDescent="0.35">
      <c r="A5827" s="1" t="s">
        <v>2</v>
      </c>
      <c r="B5827" s="18">
        <v>42626</v>
      </c>
      <c r="C5827" s="3" t="s">
        <v>82</v>
      </c>
      <c r="D5827" s="4" t="s">
        <v>167</v>
      </c>
      <c r="E5827" s="5" t="s">
        <v>4</v>
      </c>
      <c r="F5827" s="6">
        <v>240.72346614263398</v>
      </c>
      <c r="G5827" s="16" t="s">
        <v>4</v>
      </c>
      <c r="H5827" s="7">
        <v>137414.06757443587</v>
      </c>
      <c r="I5827" s="4">
        <v>15.1</v>
      </c>
      <c r="J5827" s="4">
        <v>9.5</v>
      </c>
      <c r="K5827" s="4">
        <v>7.6000000000000005</v>
      </c>
      <c r="L5827" s="4">
        <v>570.83785713277746</v>
      </c>
      <c r="M5827" s="4"/>
      <c r="N5827" s="17">
        <v>0.99999999999999989</v>
      </c>
      <c r="O5827" s="4">
        <v>165</v>
      </c>
      <c r="P5827">
        <f t="shared" si="273"/>
        <v>2016</v>
      </c>
      <c r="Q5827">
        <f t="shared" si="274"/>
        <v>9</v>
      </c>
      <c r="R5827" t="str">
        <f t="shared" si="275"/>
        <v>05</v>
      </c>
      <c r="S5827" s="4"/>
      <c r="T5827" s="4" t="s">
        <v>460</v>
      </c>
      <c r="U5827" s="4" t="s">
        <v>488</v>
      </c>
      <c r="V5827" t="s">
        <v>536</v>
      </c>
      <c r="W5827" t="s">
        <v>544</v>
      </c>
      <c r="X5827" t="s">
        <v>510</v>
      </c>
    </row>
    <row r="5828" spans="1:27" x14ac:dyDescent="0.35">
      <c r="A5828" s="1" t="s">
        <v>2</v>
      </c>
      <c r="B5828" s="18">
        <v>42626</v>
      </c>
      <c r="C5828" s="3" t="s">
        <v>37</v>
      </c>
      <c r="D5828" s="4" t="s">
        <v>156</v>
      </c>
      <c r="E5828" s="5" t="s">
        <v>4</v>
      </c>
      <c r="F5828" s="6">
        <v>34.478621452721015</v>
      </c>
      <c r="G5828" s="16" t="s">
        <v>4</v>
      </c>
      <c r="H5828" s="7">
        <v>55738.540721241254</v>
      </c>
      <c r="I5828" s="4">
        <v>25.1</v>
      </c>
      <c r="J5828" s="4">
        <v>12.4</v>
      </c>
      <c r="K5828" s="4">
        <v>9.9200000000000017</v>
      </c>
      <c r="L5828" s="4">
        <v>1616.6116385387686</v>
      </c>
      <c r="M5828" s="4"/>
      <c r="N5828" s="17">
        <v>1</v>
      </c>
      <c r="O5828" s="4">
        <v>1728</v>
      </c>
      <c r="P5828">
        <f t="shared" si="273"/>
        <v>2016</v>
      </c>
      <c r="Q5828">
        <f t="shared" si="274"/>
        <v>9</v>
      </c>
      <c r="R5828" t="str">
        <f t="shared" si="275"/>
        <v>05</v>
      </c>
      <c r="S5828" s="4"/>
      <c r="T5828" s="4" t="s">
        <v>460</v>
      </c>
      <c r="U5828" s="4" t="s">
        <v>461</v>
      </c>
      <c r="V5828" t="s">
        <v>536</v>
      </c>
      <c r="W5828" t="s">
        <v>537</v>
      </c>
      <c r="X5828" t="s">
        <v>510</v>
      </c>
    </row>
    <row r="5829" spans="1:27" x14ac:dyDescent="0.35">
      <c r="A5829" s="1" t="s">
        <v>2</v>
      </c>
      <c r="B5829" s="18">
        <v>42626</v>
      </c>
      <c r="C5829" s="3" t="s">
        <v>78</v>
      </c>
      <c r="D5829" s="4" t="s">
        <v>79</v>
      </c>
      <c r="E5829" s="5" t="s">
        <v>4</v>
      </c>
      <c r="F5829" s="6">
        <v>682.04982073746294</v>
      </c>
      <c r="G5829" s="16" t="s">
        <v>4</v>
      </c>
      <c r="H5829" s="7">
        <v>61306.421428644666</v>
      </c>
      <c r="I5829" s="4">
        <v>8.6</v>
      </c>
      <c r="J5829" s="4">
        <v>5.5</v>
      </c>
      <c r="K5829" s="4"/>
      <c r="L5829" s="4">
        <v>89.885547308490459</v>
      </c>
      <c r="M5829" s="4"/>
      <c r="N5829" s="17">
        <v>1</v>
      </c>
      <c r="O5829" s="4">
        <v>165</v>
      </c>
      <c r="P5829">
        <f t="shared" si="273"/>
        <v>2016</v>
      </c>
      <c r="Q5829">
        <f t="shared" si="274"/>
        <v>9</v>
      </c>
      <c r="R5829" t="str">
        <f t="shared" si="275"/>
        <v>05</v>
      </c>
      <c r="S5829" s="4"/>
      <c r="T5829" s="4" t="s">
        <v>84</v>
      </c>
      <c r="U5829" s="4" t="s">
        <v>459</v>
      </c>
    </row>
    <row r="5830" spans="1:27" x14ac:dyDescent="0.35">
      <c r="A5830" s="1" t="s">
        <v>2</v>
      </c>
      <c r="B5830" s="18">
        <v>42626</v>
      </c>
      <c r="C5830" s="3" t="s">
        <v>359</v>
      </c>
      <c r="D5830" s="4" t="s">
        <v>360</v>
      </c>
      <c r="E5830" s="5" t="s">
        <v>4</v>
      </c>
      <c r="F5830" s="6">
        <v>2.0699799749479793</v>
      </c>
      <c r="G5830" s="16" t="s">
        <v>4</v>
      </c>
      <c r="H5830" s="7">
        <v>151442.47140132557</v>
      </c>
      <c r="I5830" s="4">
        <v>95.9</v>
      </c>
      <c r="J5830" s="4">
        <v>58.6</v>
      </c>
      <c r="K5830" s="4"/>
      <c r="L5830" s="4">
        <v>73161.321961644324</v>
      </c>
      <c r="M5830" s="4"/>
      <c r="N5830" s="17">
        <v>1</v>
      </c>
      <c r="O5830" s="4">
        <v>15990.24</v>
      </c>
      <c r="P5830">
        <f t="shared" si="273"/>
        <v>2016</v>
      </c>
      <c r="Q5830">
        <f t="shared" si="274"/>
        <v>9</v>
      </c>
      <c r="R5830" t="str">
        <f t="shared" si="275"/>
        <v>06</v>
      </c>
      <c r="S5830" s="4"/>
      <c r="T5830" s="4" t="s">
        <v>533</v>
      </c>
      <c r="U5830" s="4" t="s">
        <v>616</v>
      </c>
    </row>
    <row r="5831" spans="1:27" x14ac:dyDescent="0.35">
      <c r="A5831" s="1" t="s">
        <v>2</v>
      </c>
      <c r="B5831" s="18">
        <v>42626</v>
      </c>
      <c r="C5831" s="3" t="s">
        <v>27</v>
      </c>
      <c r="D5831" s="4" t="s">
        <v>39</v>
      </c>
      <c r="E5831" s="5" t="s">
        <v>4</v>
      </c>
      <c r="F5831" s="6">
        <v>7.6619158783824473</v>
      </c>
      <c r="G5831" s="16" t="s">
        <v>4</v>
      </c>
      <c r="H5831" s="7">
        <v>11138.663047648024</v>
      </c>
      <c r="I5831" s="4">
        <v>16.600000000000001</v>
      </c>
      <c r="J5831" s="4">
        <v>15.8</v>
      </c>
      <c r="K5831" s="4">
        <v>10.586</v>
      </c>
      <c r="L5831" s="4">
        <v>1453.7699479414766</v>
      </c>
      <c r="M5831" s="4"/>
      <c r="N5831" s="17">
        <v>1</v>
      </c>
      <c r="O5831" s="4">
        <v>1728</v>
      </c>
      <c r="P5831">
        <f t="shared" si="273"/>
        <v>2016</v>
      </c>
      <c r="Q5831">
        <f t="shared" si="274"/>
        <v>9</v>
      </c>
      <c r="R5831" t="str">
        <f t="shared" si="275"/>
        <v>06</v>
      </c>
      <c r="S5831" s="4"/>
      <c r="T5831" s="4" t="s">
        <v>39</v>
      </c>
      <c r="U5831" s="4"/>
    </row>
    <row r="5832" spans="1:27" x14ac:dyDescent="0.35">
      <c r="A5832" s="1" t="s">
        <v>2</v>
      </c>
      <c r="B5832" s="18">
        <v>42626</v>
      </c>
      <c r="C5832" s="3" t="s">
        <v>176</v>
      </c>
      <c r="D5832" s="4" t="s">
        <v>177</v>
      </c>
      <c r="E5832" s="5" t="s">
        <v>7</v>
      </c>
      <c r="F5832" s="6">
        <v>0.41399599498959588</v>
      </c>
      <c r="G5832" s="16" t="s">
        <v>4</v>
      </c>
      <c r="H5832" s="7">
        <v>1447.1110255973745</v>
      </c>
      <c r="I5832" s="4">
        <v>14.7</v>
      </c>
      <c r="J5832" s="4">
        <v>8.6999999999999993</v>
      </c>
      <c r="K5832" s="4"/>
      <c r="L5832" s="4">
        <v>582.57851247801796</v>
      </c>
      <c r="M5832" s="4"/>
      <c r="N5832" s="17">
        <v>6</v>
      </c>
      <c r="O5832" s="4">
        <v>15990.24</v>
      </c>
      <c r="P5832">
        <f t="shared" si="273"/>
        <v>2016</v>
      </c>
      <c r="Q5832">
        <f t="shared" si="274"/>
        <v>9</v>
      </c>
      <c r="R5832" t="str">
        <f t="shared" si="275"/>
        <v>09</v>
      </c>
      <c r="S5832" s="4"/>
      <c r="T5832" s="4" t="s">
        <v>177</v>
      </c>
      <c r="U5832" s="4"/>
    </row>
    <row r="5833" spans="1:27" x14ac:dyDescent="0.35">
      <c r="A5833" s="1" t="s">
        <v>2</v>
      </c>
      <c r="B5833" s="18">
        <v>42626</v>
      </c>
      <c r="C5833" s="3" t="s">
        <v>40</v>
      </c>
      <c r="D5833" s="4" t="s">
        <v>169</v>
      </c>
      <c r="E5833" s="5" t="s">
        <v>4</v>
      </c>
      <c r="F5833" s="6">
        <v>361.085199213951</v>
      </c>
      <c r="G5833" s="16" t="s">
        <v>4</v>
      </c>
      <c r="H5833" s="7">
        <v>43265.63630941727</v>
      </c>
      <c r="I5833" s="4"/>
      <c r="J5833" s="4">
        <v>6.1</v>
      </c>
      <c r="K5833" s="4">
        <v>4.0999999999999996</v>
      </c>
      <c r="L5833" s="4">
        <v>119.82112920607808</v>
      </c>
      <c r="M5833" s="4"/>
      <c r="N5833" s="17">
        <v>1</v>
      </c>
      <c r="O5833" s="4">
        <v>165</v>
      </c>
      <c r="P5833">
        <f t="shared" si="273"/>
        <v>2016</v>
      </c>
      <c r="Q5833">
        <f t="shared" si="274"/>
        <v>9</v>
      </c>
      <c r="R5833" t="str">
        <f t="shared" si="275"/>
        <v>12</v>
      </c>
      <c r="S5833" s="4"/>
      <c r="T5833" s="4" t="s">
        <v>662</v>
      </c>
      <c r="U5833" s="4" t="s">
        <v>463</v>
      </c>
      <c r="V5833" t="s">
        <v>464</v>
      </c>
      <c r="W5833" t="s">
        <v>546</v>
      </c>
      <c r="X5833" t="s">
        <v>468</v>
      </c>
      <c r="Y5833" t="s">
        <v>547</v>
      </c>
      <c r="Z5833" t="s">
        <v>510</v>
      </c>
      <c r="AA5833" t="s">
        <v>466</v>
      </c>
    </row>
    <row r="5834" spans="1:27" x14ac:dyDescent="0.35">
      <c r="A5834" s="1" t="s">
        <v>2</v>
      </c>
      <c r="B5834" s="18">
        <v>42626</v>
      </c>
      <c r="C5834" s="3" t="s">
        <v>42</v>
      </c>
      <c r="D5834" s="4" t="s">
        <v>168</v>
      </c>
      <c r="E5834" s="5" t="s">
        <v>4</v>
      </c>
      <c r="F5834" s="6">
        <v>160.482310761756</v>
      </c>
      <c r="G5834" s="16" t="s">
        <v>4</v>
      </c>
      <c r="H5834" s="7">
        <v>170409.47639984344</v>
      </c>
      <c r="I5834" s="4"/>
      <c r="J5834" s="4">
        <v>13</v>
      </c>
      <c r="K5834" s="4">
        <v>8</v>
      </c>
      <c r="L5834" s="4">
        <v>1061.8583169133501</v>
      </c>
      <c r="M5834" s="4"/>
      <c r="N5834" s="17">
        <v>1</v>
      </c>
      <c r="O5834" s="4">
        <v>165</v>
      </c>
      <c r="P5834">
        <f t="shared" si="273"/>
        <v>2016</v>
      </c>
      <c r="Q5834">
        <f t="shared" si="274"/>
        <v>9</v>
      </c>
      <c r="R5834" t="str">
        <f t="shared" si="275"/>
        <v>12</v>
      </c>
      <c r="S5834" s="4"/>
      <c r="T5834" s="4" t="s">
        <v>663</v>
      </c>
      <c r="U5834" s="4" t="s">
        <v>463</v>
      </c>
      <c r="V5834" t="s">
        <v>464</v>
      </c>
      <c r="W5834" t="s">
        <v>545</v>
      </c>
      <c r="X5834" t="s">
        <v>510</v>
      </c>
      <c r="Y5834" t="s">
        <v>466</v>
      </c>
    </row>
    <row r="5835" spans="1:27" x14ac:dyDescent="0.35">
      <c r="A5835" s="1" t="s">
        <v>2</v>
      </c>
      <c r="B5835" s="18">
        <v>42626</v>
      </c>
      <c r="C5835" s="3" t="s">
        <v>196</v>
      </c>
      <c r="D5835" s="4" t="s">
        <v>197</v>
      </c>
      <c r="E5835" s="5" t="s">
        <v>23</v>
      </c>
      <c r="F5835" s="6">
        <v>1677.9595773657561</v>
      </c>
      <c r="G5835" s="16" t="s">
        <v>4</v>
      </c>
      <c r="H5835" s="7">
        <v>19109410.105806358</v>
      </c>
      <c r="I5835" s="4">
        <v>23.7</v>
      </c>
      <c r="J5835" s="4">
        <v>7.1</v>
      </c>
      <c r="K5835" s="4"/>
      <c r="L5835" s="4">
        <v>938.32853757970906</v>
      </c>
      <c r="M5835" s="4"/>
      <c r="N5835" s="17">
        <v>12.136986301369863</v>
      </c>
      <c r="O5835" s="4">
        <v>576</v>
      </c>
      <c r="P5835">
        <f t="shared" si="273"/>
        <v>2016</v>
      </c>
      <c r="Q5835">
        <f t="shared" si="274"/>
        <v>9</v>
      </c>
      <c r="R5835" t="str">
        <f t="shared" si="275"/>
        <v>12</v>
      </c>
      <c r="S5835" s="4"/>
      <c r="T5835" s="4" t="s">
        <v>107</v>
      </c>
      <c r="U5835" s="4" t="s">
        <v>559</v>
      </c>
    </row>
    <row r="5836" spans="1:27" x14ac:dyDescent="0.35">
      <c r="A5836" s="1" t="s">
        <v>2</v>
      </c>
      <c r="B5836" s="18">
        <v>42626</v>
      </c>
      <c r="C5836" s="3" t="s">
        <v>159</v>
      </c>
      <c r="D5836" s="4" t="s">
        <v>160</v>
      </c>
      <c r="E5836" s="5" t="s">
        <v>7</v>
      </c>
      <c r="F5836" s="6">
        <v>7.6619158783824473</v>
      </c>
      <c r="G5836" s="16" t="s">
        <v>4</v>
      </c>
      <c r="H5836" s="7">
        <v>46887.668861452257</v>
      </c>
      <c r="I5836" s="4">
        <v>57.8</v>
      </c>
      <c r="J5836" s="4">
        <v>5.5</v>
      </c>
      <c r="K5836" s="4">
        <v>5.5</v>
      </c>
      <c r="L5836" s="4">
        <v>1748.4499999999998</v>
      </c>
      <c r="M5836" s="4"/>
      <c r="N5836" s="17">
        <v>3.4999999999999996</v>
      </c>
      <c r="O5836" s="4">
        <v>1728</v>
      </c>
      <c r="P5836">
        <f t="shared" si="273"/>
        <v>2016</v>
      </c>
      <c r="Q5836">
        <f t="shared" si="274"/>
        <v>9</v>
      </c>
      <c r="R5836" t="str">
        <f t="shared" si="275"/>
        <v>13</v>
      </c>
      <c r="S5836" s="4"/>
      <c r="T5836" s="4" t="s">
        <v>67</v>
      </c>
      <c r="U5836" s="4" t="s">
        <v>540</v>
      </c>
    </row>
    <row r="5837" spans="1:27" x14ac:dyDescent="0.35">
      <c r="A5837" s="1" t="s">
        <v>2</v>
      </c>
      <c r="B5837" s="18">
        <v>42626</v>
      </c>
      <c r="C5837" s="3" t="s">
        <v>101</v>
      </c>
      <c r="D5837" s="4" t="s">
        <v>102</v>
      </c>
      <c r="E5837" s="5" t="s">
        <v>7</v>
      </c>
      <c r="F5837" s="6">
        <v>11.492873817573672</v>
      </c>
      <c r="G5837" s="16" t="s">
        <v>4</v>
      </c>
      <c r="H5837" s="7">
        <v>149502.46315929815</v>
      </c>
      <c r="I5837" s="4">
        <v>77.7</v>
      </c>
      <c r="J5837" s="4">
        <v>3.5</v>
      </c>
      <c r="K5837" s="4">
        <v>3.5</v>
      </c>
      <c r="L5837" s="4">
        <v>951.82499999999993</v>
      </c>
      <c r="M5837" s="4"/>
      <c r="N5837" s="17">
        <v>13.666666666666666</v>
      </c>
      <c r="O5837" s="4">
        <v>1728</v>
      </c>
      <c r="P5837">
        <f t="shared" si="273"/>
        <v>2016</v>
      </c>
      <c r="Q5837">
        <f t="shared" si="274"/>
        <v>9</v>
      </c>
      <c r="R5837" t="str">
        <f t="shared" si="275"/>
        <v>13</v>
      </c>
      <c r="S5837" s="4"/>
      <c r="T5837" s="4" t="s">
        <v>499</v>
      </c>
      <c r="U5837" s="4" t="s">
        <v>500</v>
      </c>
    </row>
    <row r="5838" spans="1:27" x14ac:dyDescent="0.35">
      <c r="A5838" s="1" t="s">
        <v>2</v>
      </c>
      <c r="B5838" s="18">
        <v>42626</v>
      </c>
      <c r="C5838" s="3" t="s">
        <v>333</v>
      </c>
      <c r="D5838" s="4" t="s">
        <v>334</v>
      </c>
      <c r="E5838" s="5" t="s">
        <v>4</v>
      </c>
      <c r="F5838" s="6">
        <v>40.120577690438999</v>
      </c>
      <c r="G5838" s="16" t="s">
        <v>4</v>
      </c>
      <c r="H5838" s="7">
        <v>23391.914719937824</v>
      </c>
      <c r="I5838" s="4">
        <v>10.1</v>
      </c>
      <c r="J5838" s="4">
        <v>10.5</v>
      </c>
      <c r="K5838" s="4"/>
      <c r="L5838" s="4">
        <v>583.0403265980957</v>
      </c>
      <c r="M5838" s="4"/>
      <c r="N5838" s="17">
        <v>0.99999999999999978</v>
      </c>
      <c r="O5838" s="4">
        <v>165</v>
      </c>
      <c r="P5838">
        <f t="shared" si="273"/>
        <v>2016</v>
      </c>
      <c r="Q5838">
        <f t="shared" si="274"/>
        <v>9</v>
      </c>
      <c r="R5838" t="str">
        <f t="shared" si="275"/>
        <v>16</v>
      </c>
      <c r="S5838" s="4"/>
      <c r="T5838" s="4" t="s">
        <v>334</v>
      </c>
      <c r="U5838" s="4"/>
    </row>
    <row r="5839" spans="1:27" x14ac:dyDescent="0.35">
      <c r="A5839" s="1" t="s">
        <v>2</v>
      </c>
      <c r="B5839" s="18">
        <v>42626</v>
      </c>
      <c r="C5839" s="3" t="s">
        <v>3</v>
      </c>
      <c r="D5839" s="4" t="s">
        <v>119</v>
      </c>
      <c r="E5839" s="5" t="s">
        <v>4</v>
      </c>
      <c r="F5839" s="6">
        <v>200.602888452195</v>
      </c>
      <c r="G5839" s="16" t="s">
        <v>4</v>
      </c>
      <c r="H5839" s="7">
        <v>10251.457653245019</v>
      </c>
      <c r="I5839" s="4">
        <v>6.1</v>
      </c>
      <c r="J5839" s="4">
        <v>4</v>
      </c>
      <c r="K5839" s="4"/>
      <c r="L5839" s="4">
        <v>51.103240498393966</v>
      </c>
      <c r="M5839" s="4"/>
      <c r="N5839" s="17">
        <v>1</v>
      </c>
      <c r="O5839" s="4">
        <v>165</v>
      </c>
      <c r="P5839">
        <f t="shared" si="273"/>
        <v>2016</v>
      </c>
      <c r="Q5839">
        <f t="shared" si="274"/>
        <v>9</v>
      </c>
      <c r="R5839" t="str">
        <f t="shared" si="275"/>
        <v>16</v>
      </c>
      <c r="S5839" s="4"/>
      <c r="T5839" s="4" t="s">
        <v>119</v>
      </c>
      <c r="U5839" s="4"/>
    </row>
    <row r="5840" spans="1:27" x14ac:dyDescent="0.35">
      <c r="A5840" s="1" t="s">
        <v>2</v>
      </c>
      <c r="B5840" s="18">
        <v>42626</v>
      </c>
      <c r="C5840" s="3" t="s">
        <v>184</v>
      </c>
      <c r="D5840" s="4" t="s">
        <v>185</v>
      </c>
      <c r="E5840" s="5" t="s">
        <v>7</v>
      </c>
      <c r="F5840" s="6">
        <v>1.2419879849687878</v>
      </c>
      <c r="G5840" s="16" t="s">
        <v>4</v>
      </c>
      <c r="H5840" s="7">
        <v>20283.965013415316</v>
      </c>
      <c r="I5840" s="4"/>
      <c r="J5840" s="4">
        <v>14.3</v>
      </c>
      <c r="K5840" s="4"/>
      <c r="L5840" s="4">
        <v>1531.111204795975</v>
      </c>
      <c r="M5840" s="4"/>
      <c r="N5840" s="17">
        <v>10.666666666666666</v>
      </c>
      <c r="O5840" s="4">
        <v>15990.24</v>
      </c>
      <c r="P5840">
        <f t="shared" si="273"/>
        <v>2016</v>
      </c>
      <c r="Q5840">
        <f t="shared" si="274"/>
        <v>9</v>
      </c>
      <c r="R5840" t="str">
        <f t="shared" si="275"/>
        <v>16</v>
      </c>
      <c r="S5840" s="4"/>
      <c r="T5840" s="4" t="s">
        <v>553</v>
      </c>
      <c r="U5840" s="4" t="s">
        <v>530</v>
      </c>
    </row>
    <row r="5841" spans="1:27" x14ac:dyDescent="0.35">
      <c r="A5841" s="1" t="s">
        <v>2</v>
      </c>
      <c r="B5841" s="18">
        <v>42626</v>
      </c>
      <c r="C5841" s="3" t="s">
        <v>347</v>
      </c>
      <c r="D5841" s="4" t="s">
        <v>348</v>
      </c>
      <c r="E5841" s="5" t="s">
        <v>7</v>
      </c>
      <c r="F5841" s="6">
        <v>3.8309579391912236</v>
      </c>
      <c r="G5841" s="16" t="s">
        <v>4</v>
      </c>
      <c r="H5841" s="7">
        <v>9175.5112119956902</v>
      </c>
      <c r="I5841" s="4"/>
      <c r="J5841" s="4">
        <v>8.3000000000000007</v>
      </c>
      <c r="K5841" s="4"/>
      <c r="L5841" s="4">
        <v>299.38697310302456</v>
      </c>
      <c r="M5841" s="4"/>
      <c r="N5841" s="17">
        <v>8</v>
      </c>
      <c r="O5841" s="4">
        <v>1728</v>
      </c>
      <c r="P5841">
        <f t="shared" si="273"/>
        <v>2016</v>
      </c>
      <c r="Q5841">
        <f t="shared" si="274"/>
        <v>9</v>
      </c>
      <c r="R5841" t="str">
        <f t="shared" si="275"/>
        <v>16</v>
      </c>
      <c r="S5841" s="4"/>
      <c r="T5841" s="4" t="s">
        <v>385</v>
      </c>
      <c r="U5841" s="4" t="s">
        <v>612</v>
      </c>
    </row>
    <row r="5842" spans="1:27" x14ac:dyDescent="0.35">
      <c r="A5842" s="1" t="s">
        <v>2</v>
      </c>
      <c r="B5842" s="18">
        <v>42626</v>
      </c>
      <c r="C5842" s="3" t="s">
        <v>261</v>
      </c>
      <c r="D5842" s="4" t="s">
        <v>262</v>
      </c>
      <c r="E5842" s="5" t="s">
        <v>7</v>
      </c>
      <c r="F5842" s="6">
        <v>3.8309579391912236</v>
      </c>
      <c r="G5842" s="16" t="s">
        <v>4</v>
      </c>
      <c r="H5842" s="7">
        <v>837.07983368377211</v>
      </c>
      <c r="I5842" s="4">
        <v>48.3</v>
      </c>
      <c r="J5842" s="4">
        <v>2.4</v>
      </c>
      <c r="K5842" s="4"/>
      <c r="L5842" s="4">
        <v>72.834684080825753</v>
      </c>
      <c r="M5842" s="4"/>
      <c r="N5842" s="17">
        <v>3</v>
      </c>
      <c r="O5842" s="4">
        <v>1728</v>
      </c>
      <c r="P5842">
        <f t="shared" si="273"/>
        <v>2016</v>
      </c>
      <c r="Q5842">
        <f t="shared" si="274"/>
        <v>9</v>
      </c>
      <c r="R5842" t="str">
        <f t="shared" si="275"/>
        <v>17</v>
      </c>
      <c r="S5842" s="4"/>
      <c r="T5842" s="4" t="s">
        <v>364</v>
      </c>
      <c r="U5842" s="4" t="s">
        <v>551</v>
      </c>
    </row>
    <row r="5843" spans="1:27" x14ac:dyDescent="0.35">
      <c r="A5843" s="1" t="s">
        <v>2</v>
      </c>
      <c r="B5843" s="18">
        <v>42626</v>
      </c>
      <c r="C5843" s="3" t="s">
        <v>46</v>
      </c>
      <c r="D5843" s="4" t="s">
        <v>47</v>
      </c>
      <c r="E5843" s="5" t="s">
        <v>7</v>
      </c>
      <c r="F5843" s="6">
        <v>40.120577690438999</v>
      </c>
      <c r="G5843" s="16" t="s">
        <v>4</v>
      </c>
      <c r="H5843" s="7">
        <v>11815.057030389145</v>
      </c>
      <c r="I5843" s="4"/>
      <c r="J5843" s="4">
        <v>5.2</v>
      </c>
      <c r="K5843" s="4"/>
      <c r="L5843" s="4">
        <v>73.622176639325616</v>
      </c>
      <c r="M5843" s="4"/>
      <c r="N5843" s="17">
        <v>4</v>
      </c>
      <c r="O5843" s="4">
        <v>165</v>
      </c>
      <c r="P5843">
        <f t="shared" si="273"/>
        <v>2016</v>
      </c>
      <c r="Q5843">
        <f t="shared" si="274"/>
        <v>9</v>
      </c>
      <c r="R5843" t="str">
        <f t="shared" si="275"/>
        <v>17</v>
      </c>
      <c r="S5843" s="4"/>
      <c r="T5843" s="4" t="s">
        <v>47</v>
      </c>
      <c r="U5843" s="4"/>
    </row>
    <row r="5844" spans="1:27" x14ac:dyDescent="0.35">
      <c r="A5844" s="1" t="s">
        <v>2</v>
      </c>
      <c r="B5844" s="18">
        <v>42626</v>
      </c>
      <c r="C5844" s="3" t="s">
        <v>304</v>
      </c>
      <c r="D5844" s="4" t="s">
        <v>305</v>
      </c>
      <c r="E5844" s="5" t="s">
        <v>7</v>
      </c>
      <c r="F5844" s="6">
        <v>80.241155380877998</v>
      </c>
      <c r="G5844" s="16" t="s">
        <v>4</v>
      </c>
      <c r="H5844" s="7">
        <v>119484.26813891032</v>
      </c>
      <c r="I5844" s="4">
        <v>5.6</v>
      </c>
      <c r="J5844" s="4">
        <v>4.5999999999999996</v>
      </c>
      <c r="K5844" s="4"/>
      <c r="L5844" s="4">
        <v>62.04436051329602</v>
      </c>
      <c r="M5844" s="4"/>
      <c r="N5844" s="17">
        <v>24</v>
      </c>
      <c r="O5844" s="4">
        <v>165</v>
      </c>
      <c r="P5844">
        <f t="shared" si="273"/>
        <v>2016</v>
      </c>
      <c r="Q5844">
        <f t="shared" si="274"/>
        <v>9</v>
      </c>
      <c r="R5844" t="str">
        <f t="shared" si="275"/>
        <v>17</v>
      </c>
      <c r="S5844" s="4"/>
      <c r="T5844" s="4" t="s">
        <v>490</v>
      </c>
      <c r="U5844" s="4"/>
    </row>
    <row r="5845" spans="1:27" x14ac:dyDescent="0.35">
      <c r="A5845" s="1" t="s">
        <v>2</v>
      </c>
      <c r="B5845" s="18">
        <v>42626</v>
      </c>
      <c r="C5845" s="3" t="s">
        <v>268</v>
      </c>
      <c r="D5845" s="4" t="s">
        <v>269</v>
      </c>
      <c r="E5845" s="5" t="s">
        <v>7</v>
      </c>
      <c r="F5845" s="6">
        <v>3.8309579391912236</v>
      </c>
      <c r="G5845" s="16" t="s">
        <v>4</v>
      </c>
      <c r="H5845" s="7">
        <v>3991.9997712185541</v>
      </c>
      <c r="I5845" s="4">
        <v>9.1999999999999993</v>
      </c>
      <c r="J5845" s="4">
        <v>2.6</v>
      </c>
      <c r="K5845" s="4"/>
      <c r="L5845" s="4">
        <v>16.281827526004701</v>
      </c>
      <c r="M5845" s="4"/>
      <c r="N5845" s="17">
        <v>64</v>
      </c>
      <c r="O5845" s="4">
        <v>1728</v>
      </c>
      <c r="P5845">
        <f t="shared" si="273"/>
        <v>2016</v>
      </c>
      <c r="Q5845">
        <f t="shared" si="274"/>
        <v>9</v>
      </c>
      <c r="R5845" t="str">
        <f t="shared" si="275"/>
        <v>17</v>
      </c>
      <c r="S5845" s="4"/>
      <c r="T5845" s="4" t="s">
        <v>269</v>
      </c>
      <c r="U5845" s="4"/>
    </row>
    <row r="5846" spans="1:27" x14ac:dyDescent="0.35">
      <c r="A5846" s="1" t="s">
        <v>2</v>
      </c>
      <c r="B5846" s="18">
        <v>42626</v>
      </c>
      <c r="C5846" s="3" t="s">
        <v>10</v>
      </c>
      <c r="D5846" s="4" t="s">
        <v>11</v>
      </c>
      <c r="E5846" s="5" t="s">
        <v>4</v>
      </c>
      <c r="F5846" s="6">
        <v>80.241155380877998</v>
      </c>
      <c r="G5846" s="16" t="s">
        <v>4</v>
      </c>
      <c r="H5846" s="7">
        <v>6352.5426113551093</v>
      </c>
      <c r="I5846" s="4">
        <v>6.3</v>
      </c>
      <c r="J5846" s="4">
        <v>4</v>
      </c>
      <c r="K5846" s="4"/>
      <c r="L5846" s="4">
        <v>79.168134870462779</v>
      </c>
      <c r="M5846" s="4"/>
      <c r="N5846" s="17">
        <v>1</v>
      </c>
      <c r="O5846" s="4">
        <v>165</v>
      </c>
      <c r="P5846">
        <f t="shared" si="273"/>
        <v>2016</v>
      </c>
      <c r="Q5846">
        <f t="shared" si="274"/>
        <v>9</v>
      </c>
      <c r="R5846" t="str">
        <f t="shared" si="275"/>
        <v>17</v>
      </c>
      <c r="S5846" s="4"/>
      <c r="T5846" s="4" t="s">
        <v>289</v>
      </c>
      <c r="U5846" s="4" t="s">
        <v>519</v>
      </c>
    </row>
    <row r="5847" spans="1:27" x14ac:dyDescent="0.35">
      <c r="A5847" s="1" t="s">
        <v>2</v>
      </c>
      <c r="B5847" s="18">
        <v>42626</v>
      </c>
      <c r="C5847" s="3" t="s">
        <v>12</v>
      </c>
      <c r="D5847" s="4" t="s">
        <v>13</v>
      </c>
      <c r="E5847" s="5" t="s">
        <v>4</v>
      </c>
      <c r="F5847" s="6">
        <v>200.602888452195</v>
      </c>
      <c r="G5847" s="16" t="s">
        <v>4</v>
      </c>
      <c r="H5847" s="7">
        <v>2473.7943714060111</v>
      </c>
      <c r="I5847" s="4">
        <v>18.399999999999999</v>
      </c>
      <c r="J5847" s="4">
        <v>1.6</v>
      </c>
      <c r="K5847" s="4"/>
      <c r="L5847" s="4">
        <v>12.331798362891133</v>
      </c>
      <c r="M5847" s="4"/>
      <c r="N5847" s="17">
        <v>1.0000000000000002</v>
      </c>
      <c r="O5847" s="4">
        <v>165</v>
      </c>
      <c r="P5847">
        <f t="shared" si="273"/>
        <v>2016</v>
      </c>
      <c r="Q5847">
        <f t="shared" si="274"/>
        <v>9</v>
      </c>
      <c r="R5847" t="str">
        <f t="shared" si="275"/>
        <v>17</v>
      </c>
      <c r="S5847" s="4"/>
      <c r="T5847" s="4" t="s">
        <v>250</v>
      </c>
      <c r="U5847" s="4" t="s">
        <v>472</v>
      </c>
    </row>
    <row r="5848" spans="1:27" x14ac:dyDescent="0.35">
      <c r="A5848" s="1" t="s">
        <v>2</v>
      </c>
      <c r="B5848" s="18">
        <v>42626</v>
      </c>
      <c r="C5848" s="3" t="s">
        <v>343</v>
      </c>
      <c r="D5848" s="4" t="s">
        <v>344</v>
      </c>
      <c r="E5848" s="5" t="s">
        <v>7</v>
      </c>
      <c r="F5848" s="6">
        <v>40.120577690438999</v>
      </c>
      <c r="G5848" s="16" t="s">
        <v>4</v>
      </c>
      <c r="H5848" s="7">
        <v>62849.334078485452</v>
      </c>
      <c r="I5848" s="4">
        <v>11.4</v>
      </c>
      <c r="J5848" s="4">
        <v>8.1</v>
      </c>
      <c r="K5848" s="4"/>
      <c r="L5848" s="4">
        <v>391.62779860385007</v>
      </c>
      <c r="M5848" s="4"/>
      <c r="N5848" s="17">
        <v>3.9999999999999991</v>
      </c>
      <c r="O5848" s="4">
        <v>165</v>
      </c>
      <c r="P5848">
        <f t="shared" si="273"/>
        <v>2016</v>
      </c>
      <c r="Q5848">
        <f t="shared" si="274"/>
        <v>9</v>
      </c>
      <c r="R5848" t="str">
        <f t="shared" si="275"/>
        <v>17</v>
      </c>
      <c r="S5848" s="4"/>
      <c r="T5848" s="4" t="s">
        <v>86</v>
      </c>
      <c r="U5848" s="4" t="s">
        <v>459</v>
      </c>
    </row>
    <row r="5849" spans="1:27" x14ac:dyDescent="0.35">
      <c r="A5849" s="1" t="s">
        <v>2</v>
      </c>
      <c r="B5849" s="18">
        <v>42626</v>
      </c>
      <c r="C5849" s="3" t="s">
        <v>54</v>
      </c>
      <c r="D5849" s="4" t="s">
        <v>218</v>
      </c>
      <c r="E5849" s="5" t="s">
        <v>7</v>
      </c>
      <c r="F5849" s="6">
        <v>40.120577690438999</v>
      </c>
      <c r="G5849" s="16" t="s">
        <v>4</v>
      </c>
      <c r="H5849" s="7">
        <v>889.35596558971565</v>
      </c>
      <c r="I5849" s="4">
        <v>4.8</v>
      </c>
      <c r="J5849" s="4">
        <v>2.1</v>
      </c>
      <c r="K5849" s="4"/>
      <c r="L5849" s="4">
        <v>11.083538881864792</v>
      </c>
      <c r="M5849" s="4"/>
      <c r="N5849" s="17">
        <v>2.0000000000000004</v>
      </c>
      <c r="O5849" s="4">
        <v>165</v>
      </c>
      <c r="P5849">
        <f t="shared" si="273"/>
        <v>2016</v>
      </c>
      <c r="Q5849">
        <f t="shared" si="274"/>
        <v>9</v>
      </c>
      <c r="R5849" t="str">
        <f t="shared" si="275"/>
        <v>17</v>
      </c>
      <c r="S5849" s="4"/>
      <c r="T5849" s="4" t="s">
        <v>218</v>
      </c>
      <c r="U5849" s="4"/>
    </row>
    <row r="5850" spans="1:27" x14ac:dyDescent="0.35">
      <c r="A5850" s="1" t="s">
        <v>2</v>
      </c>
      <c r="B5850" s="18">
        <v>42626</v>
      </c>
      <c r="C5850" s="3" t="s">
        <v>650</v>
      </c>
      <c r="D5850" s="4" t="s">
        <v>651</v>
      </c>
      <c r="E5850" s="5" t="s">
        <v>7</v>
      </c>
      <c r="F5850" s="6">
        <v>40.120577690438999</v>
      </c>
      <c r="G5850" s="16" t="s">
        <v>4</v>
      </c>
      <c r="H5850" s="7">
        <v>3781.2753639018515</v>
      </c>
      <c r="I5850" s="4">
        <v>7.2</v>
      </c>
      <c r="J5850" s="4">
        <v>2.5</v>
      </c>
      <c r="K5850" s="4"/>
      <c r="L5850" s="4">
        <v>23.56194490192345</v>
      </c>
      <c r="M5850" s="4"/>
      <c r="N5850" s="17">
        <v>4</v>
      </c>
      <c r="O5850" s="4">
        <v>165</v>
      </c>
      <c r="P5850">
        <f t="shared" si="273"/>
        <v>2016</v>
      </c>
      <c r="Q5850">
        <f t="shared" si="274"/>
        <v>9</v>
      </c>
      <c r="R5850" t="str">
        <f t="shared" si="275"/>
        <v>17</v>
      </c>
      <c r="S5850" s="4"/>
      <c r="T5850" s="4" t="s">
        <v>218</v>
      </c>
      <c r="U5850" s="4" t="s">
        <v>637</v>
      </c>
    </row>
    <row r="5851" spans="1:27" x14ac:dyDescent="0.35">
      <c r="A5851" s="1" t="s">
        <v>2</v>
      </c>
      <c r="B5851" s="18">
        <v>42626</v>
      </c>
      <c r="C5851" s="3" t="s">
        <v>19</v>
      </c>
      <c r="D5851" s="4" t="s">
        <v>20</v>
      </c>
      <c r="E5851" s="5" t="s">
        <v>4</v>
      </c>
      <c r="F5851" s="6">
        <v>40.120577690438999</v>
      </c>
      <c r="G5851" s="16" t="s">
        <v>4</v>
      </c>
      <c r="H5851" s="7">
        <v>4592.5824679357074</v>
      </c>
      <c r="I5851" s="4">
        <v>5.0999999999999996</v>
      </c>
      <c r="J5851" s="4">
        <v>6.7</v>
      </c>
      <c r="K5851" s="4">
        <v>3.35</v>
      </c>
      <c r="L5851" s="4">
        <v>114.46950000000001</v>
      </c>
      <c r="M5851" s="4"/>
      <c r="N5851" s="17">
        <v>1</v>
      </c>
      <c r="O5851" s="4">
        <v>165</v>
      </c>
      <c r="P5851">
        <f t="shared" si="273"/>
        <v>2016</v>
      </c>
      <c r="Q5851">
        <f t="shared" si="274"/>
        <v>9</v>
      </c>
      <c r="R5851" t="str">
        <f t="shared" si="275"/>
        <v>17</v>
      </c>
      <c r="S5851" s="4"/>
      <c r="T5851" s="4" t="s">
        <v>484</v>
      </c>
      <c r="U5851" s="4" t="s">
        <v>485</v>
      </c>
    </row>
    <row r="5852" spans="1:27" x14ac:dyDescent="0.35">
      <c r="A5852" s="1" t="s">
        <v>2</v>
      </c>
      <c r="B5852" s="18">
        <v>42626</v>
      </c>
      <c r="C5852" s="3" t="s">
        <v>290</v>
      </c>
      <c r="D5852" s="4" t="s">
        <v>291</v>
      </c>
      <c r="E5852" s="5" t="s">
        <v>7</v>
      </c>
      <c r="F5852" s="6">
        <v>40.120577690438999</v>
      </c>
      <c r="G5852" s="16" t="s">
        <v>4</v>
      </c>
      <c r="H5852" s="7">
        <v>4839.2762107215904</v>
      </c>
      <c r="I5852" s="4">
        <v>7.9</v>
      </c>
      <c r="J5852" s="4">
        <v>2.7</v>
      </c>
      <c r="K5852" s="4"/>
      <c r="L5852" s="4">
        <v>30.154577085481638</v>
      </c>
      <c r="M5852" s="4"/>
      <c r="N5852" s="17">
        <v>4</v>
      </c>
      <c r="O5852" s="4">
        <v>165</v>
      </c>
      <c r="P5852">
        <f t="shared" si="273"/>
        <v>2016</v>
      </c>
      <c r="Q5852">
        <f t="shared" si="274"/>
        <v>9</v>
      </c>
      <c r="R5852" t="str">
        <f t="shared" si="275"/>
        <v>18</v>
      </c>
      <c r="S5852" s="4"/>
      <c r="T5852" s="4" t="s">
        <v>291</v>
      </c>
      <c r="U5852" s="4"/>
    </row>
    <row r="5853" spans="1:27" x14ac:dyDescent="0.35">
      <c r="A5853" s="1" t="s">
        <v>2</v>
      </c>
      <c r="B5853" s="18">
        <v>42626</v>
      </c>
      <c r="C5853" s="3" t="s">
        <v>80</v>
      </c>
      <c r="D5853" s="4" t="s">
        <v>81</v>
      </c>
      <c r="E5853" s="5" t="s">
        <v>4</v>
      </c>
      <c r="F5853" s="6">
        <v>7.6619158783824473</v>
      </c>
      <c r="G5853" s="16" t="s">
        <v>4</v>
      </c>
      <c r="H5853" s="7">
        <v>15719.847053816673</v>
      </c>
      <c r="I5853" s="4">
        <v>19.600000000000001</v>
      </c>
      <c r="J5853" s="4">
        <v>17</v>
      </c>
      <c r="K5853" s="4">
        <v>11.76</v>
      </c>
      <c r="L5853" s="4">
        <v>2051.6861974651938</v>
      </c>
      <c r="M5853" s="4"/>
      <c r="N5853" s="17">
        <v>1</v>
      </c>
      <c r="O5853" s="4">
        <v>1728</v>
      </c>
      <c r="P5853">
        <f t="shared" si="273"/>
        <v>2016</v>
      </c>
      <c r="Q5853">
        <f t="shared" si="274"/>
        <v>9</v>
      </c>
      <c r="R5853" t="str">
        <f t="shared" si="275"/>
        <v>27</v>
      </c>
      <c r="S5853" s="4"/>
      <c r="T5853" s="4" t="s">
        <v>81</v>
      </c>
      <c r="U5853" s="4"/>
    </row>
    <row r="5854" spans="1:27" x14ac:dyDescent="0.35">
      <c r="A5854" s="1" t="s">
        <v>2</v>
      </c>
      <c r="B5854" s="18">
        <v>42626</v>
      </c>
      <c r="C5854" s="3" t="s">
        <v>58</v>
      </c>
      <c r="D5854" s="4" t="s">
        <v>59</v>
      </c>
      <c r="E5854" s="5" t="s">
        <v>4</v>
      </c>
      <c r="F5854" s="6">
        <v>3.8309579391912236</v>
      </c>
      <c r="G5854" s="16" t="s">
        <v>4</v>
      </c>
      <c r="H5854" s="7">
        <v>2301.1261143094539</v>
      </c>
      <c r="I5854" s="4">
        <v>12.7</v>
      </c>
      <c r="J5854" s="4">
        <v>12.8</v>
      </c>
      <c r="K5854" s="4"/>
      <c r="L5854" s="4">
        <v>600.66598246057958</v>
      </c>
      <c r="M5854" s="4"/>
      <c r="N5854" s="17">
        <v>1.0000000000000002</v>
      </c>
      <c r="O5854" s="4">
        <v>1728</v>
      </c>
      <c r="P5854">
        <f t="shared" si="273"/>
        <v>2016</v>
      </c>
      <c r="Q5854">
        <f t="shared" si="274"/>
        <v>9</v>
      </c>
      <c r="R5854" t="str">
        <f t="shared" si="275"/>
        <v>27</v>
      </c>
      <c r="S5854" s="4"/>
      <c r="T5854" s="4" t="s">
        <v>59</v>
      </c>
      <c r="U5854" s="4"/>
    </row>
    <row r="5855" spans="1:27" x14ac:dyDescent="0.35">
      <c r="A5855" s="1" t="s">
        <v>2</v>
      </c>
      <c r="B5855" s="18">
        <v>42626</v>
      </c>
      <c r="C5855" s="3" t="s">
        <v>219</v>
      </c>
      <c r="D5855" s="4" t="s">
        <v>292</v>
      </c>
      <c r="E5855" s="5" t="s">
        <v>4</v>
      </c>
      <c r="F5855" s="6">
        <v>521.56750997570691</v>
      </c>
      <c r="G5855" s="16" t="s">
        <v>4</v>
      </c>
      <c r="H5855" s="7">
        <v>28353.242096572027</v>
      </c>
      <c r="I5855" s="4"/>
      <c r="J5855" s="4">
        <v>4.7</v>
      </c>
      <c r="K5855" s="4"/>
      <c r="L5855" s="4">
        <v>54.361595678942187</v>
      </c>
      <c r="M5855" s="4"/>
      <c r="N5855" s="17">
        <v>1</v>
      </c>
      <c r="O5855" s="4">
        <v>165</v>
      </c>
      <c r="P5855">
        <f t="shared" si="273"/>
        <v>2016</v>
      </c>
      <c r="Q5855">
        <f t="shared" si="274"/>
        <v>9</v>
      </c>
      <c r="R5855" t="str">
        <f t="shared" si="275"/>
        <v>90</v>
      </c>
      <c r="S5855" s="4"/>
      <c r="T5855" s="4" t="s">
        <v>563</v>
      </c>
      <c r="U5855" s="4" t="s">
        <v>468</v>
      </c>
      <c r="V5855" t="s">
        <v>564</v>
      </c>
      <c r="W5855" t="s">
        <v>565</v>
      </c>
      <c r="X5855" t="s">
        <v>566</v>
      </c>
      <c r="Y5855" t="s">
        <v>567</v>
      </c>
      <c r="Z5855" t="s">
        <v>510</v>
      </c>
      <c r="AA5855" t="s">
        <v>568</v>
      </c>
    </row>
    <row r="5856" spans="1:27" x14ac:dyDescent="0.35">
      <c r="A5856" s="1" t="s">
        <v>2</v>
      </c>
      <c r="B5856" s="18">
        <v>42640</v>
      </c>
      <c r="C5856" s="8" t="s">
        <v>29</v>
      </c>
      <c r="D5856" s="4" t="s">
        <v>30</v>
      </c>
      <c r="E5856" s="9" t="s">
        <v>23</v>
      </c>
      <c r="F5856" s="6">
        <v>57.310150095683738</v>
      </c>
      <c r="G5856" s="16" t="s">
        <v>4</v>
      </c>
      <c r="H5856" s="7">
        <v>122127.64764075832</v>
      </c>
      <c r="I5856" s="4">
        <v>6.3</v>
      </c>
      <c r="J5856" s="4">
        <v>5.6</v>
      </c>
      <c r="K5856" s="4"/>
      <c r="L5856" s="4">
        <v>103.44636289740468</v>
      </c>
      <c r="M5856" s="4"/>
      <c r="N5856" s="17">
        <v>20.599999999999998</v>
      </c>
      <c r="O5856" s="4">
        <v>1152</v>
      </c>
      <c r="P5856">
        <f t="shared" si="273"/>
        <v>2016</v>
      </c>
      <c r="Q5856">
        <f t="shared" si="274"/>
        <v>9</v>
      </c>
      <c r="R5856" t="str">
        <f t="shared" si="275"/>
        <v>01</v>
      </c>
      <c r="S5856" s="4"/>
      <c r="T5856" s="4" t="s">
        <v>30</v>
      </c>
      <c r="U5856" s="4"/>
    </row>
    <row r="5857" spans="1:27" x14ac:dyDescent="0.35">
      <c r="A5857" s="1" t="s">
        <v>2</v>
      </c>
      <c r="B5857" s="18">
        <v>42640</v>
      </c>
      <c r="C5857" s="8" t="s">
        <v>294</v>
      </c>
      <c r="D5857" s="4" t="s">
        <v>295</v>
      </c>
      <c r="E5857" s="9" t="s">
        <v>23</v>
      </c>
      <c r="F5857" s="6">
        <v>5.7310150095683738</v>
      </c>
      <c r="G5857" s="16" t="s">
        <v>23</v>
      </c>
      <c r="H5857" s="7">
        <v>8041.42839693525</v>
      </c>
      <c r="I5857" s="4">
        <v>91.9</v>
      </c>
      <c r="J5857" s="4">
        <v>5.4</v>
      </c>
      <c r="K5857" s="4"/>
      <c r="L5857" s="4">
        <v>1403.1420932434239</v>
      </c>
      <c r="M5857" s="4"/>
      <c r="N5857" s="17">
        <v>1.0000000000000002</v>
      </c>
      <c r="O5857" s="4">
        <v>1152</v>
      </c>
      <c r="P5857">
        <f t="shared" si="273"/>
        <v>2016</v>
      </c>
      <c r="Q5857">
        <f t="shared" si="274"/>
        <v>9</v>
      </c>
      <c r="R5857" t="str">
        <f t="shared" si="275"/>
        <v>01</v>
      </c>
      <c r="S5857" s="4"/>
      <c r="T5857" s="4" t="s">
        <v>295</v>
      </c>
      <c r="U5857" s="4"/>
    </row>
    <row r="5858" spans="1:27" x14ac:dyDescent="0.35">
      <c r="A5858" s="1" t="s">
        <v>2</v>
      </c>
      <c r="B5858" s="18">
        <v>42640</v>
      </c>
      <c r="C5858" s="3" t="s">
        <v>227</v>
      </c>
      <c r="D5858" s="4" t="s">
        <v>228</v>
      </c>
      <c r="E5858" s="5" t="s">
        <v>7</v>
      </c>
      <c r="F5858" s="6">
        <v>101.57121986188872</v>
      </c>
      <c r="G5858" s="16" t="s">
        <v>4</v>
      </c>
      <c r="H5858" s="7">
        <v>4962.5716317840634</v>
      </c>
      <c r="I5858" s="4">
        <v>1.8</v>
      </c>
      <c r="J5858" s="4">
        <v>0.9</v>
      </c>
      <c r="K5858" s="4"/>
      <c r="L5858" s="4">
        <v>0.76340701482231976</v>
      </c>
      <c r="M5858" s="4"/>
      <c r="N5858" s="17">
        <v>64.000000000000014</v>
      </c>
      <c r="O5858" s="4">
        <v>130</v>
      </c>
      <c r="P5858">
        <f t="shared" si="273"/>
        <v>2016</v>
      </c>
      <c r="Q5858">
        <f t="shared" si="274"/>
        <v>9</v>
      </c>
      <c r="R5858" t="str">
        <f t="shared" si="275"/>
        <v>01</v>
      </c>
      <c r="S5858" s="4"/>
      <c r="T5858" s="4" t="s">
        <v>228</v>
      </c>
      <c r="U5858" s="4"/>
    </row>
    <row r="5859" spans="1:27" x14ac:dyDescent="0.35">
      <c r="A5859" s="1" t="s">
        <v>2</v>
      </c>
      <c r="B5859" s="18">
        <v>42640</v>
      </c>
      <c r="C5859" s="3" t="s">
        <v>152</v>
      </c>
      <c r="D5859" s="4" t="s">
        <v>153</v>
      </c>
      <c r="E5859" s="5" t="s">
        <v>7</v>
      </c>
      <c r="F5859" s="6">
        <v>50.785609930944361</v>
      </c>
      <c r="G5859" s="16" t="s">
        <v>4</v>
      </c>
      <c r="H5859" s="7">
        <v>6341.0637517240812</v>
      </c>
      <c r="I5859" s="4">
        <v>2.2999999999999998</v>
      </c>
      <c r="J5859" s="4">
        <v>1.8</v>
      </c>
      <c r="K5859" s="4"/>
      <c r="L5859" s="4">
        <v>3.9018580757585233</v>
      </c>
      <c r="M5859" s="4"/>
      <c r="N5859" s="17">
        <v>32.000000000000007</v>
      </c>
      <c r="O5859" s="4">
        <v>130</v>
      </c>
      <c r="P5859">
        <f t="shared" si="273"/>
        <v>2016</v>
      </c>
      <c r="Q5859">
        <f t="shared" si="274"/>
        <v>9</v>
      </c>
      <c r="R5859" t="str">
        <f t="shared" si="275"/>
        <v>01</v>
      </c>
      <c r="S5859" s="4"/>
      <c r="T5859" s="4" t="s">
        <v>153</v>
      </c>
      <c r="U5859" s="4"/>
    </row>
    <row r="5860" spans="1:27" x14ac:dyDescent="0.35">
      <c r="A5860" s="1" t="s">
        <v>2</v>
      </c>
      <c r="B5860" s="18">
        <v>42640</v>
      </c>
      <c r="C5860" s="3" t="s">
        <v>97</v>
      </c>
      <c r="D5860" s="4" t="s">
        <v>98</v>
      </c>
      <c r="E5860" s="5" t="s">
        <v>7</v>
      </c>
      <c r="F5860" s="6">
        <v>1.6515397620105183</v>
      </c>
      <c r="G5860" s="16" t="s">
        <v>4</v>
      </c>
      <c r="H5860" s="7">
        <v>21737.390085297189</v>
      </c>
      <c r="I5860" s="4"/>
      <c r="J5860" s="4">
        <v>5.0999999999999996</v>
      </c>
      <c r="K5860" s="4"/>
      <c r="L5860" s="4">
        <v>69.455901181889928</v>
      </c>
      <c r="M5860" s="4"/>
      <c r="N5860" s="17">
        <v>189.50000000000003</v>
      </c>
      <c r="O5860" s="4">
        <v>15990.24</v>
      </c>
      <c r="P5860">
        <f t="shared" si="273"/>
        <v>2016</v>
      </c>
      <c r="Q5860">
        <f t="shared" si="274"/>
        <v>9</v>
      </c>
      <c r="R5860" t="str">
        <f t="shared" si="275"/>
        <v>01</v>
      </c>
      <c r="S5860" s="4"/>
      <c r="T5860" s="4" t="s">
        <v>187</v>
      </c>
      <c r="U5860" s="4" t="s">
        <v>497</v>
      </c>
    </row>
    <row r="5861" spans="1:27" x14ac:dyDescent="0.35">
      <c r="A5861" s="1" t="s">
        <v>2</v>
      </c>
      <c r="B5861" s="18">
        <v>42640</v>
      </c>
      <c r="C5861" s="3" t="s">
        <v>60</v>
      </c>
      <c r="D5861" s="4" t="s">
        <v>61</v>
      </c>
      <c r="E5861" s="5" t="s">
        <v>7</v>
      </c>
      <c r="F5861" s="6">
        <v>3.3030795240210367</v>
      </c>
      <c r="G5861" s="16" t="s">
        <v>4</v>
      </c>
      <c r="H5861" s="7">
        <v>24082.779995472181</v>
      </c>
      <c r="I5861" s="4">
        <v>7.2</v>
      </c>
      <c r="J5861" s="4">
        <v>4</v>
      </c>
      <c r="K5861" s="4"/>
      <c r="L5861" s="4">
        <v>60.318578948924028</v>
      </c>
      <c r="M5861" s="4"/>
      <c r="N5861" s="17">
        <v>120.875</v>
      </c>
      <c r="O5861" s="4">
        <v>15990.24</v>
      </c>
      <c r="P5861">
        <f t="shared" si="273"/>
        <v>2016</v>
      </c>
      <c r="Q5861">
        <f t="shared" si="274"/>
        <v>9</v>
      </c>
      <c r="R5861" t="str">
        <f t="shared" si="275"/>
        <v>01</v>
      </c>
      <c r="S5861" s="4"/>
      <c r="T5861" s="4" t="s">
        <v>211</v>
      </c>
      <c r="U5861" s="4" t="s">
        <v>478</v>
      </c>
    </row>
    <row r="5862" spans="1:27" x14ac:dyDescent="0.35">
      <c r="A5862" s="1" t="s">
        <v>2</v>
      </c>
      <c r="B5862" s="18">
        <v>42640</v>
      </c>
      <c r="C5862" s="3" t="s">
        <v>300</v>
      </c>
      <c r="D5862" s="4" t="s">
        <v>301</v>
      </c>
      <c r="E5862" s="5" t="s">
        <v>4</v>
      </c>
      <c r="F5862" s="6">
        <v>406.28487944755489</v>
      </c>
      <c r="G5862" s="16" t="s">
        <v>4</v>
      </c>
      <c r="H5862" s="7">
        <v>36814.24881301538</v>
      </c>
      <c r="I5862" s="4">
        <v>8</v>
      </c>
      <c r="J5862" s="4">
        <v>5.2</v>
      </c>
      <c r="K5862" s="4">
        <v>4.16</v>
      </c>
      <c r="L5862" s="4">
        <v>90.611909709939212</v>
      </c>
      <c r="M5862" s="4"/>
      <c r="N5862" s="17">
        <v>1</v>
      </c>
      <c r="O5862" s="4">
        <v>130</v>
      </c>
      <c r="P5862">
        <f t="shared" si="273"/>
        <v>2016</v>
      </c>
      <c r="Q5862">
        <f t="shared" si="274"/>
        <v>9</v>
      </c>
      <c r="R5862" t="str">
        <f t="shared" si="275"/>
        <v>05</v>
      </c>
      <c r="S5862" s="4"/>
      <c r="T5862" s="4" t="s">
        <v>301</v>
      </c>
      <c r="U5862" s="4"/>
    </row>
    <row r="5863" spans="1:27" x14ac:dyDescent="0.35">
      <c r="A5863" s="1" t="s">
        <v>2</v>
      </c>
      <c r="B5863" s="18">
        <v>42640</v>
      </c>
      <c r="C5863" s="3" t="s">
        <v>82</v>
      </c>
      <c r="D5863" s="4" t="s">
        <v>167</v>
      </c>
      <c r="E5863" s="5" t="s">
        <v>4</v>
      </c>
      <c r="F5863" s="6">
        <v>101.57121986188872</v>
      </c>
      <c r="G5863" s="16" t="s">
        <v>4</v>
      </c>
      <c r="H5863" s="7">
        <v>72247.963295542679</v>
      </c>
      <c r="I5863" s="4">
        <v>15.7</v>
      </c>
      <c r="J5863" s="4">
        <v>10.4</v>
      </c>
      <c r="K5863" s="4">
        <v>8.32</v>
      </c>
      <c r="L5863" s="4">
        <v>711.30349122302277</v>
      </c>
      <c r="M5863" s="4"/>
      <c r="N5863" s="17">
        <v>1</v>
      </c>
      <c r="O5863" s="4">
        <v>130</v>
      </c>
      <c r="P5863">
        <f t="shared" si="273"/>
        <v>2016</v>
      </c>
      <c r="Q5863">
        <f t="shared" si="274"/>
        <v>9</v>
      </c>
      <c r="R5863" t="str">
        <f t="shared" si="275"/>
        <v>05</v>
      </c>
      <c r="S5863" s="4"/>
      <c r="T5863" s="4" t="s">
        <v>460</v>
      </c>
      <c r="U5863" s="4" t="s">
        <v>488</v>
      </c>
      <c r="V5863" t="s">
        <v>536</v>
      </c>
      <c r="W5863" t="s">
        <v>544</v>
      </c>
      <c r="X5863" t="s">
        <v>510</v>
      </c>
    </row>
    <row r="5864" spans="1:27" x14ac:dyDescent="0.35">
      <c r="A5864" s="1" t="s">
        <v>2</v>
      </c>
      <c r="B5864" s="18">
        <v>42640</v>
      </c>
      <c r="C5864" s="3" t="s">
        <v>37</v>
      </c>
      <c r="D5864" s="4" t="s">
        <v>156</v>
      </c>
      <c r="E5864" s="5" t="s">
        <v>4</v>
      </c>
      <c r="F5864" s="6">
        <v>11.462030019136748</v>
      </c>
      <c r="G5864" s="16" t="s">
        <v>4</v>
      </c>
      <c r="H5864" s="7">
        <v>16979.361593426129</v>
      </c>
      <c r="I5864" s="4">
        <v>23</v>
      </c>
      <c r="J5864" s="4">
        <v>12.4</v>
      </c>
      <c r="K5864" s="4">
        <v>9.9200000000000017</v>
      </c>
      <c r="L5864" s="4">
        <v>1481.3572783422978</v>
      </c>
      <c r="M5864" s="4"/>
      <c r="N5864" s="17">
        <v>1</v>
      </c>
      <c r="O5864" s="4">
        <v>1152</v>
      </c>
      <c r="P5864">
        <f t="shared" si="273"/>
        <v>2016</v>
      </c>
      <c r="Q5864">
        <f t="shared" si="274"/>
        <v>9</v>
      </c>
      <c r="R5864" t="str">
        <f t="shared" si="275"/>
        <v>05</v>
      </c>
      <c r="S5864" s="4"/>
      <c r="T5864" s="4" t="s">
        <v>460</v>
      </c>
      <c r="U5864" s="4" t="s">
        <v>461</v>
      </c>
      <c r="V5864" t="s">
        <v>536</v>
      </c>
      <c r="W5864" t="s">
        <v>537</v>
      </c>
      <c r="X5864" t="s">
        <v>510</v>
      </c>
    </row>
    <row r="5865" spans="1:27" x14ac:dyDescent="0.35">
      <c r="A5865" s="1" t="s">
        <v>2</v>
      </c>
      <c r="B5865" s="18">
        <v>42640</v>
      </c>
      <c r="C5865" s="3" t="s">
        <v>62</v>
      </c>
      <c r="D5865" s="4" t="s">
        <v>63</v>
      </c>
      <c r="E5865" s="5" t="s">
        <v>4</v>
      </c>
      <c r="F5865" s="6">
        <v>507.85609930944366</v>
      </c>
      <c r="G5865" s="16" t="s">
        <v>4</v>
      </c>
      <c r="H5865" s="7">
        <v>29821.592258301127</v>
      </c>
      <c r="I5865" s="4">
        <v>8.3000000000000007</v>
      </c>
      <c r="J5865" s="4">
        <v>4.5999999999999996</v>
      </c>
      <c r="K5865" s="4"/>
      <c r="L5865" s="4">
        <v>58.720555485798016</v>
      </c>
      <c r="M5865" s="4"/>
      <c r="N5865" s="17">
        <v>0.99999999999999978</v>
      </c>
      <c r="O5865" s="4">
        <v>130</v>
      </c>
      <c r="P5865">
        <f t="shared" si="273"/>
        <v>2016</v>
      </c>
      <c r="Q5865">
        <f t="shared" si="274"/>
        <v>9</v>
      </c>
      <c r="R5865" t="str">
        <f t="shared" si="275"/>
        <v>05</v>
      </c>
      <c r="S5865" s="4"/>
      <c r="T5865" s="4" t="s">
        <v>84</v>
      </c>
      <c r="U5865" s="4" t="s">
        <v>459</v>
      </c>
      <c r="V5865" t="s">
        <v>479</v>
      </c>
      <c r="W5865" t="s">
        <v>480</v>
      </c>
    </row>
    <row r="5866" spans="1:27" x14ac:dyDescent="0.35">
      <c r="A5866" s="1" t="s">
        <v>2</v>
      </c>
      <c r="B5866" s="18">
        <v>42640</v>
      </c>
      <c r="C5866" s="3" t="s">
        <v>27</v>
      </c>
      <c r="D5866" s="4" t="s">
        <v>39</v>
      </c>
      <c r="E5866" s="5" t="s">
        <v>4</v>
      </c>
      <c r="F5866" s="6">
        <v>11.462030019136748</v>
      </c>
      <c r="G5866" s="16" t="s">
        <v>4</v>
      </c>
      <c r="H5866" s="7">
        <v>18734.681741866549</v>
      </c>
      <c r="I5866" s="4">
        <v>18.2</v>
      </c>
      <c r="J5866" s="4">
        <v>16</v>
      </c>
      <c r="K5866" s="4">
        <v>10.72</v>
      </c>
      <c r="L5866" s="4">
        <v>1634.499448229288</v>
      </c>
      <c r="M5866" s="4"/>
      <c r="N5866" s="17">
        <v>1</v>
      </c>
      <c r="O5866" s="4">
        <v>1152</v>
      </c>
      <c r="P5866">
        <f t="shared" si="273"/>
        <v>2016</v>
      </c>
      <c r="Q5866">
        <f t="shared" si="274"/>
        <v>9</v>
      </c>
      <c r="R5866" t="str">
        <f t="shared" si="275"/>
        <v>06</v>
      </c>
      <c r="S5866" s="4"/>
      <c r="T5866" s="4" t="s">
        <v>39</v>
      </c>
      <c r="U5866" s="4"/>
    </row>
    <row r="5867" spans="1:27" x14ac:dyDescent="0.35">
      <c r="A5867" s="1" t="s">
        <v>2</v>
      </c>
      <c r="B5867" s="18">
        <v>42640</v>
      </c>
      <c r="C5867" s="3" t="s">
        <v>40</v>
      </c>
      <c r="D5867" s="4" t="s">
        <v>169</v>
      </c>
      <c r="E5867" s="5" t="s">
        <v>4</v>
      </c>
      <c r="F5867" s="6">
        <v>304.71365958566616</v>
      </c>
      <c r="G5867" s="16" t="s">
        <v>4</v>
      </c>
      <c r="H5867" s="7">
        <v>88122.74130420023</v>
      </c>
      <c r="I5867" s="4"/>
      <c r="J5867" s="4">
        <v>7.9</v>
      </c>
      <c r="K5867" s="4">
        <v>5.9</v>
      </c>
      <c r="L5867" s="4">
        <v>289.19852632804503</v>
      </c>
      <c r="M5867" s="4"/>
      <c r="N5867" s="17">
        <v>1</v>
      </c>
      <c r="O5867" s="4">
        <v>130</v>
      </c>
      <c r="P5867">
        <f t="shared" si="273"/>
        <v>2016</v>
      </c>
      <c r="Q5867">
        <f t="shared" si="274"/>
        <v>9</v>
      </c>
      <c r="R5867" t="str">
        <f t="shared" si="275"/>
        <v>12</v>
      </c>
      <c r="S5867" s="4"/>
      <c r="T5867" s="4" t="s">
        <v>662</v>
      </c>
      <c r="U5867" s="4" t="s">
        <v>463</v>
      </c>
      <c r="V5867" t="s">
        <v>464</v>
      </c>
      <c r="W5867" t="s">
        <v>546</v>
      </c>
      <c r="X5867" t="s">
        <v>468</v>
      </c>
      <c r="Y5867" t="s">
        <v>547</v>
      </c>
      <c r="Z5867" t="s">
        <v>510</v>
      </c>
      <c r="AA5867" t="s">
        <v>466</v>
      </c>
    </row>
    <row r="5868" spans="1:27" x14ac:dyDescent="0.35">
      <c r="A5868" s="1" t="s">
        <v>2</v>
      </c>
      <c r="B5868" s="18">
        <v>42640</v>
      </c>
      <c r="C5868" s="3" t="s">
        <v>125</v>
      </c>
      <c r="D5868" s="4" t="s">
        <v>321</v>
      </c>
      <c r="E5868" s="5" t="s">
        <v>4</v>
      </c>
      <c r="F5868" s="6">
        <v>761.78414896416541</v>
      </c>
      <c r="G5868" s="16" t="s">
        <v>4</v>
      </c>
      <c r="H5868" s="7">
        <v>48901.170329452019</v>
      </c>
      <c r="I5868" s="4"/>
      <c r="J5868" s="4">
        <v>4.7</v>
      </c>
      <c r="K5868" s="4">
        <v>3.7</v>
      </c>
      <c r="L5868" s="4">
        <v>64.192948088963647</v>
      </c>
      <c r="M5868" s="4"/>
      <c r="N5868" s="17">
        <v>1</v>
      </c>
      <c r="O5868" s="4">
        <v>130</v>
      </c>
      <c r="P5868">
        <f t="shared" si="273"/>
        <v>2016</v>
      </c>
      <c r="Q5868">
        <f t="shared" si="274"/>
        <v>9</v>
      </c>
      <c r="R5868" t="str">
        <f t="shared" si="275"/>
        <v>12</v>
      </c>
      <c r="S5868" s="4"/>
      <c r="T5868" s="4" t="s">
        <v>665</v>
      </c>
      <c r="U5868" s="4" t="s">
        <v>476</v>
      </c>
      <c r="V5868" t="s">
        <v>463</v>
      </c>
      <c r="W5868" t="s">
        <v>464</v>
      </c>
      <c r="X5868" t="s">
        <v>592</v>
      </c>
      <c r="Y5868" t="s">
        <v>510</v>
      </c>
      <c r="Z5868" t="s">
        <v>466</v>
      </c>
    </row>
    <row r="5869" spans="1:27" x14ac:dyDescent="0.35">
      <c r="A5869" s="1" t="s">
        <v>2</v>
      </c>
      <c r="B5869" s="18">
        <v>42640</v>
      </c>
      <c r="C5869" s="3" t="s">
        <v>28</v>
      </c>
      <c r="D5869" s="4" t="s">
        <v>107</v>
      </c>
      <c r="E5869" s="5" t="s">
        <v>23</v>
      </c>
      <c r="F5869" s="6">
        <v>1386.9056323155467</v>
      </c>
      <c r="G5869" s="16" t="s">
        <v>4</v>
      </c>
      <c r="H5869" s="7">
        <v>13280949.842648555</v>
      </c>
      <c r="I5869" s="4">
        <v>19.8</v>
      </c>
      <c r="J5869" s="4">
        <v>6.9</v>
      </c>
      <c r="K5869" s="4"/>
      <c r="L5869" s="4">
        <v>740.37756987517992</v>
      </c>
      <c r="M5869" s="4"/>
      <c r="N5869" s="17">
        <v>12.933884297520661</v>
      </c>
      <c r="O5869" s="4">
        <v>576</v>
      </c>
      <c r="P5869">
        <f t="shared" si="273"/>
        <v>2016</v>
      </c>
      <c r="Q5869">
        <f t="shared" si="274"/>
        <v>9</v>
      </c>
      <c r="R5869" t="str">
        <f t="shared" si="275"/>
        <v>12</v>
      </c>
      <c r="S5869" s="4"/>
      <c r="T5869" s="4" t="s">
        <v>107</v>
      </c>
      <c r="U5869" s="4"/>
    </row>
    <row r="5870" spans="1:27" x14ac:dyDescent="0.35">
      <c r="A5870" s="1" t="s">
        <v>2</v>
      </c>
      <c r="B5870" s="18">
        <v>42640</v>
      </c>
      <c r="C5870" s="3" t="s">
        <v>196</v>
      </c>
      <c r="D5870" s="4" t="s">
        <v>197</v>
      </c>
      <c r="E5870" s="5" t="s">
        <v>23</v>
      </c>
      <c r="F5870" s="6">
        <v>469.94323078460661</v>
      </c>
      <c r="G5870" s="16" t="s">
        <v>4</v>
      </c>
      <c r="H5870" s="7">
        <v>5868195.0763113955</v>
      </c>
      <c r="I5870" s="4">
        <v>28.1</v>
      </c>
      <c r="J5870" s="4">
        <v>8.1999999999999993</v>
      </c>
      <c r="K5870" s="4"/>
      <c r="L5870" s="4">
        <v>1483.9658474423281</v>
      </c>
      <c r="M5870" s="4"/>
      <c r="N5870" s="17">
        <v>8.4146341463414647</v>
      </c>
      <c r="O5870" s="4">
        <v>576</v>
      </c>
      <c r="P5870">
        <f t="shared" si="273"/>
        <v>2016</v>
      </c>
      <c r="Q5870">
        <f t="shared" si="274"/>
        <v>9</v>
      </c>
      <c r="R5870" t="str">
        <f t="shared" si="275"/>
        <v>12</v>
      </c>
      <c r="S5870" s="4"/>
      <c r="T5870" s="4" t="s">
        <v>107</v>
      </c>
      <c r="U5870" s="4" t="s">
        <v>559</v>
      </c>
    </row>
    <row r="5871" spans="1:27" x14ac:dyDescent="0.35">
      <c r="A5871" s="1" t="s">
        <v>2</v>
      </c>
      <c r="B5871" s="18">
        <v>42640</v>
      </c>
      <c r="C5871" s="3" t="s">
        <v>64</v>
      </c>
      <c r="D5871" s="4" t="s">
        <v>65</v>
      </c>
      <c r="E5871" s="5" t="s">
        <v>7</v>
      </c>
      <c r="F5871" s="6">
        <v>5.7310150095683738</v>
      </c>
      <c r="G5871" s="16" t="s">
        <v>4</v>
      </c>
      <c r="H5871" s="7">
        <v>14390.578689026188</v>
      </c>
      <c r="I5871" s="4">
        <v>62</v>
      </c>
      <c r="J5871" s="4">
        <v>4.5</v>
      </c>
      <c r="K5871" s="4">
        <v>4.5</v>
      </c>
      <c r="L5871" s="4">
        <v>1255.5</v>
      </c>
      <c r="M5871" s="4"/>
      <c r="N5871" s="17">
        <v>2.0000000000000004</v>
      </c>
      <c r="O5871" s="4">
        <v>1152</v>
      </c>
      <c r="P5871">
        <f t="shared" si="273"/>
        <v>2016</v>
      </c>
      <c r="Q5871">
        <f t="shared" si="274"/>
        <v>9</v>
      </c>
      <c r="R5871" t="str">
        <f t="shared" si="275"/>
        <v>13</v>
      </c>
      <c r="S5871" s="4"/>
      <c r="T5871" s="4" t="s">
        <v>481</v>
      </c>
      <c r="U5871" s="4" t="s">
        <v>482</v>
      </c>
    </row>
    <row r="5872" spans="1:27" x14ac:dyDescent="0.35">
      <c r="A5872" s="1" t="s">
        <v>2</v>
      </c>
      <c r="B5872" s="18">
        <v>42640</v>
      </c>
      <c r="C5872" s="3" t="s">
        <v>159</v>
      </c>
      <c r="D5872" s="4" t="s">
        <v>160</v>
      </c>
      <c r="E5872" s="5" t="s">
        <v>7</v>
      </c>
      <c r="F5872" s="6">
        <v>40.117105066978617</v>
      </c>
      <c r="G5872" s="16" t="s">
        <v>4</v>
      </c>
      <c r="H5872" s="7">
        <v>563200.82866690739</v>
      </c>
      <c r="I5872" s="4">
        <v>61.9</v>
      </c>
      <c r="J5872" s="4">
        <v>6.3</v>
      </c>
      <c r="K5872" s="4">
        <v>6.3</v>
      </c>
      <c r="L5872" s="4">
        <v>2456.8109999999997</v>
      </c>
      <c r="M5872" s="4"/>
      <c r="N5872" s="17">
        <v>5.7142857142857144</v>
      </c>
      <c r="O5872" s="4">
        <v>1152</v>
      </c>
      <c r="P5872">
        <f t="shared" si="273"/>
        <v>2016</v>
      </c>
      <c r="Q5872">
        <f t="shared" si="274"/>
        <v>9</v>
      </c>
      <c r="R5872" t="str">
        <f t="shared" si="275"/>
        <v>13</v>
      </c>
      <c r="S5872" s="4"/>
      <c r="T5872" s="4" t="s">
        <v>67</v>
      </c>
      <c r="U5872" s="4" t="s">
        <v>540</v>
      </c>
    </row>
    <row r="5873" spans="1:21" x14ac:dyDescent="0.35">
      <c r="A5873" s="1" t="s">
        <v>2</v>
      </c>
      <c r="B5873" s="18">
        <v>42640</v>
      </c>
      <c r="C5873" s="3" t="s">
        <v>101</v>
      </c>
      <c r="D5873" s="4" t="s">
        <v>102</v>
      </c>
      <c r="E5873" s="5" t="s">
        <v>7</v>
      </c>
      <c r="F5873" s="6">
        <v>5.7310150095683738</v>
      </c>
      <c r="G5873" s="16" t="s">
        <v>4</v>
      </c>
      <c r="H5873" s="7">
        <v>111844.54038163311</v>
      </c>
      <c r="I5873" s="4">
        <v>90.1</v>
      </c>
      <c r="J5873" s="4">
        <v>3.8</v>
      </c>
      <c r="K5873" s="4">
        <v>3.8</v>
      </c>
      <c r="L5873" s="4">
        <v>1301.0439999999996</v>
      </c>
      <c r="M5873" s="4"/>
      <c r="N5873" s="17">
        <v>15.000000000000002</v>
      </c>
      <c r="O5873" s="4">
        <v>1152</v>
      </c>
      <c r="P5873">
        <f t="shared" si="273"/>
        <v>2016</v>
      </c>
      <c r="Q5873">
        <f t="shared" si="274"/>
        <v>9</v>
      </c>
      <c r="R5873" t="str">
        <f t="shared" si="275"/>
        <v>13</v>
      </c>
      <c r="S5873" s="4"/>
      <c r="T5873" s="4" t="s">
        <v>499</v>
      </c>
      <c r="U5873" s="4" t="s">
        <v>500</v>
      </c>
    </row>
    <row r="5874" spans="1:21" x14ac:dyDescent="0.35">
      <c r="A5874" s="1" t="s">
        <v>2</v>
      </c>
      <c r="B5874" s="18">
        <v>42640</v>
      </c>
      <c r="C5874" s="3" t="s">
        <v>333</v>
      </c>
      <c r="D5874" s="4" t="s">
        <v>334</v>
      </c>
      <c r="E5874" s="5" t="s">
        <v>4</v>
      </c>
      <c r="F5874" s="6">
        <v>50.785609930944361</v>
      </c>
      <c r="G5874" s="16" t="s">
        <v>4</v>
      </c>
      <c r="H5874" s="7">
        <v>16330.371781600374</v>
      </c>
      <c r="I5874" s="4">
        <v>8.5</v>
      </c>
      <c r="J5874" s="4">
        <v>8.5</v>
      </c>
      <c r="K5874" s="4"/>
      <c r="L5874" s="4">
        <v>321.55509806430535</v>
      </c>
      <c r="M5874" s="4"/>
      <c r="N5874" s="17">
        <v>1</v>
      </c>
      <c r="O5874" s="4">
        <v>130</v>
      </c>
      <c r="P5874">
        <f t="shared" si="273"/>
        <v>2016</v>
      </c>
      <c r="Q5874">
        <f t="shared" si="274"/>
        <v>9</v>
      </c>
      <c r="R5874" t="str">
        <f t="shared" si="275"/>
        <v>16</v>
      </c>
      <c r="S5874" s="4"/>
      <c r="T5874" s="4" t="s">
        <v>334</v>
      </c>
      <c r="U5874" s="4"/>
    </row>
    <row r="5875" spans="1:21" x14ac:dyDescent="0.35">
      <c r="A5875" s="1" t="s">
        <v>2</v>
      </c>
      <c r="B5875" s="18">
        <v>42640</v>
      </c>
      <c r="C5875" s="3" t="s">
        <v>184</v>
      </c>
      <c r="D5875" s="4" t="s">
        <v>185</v>
      </c>
      <c r="E5875" s="5" t="s">
        <v>7</v>
      </c>
      <c r="F5875" s="6">
        <v>5.7310150095683738</v>
      </c>
      <c r="G5875" s="16" t="s">
        <v>4</v>
      </c>
      <c r="H5875" s="7">
        <v>11442.613247743693</v>
      </c>
      <c r="I5875" s="4"/>
      <c r="J5875" s="4">
        <v>6.2</v>
      </c>
      <c r="K5875" s="4"/>
      <c r="L5875" s="4">
        <v>124.78824899079137</v>
      </c>
      <c r="M5875" s="4"/>
      <c r="N5875" s="17">
        <v>16</v>
      </c>
      <c r="O5875" s="4">
        <v>1152</v>
      </c>
      <c r="P5875">
        <f t="shared" si="273"/>
        <v>2016</v>
      </c>
      <c r="Q5875">
        <f t="shared" si="274"/>
        <v>9</v>
      </c>
      <c r="R5875" t="str">
        <f t="shared" si="275"/>
        <v>16</v>
      </c>
      <c r="S5875" s="4"/>
      <c r="T5875" s="4" t="s">
        <v>553</v>
      </c>
      <c r="U5875" s="4" t="s">
        <v>530</v>
      </c>
    </row>
    <row r="5876" spans="1:21" x14ac:dyDescent="0.35">
      <c r="A5876" s="1" t="s">
        <v>2</v>
      </c>
      <c r="B5876" s="18">
        <v>42640</v>
      </c>
      <c r="C5876" s="3" t="s">
        <v>259</v>
      </c>
      <c r="D5876" s="4" t="s">
        <v>260</v>
      </c>
      <c r="E5876" s="5" t="s">
        <v>4</v>
      </c>
      <c r="F5876" s="6">
        <v>101.57121986188872</v>
      </c>
      <c r="G5876" s="16" t="s">
        <v>4</v>
      </c>
      <c r="H5876" s="7">
        <v>19850.286527136253</v>
      </c>
      <c r="I5876" s="4"/>
      <c r="J5876" s="4">
        <v>7.2</v>
      </c>
      <c r="K5876" s="4"/>
      <c r="L5876" s="4">
        <v>195.43219579451386</v>
      </c>
      <c r="M5876" s="4"/>
      <c r="N5876" s="17">
        <v>1.0000000000000002</v>
      </c>
      <c r="O5876" s="4">
        <v>130</v>
      </c>
      <c r="P5876">
        <f t="shared" si="273"/>
        <v>2016</v>
      </c>
      <c r="Q5876">
        <f t="shared" si="274"/>
        <v>9</v>
      </c>
      <c r="R5876" t="str">
        <f t="shared" si="275"/>
        <v>17</v>
      </c>
      <c r="S5876" s="4"/>
      <c r="T5876" t="s">
        <v>260</v>
      </c>
      <c r="U5876" s="4" t="s">
        <v>583</v>
      </c>
    </row>
    <row r="5877" spans="1:21" x14ac:dyDescent="0.35">
      <c r="A5877" s="1" t="s">
        <v>2</v>
      </c>
      <c r="B5877" s="18">
        <v>42640</v>
      </c>
      <c r="C5877" s="3" t="s">
        <v>8</v>
      </c>
      <c r="D5877" s="4" t="s">
        <v>9</v>
      </c>
      <c r="E5877" s="5" t="s">
        <v>7</v>
      </c>
      <c r="F5877" s="6">
        <v>11.462030019136748</v>
      </c>
      <c r="G5877" s="16" t="s">
        <v>4</v>
      </c>
      <c r="H5877" s="7">
        <v>12315.088021744223</v>
      </c>
      <c r="I5877" s="4"/>
      <c r="J5877" s="4">
        <v>6</v>
      </c>
      <c r="K5877" s="4"/>
      <c r="L5877" s="4">
        <v>113.09733552923255</v>
      </c>
      <c r="M5877" s="4"/>
      <c r="N5877" s="17">
        <v>9.5</v>
      </c>
      <c r="O5877" s="4">
        <v>1152</v>
      </c>
      <c r="P5877">
        <f t="shared" si="273"/>
        <v>2016</v>
      </c>
      <c r="Q5877">
        <f t="shared" si="274"/>
        <v>9</v>
      </c>
      <c r="R5877" t="str">
        <f t="shared" si="275"/>
        <v>17</v>
      </c>
      <c r="S5877" s="4"/>
      <c r="T5877" s="4" t="s">
        <v>490</v>
      </c>
      <c r="U5877" s="4" t="s">
        <v>491</v>
      </c>
    </row>
    <row r="5878" spans="1:21" x14ac:dyDescent="0.35">
      <c r="A5878" s="1" t="s">
        <v>2</v>
      </c>
      <c r="B5878" s="18">
        <v>42640</v>
      </c>
      <c r="C5878" s="3" t="s">
        <v>10</v>
      </c>
      <c r="D5878" s="4" t="s">
        <v>11</v>
      </c>
      <c r="E5878" s="5" t="s">
        <v>4</v>
      </c>
      <c r="F5878" s="6">
        <v>50.785609930944361</v>
      </c>
      <c r="G5878" s="16" t="s">
        <v>4</v>
      </c>
      <c r="H5878" s="7">
        <v>2397.6828215808541</v>
      </c>
      <c r="I5878" s="4">
        <v>5.2</v>
      </c>
      <c r="J5878" s="4">
        <v>3.4</v>
      </c>
      <c r="K5878" s="4"/>
      <c r="L5878" s="4">
        <v>47.211854398147409</v>
      </c>
      <c r="M5878" s="4"/>
      <c r="N5878" s="17">
        <v>1</v>
      </c>
      <c r="O5878" s="4">
        <v>130</v>
      </c>
      <c r="P5878">
        <f t="shared" si="273"/>
        <v>2016</v>
      </c>
      <c r="Q5878">
        <f t="shared" si="274"/>
        <v>9</v>
      </c>
      <c r="R5878" t="str">
        <f t="shared" si="275"/>
        <v>17</v>
      </c>
      <c r="S5878" s="4"/>
      <c r="T5878" s="4" t="s">
        <v>289</v>
      </c>
      <c r="U5878" s="4" t="s">
        <v>519</v>
      </c>
    </row>
    <row r="5879" spans="1:21" x14ac:dyDescent="0.35">
      <c r="A5879" s="1" t="s">
        <v>2</v>
      </c>
      <c r="B5879" s="18">
        <v>42640</v>
      </c>
      <c r="C5879" s="3" t="s">
        <v>70</v>
      </c>
      <c r="D5879" s="4" t="s">
        <v>71</v>
      </c>
      <c r="E5879" s="5" t="s">
        <v>7</v>
      </c>
      <c r="F5879" s="6">
        <v>50.785609930944361</v>
      </c>
      <c r="G5879" s="16" t="s">
        <v>4</v>
      </c>
      <c r="H5879" s="7">
        <v>50475.786458470306</v>
      </c>
      <c r="I5879" s="4"/>
      <c r="J5879" s="4">
        <v>3.9</v>
      </c>
      <c r="K5879" s="4"/>
      <c r="L5879" s="4">
        <v>31.059355769715491</v>
      </c>
      <c r="M5879" s="4"/>
      <c r="N5879" s="17">
        <v>32</v>
      </c>
      <c r="O5879" s="4">
        <v>130</v>
      </c>
      <c r="P5879">
        <f t="shared" si="273"/>
        <v>2016</v>
      </c>
      <c r="Q5879">
        <f t="shared" si="274"/>
        <v>9</v>
      </c>
      <c r="R5879" t="str">
        <f t="shared" si="275"/>
        <v>17</v>
      </c>
      <c r="S5879" s="4"/>
      <c r="T5879" s="4" t="s">
        <v>164</v>
      </c>
      <c r="U5879" s="4" t="s">
        <v>474</v>
      </c>
    </row>
    <row r="5880" spans="1:21" x14ac:dyDescent="0.35">
      <c r="A5880" s="1" t="s">
        <v>2</v>
      </c>
      <c r="B5880" s="18">
        <v>42640</v>
      </c>
      <c r="C5880" s="3" t="s">
        <v>12</v>
      </c>
      <c r="D5880" s="4" t="s">
        <v>13</v>
      </c>
      <c r="E5880" s="5" t="s">
        <v>4</v>
      </c>
      <c r="F5880" s="6">
        <v>304.71365958566616</v>
      </c>
      <c r="G5880" s="16" t="s">
        <v>4</v>
      </c>
      <c r="H5880" s="7">
        <v>4523.1772685531832</v>
      </c>
      <c r="I5880" s="4">
        <v>17.5</v>
      </c>
      <c r="J5880" s="4">
        <v>1.8</v>
      </c>
      <c r="K5880" s="4"/>
      <c r="L5880" s="4">
        <v>14.844025288211775</v>
      </c>
      <c r="M5880" s="4"/>
      <c r="N5880" s="17">
        <v>1.0000000000000002</v>
      </c>
      <c r="O5880" s="4">
        <v>130</v>
      </c>
      <c r="P5880">
        <f t="shared" si="273"/>
        <v>2016</v>
      </c>
      <c r="Q5880">
        <f t="shared" si="274"/>
        <v>9</v>
      </c>
      <c r="R5880" t="str">
        <f t="shared" si="275"/>
        <v>17</v>
      </c>
      <c r="S5880" s="4"/>
      <c r="T5880" s="4" t="s">
        <v>250</v>
      </c>
      <c r="U5880" s="4" t="s">
        <v>472</v>
      </c>
    </row>
    <row r="5881" spans="1:21" x14ac:dyDescent="0.35">
      <c r="A5881" s="1" t="s">
        <v>2</v>
      </c>
      <c r="B5881" s="18">
        <v>42640</v>
      </c>
      <c r="C5881" s="3" t="s">
        <v>15</v>
      </c>
      <c r="D5881" s="4" t="s">
        <v>16</v>
      </c>
      <c r="E5881" s="5" t="s">
        <v>7</v>
      </c>
      <c r="F5881" s="6">
        <v>5.7310150095683738</v>
      </c>
      <c r="G5881" s="16" t="s">
        <v>4</v>
      </c>
      <c r="H5881" s="7">
        <v>88959.532855078447</v>
      </c>
      <c r="I5881" s="4">
        <v>11.9</v>
      </c>
      <c r="J5881" s="4">
        <v>15.6</v>
      </c>
      <c r="K5881" s="4">
        <v>15.6</v>
      </c>
      <c r="L5881" s="4">
        <v>1940.3092800000004</v>
      </c>
      <c r="M5881" s="4"/>
      <c r="N5881" s="17">
        <v>7.9999999999999991</v>
      </c>
      <c r="O5881" s="4">
        <v>1152</v>
      </c>
      <c r="P5881">
        <f t="shared" si="273"/>
        <v>2016</v>
      </c>
      <c r="Q5881">
        <f t="shared" si="274"/>
        <v>9</v>
      </c>
      <c r="R5881" t="str">
        <f t="shared" si="275"/>
        <v>17</v>
      </c>
      <c r="S5881" s="4"/>
      <c r="T5881" s="4" t="s">
        <v>73</v>
      </c>
      <c r="U5881" s="4" t="s">
        <v>475</v>
      </c>
    </row>
    <row r="5882" spans="1:21" x14ac:dyDescent="0.35">
      <c r="A5882" s="1" t="s">
        <v>2</v>
      </c>
      <c r="B5882" s="18">
        <v>42640</v>
      </c>
      <c r="C5882" s="3" t="s">
        <v>54</v>
      </c>
      <c r="D5882" s="4" t="s">
        <v>218</v>
      </c>
      <c r="E5882" s="5" t="s">
        <v>7</v>
      </c>
      <c r="F5882" s="6">
        <v>101.57121986188872</v>
      </c>
      <c r="G5882" s="16" t="s">
        <v>4</v>
      </c>
      <c r="H5882" s="7">
        <v>2673.7003409669924</v>
      </c>
      <c r="I5882" s="4">
        <v>5.7</v>
      </c>
      <c r="J5882" s="4">
        <v>2.1</v>
      </c>
      <c r="K5882" s="4"/>
      <c r="L5882" s="4">
        <v>13.161702422214439</v>
      </c>
      <c r="M5882" s="4"/>
      <c r="N5882" s="17">
        <v>2</v>
      </c>
      <c r="O5882" s="4">
        <v>130</v>
      </c>
      <c r="P5882">
        <f t="shared" si="273"/>
        <v>2016</v>
      </c>
      <c r="Q5882">
        <f t="shared" si="274"/>
        <v>9</v>
      </c>
      <c r="R5882" t="str">
        <f t="shared" si="275"/>
        <v>17</v>
      </c>
      <c r="S5882" s="4"/>
      <c r="T5882" s="4" t="s">
        <v>218</v>
      </c>
      <c r="U5882" s="4"/>
    </row>
    <row r="5883" spans="1:21" x14ac:dyDescent="0.35">
      <c r="A5883" s="1" t="s">
        <v>2</v>
      </c>
      <c r="B5883" s="18">
        <v>42640</v>
      </c>
      <c r="C5883" s="3" t="s">
        <v>80</v>
      </c>
      <c r="D5883" s="4" t="s">
        <v>81</v>
      </c>
      <c r="E5883" s="5" t="s">
        <v>4</v>
      </c>
      <c r="F5883" s="6">
        <v>50.785609930944361</v>
      </c>
      <c r="G5883" s="16" t="s">
        <v>4</v>
      </c>
      <c r="H5883" s="7">
        <v>141426.39904524607</v>
      </c>
      <c r="I5883" s="4">
        <v>20.399999999999999</v>
      </c>
      <c r="J5883" s="4">
        <v>21.3</v>
      </c>
      <c r="K5883" s="4">
        <v>12.239999999999998</v>
      </c>
      <c r="L5883" s="4">
        <v>2784.7730732691871</v>
      </c>
      <c r="M5883" s="4"/>
      <c r="N5883" s="17">
        <v>1</v>
      </c>
      <c r="O5883" s="4">
        <v>130</v>
      </c>
      <c r="P5883">
        <f t="shared" si="273"/>
        <v>2016</v>
      </c>
      <c r="Q5883">
        <f t="shared" si="274"/>
        <v>9</v>
      </c>
      <c r="R5883" t="str">
        <f t="shared" si="275"/>
        <v>27</v>
      </c>
      <c r="S5883" s="4"/>
      <c r="T5883" s="4" t="s">
        <v>81</v>
      </c>
      <c r="U5883" s="4"/>
    </row>
    <row r="5884" spans="1:21" x14ac:dyDescent="0.35">
      <c r="A5884" s="1" t="s">
        <v>2</v>
      </c>
      <c r="B5884" s="18">
        <v>42640</v>
      </c>
      <c r="C5884" s="3" t="s">
        <v>58</v>
      </c>
      <c r="D5884" s="4" t="s">
        <v>59</v>
      </c>
      <c r="E5884" s="5" t="s">
        <v>4</v>
      </c>
      <c r="F5884" s="6">
        <v>0.41288494050262958</v>
      </c>
      <c r="G5884" s="16" t="s">
        <v>4</v>
      </c>
      <c r="H5884" s="7">
        <v>1702.5998233765504</v>
      </c>
      <c r="I5884" s="4">
        <v>24.8</v>
      </c>
      <c r="J5884" s="4">
        <v>24</v>
      </c>
      <c r="K5884" s="4"/>
      <c r="L5884" s="4">
        <v>4123.6665626599834</v>
      </c>
      <c r="M5884" s="4"/>
      <c r="N5884" s="17">
        <v>1</v>
      </c>
      <c r="O5884" s="4">
        <v>15990.24</v>
      </c>
      <c r="P5884">
        <f t="shared" si="273"/>
        <v>2016</v>
      </c>
      <c r="Q5884">
        <f t="shared" si="274"/>
        <v>9</v>
      </c>
      <c r="R5884" t="str">
        <f t="shared" si="275"/>
        <v>27</v>
      </c>
      <c r="S5884" s="4"/>
      <c r="T5884" s="4" t="s">
        <v>59</v>
      </c>
      <c r="U5884" s="4"/>
    </row>
    <row r="5885" spans="1:21" x14ac:dyDescent="0.35">
      <c r="A5885" s="1" t="s">
        <v>2</v>
      </c>
      <c r="B5885" s="18">
        <v>42654</v>
      </c>
      <c r="C5885" s="8" t="s">
        <v>29</v>
      </c>
      <c r="D5885" s="4" t="s">
        <v>30</v>
      </c>
      <c r="E5885" s="9" t="s">
        <v>23</v>
      </c>
      <c r="F5885" s="6">
        <v>77.757597604259104</v>
      </c>
      <c r="G5885" s="16" t="s">
        <v>4</v>
      </c>
      <c r="H5885" s="7">
        <v>298507.5300985846</v>
      </c>
      <c r="I5885" s="4">
        <v>7</v>
      </c>
      <c r="J5885" s="4">
        <v>7.1</v>
      </c>
      <c r="K5885" s="4"/>
      <c r="L5885" s="4">
        <v>184.76229994537167</v>
      </c>
      <c r="M5885" s="4"/>
      <c r="N5885" s="17">
        <v>20.777777777777775</v>
      </c>
      <c r="O5885" s="4">
        <v>1152</v>
      </c>
      <c r="P5885">
        <f t="shared" si="273"/>
        <v>2016</v>
      </c>
      <c r="Q5885">
        <f t="shared" si="274"/>
        <v>10</v>
      </c>
      <c r="R5885" t="str">
        <f t="shared" si="275"/>
        <v>01</v>
      </c>
      <c r="S5885" s="4"/>
      <c r="T5885" s="4" t="s">
        <v>30</v>
      </c>
      <c r="U5885" s="4"/>
    </row>
    <row r="5886" spans="1:21" x14ac:dyDescent="0.35">
      <c r="A5886" s="1" t="s">
        <v>2</v>
      </c>
      <c r="B5886" s="18">
        <v>42654</v>
      </c>
      <c r="C5886" s="8" t="s">
        <v>294</v>
      </c>
      <c r="D5886" s="4" t="s">
        <v>295</v>
      </c>
      <c r="E5886" s="9" t="s">
        <v>23</v>
      </c>
      <c r="F5886" s="6">
        <v>23.039288179039733</v>
      </c>
      <c r="G5886" s="16" t="s">
        <v>23</v>
      </c>
      <c r="H5886" s="7">
        <v>74450.707200411474</v>
      </c>
      <c r="I5886" s="4">
        <v>196.8</v>
      </c>
      <c r="J5886" s="4">
        <v>5.6</v>
      </c>
      <c r="K5886" s="4"/>
      <c r="L5886" s="4">
        <v>3231.4673362236899</v>
      </c>
      <c r="M5886" s="4"/>
      <c r="N5886" s="17">
        <v>1</v>
      </c>
      <c r="O5886" s="4">
        <v>1152</v>
      </c>
      <c r="P5886">
        <f t="shared" si="273"/>
        <v>2016</v>
      </c>
      <c r="Q5886">
        <f t="shared" si="274"/>
        <v>10</v>
      </c>
      <c r="R5886" t="str">
        <f t="shared" si="275"/>
        <v>01</v>
      </c>
      <c r="S5886" s="4"/>
      <c r="T5886" s="4" t="s">
        <v>295</v>
      </c>
      <c r="U5886" s="4"/>
    </row>
    <row r="5887" spans="1:21" x14ac:dyDescent="0.35">
      <c r="A5887" s="1" t="s">
        <v>2</v>
      </c>
      <c r="B5887" s="18">
        <v>42654</v>
      </c>
      <c r="C5887" s="3" t="s">
        <v>227</v>
      </c>
      <c r="D5887" s="4" t="s">
        <v>228</v>
      </c>
      <c r="E5887" s="5" t="s">
        <v>7</v>
      </c>
      <c r="F5887" s="6">
        <v>99.529724933451632</v>
      </c>
      <c r="G5887" s="16" t="s">
        <v>4</v>
      </c>
      <c r="H5887" s="7">
        <v>14095.69791812668</v>
      </c>
      <c r="I5887" s="4">
        <v>1.8</v>
      </c>
      <c r="J5887" s="4">
        <v>1.4</v>
      </c>
      <c r="K5887" s="4"/>
      <c r="L5887" s="4">
        <v>1.847256480310798</v>
      </c>
      <c r="M5887" s="4"/>
      <c r="N5887" s="17">
        <v>76.666666666666671</v>
      </c>
      <c r="O5887" s="4">
        <v>100</v>
      </c>
      <c r="P5887">
        <f t="shared" si="273"/>
        <v>2016</v>
      </c>
      <c r="Q5887">
        <f t="shared" si="274"/>
        <v>10</v>
      </c>
      <c r="R5887" t="str">
        <f t="shared" si="275"/>
        <v>01</v>
      </c>
      <c r="S5887" s="4"/>
      <c r="T5887" s="4" t="s">
        <v>228</v>
      </c>
      <c r="U5887" s="4"/>
    </row>
    <row r="5888" spans="1:21" x14ac:dyDescent="0.35">
      <c r="A5888" s="1" t="s">
        <v>2</v>
      </c>
      <c r="B5888" s="18">
        <v>42654</v>
      </c>
      <c r="C5888" s="3" t="s">
        <v>35</v>
      </c>
      <c r="D5888" s="4" t="s">
        <v>36</v>
      </c>
      <c r="E5888" s="5" t="s">
        <v>7</v>
      </c>
      <c r="F5888" s="6">
        <v>33.176574977817211</v>
      </c>
      <c r="G5888" s="16" t="s">
        <v>4</v>
      </c>
      <c r="H5888" s="7">
        <v>2793.569156562975</v>
      </c>
      <c r="I5888" s="4">
        <v>3.8</v>
      </c>
      <c r="J5888" s="4">
        <v>2.2999999999999998</v>
      </c>
      <c r="K5888" s="4"/>
      <c r="L5888" s="4">
        <v>10.525382587077003</v>
      </c>
      <c r="M5888" s="4"/>
      <c r="N5888" s="17">
        <v>8</v>
      </c>
      <c r="O5888" s="4">
        <v>100</v>
      </c>
      <c r="P5888">
        <f t="shared" si="273"/>
        <v>2016</v>
      </c>
      <c r="Q5888">
        <f t="shared" si="274"/>
        <v>10</v>
      </c>
      <c r="R5888" t="str">
        <f t="shared" si="275"/>
        <v>01</v>
      </c>
      <c r="S5888" s="4"/>
      <c r="T5888" s="4" t="s">
        <v>458</v>
      </c>
      <c r="U5888" s="4" t="s">
        <v>459</v>
      </c>
    </row>
    <row r="5889" spans="1:27" x14ac:dyDescent="0.35">
      <c r="A5889" s="1" t="s">
        <v>2</v>
      </c>
      <c r="B5889" s="18">
        <v>42654</v>
      </c>
      <c r="C5889" s="3" t="s">
        <v>60</v>
      </c>
      <c r="D5889" s="4" t="s">
        <v>61</v>
      </c>
      <c r="E5889" s="5" t="s">
        <v>7</v>
      </c>
      <c r="F5889" s="6">
        <v>2.8799110223799667</v>
      </c>
      <c r="G5889" s="16" t="s">
        <v>4</v>
      </c>
      <c r="H5889" s="7">
        <v>18529.294972725605</v>
      </c>
      <c r="I5889" s="4">
        <v>6</v>
      </c>
      <c r="J5889" s="4">
        <v>4</v>
      </c>
      <c r="K5889" s="4"/>
      <c r="L5889" s="4">
        <v>50.26548245743669</v>
      </c>
      <c r="M5889" s="4"/>
      <c r="N5889" s="17">
        <v>128.00000000000003</v>
      </c>
      <c r="O5889" s="4">
        <v>1152</v>
      </c>
      <c r="P5889">
        <f t="shared" si="273"/>
        <v>2016</v>
      </c>
      <c r="Q5889">
        <f t="shared" si="274"/>
        <v>10</v>
      </c>
      <c r="R5889" t="str">
        <f t="shared" si="275"/>
        <v>01</v>
      </c>
      <c r="S5889" s="4"/>
      <c r="T5889" s="4" t="s">
        <v>211</v>
      </c>
      <c r="U5889" s="4" t="s">
        <v>478</v>
      </c>
    </row>
    <row r="5890" spans="1:27" x14ac:dyDescent="0.35">
      <c r="A5890" s="1" t="s">
        <v>2</v>
      </c>
      <c r="B5890" s="18">
        <v>42654</v>
      </c>
      <c r="C5890" s="3" t="s">
        <v>300</v>
      </c>
      <c r="D5890" s="4" t="s">
        <v>301</v>
      </c>
      <c r="E5890" s="5" t="s">
        <v>4</v>
      </c>
      <c r="F5890" s="6">
        <v>165.88287488908605</v>
      </c>
      <c r="G5890" s="16" t="s">
        <v>4</v>
      </c>
      <c r="H5890" s="7">
        <v>5897.735620106263</v>
      </c>
      <c r="I5890" s="4">
        <v>6.2</v>
      </c>
      <c r="J5890" s="4">
        <v>3.7</v>
      </c>
      <c r="K5890" s="4">
        <v>2.9600000000000004</v>
      </c>
      <c r="L5890" s="4">
        <v>35.553613500185932</v>
      </c>
      <c r="M5890" s="4"/>
      <c r="N5890" s="17">
        <v>0.99999999999999978</v>
      </c>
      <c r="O5890" s="4">
        <v>100</v>
      </c>
      <c r="P5890">
        <f t="shared" ref="P5890:P5953" si="276">YEAR(B5890)</f>
        <v>2016</v>
      </c>
      <c r="Q5890">
        <f t="shared" ref="Q5890:Q5953" si="277">MONTH(B5890)</f>
        <v>10</v>
      </c>
      <c r="R5890" t="str">
        <f t="shared" ref="R5890:R5953" si="278">LEFT(C5890,2)</f>
        <v>05</v>
      </c>
      <c r="S5890" s="4"/>
      <c r="T5890" s="4" t="s">
        <v>301</v>
      </c>
      <c r="U5890" s="4"/>
    </row>
    <row r="5891" spans="1:27" x14ac:dyDescent="0.35">
      <c r="A5891" s="1" t="s">
        <v>2</v>
      </c>
      <c r="B5891" s="18">
        <v>42654</v>
      </c>
      <c r="C5891" s="3" t="s">
        <v>82</v>
      </c>
      <c r="D5891" s="4" t="s">
        <v>167</v>
      </c>
      <c r="E5891" s="5" t="s">
        <v>4</v>
      </c>
      <c r="F5891" s="6">
        <v>398.11889973380653</v>
      </c>
      <c r="G5891" s="16" t="s">
        <v>4</v>
      </c>
      <c r="H5891" s="7">
        <v>111085.43952336158</v>
      </c>
      <c r="I5891" s="4">
        <v>12.5</v>
      </c>
      <c r="J5891" s="4">
        <v>7.3</v>
      </c>
      <c r="K5891" s="4">
        <v>5.84</v>
      </c>
      <c r="L5891" s="4">
        <v>279.02578751633348</v>
      </c>
      <c r="M5891" s="4"/>
      <c r="N5891" s="17">
        <v>1</v>
      </c>
      <c r="O5891" s="4">
        <v>100</v>
      </c>
      <c r="P5891">
        <f t="shared" si="276"/>
        <v>2016</v>
      </c>
      <c r="Q5891">
        <f t="shared" si="277"/>
        <v>10</v>
      </c>
      <c r="R5891" t="str">
        <f t="shared" si="278"/>
        <v>05</v>
      </c>
      <c r="S5891" s="4"/>
      <c r="T5891" s="4" t="s">
        <v>460</v>
      </c>
      <c r="U5891" s="4" t="s">
        <v>488</v>
      </c>
      <c r="V5891" t="s">
        <v>536</v>
      </c>
      <c r="W5891" t="s">
        <v>544</v>
      </c>
      <c r="X5891" t="s">
        <v>510</v>
      </c>
    </row>
    <row r="5892" spans="1:27" x14ac:dyDescent="0.35">
      <c r="A5892" s="1" t="s">
        <v>2</v>
      </c>
      <c r="B5892" s="18">
        <v>42654</v>
      </c>
      <c r="C5892" s="3" t="s">
        <v>37</v>
      </c>
      <c r="D5892" s="4" t="s">
        <v>156</v>
      </c>
      <c r="E5892" s="5" t="s">
        <v>4</v>
      </c>
      <c r="F5892" s="6">
        <v>17.279466134279797</v>
      </c>
      <c r="G5892" s="16" t="s">
        <v>4</v>
      </c>
      <c r="H5892" s="7">
        <v>24389.184507850077</v>
      </c>
      <c r="I5892" s="4">
        <v>23.4</v>
      </c>
      <c r="J5892" s="4">
        <v>12</v>
      </c>
      <c r="K5892" s="4">
        <v>9.6000000000000014</v>
      </c>
      <c r="L5892" s="4">
        <v>1411.4547474048222</v>
      </c>
      <c r="M5892" s="4"/>
      <c r="N5892" s="17">
        <v>1.0000000000000002</v>
      </c>
      <c r="O5892" s="4">
        <v>1152</v>
      </c>
      <c r="P5892">
        <f t="shared" si="276"/>
        <v>2016</v>
      </c>
      <c r="Q5892">
        <f t="shared" si="277"/>
        <v>10</v>
      </c>
      <c r="R5892" t="str">
        <f t="shared" si="278"/>
        <v>05</v>
      </c>
      <c r="S5892" s="4"/>
      <c r="T5892" s="4" t="s">
        <v>460</v>
      </c>
      <c r="U5892" s="4" t="s">
        <v>461</v>
      </c>
      <c r="V5892" t="s">
        <v>536</v>
      </c>
      <c r="W5892" t="s">
        <v>537</v>
      </c>
      <c r="X5892" t="s">
        <v>510</v>
      </c>
    </row>
    <row r="5893" spans="1:27" x14ac:dyDescent="0.35">
      <c r="A5893" s="1" t="s">
        <v>2</v>
      </c>
      <c r="B5893" s="18">
        <v>42654</v>
      </c>
      <c r="C5893" s="3" t="s">
        <v>62</v>
      </c>
      <c r="D5893" s="4" t="s">
        <v>63</v>
      </c>
      <c r="E5893" s="5" t="s">
        <v>4</v>
      </c>
      <c r="F5893" s="6">
        <v>1824.7116237799469</v>
      </c>
      <c r="G5893" s="16" t="s">
        <v>4</v>
      </c>
      <c r="H5893" s="7">
        <v>90634.656661964356</v>
      </c>
      <c r="I5893" s="4">
        <v>7.6</v>
      </c>
      <c r="J5893" s="4">
        <v>4.4000000000000004</v>
      </c>
      <c r="K5893" s="4"/>
      <c r="L5893" s="4">
        <v>49.670674248357038</v>
      </c>
      <c r="M5893" s="4"/>
      <c r="N5893" s="17">
        <v>0.99999999999999989</v>
      </c>
      <c r="O5893" s="4">
        <v>100</v>
      </c>
      <c r="P5893">
        <f t="shared" si="276"/>
        <v>2016</v>
      </c>
      <c r="Q5893">
        <f t="shared" si="277"/>
        <v>10</v>
      </c>
      <c r="R5893" t="str">
        <f t="shared" si="278"/>
        <v>05</v>
      </c>
      <c r="S5893" s="4"/>
      <c r="T5893" s="4" t="s">
        <v>84</v>
      </c>
      <c r="U5893" s="4" t="s">
        <v>459</v>
      </c>
      <c r="V5893" t="s">
        <v>479</v>
      </c>
      <c r="W5893" t="s">
        <v>480</v>
      </c>
    </row>
    <row r="5894" spans="1:27" x14ac:dyDescent="0.35">
      <c r="A5894" s="1" t="s">
        <v>2</v>
      </c>
      <c r="B5894" s="18">
        <v>42654</v>
      </c>
      <c r="C5894" s="3" t="s">
        <v>148</v>
      </c>
      <c r="D5894" s="4" t="s">
        <v>149</v>
      </c>
      <c r="E5894" s="5" t="s">
        <v>4</v>
      </c>
      <c r="F5894" s="6">
        <v>0.20703941130470269</v>
      </c>
      <c r="G5894" s="16" t="s">
        <v>4</v>
      </c>
      <c r="H5894" s="7">
        <v>16813.804831347206</v>
      </c>
      <c r="I5894" s="4"/>
      <c r="J5894" s="4">
        <v>62.5</v>
      </c>
      <c r="K5894" s="4"/>
      <c r="L5894" s="4">
        <v>81210.648375550605</v>
      </c>
      <c r="M5894" s="4"/>
      <c r="N5894" s="17">
        <v>1</v>
      </c>
      <c r="O5894" s="4">
        <v>16024.28</v>
      </c>
      <c r="P5894">
        <f t="shared" si="276"/>
        <v>2016</v>
      </c>
      <c r="Q5894">
        <f t="shared" si="277"/>
        <v>10</v>
      </c>
      <c r="R5894" t="str">
        <f t="shared" si="278"/>
        <v>06</v>
      </c>
      <c r="S5894" s="4"/>
      <c r="T5894" s="4" t="s">
        <v>533</v>
      </c>
      <c r="U5894" s="4" t="s">
        <v>534</v>
      </c>
    </row>
    <row r="5895" spans="1:27" x14ac:dyDescent="0.35">
      <c r="A5895" s="1" t="s">
        <v>2</v>
      </c>
      <c r="B5895" s="18">
        <v>42654</v>
      </c>
      <c r="C5895" s="3" t="s">
        <v>27</v>
      </c>
      <c r="D5895" s="4" t="s">
        <v>39</v>
      </c>
      <c r="E5895" s="5" t="s">
        <v>4</v>
      </c>
      <c r="F5895" s="6">
        <v>2.8799110223799667</v>
      </c>
      <c r="G5895" s="16" t="s">
        <v>4</v>
      </c>
      <c r="H5895" s="7">
        <v>3367.0434170128378</v>
      </c>
      <c r="I5895" s="4">
        <v>17.5</v>
      </c>
      <c r="J5895" s="4">
        <v>13.8</v>
      </c>
      <c r="K5895" s="4">
        <v>9.2460000000000004</v>
      </c>
      <c r="L5895" s="4">
        <v>1169.1484184224219</v>
      </c>
      <c r="M5895" s="4"/>
      <c r="N5895" s="17">
        <v>1</v>
      </c>
      <c r="O5895" s="4">
        <v>1152</v>
      </c>
      <c r="P5895">
        <f t="shared" si="276"/>
        <v>2016</v>
      </c>
      <c r="Q5895">
        <f t="shared" si="277"/>
        <v>10</v>
      </c>
      <c r="R5895" t="str">
        <f t="shared" si="278"/>
        <v>06</v>
      </c>
      <c r="S5895" s="4"/>
      <c r="T5895" s="4" t="s">
        <v>39</v>
      </c>
      <c r="U5895" s="4"/>
    </row>
    <row r="5896" spans="1:27" x14ac:dyDescent="0.35">
      <c r="A5896" s="1" t="s">
        <v>2</v>
      </c>
      <c r="B5896" s="18">
        <v>42654</v>
      </c>
      <c r="C5896" s="3" t="s">
        <v>302</v>
      </c>
      <c r="D5896" s="4" t="s">
        <v>303</v>
      </c>
      <c r="E5896" s="5" t="s">
        <v>4</v>
      </c>
      <c r="F5896" s="6">
        <v>265.41259982253769</v>
      </c>
      <c r="G5896" s="16" t="s">
        <v>4</v>
      </c>
      <c r="H5896" s="7">
        <v>11276.558334501347</v>
      </c>
      <c r="I5896" s="4">
        <v>4.5999999999999996</v>
      </c>
      <c r="J5896" s="4">
        <v>4.2</v>
      </c>
      <c r="K5896" s="4">
        <v>4.2</v>
      </c>
      <c r="L5896" s="4">
        <v>42.486899047148363</v>
      </c>
      <c r="M5896" s="4"/>
      <c r="N5896" s="17">
        <v>1.0000000000000002</v>
      </c>
      <c r="O5896" s="4">
        <v>100</v>
      </c>
      <c r="P5896">
        <f t="shared" si="276"/>
        <v>2016</v>
      </c>
      <c r="Q5896">
        <f t="shared" si="277"/>
        <v>10</v>
      </c>
      <c r="R5896" t="str">
        <f t="shared" si="278"/>
        <v>08</v>
      </c>
      <c r="S5896" s="4"/>
      <c r="T5896" s="4" t="s">
        <v>303</v>
      </c>
      <c r="U5896" s="4"/>
    </row>
    <row r="5897" spans="1:27" x14ac:dyDescent="0.35">
      <c r="A5897" s="1" t="s">
        <v>2</v>
      </c>
      <c r="B5897" s="18">
        <v>42654</v>
      </c>
      <c r="C5897" s="3" t="s">
        <v>373</v>
      </c>
      <c r="D5897" s="4" t="s">
        <v>374</v>
      </c>
      <c r="E5897" s="5" t="s">
        <v>4</v>
      </c>
      <c r="F5897" s="6">
        <v>66.353149955634422</v>
      </c>
      <c r="G5897" s="16" t="s">
        <v>4</v>
      </c>
      <c r="H5897" s="7">
        <v>155255.22545506412</v>
      </c>
      <c r="I5897" s="4">
        <v>28.6</v>
      </c>
      <c r="J5897" s="4">
        <v>12.5</v>
      </c>
      <c r="K5897" s="4"/>
      <c r="L5897" s="4">
        <v>2339.8320284548981</v>
      </c>
      <c r="M5897" s="4"/>
      <c r="N5897" s="17">
        <v>1</v>
      </c>
      <c r="O5897" s="4">
        <v>100</v>
      </c>
      <c r="P5897">
        <f t="shared" si="276"/>
        <v>2016</v>
      </c>
      <c r="Q5897">
        <f t="shared" si="277"/>
        <v>10</v>
      </c>
      <c r="R5897" t="str">
        <f t="shared" si="278"/>
        <v>09</v>
      </c>
      <c r="S5897" s="4"/>
      <c r="T5897" s="4" t="s">
        <v>374</v>
      </c>
      <c r="U5897" s="4"/>
    </row>
    <row r="5898" spans="1:27" x14ac:dyDescent="0.35">
      <c r="A5898" s="1" t="s">
        <v>2</v>
      </c>
      <c r="B5898" s="18">
        <v>42654</v>
      </c>
      <c r="C5898" s="3" t="s">
        <v>296</v>
      </c>
      <c r="D5898" s="4" t="s">
        <v>297</v>
      </c>
      <c r="E5898" s="5" t="s">
        <v>4</v>
      </c>
      <c r="F5898" s="6">
        <v>33.176574977817211</v>
      </c>
      <c r="G5898" s="16" t="s">
        <v>4</v>
      </c>
      <c r="H5898" s="7">
        <v>4770.5696548919705</v>
      </c>
      <c r="I5898" s="4"/>
      <c r="J5898" s="4">
        <v>6.5</v>
      </c>
      <c r="K5898" s="4"/>
      <c r="L5898" s="4">
        <v>143.79331374868283</v>
      </c>
      <c r="M5898" s="4"/>
      <c r="N5898" s="17">
        <v>1</v>
      </c>
      <c r="O5898" s="4">
        <v>100</v>
      </c>
      <c r="P5898">
        <f t="shared" si="276"/>
        <v>2016</v>
      </c>
      <c r="Q5898">
        <f t="shared" si="277"/>
        <v>10</v>
      </c>
      <c r="R5898" t="str">
        <f t="shared" si="278"/>
        <v>09</v>
      </c>
      <c r="S5898" s="4"/>
      <c r="T5898" s="4" t="s">
        <v>593</v>
      </c>
      <c r="U5898" s="4" t="s">
        <v>594</v>
      </c>
      <c r="V5898" t="s">
        <v>595</v>
      </c>
    </row>
    <row r="5899" spans="1:27" x14ac:dyDescent="0.35">
      <c r="A5899" s="1" t="s">
        <v>2</v>
      </c>
      <c r="B5899" s="18">
        <v>42654</v>
      </c>
      <c r="C5899" s="3" t="s">
        <v>40</v>
      </c>
      <c r="D5899" s="4" t="s">
        <v>169</v>
      </c>
      <c r="E5899" s="5" t="s">
        <v>4</v>
      </c>
      <c r="F5899" s="6">
        <v>4028.584104449234</v>
      </c>
      <c r="G5899" s="16" t="s">
        <v>4</v>
      </c>
      <c r="H5899" s="7">
        <v>570236.4057434916</v>
      </c>
      <c r="I5899" s="4"/>
      <c r="J5899" s="4">
        <v>6.4</v>
      </c>
      <c r="K5899" s="4">
        <v>4.4000000000000004</v>
      </c>
      <c r="L5899" s="4">
        <v>141.54759860014175</v>
      </c>
      <c r="M5899" s="4"/>
      <c r="N5899" s="17">
        <v>0.99999999999999978</v>
      </c>
      <c r="O5899" s="4">
        <v>84</v>
      </c>
      <c r="P5899">
        <f t="shared" si="276"/>
        <v>2016</v>
      </c>
      <c r="Q5899">
        <f t="shared" si="277"/>
        <v>10</v>
      </c>
      <c r="R5899" t="str">
        <f t="shared" si="278"/>
        <v>12</v>
      </c>
      <c r="S5899" s="4"/>
      <c r="T5899" s="4" t="s">
        <v>662</v>
      </c>
      <c r="U5899" s="4" t="s">
        <v>463</v>
      </c>
      <c r="V5899" t="s">
        <v>464</v>
      </c>
      <c r="W5899" t="s">
        <v>546</v>
      </c>
      <c r="X5899" t="s">
        <v>468</v>
      </c>
      <c r="Y5899" t="s">
        <v>547</v>
      </c>
      <c r="Z5899" t="s">
        <v>510</v>
      </c>
      <c r="AA5899" t="s">
        <v>466</v>
      </c>
    </row>
    <row r="5900" spans="1:27" x14ac:dyDescent="0.35">
      <c r="A5900" s="1" t="s">
        <v>2</v>
      </c>
      <c r="B5900" s="18">
        <v>42654</v>
      </c>
      <c r="C5900" s="3" t="s">
        <v>42</v>
      </c>
      <c r="D5900" s="4" t="s">
        <v>168</v>
      </c>
      <c r="E5900" s="5" t="s">
        <v>4</v>
      </c>
      <c r="F5900" s="6">
        <v>663.53149955634422</v>
      </c>
      <c r="G5900" s="16" t="s">
        <v>4</v>
      </c>
      <c r="H5900" s="7">
        <v>447981.89599488507</v>
      </c>
      <c r="I5900" s="4"/>
      <c r="J5900" s="4">
        <v>11.5</v>
      </c>
      <c r="K5900" s="4">
        <v>6.5</v>
      </c>
      <c r="L5900" s="4">
        <v>675.1478962105316</v>
      </c>
      <c r="M5900" s="4"/>
      <c r="N5900" s="17">
        <v>1</v>
      </c>
      <c r="O5900" s="4">
        <v>100</v>
      </c>
      <c r="P5900">
        <f t="shared" si="276"/>
        <v>2016</v>
      </c>
      <c r="Q5900">
        <f t="shared" si="277"/>
        <v>10</v>
      </c>
      <c r="R5900" t="str">
        <f t="shared" si="278"/>
        <v>12</v>
      </c>
      <c r="S5900" s="4"/>
      <c r="T5900" s="4" t="s">
        <v>663</v>
      </c>
      <c r="U5900" s="4" t="s">
        <v>463</v>
      </c>
      <c r="V5900" t="s">
        <v>464</v>
      </c>
      <c r="W5900" t="s">
        <v>545</v>
      </c>
      <c r="X5900" t="s">
        <v>510</v>
      </c>
      <c r="Y5900" t="s">
        <v>466</v>
      </c>
    </row>
    <row r="5901" spans="1:27" x14ac:dyDescent="0.35">
      <c r="A5901" s="1" t="s">
        <v>2</v>
      </c>
      <c r="B5901" s="18">
        <v>42654</v>
      </c>
      <c r="C5901" s="3" t="s">
        <v>125</v>
      </c>
      <c r="D5901" s="4" t="s">
        <v>321</v>
      </c>
      <c r="E5901" s="5" t="s">
        <v>4</v>
      </c>
      <c r="F5901" s="6">
        <v>3670.5997847797767</v>
      </c>
      <c r="G5901" s="16" t="s">
        <v>4</v>
      </c>
      <c r="H5901" s="7">
        <v>204324.28510565884</v>
      </c>
      <c r="I5901" s="4"/>
      <c r="J5901" s="4">
        <v>4.5</v>
      </c>
      <c r="K5901" s="4">
        <v>3.5</v>
      </c>
      <c r="L5901" s="4">
        <v>55.665094830794146</v>
      </c>
      <c r="M5901" s="4"/>
      <c r="N5901" s="17">
        <v>1</v>
      </c>
      <c r="O5901" s="4">
        <v>94</v>
      </c>
      <c r="P5901">
        <f t="shared" si="276"/>
        <v>2016</v>
      </c>
      <c r="Q5901">
        <f t="shared" si="277"/>
        <v>10</v>
      </c>
      <c r="R5901" t="str">
        <f t="shared" si="278"/>
        <v>12</v>
      </c>
      <c r="S5901" s="4"/>
      <c r="T5901" s="4" t="s">
        <v>665</v>
      </c>
      <c r="U5901" s="4" t="s">
        <v>476</v>
      </c>
      <c r="V5901" t="s">
        <v>463</v>
      </c>
      <c r="W5901" t="s">
        <v>464</v>
      </c>
      <c r="X5901" t="s">
        <v>592</v>
      </c>
      <c r="Y5901" t="s">
        <v>510</v>
      </c>
      <c r="Z5901" t="s">
        <v>466</v>
      </c>
    </row>
    <row r="5902" spans="1:27" x14ac:dyDescent="0.35">
      <c r="A5902" s="1" t="s">
        <v>2</v>
      </c>
      <c r="B5902" s="18">
        <v>42654</v>
      </c>
      <c r="C5902" s="3" t="s">
        <v>28</v>
      </c>
      <c r="D5902" s="4" t="s">
        <v>107</v>
      </c>
      <c r="E5902" s="5" t="s">
        <v>23</v>
      </c>
      <c r="F5902" s="6">
        <v>1007.9688578329884</v>
      </c>
      <c r="G5902" s="16" t="s">
        <v>4</v>
      </c>
      <c r="H5902" s="7">
        <v>8629516.1554730143</v>
      </c>
      <c r="I5902" s="4">
        <v>18.899999999999999</v>
      </c>
      <c r="J5902" s="4">
        <v>7.3</v>
      </c>
      <c r="K5902" s="4"/>
      <c r="L5902" s="4">
        <v>791.03810760880526</v>
      </c>
      <c r="M5902" s="4"/>
      <c r="N5902" s="17">
        <v>10.822857142857142</v>
      </c>
      <c r="O5902" s="4">
        <v>576</v>
      </c>
      <c r="P5902">
        <f t="shared" si="276"/>
        <v>2016</v>
      </c>
      <c r="Q5902">
        <f t="shared" si="277"/>
        <v>10</v>
      </c>
      <c r="R5902" t="str">
        <f t="shared" si="278"/>
        <v>12</v>
      </c>
      <c r="S5902" s="4"/>
      <c r="T5902" s="4" t="s">
        <v>107</v>
      </c>
      <c r="U5902" s="4"/>
    </row>
    <row r="5903" spans="1:27" x14ac:dyDescent="0.35">
      <c r="A5903" s="1" t="s">
        <v>2</v>
      </c>
      <c r="B5903" s="18">
        <v>42654</v>
      </c>
      <c r="C5903" s="3" t="s">
        <v>64</v>
      </c>
      <c r="D5903" s="4" t="s">
        <v>65</v>
      </c>
      <c r="E5903" s="5" t="s">
        <v>7</v>
      </c>
      <c r="F5903" s="6">
        <v>5.7598220447599333</v>
      </c>
      <c r="G5903" s="16" t="s">
        <v>4</v>
      </c>
      <c r="H5903" s="7">
        <v>92772.978489629546</v>
      </c>
      <c r="I5903" s="4">
        <v>66.099999999999994</v>
      </c>
      <c r="J5903" s="4">
        <v>5.7</v>
      </c>
      <c r="K5903" s="4">
        <v>5.7</v>
      </c>
      <c r="L5903" s="4">
        <v>2147.5889999999999</v>
      </c>
      <c r="M5903" s="4"/>
      <c r="N5903" s="17">
        <v>7.4999999999999991</v>
      </c>
      <c r="O5903" s="4">
        <v>1152</v>
      </c>
      <c r="P5903">
        <f t="shared" si="276"/>
        <v>2016</v>
      </c>
      <c r="Q5903">
        <f t="shared" si="277"/>
        <v>10</v>
      </c>
      <c r="R5903" t="str">
        <f t="shared" si="278"/>
        <v>13</v>
      </c>
      <c r="S5903" s="4"/>
      <c r="T5903" s="4" t="s">
        <v>481</v>
      </c>
      <c r="U5903" s="4" t="s">
        <v>482</v>
      </c>
    </row>
    <row r="5904" spans="1:27" x14ac:dyDescent="0.35">
      <c r="A5904" s="1" t="s">
        <v>2</v>
      </c>
      <c r="B5904" s="18">
        <v>42654</v>
      </c>
      <c r="C5904" s="3" t="s">
        <v>159</v>
      </c>
      <c r="D5904" s="4" t="s">
        <v>160</v>
      </c>
      <c r="E5904" s="5" t="s">
        <v>7</v>
      </c>
      <c r="F5904" s="6">
        <v>115.19644089519866</v>
      </c>
      <c r="G5904" s="16" t="s">
        <v>4</v>
      </c>
      <c r="H5904" s="7">
        <v>1043290.750529152</v>
      </c>
      <c r="I5904" s="4">
        <v>62.7</v>
      </c>
      <c r="J5904" s="4">
        <v>5.5</v>
      </c>
      <c r="K5904" s="4">
        <v>5.5</v>
      </c>
      <c r="L5904" s="4">
        <v>1896.6750000000002</v>
      </c>
      <c r="M5904" s="4"/>
      <c r="N5904" s="17">
        <v>4.7749999999999995</v>
      </c>
      <c r="O5904" s="4">
        <v>1152</v>
      </c>
      <c r="P5904">
        <f t="shared" si="276"/>
        <v>2016</v>
      </c>
      <c r="Q5904">
        <f t="shared" si="277"/>
        <v>10</v>
      </c>
      <c r="R5904" t="str">
        <f t="shared" si="278"/>
        <v>13</v>
      </c>
      <c r="S5904" s="4"/>
      <c r="T5904" s="4" t="s">
        <v>67</v>
      </c>
      <c r="U5904" s="4" t="s">
        <v>540</v>
      </c>
    </row>
    <row r="5905" spans="1:21" x14ac:dyDescent="0.35">
      <c r="A5905" s="1" t="s">
        <v>2</v>
      </c>
      <c r="B5905" s="18">
        <v>42654</v>
      </c>
      <c r="C5905" s="3" t="s">
        <v>101</v>
      </c>
      <c r="D5905" s="4" t="s">
        <v>102</v>
      </c>
      <c r="E5905" s="5" t="s">
        <v>7</v>
      </c>
      <c r="F5905" s="6">
        <v>11.519644089519867</v>
      </c>
      <c r="G5905" s="16" t="s">
        <v>4</v>
      </c>
      <c r="H5905" s="7">
        <v>543957.59390712809</v>
      </c>
      <c r="I5905" s="4">
        <v>78.7</v>
      </c>
      <c r="J5905" s="4">
        <v>4</v>
      </c>
      <c r="K5905" s="4">
        <v>4</v>
      </c>
      <c r="L5905" s="4">
        <v>1259.2</v>
      </c>
      <c r="M5905" s="4"/>
      <c r="N5905" s="17">
        <v>37.5</v>
      </c>
      <c r="O5905" s="4">
        <v>1152</v>
      </c>
      <c r="P5905">
        <f t="shared" si="276"/>
        <v>2016</v>
      </c>
      <c r="Q5905">
        <f t="shared" si="277"/>
        <v>10</v>
      </c>
      <c r="R5905" t="str">
        <f t="shared" si="278"/>
        <v>13</v>
      </c>
      <c r="S5905" s="4"/>
      <c r="T5905" s="4" t="s">
        <v>499</v>
      </c>
      <c r="U5905" s="4" t="s">
        <v>500</v>
      </c>
    </row>
    <row r="5906" spans="1:21" x14ac:dyDescent="0.35">
      <c r="A5906" s="1" t="s">
        <v>2</v>
      </c>
      <c r="B5906" s="18">
        <v>42654</v>
      </c>
      <c r="C5906" s="3" t="s">
        <v>333</v>
      </c>
      <c r="D5906" s="4" t="s">
        <v>334</v>
      </c>
      <c r="E5906" s="5" t="s">
        <v>4</v>
      </c>
      <c r="F5906" s="6">
        <v>165.88287488908605</v>
      </c>
      <c r="G5906" s="16" t="s">
        <v>4</v>
      </c>
      <c r="H5906" s="7">
        <v>18760.911159884672</v>
      </c>
      <c r="I5906" s="4">
        <v>6</v>
      </c>
      <c r="J5906" s="4">
        <v>6</v>
      </c>
      <c r="K5906" s="4"/>
      <c r="L5906" s="4">
        <v>113.09733552923255</v>
      </c>
      <c r="M5906" s="4"/>
      <c r="N5906" s="17">
        <v>1</v>
      </c>
      <c r="O5906" s="4">
        <v>100</v>
      </c>
      <c r="P5906">
        <f t="shared" si="276"/>
        <v>2016</v>
      </c>
      <c r="Q5906">
        <f t="shared" si="277"/>
        <v>10</v>
      </c>
      <c r="R5906" t="str">
        <f t="shared" si="278"/>
        <v>16</v>
      </c>
      <c r="S5906" s="4"/>
      <c r="T5906" s="4" t="s">
        <v>334</v>
      </c>
      <c r="U5906" s="4"/>
    </row>
    <row r="5907" spans="1:21" x14ac:dyDescent="0.35">
      <c r="A5907" s="1" t="s">
        <v>2</v>
      </c>
      <c r="B5907" s="18">
        <v>42654</v>
      </c>
      <c r="C5907" s="3" t="s">
        <v>3</v>
      </c>
      <c r="D5907" s="4" t="s">
        <v>119</v>
      </c>
      <c r="E5907" s="5" t="s">
        <v>4</v>
      </c>
      <c r="F5907" s="6">
        <v>99.529724933451632</v>
      </c>
      <c r="G5907" s="16" t="s">
        <v>4</v>
      </c>
      <c r="H5907" s="7">
        <v>6420.4007080494212</v>
      </c>
      <c r="I5907" s="4">
        <v>7.7</v>
      </c>
      <c r="J5907" s="4">
        <v>4</v>
      </c>
      <c r="K5907" s="4"/>
      <c r="L5907" s="4">
        <v>64.507369153710428</v>
      </c>
      <c r="M5907" s="4"/>
      <c r="N5907" s="17">
        <v>1</v>
      </c>
      <c r="O5907" s="4">
        <v>100</v>
      </c>
      <c r="P5907">
        <f t="shared" si="276"/>
        <v>2016</v>
      </c>
      <c r="Q5907">
        <f t="shared" si="277"/>
        <v>10</v>
      </c>
      <c r="R5907" t="str">
        <f t="shared" si="278"/>
        <v>16</v>
      </c>
      <c r="S5907" s="4"/>
      <c r="T5907" s="4" t="s">
        <v>119</v>
      </c>
      <c r="U5907" s="4"/>
    </row>
    <row r="5908" spans="1:21" x14ac:dyDescent="0.35">
      <c r="A5908" s="1" t="s">
        <v>2</v>
      </c>
      <c r="B5908" s="18">
        <v>42654</v>
      </c>
      <c r="C5908" s="3" t="s">
        <v>384</v>
      </c>
      <c r="D5908" s="4" t="s">
        <v>385</v>
      </c>
      <c r="E5908" s="5" t="s">
        <v>7</v>
      </c>
      <c r="F5908" s="6">
        <v>2.8799110223799667</v>
      </c>
      <c r="G5908" s="16" t="s">
        <v>4</v>
      </c>
      <c r="H5908" s="7">
        <v>7555.8055746878817</v>
      </c>
      <c r="I5908" s="4"/>
      <c r="J5908" s="4">
        <v>7.1</v>
      </c>
      <c r="K5908" s="4"/>
      <c r="L5908" s="4">
        <v>187.40176137316269</v>
      </c>
      <c r="M5908" s="4"/>
      <c r="N5908" s="17">
        <v>14.000000000000002</v>
      </c>
      <c r="O5908" s="4">
        <v>1152</v>
      </c>
      <c r="P5908">
        <f t="shared" si="276"/>
        <v>2016</v>
      </c>
      <c r="Q5908">
        <f t="shared" si="277"/>
        <v>10</v>
      </c>
      <c r="R5908" t="str">
        <f t="shared" si="278"/>
        <v>16</v>
      </c>
      <c r="S5908" s="4"/>
      <c r="T5908" s="4" t="s">
        <v>385</v>
      </c>
      <c r="U5908" s="4"/>
    </row>
    <row r="5909" spans="1:21" x14ac:dyDescent="0.35">
      <c r="A5909" s="1" t="s">
        <v>2</v>
      </c>
      <c r="B5909" s="18">
        <v>42654</v>
      </c>
      <c r="C5909" s="3" t="s">
        <v>259</v>
      </c>
      <c r="D5909" s="4" t="s">
        <v>260</v>
      </c>
      <c r="E5909" s="5" t="s">
        <v>4</v>
      </c>
      <c r="F5909" s="6">
        <v>199.05944986690326</v>
      </c>
      <c r="G5909" s="16" t="s">
        <v>4</v>
      </c>
      <c r="H5909" s="7">
        <v>21406.095406144192</v>
      </c>
      <c r="I5909" s="4"/>
      <c r="J5909" s="4">
        <v>5.9</v>
      </c>
      <c r="K5909" s="4"/>
      <c r="L5909" s="4">
        <v>107.53619293360305</v>
      </c>
      <c r="M5909" s="4"/>
      <c r="N5909" s="17">
        <v>1</v>
      </c>
      <c r="O5909" s="4">
        <v>100</v>
      </c>
      <c r="P5909">
        <f t="shared" si="276"/>
        <v>2016</v>
      </c>
      <c r="Q5909">
        <f t="shared" si="277"/>
        <v>10</v>
      </c>
      <c r="R5909" t="str">
        <f t="shared" si="278"/>
        <v>17</v>
      </c>
      <c r="S5909" s="4"/>
      <c r="T5909" t="s">
        <v>260</v>
      </c>
      <c r="U5909" s="4" t="s">
        <v>583</v>
      </c>
    </row>
    <row r="5910" spans="1:21" x14ac:dyDescent="0.35">
      <c r="A5910" s="1" t="s">
        <v>2</v>
      </c>
      <c r="B5910" s="18">
        <v>42654</v>
      </c>
      <c r="C5910" s="3" t="s">
        <v>377</v>
      </c>
      <c r="D5910" s="4" t="s">
        <v>378</v>
      </c>
      <c r="E5910" s="5" t="s">
        <v>7</v>
      </c>
      <c r="F5910" s="6">
        <v>66.353149955634422</v>
      </c>
      <c r="G5910" s="16" t="s">
        <v>4</v>
      </c>
      <c r="H5910" s="7">
        <v>9087.3163430691347</v>
      </c>
      <c r="I5910" s="4">
        <v>46.5</v>
      </c>
      <c r="J5910" s="4">
        <v>1.5</v>
      </c>
      <c r="K5910" s="4"/>
      <c r="L5910" s="4">
        <v>27.390760948486005</v>
      </c>
      <c r="M5910" s="4"/>
      <c r="N5910" s="17">
        <v>4.9999999999999991</v>
      </c>
      <c r="O5910" s="4">
        <v>100</v>
      </c>
      <c r="P5910">
        <f t="shared" si="276"/>
        <v>2016</v>
      </c>
      <c r="Q5910">
        <f t="shared" si="277"/>
        <v>10</v>
      </c>
      <c r="R5910" t="str">
        <f t="shared" si="278"/>
        <v>17</v>
      </c>
      <c r="S5910" s="4"/>
      <c r="T5910" s="4" t="s">
        <v>364</v>
      </c>
      <c r="U5910" s="4" t="s">
        <v>621</v>
      </c>
    </row>
    <row r="5911" spans="1:21" x14ac:dyDescent="0.35">
      <c r="A5911" s="1" t="s">
        <v>2</v>
      </c>
      <c r="B5911" s="18">
        <v>42654</v>
      </c>
      <c r="C5911" s="3" t="s">
        <v>8</v>
      </c>
      <c r="D5911" s="4" t="s">
        <v>9</v>
      </c>
      <c r="E5911" s="5" t="s">
        <v>7</v>
      </c>
      <c r="F5911" s="6">
        <v>66.353149955634422</v>
      </c>
      <c r="G5911" s="16" t="s">
        <v>4</v>
      </c>
      <c r="H5911" s="7">
        <v>156370.31842652272</v>
      </c>
      <c r="I5911" s="4"/>
      <c r="J5911" s="4">
        <v>6.3</v>
      </c>
      <c r="K5911" s="4"/>
      <c r="L5911" s="4">
        <v>130.92430304202782</v>
      </c>
      <c r="M5911" s="4"/>
      <c r="N5911" s="17">
        <v>18</v>
      </c>
      <c r="O5911" s="4">
        <v>100</v>
      </c>
      <c r="P5911">
        <f t="shared" si="276"/>
        <v>2016</v>
      </c>
      <c r="Q5911">
        <f t="shared" si="277"/>
        <v>10</v>
      </c>
      <c r="R5911" t="str">
        <f t="shared" si="278"/>
        <v>17</v>
      </c>
      <c r="S5911" s="4"/>
      <c r="T5911" s="4" t="s">
        <v>490</v>
      </c>
      <c r="U5911" s="4" t="s">
        <v>491</v>
      </c>
    </row>
    <row r="5912" spans="1:21" x14ac:dyDescent="0.35">
      <c r="A5912" s="1" t="s">
        <v>2</v>
      </c>
      <c r="B5912" s="18">
        <v>42654</v>
      </c>
      <c r="C5912" s="3" t="s">
        <v>10</v>
      </c>
      <c r="D5912" s="4" t="s">
        <v>11</v>
      </c>
      <c r="E5912" s="5" t="s">
        <v>4</v>
      </c>
      <c r="F5912" s="6">
        <v>132.70629991126884</v>
      </c>
      <c r="G5912" s="16" t="s">
        <v>4</v>
      </c>
      <c r="H5912" s="7">
        <v>4589.3357788446765</v>
      </c>
      <c r="I5912" s="4">
        <v>4.3</v>
      </c>
      <c r="J5912" s="4">
        <v>3.2</v>
      </c>
      <c r="K5912" s="4"/>
      <c r="L5912" s="4">
        <v>34.582651930716445</v>
      </c>
      <c r="M5912" s="4"/>
      <c r="N5912" s="17">
        <v>0.99999999999999978</v>
      </c>
      <c r="O5912" s="4">
        <v>100</v>
      </c>
      <c r="P5912">
        <f t="shared" si="276"/>
        <v>2016</v>
      </c>
      <c r="Q5912">
        <f t="shared" si="277"/>
        <v>10</v>
      </c>
      <c r="R5912" t="str">
        <f t="shared" si="278"/>
        <v>17</v>
      </c>
      <c r="S5912" s="4"/>
      <c r="T5912" s="4" t="s">
        <v>289</v>
      </c>
      <c r="U5912" s="4" t="s">
        <v>519</v>
      </c>
    </row>
    <row r="5913" spans="1:21" x14ac:dyDescent="0.35">
      <c r="A5913" s="1" t="s">
        <v>2</v>
      </c>
      <c r="B5913" s="18">
        <v>42654</v>
      </c>
      <c r="C5913" s="3" t="s">
        <v>70</v>
      </c>
      <c r="D5913" s="4" t="s">
        <v>71</v>
      </c>
      <c r="E5913" s="5" t="s">
        <v>7</v>
      </c>
      <c r="F5913" s="6">
        <v>2.8799110223799667</v>
      </c>
      <c r="G5913" s="16" t="s">
        <v>4</v>
      </c>
      <c r="H5913" s="7">
        <v>14367.634623200362</v>
      </c>
      <c r="I5913" s="4"/>
      <c r="J5913" s="4">
        <v>5.3</v>
      </c>
      <c r="K5913" s="4"/>
      <c r="L5913" s="4">
        <v>77.951814914747928</v>
      </c>
      <c r="M5913" s="4"/>
      <c r="N5913" s="17">
        <v>64</v>
      </c>
      <c r="O5913" s="4">
        <v>1152</v>
      </c>
      <c r="P5913">
        <f t="shared" si="276"/>
        <v>2016</v>
      </c>
      <c r="Q5913">
        <f t="shared" si="277"/>
        <v>10</v>
      </c>
      <c r="R5913" t="str">
        <f t="shared" si="278"/>
        <v>17</v>
      </c>
      <c r="S5913" s="4"/>
      <c r="T5913" s="4" t="s">
        <v>164</v>
      </c>
      <c r="U5913" s="4" t="s">
        <v>474</v>
      </c>
    </row>
    <row r="5914" spans="1:21" x14ac:dyDescent="0.35">
      <c r="A5914" s="1" t="s">
        <v>2</v>
      </c>
      <c r="B5914" s="18">
        <v>42654</v>
      </c>
      <c r="C5914" s="3" t="s">
        <v>12</v>
      </c>
      <c r="D5914" s="4" t="s">
        <v>13</v>
      </c>
      <c r="E5914" s="5" t="s">
        <v>4</v>
      </c>
      <c r="F5914" s="6">
        <v>829.41437444543033</v>
      </c>
      <c r="G5914" s="16" t="s">
        <v>4</v>
      </c>
      <c r="H5914" s="7">
        <v>9831.2385842006752</v>
      </c>
      <c r="I5914" s="4">
        <v>23.1</v>
      </c>
      <c r="J5914" s="4">
        <v>1.4</v>
      </c>
      <c r="K5914" s="4"/>
      <c r="L5914" s="4">
        <v>11.853229081994288</v>
      </c>
      <c r="M5914" s="4"/>
      <c r="N5914" s="17">
        <v>1.0000000000000002</v>
      </c>
      <c r="O5914" s="4">
        <v>100</v>
      </c>
      <c r="P5914">
        <f t="shared" si="276"/>
        <v>2016</v>
      </c>
      <c r="Q5914">
        <f t="shared" si="277"/>
        <v>10</v>
      </c>
      <c r="R5914" t="str">
        <f t="shared" si="278"/>
        <v>17</v>
      </c>
      <c r="S5914" s="4"/>
      <c r="T5914" s="4" t="s">
        <v>250</v>
      </c>
      <c r="U5914" s="4" t="s">
        <v>472</v>
      </c>
    </row>
    <row r="5915" spans="1:21" x14ac:dyDescent="0.35">
      <c r="A5915" s="1" t="s">
        <v>2</v>
      </c>
      <c r="B5915" s="18">
        <v>42654</v>
      </c>
      <c r="C5915" s="3" t="s">
        <v>129</v>
      </c>
      <c r="D5915" s="4" t="s">
        <v>14</v>
      </c>
      <c r="E5915" s="5" t="s">
        <v>4</v>
      </c>
      <c r="F5915" s="6">
        <v>66.353149955634422</v>
      </c>
      <c r="G5915" s="16" t="s">
        <v>4</v>
      </c>
      <c r="H5915" s="7">
        <v>2282.994433589522</v>
      </c>
      <c r="I5915" s="4">
        <v>9.6</v>
      </c>
      <c r="J5915" s="4">
        <v>3.7</v>
      </c>
      <c r="K5915" s="4"/>
      <c r="L5915" s="4">
        <v>34.40672274211542</v>
      </c>
      <c r="M5915" s="4"/>
      <c r="N5915" s="17">
        <v>1.0000000000000002</v>
      </c>
      <c r="O5915" s="4">
        <v>100</v>
      </c>
      <c r="P5915">
        <f t="shared" si="276"/>
        <v>2016</v>
      </c>
      <c r="Q5915">
        <f t="shared" si="277"/>
        <v>10</v>
      </c>
      <c r="R5915" t="str">
        <f t="shared" si="278"/>
        <v>17</v>
      </c>
      <c r="S5915" s="4"/>
      <c r="T5915" s="4" t="s">
        <v>250</v>
      </c>
      <c r="U5915" s="4" t="s">
        <v>521</v>
      </c>
    </row>
    <row r="5916" spans="1:21" x14ac:dyDescent="0.35">
      <c r="A5916" s="1" t="s">
        <v>2</v>
      </c>
      <c r="B5916" s="18">
        <v>42654</v>
      </c>
      <c r="C5916" s="3" t="s">
        <v>15</v>
      </c>
      <c r="D5916" s="4" t="s">
        <v>16</v>
      </c>
      <c r="E5916" s="5" t="s">
        <v>7</v>
      </c>
      <c r="F5916" s="6">
        <v>5.7598220447599333</v>
      </c>
      <c r="G5916" s="16" t="s">
        <v>4</v>
      </c>
      <c r="H5916" s="7">
        <v>28036.839246894415</v>
      </c>
      <c r="I5916" s="4">
        <v>8</v>
      </c>
      <c r="J5916" s="4">
        <v>9.3000000000000007</v>
      </c>
      <c r="K5916" s="4">
        <v>9.3000000000000007</v>
      </c>
      <c r="L5916" s="4">
        <v>463.58640000000008</v>
      </c>
      <c r="M5916" s="4"/>
      <c r="N5916" s="17">
        <v>10.5</v>
      </c>
      <c r="O5916" s="4">
        <v>1152</v>
      </c>
      <c r="P5916">
        <f t="shared" si="276"/>
        <v>2016</v>
      </c>
      <c r="Q5916">
        <f t="shared" si="277"/>
        <v>10</v>
      </c>
      <c r="R5916" t="str">
        <f t="shared" si="278"/>
        <v>17</v>
      </c>
      <c r="S5916" s="4"/>
      <c r="T5916" s="4" t="s">
        <v>73</v>
      </c>
      <c r="U5916" s="4" t="s">
        <v>475</v>
      </c>
    </row>
    <row r="5917" spans="1:21" x14ac:dyDescent="0.35">
      <c r="A5917" s="1" t="s">
        <v>2</v>
      </c>
      <c r="B5917" s="18">
        <v>42654</v>
      </c>
      <c r="C5917" s="3" t="s">
        <v>150</v>
      </c>
      <c r="D5917" s="4" t="s">
        <v>151</v>
      </c>
      <c r="E5917" s="5" t="s">
        <v>7</v>
      </c>
      <c r="F5917" s="6">
        <v>5.7598220447599333</v>
      </c>
      <c r="G5917" s="16" t="s">
        <v>4</v>
      </c>
      <c r="H5917" s="7">
        <v>9706.6995517844825</v>
      </c>
      <c r="I5917" s="4">
        <v>5.9</v>
      </c>
      <c r="J5917" s="4">
        <v>7.3</v>
      </c>
      <c r="K5917" s="4">
        <v>7.3</v>
      </c>
      <c r="L5917" s="4">
        <v>210.65537</v>
      </c>
      <c r="M5917" s="4"/>
      <c r="N5917" s="17">
        <v>8</v>
      </c>
      <c r="O5917" s="4">
        <v>1152</v>
      </c>
      <c r="P5917">
        <f t="shared" si="276"/>
        <v>2016</v>
      </c>
      <c r="Q5917">
        <f t="shared" si="277"/>
        <v>10</v>
      </c>
      <c r="R5917" t="str">
        <f t="shared" si="278"/>
        <v>17</v>
      </c>
      <c r="S5917" s="4"/>
      <c r="T5917" s="4" t="s">
        <v>73</v>
      </c>
      <c r="U5917" s="4" t="s">
        <v>535</v>
      </c>
    </row>
    <row r="5918" spans="1:21" x14ac:dyDescent="0.35">
      <c r="A5918" s="1" t="s">
        <v>2</v>
      </c>
      <c r="B5918" s="18">
        <v>42654</v>
      </c>
      <c r="C5918" s="3" t="s">
        <v>54</v>
      </c>
      <c r="D5918" s="4" t="s">
        <v>218</v>
      </c>
      <c r="E5918" s="5" t="s">
        <v>7</v>
      </c>
      <c r="F5918" s="6">
        <v>331.76574977817211</v>
      </c>
      <c r="G5918" s="16" t="s">
        <v>4</v>
      </c>
      <c r="H5918" s="7">
        <v>4417.8471538721014</v>
      </c>
      <c r="I5918" s="4">
        <v>4</v>
      </c>
      <c r="J5918" s="4">
        <v>1.7</v>
      </c>
      <c r="K5918" s="4"/>
      <c r="L5918" s="4">
        <v>6.0528018459163349</v>
      </c>
      <c r="M5918" s="4"/>
      <c r="N5918" s="17">
        <v>2.2000000000000002</v>
      </c>
      <c r="O5918" s="4">
        <v>100</v>
      </c>
      <c r="P5918">
        <f t="shared" si="276"/>
        <v>2016</v>
      </c>
      <c r="Q5918">
        <f t="shared" si="277"/>
        <v>10</v>
      </c>
      <c r="R5918" t="str">
        <f t="shared" si="278"/>
        <v>17</v>
      </c>
      <c r="S5918" s="4"/>
      <c r="T5918" s="4" t="s">
        <v>218</v>
      </c>
      <c r="U5918" s="4"/>
    </row>
    <row r="5919" spans="1:21" x14ac:dyDescent="0.35">
      <c r="A5919" s="1" t="s">
        <v>2</v>
      </c>
      <c r="B5919" s="18">
        <v>42654</v>
      </c>
      <c r="C5919" s="3" t="s">
        <v>652</v>
      </c>
      <c r="D5919" s="4" t="s">
        <v>653</v>
      </c>
      <c r="E5919" s="5" t="s">
        <v>7</v>
      </c>
      <c r="F5919" s="6">
        <v>33.176574977817211</v>
      </c>
      <c r="G5919" s="16" t="s">
        <v>4</v>
      </c>
      <c r="H5919" s="7">
        <v>4206.8216457514727</v>
      </c>
      <c r="I5919" s="4">
        <v>16.8</v>
      </c>
      <c r="J5919" s="4">
        <v>3.1</v>
      </c>
      <c r="K5919" s="4"/>
      <c r="L5919" s="4">
        <v>42.26698756139708</v>
      </c>
      <c r="M5919" s="4"/>
      <c r="N5919" s="17">
        <v>3</v>
      </c>
      <c r="O5919" s="4">
        <v>100</v>
      </c>
      <c r="P5919">
        <f t="shared" si="276"/>
        <v>2016</v>
      </c>
      <c r="Q5919">
        <f t="shared" si="277"/>
        <v>10</v>
      </c>
      <c r="R5919" t="str">
        <f t="shared" si="278"/>
        <v>17</v>
      </c>
      <c r="S5919" s="4"/>
      <c r="T5919" s="4" t="s">
        <v>370</v>
      </c>
      <c r="U5919" s="4" t="s">
        <v>657</v>
      </c>
    </row>
    <row r="5920" spans="1:21" x14ac:dyDescent="0.35">
      <c r="A5920" s="1" t="s">
        <v>2</v>
      </c>
      <c r="B5920" s="18">
        <v>42654</v>
      </c>
      <c r="C5920" s="3" t="s">
        <v>142</v>
      </c>
      <c r="D5920" s="4" t="s">
        <v>143</v>
      </c>
      <c r="E5920" s="5" t="s">
        <v>4</v>
      </c>
      <c r="F5920" s="6">
        <v>99.529724933451632</v>
      </c>
      <c r="G5920" s="16" t="s">
        <v>4</v>
      </c>
      <c r="H5920" s="7">
        <v>42667.148957409045</v>
      </c>
      <c r="I5920" s="4">
        <v>9.5</v>
      </c>
      <c r="J5920" s="4">
        <v>9.5</v>
      </c>
      <c r="K5920" s="4">
        <v>4.75</v>
      </c>
      <c r="L5920" s="4">
        <v>428.6875</v>
      </c>
      <c r="M5920" s="4"/>
      <c r="N5920" s="17">
        <v>1</v>
      </c>
      <c r="O5920" s="4">
        <v>100</v>
      </c>
      <c r="P5920">
        <f t="shared" si="276"/>
        <v>2016</v>
      </c>
      <c r="Q5920">
        <f t="shared" si="277"/>
        <v>10</v>
      </c>
      <c r="R5920" t="str">
        <f t="shared" si="278"/>
        <v>17</v>
      </c>
      <c r="S5920" s="4"/>
      <c r="T5920" s="4" t="s">
        <v>484</v>
      </c>
      <c r="U5920" s="4" t="s">
        <v>531</v>
      </c>
    </row>
    <row r="5921" spans="1:27" x14ac:dyDescent="0.35">
      <c r="A5921" s="1" t="s">
        <v>2</v>
      </c>
      <c r="B5921" s="18">
        <v>42654</v>
      </c>
      <c r="C5921" s="3" t="s">
        <v>19</v>
      </c>
      <c r="D5921" s="4" t="s">
        <v>20</v>
      </c>
      <c r="E5921" s="5" t="s">
        <v>4</v>
      </c>
      <c r="F5921" s="6">
        <v>33.176574977817211</v>
      </c>
      <c r="G5921" s="16" t="s">
        <v>4</v>
      </c>
      <c r="H5921" s="7">
        <v>7872.0050044365562</v>
      </c>
      <c r="I5921" s="4">
        <v>7.8</v>
      </c>
      <c r="J5921" s="4">
        <v>7.8</v>
      </c>
      <c r="K5921" s="4">
        <v>3.9</v>
      </c>
      <c r="L5921" s="4">
        <v>237.27599999999998</v>
      </c>
      <c r="M5921" s="4"/>
      <c r="N5921" s="17">
        <v>1</v>
      </c>
      <c r="O5921" s="4">
        <v>100</v>
      </c>
      <c r="P5921">
        <f t="shared" si="276"/>
        <v>2016</v>
      </c>
      <c r="Q5921">
        <f t="shared" si="277"/>
        <v>10</v>
      </c>
      <c r="R5921" t="str">
        <f t="shared" si="278"/>
        <v>17</v>
      </c>
      <c r="S5921" s="4"/>
      <c r="T5921" s="4" t="s">
        <v>484</v>
      </c>
      <c r="U5921" s="4" t="s">
        <v>485</v>
      </c>
    </row>
    <row r="5922" spans="1:27" x14ac:dyDescent="0.35">
      <c r="A5922" s="1" t="s">
        <v>2</v>
      </c>
      <c r="B5922" s="18">
        <v>42654</v>
      </c>
      <c r="C5922" s="3" t="s">
        <v>315</v>
      </c>
      <c r="D5922" s="4" t="s">
        <v>316</v>
      </c>
      <c r="E5922" s="5" t="s">
        <v>7</v>
      </c>
      <c r="F5922" s="6">
        <v>232.23602484472045</v>
      </c>
      <c r="G5922" s="16" t="s">
        <v>4</v>
      </c>
      <c r="H5922" s="7">
        <v>45753.276318452954</v>
      </c>
      <c r="I5922" s="4">
        <v>7.6</v>
      </c>
      <c r="J5922" s="4">
        <v>3.8</v>
      </c>
      <c r="K5922" s="4"/>
      <c r="L5922" s="4">
        <v>57.461824029259702</v>
      </c>
      <c r="M5922" s="4"/>
      <c r="N5922" s="17">
        <v>3.4285714285714288</v>
      </c>
      <c r="O5922" s="4">
        <v>100</v>
      </c>
      <c r="P5922">
        <f t="shared" si="276"/>
        <v>2016</v>
      </c>
      <c r="Q5922">
        <f t="shared" si="277"/>
        <v>10</v>
      </c>
      <c r="R5922" t="str">
        <f t="shared" si="278"/>
        <v>18</v>
      </c>
      <c r="S5922" s="4"/>
      <c r="T5922" s="4" t="s">
        <v>291</v>
      </c>
      <c r="U5922" s="4" t="s">
        <v>610</v>
      </c>
    </row>
    <row r="5923" spans="1:27" x14ac:dyDescent="0.35">
      <c r="A5923" s="1" t="s">
        <v>2</v>
      </c>
      <c r="B5923" s="18">
        <v>42654</v>
      </c>
      <c r="C5923" s="3" t="s">
        <v>111</v>
      </c>
      <c r="D5923" s="4" t="s">
        <v>112</v>
      </c>
      <c r="E5923" s="5" t="s">
        <v>7</v>
      </c>
      <c r="F5923" s="6">
        <v>2.8799110223799667</v>
      </c>
      <c r="G5923" s="16" t="s">
        <v>4</v>
      </c>
      <c r="H5923" s="7">
        <v>1850.0810403875123</v>
      </c>
      <c r="I5923" s="4">
        <v>23.1</v>
      </c>
      <c r="J5923" s="4">
        <v>4.9000000000000004</v>
      </c>
      <c r="K5923" s="4"/>
      <c r="L5923" s="4">
        <v>160.60227434202116</v>
      </c>
      <c r="M5923" s="4"/>
      <c r="N5923" s="17">
        <v>4</v>
      </c>
      <c r="O5923" s="4">
        <v>1152</v>
      </c>
      <c r="P5923">
        <f t="shared" si="276"/>
        <v>2016</v>
      </c>
      <c r="Q5923">
        <f t="shared" si="277"/>
        <v>10</v>
      </c>
      <c r="R5923" t="str">
        <f t="shared" si="278"/>
        <v>25</v>
      </c>
      <c r="S5923" s="4"/>
      <c r="T5923" s="4" t="s">
        <v>320</v>
      </c>
      <c r="U5923" s="4" t="s">
        <v>513</v>
      </c>
    </row>
    <row r="5924" spans="1:27" x14ac:dyDescent="0.35">
      <c r="A5924" s="1" t="s">
        <v>2</v>
      </c>
      <c r="B5924" s="18">
        <v>42654</v>
      </c>
      <c r="C5924" s="3" t="s">
        <v>80</v>
      </c>
      <c r="D5924" s="4" t="s">
        <v>81</v>
      </c>
      <c r="E5924" s="5" t="s">
        <v>4</v>
      </c>
      <c r="F5924" s="6">
        <v>2.8799110223799667</v>
      </c>
      <c r="G5924" s="16" t="s">
        <v>4</v>
      </c>
      <c r="H5924" s="7">
        <v>12285.660843513644</v>
      </c>
      <c r="I5924" s="4">
        <v>25.8</v>
      </c>
      <c r="J5924" s="4">
        <v>20.399999999999999</v>
      </c>
      <c r="K5924" s="4">
        <v>15.48</v>
      </c>
      <c r="L5924" s="4">
        <v>4265.9862572284401</v>
      </c>
      <c r="M5924" s="4"/>
      <c r="N5924" s="17">
        <v>1</v>
      </c>
      <c r="O5924" s="4">
        <v>1152</v>
      </c>
      <c r="P5924">
        <f t="shared" si="276"/>
        <v>2016</v>
      </c>
      <c r="Q5924">
        <f t="shared" si="277"/>
        <v>10</v>
      </c>
      <c r="R5924" t="str">
        <f t="shared" si="278"/>
        <v>27</v>
      </c>
      <c r="S5924" s="4"/>
      <c r="T5924" s="4" t="s">
        <v>81</v>
      </c>
      <c r="U5924" s="4"/>
    </row>
    <row r="5925" spans="1:27" x14ac:dyDescent="0.35">
      <c r="A5925" s="1" t="s">
        <v>2</v>
      </c>
      <c r="B5925" s="18">
        <v>42654</v>
      </c>
      <c r="C5925" s="3" t="s">
        <v>132</v>
      </c>
      <c r="D5925" s="4" t="s">
        <v>298</v>
      </c>
      <c r="E5925" s="5" t="s">
        <v>4</v>
      </c>
      <c r="F5925" s="6">
        <v>729.88464951197864</v>
      </c>
      <c r="G5925" s="16" t="s">
        <v>4</v>
      </c>
      <c r="H5925" s="7">
        <v>17830.369966354392</v>
      </c>
      <c r="I5925" s="4"/>
      <c r="J5925" s="4">
        <v>3.6</v>
      </c>
      <c r="K5925" s="4"/>
      <c r="L5925" s="4">
        <v>24.429024474314232</v>
      </c>
      <c r="M5925" s="4"/>
      <c r="N5925" s="17">
        <v>1</v>
      </c>
      <c r="O5925" s="4">
        <v>100</v>
      </c>
      <c r="P5925">
        <f t="shared" si="276"/>
        <v>2016</v>
      </c>
      <c r="Q5925">
        <f t="shared" si="277"/>
        <v>10</v>
      </c>
      <c r="R5925" t="str">
        <f t="shared" si="278"/>
        <v>90</v>
      </c>
      <c r="S5925" s="4"/>
      <c r="T5925" s="4" t="s">
        <v>563</v>
      </c>
      <c r="U5925" s="4" t="s">
        <v>468</v>
      </c>
      <c r="V5925" t="s">
        <v>564</v>
      </c>
      <c r="W5925" t="s">
        <v>524</v>
      </c>
      <c r="X5925" t="s">
        <v>567</v>
      </c>
      <c r="Y5925" t="s">
        <v>510</v>
      </c>
      <c r="Z5925" t="s">
        <v>568</v>
      </c>
    </row>
    <row r="5926" spans="1:27" x14ac:dyDescent="0.35">
      <c r="A5926" s="1" t="s">
        <v>2</v>
      </c>
      <c r="B5926" s="18">
        <v>42668</v>
      </c>
      <c r="C5926" s="8" t="s">
        <v>29</v>
      </c>
      <c r="D5926" s="4" t="s">
        <v>30</v>
      </c>
      <c r="E5926" s="9" t="s">
        <v>23</v>
      </c>
      <c r="F5926" s="6">
        <v>14.399555111899833</v>
      </c>
      <c r="G5926" s="16" t="s">
        <v>4</v>
      </c>
      <c r="H5926" s="7">
        <v>53407.159707276631</v>
      </c>
      <c r="I5926" s="4">
        <v>5.0999999999999996</v>
      </c>
      <c r="J5926" s="4">
        <v>5.0999999999999996</v>
      </c>
      <c r="K5926" s="4"/>
      <c r="L5926" s="4">
        <v>69.455901181889928</v>
      </c>
      <c r="M5926" s="4"/>
      <c r="N5926" s="17">
        <v>53.4</v>
      </c>
      <c r="O5926" s="4">
        <v>1152</v>
      </c>
      <c r="P5926">
        <f t="shared" si="276"/>
        <v>2016</v>
      </c>
      <c r="Q5926">
        <f t="shared" si="277"/>
        <v>10</v>
      </c>
      <c r="R5926" t="str">
        <f t="shared" si="278"/>
        <v>01</v>
      </c>
      <c r="T5926" t="s">
        <v>30</v>
      </c>
    </row>
    <row r="5927" spans="1:27" x14ac:dyDescent="0.35">
      <c r="A5927" s="1" t="s">
        <v>2</v>
      </c>
      <c r="B5927" s="18">
        <v>42668</v>
      </c>
      <c r="C5927" s="8" t="s">
        <v>82</v>
      </c>
      <c r="D5927" s="4" t="s">
        <v>167</v>
      </c>
      <c r="E5927" s="9" t="s">
        <v>4</v>
      </c>
      <c r="F5927" s="6">
        <v>199.05944986690326</v>
      </c>
      <c r="G5927" s="16" t="s">
        <v>4</v>
      </c>
      <c r="H5927" s="7">
        <v>53765.352729307</v>
      </c>
      <c r="I5927" s="4">
        <v>12.1</v>
      </c>
      <c r="J5927" s="4">
        <v>7.3</v>
      </c>
      <c r="K5927" s="4">
        <v>5.84</v>
      </c>
      <c r="L5927" s="4">
        <v>270.0969623158108</v>
      </c>
      <c r="M5927" s="4"/>
      <c r="N5927" s="17">
        <v>1</v>
      </c>
      <c r="O5927" s="4">
        <v>100</v>
      </c>
      <c r="P5927">
        <f t="shared" si="276"/>
        <v>2016</v>
      </c>
      <c r="Q5927">
        <f t="shared" si="277"/>
        <v>10</v>
      </c>
      <c r="R5927" t="str">
        <f t="shared" si="278"/>
        <v>05</v>
      </c>
      <c r="T5927" t="s">
        <v>460</v>
      </c>
      <c r="U5927" t="s">
        <v>488</v>
      </c>
      <c r="V5927" t="s">
        <v>536</v>
      </c>
      <c r="W5927" t="s">
        <v>544</v>
      </c>
      <c r="X5927" t="s">
        <v>510</v>
      </c>
    </row>
    <row r="5928" spans="1:27" x14ac:dyDescent="0.35">
      <c r="A5928" s="1" t="s">
        <v>2</v>
      </c>
      <c r="B5928" s="18">
        <v>42668</v>
      </c>
      <c r="C5928" s="3" t="s">
        <v>37</v>
      </c>
      <c r="D5928" s="4" t="s">
        <v>156</v>
      </c>
      <c r="E5928" s="5" t="s">
        <v>4</v>
      </c>
      <c r="F5928" s="6">
        <v>20.159377156659765</v>
      </c>
      <c r="G5928" s="16" t="s">
        <v>4</v>
      </c>
      <c r="H5928" s="7">
        <v>32449.623247143634</v>
      </c>
      <c r="I5928" s="4">
        <v>25.4</v>
      </c>
      <c r="J5928" s="4">
        <v>12.3</v>
      </c>
      <c r="K5928" s="4">
        <v>9.8400000000000016</v>
      </c>
      <c r="L5928" s="4">
        <v>1609.6540580086182</v>
      </c>
      <c r="M5928" s="4"/>
      <c r="N5928" s="17">
        <v>1.0000000000000002</v>
      </c>
      <c r="O5928" s="4">
        <v>1152</v>
      </c>
      <c r="P5928">
        <f t="shared" si="276"/>
        <v>2016</v>
      </c>
      <c r="Q5928">
        <f t="shared" si="277"/>
        <v>10</v>
      </c>
      <c r="R5928" t="str">
        <f t="shared" si="278"/>
        <v>05</v>
      </c>
      <c r="T5928" t="s">
        <v>460</v>
      </c>
      <c r="U5928" t="s">
        <v>461</v>
      </c>
      <c r="V5928" t="s">
        <v>536</v>
      </c>
      <c r="W5928" t="s">
        <v>537</v>
      </c>
      <c r="X5928" t="s">
        <v>510</v>
      </c>
    </row>
    <row r="5929" spans="1:27" x14ac:dyDescent="0.35">
      <c r="A5929" s="1" t="s">
        <v>2</v>
      </c>
      <c r="B5929" s="18">
        <v>42668</v>
      </c>
      <c r="C5929" s="3" t="s">
        <v>62</v>
      </c>
      <c r="D5929" s="4" t="s">
        <v>63</v>
      </c>
      <c r="E5929" s="5" t="s">
        <v>4</v>
      </c>
      <c r="F5929" s="6">
        <v>2023.7710736468498</v>
      </c>
      <c r="G5929" s="16" t="s">
        <v>4</v>
      </c>
      <c r="H5929" s="7">
        <v>148199.96333041054</v>
      </c>
      <c r="I5929" s="4">
        <v>9.1999999999999993</v>
      </c>
      <c r="J5929" s="4">
        <v>4.9000000000000004</v>
      </c>
      <c r="K5929" s="4"/>
      <c r="L5929" s="4">
        <v>73.229608457320793</v>
      </c>
      <c r="M5929" s="4"/>
      <c r="N5929" s="17">
        <v>1</v>
      </c>
      <c r="O5929" s="4">
        <v>100</v>
      </c>
      <c r="P5929">
        <f t="shared" si="276"/>
        <v>2016</v>
      </c>
      <c r="Q5929">
        <f t="shared" si="277"/>
        <v>10</v>
      </c>
      <c r="R5929" t="str">
        <f t="shared" si="278"/>
        <v>05</v>
      </c>
      <c r="T5929" t="s">
        <v>84</v>
      </c>
      <c r="U5929" t="s">
        <v>459</v>
      </c>
      <c r="V5929" t="s">
        <v>479</v>
      </c>
      <c r="W5929" t="s">
        <v>480</v>
      </c>
    </row>
    <row r="5930" spans="1:27" x14ac:dyDescent="0.35">
      <c r="A5930" s="1" t="s">
        <v>2</v>
      </c>
      <c r="B5930" s="18">
        <v>42668</v>
      </c>
      <c r="C5930" s="3" t="s">
        <v>134</v>
      </c>
      <c r="D5930" s="4" t="s">
        <v>135</v>
      </c>
      <c r="E5930" s="5" t="s">
        <v>4</v>
      </c>
      <c r="F5930" s="6">
        <v>1.6563152904376215</v>
      </c>
      <c r="G5930" s="16" t="s">
        <v>4</v>
      </c>
      <c r="H5930" s="7">
        <v>22919.035075283588</v>
      </c>
      <c r="I5930" s="4">
        <v>49.6</v>
      </c>
      <c r="J5930" s="4">
        <v>28.2</v>
      </c>
      <c r="K5930" s="4">
        <v>18.894000000000002</v>
      </c>
      <c r="L5930" s="4">
        <v>13837.362492275286</v>
      </c>
      <c r="M5930" s="4"/>
      <c r="N5930" s="17">
        <v>0.99999999999999989</v>
      </c>
      <c r="O5930" s="4">
        <v>16024.28</v>
      </c>
      <c r="P5930">
        <f t="shared" si="276"/>
        <v>2016</v>
      </c>
      <c r="Q5930">
        <f t="shared" si="277"/>
        <v>10</v>
      </c>
      <c r="R5930" t="str">
        <f t="shared" si="278"/>
        <v>06</v>
      </c>
      <c r="T5930" t="s">
        <v>39</v>
      </c>
      <c r="U5930" t="s">
        <v>527</v>
      </c>
    </row>
    <row r="5931" spans="1:27" x14ac:dyDescent="0.35">
      <c r="A5931" s="1" t="s">
        <v>2</v>
      </c>
      <c r="B5931" s="18">
        <v>42668</v>
      </c>
      <c r="C5931" s="3" t="s">
        <v>302</v>
      </c>
      <c r="D5931" s="4" t="s">
        <v>303</v>
      </c>
      <c r="E5931" s="5" t="s">
        <v>4</v>
      </c>
      <c r="F5931" s="6">
        <v>398.11889973380653</v>
      </c>
      <c r="G5931" s="16" t="s">
        <v>4</v>
      </c>
      <c r="H5931" s="7">
        <v>25935.083587424568</v>
      </c>
      <c r="I5931" s="4">
        <v>5.4</v>
      </c>
      <c r="J5931" s="4">
        <v>4.8</v>
      </c>
      <c r="K5931" s="4">
        <v>4.8</v>
      </c>
      <c r="L5931" s="4">
        <v>65.144065264837948</v>
      </c>
      <c r="M5931" s="4"/>
      <c r="N5931" s="17">
        <v>1</v>
      </c>
      <c r="O5931" s="4">
        <v>100</v>
      </c>
      <c r="P5931">
        <f t="shared" si="276"/>
        <v>2016</v>
      </c>
      <c r="Q5931">
        <f t="shared" si="277"/>
        <v>10</v>
      </c>
      <c r="R5931" t="str">
        <f t="shared" si="278"/>
        <v>08</v>
      </c>
      <c r="T5931" t="s">
        <v>303</v>
      </c>
    </row>
    <row r="5932" spans="1:27" x14ac:dyDescent="0.35">
      <c r="A5932" s="1" t="s">
        <v>2</v>
      </c>
      <c r="B5932" s="18">
        <v>42668</v>
      </c>
      <c r="C5932" s="3" t="s">
        <v>40</v>
      </c>
      <c r="D5932" s="4" t="s">
        <v>169</v>
      </c>
      <c r="E5932" s="5" t="s">
        <v>4</v>
      </c>
      <c r="F5932" s="6">
        <v>199.05944986690326</v>
      </c>
      <c r="G5932" s="16" t="s">
        <v>4</v>
      </c>
      <c r="H5932" s="7">
        <v>79284.079584451596</v>
      </c>
      <c r="I5932" s="4"/>
      <c r="J5932" s="4">
        <v>8.6999999999999993</v>
      </c>
      <c r="K5932" s="4">
        <v>6.6999999999999993</v>
      </c>
      <c r="L5932" s="4">
        <v>398.29347281660409</v>
      </c>
      <c r="M5932" s="4"/>
      <c r="N5932" s="17">
        <v>1</v>
      </c>
      <c r="O5932" s="4">
        <v>100</v>
      </c>
      <c r="P5932">
        <f t="shared" si="276"/>
        <v>2016</v>
      </c>
      <c r="Q5932">
        <f t="shared" si="277"/>
        <v>10</v>
      </c>
      <c r="R5932" t="str">
        <f t="shared" si="278"/>
        <v>12</v>
      </c>
      <c r="T5932" s="4" t="s">
        <v>662</v>
      </c>
      <c r="U5932" t="s">
        <v>463</v>
      </c>
      <c r="V5932" t="s">
        <v>464</v>
      </c>
      <c r="W5932" t="s">
        <v>546</v>
      </c>
      <c r="X5932" t="s">
        <v>468</v>
      </c>
      <c r="Y5932" t="s">
        <v>547</v>
      </c>
      <c r="Z5932" t="s">
        <v>510</v>
      </c>
      <c r="AA5932" t="s">
        <v>466</v>
      </c>
    </row>
    <row r="5933" spans="1:27" x14ac:dyDescent="0.35">
      <c r="A5933" s="1" t="s">
        <v>2</v>
      </c>
      <c r="B5933" s="18">
        <v>42668</v>
      </c>
      <c r="C5933" s="3" t="s">
        <v>42</v>
      </c>
      <c r="D5933" s="4" t="s">
        <v>168</v>
      </c>
      <c r="E5933" s="5" t="s">
        <v>4</v>
      </c>
      <c r="F5933" s="6">
        <v>66.353149955634422</v>
      </c>
      <c r="G5933" s="16" t="s">
        <v>4</v>
      </c>
      <c r="H5933" s="7">
        <v>66598.733162769277</v>
      </c>
      <c r="I5933" s="4"/>
      <c r="J5933" s="4">
        <v>12.8</v>
      </c>
      <c r="K5933" s="4">
        <v>7.8000000000000007</v>
      </c>
      <c r="L5933" s="4">
        <v>1003.701153710096</v>
      </c>
      <c r="M5933" s="4"/>
      <c r="N5933" s="17">
        <v>1</v>
      </c>
      <c r="O5933" s="4">
        <v>100</v>
      </c>
      <c r="P5933">
        <f t="shared" si="276"/>
        <v>2016</v>
      </c>
      <c r="Q5933">
        <f t="shared" si="277"/>
        <v>10</v>
      </c>
      <c r="R5933" t="str">
        <f t="shared" si="278"/>
        <v>12</v>
      </c>
      <c r="T5933" s="4" t="s">
        <v>663</v>
      </c>
      <c r="U5933" t="s">
        <v>463</v>
      </c>
      <c r="V5933" t="s">
        <v>464</v>
      </c>
      <c r="W5933" t="s">
        <v>545</v>
      </c>
      <c r="X5933" t="s">
        <v>510</v>
      </c>
      <c r="Y5933" t="s">
        <v>466</v>
      </c>
    </row>
    <row r="5934" spans="1:27" x14ac:dyDescent="0.35">
      <c r="A5934" s="1" t="s">
        <v>2</v>
      </c>
      <c r="B5934" s="18">
        <v>42668</v>
      </c>
      <c r="C5934" s="3" t="s">
        <v>125</v>
      </c>
      <c r="D5934" s="4" t="s">
        <v>321</v>
      </c>
      <c r="E5934" s="5" t="s">
        <v>4</v>
      </c>
      <c r="F5934" s="6">
        <v>1360.2395740905056</v>
      </c>
      <c r="G5934" s="16" t="s">
        <v>4</v>
      </c>
      <c r="H5934" s="7">
        <v>93534.398678721001</v>
      </c>
      <c r="I5934" s="4"/>
      <c r="J5934" s="4">
        <v>4.8</v>
      </c>
      <c r="K5934" s="4">
        <v>3.8</v>
      </c>
      <c r="L5934" s="4">
        <v>68.763180001773378</v>
      </c>
      <c r="M5934" s="4"/>
      <c r="N5934" s="17">
        <v>1.0000000000000002</v>
      </c>
      <c r="O5934" s="4">
        <v>100</v>
      </c>
      <c r="P5934">
        <f t="shared" si="276"/>
        <v>2016</v>
      </c>
      <c r="Q5934">
        <f t="shared" si="277"/>
        <v>10</v>
      </c>
      <c r="R5934" t="str">
        <f t="shared" si="278"/>
        <v>12</v>
      </c>
      <c r="T5934" s="4" t="s">
        <v>665</v>
      </c>
      <c r="U5934" t="s">
        <v>476</v>
      </c>
      <c r="V5934" t="s">
        <v>463</v>
      </c>
      <c r="W5934" t="s">
        <v>464</v>
      </c>
      <c r="X5934" t="s">
        <v>592</v>
      </c>
      <c r="Y5934" t="s">
        <v>510</v>
      </c>
      <c r="Z5934" t="s">
        <v>466</v>
      </c>
    </row>
    <row r="5935" spans="1:27" x14ac:dyDescent="0.35">
      <c r="A5935" s="1" t="s">
        <v>2</v>
      </c>
      <c r="B5935" s="18">
        <v>42668</v>
      </c>
      <c r="C5935" s="3" t="s">
        <v>28</v>
      </c>
      <c r="D5935" s="4" t="s">
        <v>107</v>
      </c>
      <c r="E5935" s="5" t="s">
        <v>23</v>
      </c>
      <c r="F5935" s="6">
        <v>316.79021246179633</v>
      </c>
      <c r="G5935" s="16" t="s">
        <v>4</v>
      </c>
      <c r="H5935" s="7">
        <v>2659066.01767678</v>
      </c>
      <c r="I5935" s="4">
        <v>19.3</v>
      </c>
      <c r="J5935" s="4">
        <v>7.2</v>
      </c>
      <c r="K5935" s="4"/>
      <c r="L5935" s="4">
        <v>785.80028725710793</v>
      </c>
      <c r="M5935" s="4"/>
      <c r="N5935" s="17">
        <v>10.681818181818183</v>
      </c>
      <c r="O5935" s="4">
        <v>1152</v>
      </c>
      <c r="P5935">
        <f t="shared" si="276"/>
        <v>2016</v>
      </c>
      <c r="Q5935">
        <f t="shared" si="277"/>
        <v>10</v>
      </c>
      <c r="R5935" t="str">
        <f t="shared" si="278"/>
        <v>12</v>
      </c>
      <c r="T5935" t="s">
        <v>107</v>
      </c>
    </row>
    <row r="5936" spans="1:27" x14ac:dyDescent="0.35">
      <c r="A5936" s="1" t="s">
        <v>2</v>
      </c>
      <c r="B5936" s="18">
        <v>42668</v>
      </c>
      <c r="C5936" s="3" t="s">
        <v>101</v>
      </c>
      <c r="D5936" s="4" t="s">
        <v>102</v>
      </c>
      <c r="E5936" s="5" t="s">
        <v>7</v>
      </c>
      <c r="F5936" s="6">
        <v>2.8799110223799667</v>
      </c>
      <c r="G5936" s="16" t="s">
        <v>4</v>
      </c>
      <c r="H5936" s="7">
        <v>17329.000603864733</v>
      </c>
      <c r="I5936" s="4">
        <v>61.4</v>
      </c>
      <c r="J5936" s="4">
        <v>3.5</v>
      </c>
      <c r="K5936" s="4">
        <v>3.5</v>
      </c>
      <c r="L5936" s="4">
        <v>752.15</v>
      </c>
      <c r="M5936" s="4"/>
      <c r="N5936" s="17">
        <v>7.9999999999999991</v>
      </c>
      <c r="O5936" s="4">
        <v>1152</v>
      </c>
      <c r="P5936">
        <f t="shared" si="276"/>
        <v>2016</v>
      </c>
      <c r="Q5936">
        <f t="shared" si="277"/>
        <v>10</v>
      </c>
      <c r="R5936" t="str">
        <f t="shared" si="278"/>
        <v>13</v>
      </c>
      <c r="T5936" t="s">
        <v>499</v>
      </c>
      <c r="U5936" t="s">
        <v>500</v>
      </c>
    </row>
    <row r="5937" spans="1:21" x14ac:dyDescent="0.35">
      <c r="A5937" s="1" t="s">
        <v>2</v>
      </c>
      <c r="B5937" s="18">
        <v>42668</v>
      </c>
      <c r="C5937" s="3" t="s">
        <v>68</v>
      </c>
      <c r="D5937" s="4" t="s">
        <v>69</v>
      </c>
      <c r="E5937" s="5" t="s">
        <v>4</v>
      </c>
      <c r="F5937" s="6">
        <v>5.7598220447599333</v>
      </c>
      <c r="G5937" s="16" t="s">
        <v>4</v>
      </c>
      <c r="H5937" s="7">
        <v>27263.772059548457</v>
      </c>
      <c r="I5937" s="4">
        <v>256</v>
      </c>
      <c r="J5937" s="4">
        <v>4.3</v>
      </c>
      <c r="K5937" s="4">
        <v>4.3</v>
      </c>
      <c r="L5937" s="4">
        <v>4733.4399999999996</v>
      </c>
      <c r="M5937" s="4"/>
      <c r="N5937" s="17">
        <v>1</v>
      </c>
      <c r="O5937" s="4">
        <v>1152</v>
      </c>
      <c r="P5937">
        <f t="shared" si="276"/>
        <v>2016</v>
      </c>
      <c r="Q5937">
        <f t="shared" si="277"/>
        <v>10</v>
      </c>
      <c r="R5937" t="str">
        <f t="shared" si="278"/>
        <v>13</v>
      </c>
      <c r="T5937" t="s">
        <v>217</v>
      </c>
      <c r="U5937" t="s">
        <v>483</v>
      </c>
    </row>
    <row r="5938" spans="1:21" x14ac:dyDescent="0.35">
      <c r="A5938" s="1" t="s">
        <v>2</v>
      </c>
      <c r="B5938" s="18">
        <v>42668</v>
      </c>
      <c r="C5938" s="3" t="s">
        <v>333</v>
      </c>
      <c r="D5938" s="4" t="s">
        <v>334</v>
      </c>
      <c r="E5938" s="5" t="s">
        <v>4</v>
      </c>
      <c r="F5938" s="6">
        <v>2.8799110223799667</v>
      </c>
      <c r="G5938" s="16" t="s">
        <v>4</v>
      </c>
      <c r="H5938" s="7">
        <v>6806.6930801956578</v>
      </c>
      <c r="I5938" s="4">
        <v>17.2</v>
      </c>
      <c r="J5938" s="4">
        <v>16.2</v>
      </c>
      <c r="K5938" s="4"/>
      <c r="L5938" s="4">
        <v>2363.5081178899018</v>
      </c>
      <c r="M5938" s="4"/>
      <c r="N5938" s="17">
        <v>1</v>
      </c>
      <c r="O5938" s="4">
        <v>1152</v>
      </c>
      <c r="P5938">
        <f t="shared" si="276"/>
        <v>2016</v>
      </c>
      <c r="Q5938">
        <f t="shared" si="277"/>
        <v>10</v>
      </c>
      <c r="R5938" t="str">
        <f t="shared" si="278"/>
        <v>16</v>
      </c>
      <c r="T5938" t="s">
        <v>334</v>
      </c>
    </row>
    <row r="5939" spans="1:21" x14ac:dyDescent="0.35">
      <c r="A5939" s="1" t="s">
        <v>2</v>
      </c>
      <c r="B5939" s="18">
        <v>42668</v>
      </c>
      <c r="C5939" s="3" t="s">
        <v>3</v>
      </c>
      <c r="D5939" s="4" t="s">
        <v>119</v>
      </c>
      <c r="E5939" s="5" t="s">
        <v>4</v>
      </c>
      <c r="F5939" s="6">
        <v>33.176574977817211</v>
      </c>
      <c r="G5939" s="16" t="s">
        <v>4</v>
      </c>
      <c r="H5939" s="7">
        <v>1838.5692936686978</v>
      </c>
      <c r="I5939" s="4">
        <v>6</v>
      </c>
      <c r="J5939" s="4">
        <v>4.2</v>
      </c>
      <c r="K5939" s="4"/>
      <c r="L5939" s="4">
        <v>55.417694409323957</v>
      </c>
      <c r="M5939" s="4"/>
      <c r="N5939" s="17">
        <v>1</v>
      </c>
      <c r="O5939" s="4">
        <v>100</v>
      </c>
      <c r="P5939">
        <f t="shared" si="276"/>
        <v>2016</v>
      </c>
      <c r="Q5939">
        <f t="shared" si="277"/>
        <v>10</v>
      </c>
      <c r="R5939" t="str">
        <f t="shared" si="278"/>
        <v>16</v>
      </c>
      <c r="T5939" t="s">
        <v>119</v>
      </c>
    </row>
    <row r="5940" spans="1:21" x14ac:dyDescent="0.35">
      <c r="A5940" s="1" t="s">
        <v>2</v>
      </c>
      <c r="B5940" s="18">
        <v>42668</v>
      </c>
      <c r="C5940" s="3" t="s">
        <v>259</v>
      </c>
      <c r="D5940" s="4" t="s">
        <v>260</v>
      </c>
      <c r="E5940" s="5" t="s">
        <v>7</v>
      </c>
      <c r="F5940" s="6">
        <v>99.529724933451632</v>
      </c>
      <c r="G5940" s="16" t="s">
        <v>4</v>
      </c>
      <c r="H5940" s="7">
        <v>18393.353642077269</v>
      </c>
      <c r="I5940" s="4"/>
      <c r="J5940" s="4">
        <v>4.9000000000000004</v>
      </c>
      <c r="K5940" s="4"/>
      <c r="L5940" s="4">
        <v>61.600872350364277</v>
      </c>
      <c r="M5940" s="4"/>
      <c r="N5940" s="17">
        <v>3</v>
      </c>
      <c r="O5940" s="4">
        <v>100</v>
      </c>
      <c r="P5940">
        <f t="shared" si="276"/>
        <v>2016</v>
      </c>
      <c r="Q5940">
        <f t="shared" si="277"/>
        <v>10</v>
      </c>
      <c r="R5940" t="str">
        <f t="shared" si="278"/>
        <v>17</v>
      </c>
      <c r="T5940" t="s">
        <v>260</v>
      </c>
      <c r="U5940" t="s">
        <v>583</v>
      </c>
    </row>
    <row r="5941" spans="1:21" x14ac:dyDescent="0.35">
      <c r="A5941" s="1" t="s">
        <v>2</v>
      </c>
      <c r="B5941" s="18">
        <v>42668</v>
      </c>
      <c r="C5941" s="3" t="s">
        <v>8</v>
      </c>
      <c r="D5941" s="4" t="s">
        <v>9</v>
      </c>
      <c r="E5941" s="5" t="s">
        <v>7</v>
      </c>
      <c r="F5941" s="6">
        <v>33.176574977817211</v>
      </c>
      <c r="G5941" s="16" t="s">
        <v>4</v>
      </c>
      <c r="H5941" s="7">
        <v>38311.726164456624</v>
      </c>
      <c r="I5941" s="4"/>
      <c r="J5941" s="4">
        <v>8.1999999999999993</v>
      </c>
      <c r="K5941" s="4"/>
      <c r="L5941" s="4">
        <v>288.69560970408276</v>
      </c>
      <c r="M5941" s="4"/>
      <c r="N5941" s="17">
        <v>4</v>
      </c>
      <c r="O5941" s="4">
        <v>100</v>
      </c>
      <c r="P5941">
        <f t="shared" si="276"/>
        <v>2016</v>
      </c>
      <c r="Q5941">
        <f t="shared" si="277"/>
        <v>10</v>
      </c>
      <c r="R5941" t="str">
        <f t="shared" si="278"/>
        <v>17</v>
      </c>
      <c r="T5941" t="s">
        <v>490</v>
      </c>
      <c r="U5941" t="s">
        <v>491</v>
      </c>
    </row>
    <row r="5942" spans="1:21" x14ac:dyDescent="0.35">
      <c r="A5942" s="1" t="s">
        <v>2</v>
      </c>
      <c r="B5942" s="18">
        <v>42668</v>
      </c>
      <c r="C5942" s="3" t="s">
        <v>10</v>
      </c>
      <c r="D5942" s="4" t="s">
        <v>11</v>
      </c>
      <c r="E5942" s="5" t="s">
        <v>4</v>
      </c>
      <c r="F5942" s="6">
        <v>132.70629991126884</v>
      </c>
      <c r="G5942" s="16" t="s">
        <v>4</v>
      </c>
      <c r="H5942" s="7">
        <v>7159.1636986119902</v>
      </c>
      <c r="I5942" s="4">
        <v>5.3</v>
      </c>
      <c r="J5942" s="4">
        <v>3.6</v>
      </c>
      <c r="K5942" s="4"/>
      <c r="L5942" s="4">
        <v>53.947429047443926</v>
      </c>
      <c r="M5942" s="4"/>
      <c r="N5942" s="17">
        <v>1</v>
      </c>
      <c r="O5942" s="4">
        <v>100</v>
      </c>
      <c r="P5942">
        <f t="shared" si="276"/>
        <v>2016</v>
      </c>
      <c r="Q5942">
        <f t="shared" si="277"/>
        <v>10</v>
      </c>
      <c r="R5942" t="str">
        <f t="shared" si="278"/>
        <v>17</v>
      </c>
      <c r="T5942" t="s">
        <v>289</v>
      </c>
      <c r="U5942" t="s">
        <v>519</v>
      </c>
    </row>
    <row r="5943" spans="1:21" x14ac:dyDescent="0.35">
      <c r="A5943" s="1" t="s">
        <v>2</v>
      </c>
      <c r="B5943" s="18">
        <v>42668</v>
      </c>
      <c r="C5943" s="3" t="s">
        <v>70</v>
      </c>
      <c r="D5943" s="4" t="s">
        <v>71</v>
      </c>
      <c r="E5943" s="5" t="s">
        <v>7</v>
      </c>
      <c r="F5943" s="6">
        <v>5.7598220447599333</v>
      </c>
      <c r="G5943" s="16" t="s">
        <v>4</v>
      </c>
      <c r="H5943" s="7">
        <v>6888.4885779577462</v>
      </c>
      <c r="I5943" s="4"/>
      <c r="J5943" s="4">
        <v>4.7</v>
      </c>
      <c r="K5943" s="4"/>
      <c r="L5943" s="4">
        <v>54.361595678942187</v>
      </c>
      <c r="M5943" s="4"/>
      <c r="N5943" s="17">
        <v>22</v>
      </c>
      <c r="O5943" s="4">
        <v>1152</v>
      </c>
      <c r="P5943">
        <f t="shared" si="276"/>
        <v>2016</v>
      </c>
      <c r="Q5943">
        <f t="shared" si="277"/>
        <v>10</v>
      </c>
      <c r="R5943" t="str">
        <f t="shared" si="278"/>
        <v>17</v>
      </c>
      <c r="T5943" t="s">
        <v>164</v>
      </c>
      <c r="U5943" t="s">
        <v>474</v>
      </c>
    </row>
    <row r="5944" spans="1:21" x14ac:dyDescent="0.35">
      <c r="A5944" s="1" t="s">
        <v>2</v>
      </c>
      <c r="B5944" s="18">
        <v>42668</v>
      </c>
      <c r="C5944" s="3" t="s">
        <v>12</v>
      </c>
      <c r="D5944" s="4" t="s">
        <v>13</v>
      </c>
      <c r="E5944" s="5" t="s">
        <v>4</v>
      </c>
      <c r="F5944" s="6">
        <v>1393.416149068323</v>
      </c>
      <c r="G5944" s="16" t="s">
        <v>4</v>
      </c>
      <c r="H5944" s="7">
        <v>21612.30908797658</v>
      </c>
      <c r="I5944" s="4">
        <v>20.5</v>
      </c>
      <c r="J5944" s="4">
        <v>1.7</v>
      </c>
      <c r="K5944" s="4"/>
      <c r="L5944" s="4">
        <v>15.510304730160605</v>
      </c>
      <c r="M5944" s="4"/>
      <c r="N5944" s="17">
        <v>0.99999999999999989</v>
      </c>
      <c r="O5944" s="4">
        <v>100</v>
      </c>
      <c r="P5944">
        <f t="shared" si="276"/>
        <v>2016</v>
      </c>
      <c r="Q5944">
        <f t="shared" si="277"/>
        <v>10</v>
      </c>
      <c r="R5944" t="str">
        <f t="shared" si="278"/>
        <v>17</v>
      </c>
      <c r="T5944" t="s">
        <v>250</v>
      </c>
      <c r="U5944" t="s">
        <v>472</v>
      </c>
    </row>
    <row r="5945" spans="1:21" x14ac:dyDescent="0.35">
      <c r="A5945" s="1" t="s">
        <v>2</v>
      </c>
      <c r="B5945" s="18">
        <v>42668</v>
      </c>
      <c r="C5945" s="3" t="s">
        <v>129</v>
      </c>
      <c r="D5945" s="4" t="s">
        <v>14</v>
      </c>
      <c r="E5945" s="5" t="s">
        <v>4</v>
      </c>
      <c r="F5945" s="6">
        <v>66.353149955634422</v>
      </c>
      <c r="G5945" s="16" t="s">
        <v>4</v>
      </c>
      <c r="H5945" s="7">
        <v>2458.2352407940739</v>
      </c>
      <c r="I5945" s="4">
        <v>9.8000000000000007</v>
      </c>
      <c r="J5945" s="4">
        <v>3.8</v>
      </c>
      <c r="K5945" s="4"/>
      <c r="L5945" s="4">
        <v>37.047754966233235</v>
      </c>
      <c r="M5945" s="4"/>
      <c r="N5945" s="17">
        <v>1</v>
      </c>
      <c r="O5945" s="4">
        <v>100</v>
      </c>
      <c r="P5945">
        <f t="shared" si="276"/>
        <v>2016</v>
      </c>
      <c r="Q5945">
        <f t="shared" si="277"/>
        <v>10</v>
      </c>
      <c r="R5945" t="str">
        <f t="shared" si="278"/>
        <v>17</v>
      </c>
      <c r="T5945" t="s">
        <v>250</v>
      </c>
      <c r="U5945" t="s">
        <v>521</v>
      </c>
    </row>
    <row r="5946" spans="1:21" x14ac:dyDescent="0.35">
      <c r="A5946" s="1" t="s">
        <v>2</v>
      </c>
      <c r="B5946" s="18">
        <v>42668</v>
      </c>
      <c r="C5946" s="3" t="s">
        <v>15</v>
      </c>
      <c r="D5946" s="4" t="s">
        <v>16</v>
      </c>
      <c r="E5946" s="5" t="s">
        <v>7</v>
      </c>
      <c r="F5946" s="6">
        <v>5.7598220447599333</v>
      </c>
      <c r="G5946" s="16" t="s">
        <v>4</v>
      </c>
      <c r="H5946" s="7">
        <v>47167.352293700089</v>
      </c>
      <c r="I5946" s="4">
        <v>12.4</v>
      </c>
      <c r="J5946" s="4">
        <v>11.1</v>
      </c>
      <c r="K5946" s="4">
        <v>11.1</v>
      </c>
      <c r="L5946" s="4">
        <v>1023.6286799999999</v>
      </c>
      <c r="M5946" s="4"/>
      <c r="N5946" s="17">
        <v>8</v>
      </c>
      <c r="O5946" s="4">
        <v>1152</v>
      </c>
      <c r="P5946">
        <f t="shared" si="276"/>
        <v>2016</v>
      </c>
      <c r="Q5946">
        <f t="shared" si="277"/>
        <v>10</v>
      </c>
      <c r="R5946" t="str">
        <f t="shared" si="278"/>
        <v>17</v>
      </c>
      <c r="T5946" t="s">
        <v>73</v>
      </c>
      <c r="U5946" t="s">
        <v>475</v>
      </c>
    </row>
    <row r="5947" spans="1:21" x14ac:dyDescent="0.35">
      <c r="A5947" s="1" t="s">
        <v>2</v>
      </c>
      <c r="B5947" s="18">
        <v>42668</v>
      </c>
      <c r="C5947" s="3" t="s">
        <v>54</v>
      </c>
      <c r="D5947" s="4" t="s">
        <v>218</v>
      </c>
      <c r="E5947" s="5" t="s">
        <v>7</v>
      </c>
      <c r="F5947" s="6">
        <v>464.47204968944089</v>
      </c>
      <c r="G5947" s="16" t="s">
        <v>4</v>
      </c>
      <c r="H5947" s="7">
        <v>18685.311636395953</v>
      </c>
      <c r="I5947" s="4">
        <v>4.9000000000000004</v>
      </c>
      <c r="J5947" s="4">
        <v>2.8</v>
      </c>
      <c r="K5947" s="4"/>
      <c r="L5947" s="4">
        <v>20.114570563384252</v>
      </c>
      <c r="M5947" s="4"/>
      <c r="N5947" s="17">
        <v>2.0000000000000004</v>
      </c>
      <c r="O5947" s="4">
        <v>100</v>
      </c>
      <c r="P5947">
        <f t="shared" si="276"/>
        <v>2016</v>
      </c>
      <c r="Q5947">
        <f t="shared" si="277"/>
        <v>10</v>
      </c>
      <c r="R5947" t="str">
        <f t="shared" si="278"/>
        <v>17</v>
      </c>
      <c r="T5947" t="s">
        <v>218</v>
      </c>
    </row>
    <row r="5948" spans="1:21" x14ac:dyDescent="0.35">
      <c r="A5948" s="1" t="s">
        <v>2</v>
      </c>
      <c r="B5948" s="18">
        <v>42668</v>
      </c>
      <c r="C5948" s="3" t="s">
        <v>142</v>
      </c>
      <c r="D5948" s="4" t="s">
        <v>143</v>
      </c>
      <c r="E5948" s="5" t="s">
        <v>4</v>
      </c>
      <c r="F5948" s="6">
        <v>33.176574977817211</v>
      </c>
      <c r="G5948" s="16" t="s">
        <v>4</v>
      </c>
      <c r="H5948" s="7">
        <v>13706.586774622889</v>
      </c>
      <c r="I5948" s="4">
        <v>8.1</v>
      </c>
      <c r="J5948" s="4">
        <v>10.1</v>
      </c>
      <c r="K5948" s="4">
        <v>5.05</v>
      </c>
      <c r="L5948" s="4">
        <v>413.14049999999992</v>
      </c>
      <c r="M5948" s="4"/>
      <c r="N5948" s="17">
        <v>1</v>
      </c>
      <c r="O5948" s="4">
        <v>100</v>
      </c>
      <c r="P5948">
        <f t="shared" si="276"/>
        <v>2016</v>
      </c>
      <c r="Q5948">
        <f t="shared" si="277"/>
        <v>10</v>
      </c>
      <c r="R5948" t="str">
        <f t="shared" si="278"/>
        <v>17</v>
      </c>
      <c r="T5948" t="s">
        <v>484</v>
      </c>
      <c r="U5948" t="s">
        <v>531</v>
      </c>
    </row>
    <row r="5949" spans="1:21" x14ac:dyDescent="0.35">
      <c r="A5949" s="1" t="s">
        <v>2</v>
      </c>
      <c r="B5949" s="18">
        <v>42668</v>
      </c>
      <c r="C5949" s="3" t="s">
        <v>19</v>
      </c>
      <c r="D5949" s="4" t="s">
        <v>20</v>
      </c>
      <c r="E5949" s="5" t="s">
        <v>4</v>
      </c>
      <c r="F5949" s="6">
        <v>33.176574977817211</v>
      </c>
      <c r="G5949" s="16" t="s">
        <v>4</v>
      </c>
      <c r="H5949" s="7">
        <v>24358.821938775509</v>
      </c>
      <c r="I5949" s="4">
        <v>11.5</v>
      </c>
      <c r="J5949" s="4">
        <v>11.3</v>
      </c>
      <c r="K5949" s="4">
        <v>5.65</v>
      </c>
      <c r="L5949" s="4">
        <v>734.21750000000009</v>
      </c>
      <c r="M5949" s="4"/>
      <c r="N5949" s="17">
        <v>1</v>
      </c>
      <c r="O5949" s="4">
        <v>100</v>
      </c>
      <c r="P5949">
        <f t="shared" si="276"/>
        <v>2016</v>
      </c>
      <c r="Q5949">
        <f t="shared" si="277"/>
        <v>10</v>
      </c>
      <c r="R5949" t="str">
        <f t="shared" si="278"/>
        <v>17</v>
      </c>
      <c r="T5949" t="s">
        <v>484</v>
      </c>
      <c r="U5949" t="s">
        <v>485</v>
      </c>
    </row>
    <row r="5950" spans="1:21" x14ac:dyDescent="0.35">
      <c r="A5950" s="1" t="s">
        <v>2</v>
      </c>
      <c r="B5950" s="18">
        <v>42668</v>
      </c>
      <c r="C5950" s="3" t="s">
        <v>127</v>
      </c>
      <c r="D5950" s="4" t="s">
        <v>128</v>
      </c>
      <c r="E5950" s="5" t="s">
        <v>7</v>
      </c>
      <c r="F5950" s="6">
        <v>33.176574977817211</v>
      </c>
      <c r="G5950" s="16" t="s">
        <v>4</v>
      </c>
      <c r="H5950" s="7">
        <v>7758.5226965281918</v>
      </c>
      <c r="I5950" s="4">
        <v>5.3</v>
      </c>
      <c r="J5950" s="4">
        <v>5.3</v>
      </c>
      <c r="K5950" s="4"/>
      <c r="L5950" s="4">
        <v>58.463861186060939</v>
      </c>
      <c r="M5950" s="4"/>
      <c r="N5950" s="17">
        <v>3.9999999999999991</v>
      </c>
      <c r="O5950" s="4">
        <v>100</v>
      </c>
      <c r="P5950">
        <f t="shared" si="276"/>
        <v>2016</v>
      </c>
      <c r="Q5950">
        <f t="shared" si="277"/>
        <v>10</v>
      </c>
      <c r="R5950" t="str">
        <f t="shared" si="278"/>
        <v>17</v>
      </c>
      <c r="T5950" t="s">
        <v>501</v>
      </c>
      <c r="U5950" t="s">
        <v>520</v>
      </c>
    </row>
    <row r="5951" spans="1:21" x14ac:dyDescent="0.35">
      <c r="A5951" s="1" t="s">
        <v>2</v>
      </c>
      <c r="B5951" s="18">
        <v>42668</v>
      </c>
      <c r="C5951" s="3" t="s">
        <v>290</v>
      </c>
      <c r="D5951" s="4" t="s">
        <v>291</v>
      </c>
      <c r="E5951" s="5" t="s">
        <v>7</v>
      </c>
      <c r="F5951" s="6">
        <v>265.41259982253769</v>
      </c>
      <c r="G5951" s="16" t="s">
        <v>4</v>
      </c>
      <c r="H5951" s="7">
        <v>12022.964659240166</v>
      </c>
      <c r="I5951" s="4">
        <v>6.5</v>
      </c>
      <c r="J5951" s="4">
        <v>2.2000000000000002</v>
      </c>
      <c r="K5951" s="4"/>
      <c r="L5951" s="4">
        <v>16.472417480322484</v>
      </c>
      <c r="M5951" s="4"/>
      <c r="N5951" s="17">
        <v>2.75</v>
      </c>
      <c r="O5951" s="4">
        <v>100</v>
      </c>
      <c r="P5951">
        <f t="shared" si="276"/>
        <v>2016</v>
      </c>
      <c r="Q5951">
        <f t="shared" si="277"/>
        <v>10</v>
      </c>
      <c r="R5951" t="str">
        <f t="shared" si="278"/>
        <v>18</v>
      </c>
      <c r="T5951" t="s">
        <v>291</v>
      </c>
    </row>
    <row r="5952" spans="1:21" x14ac:dyDescent="0.35">
      <c r="A5952" s="1" t="s">
        <v>2</v>
      </c>
      <c r="B5952" s="18">
        <v>42668</v>
      </c>
      <c r="C5952" s="3" t="s">
        <v>80</v>
      </c>
      <c r="D5952" s="4" t="s">
        <v>81</v>
      </c>
      <c r="E5952" s="5" t="s">
        <v>4</v>
      </c>
      <c r="F5952" s="6">
        <v>0.20703941130470269</v>
      </c>
      <c r="G5952" s="16" t="s">
        <v>4</v>
      </c>
      <c r="H5952" s="7">
        <v>850.11820216457511</v>
      </c>
      <c r="I5952" s="4">
        <v>25.5</v>
      </c>
      <c r="J5952" s="4">
        <v>20.100000000000001</v>
      </c>
      <c r="K5952" s="4">
        <v>15.299999999999999</v>
      </c>
      <c r="L5952" s="4">
        <v>4106.0694522234935</v>
      </c>
      <c r="M5952" s="4"/>
      <c r="N5952" s="17">
        <v>1</v>
      </c>
      <c r="O5952" s="4">
        <v>16024.28</v>
      </c>
      <c r="P5952">
        <f t="shared" si="276"/>
        <v>2016</v>
      </c>
      <c r="Q5952">
        <f t="shared" si="277"/>
        <v>10</v>
      </c>
      <c r="R5952" t="str">
        <f t="shared" si="278"/>
        <v>27</v>
      </c>
      <c r="T5952" t="s">
        <v>81</v>
      </c>
    </row>
    <row r="5953" spans="1:27" x14ac:dyDescent="0.35">
      <c r="A5953" s="1" t="s">
        <v>2</v>
      </c>
      <c r="B5953" s="18">
        <v>42668</v>
      </c>
      <c r="C5953" s="3" t="s">
        <v>219</v>
      </c>
      <c r="D5953" s="4" t="s">
        <v>292</v>
      </c>
      <c r="E5953" s="5" t="s">
        <v>4</v>
      </c>
      <c r="F5953" s="6">
        <v>530.82519964507537</v>
      </c>
      <c r="G5953" s="16" t="s">
        <v>4</v>
      </c>
      <c r="H5953" s="7">
        <v>41378.78771481703</v>
      </c>
      <c r="I5953" s="4"/>
      <c r="J5953" s="4">
        <v>5.3</v>
      </c>
      <c r="K5953" s="4"/>
      <c r="L5953" s="4">
        <v>77.951814914747928</v>
      </c>
      <c r="M5953" s="4"/>
      <c r="N5953" s="17">
        <v>1</v>
      </c>
      <c r="O5953" s="4">
        <v>100</v>
      </c>
      <c r="P5953">
        <f t="shared" si="276"/>
        <v>2016</v>
      </c>
      <c r="Q5953">
        <f t="shared" si="277"/>
        <v>10</v>
      </c>
      <c r="R5953" t="str">
        <f t="shared" si="278"/>
        <v>90</v>
      </c>
      <c r="T5953" t="s">
        <v>563</v>
      </c>
      <c r="U5953" t="s">
        <v>468</v>
      </c>
      <c r="V5953" t="s">
        <v>564</v>
      </c>
      <c r="W5953" t="s">
        <v>565</v>
      </c>
      <c r="X5953" t="s">
        <v>566</v>
      </c>
      <c r="Y5953" t="s">
        <v>567</v>
      </c>
      <c r="Z5953" t="s">
        <v>510</v>
      </c>
      <c r="AA5953" t="s">
        <v>568</v>
      </c>
    </row>
    <row r="5954" spans="1:27" x14ac:dyDescent="0.35">
      <c r="A5954" s="1" t="s">
        <v>2</v>
      </c>
      <c r="B5954" s="18">
        <v>42682</v>
      </c>
      <c r="C5954" s="8" t="s">
        <v>294</v>
      </c>
      <c r="D5954" s="4" t="s">
        <v>295</v>
      </c>
      <c r="E5954" s="9" t="s">
        <v>23</v>
      </c>
      <c r="F5954" s="6">
        <v>5.7598220447599333</v>
      </c>
      <c r="G5954" s="16" t="s">
        <v>23</v>
      </c>
      <c r="H5954" s="7">
        <v>17263.753776762907</v>
      </c>
      <c r="I5954" s="4">
        <v>211.7</v>
      </c>
      <c r="J5954" s="4">
        <v>5.2</v>
      </c>
      <c r="K5954" s="4"/>
      <c r="L5954" s="4">
        <v>2997.2720758740829</v>
      </c>
      <c r="N5954" s="17">
        <v>0.99999999999999989</v>
      </c>
      <c r="O5954" s="4">
        <v>1152</v>
      </c>
      <c r="P5954">
        <f t="shared" ref="P5954:P6017" si="279">YEAR(B5954)</f>
        <v>2016</v>
      </c>
      <c r="Q5954">
        <f t="shared" ref="Q5954:Q6017" si="280">MONTH(B5954)</f>
        <v>11</v>
      </c>
      <c r="R5954" t="str">
        <f t="shared" ref="R5954:R6017" si="281">LEFT(C5954,2)</f>
        <v>01</v>
      </c>
      <c r="S5954" s="4"/>
      <c r="T5954" s="4" t="s">
        <v>295</v>
      </c>
      <c r="U5954" s="4"/>
      <c r="V5954" s="4"/>
    </row>
    <row r="5955" spans="1:27" x14ac:dyDescent="0.35">
      <c r="A5955" s="1" t="s">
        <v>2</v>
      </c>
      <c r="B5955" s="18">
        <v>42682</v>
      </c>
      <c r="C5955" s="8" t="s">
        <v>82</v>
      </c>
      <c r="D5955" s="4" t="s">
        <v>167</v>
      </c>
      <c r="E5955" s="9" t="s">
        <v>4</v>
      </c>
      <c r="F5955" s="6">
        <v>124.41215616681454</v>
      </c>
      <c r="G5955" s="16" t="s">
        <v>4</v>
      </c>
      <c r="H5955" s="7">
        <v>39131.091588150557</v>
      </c>
      <c r="I5955" s="4">
        <v>13</v>
      </c>
      <c r="J5955" s="4">
        <v>7.6</v>
      </c>
      <c r="K5955" s="4">
        <v>6.08</v>
      </c>
      <c r="L5955" s="4">
        <v>314.52787889700051</v>
      </c>
      <c r="M5955" s="4"/>
      <c r="N5955" s="17">
        <v>1</v>
      </c>
      <c r="O5955" s="4">
        <v>80</v>
      </c>
      <c r="P5955">
        <f t="shared" si="279"/>
        <v>2016</v>
      </c>
      <c r="Q5955">
        <f t="shared" si="280"/>
        <v>11</v>
      </c>
      <c r="R5955" t="str">
        <f t="shared" si="281"/>
        <v>05</v>
      </c>
      <c r="T5955" t="s">
        <v>460</v>
      </c>
      <c r="U5955" t="s">
        <v>488</v>
      </c>
      <c r="V5955" s="4" t="s">
        <v>536</v>
      </c>
      <c r="W5955" t="s">
        <v>544</v>
      </c>
      <c r="X5955" t="s">
        <v>510</v>
      </c>
    </row>
    <row r="5956" spans="1:27" x14ac:dyDescent="0.35">
      <c r="A5956" s="1" t="s">
        <v>2</v>
      </c>
      <c r="B5956" s="18">
        <v>42682</v>
      </c>
      <c r="C5956" s="3" t="s">
        <v>37</v>
      </c>
      <c r="D5956" s="4" t="s">
        <v>156</v>
      </c>
      <c r="E5956" s="5" t="s">
        <v>4</v>
      </c>
      <c r="F5956" s="6">
        <v>31.67902124617963</v>
      </c>
      <c r="G5956" s="16" t="s">
        <v>4</v>
      </c>
      <c r="H5956" s="7">
        <v>46776.369168970275</v>
      </c>
      <c r="I5956" s="4">
        <v>23.3</v>
      </c>
      <c r="J5956" s="4">
        <v>12.3</v>
      </c>
      <c r="K5956" s="4">
        <v>9.8400000000000016</v>
      </c>
      <c r="L5956" s="4">
        <v>1476.5724232913706</v>
      </c>
      <c r="M5956" s="4"/>
      <c r="N5956" s="17">
        <v>1.0000000000000002</v>
      </c>
      <c r="O5956" s="4">
        <v>1152</v>
      </c>
      <c r="P5956">
        <f t="shared" si="279"/>
        <v>2016</v>
      </c>
      <c r="Q5956">
        <f t="shared" si="280"/>
        <v>11</v>
      </c>
      <c r="R5956" t="str">
        <f t="shared" si="281"/>
        <v>05</v>
      </c>
      <c r="T5956" t="s">
        <v>460</v>
      </c>
      <c r="U5956" t="s">
        <v>461</v>
      </c>
      <c r="V5956" s="4" t="s">
        <v>536</v>
      </c>
      <c r="W5956" t="s">
        <v>537</v>
      </c>
      <c r="X5956" t="s">
        <v>510</v>
      </c>
    </row>
    <row r="5957" spans="1:27" x14ac:dyDescent="0.35">
      <c r="A5957" s="1" t="s">
        <v>2</v>
      </c>
      <c r="B5957" s="18">
        <v>42682</v>
      </c>
      <c r="C5957" s="3" t="s">
        <v>62</v>
      </c>
      <c r="D5957" s="4" t="s">
        <v>63</v>
      </c>
      <c r="E5957" s="5" t="s">
        <v>4</v>
      </c>
      <c r="F5957" s="6">
        <v>1741.7701863354037</v>
      </c>
      <c r="G5957" s="16" t="s">
        <v>4</v>
      </c>
      <c r="H5957" s="7">
        <v>162077.49834284914</v>
      </c>
      <c r="I5957" s="4">
        <v>9</v>
      </c>
      <c r="J5957" s="4">
        <v>5.5</v>
      </c>
      <c r="K5957" s="4"/>
      <c r="L5957" s="4">
        <v>93.053319900860174</v>
      </c>
      <c r="M5957" s="4"/>
      <c r="N5957" s="17">
        <v>0.99999999999999989</v>
      </c>
      <c r="O5957" s="4">
        <v>80</v>
      </c>
      <c r="P5957">
        <f t="shared" si="279"/>
        <v>2016</v>
      </c>
      <c r="Q5957">
        <f t="shared" si="280"/>
        <v>11</v>
      </c>
      <c r="R5957" t="str">
        <f t="shared" si="281"/>
        <v>05</v>
      </c>
      <c r="T5957" t="s">
        <v>84</v>
      </c>
      <c r="U5957" t="s">
        <v>459</v>
      </c>
      <c r="V5957" s="4" t="s">
        <v>479</v>
      </c>
      <c r="W5957" t="s">
        <v>480</v>
      </c>
    </row>
    <row r="5958" spans="1:27" x14ac:dyDescent="0.35">
      <c r="A5958" s="1" t="s">
        <v>2</v>
      </c>
      <c r="B5958" s="18">
        <v>42682</v>
      </c>
      <c r="C5958" s="3" t="s">
        <v>134</v>
      </c>
      <c r="D5958" s="4" t="s">
        <v>135</v>
      </c>
      <c r="E5958" s="5" t="s">
        <v>4</v>
      </c>
      <c r="F5958" s="6">
        <v>8.0745370408834045</v>
      </c>
      <c r="G5958" s="16" t="s">
        <v>4</v>
      </c>
      <c r="H5958" s="7">
        <v>95418.834113376623</v>
      </c>
      <c r="I5958" s="4">
        <v>51.4</v>
      </c>
      <c r="J5958" s="4">
        <v>25.6</v>
      </c>
      <c r="K5958" s="4">
        <v>17.152000000000001</v>
      </c>
      <c r="L5958" s="4">
        <v>11817.251395373773</v>
      </c>
      <c r="M5958" s="4"/>
      <c r="N5958" s="17">
        <v>1</v>
      </c>
      <c r="O5958" s="4">
        <v>16024.28</v>
      </c>
      <c r="P5958">
        <f t="shared" si="279"/>
        <v>2016</v>
      </c>
      <c r="Q5958">
        <f t="shared" si="280"/>
        <v>11</v>
      </c>
      <c r="R5958" t="str">
        <f t="shared" si="281"/>
        <v>06</v>
      </c>
      <c r="T5958" t="s">
        <v>39</v>
      </c>
      <c r="U5958" t="s">
        <v>527</v>
      </c>
      <c r="V5958" s="4"/>
    </row>
    <row r="5959" spans="1:27" x14ac:dyDescent="0.35">
      <c r="A5959" s="1" t="s">
        <v>2</v>
      </c>
      <c r="B5959" s="18">
        <v>42682</v>
      </c>
      <c r="C5959" s="3" t="s">
        <v>302</v>
      </c>
      <c r="D5959" s="4" t="s">
        <v>303</v>
      </c>
      <c r="E5959" s="5" t="s">
        <v>4</v>
      </c>
      <c r="F5959" s="6">
        <v>373.23646850044361</v>
      </c>
      <c r="G5959" s="16" t="s">
        <v>4</v>
      </c>
      <c r="H5959" s="7">
        <v>9624.3474250208365</v>
      </c>
      <c r="I5959" s="4">
        <v>3.8</v>
      </c>
      <c r="J5959" s="4">
        <v>3.6</v>
      </c>
      <c r="K5959" s="4">
        <v>3.6</v>
      </c>
      <c r="L5959" s="4">
        <v>25.786192500665024</v>
      </c>
      <c r="M5959" s="4"/>
      <c r="N5959" s="17">
        <v>1</v>
      </c>
      <c r="O5959" s="4">
        <v>80</v>
      </c>
      <c r="P5959">
        <f t="shared" si="279"/>
        <v>2016</v>
      </c>
      <c r="Q5959">
        <f t="shared" si="280"/>
        <v>11</v>
      </c>
      <c r="R5959" t="str">
        <f t="shared" si="281"/>
        <v>08</v>
      </c>
      <c r="T5959" t="s">
        <v>303</v>
      </c>
      <c r="V5959" s="4"/>
    </row>
    <row r="5960" spans="1:27" x14ac:dyDescent="0.35">
      <c r="A5960" s="1" t="s">
        <v>2</v>
      </c>
      <c r="B5960" s="18">
        <v>42682</v>
      </c>
      <c r="C5960" s="3" t="s">
        <v>176</v>
      </c>
      <c r="D5960" s="4" t="s">
        <v>177</v>
      </c>
      <c r="E5960" s="5" t="s">
        <v>7</v>
      </c>
      <c r="F5960" s="6">
        <v>0.20703941130470269</v>
      </c>
      <c r="G5960" s="16" t="s">
        <v>4</v>
      </c>
      <c r="H5960" s="7">
        <v>350.0893235728783</v>
      </c>
      <c r="I5960" s="4">
        <v>12</v>
      </c>
      <c r="J5960" s="4">
        <v>5.8</v>
      </c>
      <c r="K5960" s="4"/>
      <c r="L5960" s="4">
        <v>211.36635373352127</v>
      </c>
      <c r="M5960" s="4"/>
      <c r="N5960" s="17">
        <v>8</v>
      </c>
      <c r="O5960" s="4">
        <v>16024.28</v>
      </c>
      <c r="P5960">
        <f t="shared" si="279"/>
        <v>2016</v>
      </c>
      <c r="Q5960">
        <f t="shared" si="280"/>
        <v>11</v>
      </c>
      <c r="R5960" t="str">
        <f t="shared" si="281"/>
        <v>09</v>
      </c>
      <c r="T5960" t="s">
        <v>177</v>
      </c>
      <c r="V5960" s="4"/>
    </row>
    <row r="5961" spans="1:27" x14ac:dyDescent="0.35">
      <c r="A5961" s="1" t="s">
        <v>2</v>
      </c>
      <c r="B5961" s="18">
        <v>42682</v>
      </c>
      <c r="C5961" s="3" t="s">
        <v>40</v>
      </c>
      <c r="D5961" s="4" t="s">
        <v>169</v>
      </c>
      <c r="E5961" s="5" t="s">
        <v>4</v>
      </c>
      <c r="F5961" s="6">
        <v>6339.0955761186451</v>
      </c>
      <c r="G5961" s="16" t="s">
        <v>4</v>
      </c>
      <c r="H5961" s="7">
        <v>716934.81932416407</v>
      </c>
      <c r="I5961" s="4"/>
      <c r="J5961" s="4">
        <v>6</v>
      </c>
      <c r="K5961" s="4">
        <v>4</v>
      </c>
      <c r="L5961" s="4">
        <v>113.09733552923255</v>
      </c>
      <c r="M5961" s="4"/>
      <c r="N5961" s="17">
        <v>0.99999999999999989</v>
      </c>
      <c r="O5961" s="4">
        <v>56</v>
      </c>
      <c r="P5961">
        <f t="shared" si="279"/>
        <v>2016</v>
      </c>
      <c r="Q5961">
        <f t="shared" si="280"/>
        <v>11</v>
      </c>
      <c r="R5961" t="str">
        <f t="shared" si="281"/>
        <v>12</v>
      </c>
      <c r="T5961" t="s">
        <v>662</v>
      </c>
      <c r="U5961" t="s">
        <v>463</v>
      </c>
      <c r="V5961" s="4" t="s">
        <v>464</v>
      </c>
      <c r="W5961" t="s">
        <v>546</v>
      </c>
      <c r="X5961" t="s">
        <v>468</v>
      </c>
      <c r="Y5961" t="s">
        <v>547</v>
      </c>
      <c r="Z5961" t="s">
        <v>510</v>
      </c>
      <c r="AA5961" t="s">
        <v>466</v>
      </c>
    </row>
    <row r="5962" spans="1:27" x14ac:dyDescent="0.35">
      <c r="A5962" s="1" t="s">
        <v>2</v>
      </c>
      <c r="B5962" s="18">
        <v>42682</v>
      </c>
      <c r="C5962" s="3" t="s">
        <v>42</v>
      </c>
      <c r="D5962" s="4" t="s">
        <v>168</v>
      </c>
      <c r="E5962" s="5" t="s">
        <v>4</v>
      </c>
      <c r="F5962" s="6">
        <v>207.35359361135758</v>
      </c>
      <c r="G5962" s="16" t="s">
        <v>4</v>
      </c>
      <c r="H5962" s="7">
        <v>135453.77857436734</v>
      </c>
      <c r="I5962" s="4"/>
      <c r="J5962" s="4">
        <v>11.4</v>
      </c>
      <c r="K5962" s="4">
        <v>6.4</v>
      </c>
      <c r="L5962" s="4">
        <v>653.25021001684729</v>
      </c>
      <c r="M5962" s="4"/>
      <c r="N5962" s="17">
        <v>1</v>
      </c>
      <c r="O5962" s="4">
        <v>80</v>
      </c>
      <c r="P5962">
        <f t="shared" si="279"/>
        <v>2016</v>
      </c>
      <c r="Q5962">
        <f t="shared" si="280"/>
        <v>11</v>
      </c>
      <c r="R5962" t="str">
        <f t="shared" si="281"/>
        <v>12</v>
      </c>
      <c r="T5962" t="s">
        <v>663</v>
      </c>
      <c r="U5962" t="s">
        <v>463</v>
      </c>
      <c r="V5962" s="4" t="s">
        <v>464</v>
      </c>
      <c r="W5962" t="s">
        <v>545</v>
      </c>
      <c r="X5962" t="s">
        <v>510</v>
      </c>
      <c r="Y5962" t="s">
        <v>466</v>
      </c>
    </row>
    <row r="5963" spans="1:27" x14ac:dyDescent="0.35">
      <c r="A5963" s="1" t="s">
        <v>2</v>
      </c>
      <c r="B5963" s="18">
        <v>42682</v>
      </c>
      <c r="C5963" s="3" t="s">
        <v>125</v>
      </c>
      <c r="D5963" s="4" t="s">
        <v>321</v>
      </c>
      <c r="E5963" s="5" t="s">
        <v>4</v>
      </c>
      <c r="F5963" s="6">
        <v>1990.5944986690326</v>
      </c>
      <c r="G5963" s="16" t="s">
        <v>4</v>
      </c>
      <c r="H5963" s="7">
        <v>95394.543020223558</v>
      </c>
      <c r="I5963" s="4"/>
      <c r="J5963" s="4">
        <v>4.3</v>
      </c>
      <c r="K5963" s="4">
        <v>3.3</v>
      </c>
      <c r="L5963" s="4">
        <v>47.922639736022091</v>
      </c>
      <c r="M5963" s="4"/>
      <c r="N5963" s="17">
        <v>1</v>
      </c>
      <c r="O5963" s="4">
        <v>80</v>
      </c>
      <c r="P5963">
        <f t="shared" si="279"/>
        <v>2016</v>
      </c>
      <c r="Q5963">
        <f t="shared" si="280"/>
        <v>11</v>
      </c>
      <c r="R5963" t="str">
        <f t="shared" si="281"/>
        <v>12</v>
      </c>
      <c r="T5963" t="s">
        <v>665</v>
      </c>
      <c r="U5963" t="s">
        <v>476</v>
      </c>
      <c r="V5963" s="4" t="s">
        <v>463</v>
      </c>
      <c r="W5963" t="s">
        <v>464</v>
      </c>
      <c r="X5963" t="s">
        <v>592</v>
      </c>
      <c r="Y5963" t="s">
        <v>510</v>
      </c>
      <c r="Z5963" t="s">
        <v>466</v>
      </c>
    </row>
    <row r="5964" spans="1:27" x14ac:dyDescent="0.35">
      <c r="A5964" s="1" t="s">
        <v>2</v>
      </c>
      <c r="B5964" s="18">
        <v>42682</v>
      </c>
      <c r="C5964" s="3" t="s">
        <v>28</v>
      </c>
      <c r="D5964" s="4" t="s">
        <v>107</v>
      </c>
      <c r="E5964" s="5" t="s">
        <v>23</v>
      </c>
      <c r="F5964" s="6">
        <v>190.07412747707781</v>
      </c>
      <c r="G5964" s="16" t="s">
        <v>4</v>
      </c>
      <c r="H5964" s="7">
        <v>1347400.9853117319</v>
      </c>
      <c r="I5964" s="4">
        <v>20.2</v>
      </c>
      <c r="J5964" s="4">
        <v>6.6</v>
      </c>
      <c r="K5964" s="4"/>
      <c r="L5964" s="4">
        <v>691.08126875137532</v>
      </c>
      <c r="M5964" s="4"/>
      <c r="N5964" s="17">
        <v>10.257575757575758</v>
      </c>
      <c r="O5964" s="4">
        <v>1152</v>
      </c>
      <c r="P5964">
        <f t="shared" si="279"/>
        <v>2016</v>
      </c>
      <c r="Q5964">
        <f t="shared" si="280"/>
        <v>11</v>
      </c>
      <c r="R5964" t="str">
        <f t="shared" si="281"/>
        <v>12</v>
      </c>
      <c r="T5964" t="s">
        <v>107</v>
      </c>
      <c r="V5964" s="4"/>
    </row>
    <row r="5965" spans="1:27" x14ac:dyDescent="0.35">
      <c r="A5965" s="1" t="s">
        <v>2</v>
      </c>
      <c r="B5965" s="18">
        <v>42682</v>
      </c>
      <c r="C5965" s="3" t="s">
        <v>64</v>
      </c>
      <c r="D5965" s="4" t="s">
        <v>65</v>
      </c>
      <c r="E5965" s="5" t="s">
        <v>7</v>
      </c>
      <c r="F5965" s="6">
        <v>17.279466134279797</v>
      </c>
      <c r="G5965" s="16" t="s">
        <v>4</v>
      </c>
      <c r="H5965" s="7">
        <v>194540.38564773736</v>
      </c>
      <c r="I5965" s="4">
        <v>66.8</v>
      </c>
      <c r="J5965" s="4">
        <v>5.3</v>
      </c>
      <c r="K5965" s="4">
        <v>5.3</v>
      </c>
      <c r="L5965" s="4">
        <v>1876.4119999999998</v>
      </c>
      <c r="M5965" s="4"/>
      <c r="N5965" s="17">
        <v>6.0000000000000009</v>
      </c>
      <c r="O5965" s="4">
        <v>1152</v>
      </c>
      <c r="P5965">
        <f t="shared" si="279"/>
        <v>2016</v>
      </c>
      <c r="Q5965">
        <f t="shared" si="280"/>
        <v>11</v>
      </c>
      <c r="R5965" t="str">
        <f t="shared" si="281"/>
        <v>13</v>
      </c>
      <c r="T5965" t="s">
        <v>481</v>
      </c>
      <c r="U5965" t="s">
        <v>482</v>
      </c>
      <c r="V5965" s="4"/>
    </row>
    <row r="5966" spans="1:27" x14ac:dyDescent="0.35">
      <c r="A5966" s="1" t="s">
        <v>2</v>
      </c>
      <c r="B5966" s="18">
        <v>42682</v>
      </c>
      <c r="C5966" s="3" t="s">
        <v>101</v>
      </c>
      <c r="D5966" s="4" t="s">
        <v>102</v>
      </c>
      <c r="E5966" s="5" t="s">
        <v>7</v>
      </c>
      <c r="F5966" s="6">
        <v>0.62111823391410803</v>
      </c>
      <c r="G5966" s="16" t="s">
        <v>4</v>
      </c>
      <c r="H5966" s="7">
        <v>8096.6695539518778</v>
      </c>
      <c r="I5966" s="4">
        <v>69.400000000000006</v>
      </c>
      <c r="J5966" s="4">
        <v>3.5</v>
      </c>
      <c r="K5966" s="4">
        <v>3.5</v>
      </c>
      <c r="L5966" s="4">
        <v>850.15000000000009</v>
      </c>
      <c r="M5966" s="4"/>
      <c r="N5966" s="17">
        <v>15.333333333333332</v>
      </c>
      <c r="O5966" s="4">
        <v>16024.28</v>
      </c>
      <c r="P5966">
        <f t="shared" si="279"/>
        <v>2016</v>
      </c>
      <c r="Q5966">
        <f t="shared" si="280"/>
        <v>11</v>
      </c>
      <c r="R5966" t="str">
        <f t="shared" si="281"/>
        <v>13</v>
      </c>
      <c r="T5966" t="s">
        <v>499</v>
      </c>
      <c r="U5966" t="s">
        <v>500</v>
      </c>
      <c r="V5966" s="4"/>
    </row>
    <row r="5967" spans="1:27" x14ac:dyDescent="0.35">
      <c r="A5967" s="1" t="s">
        <v>2</v>
      </c>
      <c r="B5967" s="18">
        <v>42682</v>
      </c>
      <c r="C5967" s="3" t="s">
        <v>68</v>
      </c>
      <c r="D5967" s="4" t="s">
        <v>69</v>
      </c>
      <c r="E5967" s="5" t="s">
        <v>4</v>
      </c>
      <c r="F5967" s="6">
        <v>11.519644089519867</v>
      </c>
      <c r="G5967" s="16" t="s">
        <v>4</v>
      </c>
      <c r="H5967" s="7">
        <v>63846.25652851721</v>
      </c>
      <c r="I5967" s="4">
        <v>250.9</v>
      </c>
      <c r="J5967" s="4">
        <v>4.7</v>
      </c>
      <c r="K5967" s="4">
        <v>4.7</v>
      </c>
      <c r="L5967" s="4">
        <v>5542.3810000000003</v>
      </c>
      <c r="M5967" s="4"/>
      <c r="N5967" s="17">
        <v>1</v>
      </c>
      <c r="O5967" s="4">
        <v>1152</v>
      </c>
      <c r="P5967">
        <f t="shared" si="279"/>
        <v>2016</v>
      </c>
      <c r="Q5967">
        <f t="shared" si="280"/>
        <v>11</v>
      </c>
      <c r="R5967" t="str">
        <f t="shared" si="281"/>
        <v>13</v>
      </c>
      <c r="T5967" t="s">
        <v>217</v>
      </c>
      <c r="U5967" t="s">
        <v>483</v>
      </c>
      <c r="V5967" s="4"/>
    </row>
    <row r="5968" spans="1:27" x14ac:dyDescent="0.35">
      <c r="A5968" s="1" t="s">
        <v>2</v>
      </c>
      <c r="B5968" s="18">
        <v>42682</v>
      </c>
      <c r="C5968" s="3" t="s">
        <v>3</v>
      </c>
      <c r="D5968" s="4" t="s">
        <v>119</v>
      </c>
      <c r="E5968" s="5" t="s">
        <v>4</v>
      </c>
      <c r="F5968" s="6">
        <v>41.470718722271513</v>
      </c>
      <c r="G5968" s="16" t="s">
        <v>4</v>
      </c>
      <c r="H5968" s="7">
        <v>2188.7729686532116</v>
      </c>
      <c r="I5968" s="4">
        <v>6.3</v>
      </c>
      <c r="J5968" s="4">
        <v>4</v>
      </c>
      <c r="K5968" s="4"/>
      <c r="L5968" s="4">
        <v>52.778756580308517</v>
      </c>
      <c r="M5968" s="4"/>
      <c r="N5968" s="17">
        <v>1.0000000000000002</v>
      </c>
      <c r="O5968" s="4">
        <v>80</v>
      </c>
      <c r="P5968">
        <f t="shared" si="279"/>
        <v>2016</v>
      </c>
      <c r="Q5968">
        <f t="shared" si="280"/>
        <v>11</v>
      </c>
      <c r="R5968" t="str">
        <f t="shared" si="281"/>
        <v>16</v>
      </c>
      <c r="T5968" t="s">
        <v>119</v>
      </c>
      <c r="V5968" s="4"/>
    </row>
    <row r="5969" spans="1:27" x14ac:dyDescent="0.35">
      <c r="A5969" s="1" t="s">
        <v>2</v>
      </c>
      <c r="B5969" s="18">
        <v>42682</v>
      </c>
      <c r="C5969" s="3" t="s">
        <v>46</v>
      </c>
      <c r="D5969" s="4" t="s">
        <v>47</v>
      </c>
      <c r="E5969" s="5" t="s">
        <v>7</v>
      </c>
      <c r="F5969" s="6">
        <v>5.7598220447599333</v>
      </c>
      <c r="G5969" s="16" t="s">
        <v>4</v>
      </c>
      <c r="H5969" s="7">
        <v>12649.332034714012</v>
      </c>
      <c r="I5969" s="4"/>
      <c r="J5969" s="4">
        <v>6.4</v>
      </c>
      <c r="K5969" s="4"/>
      <c r="L5969" s="4">
        <v>137.25827743044047</v>
      </c>
      <c r="M5969" s="4"/>
      <c r="N5969" s="17">
        <v>15.999999999999998</v>
      </c>
      <c r="O5969" s="4">
        <v>1152</v>
      </c>
      <c r="P5969">
        <f t="shared" si="279"/>
        <v>2016</v>
      </c>
      <c r="Q5969">
        <f t="shared" si="280"/>
        <v>11</v>
      </c>
      <c r="R5969" t="str">
        <f t="shared" si="281"/>
        <v>17</v>
      </c>
      <c r="T5969" t="s">
        <v>47</v>
      </c>
      <c r="V5969" s="4"/>
    </row>
    <row r="5970" spans="1:27" x14ac:dyDescent="0.35">
      <c r="A5970" s="1" t="s">
        <v>2</v>
      </c>
      <c r="B5970" s="18">
        <v>42682</v>
      </c>
      <c r="C5970" s="3" t="s">
        <v>8</v>
      </c>
      <c r="D5970" s="4" t="s">
        <v>9</v>
      </c>
      <c r="E5970" s="5" t="s">
        <v>7</v>
      </c>
      <c r="F5970" s="6">
        <v>5.7598220447599333</v>
      </c>
      <c r="G5970" s="16" t="s">
        <v>4</v>
      </c>
      <c r="H5970" s="7">
        <v>16009.310856434922</v>
      </c>
      <c r="I5970" s="4"/>
      <c r="J5970" s="4">
        <v>4.8</v>
      </c>
      <c r="K5970" s="4"/>
      <c r="L5970" s="4">
        <v>57.905835790967068</v>
      </c>
      <c r="M5970" s="4"/>
      <c r="N5970" s="17">
        <v>48</v>
      </c>
      <c r="O5970" s="4">
        <v>1152</v>
      </c>
      <c r="P5970">
        <f t="shared" si="279"/>
        <v>2016</v>
      </c>
      <c r="Q5970">
        <f t="shared" si="280"/>
        <v>11</v>
      </c>
      <c r="R5970" t="str">
        <f t="shared" si="281"/>
        <v>17</v>
      </c>
      <c r="T5970" t="s">
        <v>490</v>
      </c>
      <c r="U5970" t="s">
        <v>491</v>
      </c>
      <c r="V5970" s="4"/>
    </row>
    <row r="5971" spans="1:27" x14ac:dyDescent="0.35">
      <c r="A5971" s="1" t="s">
        <v>2</v>
      </c>
      <c r="B5971" s="18">
        <v>42682</v>
      </c>
      <c r="C5971" s="3" t="s">
        <v>10</v>
      </c>
      <c r="D5971" s="4" t="s">
        <v>11</v>
      </c>
      <c r="E5971" s="5" t="s">
        <v>4</v>
      </c>
      <c r="F5971" s="6">
        <v>124.41215616681454</v>
      </c>
      <c r="G5971" s="16" t="s">
        <v>4</v>
      </c>
      <c r="H5971" s="7">
        <v>3370.7103717259461</v>
      </c>
      <c r="I5971" s="4">
        <v>4.4000000000000004</v>
      </c>
      <c r="J5971" s="4">
        <v>2.8</v>
      </c>
      <c r="K5971" s="4"/>
      <c r="L5971" s="4">
        <v>27.093095044558375</v>
      </c>
      <c r="M5971" s="4"/>
      <c r="N5971" s="17">
        <v>1.0000000000000002</v>
      </c>
      <c r="O5971" s="4">
        <v>80</v>
      </c>
      <c r="P5971">
        <f t="shared" si="279"/>
        <v>2016</v>
      </c>
      <c r="Q5971">
        <f t="shared" si="280"/>
        <v>11</v>
      </c>
      <c r="R5971" t="str">
        <f t="shared" si="281"/>
        <v>17</v>
      </c>
      <c r="T5971" t="s">
        <v>289</v>
      </c>
      <c r="U5971" t="s">
        <v>519</v>
      </c>
      <c r="V5971" s="4"/>
    </row>
    <row r="5972" spans="1:27" x14ac:dyDescent="0.35">
      <c r="A5972" s="1" t="s">
        <v>2</v>
      </c>
      <c r="B5972" s="18">
        <v>42682</v>
      </c>
      <c r="C5972" s="3" t="s">
        <v>12</v>
      </c>
      <c r="D5972" s="4" t="s">
        <v>13</v>
      </c>
      <c r="E5972" s="5" t="s">
        <v>4</v>
      </c>
      <c r="F5972" s="6">
        <v>953.82653061224471</v>
      </c>
      <c r="G5972" s="16" t="s">
        <v>4</v>
      </c>
      <c r="H5972" s="7">
        <v>12079.779386149701</v>
      </c>
      <c r="I5972" s="4">
        <v>21.5</v>
      </c>
      <c r="J5972" s="4">
        <v>1.5</v>
      </c>
      <c r="K5972" s="4"/>
      <c r="L5972" s="4">
        <v>12.664545384783855</v>
      </c>
      <c r="M5972" s="4"/>
      <c r="N5972" s="17">
        <v>1.0000000000000002</v>
      </c>
      <c r="O5972" s="4">
        <v>80</v>
      </c>
      <c r="P5972">
        <f t="shared" si="279"/>
        <v>2016</v>
      </c>
      <c r="Q5972">
        <f t="shared" si="280"/>
        <v>11</v>
      </c>
      <c r="R5972" t="str">
        <f t="shared" si="281"/>
        <v>17</v>
      </c>
      <c r="T5972" t="s">
        <v>250</v>
      </c>
      <c r="U5972" t="s">
        <v>472</v>
      </c>
      <c r="V5972" s="4"/>
    </row>
    <row r="5973" spans="1:27" x14ac:dyDescent="0.35">
      <c r="A5973" s="1" t="s">
        <v>2</v>
      </c>
      <c r="B5973" s="18">
        <v>42682</v>
      </c>
      <c r="C5973" s="3" t="s">
        <v>129</v>
      </c>
      <c r="D5973" s="4" t="s">
        <v>14</v>
      </c>
      <c r="E5973" s="5" t="s">
        <v>4</v>
      </c>
      <c r="F5973" s="6">
        <v>82.941437444543027</v>
      </c>
      <c r="G5973" s="16" t="s">
        <v>4</v>
      </c>
      <c r="H5973" s="7">
        <v>2870.4194074623547</v>
      </c>
      <c r="I5973" s="4">
        <v>10.199999999999999</v>
      </c>
      <c r="J5973" s="4">
        <v>3.6</v>
      </c>
      <c r="K5973" s="4"/>
      <c r="L5973" s="4">
        <v>34.607784671945161</v>
      </c>
      <c r="M5973" s="4"/>
      <c r="N5973" s="17">
        <v>1</v>
      </c>
      <c r="O5973" s="4">
        <v>80</v>
      </c>
      <c r="P5973">
        <f t="shared" si="279"/>
        <v>2016</v>
      </c>
      <c r="Q5973">
        <f t="shared" si="280"/>
        <v>11</v>
      </c>
      <c r="R5973" t="str">
        <f t="shared" si="281"/>
        <v>17</v>
      </c>
      <c r="T5973" t="s">
        <v>250</v>
      </c>
      <c r="U5973" t="s">
        <v>521</v>
      </c>
      <c r="V5973" s="4"/>
    </row>
    <row r="5974" spans="1:27" x14ac:dyDescent="0.35">
      <c r="A5974" s="1" t="s">
        <v>2</v>
      </c>
      <c r="B5974" s="18">
        <v>42682</v>
      </c>
      <c r="C5974" s="3" t="s">
        <v>85</v>
      </c>
      <c r="D5974" s="4" t="s">
        <v>86</v>
      </c>
      <c r="E5974" s="5" t="s">
        <v>7</v>
      </c>
      <c r="F5974" s="6">
        <v>82.941437444543027</v>
      </c>
      <c r="G5974" s="16" t="s">
        <v>4</v>
      </c>
      <c r="H5974" s="7">
        <v>50620.846832527146</v>
      </c>
      <c r="I5974" s="4">
        <v>15.4</v>
      </c>
      <c r="J5974" s="4">
        <v>8.6999999999999993</v>
      </c>
      <c r="K5974" s="4"/>
      <c r="L5974" s="4">
        <v>610.32034640554264</v>
      </c>
      <c r="M5974" s="4"/>
      <c r="N5974" s="17">
        <v>1</v>
      </c>
      <c r="O5974" s="4">
        <v>80</v>
      </c>
      <c r="P5974">
        <f t="shared" si="279"/>
        <v>2016</v>
      </c>
      <c r="Q5974">
        <f t="shared" si="280"/>
        <v>11</v>
      </c>
      <c r="R5974" t="str">
        <f t="shared" si="281"/>
        <v>17</v>
      </c>
      <c r="T5974" t="s">
        <v>86</v>
      </c>
      <c r="V5974" s="4"/>
    </row>
    <row r="5975" spans="1:27" x14ac:dyDescent="0.35">
      <c r="A5975" s="1" t="s">
        <v>2</v>
      </c>
      <c r="B5975" s="18">
        <v>42682</v>
      </c>
      <c r="C5975" s="3" t="s">
        <v>54</v>
      </c>
      <c r="D5975" s="4" t="s">
        <v>218</v>
      </c>
      <c r="E5975" s="5" t="s">
        <v>7</v>
      </c>
      <c r="F5975" s="6">
        <v>705.00221827861571</v>
      </c>
      <c r="G5975" s="16" t="s">
        <v>4</v>
      </c>
      <c r="H5975" s="7">
        <v>29774.608283579182</v>
      </c>
      <c r="I5975" s="4">
        <v>5.3</v>
      </c>
      <c r="J5975" s="4">
        <v>2.8</v>
      </c>
      <c r="K5975" s="4"/>
      <c r="L5975" s="4">
        <v>21.756576323660511</v>
      </c>
      <c r="M5975" s="4"/>
      <c r="N5975" s="17">
        <v>1.9411764705882351</v>
      </c>
      <c r="O5975" s="4">
        <v>80</v>
      </c>
      <c r="P5975">
        <f t="shared" si="279"/>
        <v>2016</v>
      </c>
      <c r="Q5975">
        <f t="shared" si="280"/>
        <v>11</v>
      </c>
      <c r="R5975" t="str">
        <f t="shared" si="281"/>
        <v>17</v>
      </c>
      <c r="T5975" t="s">
        <v>218</v>
      </c>
      <c r="V5975" s="4"/>
    </row>
    <row r="5976" spans="1:27" x14ac:dyDescent="0.35">
      <c r="A5976" s="1" t="s">
        <v>2</v>
      </c>
      <c r="B5976" s="18">
        <v>42682</v>
      </c>
      <c r="C5976" s="3" t="s">
        <v>19</v>
      </c>
      <c r="D5976" s="4" t="s">
        <v>20</v>
      </c>
      <c r="E5976" s="5" t="s">
        <v>4</v>
      </c>
      <c r="F5976" s="6">
        <v>41.470718722271513</v>
      </c>
      <c r="G5976" s="16" t="s">
        <v>4</v>
      </c>
      <c r="H5976" s="7">
        <v>2125.3743345164148</v>
      </c>
      <c r="I5976" s="4">
        <v>4.0999999999999996</v>
      </c>
      <c r="J5976" s="4">
        <v>5</v>
      </c>
      <c r="K5976" s="4">
        <v>2.5</v>
      </c>
      <c r="L5976" s="4">
        <v>51.25</v>
      </c>
      <c r="M5976" s="4"/>
      <c r="N5976" s="17">
        <v>0.99999999999999978</v>
      </c>
      <c r="O5976" s="4">
        <v>80</v>
      </c>
      <c r="P5976">
        <f t="shared" si="279"/>
        <v>2016</v>
      </c>
      <c r="Q5976">
        <f t="shared" si="280"/>
        <v>11</v>
      </c>
      <c r="R5976" t="str">
        <f t="shared" si="281"/>
        <v>17</v>
      </c>
      <c r="T5976" t="s">
        <v>484</v>
      </c>
      <c r="U5976" t="s">
        <v>485</v>
      </c>
      <c r="V5976" s="4"/>
    </row>
    <row r="5977" spans="1:27" x14ac:dyDescent="0.35">
      <c r="A5977" s="1" t="s">
        <v>2</v>
      </c>
      <c r="B5977" s="18">
        <v>42682</v>
      </c>
      <c r="C5977" s="3" t="s">
        <v>127</v>
      </c>
      <c r="D5977" s="4" t="s">
        <v>128</v>
      </c>
      <c r="E5977" s="5" t="s">
        <v>7</v>
      </c>
      <c r="F5977" s="6">
        <v>41.470718722271513</v>
      </c>
      <c r="G5977" s="16" t="s">
        <v>4</v>
      </c>
      <c r="H5977" s="7">
        <v>4392.5937514659145</v>
      </c>
      <c r="I5977" s="4">
        <v>4.7</v>
      </c>
      <c r="J5977" s="4">
        <v>3.9</v>
      </c>
      <c r="K5977" s="4"/>
      <c r="L5977" s="4">
        <v>26.480091778026669</v>
      </c>
      <c r="M5977" s="4"/>
      <c r="N5977" s="17">
        <v>4</v>
      </c>
      <c r="O5977" s="4">
        <v>80</v>
      </c>
      <c r="P5977">
        <f t="shared" si="279"/>
        <v>2016</v>
      </c>
      <c r="Q5977">
        <f t="shared" si="280"/>
        <v>11</v>
      </c>
      <c r="R5977" t="str">
        <f t="shared" si="281"/>
        <v>17</v>
      </c>
      <c r="T5977" t="s">
        <v>501</v>
      </c>
      <c r="U5977" t="s">
        <v>520</v>
      </c>
      <c r="V5977" s="4"/>
    </row>
    <row r="5978" spans="1:27" x14ac:dyDescent="0.35">
      <c r="A5978" s="1" t="s">
        <v>2</v>
      </c>
      <c r="B5978" s="18">
        <v>42682</v>
      </c>
      <c r="C5978" s="3" t="s">
        <v>290</v>
      </c>
      <c r="D5978" s="4" t="s">
        <v>291</v>
      </c>
      <c r="E5978" s="5" t="s">
        <v>7</v>
      </c>
      <c r="F5978" s="6">
        <v>124.41215616681454</v>
      </c>
      <c r="G5978" s="16" t="s">
        <v>4</v>
      </c>
      <c r="H5978" s="7">
        <v>13958.183045006834</v>
      </c>
      <c r="I5978" s="4">
        <v>9.6999999999999993</v>
      </c>
      <c r="J5978" s="4">
        <v>4.7</v>
      </c>
      <c r="K5978" s="4"/>
      <c r="L5978" s="4">
        <v>112.19308044377429</v>
      </c>
      <c r="M5978" s="4"/>
      <c r="N5978" s="17">
        <v>1</v>
      </c>
      <c r="O5978" s="4">
        <v>80</v>
      </c>
      <c r="P5978">
        <f t="shared" si="279"/>
        <v>2016</v>
      </c>
      <c r="Q5978">
        <f t="shared" si="280"/>
        <v>11</v>
      </c>
      <c r="R5978" t="str">
        <f t="shared" si="281"/>
        <v>18</v>
      </c>
      <c r="T5978" t="s">
        <v>291</v>
      </c>
      <c r="V5978" s="4"/>
    </row>
    <row r="5979" spans="1:27" x14ac:dyDescent="0.35">
      <c r="A5979" s="1" t="s">
        <v>2</v>
      </c>
      <c r="B5979" s="18">
        <v>42682</v>
      </c>
      <c r="C5979" s="3" t="s">
        <v>111</v>
      </c>
      <c r="D5979" s="4" t="s">
        <v>112</v>
      </c>
      <c r="E5979" s="5" t="s">
        <v>7</v>
      </c>
      <c r="F5979" s="6">
        <v>2.8799110223799667</v>
      </c>
      <c r="G5979" s="16" t="s">
        <v>4</v>
      </c>
      <c r="H5979" s="7">
        <v>1011.3891760100538</v>
      </c>
      <c r="I5979" s="4">
        <v>17.899999999999999</v>
      </c>
      <c r="J5979" s="4">
        <v>4.0999999999999996</v>
      </c>
      <c r="K5979" s="4"/>
      <c r="L5979" s="4">
        <v>87.796911792628833</v>
      </c>
      <c r="M5979" s="4"/>
      <c r="N5979" s="17">
        <v>4</v>
      </c>
      <c r="O5979" s="4">
        <v>1152</v>
      </c>
      <c r="P5979">
        <f t="shared" si="279"/>
        <v>2016</v>
      </c>
      <c r="Q5979">
        <f t="shared" si="280"/>
        <v>11</v>
      </c>
      <c r="R5979" t="str">
        <f t="shared" si="281"/>
        <v>25</v>
      </c>
      <c r="T5979" t="s">
        <v>320</v>
      </c>
      <c r="U5979" t="s">
        <v>513</v>
      </c>
      <c r="V5979" s="4"/>
    </row>
    <row r="5980" spans="1:27" x14ac:dyDescent="0.35">
      <c r="A5980" s="1" t="s">
        <v>2</v>
      </c>
      <c r="B5980" s="18">
        <v>42682</v>
      </c>
      <c r="C5980" s="3" t="s">
        <v>56</v>
      </c>
      <c r="D5980" s="4" t="s">
        <v>57</v>
      </c>
      <c r="E5980" s="5" t="s">
        <v>4</v>
      </c>
      <c r="F5980" s="6">
        <v>0.20703941130470269</v>
      </c>
      <c r="G5980" s="16" t="s">
        <v>4</v>
      </c>
      <c r="H5980" s="7">
        <v>1643.4901472255137</v>
      </c>
      <c r="I5980" s="4">
        <v>221.5</v>
      </c>
      <c r="J5980" s="4">
        <v>11.7</v>
      </c>
      <c r="K5980" s="4"/>
      <c r="L5980" s="4">
        <v>7938.0545803753621</v>
      </c>
      <c r="M5980" s="4"/>
      <c r="N5980" s="17">
        <v>1</v>
      </c>
      <c r="O5980" s="4">
        <v>16024.28</v>
      </c>
      <c r="P5980">
        <f t="shared" si="279"/>
        <v>2016</v>
      </c>
      <c r="Q5980">
        <f t="shared" si="280"/>
        <v>11</v>
      </c>
      <c r="R5980" t="str">
        <f t="shared" si="281"/>
        <v>27</v>
      </c>
      <c r="T5980" t="s">
        <v>57</v>
      </c>
      <c r="V5980" s="4"/>
    </row>
    <row r="5981" spans="1:27" x14ac:dyDescent="0.35">
      <c r="A5981" s="1" t="s">
        <v>2</v>
      </c>
      <c r="B5981" s="18">
        <v>42682</v>
      </c>
      <c r="C5981" s="3" t="s">
        <v>80</v>
      </c>
      <c r="D5981" s="4" t="s">
        <v>81</v>
      </c>
      <c r="E5981" s="5" t="s">
        <v>4</v>
      </c>
      <c r="F5981" s="6">
        <v>2.8799110223799667</v>
      </c>
      <c r="G5981" s="16" t="s">
        <v>4</v>
      </c>
      <c r="H5981" s="7">
        <v>12197.190698024728</v>
      </c>
      <c r="I5981" s="4">
        <v>23.8</v>
      </c>
      <c r="J5981" s="4">
        <v>23.8</v>
      </c>
      <c r="K5981" s="4">
        <v>14.28</v>
      </c>
      <c r="L5981" s="4">
        <v>4235.2665076245776</v>
      </c>
      <c r="M5981" s="4"/>
      <c r="N5981" s="17">
        <v>1</v>
      </c>
      <c r="O5981" s="4">
        <v>1152</v>
      </c>
      <c r="P5981">
        <f t="shared" si="279"/>
        <v>2016</v>
      </c>
      <c r="Q5981">
        <f t="shared" si="280"/>
        <v>11</v>
      </c>
      <c r="R5981" t="str">
        <f t="shared" si="281"/>
        <v>27</v>
      </c>
      <c r="T5981" t="s">
        <v>81</v>
      </c>
      <c r="V5981" s="4"/>
    </row>
    <row r="5982" spans="1:27" x14ac:dyDescent="0.35">
      <c r="A5982" s="1" t="s">
        <v>2</v>
      </c>
      <c r="B5982" s="18">
        <v>42682</v>
      </c>
      <c r="C5982" s="3" t="s">
        <v>669</v>
      </c>
      <c r="D5982" s="4" t="s">
        <v>670</v>
      </c>
      <c r="E5982" s="5" t="s">
        <v>4</v>
      </c>
      <c r="F5982" s="6">
        <v>2.8799110223799667</v>
      </c>
      <c r="G5982" s="16" t="s">
        <v>4</v>
      </c>
      <c r="H5982" s="7">
        <v>5261.9926235349903</v>
      </c>
      <c r="I5982" s="4">
        <v>18.100000000000001</v>
      </c>
      <c r="J5982" s="4">
        <v>18.7</v>
      </c>
      <c r="K5982" s="4"/>
      <c r="L5982" s="4">
        <v>1827.1372214779278</v>
      </c>
      <c r="M5982" s="4"/>
      <c r="N5982" s="17">
        <v>1</v>
      </c>
      <c r="O5982" s="4">
        <v>1152</v>
      </c>
      <c r="P5982">
        <f t="shared" si="279"/>
        <v>2016</v>
      </c>
      <c r="Q5982">
        <f t="shared" si="280"/>
        <v>11</v>
      </c>
      <c r="R5982" t="str">
        <f t="shared" si="281"/>
        <v>27</v>
      </c>
      <c r="T5982" t="s">
        <v>670</v>
      </c>
      <c r="V5982" s="4"/>
    </row>
    <row r="5983" spans="1:27" x14ac:dyDescent="0.35">
      <c r="A5983" s="1" t="s">
        <v>2</v>
      </c>
      <c r="B5983" s="18">
        <v>42682</v>
      </c>
      <c r="C5983" s="3" t="s">
        <v>219</v>
      </c>
      <c r="D5983" s="4" t="s">
        <v>292</v>
      </c>
      <c r="E5983" s="5" t="s">
        <v>4</v>
      </c>
      <c r="F5983" s="6">
        <v>622.06078083407272</v>
      </c>
      <c r="G5983" s="16" t="s">
        <v>4</v>
      </c>
      <c r="H5983" s="7">
        <v>13964.827534375958</v>
      </c>
      <c r="I5983" s="4"/>
      <c r="J5983" s="4">
        <v>3.5</v>
      </c>
      <c r="K5983" s="4"/>
      <c r="L5983" s="4">
        <v>22.449297503777061</v>
      </c>
      <c r="M5983" s="4"/>
      <c r="N5983" s="17">
        <v>1</v>
      </c>
      <c r="O5983" s="4">
        <v>80</v>
      </c>
      <c r="P5983">
        <f t="shared" si="279"/>
        <v>2016</v>
      </c>
      <c r="Q5983">
        <f t="shared" si="280"/>
        <v>11</v>
      </c>
      <c r="R5983" t="str">
        <f t="shared" si="281"/>
        <v>90</v>
      </c>
      <c r="T5983" t="s">
        <v>563</v>
      </c>
      <c r="U5983" t="s">
        <v>468</v>
      </c>
      <c r="V5983" s="4" t="s">
        <v>564</v>
      </c>
      <c r="W5983" t="s">
        <v>565</v>
      </c>
      <c r="X5983" t="s">
        <v>566</v>
      </c>
      <c r="Y5983" t="s">
        <v>567</v>
      </c>
      <c r="Z5983" t="s">
        <v>510</v>
      </c>
      <c r="AA5983" t="s">
        <v>568</v>
      </c>
    </row>
    <row r="5984" spans="1:27" x14ac:dyDescent="0.35">
      <c r="A5984" s="1" t="s">
        <v>2</v>
      </c>
      <c r="B5984" s="18">
        <v>42696</v>
      </c>
      <c r="C5984" s="8" t="s">
        <v>294</v>
      </c>
      <c r="D5984" s="4" t="s">
        <v>295</v>
      </c>
      <c r="E5984" s="9" t="s">
        <v>23</v>
      </c>
      <c r="F5984" s="6">
        <v>11.492873817573672</v>
      </c>
      <c r="G5984" s="16" t="s">
        <v>23</v>
      </c>
      <c r="H5984" s="7">
        <v>32221.507800928965</v>
      </c>
      <c r="I5984" s="4">
        <v>232.4</v>
      </c>
      <c r="J5984" s="4">
        <v>4.8</v>
      </c>
      <c r="L5984" s="4">
        <v>2803.6075495459881</v>
      </c>
      <c r="N5984" s="17">
        <v>0.99999999999999989</v>
      </c>
      <c r="O5984" s="4">
        <v>1152</v>
      </c>
      <c r="P5984">
        <f t="shared" si="279"/>
        <v>2016</v>
      </c>
      <c r="Q5984">
        <f t="shared" si="280"/>
        <v>11</v>
      </c>
      <c r="R5984" t="str">
        <f t="shared" si="281"/>
        <v>01</v>
      </c>
    </row>
    <row r="5985" spans="1:18" x14ac:dyDescent="0.35">
      <c r="A5985" s="1" t="s">
        <v>2</v>
      </c>
      <c r="B5985" s="18">
        <v>42696</v>
      </c>
      <c r="C5985" s="8" t="s">
        <v>82</v>
      </c>
      <c r="D5985" s="4" t="s">
        <v>167</v>
      </c>
      <c r="E5985" s="9" t="s">
        <v>4</v>
      </c>
      <c r="F5985" s="6">
        <v>231.69633616228518</v>
      </c>
      <c r="G5985" s="16" t="s">
        <v>4</v>
      </c>
      <c r="H5985" s="7">
        <v>64838.214336091034</v>
      </c>
      <c r="I5985" s="4">
        <v>12.2</v>
      </c>
      <c r="J5985" s="4">
        <v>7.4</v>
      </c>
      <c r="K5985" s="4">
        <v>5.9200000000000008</v>
      </c>
      <c r="L5985" s="4">
        <v>279.84134496920541</v>
      </c>
      <c r="N5985" s="17">
        <v>1.0000000000000002</v>
      </c>
      <c r="O5985" s="4">
        <v>100</v>
      </c>
      <c r="P5985">
        <f t="shared" si="279"/>
        <v>2016</v>
      </c>
      <c r="Q5985">
        <f t="shared" si="280"/>
        <v>11</v>
      </c>
      <c r="R5985" t="str">
        <f t="shared" si="281"/>
        <v>05</v>
      </c>
    </row>
    <row r="5986" spans="1:18" x14ac:dyDescent="0.35">
      <c r="A5986" s="1" t="s">
        <v>2</v>
      </c>
      <c r="B5986" s="18">
        <v>42696</v>
      </c>
      <c r="C5986" s="3" t="s">
        <v>37</v>
      </c>
      <c r="D5986" s="4" t="s">
        <v>156</v>
      </c>
      <c r="E5986" s="5" t="s">
        <v>4</v>
      </c>
      <c r="F5986" s="6">
        <v>57.464369087868356</v>
      </c>
      <c r="G5986" s="16" t="s">
        <v>4</v>
      </c>
      <c r="H5986" s="7">
        <v>99818.737268841709</v>
      </c>
      <c r="I5986" s="4">
        <v>23.8</v>
      </c>
      <c r="J5986" s="4">
        <v>13.2</v>
      </c>
      <c r="K5986" s="4">
        <v>10.56</v>
      </c>
      <c r="L5986" s="4">
        <v>1737.0544365711139</v>
      </c>
      <c r="N5986" s="17">
        <v>1.0000000000000002</v>
      </c>
      <c r="O5986" s="4">
        <v>1152</v>
      </c>
      <c r="P5986">
        <f t="shared" si="279"/>
        <v>2016</v>
      </c>
      <c r="Q5986">
        <f t="shared" si="280"/>
        <v>11</v>
      </c>
      <c r="R5986" t="str">
        <f t="shared" si="281"/>
        <v>05</v>
      </c>
    </row>
    <row r="5987" spans="1:18" x14ac:dyDescent="0.35">
      <c r="A5987" s="1" t="s">
        <v>2</v>
      </c>
      <c r="B5987" s="18">
        <v>42696</v>
      </c>
      <c r="C5987" s="3" t="s">
        <v>62</v>
      </c>
      <c r="D5987" s="4" t="s">
        <v>63</v>
      </c>
      <c r="E5987" s="5" t="s">
        <v>4</v>
      </c>
      <c r="F5987" s="6">
        <v>330.99476594612173</v>
      </c>
      <c r="G5987" s="16" t="s">
        <v>4</v>
      </c>
      <c r="H5987" s="7">
        <v>39306.357407759737</v>
      </c>
      <c r="I5987" s="4">
        <v>9.6</v>
      </c>
      <c r="J5987" s="4">
        <v>6</v>
      </c>
      <c r="K5987" s="4"/>
      <c r="L5987" s="4">
        <v>118.75220230569418</v>
      </c>
      <c r="N5987" s="17">
        <v>0.99999999999999978</v>
      </c>
      <c r="O5987" s="4">
        <v>100</v>
      </c>
      <c r="P5987">
        <f t="shared" si="279"/>
        <v>2016</v>
      </c>
      <c r="Q5987">
        <f t="shared" si="280"/>
        <v>11</v>
      </c>
      <c r="R5987" t="str">
        <f t="shared" si="281"/>
        <v>05</v>
      </c>
    </row>
    <row r="5988" spans="1:18" x14ac:dyDescent="0.35">
      <c r="A5988" s="1" t="s">
        <v>2</v>
      </c>
      <c r="B5988" s="18">
        <v>42696</v>
      </c>
      <c r="C5988" s="3" t="s">
        <v>134</v>
      </c>
      <c r="D5988" s="4" t="s">
        <v>135</v>
      </c>
      <c r="E5988" s="5" t="s">
        <v>4</v>
      </c>
      <c r="F5988" s="6">
        <v>9.7289058822555035</v>
      </c>
      <c r="G5988" s="16" t="s">
        <v>4</v>
      </c>
      <c r="H5988" s="7">
        <v>107230.62507390839</v>
      </c>
      <c r="I5988" s="4">
        <v>47.2</v>
      </c>
      <c r="J5988" s="4">
        <v>25.8</v>
      </c>
      <c r="K5988" s="4">
        <v>17.286000000000001</v>
      </c>
      <c r="L5988" s="4">
        <v>11021.858610996096</v>
      </c>
      <c r="N5988" s="17">
        <v>1</v>
      </c>
      <c r="O5988" s="4">
        <v>15990.24</v>
      </c>
      <c r="P5988">
        <f t="shared" si="279"/>
        <v>2016</v>
      </c>
      <c r="Q5988">
        <f t="shared" si="280"/>
        <v>11</v>
      </c>
      <c r="R5988" t="str">
        <f t="shared" si="281"/>
        <v>06</v>
      </c>
    </row>
    <row r="5989" spans="1:18" x14ac:dyDescent="0.35">
      <c r="A5989" s="1" t="s">
        <v>2</v>
      </c>
      <c r="B5989" s="18">
        <v>42696</v>
      </c>
      <c r="C5989" s="3" t="s">
        <v>302</v>
      </c>
      <c r="D5989" s="4" t="s">
        <v>303</v>
      </c>
      <c r="E5989" s="5" t="s">
        <v>4</v>
      </c>
      <c r="F5989" s="6">
        <v>99.298429783836511</v>
      </c>
      <c r="G5989" s="16" t="s">
        <v>4</v>
      </c>
      <c r="H5989" s="7">
        <v>6109.3309799489416</v>
      </c>
      <c r="I5989" s="4">
        <v>5.0999999999999996</v>
      </c>
      <c r="J5989" s="4">
        <v>4.8</v>
      </c>
      <c r="K5989" s="4">
        <v>4.8</v>
      </c>
      <c r="L5989" s="4">
        <v>61.524950527902497</v>
      </c>
      <c r="N5989" s="17">
        <v>1</v>
      </c>
      <c r="O5989" s="4">
        <v>100</v>
      </c>
      <c r="P5989">
        <f t="shared" si="279"/>
        <v>2016</v>
      </c>
      <c r="Q5989">
        <f t="shared" si="280"/>
        <v>11</v>
      </c>
      <c r="R5989" t="str">
        <f t="shared" si="281"/>
        <v>08</v>
      </c>
    </row>
    <row r="5990" spans="1:18" x14ac:dyDescent="0.35">
      <c r="A5990" s="1" t="s">
        <v>2</v>
      </c>
      <c r="B5990" s="18">
        <v>42696</v>
      </c>
      <c r="C5990" s="3" t="s">
        <v>176</v>
      </c>
      <c r="D5990" s="4" t="s">
        <v>177</v>
      </c>
      <c r="E5990" s="5" t="s">
        <v>7</v>
      </c>
      <c r="F5990" s="6">
        <v>0.41399599498959588</v>
      </c>
      <c r="G5990" s="16" t="s">
        <v>4</v>
      </c>
      <c r="H5990" s="7">
        <v>1584.1589963836814</v>
      </c>
      <c r="I5990" s="4">
        <v>14.8</v>
      </c>
      <c r="J5990" s="4">
        <v>6.7</v>
      </c>
      <c r="K5990" s="4"/>
      <c r="L5990" s="4">
        <v>347.86436574179305</v>
      </c>
      <c r="N5990" s="17">
        <v>11</v>
      </c>
      <c r="O5990" s="4">
        <v>15990.24</v>
      </c>
      <c r="P5990">
        <f t="shared" si="279"/>
        <v>2016</v>
      </c>
      <c r="Q5990">
        <f t="shared" si="280"/>
        <v>11</v>
      </c>
      <c r="R5990" t="str">
        <f t="shared" si="281"/>
        <v>09</v>
      </c>
    </row>
    <row r="5991" spans="1:18" x14ac:dyDescent="0.35">
      <c r="A5991" s="1" t="s">
        <v>2</v>
      </c>
      <c r="B5991" s="18">
        <v>42696</v>
      </c>
      <c r="C5991" s="3" t="s">
        <v>373</v>
      </c>
      <c r="D5991" s="4" t="s">
        <v>374</v>
      </c>
      <c r="E5991" s="5" t="s">
        <v>4</v>
      </c>
      <c r="F5991" s="6">
        <v>66.198953189224341</v>
      </c>
      <c r="G5991" s="16" t="s">
        <v>4</v>
      </c>
      <c r="H5991" s="7">
        <v>19226.423966309907</v>
      </c>
      <c r="I5991" s="4">
        <v>10.7</v>
      </c>
      <c r="J5991" s="4">
        <v>7.2</v>
      </c>
      <c r="K5991" s="4"/>
      <c r="L5991" s="4">
        <v>290.43395763906921</v>
      </c>
      <c r="N5991" s="17">
        <v>1</v>
      </c>
      <c r="O5991" s="4">
        <v>100</v>
      </c>
      <c r="P5991">
        <f t="shared" si="279"/>
        <v>2016</v>
      </c>
      <c r="Q5991">
        <f t="shared" si="280"/>
        <v>11</v>
      </c>
      <c r="R5991" t="str">
        <f t="shared" si="281"/>
        <v>09</v>
      </c>
    </row>
    <row r="5992" spans="1:18" x14ac:dyDescent="0.35">
      <c r="A5992" s="1" t="s">
        <v>2</v>
      </c>
      <c r="B5992" s="18">
        <v>42696</v>
      </c>
      <c r="C5992" s="3" t="s">
        <v>40</v>
      </c>
      <c r="D5992" s="4" t="s">
        <v>169</v>
      </c>
      <c r="E5992" s="5" t="s">
        <v>4</v>
      </c>
      <c r="F5992" s="6">
        <v>11143.490453519435</v>
      </c>
      <c r="G5992" s="16" t="s">
        <v>4</v>
      </c>
      <c r="H5992" s="7">
        <v>1260299.0787884872</v>
      </c>
      <c r="I5992" s="4"/>
      <c r="J5992" s="4">
        <v>6</v>
      </c>
      <c r="K5992" s="4">
        <v>4</v>
      </c>
      <c r="L5992" s="4">
        <v>113.09733552923255</v>
      </c>
      <c r="N5992" s="17">
        <v>1</v>
      </c>
      <c r="O5992" s="4">
        <v>30</v>
      </c>
      <c r="P5992">
        <f t="shared" si="279"/>
        <v>2016</v>
      </c>
      <c r="Q5992">
        <f t="shared" si="280"/>
        <v>11</v>
      </c>
      <c r="R5992" t="str">
        <f t="shared" si="281"/>
        <v>12</v>
      </c>
    </row>
    <row r="5993" spans="1:18" x14ac:dyDescent="0.35">
      <c r="A5993" s="1" t="s">
        <v>2</v>
      </c>
      <c r="B5993" s="18">
        <v>42696</v>
      </c>
      <c r="C5993" s="3" t="s">
        <v>28</v>
      </c>
      <c r="D5993" s="4" t="s">
        <v>107</v>
      </c>
      <c r="E5993" s="5" t="s">
        <v>23</v>
      </c>
      <c r="F5993" s="6">
        <v>229.85747635147342</v>
      </c>
      <c r="G5993" s="16" t="s">
        <v>4</v>
      </c>
      <c r="H5993" s="7">
        <v>1792562.0061533852</v>
      </c>
      <c r="I5993" s="4">
        <v>21.3</v>
      </c>
      <c r="J5993" s="4">
        <v>7.5</v>
      </c>
      <c r="K5993" s="4"/>
      <c r="L5993" s="4">
        <v>941.00517452056783</v>
      </c>
      <c r="N5993" s="17">
        <v>8.2875000000000014</v>
      </c>
      <c r="O5993" s="4">
        <v>1152</v>
      </c>
      <c r="P5993">
        <f t="shared" si="279"/>
        <v>2016</v>
      </c>
      <c r="Q5993">
        <f t="shared" si="280"/>
        <v>11</v>
      </c>
      <c r="R5993" t="str">
        <f t="shared" si="281"/>
        <v>12</v>
      </c>
    </row>
    <row r="5994" spans="1:18" x14ac:dyDescent="0.35">
      <c r="A5994" s="1" t="s">
        <v>2</v>
      </c>
      <c r="B5994" s="18">
        <v>42696</v>
      </c>
      <c r="C5994" s="3" t="s">
        <v>64</v>
      </c>
      <c r="D5994" s="4" t="s">
        <v>65</v>
      </c>
      <c r="E5994" s="5" t="s">
        <v>7</v>
      </c>
      <c r="F5994" s="6">
        <v>68.95724290544203</v>
      </c>
      <c r="G5994" s="16" t="s">
        <v>4</v>
      </c>
      <c r="H5994" s="7">
        <v>585288.6060999044</v>
      </c>
      <c r="I5994" s="4">
        <v>64.900000000000006</v>
      </c>
      <c r="J5994" s="4">
        <v>4.5</v>
      </c>
      <c r="K5994" s="4">
        <v>4.5</v>
      </c>
      <c r="L5994" s="4">
        <v>1314.2250000000001</v>
      </c>
      <c r="N5994" s="17">
        <v>6.458333333333333</v>
      </c>
      <c r="O5994" s="4">
        <v>1152</v>
      </c>
      <c r="P5994">
        <f t="shared" si="279"/>
        <v>2016</v>
      </c>
      <c r="Q5994">
        <f t="shared" si="280"/>
        <v>11</v>
      </c>
      <c r="R5994" t="str">
        <f t="shared" si="281"/>
        <v>13</v>
      </c>
    </row>
    <row r="5995" spans="1:18" x14ac:dyDescent="0.35">
      <c r="A5995" s="1" t="s">
        <v>2</v>
      </c>
      <c r="B5995" s="18">
        <v>42696</v>
      </c>
      <c r="C5995" s="3" t="s">
        <v>159</v>
      </c>
      <c r="D5995" s="4" t="s">
        <v>160</v>
      </c>
      <c r="E5995" s="5" t="s">
        <v>7</v>
      </c>
      <c r="F5995" s="6">
        <v>2.8732184543934181</v>
      </c>
      <c r="G5995" s="16" t="s">
        <v>4</v>
      </c>
      <c r="H5995" s="7">
        <v>22129.246960329576</v>
      </c>
      <c r="I5995" s="4">
        <v>55.9</v>
      </c>
      <c r="J5995" s="4">
        <v>8.3000000000000007</v>
      </c>
      <c r="K5995" s="4">
        <v>8.3000000000000007</v>
      </c>
      <c r="L5995" s="4">
        <v>3850.9510000000005</v>
      </c>
      <c r="N5995" s="17">
        <v>1.9999999999999998</v>
      </c>
      <c r="O5995" s="4">
        <v>1152</v>
      </c>
      <c r="P5995">
        <f t="shared" si="279"/>
        <v>2016</v>
      </c>
      <c r="Q5995">
        <f t="shared" si="280"/>
        <v>11</v>
      </c>
      <c r="R5995" t="str">
        <f t="shared" si="281"/>
        <v>13</v>
      </c>
    </row>
    <row r="5996" spans="1:18" x14ac:dyDescent="0.35">
      <c r="A5996" s="1" t="s">
        <v>2</v>
      </c>
      <c r="B5996" s="18">
        <v>42696</v>
      </c>
      <c r="C5996" s="3" t="s">
        <v>101</v>
      </c>
      <c r="D5996" s="4" t="s">
        <v>102</v>
      </c>
      <c r="E5996" s="5" t="s">
        <v>7</v>
      </c>
      <c r="F5996" s="6">
        <v>2.8732184543934181</v>
      </c>
      <c r="G5996" s="16" t="s">
        <v>4</v>
      </c>
      <c r="H5996" s="7">
        <v>30050.290749197877</v>
      </c>
      <c r="I5996" s="4">
        <v>68.599999999999994</v>
      </c>
      <c r="J5996" s="4">
        <v>3.3</v>
      </c>
      <c r="K5996" s="4">
        <v>3.3</v>
      </c>
      <c r="L5996" s="4">
        <v>747.05399999999986</v>
      </c>
      <c r="N5996" s="17">
        <v>13.999999999999998</v>
      </c>
      <c r="O5996" s="4">
        <v>1152</v>
      </c>
      <c r="P5996">
        <f t="shared" si="279"/>
        <v>2016</v>
      </c>
      <c r="Q5996">
        <f t="shared" si="280"/>
        <v>11</v>
      </c>
      <c r="R5996" t="str">
        <f t="shared" si="281"/>
        <v>13</v>
      </c>
    </row>
    <row r="5997" spans="1:18" x14ac:dyDescent="0.35">
      <c r="A5997" s="1" t="s">
        <v>2</v>
      </c>
      <c r="B5997" s="18">
        <v>42696</v>
      </c>
      <c r="C5997" s="3" t="s">
        <v>68</v>
      </c>
      <c r="D5997" s="4" t="s">
        <v>69</v>
      </c>
      <c r="E5997" s="5" t="s">
        <v>4</v>
      </c>
      <c r="F5997" s="6">
        <v>146.5341411740643</v>
      </c>
      <c r="G5997" s="16" t="s">
        <v>4</v>
      </c>
      <c r="H5997" s="7">
        <v>772995.14311172976</v>
      </c>
      <c r="I5997" s="4">
        <v>249.3</v>
      </c>
      <c r="J5997" s="4">
        <v>4.5999999999999996</v>
      </c>
      <c r="K5997" s="4">
        <v>4.5999999999999996</v>
      </c>
      <c r="L5997" s="4">
        <v>5275.1879999999992</v>
      </c>
      <c r="N5997" s="17">
        <v>1</v>
      </c>
      <c r="O5997" s="4">
        <v>1152</v>
      </c>
      <c r="P5997">
        <f t="shared" si="279"/>
        <v>2016</v>
      </c>
      <c r="Q5997">
        <f t="shared" si="280"/>
        <v>11</v>
      </c>
      <c r="R5997" t="str">
        <f t="shared" si="281"/>
        <v>13</v>
      </c>
    </row>
    <row r="5998" spans="1:18" x14ac:dyDescent="0.35">
      <c r="A5998" s="1" t="s">
        <v>2</v>
      </c>
      <c r="B5998" s="18">
        <v>42696</v>
      </c>
      <c r="C5998" s="3" t="s">
        <v>3</v>
      </c>
      <c r="D5998" s="4" t="s">
        <v>119</v>
      </c>
      <c r="E5998" s="5" t="s">
        <v>4</v>
      </c>
      <c r="F5998" s="6">
        <v>33.09947659461217</v>
      </c>
      <c r="G5998" s="16" t="s">
        <v>4</v>
      </c>
      <c r="H5998" s="7">
        <v>1620.2953998087623</v>
      </c>
      <c r="I5998" s="4">
        <v>5.3</v>
      </c>
      <c r="J5998" s="4">
        <v>4.2</v>
      </c>
      <c r="K5998" s="4"/>
      <c r="L5998" s="4">
        <v>48.952296728236149</v>
      </c>
      <c r="N5998" s="17">
        <v>1</v>
      </c>
      <c r="O5998" s="4">
        <v>100</v>
      </c>
      <c r="P5998">
        <f t="shared" si="279"/>
        <v>2016</v>
      </c>
      <c r="Q5998">
        <f t="shared" si="280"/>
        <v>11</v>
      </c>
      <c r="R5998" t="str">
        <f t="shared" si="281"/>
        <v>16</v>
      </c>
    </row>
    <row r="5999" spans="1:18" x14ac:dyDescent="0.35">
      <c r="A5999" s="1" t="s">
        <v>2</v>
      </c>
      <c r="B5999" s="18">
        <v>42696</v>
      </c>
      <c r="C5999" s="3" t="s">
        <v>347</v>
      </c>
      <c r="D5999" s="4" t="s">
        <v>348</v>
      </c>
      <c r="E5999" s="5" t="s">
        <v>7</v>
      </c>
      <c r="F5999" s="6">
        <v>2.8732184543934181</v>
      </c>
      <c r="G5999" s="16" t="s">
        <v>4</v>
      </c>
      <c r="H5999" s="7">
        <v>7655.1307035536793</v>
      </c>
      <c r="I5999" s="4"/>
      <c r="J5999" s="4">
        <v>8.6</v>
      </c>
      <c r="K5999" s="4"/>
      <c r="L5999" s="4">
        <v>333.03814281195156</v>
      </c>
      <c r="N5999" s="17">
        <v>8</v>
      </c>
      <c r="O5999" s="4">
        <v>1152</v>
      </c>
      <c r="P5999">
        <f t="shared" si="279"/>
        <v>2016</v>
      </c>
      <c r="Q5999">
        <f t="shared" si="280"/>
        <v>11</v>
      </c>
      <c r="R5999" t="str">
        <f t="shared" si="281"/>
        <v>16</v>
      </c>
    </row>
    <row r="6000" spans="1:18" x14ac:dyDescent="0.35">
      <c r="A6000" s="1" t="s">
        <v>2</v>
      </c>
      <c r="B6000" s="18">
        <v>42696</v>
      </c>
      <c r="C6000" s="3" t="s">
        <v>10</v>
      </c>
      <c r="D6000" s="4" t="s">
        <v>11</v>
      </c>
      <c r="E6000" s="5" t="s">
        <v>4</v>
      </c>
      <c r="F6000" s="6">
        <v>33.09947659461217</v>
      </c>
      <c r="G6000" s="16" t="s">
        <v>4</v>
      </c>
      <c r="H6000" s="7">
        <v>1099.642141764707</v>
      </c>
      <c r="I6000" s="4">
        <v>4.7</v>
      </c>
      <c r="J6000" s="4">
        <v>3</v>
      </c>
      <c r="K6000" s="4"/>
      <c r="L6000" s="4">
        <v>33.222342311712062</v>
      </c>
      <c r="N6000" s="17">
        <v>1</v>
      </c>
      <c r="O6000" s="4">
        <v>100</v>
      </c>
      <c r="P6000">
        <f t="shared" si="279"/>
        <v>2016</v>
      </c>
      <c r="Q6000">
        <f t="shared" si="280"/>
        <v>11</v>
      </c>
      <c r="R6000" t="str">
        <f t="shared" si="281"/>
        <v>17</v>
      </c>
    </row>
    <row r="6001" spans="1:18" x14ac:dyDescent="0.35">
      <c r="A6001" s="1" t="s">
        <v>2</v>
      </c>
      <c r="B6001" s="18">
        <v>42696</v>
      </c>
      <c r="C6001" s="3" t="s">
        <v>12</v>
      </c>
      <c r="D6001" s="4" t="s">
        <v>13</v>
      </c>
      <c r="E6001" s="5" t="s">
        <v>4</v>
      </c>
      <c r="F6001" s="6">
        <v>496.49214891918257</v>
      </c>
      <c r="G6001" s="16" t="s">
        <v>4</v>
      </c>
      <c r="H6001" s="7">
        <v>12209.537269785375</v>
      </c>
      <c r="I6001" s="4">
        <v>21.3</v>
      </c>
      <c r="J6001" s="4">
        <v>2.1</v>
      </c>
      <c r="K6001" s="4"/>
      <c r="L6001" s="4">
        <v>24.591601894137511</v>
      </c>
      <c r="N6001" s="17">
        <v>1.0000000000000002</v>
      </c>
      <c r="O6001" s="4">
        <v>100</v>
      </c>
      <c r="P6001">
        <f t="shared" si="279"/>
        <v>2016</v>
      </c>
      <c r="Q6001">
        <f t="shared" si="280"/>
        <v>11</v>
      </c>
      <c r="R6001" t="str">
        <f t="shared" si="281"/>
        <v>17</v>
      </c>
    </row>
    <row r="6002" spans="1:18" x14ac:dyDescent="0.35">
      <c r="A6002" s="1" t="s">
        <v>2</v>
      </c>
      <c r="B6002" s="18">
        <v>42696</v>
      </c>
      <c r="C6002" s="3" t="s">
        <v>129</v>
      </c>
      <c r="D6002" s="4" t="s">
        <v>14</v>
      </c>
      <c r="E6002" s="5" t="s">
        <v>4</v>
      </c>
      <c r="F6002" s="6">
        <v>132.39790637844868</v>
      </c>
      <c r="G6002" s="16" t="s">
        <v>4</v>
      </c>
      <c r="H6002" s="7">
        <v>4840.0891849248274</v>
      </c>
      <c r="I6002" s="4">
        <v>10.199999999999999</v>
      </c>
      <c r="J6002" s="4">
        <v>3.7</v>
      </c>
      <c r="K6002" s="4"/>
      <c r="L6002" s="4">
        <v>36.557142913497628</v>
      </c>
      <c r="N6002" s="17">
        <v>1</v>
      </c>
      <c r="O6002" s="4">
        <v>100</v>
      </c>
      <c r="P6002">
        <f t="shared" si="279"/>
        <v>2016</v>
      </c>
      <c r="Q6002">
        <f t="shared" si="280"/>
        <v>11</v>
      </c>
      <c r="R6002" t="str">
        <f t="shared" si="281"/>
        <v>17</v>
      </c>
    </row>
    <row r="6003" spans="1:18" x14ac:dyDescent="0.35">
      <c r="A6003" s="1" t="s">
        <v>2</v>
      </c>
      <c r="B6003" s="18">
        <v>42696</v>
      </c>
      <c r="C6003" s="3" t="s">
        <v>15</v>
      </c>
      <c r="D6003" s="4" t="s">
        <v>16</v>
      </c>
      <c r="E6003" s="5" t="s">
        <v>7</v>
      </c>
      <c r="F6003" s="6">
        <v>5.7464369087868361</v>
      </c>
      <c r="G6003" s="16" t="s">
        <v>4</v>
      </c>
      <c r="H6003" s="7">
        <v>18508.995356781306</v>
      </c>
      <c r="I6003" s="4">
        <v>10.9</v>
      </c>
      <c r="J6003" s="4">
        <v>9.9</v>
      </c>
      <c r="K6003" s="4">
        <v>9.9</v>
      </c>
      <c r="L6003" s="4">
        <v>715.7670300000002</v>
      </c>
      <c r="N6003" s="17">
        <v>4.4999999999999991</v>
      </c>
      <c r="O6003" s="4">
        <v>1152</v>
      </c>
      <c r="P6003">
        <f t="shared" si="279"/>
        <v>2016</v>
      </c>
      <c r="Q6003">
        <f t="shared" si="280"/>
        <v>11</v>
      </c>
      <c r="R6003" t="str">
        <f t="shared" si="281"/>
        <v>17</v>
      </c>
    </row>
    <row r="6004" spans="1:18" x14ac:dyDescent="0.35">
      <c r="A6004" s="1" t="s">
        <v>2</v>
      </c>
      <c r="B6004" s="18">
        <v>42696</v>
      </c>
      <c r="C6004" s="3" t="s">
        <v>54</v>
      </c>
      <c r="D6004" s="4" t="s">
        <v>218</v>
      </c>
      <c r="E6004" s="5" t="s">
        <v>7</v>
      </c>
      <c r="F6004" s="6">
        <v>496.49214891918257</v>
      </c>
      <c r="G6004" s="16" t="s">
        <v>4</v>
      </c>
      <c r="H6004" s="7">
        <v>10946.508582843568</v>
      </c>
      <c r="I6004" s="4">
        <v>4.5</v>
      </c>
      <c r="J6004" s="4">
        <v>2.2000000000000002</v>
      </c>
      <c r="K6004" s="4"/>
      <c r="L6004" s="4">
        <v>11.403981332530952</v>
      </c>
      <c r="N6004" s="17">
        <v>1.9333333333333331</v>
      </c>
      <c r="O6004" s="4">
        <v>100</v>
      </c>
      <c r="P6004">
        <f t="shared" si="279"/>
        <v>2016</v>
      </c>
      <c r="Q6004">
        <f t="shared" si="280"/>
        <v>11</v>
      </c>
      <c r="R6004" t="str">
        <f t="shared" si="281"/>
        <v>17</v>
      </c>
    </row>
    <row r="6005" spans="1:18" x14ac:dyDescent="0.35">
      <c r="A6005" s="1" t="s">
        <v>2</v>
      </c>
      <c r="B6005" s="18">
        <v>42696</v>
      </c>
      <c r="C6005" s="3" t="s">
        <v>127</v>
      </c>
      <c r="D6005" s="4" t="s">
        <v>128</v>
      </c>
      <c r="E6005" s="5" t="s">
        <v>7</v>
      </c>
      <c r="F6005" s="6">
        <v>132.39790637844868</v>
      </c>
      <c r="G6005" s="16" t="s">
        <v>4</v>
      </c>
      <c r="H6005" s="7">
        <v>17816.871646782605</v>
      </c>
      <c r="I6005" s="4">
        <v>4.8</v>
      </c>
      <c r="J6005" s="4">
        <v>4.3</v>
      </c>
      <c r="K6005" s="4"/>
      <c r="L6005" s="4">
        <v>33.642661228823592</v>
      </c>
      <c r="N6005" s="17">
        <v>4</v>
      </c>
      <c r="O6005" s="4">
        <v>100</v>
      </c>
      <c r="P6005">
        <f t="shared" si="279"/>
        <v>2016</v>
      </c>
      <c r="Q6005">
        <f t="shared" si="280"/>
        <v>11</v>
      </c>
      <c r="R6005" t="str">
        <f t="shared" si="281"/>
        <v>17</v>
      </c>
    </row>
    <row r="6006" spans="1:18" x14ac:dyDescent="0.35">
      <c r="A6006" s="1" t="s">
        <v>2</v>
      </c>
      <c r="B6006" s="18">
        <v>42696</v>
      </c>
      <c r="C6006" s="3" t="s">
        <v>290</v>
      </c>
      <c r="D6006" s="4" t="s">
        <v>291</v>
      </c>
      <c r="E6006" s="5" t="s">
        <v>7</v>
      </c>
      <c r="F6006" s="6">
        <v>132.39790637844868</v>
      </c>
      <c r="G6006" s="16" t="s">
        <v>4</v>
      </c>
      <c r="H6006" s="7">
        <v>11530.800705262089</v>
      </c>
      <c r="I6006" s="4">
        <v>8.1</v>
      </c>
      <c r="J6006" s="4">
        <v>3.7</v>
      </c>
      <c r="K6006" s="4"/>
      <c r="L6006" s="4">
        <v>58.061344627319762</v>
      </c>
      <c r="N6006" s="17">
        <v>1.5</v>
      </c>
      <c r="O6006" s="4">
        <v>100</v>
      </c>
      <c r="P6006">
        <f t="shared" si="279"/>
        <v>2016</v>
      </c>
      <c r="Q6006">
        <f t="shared" si="280"/>
        <v>11</v>
      </c>
      <c r="R6006" t="str">
        <f t="shared" si="281"/>
        <v>18</v>
      </c>
    </row>
    <row r="6007" spans="1:18" x14ac:dyDescent="0.35">
      <c r="A6007" s="1" t="s">
        <v>2</v>
      </c>
      <c r="B6007" s="18">
        <v>42696</v>
      </c>
      <c r="C6007" s="3" t="s">
        <v>80</v>
      </c>
      <c r="D6007" s="4" t="s">
        <v>81</v>
      </c>
      <c r="E6007" s="5" t="s">
        <v>4</v>
      </c>
      <c r="F6007" s="6">
        <v>0.41399599498959588</v>
      </c>
      <c r="G6007" s="16" t="s">
        <v>4</v>
      </c>
      <c r="H6007" s="7">
        <v>9612.5573388615412</v>
      </c>
      <c r="I6007" s="4">
        <v>41.8</v>
      </c>
      <c r="J6007" s="4">
        <v>42.3</v>
      </c>
      <c r="K6007" s="4">
        <v>25.08</v>
      </c>
      <c r="L6007" s="4">
        <v>23218.962152286313</v>
      </c>
      <c r="N6007" s="17">
        <v>1</v>
      </c>
      <c r="O6007" s="4">
        <v>15990.24</v>
      </c>
      <c r="P6007">
        <f t="shared" si="279"/>
        <v>2016</v>
      </c>
      <c r="Q6007">
        <f t="shared" si="280"/>
        <v>11</v>
      </c>
      <c r="R6007" t="str">
        <f t="shared" si="281"/>
        <v>27</v>
      </c>
    </row>
    <row r="6008" spans="1:18" x14ac:dyDescent="0.35">
      <c r="A6008" s="1" t="s">
        <v>2</v>
      </c>
      <c r="B6008" s="18">
        <v>42696</v>
      </c>
      <c r="C6008" s="3" t="s">
        <v>219</v>
      </c>
      <c r="D6008" s="4" t="s">
        <v>292</v>
      </c>
      <c r="E6008" s="5" t="s">
        <v>4</v>
      </c>
      <c r="F6008" s="6">
        <v>231.69633616228518</v>
      </c>
      <c r="G6008" s="16" t="s">
        <v>4</v>
      </c>
      <c r="H6008" s="7">
        <v>11054.913020932425</v>
      </c>
      <c r="I6008" s="4"/>
      <c r="J6008" s="4">
        <v>4.5</v>
      </c>
      <c r="K6008" s="4"/>
      <c r="L6008" s="4">
        <v>47.712938426394977</v>
      </c>
      <c r="N6008" s="17">
        <v>1</v>
      </c>
      <c r="O6008" s="4">
        <v>100</v>
      </c>
      <c r="P6008">
        <f t="shared" si="279"/>
        <v>2016</v>
      </c>
      <c r="Q6008">
        <f t="shared" si="280"/>
        <v>11</v>
      </c>
      <c r="R6008" t="str">
        <f t="shared" si="281"/>
        <v>90</v>
      </c>
    </row>
    <row r="6009" spans="1:18" x14ac:dyDescent="0.35">
      <c r="A6009" s="1" t="s">
        <v>2</v>
      </c>
      <c r="B6009" s="18">
        <v>42710</v>
      </c>
      <c r="C6009" s="8" t="s">
        <v>29</v>
      </c>
      <c r="D6009" s="4" t="s">
        <v>30</v>
      </c>
      <c r="E6009" s="9" t="s">
        <v>23</v>
      </c>
      <c r="F6009" s="6">
        <v>5.8032856906645405</v>
      </c>
      <c r="G6009" s="16" t="s">
        <v>4</v>
      </c>
      <c r="H6009" s="7">
        <v>16294.091843955228</v>
      </c>
      <c r="I6009" s="4">
        <v>6.2</v>
      </c>
      <c r="J6009" s="4">
        <v>6.2</v>
      </c>
      <c r="K6009" s="4"/>
      <c r="L6009" s="4">
        <v>124.78824899079137</v>
      </c>
      <c r="N6009" s="17">
        <v>22.5</v>
      </c>
      <c r="O6009" s="4">
        <v>1151.2</v>
      </c>
      <c r="P6009">
        <f t="shared" si="279"/>
        <v>2016</v>
      </c>
      <c r="Q6009">
        <f t="shared" si="280"/>
        <v>12</v>
      </c>
      <c r="R6009" t="str">
        <f t="shared" si="281"/>
        <v>01</v>
      </c>
    </row>
    <row r="6010" spans="1:18" x14ac:dyDescent="0.35">
      <c r="A6010" s="1" t="s">
        <v>2</v>
      </c>
      <c r="B6010" s="18">
        <v>42710</v>
      </c>
      <c r="C6010" s="8" t="s">
        <v>294</v>
      </c>
      <c r="D6010" s="4" t="s">
        <v>295</v>
      </c>
      <c r="E6010" s="9" t="s">
        <v>23</v>
      </c>
      <c r="F6010" s="6">
        <v>5.8032856906645405</v>
      </c>
      <c r="G6010" s="16" t="s">
        <v>23</v>
      </c>
      <c r="H6010" s="7">
        <v>15083.285347285486</v>
      </c>
      <c r="I6010" s="4">
        <v>256.39999999999998</v>
      </c>
      <c r="J6010" s="4">
        <v>4.4000000000000004</v>
      </c>
      <c r="K6010" s="4"/>
      <c r="L6010" s="4">
        <v>2599.0940565874985</v>
      </c>
      <c r="N6010" s="17">
        <v>1.0000000000000002</v>
      </c>
      <c r="O6010" s="4">
        <v>1151.2</v>
      </c>
      <c r="P6010">
        <f t="shared" si="279"/>
        <v>2016</v>
      </c>
      <c r="Q6010">
        <f t="shared" si="280"/>
        <v>12</v>
      </c>
      <c r="R6010" t="str">
        <f t="shared" si="281"/>
        <v>01</v>
      </c>
    </row>
    <row r="6011" spans="1:18" x14ac:dyDescent="0.35">
      <c r="A6011" s="1" t="s">
        <v>2</v>
      </c>
      <c r="B6011" s="18">
        <v>42710</v>
      </c>
      <c r="C6011" s="3" t="s">
        <v>82</v>
      </c>
      <c r="D6011" s="4" t="s">
        <v>167</v>
      </c>
      <c r="E6011" s="5" t="s">
        <v>4</v>
      </c>
      <c r="F6011" s="6">
        <v>100.21113730639529</v>
      </c>
      <c r="G6011" s="16" t="s">
        <v>4</v>
      </c>
      <c r="H6011" s="7">
        <v>21983.430611359086</v>
      </c>
      <c r="I6011" s="4">
        <v>11</v>
      </c>
      <c r="J6011" s="4">
        <v>6.9</v>
      </c>
      <c r="K6011" s="4">
        <v>5.5200000000000005</v>
      </c>
      <c r="L6011" s="4">
        <v>219.37113181486811</v>
      </c>
      <c r="N6011" s="17">
        <v>1</v>
      </c>
      <c r="O6011" s="4">
        <v>100</v>
      </c>
      <c r="P6011">
        <f t="shared" si="279"/>
        <v>2016</v>
      </c>
      <c r="Q6011">
        <f t="shared" si="280"/>
        <v>12</v>
      </c>
      <c r="R6011" t="str">
        <f t="shared" si="281"/>
        <v>05</v>
      </c>
    </row>
    <row r="6012" spans="1:18" x14ac:dyDescent="0.35">
      <c r="A6012" s="1" t="s">
        <v>2</v>
      </c>
      <c r="B6012" s="18">
        <v>42710</v>
      </c>
      <c r="C6012" s="3" t="s">
        <v>37</v>
      </c>
      <c r="D6012" s="4" t="s">
        <v>156</v>
      </c>
      <c r="E6012" s="5" t="s">
        <v>4</v>
      </c>
      <c r="F6012" s="6">
        <v>34.819714143987248</v>
      </c>
      <c r="G6012" s="16" t="s">
        <v>4</v>
      </c>
      <c r="H6012" s="7">
        <v>68524.586020719973</v>
      </c>
      <c r="I6012" s="4">
        <v>23.3</v>
      </c>
      <c r="J6012" s="4">
        <v>14.2</v>
      </c>
      <c r="K6012" s="4">
        <v>11.36</v>
      </c>
      <c r="L6012" s="4">
        <v>1967.9824405609879</v>
      </c>
      <c r="N6012" s="17">
        <v>1</v>
      </c>
      <c r="O6012" s="4">
        <v>1151.2</v>
      </c>
      <c r="P6012">
        <f t="shared" si="279"/>
        <v>2016</v>
      </c>
      <c r="Q6012">
        <f t="shared" si="280"/>
        <v>12</v>
      </c>
      <c r="R6012" t="str">
        <f t="shared" si="281"/>
        <v>05</v>
      </c>
    </row>
    <row r="6013" spans="1:18" x14ac:dyDescent="0.35">
      <c r="A6013" s="1" t="s">
        <v>2</v>
      </c>
      <c r="B6013" s="18">
        <v>42710</v>
      </c>
      <c r="C6013" s="3" t="s">
        <v>62</v>
      </c>
      <c r="D6013" s="4" t="s">
        <v>63</v>
      </c>
      <c r="E6013" s="5" t="s">
        <v>4</v>
      </c>
      <c r="F6013" s="6">
        <v>267.22969948372076</v>
      </c>
      <c r="G6013" s="16" t="s">
        <v>4</v>
      </c>
      <c r="H6013" s="7">
        <v>40691.307254479281</v>
      </c>
      <c r="I6013" s="4">
        <v>11</v>
      </c>
      <c r="J6013" s="4">
        <v>6.4</v>
      </c>
      <c r="K6013" s="4"/>
      <c r="L6013" s="4">
        <v>152.27090152439487</v>
      </c>
      <c r="N6013" s="17">
        <v>1</v>
      </c>
      <c r="O6013" s="4">
        <v>100</v>
      </c>
      <c r="P6013">
        <f t="shared" si="279"/>
        <v>2016</v>
      </c>
      <c r="Q6013">
        <f t="shared" si="280"/>
        <v>12</v>
      </c>
      <c r="R6013" t="str">
        <f t="shared" si="281"/>
        <v>05</v>
      </c>
    </row>
    <row r="6014" spans="1:18" x14ac:dyDescent="0.35">
      <c r="A6014" s="1" t="s">
        <v>2</v>
      </c>
      <c r="B6014" s="18">
        <v>42710</v>
      </c>
      <c r="C6014" s="3" t="s">
        <v>134</v>
      </c>
      <c r="D6014" s="4" t="s">
        <v>135</v>
      </c>
      <c r="E6014" s="5" t="s">
        <v>4</v>
      </c>
      <c r="F6014" s="6">
        <v>12.534037926434539</v>
      </c>
      <c r="G6014" s="16" t="s">
        <v>4</v>
      </c>
      <c r="H6014" s="7">
        <v>124767.16289784684</v>
      </c>
      <c r="I6014" s="4">
        <v>45.4</v>
      </c>
      <c r="J6014" s="4">
        <v>25</v>
      </c>
      <c r="K6014" s="4">
        <v>16.75</v>
      </c>
      <c r="L6014" s="4">
        <v>9954.2672225931583</v>
      </c>
      <c r="N6014" s="17">
        <v>0.99999999999999989</v>
      </c>
      <c r="O6014" s="4">
        <v>15990.24</v>
      </c>
      <c r="P6014">
        <f t="shared" si="279"/>
        <v>2016</v>
      </c>
      <c r="Q6014">
        <f t="shared" si="280"/>
        <v>12</v>
      </c>
      <c r="R6014" t="str">
        <f t="shared" si="281"/>
        <v>06</v>
      </c>
    </row>
    <row r="6015" spans="1:18" x14ac:dyDescent="0.35">
      <c r="A6015" s="1" t="s">
        <v>2</v>
      </c>
      <c r="B6015" s="18">
        <v>42710</v>
      </c>
      <c r="C6015" s="3" t="s">
        <v>117</v>
      </c>
      <c r="D6015" s="4" t="s">
        <v>118</v>
      </c>
      <c r="E6015" s="5" t="s">
        <v>4</v>
      </c>
      <c r="F6015" s="6">
        <v>1.253403792643454</v>
      </c>
      <c r="G6015" s="16" t="s">
        <v>4</v>
      </c>
      <c r="H6015" s="7">
        <v>11700.568680202332</v>
      </c>
      <c r="I6015" s="4">
        <v>33.700000000000003</v>
      </c>
      <c r="J6015" s="4">
        <v>28.1</v>
      </c>
      <c r="K6015" s="4">
        <v>18.827000000000002</v>
      </c>
      <c r="L6015" s="4">
        <v>9335.0353245107035</v>
      </c>
      <c r="N6015" s="17">
        <v>1</v>
      </c>
      <c r="O6015" s="4">
        <v>15990.24</v>
      </c>
      <c r="P6015">
        <f t="shared" si="279"/>
        <v>2016</v>
      </c>
      <c r="Q6015">
        <f t="shared" si="280"/>
        <v>12</v>
      </c>
      <c r="R6015" t="str">
        <f t="shared" si="281"/>
        <v>06</v>
      </c>
    </row>
    <row r="6016" spans="1:18" x14ac:dyDescent="0.35">
      <c r="A6016" s="1" t="s">
        <v>2</v>
      </c>
      <c r="B6016" s="18">
        <v>42710</v>
      </c>
      <c r="C6016" s="3" t="s">
        <v>302</v>
      </c>
      <c r="D6016" s="4" t="s">
        <v>303</v>
      </c>
      <c r="E6016" s="5" t="s">
        <v>4</v>
      </c>
      <c r="F6016" s="6">
        <v>133.61484974186038</v>
      </c>
      <c r="G6016" s="16" t="s">
        <v>4</v>
      </c>
      <c r="H6016" s="7">
        <v>6232.9972168369723</v>
      </c>
      <c r="I6016" s="4">
        <v>5.3</v>
      </c>
      <c r="J6016" s="4">
        <v>4.0999999999999996</v>
      </c>
      <c r="K6016" s="4">
        <v>4.0999999999999996</v>
      </c>
      <c r="L6016" s="4">
        <v>46.648985714379229</v>
      </c>
      <c r="N6016" s="17">
        <v>1</v>
      </c>
      <c r="O6016" s="4">
        <v>100</v>
      </c>
      <c r="P6016">
        <f t="shared" si="279"/>
        <v>2016</v>
      </c>
      <c r="Q6016">
        <f t="shared" si="280"/>
        <v>12</v>
      </c>
      <c r="R6016" t="str">
        <f t="shared" si="281"/>
        <v>08</v>
      </c>
    </row>
    <row r="6017" spans="1:18" x14ac:dyDescent="0.35">
      <c r="A6017" s="1" t="s">
        <v>2</v>
      </c>
      <c r="B6017" s="18">
        <v>42710</v>
      </c>
      <c r="C6017" s="3" t="s">
        <v>671</v>
      </c>
      <c r="D6017" s="4" t="s">
        <v>672</v>
      </c>
      <c r="E6017" s="5" t="s">
        <v>7</v>
      </c>
      <c r="F6017" s="6">
        <v>1.0445031605362116</v>
      </c>
      <c r="G6017" s="16" t="s">
        <v>4</v>
      </c>
      <c r="H6017" s="7">
        <v>3536.7258491432481</v>
      </c>
      <c r="I6017" s="4">
        <v>14.7</v>
      </c>
      <c r="J6017" s="4">
        <v>6.7</v>
      </c>
      <c r="K6017" s="4"/>
      <c r="L6017" s="4">
        <v>345.51393083813224</v>
      </c>
      <c r="N6017" s="17">
        <v>9.8000000000000007</v>
      </c>
      <c r="O6017" s="4">
        <v>15990.24</v>
      </c>
      <c r="P6017">
        <f t="shared" si="279"/>
        <v>2016</v>
      </c>
      <c r="Q6017">
        <f t="shared" si="280"/>
        <v>12</v>
      </c>
      <c r="R6017" t="str">
        <f t="shared" si="281"/>
        <v>09</v>
      </c>
    </row>
    <row r="6018" spans="1:18" x14ac:dyDescent="0.35">
      <c r="A6018" s="1" t="s">
        <v>2</v>
      </c>
      <c r="B6018" s="18">
        <v>42710</v>
      </c>
      <c r="C6018" s="3" t="s">
        <v>40</v>
      </c>
      <c r="D6018" s="4" t="s">
        <v>169</v>
      </c>
      <c r="E6018" s="5" t="s">
        <v>4</v>
      </c>
      <c r="F6018" s="6">
        <v>534.45939896744153</v>
      </c>
      <c r="G6018" s="16" t="s">
        <v>4</v>
      </c>
      <c r="H6018" s="7">
        <v>53659.198829719768</v>
      </c>
      <c r="I6018" s="4"/>
      <c r="J6018" s="4">
        <v>5.8</v>
      </c>
      <c r="K6018" s="4">
        <v>3.8</v>
      </c>
      <c r="L6018" s="4">
        <v>100.3990180234226</v>
      </c>
      <c r="N6018" s="17">
        <v>1</v>
      </c>
      <c r="O6018" s="4">
        <v>100</v>
      </c>
      <c r="P6018">
        <f t="shared" ref="P6018:P6055" si="282">YEAR(B6018)</f>
        <v>2016</v>
      </c>
      <c r="Q6018">
        <f t="shared" ref="Q6018:Q6055" si="283">MONTH(B6018)</f>
        <v>12</v>
      </c>
      <c r="R6018" t="str">
        <f t="shared" ref="R6018:R6055" si="284">LEFT(C6018,2)</f>
        <v>12</v>
      </c>
    </row>
    <row r="6019" spans="1:18" x14ac:dyDescent="0.35">
      <c r="A6019" s="1" t="s">
        <v>2</v>
      </c>
      <c r="B6019" s="18">
        <v>42710</v>
      </c>
      <c r="C6019" s="3" t="s">
        <v>28</v>
      </c>
      <c r="D6019" s="4" t="s">
        <v>107</v>
      </c>
      <c r="E6019" s="5" t="s">
        <v>23</v>
      </c>
      <c r="F6019" s="6">
        <v>206.0166420185912</v>
      </c>
      <c r="G6019" s="16" t="s">
        <v>4</v>
      </c>
      <c r="H6019" s="7">
        <v>394388.51768505055</v>
      </c>
      <c r="I6019" s="4">
        <v>21.7</v>
      </c>
      <c r="J6019" s="4">
        <v>5</v>
      </c>
      <c r="K6019" s="4"/>
      <c r="L6019" s="4">
        <v>426.07850364311571</v>
      </c>
      <c r="N6019" s="17">
        <v>4.4929577464788739</v>
      </c>
      <c r="O6019" s="4">
        <v>1151.2</v>
      </c>
      <c r="P6019">
        <f t="shared" si="282"/>
        <v>2016</v>
      </c>
      <c r="Q6019">
        <f t="shared" si="283"/>
        <v>12</v>
      </c>
      <c r="R6019" t="str">
        <f t="shared" si="284"/>
        <v>12</v>
      </c>
    </row>
    <row r="6020" spans="1:18" x14ac:dyDescent="0.35">
      <c r="A6020" s="1" t="s">
        <v>2</v>
      </c>
      <c r="B6020" s="18">
        <v>42710</v>
      </c>
      <c r="C6020" s="3" t="s">
        <v>64</v>
      </c>
      <c r="D6020" s="4" t="s">
        <v>65</v>
      </c>
      <c r="E6020" s="5" t="s">
        <v>7</v>
      </c>
      <c r="F6020" s="6">
        <v>171.19692787460394</v>
      </c>
      <c r="G6020" s="16" t="s">
        <v>4</v>
      </c>
      <c r="H6020" s="7">
        <v>1218284.3801894905</v>
      </c>
      <c r="I6020" s="4">
        <v>67.400000000000006</v>
      </c>
      <c r="J6020" s="4">
        <v>4.7</v>
      </c>
      <c r="K6020" s="4">
        <v>4.7</v>
      </c>
      <c r="L6020" s="4">
        <v>1488.8660000000002</v>
      </c>
      <c r="N6020" s="17">
        <v>4.7796610169491531</v>
      </c>
      <c r="O6020" s="4">
        <v>1151.2</v>
      </c>
      <c r="P6020">
        <f t="shared" si="282"/>
        <v>2016</v>
      </c>
      <c r="Q6020">
        <f t="shared" si="283"/>
        <v>12</v>
      </c>
      <c r="R6020" t="str">
        <f t="shared" si="284"/>
        <v>13</v>
      </c>
    </row>
    <row r="6021" spans="1:18" x14ac:dyDescent="0.35">
      <c r="A6021" s="1" t="s">
        <v>2</v>
      </c>
      <c r="B6021" s="18">
        <v>42710</v>
      </c>
      <c r="C6021" s="3" t="s">
        <v>101</v>
      </c>
      <c r="D6021" s="4" t="s">
        <v>102</v>
      </c>
      <c r="E6021" s="5" t="s">
        <v>7</v>
      </c>
      <c r="F6021" s="6">
        <v>0.85704164747855316</v>
      </c>
      <c r="G6021" s="16" t="s">
        <v>4</v>
      </c>
      <c r="H6021" s="7">
        <v>19554.051396625389</v>
      </c>
      <c r="I6021" s="4">
        <v>64.099999999999994</v>
      </c>
      <c r="J6021" s="4">
        <v>3.7</v>
      </c>
      <c r="K6021" s="4">
        <v>3.7</v>
      </c>
      <c r="L6021" s="4">
        <v>877.529</v>
      </c>
      <c r="N6021" s="17">
        <v>26</v>
      </c>
      <c r="O6021" s="4">
        <v>15590.24</v>
      </c>
      <c r="P6021">
        <f t="shared" si="282"/>
        <v>2016</v>
      </c>
      <c r="Q6021">
        <f t="shared" si="283"/>
        <v>12</v>
      </c>
      <c r="R6021" t="str">
        <f t="shared" si="284"/>
        <v>13</v>
      </c>
    </row>
    <row r="6022" spans="1:18" x14ac:dyDescent="0.35">
      <c r="A6022" s="1" t="s">
        <v>2</v>
      </c>
      <c r="B6022" s="18">
        <v>42710</v>
      </c>
      <c r="C6022" s="3" t="s">
        <v>68</v>
      </c>
      <c r="D6022" s="4" t="s">
        <v>69</v>
      </c>
      <c r="E6022" s="5" t="s">
        <v>4</v>
      </c>
      <c r="F6022" s="6">
        <v>301.77085591455608</v>
      </c>
      <c r="G6022" s="16" t="s">
        <v>4</v>
      </c>
      <c r="H6022" s="7">
        <v>671108.20646838134</v>
      </c>
      <c r="I6022" s="4">
        <v>247.1</v>
      </c>
      <c r="J6022" s="4">
        <v>3</v>
      </c>
      <c r="K6022" s="4">
        <v>3</v>
      </c>
      <c r="L6022" s="4">
        <v>2223.8999999999996</v>
      </c>
      <c r="N6022" s="17">
        <v>1.0000000000000002</v>
      </c>
      <c r="O6022" s="4">
        <v>1151.2</v>
      </c>
      <c r="P6022">
        <f t="shared" si="282"/>
        <v>2016</v>
      </c>
      <c r="Q6022">
        <f t="shared" si="283"/>
        <v>12</v>
      </c>
      <c r="R6022" t="str">
        <f t="shared" si="284"/>
        <v>13</v>
      </c>
    </row>
    <row r="6023" spans="1:18" x14ac:dyDescent="0.35">
      <c r="A6023" s="1" t="s">
        <v>2</v>
      </c>
      <c r="B6023" s="18">
        <v>42710</v>
      </c>
      <c r="C6023" s="3" t="s">
        <v>3</v>
      </c>
      <c r="D6023" s="4" t="s">
        <v>119</v>
      </c>
      <c r="E6023" s="5" t="s">
        <v>4</v>
      </c>
      <c r="F6023" s="6">
        <v>66.807424870930191</v>
      </c>
      <c r="G6023" s="16" t="s">
        <v>4</v>
      </c>
      <c r="H6023" s="7">
        <v>1599.9283148153584</v>
      </c>
      <c r="I6023" s="4">
        <v>4.2</v>
      </c>
      <c r="J6023" s="4">
        <v>3.3</v>
      </c>
      <c r="K6023" s="4"/>
      <c r="L6023" s="4">
        <v>23.94836079831499</v>
      </c>
      <c r="N6023" s="17">
        <v>1</v>
      </c>
      <c r="O6023" s="4">
        <v>100</v>
      </c>
      <c r="P6023">
        <f t="shared" si="282"/>
        <v>2016</v>
      </c>
      <c r="Q6023">
        <f t="shared" si="283"/>
        <v>12</v>
      </c>
      <c r="R6023" t="str">
        <f t="shared" si="284"/>
        <v>16</v>
      </c>
    </row>
    <row r="6024" spans="1:18" x14ac:dyDescent="0.35">
      <c r="A6024" s="1" t="s">
        <v>2</v>
      </c>
      <c r="B6024" s="18">
        <v>42710</v>
      </c>
      <c r="C6024" s="3" t="s">
        <v>10</v>
      </c>
      <c r="D6024" s="4" t="s">
        <v>11</v>
      </c>
      <c r="E6024" s="5" t="s">
        <v>4</v>
      </c>
      <c r="F6024" s="6">
        <v>100.21113730639529</v>
      </c>
      <c r="G6024" s="16" t="s">
        <v>4</v>
      </c>
      <c r="H6024" s="7">
        <v>3465.5668810483016</v>
      </c>
      <c r="I6024" s="4">
        <v>4.3</v>
      </c>
      <c r="J6024" s="4">
        <v>3.2</v>
      </c>
      <c r="K6024" s="4"/>
      <c r="L6024" s="4">
        <v>34.582651930716445</v>
      </c>
      <c r="N6024" s="17">
        <v>1</v>
      </c>
      <c r="O6024" s="4">
        <v>100</v>
      </c>
      <c r="P6024">
        <f t="shared" si="282"/>
        <v>2016</v>
      </c>
      <c r="Q6024">
        <f t="shared" si="283"/>
        <v>12</v>
      </c>
      <c r="R6024" t="str">
        <f t="shared" si="284"/>
        <v>17</v>
      </c>
    </row>
    <row r="6025" spans="1:18" x14ac:dyDescent="0.35">
      <c r="A6025" s="1" t="s">
        <v>2</v>
      </c>
      <c r="B6025" s="18">
        <v>42710</v>
      </c>
      <c r="C6025" s="3" t="s">
        <v>12</v>
      </c>
      <c r="D6025" s="4" t="s">
        <v>13</v>
      </c>
      <c r="E6025" s="5" t="s">
        <v>4</v>
      </c>
      <c r="F6025" s="6">
        <v>367.44083679011607</v>
      </c>
      <c r="G6025" s="16" t="s">
        <v>4</v>
      </c>
      <c r="H6025" s="7">
        <v>5097.6070982861656</v>
      </c>
      <c r="I6025" s="4">
        <v>20.7</v>
      </c>
      <c r="J6025" s="4">
        <v>1.6</v>
      </c>
      <c r="K6025" s="4"/>
      <c r="L6025" s="4">
        <v>13.873273158252529</v>
      </c>
      <c r="N6025" s="17">
        <v>1</v>
      </c>
      <c r="O6025" s="4">
        <v>100</v>
      </c>
      <c r="P6025">
        <f t="shared" si="282"/>
        <v>2016</v>
      </c>
      <c r="Q6025">
        <f t="shared" si="283"/>
        <v>12</v>
      </c>
      <c r="R6025" t="str">
        <f t="shared" si="284"/>
        <v>17</v>
      </c>
    </row>
    <row r="6026" spans="1:18" x14ac:dyDescent="0.35">
      <c r="A6026" s="1" t="s">
        <v>2</v>
      </c>
      <c r="B6026" s="18">
        <v>42710</v>
      </c>
      <c r="C6026" s="3" t="s">
        <v>129</v>
      </c>
      <c r="D6026" s="4" t="s">
        <v>14</v>
      </c>
      <c r="E6026" s="5" t="s">
        <v>4</v>
      </c>
      <c r="F6026" s="6">
        <v>133.61484974186038</v>
      </c>
      <c r="G6026" s="16" t="s">
        <v>4</v>
      </c>
      <c r="H6026" s="7">
        <v>5530.8029584172027</v>
      </c>
      <c r="I6026" s="4">
        <v>12.2</v>
      </c>
      <c r="J6026" s="4">
        <v>3.6</v>
      </c>
      <c r="K6026" s="4"/>
      <c r="L6026" s="4">
        <v>41.393624803699119</v>
      </c>
      <c r="N6026" s="17">
        <v>1</v>
      </c>
      <c r="O6026" s="4">
        <v>100</v>
      </c>
      <c r="P6026">
        <f t="shared" si="282"/>
        <v>2016</v>
      </c>
      <c r="Q6026">
        <f t="shared" si="283"/>
        <v>12</v>
      </c>
      <c r="R6026" t="str">
        <f t="shared" si="284"/>
        <v>17</v>
      </c>
    </row>
    <row r="6027" spans="1:18" x14ac:dyDescent="0.35">
      <c r="A6027" s="1" t="s">
        <v>2</v>
      </c>
      <c r="B6027" s="18">
        <v>42710</v>
      </c>
      <c r="C6027" s="3" t="s">
        <v>54</v>
      </c>
      <c r="D6027" s="4" t="s">
        <v>218</v>
      </c>
      <c r="E6027" s="5" t="s">
        <v>7</v>
      </c>
      <c r="F6027" s="6">
        <v>367.44083679011607</v>
      </c>
      <c r="G6027" s="16" t="s">
        <v>4</v>
      </c>
      <c r="H6027" s="7">
        <v>20710.567969365526</v>
      </c>
      <c r="I6027" s="4">
        <v>6.4</v>
      </c>
      <c r="J6027" s="4">
        <v>2.9</v>
      </c>
      <c r="K6027" s="4"/>
      <c r="L6027" s="4">
        <v>28.182180497802836</v>
      </c>
      <c r="N6027" s="17">
        <v>1.9999999999999998</v>
      </c>
      <c r="O6027" s="4">
        <v>100</v>
      </c>
      <c r="P6027">
        <f t="shared" si="282"/>
        <v>2016</v>
      </c>
      <c r="Q6027">
        <f t="shared" si="283"/>
        <v>12</v>
      </c>
      <c r="R6027" t="str">
        <f t="shared" si="284"/>
        <v>17</v>
      </c>
    </row>
    <row r="6028" spans="1:18" x14ac:dyDescent="0.35">
      <c r="A6028" s="1" t="s">
        <v>2</v>
      </c>
      <c r="B6028" s="18">
        <v>42710</v>
      </c>
      <c r="C6028" s="3" t="s">
        <v>111</v>
      </c>
      <c r="D6028" s="4" t="s">
        <v>112</v>
      </c>
      <c r="E6028" s="5" t="s">
        <v>7</v>
      </c>
      <c r="F6028" s="6">
        <v>2.9016428453322702</v>
      </c>
      <c r="G6028" s="16" t="s">
        <v>4</v>
      </c>
      <c r="H6028" s="7">
        <v>1433.0659215840599</v>
      </c>
      <c r="I6028" s="4">
        <v>19</v>
      </c>
      <c r="J6028" s="4">
        <v>4.7</v>
      </c>
      <c r="K6028" s="4"/>
      <c r="L6028" s="4">
        <v>123.47021997291658</v>
      </c>
      <c r="N6028" s="17">
        <v>4</v>
      </c>
      <c r="O6028" s="4">
        <v>1151.2</v>
      </c>
      <c r="P6028">
        <f t="shared" si="282"/>
        <v>2016</v>
      </c>
      <c r="Q6028">
        <f t="shared" si="283"/>
        <v>12</v>
      </c>
      <c r="R6028" t="str">
        <f t="shared" si="284"/>
        <v>25</v>
      </c>
    </row>
    <row r="6029" spans="1:18" x14ac:dyDescent="0.35">
      <c r="A6029" s="1" t="s">
        <v>2</v>
      </c>
      <c r="B6029" s="18">
        <v>42710</v>
      </c>
      <c r="C6029" s="3" t="s">
        <v>80</v>
      </c>
      <c r="D6029" s="4" t="s">
        <v>81</v>
      </c>
      <c r="E6029" s="5" t="s">
        <v>4</v>
      </c>
      <c r="F6029" s="6">
        <v>0.20890063210724233</v>
      </c>
      <c r="G6029" s="16" t="s">
        <v>4</v>
      </c>
      <c r="H6029" s="7">
        <v>1139.3964060810172</v>
      </c>
      <c r="I6029" s="4">
        <v>26.3</v>
      </c>
      <c r="J6029" s="4">
        <v>25.1</v>
      </c>
      <c r="K6029" s="4">
        <v>15.78</v>
      </c>
      <c r="L6029" s="4">
        <v>5454.2506386294253</v>
      </c>
      <c r="N6029" s="17">
        <v>1</v>
      </c>
      <c r="O6029" s="4">
        <v>15990.24</v>
      </c>
      <c r="P6029">
        <f t="shared" si="282"/>
        <v>2016</v>
      </c>
      <c r="Q6029">
        <f t="shared" si="283"/>
        <v>12</v>
      </c>
      <c r="R6029" t="str">
        <f t="shared" si="284"/>
        <v>27</v>
      </c>
    </row>
    <row r="6030" spans="1:18" x14ac:dyDescent="0.35">
      <c r="A6030" s="1" t="s">
        <v>2</v>
      </c>
      <c r="B6030" s="18">
        <v>42710</v>
      </c>
      <c r="C6030" s="3" t="s">
        <v>132</v>
      </c>
      <c r="D6030" s="4" t="s">
        <v>298</v>
      </c>
      <c r="E6030" s="5" t="s">
        <v>4</v>
      </c>
      <c r="F6030" s="6">
        <v>367.44083679011607</v>
      </c>
      <c r="G6030" s="16" t="s">
        <v>4</v>
      </c>
      <c r="H6030" s="7">
        <v>18726.62607634292</v>
      </c>
      <c r="I6030" s="4"/>
      <c r="J6030" s="4">
        <v>4.5999999999999996</v>
      </c>
      <c r="K6030" s="4"/>
      <c r="L6030" s="4">
        <v>50.965010421636002</v>
      </c>
      <c r="N6030" s="17">
        <v>1</v>
      </c>
      <c r="O6030" s="4">
        <v>100</v>
      </c>
      <c r="P6030">
        <f t="shared" si="282"/>
        <v>2016</v>
      </c>
      <c r="Q6030">
        <f t="shared" si="283"/>
        <v>12</v>
      </c>
      <c r="R6030" t="str">
        <f t="shared" si="284"/>
        <v>90</v>
      </c>
    </row>
    <row r="6031" spans="1:18" x14ac:dyDescent="0.35">
      <c r="A6031" s="1" t="s">
        <v>2</v>
      </c>
      <c r="B6031" s="18">
        <v>42724</v>
      </c>
      <c r="C6031" s="8" t="s">
        <v>294</v>
      </c>
      <c r="D6031" s="4" t="s">
        <v>295</v>
      </c>
      <c r="E6031" s="9" t="s">
        <v>23</v>
      </c>
      <c r="F6031" s="6">
        <v>2.9016428453322702</v>
      </c>
      <c r="G6031" s="16" t="s">
        <v>23</v>
      </c>
      <c r="H6031" s="7">
        <v>7583.2941910568388</v>
      </c>
      <c r="I6031" s="4">
        <v>191.9</v>
      </c>
      <c r="J6031" s="4">
        <v>5.0999999999999996</v>
      </c>
      <c r="L6031" s="4">
        <v>2613.4485170205253</v>
      </c>
      <c r="N6031" s="17">
        <v>1</v>
      </c>
      <c r="O6031" s="4">
        <v>1151.2</v>
      </c>
      <c r="P6031">
        <f t="shared" si="282"/>
        <v>2016</v>
      </c>
      <c r="Q6031">
        <f t="shared" si="283"/>
        <v>12</v>
      </c>
      <c r="R6031" t="str">
        <f t="shared" si="284"/>
        <v>01</v>
      </c>
    </row>
    <row r="6032" spans="1:18" x14ac:dyDescent="0.35">
      <c r="A6032" s="1" t="s">
        <v>2</v>
      </c>
      <c r="B6032" s="18">
        <v>42724</v>
      </c>
      <c r="C6032" s="8" t="s">
        <v>97</v>
      </c>
      <c r="D6032" s="4" t="s">
        <v>98</v>
      </c>
      <c r="E6032" s="9" t="s">
        <v>7</v>
      </c>
      <c r="F6032" s="6">
        <v>0.20890063210724233</v>
      </c>
      <c r="G6032" s="16" t="s">
        <v>4</v>
      </c>
      <c r="H6032" s="7">
        <v>3525.7797434954164</v>
      </c>
      <c r="I6032" s="4"/>
      <c r="J6032" s="4">
        <v>5.0999999999999996</v>
      </c>
      <c r="K6032" s="4"/>
      <c r="L6032" s="4">
        <v>69.455901181889928</v>
      </c>
      <c r="N6032" s="17">
        <v>1</v>
      </c>
      <c r="O6032" s="4">
        <v>15990.24</v>
      </c>
      <c r="P6032">
        <f t="shared" si="282"/>
        <v>2016</v>
      </c>
      <c r="Q6032">
        <f t="shared" si="283"/>
        <v>12</v>
      </c>
      <c r="R6032" t="str">
        <f t="shared" si="284"/>
        <v>01</v>
      </c>
    </row>
    <row r="6033" spans="1:18" x14ac:dyDescent="0.35">
      <c r="A6033" s="1" t="s">
        <v>2</v>
      </c>
      <c r="B6033" s="18">
        <v>42724</v>
      </c>
      <c r="C6033" s="3" t="s">
        <v>300</v>
      </c>
      <c r="D6033" s="4" t="s">
        <v>301</v>
      </c>
      <c r="E6033" s="5" t="s">
        <v>4</v>
      </c>
      <c r="F6033" s="6">
        <v>33.403712435465096</v>
      </c>
      <c r="G6033" s="16" t="s">
        <v>4</v>
      </c>
      <c r="H6033" s="7">
        <v>1836.8707791389691</v>
      </c>
      <c r="I6033" s="4">
        <v>7.1</v>
      </c>
      <c r="J6033" s="4">
        <v>4.3</v>
      </c>
      <c r="K6033" s="4">
        <v>3.44</v>
      </c>
      <c r="L6033" s="4">
        <v>54.99001892941525</v>
      </c>
      <c r="N6033" s="17">
        <v>1</v>
      </c>
      <c r="O6033" s="4">
        <v>100</v>
      </c>
      <c r="P6033">
        <f t="shared" si="282"/>
        <v>2016</v>
      </c>
      <c r="Q6033">
        <f t="shared" si="283"/>
        <v>12</v>
      </c>
      <c r="R6033" t="str">
        <f t="shared" si="284"/>
        <v>05</v>
      </c>
    </row>
    <row r="6034" spans="1:18" x14ac:dyDescent="0.35">
      <c r="A6034" s="1" t="s">
        <v>2</v>
      </c>
      <c r="B6034" s="18">
        <v>42724</v>
      </c>
      <c r="C6034" s="3" t="s">
        <v>82</v>
      </c>
      <c r="D6034" s="4" t="s">
        <v>167</v>
      </c>
      <c r="E6034" s="5" t="s">
        <v>4</v>
      </c>
      <c r="F6034" s="6">
        <v>167.01856217732549</v>
      </c>
      <c r="G6034" s="16" t="s">
        <v>4</v>
      </c>
      <c r="H6034" s="7">
        <v>59817.478155952747</v>
      </c>
      <c r="I6034" s="4">
        <v>13.7</v>
      </c>
      <c r="J6034" s="4">
        <v>7.9</v>
      </c>
      <c r="K6034" s="4">
        <v>6.32</v>
      </c>
      <c r="L6034" s="4">
        <v>358.14868345258452</v>
      </c>
      <c r="N6034" s="17">
        <v>1</v>
      </c>
      <c r="O6034" s="4">
        <v>100</v>
      </c>
      <c r="P6034">
        <f t="shared" si="282"/>
        <v>2016</v>
      </c>
      <c r="Q6034">
        <f t="shared" si="283"/>
        <v>12</v>
      </c>
      <c r="R6034" t="str">
        <f t="shared" si="284"/>
        <v>05</v>
      </c>
    </row>
    <row r="6035" spans="1:18" x14ac:dyDescent="0.35">
      <c r="A6035" s="1" t="s">
        <v>2</v>
      </c>
      <c r="B6035" s="18">
        <v>42724</v>
      </c>
      <c r="C6035" s="3" t="s">
        <v>37</v>
      </c>
      <c r="D6035" s="4" t="s">
        <v>156</v>
      </c>
      <c r="E6035" s="5" t="s">
        <v>4</v>
      </c>
      <c r="F6035" s="6">
        <v>49.3279283706486</v>
      </c>
      <c r="G6035" s="16" t="s">
        <v>4</v>
      </c>
      <c r="H6035" s="7">
        <v>83617.73099548716</v>
      </c>
      <c r="I6035" s="4">
        <v>24.7</v>
      </c>
      <c r="J6035" s="4">
        <v>12.8</v>
      </c>
      <c r="K6035" s="4">
        <v>10.240000000000002</v>
      </c>
      <c r="L6035" s="4">
        <v>1695.13972626594</v>
      </c>
      <c r="N6035" s="17">
        <v>1</v>
      </c>
      <c r="O6035" s="4">
        <v>1151.2</v>
      </c>
      <c r="P6035">
        <f t="shared" si="282"/>
        <v>2016</v>
      </c>
      <c r="Q6035">
        <f t="shared" si="283"/>
        <v>12</v>
      </c>
      <c r="R6035" t="str">
        <f t="shared" si="284"/>
        <v>05</v>
      </c>
    </row>
    <row r="6036" spans="1:18" x14ac:dyDescent="0.35">
      <c r="A6036" s="1" t="s">
        <v>2</v>
      </c>
      <c r="B6036" s="18">
        <v>42724</v>
      </c>
      <c r="C6036" s="3" t="s">
        <v>62</v>
      </c>
      <c r="D6036" s="4" t="s">
        <v>63</v>
      </c>
      <c r="E6036" s="5" t="s">
        <v>4</v>
      </c>
      <c r="F6036" s="6">
        <v>100.21113730639529</v>
      </c>
      <c r="G6036" s="16" t="s">
        <v>4</v>
      </c>
      <c r="H6036" s="7">
        <v>6225.9311990925898</v>
      </c>
      <c r="I6036" s="4">
        <v>7.9</v>
      </c>
      <c r="J6036" s="4">
        <v>4.8</v>
      </c>
      <c r="K6036" s="4"/>
      <c r="L6036" s="4">
        <v>62.128136317391757</v>
      </c>
      <c r="N6036" s="17">
        <v>1</v>
      </c>
      <c r="O6036" s="4">
        <v>100</v>
      </c>
      <c r="P6036">
        <f t="shared" si="282"/>
        <v>2016</v>
      </c>
      <c r="Q6036">
        <f t="shared" si="283"/>
        <v>12</v>
      </c>
      <c r="R6036" t="str">
        <f t="shared" si="284"/>
        <v>05</v>
      </c>
    </row>
    <row r="6037" spans="1:18" x14ac:dyDescent="0.35">
      <c r="A6037" s="1" t="s">
        <v>2</v>
      </c>
      <c r="B6037" s="18">
        <v>42724</v>
      </c>
      <c r="C6037" s="3" t="s">
        <v>27</v>
      </c>
      <c r="D6037" s="4" t="s">
        <v>39</v>
      </c>
      <c r="E6037" s="5" t="s">
        <v>4</v>
      </c>
      <c r="F6037" s="6">
        <v>33.403712435465096</v>
      </c>
      <c r="G6037" s="16" t="s">
        <v>4</v>
      </c>
      <c r="H6037" s="7">
        <v>27923.765266520812</v>
      </c>
      <c r="I6037" s="4">
        <v>14.1</v>
      </c>
      <c r="J6037" s="4">
        <v>13</v>
      </c>
      <c r="K6037" s="4">
        <v>8.7100000000000009</v>
      </c>
      <c r="L6037" s="4">
        <v>835.94795999003509</v>
      </c>
      <c r="N6037" s="17">
        <v>5.1875000000000009</v>
      </c>
      <c r="O6037" s="4">
        <v>100</v>
      </c>
      <c r="P6037">
        <f t="shared" si="282"/>
        <v>2016</v>
      </c>
      <c r="Q6037">
        <f t="shared" si="283"/>
        <v>12</v>
      </c>
      <c r="R6037" t="str">
        <f t="shared" si="284"/>
        <v>06</v>
      </c>
    </row>
    <row r="6038" spans="1:18" x14ac:dyDescent="0.35">
      <c r="A6038" s="1" t="s">
        <v>2</v>
      </c>
      <c r="B6038" s="18">
        <v>42724</v>
      </c>
      <c r="C6038" s="3" t="s">
        <v>134</v>
      </c>
      <c r="D6038" s="4" t="s">
        <v>135</v>
      </c>
      <c r="E6038" s="5" t="s">
        <v>4</v>
      </c>
      <c r="F6038" s="6">
        <v>5.8032856906645405</v>
      </c>
      <c r="G6038" s="16" t="s">
        <v>4</v>
      </c>
      <c r="H6038" s="7">
        <v>37977.494507607342</v>
      </c>
      <c r="I6038" s="4">
        <v>41.9</v>
      </c>
      <c r="J6038" s="4">
        <v>21.1</v>
      </c>
      <c r="K6038" s="4">
        <v>14.137000000000002</v>
      </c>
      <c r="L6038" s="4">
        <v>6544.1366377498634</v>
      </c>
      <c r="N6038" s="17">
        <v>26.5</v>
      </c>
      <c r="O6038" s="4">
        <v>1151.2</v>
      </c>
      <c r="P6038">
        <f t="shared" si="282"/>
        <v>2016</v>
      </c>
      <c r="Q6038">
        <f t="shared" si="283"/>
        <v>12</v>
      </c>
      <c r="R6038" t="str">
        <f t="shared" si="284"/>
        <v>06</v>
      </c>
    </row>
    <row r="6039" spans="1:18" x14ac:dyDescent="0.35">
      <c r="A6039" s="1" t="s">
        <v>2</v>
      </c>
      <c r="B6039" s="18">
        <v>42724</v>
      </c>
      <c r="C6039" s="3" t="s">
        <v>302</v>
      </c>
      <c r="D6039" s="4" t="s">
        <v>303</v>
      </c>
      <c r="E6039" s="5" t="s">
        <v>4</v>
      </c>
      <c r="F6039" s="6">
        <v>66.807424870930191</v>
      </c>
      <c r="G6039" s="16" t="s">
        <v>4</v>
      </c>
      <c r="H6039" s="7">
        <v>2781.1775881329468</v>
      </c>
      <c r="I6039" s="4">
        <v>4.3</v>
      </c>
      <c r="J6039" s="4">
        <v>4.3</v>
      </c>
      <c r="K6039" s="4">
        <v>4.3</v>
      </c>
      <c r="L6039" s="4">
        <v>41.629767851493945</v>
      </c>
      <c r="N6039" s="17">
        <v>15.999999999999996</v>
      </c>
      <c r="O6039" s="4">
        <v>100</v>
      </c>
      <c r="P6039">
        <f t="shared" si="282"/>
        <v>2016</v>
      </c>
      <c r="Q6039">
        <f t="shared" si="283"/>
        <v>12</v>
      </c>
      <c r="R6039" t="str">
        <f t="shared" si="284"/>
        <v>08</v>
      </c>
    </row>
    <row r="6040" spans="1:18" x14ac:dyDescent="0.35">
      <c r="A6040" s="1" t="s">
        <v>2</v>
      </c>
      <c r="B6040" s="18">
        <v>42724</v>
      </c>
      <c r="C6040" s="3" t="s">
        <v>176</v>
      </c>
      <c r="D6040" s="4" t="s">
        <v>177</v>
      </c>
      <c r="E6040" s="5" t="s">
        <v>7</v>
      </c>
      <c r="F6040" s="6">
        <v>0.20890063210724233</v>
      </c>
      <c r="G6040" s="16" t="s">
        <v>4</v>
      </c>
      <c r="H6040" s="7">
        <v>891.23366317779812</v>
      </c>
      <c r="I6040" s="4">
        <v>13.9</v>
      </c>
      <c r="J6040" s="4">
        <v>7.3</v>
      </c>
      <c r="K6040" s="4"/>
      <c r="L6040" s="4">
        <v>387.84584464770347</v>
      </c>
      <c r="N6040" s="17">
        <v>1</v>
      </c>
      <c r="O6040" s="4">
        <v>15990.24</v>
      </c>
      <c r="P6040">
        <f t="shared" si="282"/>
        <v>2016</v>
      </c>
      <c r="Q6040">
        <f t="shared" si="283"/>
        <v>12</v>
      </c>
      <c r="R6040" t="str">
        <f t="shared" si="284"/>
        <v>09</v>
      </c>
    </row>
    <row r="6041" spans="1:18" x14ac:dyDescent="0.35">
      <c r="A6041" s="1" t="s">
        <v>2</v>
      </c>
      <c r="B6041" s="18">
        <v>42724</v>
      </c>
      <c r="C6041" s="3" t="s">
        <v>42</v>
      </c>
      <c r="D6041" s="4" t="s">
        <v>168</v>
      </c>
      <c r="E6041" s="5" t="s">
        <v>4</v>
      </c>
      <c r="F6041" s="6">
        <v>33.403712435465096</v>
      </c>
      <c r="G6041" s="16" t="s">
        <v>4</v>
      </c>
      <c r="H6041" s="7">
        <v>102395.41214818298</v>
      </c>
      <c r="I6041" s="4"/>
      <c r="J6041" s="4">
        <v>17.600000000000001</v>
      </c>
      <c r="K6041" s="4">
        <v>12.600000000000001</v>
      </c>
      <c r="L6041" s="4">
        <v>3065.3901821843197</v>
      </c>
      <c r="N6041" s="17">
        <v>27.999999999999993</v>
      </c>
      <c r="O6041" s="4">
        <v>100</v>
      </c>
      <c r="P6041">
        <f t="shared" si="282"/>
        <v>2016</v>
      </c>
      <c r="Q6041">
        <f t="shared" si="283"/>
        <v>12</v>
      </c>
      <c r="R6041" t="str">
        <f t="shared" si="284"/>
        <v>12</v>
      </c>
    </row>
    <row r="6042" spans="1:18" x14ac:dyDescent="0.35">
      <c r="A6042" s="1" t="s">
        <v>2</v>
      </c>
      <c r="B6042" s="18">
        <v>42724</v>
      </c>
      <c r="C6042" s="3" t="s">
        <v>125</v>
      </c>
      <c r="D6042" s="4" t="s">
        <v>321</v>
      </c>
      <c r="E6042" s="5" t="s">
        <v>4</v>
      </c>
      <c r="F6042" s="6">
        <v>66.807424870930191</v>
      </c>
      <c r="G6042" s="16" t="s">
        <v>4</v>
      </c>
      <c r="H6042" s="7">
        <v>4593.8909818547245</v>
      </c>
      <c r="I6042" s="4"/>
      <c r="J6042" s="4">
        <v>4.8</v>
      </c>
      <c r="K6042" s="4">
        <v>3.8</v>
      </c>
      <c r="L6042" s="4">
        <v>68.763180001773378</v>
      </c>
      <c r="N6042" s="17">
        <v>4</v>
      </c>
      <c r="O6042" s="4">
        <v>100</v>
      </c>
      <c r="P6042">
        <f t="shared" si="282"/>
        <v>2016</v>
      </c>
      <c r="Q6042">
        <f t="shared" si="283"/>
        <v>12</v>
      </c>
      <c r="R6042" t="str">
        <f t="shared" si="284"/>
        <v>12</v>
      </c>
    </row>
    <row r="6043" spans="1:18" x14ac:dyDescent="0.35">
      <c r="A6043" s="1" t="s">
        <v>2</v>
      </c>
      <c r="B6043" s="18">
        <v>42724</v>
      </c>
      <c r="C6043" s="3" t="s">
        <v>28</v>
      </c>
      <c r="D6043" s="4" t="s">
        <v>107</v>
      </c>
      <c r="E6043" s="5" t="s">
        <v>23</v>
      </c>
      <c r="F6043" s="6">
        <v>46.426285525316324</v>
      </c>
      <c r="G6043" s="16" t="s">
        <v>4</v>
      </c>
      <c r="H6043" s="7">
        <v>148645.43853743497</v>
      </c>
      <c r="I6043" s="4">
        <v>18.600000000000001</v>
      </c>
      <c r="J6043" s="4">
        <v>6.5</v>
      </c>
      <c r="K6043" s="4"/>
      <c r="L6043" s="4">
        <v>617.20514670588477</v>
      </c>
      <c r="N6043" s="17">
        <v>1</v>
      </c>
      <c r="O6043" s="4">
        <v>1151.2</v>
      </c>
      <c r="P6043">
        <f t="shared" si="282"/>
        <v>2016</v>
      </c>
      <c r="Q6043">
        <f t="shared" si="283"/>
        <v>12</v>
      </c>
      <c r="R6043" t="str">
        <f t="shared" si="284"/>
        <v>12</v>
      </c>
    </row>
    <row r="6044" spans="1:18" x14ac:dyDescent="0.35">
      <c r="A6044" s="1" t="s">
        <v>2</v>
      </c>
      <c r="B6044" s="18">
        <v>42724</v>
      </c>
      <c r="C6044" s="3" t="s">
        <v>64</v>
      </c>
      <c r="D6044" s="4" t="s">
        <v>65</v>
      </c>
      <c r="E6044" s="5" t="s">
        <v>7</v>
      </c>
      <c r="F6044" s="6">
        <v>124.77064234928763</v>
      </c>
      <c r="G6044" s="16" t="s">
        <v>4</v>
      </c>
      <c r="H6044" s="7">
        <v>896790.55877264135</v>
      </c>
      <c r="I6044" s="4">
        <v>61.4</v>
      </c>
      <c r="J6044" s="4">
        <v>4.4000000000000004</v>
      </c>
      <c r="K6044" s="4">
        <v>4.4000000000000004</v>
      </c>
      <c r="L6044" s="4">
        <v>1188.7040000000002</v>
      </c>
      <c r="O6044" s="4">
        <v>1151.2</v>
      </c>
      <c r="P6044">
        <f t="shared" si="282"/>
        <v>2016</v>
      </c>
      <c r="Q6044">
        <f t="shared" si="283"/>
        <v>12</v>
      </c>
      <c r="R6044" t="str">
        <f t="shared" si="284"/>
        <v>13</v>
      </c>
    </row>
    <row r="6045" spans="1:18" x14ac:dyDescent="0.35">
      <c r="A6045" s="1" t="s">
        <v>2</v>
      </c>
      <c r="B6045" s="18">
        <v>42724</v>
      </c>
      <c r="C6045" s="3" t="s">
        <v>101</v>
      </c>
      <c r="D6045" s="4" t="s">
        <v>102</v>
      </c>
      <c r="E6045" s="5" t="s">
        <v>7</v>
      </c>
      <c r="F6045" s="6">
        <v>0.41780100292947386</v>
      </c>
      <c r="G6045" s="16" t="s">
        <v>4</v>
      </c>
      <c r="H6045" s="7">
        <v>9326.8224689964027</v>
      </c>
      <c r="I6045" s="4">
        <v>65</v>
      </c>
      <c r="J6045" s="4">
        <v>3.6</v>
      </c>
      <c r="K6045" s="4">
        <v>3.6</v>
      </c>
      <c r="L6045" s="4">
        <v>842.4</v>
      </c>
      <c r="O6045" s="4">
        <v>15990.25</v>
      </c>
      <c r="P6045">
        <f t="shared" si="282"/>
        <v>2016</v>
      </c>
      <c r="Q6045">
        <f t="shared" si="283"/>
        <v>12</v>
      </c>
      <c r="R6045" t="str">
        <f t="shared" si="284"/>
        <v>13</v>
      </c>
    </row>
    <row r="6046" spans="1:18" x14ac:dyDescent="0.35">
      <c r="A6046" s="1" t="s">
        <v>2</v>
      </c>
      <c r="B6046" s="18">
        <v>42724</v>
      </c>
      <c r="C6046" s="3" t="s">
        <v>68</v>
      </c>
      <c r="D6046" s="4" t="s">
        <v>69</v>
      </c>
      <c r="E6046" s="5" t="s">
        <v>4</v>
      </c>
      <c r="F6046" s="6">
        <v>113.16407096795854</v>
      </c>
      <c r="G6046" s="16" t="s">
        <v>4</v>
      </c>
      <c r="H6046" s="7">
        <v>299216.21473381144</v>
      </c>
      <c r="I6046" s="4">
        <v>242.8</v>
      </c>
      <c r="J6046" s="4">
        <v>3.3</v>
      </c>
      <c r="K6046" s="4">
        <v>3.3</v>
      </c>
      <c r="L6046" s="4">
        <v>2644.0920000000001</v>
      </c>
      <c r="O6046" s="4">
        <v>1151.2</v>
      </c>
      <c r="P6046">
        <f t="shared" si="282"/>
        <v>2016</v>
      </c>
      <c r="Q6046">
        <f t="shared" si="283"/>
        <v>12</v>
      </c>
      <c r="R6046" t="str">
        <f t="shared" si="284"/>
        <v>13</v>
      </c>
    </row>
    <row r="6047" spans="1:18" x14ac:dyDescent="0.35">
      <c r="A6047" s="1" t="s">
        <v>2</v>
      </c>
      <c r="B6047" s="18">
        <v>42724</v>
      </c>
      <c r="C6047" s="3" t="s">
        <v>184</v>
      </c>
      <c r="D6047" s="4" t="s">
        <v>185</v>
      </c>
      <c r="E6047" s="5" t="s">
        <v>7</v>
      </c>
      <c r="F6047" s="6">
        <v>0.62670189632172701</v>
      </c>
      <c r="G6047" s="16" t="s">
        <v>4</v>
      </c>
      <c r="H6047" s="7">
        <v>6799.2202175211305</v>
      </c>
      <c r="I6047" s="4"/>
      <c r="J6047" s="4">
        <v>10.9</v>
      </c>
      <c r="K6047" s="4"/>
      <c r="L6047" s="4">
        <v>678.07559876428945</v>
      </c>
      <c r="O6047" s="4">
        <v>15990.24</v>
      </c>
      <c r="P6047">
        <f t="shared" si="282"/>
        <v>2016</v>
      </c>
      <c r="Q6047">
        <f t="shared" si="283"/>
        <v>12</v>
      </c>
      <c r="R6047" t="str">
        <f t="shared" si="284"/>
        <v>16</v>
      </c>
    </row>
    <row r="6048" spans="1:18" x14ac:dyDescent="0.35">
      <c r="A6048" s="1" t="s">
        <v>2</v>
      </c>
      <c r="B6048" s="18">
        <v>42724</v>
      </c>
      <c r="C6048" s="3" t="s">
        <v>384</v>
      </c>
      <c r="D6048" s="4" t="s">
        <v>385</v>
      </c>
      <c r="E6048" s="5" t="s">
        <v>7</v>
      </c>
      <c r="F6048" s="6">
        <v>2.9016428453322702</v>
      </c>
      <c r="G6048" s="16" t="s">
        <v>4</v>
      </c>
      <c r="H6048" s="7">
        <v>4168.9499830124996</v>
      </c>
      <c r="I6048" s="4"/>
      <c r="J6048" s="4">
        <v>7</v>
      </c>
      <c r="K6048" s="4"/>
      <c r="L6048" s="4">
        <v>179.59438003021648</v>
      </c>
      <c r="O6048" s="4">
        <v>1151.2</v>
      </c>
      <c r="P6048">
        <f t="shared" si="282"/>
        <v>2016</v>
      </c>
      <c r="Q6048">
        <f t="shared" si="283"/>
        <v>12</v>
      </c>
      <c r="R6048" t="str">
        <f t="shared" si="284"/>
        <v>16</v>
      </c>
    </row>
    <row r="6049" spans="1:18" x14ac:dyDescent="0.35">
      <c r="A6049" s="1" t="s">
        <v>2</v>
      </c>
      <c r="B6049" s="18">
        <v>42724</v>
      </c>
      <c r="C6049" s="3" t="s">
        <v>12</v>
      </c>
      <c r="D6049" s="4" t="s">
        <v>13</v>
      </c>
      <c r="E6049" s="5" t="s">
        <v>4</v>
      </c>
      <c r="F6049" s="6">
        <v>133.61484974186038</v>
      </c>
      <c r="G6049" s="16" t="s">
        <v>4</v>
      </c>
      <c r="H6049" s="7">
        <v>1501.4937903960479</v>
      </c>
      <c r="I6049" s="4">
        <v>21.9</v>
      </c>
      <c r="J6049" s="4">
        <v>1.4</v>
      </c>
      <c r="K6049" s="4"/>
      <c r="L6049" s="4">
        <v>11.237476921890687</v>
      </c>
      <c r="O6049" s="4">
        <v>100</v>
      </c>
      <c r="P6049">
        <f t="shared" si="282"/>
        <v>2016</v>
      </c>
      <c r="Q6049">
        <f t="shared" si="283"/>
        <v>12</v>
      </c>
      <c r="R6049" t="str">
        <f t="shared" si="284"/>
        <v>17</v>
      </c>
    </row>
    <row r="6050" spans="1:18" x14ac:dyDescent="0.35">
      <c r="A6050" s="1" t="s">
        <v>2</v>
      </c>
      <c r="B6050" s="18">
        <v>42724</v>
      </c>
      <c r="C6050" s="3" t="s">
        <v>129</v>
      </c>
      <c r="D6050" s="4" t="s">
        <v>14</v>
      </c>
      <c r="E6050" s="5" t="s">
        <v>4</v>
      </c>
      <c r="F6050" s="6">
        <v>334.03712435465098</v>
      </c>
      <c r="G6050" s="16" t="s">
        <v>4</v>
      </c>
      <c r="H6050" s="7">
        <v>12810.043035282381</v>
      </c>
      <c r="I6050" s="4">
        <v>10.7</v>
      </c>
      <c r="J6050" s="4">
        <v>3.7</v>
      </c>
      <c r="K6050" s="4"/>
      <c r="L6050" s="4">
        <v>38.349159722982812</v>
      </c>
      <c r="O6050" s="4">
        <v>100</v>
      </c>
      <c r="P6050">
        <f t="shared" si="282"/>
        <v>2016</v>
      </c>
      <c r="Q6050">
        <f t="shared" si="283"/>
        <v>12</v>
      </c>
      <c r="R6050" t="str">
        <f t="shared" si="284"/>
        <v>17</v>
      </c>
    </row>
    <row r="6051" spans="1:18" x14ac:dyDescent="0.35">
      <c r="A6051" s="1" t="s">
        <v>2</v>
      </c>
      <c r="B6051" s="18">
        <v>42724</v>
      </c>
      <c r="C6051" s="3" t="s">
        <v>15</v>
      </c>
      <c r="D6051" s="4" t="s">
        <v>16</v>
      </c>
      <c r="E6051" s="5" t="s">
        <v>7</v>
      </c>
      <c r="F6051" s="6">
        <v>0.20890063210724233</v>
      </c>
      <c r="G6051" s="16" t="s">
        <v>4</v>
      </c>
      <c r="H6051" s="7">
        <v>8709.2027535846391</v>
      </c>
      <c r="I6051" s="4">
        <v>17.100000000000001</v>
      </c>
      <c r="J6051" s="4">
        <v>11.4</v>
      </c>
      <c r="K6051" s="4">
        <v>11.4</v>
      </c>
      <c r="L6051" s="4">
        <v>1488.9517200000003</v>
      </c>
      <c r="O6051" s="4">
        <v>15990.24</v>
      </c>
      <c r="P6051">
        <f t="shared" si="282"/>
        <v>2016</v>
      </c>
      <c r="Q6051">
        <f t="shared" si="283"/>
        <v>12</v>
      </c>
      <c r="R6051" t="str">
        <f t="shared" si="284"/>
        <v>17</v>
      </c>
    </row>
    <row r="6052" spans="1:18" x14ac:dyDescent="0.35">
      <c r="A6052" s="1" t="s">
        <v>2</v>
      </c>
      <c r="B6052" s="18">
        <v>42724</v>
      </c>
      <c r="C6052" s="3" t="s">
        <v>54</v>
      </c>
      <c r="D6052" s="4" t="s">
        <v>218</v>
      </c>
      <c r="E6052" s="5" t="s">
        <v>7</v>
      </c>
      <c r="F6052" s="6">
        <v>801.68909845116229</v>
      </c>
      <c r="G6052" s="16" t="s">
        <v>4</v>
      </c>
      <c r="H6052" s="7">
        <v>22205.485466019276</v>
      </c>
      <c r="I6052" s="4">
        <v>5</v>
      </c>
      <c r="J6052" s="4">
        <v>2.2999999999999998</v>
      </c>
      <c r="K6052" s="4"/>
      <c r="L6052" s="4">
        <v>13.849187614575003</v>
      </c>
      <c r="O6052" s="4">
        <v>100</v>
      </c>
      <c r="P6052">
        <f t="shared" si="282"/>
        <v>2016</v>
      </c>
      <c r="Q6052">
        <f t="shared" si="283"/>
        <v>12</v>
      </c>
      <c r="R6052" t="str">
        <f t="shared" si="284"/>
        <v>17</v>
      </c>
    </row>
    <row r="6053" spans="1:18" x14ac:dyDescent="0.35">
      <c r="A6053" s="1" t="s">
        <v>2</v>
      </c>
      <c r="B6053" s="18">
        <v>42724</v>
      </c>
      <c r="C6053" s="3" t="s">
        <v>290</v>
      </c>
      <c r="D6053" s="4" t="s">
        <v>291</v>
      </c>
      <c r="E6053" s="5" t="s">
        <v>7</v>
      </c>
      <c r="F6053" s="6">
        <v>33.403712435465096</v>
      </c>
      <c r="G6053" s="16" t="s">
        <v>4</v>
      </c>
      <c r="H6053" s="7">
        <v>3498.0285863294389</v>
      </c>
      <c r="I6053" s="4">
        <v>8</v>
      </c>
      <c r="J6053" s="4">
        <v>2.5</v>
      </c>
      <c r="K6053" s="4"/>
      <c r="L6053" s="4">
        <v>26.179938779914945</v>
      </c>
      <c r="O6053" s="4">
        <v>100</v>
      </c>
      <c r="P6053">
        <f t="shared" si="282"/>
        <v>2016</v>
      </c>
      <c r="Q6053">
        <f t="shared" si="283"/>
        <v>12</v>
      </c>
      <c r="R6053" t="str">
        <f t="shared" si="284"/>
        <v>18</v>
      </c>
    </row>
    <row r="6054" spans="1:18" x14ac:dyDescent="0.35">
      <c r="A6054" s="1" t="s">
        <v>2</v>
      </c>
      <c r="B6054" s="18">
        <v>42724</v>
      </c>
      <c r="C6054" s="3" t="s">
        <v>56</v>
      </c>
      <c r="D6054" s="4" t="s">
        <v>57</v>
      </c>
      <c r="E6054" s="5" t="s">
        <v>4</v>
      </c>
      <c r="F6054" s="6">
        <v>0.20890063210724233</v>
      </c>
      <c r="G6054" s="16" t="s">
        <v>4</v>
      </c>
      <c r="H6054" s="7">
        <v>1359.6700306789655</v>
      </c>
      <c r="I6054" s="4">
        <v>225.5</v>
      </c>
      <c r="J6054" s="4">
        <v>10.5</v>
      </c>
      <c r="K6054" s="4"/>
      <c r="L6054" s="4">
        <v>6508.6927548450794</v>
      </c>
      <c r="O6054" s="4">
        <v>15990.24</v>
      </c>
      <c r="P6054">
        <f t="shared" si="282"/>
        <v>2016</v>
      </c>
      <c r="Q6054">
        <f t="shared" si="283"/>
        <v>12</v>
      </c>
      <c r="R6054" t="str">
        <f t="shared" si="284"/>
        <v>27</v>
      </c>
    </row>
    <row r="6055" spans="1:18" x14ac:dyDescent="0.35">
      <c r="A6055" s="1" t="s">
        <v>2</v>
      </c>
      <c r="B6055" s="18">
        <v>42724</v>
      </c>
      <c r="C6055" s="3" t="s">
        <v>132</v>
      </c>
      <c r="D6055" s="4" t="s">
        <v>298</v>
      </c>
      <c r="E6055" s="5" t="s">
        <v>4</v>
      </c>
      <c r="F6055" s="6">
        <v>133.61484974186038</v>
      </c>
      <c r="G6055" s="16" t="s">
        <v>4</v>
      </c>
      <c r="H6055" s="7">
        <v>6375.1570985854014</v>
      </c>
      <c r="I6055" s="4"/>
      <c r="J6055" s="4">
        <v>4.5</v>
      </c>
      <c r="K6055" s="4"/>
      <c r="L6055" s="4">
        <v>47.712938426394977</v>
      </c>
      <c r="O6055" s="4">
        <v>100</v>
      </c>
      <c r="P6055">
        <f t="shared" si="282"/>
        <v>2016</v>
      </c>
      <c r="Q6055">
        <f t="shared" si="283"/>
        <v>12</v>
      </c>
      <c r="R6055" t="str">
        <f t="shared" si="284"/>
        <v>90</v>
      </c>
    </row>
  </sheetData>
  <sortState xmlns:xlrd2="http://schemas.microsoft.com/office/spreadsheetml/2017/richdata2" ref="A2:Y6080">
    <sortCondition ref="B2:B6080"/>
    <sortCondition ref="C2:C6080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22"/>
  <sheetViews>
    <sheetView workbookViewId="0">
      <selection activeCell="A214" sqref="A214:B221"/>
    </sheetView>
  </sheetViews>
  <sheetFormatPr defaultRowHeight="14.5" x14ac:dyDescent="0.35"/>
  <cols>
    <col min="1" max="1" width="16.453125" bestFit="1" customWidth="1"/>
    <col min="2" max="2" width="30.7265625" bestFit="1" customWidth="1"/>
    <col min="3" max="3" width="10.7265625" customWidth="1"/>
    <col min="4" max="5" width="30.7265625" bestFit="1" customWidth="1"/>
    <col min="6" max="6" width="11.1796875" bestFit="1" customWidth="1"/>
    <col min="7" max="7" width="7.26953125" bestFit="1" customWidth="1"/>
    <col min="8" max="8" width="10.7265625" bestFit="1" customWidth="1"/>
    <col min="9" max="9" width="30.7265625" bestFit="1" customWidth="1"/>
    <col min="10" max="10" width="14.7265625" bestFit="1" customWidth="1"/>
    <col min="11" max="11" width="12" bestFit="1" customWidth="1"/>
    <col min="12" max="12" width="13.1796875" customWidth="1"/>
    <col min="13" max="13" width="9.26953125" customWidth="1"/>
    <col min="14" max="14" width="25" bestFit="1" customWidth="1"/>
    <col min="15" max="18" width="12" bestFit="1" customWidth="1"/>
    <col min="19" max="19" width="12" customWidth="1"/>
    <col min="20" max="24" width="12" bestFit="1" customWidth="1"/>
    <col min="25" max="25" width="12" customWidth="1"/>
    <col min="26" max="26" width="11" customWidth="1"/>
    <col min="27" max="34" width="12" bestFit="1" customWidth="1"/>
    <col min="35" max="35" width="11" bestFit="1" customWidth="1"/>
    <col min="36" max="47" width="12" bestFit="1" customWidth="1"/>
    <col min="48" max="48" width="11" bestFit="1" customWidth="1"/>
    <col min="49" max="49" width="11" customWidth="1"/>
    <col min="50" max="53" width="12" bestFit="1" customWidth="1"/>
    <col min="54" max="54" width="11" customWidth="1"/>
    <col min="55" max="66" width="12" bestFit="1" customWidth="1"/>
    <col min="67" max="67" width="11" customWidth="1"/>
    <col min="68" max="75" width="12" bestFit="1" customWidth="1"/>
    <col min="76" max="76" width="11" customWidth="1"/>
    <col min="77" max="79" width="12" bestFit="1" customWidth="1"/>
    <col min="80" max="80" width="11" customWidth="1"/>
    <col min="81" max="85" width="12" bestFit="1" customWidth="1"/>
    <col min="86" max="86" width="11" customWidth="1"/>
    <col min="87" max="98" width="12" bestFit="1" customWidth="1"/>
    <col min="99" max="99" width="11" customWidth="1"/>
    <col min="100" max="169" width="12" bestFit="1" customWidth="1"/>
    <col min="170" max="170" width="10.7265625" bestFit="1" customWidth="1"/>
    <col min="171" max="176" width="12" bestFit="1" customWidth="1"/>
    <col min="177" max="177" width="11" bestFit="1" customWidth="1"/>
    <col min="178" max="179" width="12" bestFit="1" customWidth="1"/>
    <col min="180" max="180" width="7.26953125" customWidth="1"/>
    <col min="181" max="181" width="12" bestFit="1" customWidth="1"/>
  </cols>
  <sheetData>
    <row r="1" spans="1:14" x14ac:dyDescent="0.35">
      <c r="A1" s="19" t="s">
        <v>0</v>
      </c>
      <c r="B1" t="s">
        <v>2</v>
      </c>
      <c r="F1" t="s">
        <v>438</v>
      </c>
      <c r="G1" t="s">
        <v>439</v>
      </c>
      <c r="H1" t="s">
        <v>200</v>
      </c>
      <c r="I1" t="s">
        <v>442</v>
      </c>
      <c r="J1" t="s">
        <v>658</v>
      </c>
      <c r="L1" s="19" t="s">
        <v>438</v>
      </c>
      <c r="M1" s="19" t="s">
        <v>439</v>
      </c>
      <c r="N1" t="s">
        <v>659</v>
      </c>
    </row>
    <row r="2" spans="1:14" x14ac:dyDescent="0.35">
      <c r="F2" s="21">
        <v>2004</v>
      </c>
      <c r="G2" s="21">
        <v>2</v>
      </c>
      <c r="H2" s="11">
        <v>38028</v>
      </c>
      <c r="I2" s="20">
        <v>7863428.0457611093</v>
      </c>
      <c r="J2">
        <f>I2/1000000</f>
        <v>7.8634280457611094</v>
      </c>
      <c r="L2">
        <v>2004</v>
      </c>
      <c r="M2">
        <v>6</v>
      </c>
      <c r="N2">
        <v>0.91566805886522928</v>
      </c>
    </row>
    <row r="3" spans="1:14" x14ac:dyDescent="0.35">
      <c r="A3" s="19" t="s">
        <v>438</v>
      </c>
      <c r="B3" s="19" t="s">
        <v>439</v>
      </c>
      <c r="C3" s="19" t="s">
        <v>200</v>
      </c>
      <c r="D3" t="s">
        <v>442</v>
      </c>
      <c r="F3" s="21">
        <v>2004</v>
      </c>
      <c r="G3" s="21">
        <v>3</v>
      </c>
      <c r="H3" s="11">
        <v>38055</v>
      </c>
      <c r="I3" s="20">
        <v>4170556.2379367701</v>
      </c>
      <c r="J3">
        <f t="shared" ref="J3:J66" si="0">I3/1000000</f>
        <v>4.1705562379367702</v>
      </c>
      <c r="M3">
        <v>7</v>
      </c>
      <c r="N3">
        <v>3.4373060861853539</v>
      </c>
    </row>
    <row r="4" spans="1:14" x14ac:dyDescent="0.35">
      <c r="A4">
        <v>2004</v>
      </c>
      <c r="B4">
        <v>2</v>
      </c>
      <c r="C4" s="11">
        <v>38028</v>
      </c>
      <c r="D4" s="20">
        <v>7863428.0457611093</v>
      </c>
      <c r="F4" s="21">
        <v>2004</v>
      </c>
      <c r="G4" s="21">
        <v>4</v>
      </c>
      <c r="H4" s="11">
        <v>38097</v>
      </c>
      <c r="I4" s="20">
        <v>2067971.3542420482</v>
      </c>
      <c r="J4">
        <f t="shared" si="0"/>
        <v>2.0679713542420481</v>
      </c>
      <c r="M4">
        <v>8</v>
      </c>
      <c r="N4">
        <v>6.8427048356958284</v>
      </c>
    </row>
    <row r="5" spans="1:14" x14ac:dyDescent="0.35">
      <c r="A5">
        <v>2004</v>
      </c>
      <c r="B5">
        <v>3</v>
      </c>
      <c r="C5" s="11">
        <v>38055</v>
      </c>
      <c r="D5" s="20">
        <v>4170556.2379367701</v>
      </c>
      <c r="F5" s="21">
        <v>2004</v>
      </c>
      <c r="G5" s="21">
        <v>5</v>
      </c>
      <c r="H5" s="11">
        <v>38125</v>
      </c>
      <c r="I5" s="20">
        <v>1365896.3864149533</v>
      </c>
      <c r="J5">
        <f t="shared" si="0"/>
        <v>1.3658963864149534</v>
      </c>
      <c r="M5">
        <v>9</v>
      </c>
      <c r="N5">
        <v>22.512932818481758</v>
      </c>
    </row>
    <row r="6" spans="1:14" x14ac:dyDescent="0.35">
      <c r="A6">
        <v>2004</v>
      </c>
      <c r="B6">
        <v>4</v>
      </c>
      <c r="C6" s="11">
        <v>38097</v>
      </c>
      <c r="D6" s="20">
        <v>2067971.3542420482</v>
      </c>
      <c r="F6" s="21">
        <v>2004</v>
      </c>
      <c r="G6" s="21">
        <v>6</v>
      </c>
      <c r="H6" s="11">
        <v>38146</v>
      </c>
      <c r="I6" s="20">
        <v>915668.05886522925</v>
      </c>
      <c r="J6">
        <f t="shared" si="0"/>
        <v>0.91566805886522928</v>
      </c>
      <c r="L6">
        <v>2005</v>
      </c>
      <c r="M6">
        <v>6</v>
      </c>
      <c r="N6">
        <v>7.9106879689468323</v>
      </c>
    </row>
    <row r="7" spans="1:14" x14ac:dyDescent="0.35">
      <c r="A7">
        <v>2004</v>
      </c>
      <c r="B7">
        <v>5</v>
      </c>
      <c r="C7" s="11">
        <v>38125</v>
      </c>
      <c r="D7" s="20">
        <v>1365896.3864149533</v>
      </c>
      <c r="F7" s="21">
        <v>2004</v>
      </c>
      <c r="G7" s="21">
        <v>7</v>
      </c>
      <c r="H7" s="11">
        <v>38181</v>
      </c>
      <c r="I7" s="20">
        <v>3437306.0861853538</v>
      </c>
      <c r="J7">
        <f t="shared" si="0"/>
        <v>3.4373060861853539</v>
      </c>
      <c r="M7">
        <v>7</v>
      </c>
      <c r="N7">
        <v>2.8672007169819218</v>
      </c>
    </row>
    <row r="8" spans="1:14" x14ac:dyDescent="0.35">
      <c r="A8">
        <v>2004</v>
      </c>
      <c r="B8">
        <v>6</v>
      </c>
      <c r="C8" s="11">
        <v>38146</v>
      </c>
      <c r="D8" s="20">
        <v>915668.05886522925</v>
      </c>
      <c r="F8" s="21">
        <v>2004</v>
      </c>
      <c r="G8" s="21">
        <v>8</v>
      </c>
      <c r="H8" s="11">
        <v>38216</v>
      </c>
      <c r="I8" s="20">
        <v>6842704.8356958283</v>
      </c>
      <c r="J8">
        <f t="shared" si="0"/>
        <v>6.8427048356958284</v>
      </c>
      <c r="M8">
        <v>8</v>
      </c>
      <c r="N8">
        <v>2.4122937817813055</v>
      </c>
    </row>
    <row r="9" spans="1:14" x14ac:dyDescent="0.35">
      <c r="A9">
        <v>2004</v>
      </c>
      <c r="B9">
        <v>7</v>
      </c>
      <c r="C9" s="11">
        <v>38181</v>
      </c>
      <c r="D9" s="20">
        <v>3437306.0861853538</v>
      </c>
      <c r="F9" s="21">
        <v>2004</v>
      </c>
      <c r="G9" s="21">
        <v>9</v>
      </c>
      <c r="H9" s="11">
        <v>38259</v>
      </c>
      <c r="I9" s="20">
        <v>22512932.818481758</v>
      </c>
      <c r="J9">
        <f t="shared" si="0"/>
        <v>22.512932818481758</v>
      </c>
      <c r="M9">
        <v>9</v>
      </c>
      <c r="N9">
        <v>8.0825470658646044</v>
      </c>
    </row>
    <row r="10" spans="1:14" x14ac:dyDescent="0.35">
      <c r="A10">
        <v>2004</v>
      </c>
      <c r="B10">
        <v>8</v>
      </c>
      <c r="C10" s="11">
        <v>38216</v>
      </c>
      <c r="D10" s="20">
        <v>6842704.8356958283</v>
      </c>
      <c r="F10" s="21">
        <v>2004</v>
      </c>
      <c r="G10" s="21">
        <v>10</v>
      </c>
      <c r="H10" s="11">
        <v>38279</v>
      </c>
      <c r="I10" s="20">
        <v>27103588.530931171</v>
      </c>
      <c r="J10">
        <f t="shared" si="0"/>
        <v>27.103588530931169</v>
      </c>
      <c r="L10">
        <v>2006</v>
      </c>
      <c r="M10">
        <v>6</v>
      </c>
      <c r="N10">
        <v>1.5756567037746199</v>
      </c>
    </row>
    <row r="11" spans="1:14" x14ac:dyDescent="0.35">
      <c r="A11">
        <v>2004</v>
      </c>
      <c r="B11">
        <v>9</v>
      </c>
      <c r="C11" s="11">
        <v>38259</v>
      </c>
      <c r="D11" s="20">
        <v>22512932.818481758</v>
      </c>
      <c r="F11" s="21">
        <v>2004</v>
      </c>
      <c r="G11" s="21">
        <v>11</v>
      </c>
      <c r="H11" s="11">
        <v>38306</v>
      </c>
      <c r="I11" s="20">
        <v>6515240.6015687343</v>
      </c>
      <c r="J11">
        <f t="shared" si="0"/>
        <v>6.5152406015687339</v>
      </c>
      <c r="M11">
        <v>7</v>
      </c>
      <c r="N11">
        <v>14.222529311698953</v>
      </c>
    </row>
    <row r="12" spans="1:14" x14ac:dyDescent="0.35">
      <c r="A12">
        <v>2004</v>
      </c>
      <c r="B12">
        <v>10</v>
      </c>
      <c r="C12" s="11">
        <v>38279</v>
      </c>
      <c r="D12" s="20">
        <v>27103588.530931171</v>
      </c>
      <c r="F12" s="22">
        <v>2004</v>
      </c>
      <c r="G12" s="21">
        <v>12</v>
      </c>
      <c r="H12" s="11">
        <v>38336</v>
      </c>
      <c r="I12" s="20">
        <v>1227131.7865773053</v>
      </c>
      <c r="J12">
        <f t="shared" si="0"/>
        <v>1.2271317865773053</v>
      </c>
      <c r="M12">
        <v>8</v>
      </c>
      <c r="N12">
        <v>12.629819162015295</v>
      </c>
    </row>
    <row r="13" spans="1:14" x14ac:dyDescent="0.35">
      <c r="A13">
        <v>2004</v>
      </c>
      <c r="B13">
        <v>11</v>
      </c>
      <c r="C13" s="11">
        <v>38306</v>
      </c>
      <c r="D13" s="20">
        <v>6515240.6015687343</v>
      </c>
      <c r="F13" s="21">
        <v>2005</v>
      </c>
      <c r="G13" s="21">
        <v>1</v>
      </c>
      <c r="H13" s="11">
        <v>38365</v>
      </c>
      <c r="I13" s="20">
        <v>1508365.2830777711</v>
      </c>
      <c r="J13">
        <f t="shared" si="0"/>
        <v>1.5083652830777712</v>
      </c>
      <c r="M13">
        <v>9</v>
      </c>
      <c r="N13">
        <v>11.799491663106696</v>
      </c>
    </row>
    <row r="14" spans="1:14" x14ac:dyDescent="0.35">
      <c r="A14">
        <v>2004</v>
      </c>
      <c r="B14">
        <v>12</v>
      </c>
      <c r="C14" s="11">
        <v>38336</v>
      </c>
      <c r="D14" s="20">
        <v>1227131.7865773053</v>
      </c>
      <c r="F14" s="21">
        <v>2005</v>
      </c>
      <c r="G14" s="21">
        <v>2</v>
      </c>
      <c r="H14" s="11">
        <v>38405</v>
      </c>
      <c r="I14" s="20">
        <v>3137813.020154797</v>
      </c>
      <c r="J14">
        <f t="shared" si="0"/>
        <v>3.1378130201547969</v>
      </c>
      <c r="L14">
        <v>2007</v>
      </c>
      <c r="M14">
        <v>6</v>
      </c>
      <c r="N14">
        <v>0.98308338290428265</v>
      </c>
    </row>
    <row r="15" spans="1:14" x14ac:dyDescent="0.35">
      <c r="A15">
        <v>2005</v>
      </c>
      <c r="B15">
        <v>1</v>
      </c>
      <c r="C15" s="11">
        <v>38365</v>
      </c>
      <c r="D15" s="20">
        <v>1508365.2830777711</v>
      </c>
      <c r="F15" s="21">
        <v>2005</v>
      </c>
      <c r="G15" s="21">
        <v>3</v>
      </c>
      <c r="H15" s="11">
        <v>38433</v>
      </c>
      <c r="I15" s="20">
        <v>13128968.079695737</v>
      </c>
      <c r="J15">
        <f t="shared" si="0"/>
        <v>13.128968079695737</v>
      </c>
      <c r="M15">
        <v>7</v>
      </c>
      <c r="N15">
        <v>7.4764613042785166</v>
      </c>
    </row>
    <row r="16" spans="1:14" x14ac:dyDescent="0.35">
      <c r="A16">
        <v>2005</v>
      </c>
      <c r="B16">
        <v>2</v>
      </c>
      <c r="C16" s="11">
        <v>38405</v>
      </c>
      <c r="D16" s="20">
        <v>3137813.020154797</v>
      </c>
      <c r="F16" s="21">
        <v>2005</v>
      </c>
      <c r="G16" s="21">
        <v>4</v>
      </c>
      <c r="H16" s="11">
        <v>38461</v>
      </c>
      <c r="I16" s="20">
        <v>11604413.272879794</v>
      </c>
      <c r="J16">
        <f t="shared" si="0"/>
        <v>11.604413272879794</v>
      </c>
      <c r="M16">
        <v>8</v>
      </c>
      <c r="N16">
        <v>4.312540168670556</v>
      </c>
    </row>
    <row r="17" spans="1:14" x14ac:dyDescent="0.35">
      <c r="A17">
        <v>2005</v>
      </c>
      <c r="B17">
        <v>3</v>
      </c>
      <c r="C17" s="11">
        <v>38433</v>
      </c>
      <c r="D17" s="20">
        <v>13128968.079695737</v>
      </c>
      <c r="F17" s="21">
        <v>2005</v>
      </c>
      <c r="G17" s="21">
        <v>5</v>
      </c>
      <c r="H17" s="11">
        <v>38489</v>
      </c>
      <c r="I17" s="20">
        <v>873814.74442978227</v>
      </c>
      <c r="J17">
        <f t="shared" si="0"/>
        <v>0.87381474442978224</v>
      </c>
      <c r="M17">
        <v>9</v>
      </c>
      <c r="N17">
        <v>2.6893234098685932</v>
      </c>
    </row>
    <row r="18" spans="1:14" x14ac:dyDescent="0.35">
      <c r="A18">
        <v>2005</v>
      </c>
      <c r="B18">
        <v>4</v>
      </c>
      <c r="C18" s="11">
        <v>38461</v>
      </c>
      <c r="D18" s="20">
        <v>11604413.272879794</v>
      </c>
      <c r="F18" s="21">
        <v>2005</v>
      </c>
      <c r="G18" s="21">
        <v>6</v>
      </c>
      <c r="H18" s="11">
        <v>38517</v>
      </c>
      <c r="I18" s="20">
        <v>7910687.9689468322</v>
      </c>
      <c r="J18">
        <f t="shared" si="0"/>
        <v>7.9106879689468323</v>
      </c>
      <c r="L18">
        <v>2008</v>
      </c>
      <c r="M18">
        <v>6</v>
      </c>
      <c r="N18">
        <v>1.8930145528435951</v>
      </c>
    </row>
    <row r="19" spans="1:14" x14ac:dyDescent="0.35">
      <c r="A19">
        <v>2005</v>
      </c>
      <c r="B19">
        <v>5</v>
      </c>
      <c r="C19" s="11">
        <v>38489</v>
      </c>
      <c r="D19" s="20">
        <v>873814.74442978227</v>
      </c>
      <c r="F19" s="21">
        <v>2005</v>
      </c>
      <c r="G19" s="21">
        <v>7</v>
      </c>
      <c r="H19" s="11">
        <v>38545</v>
      </c>
      <c r="I19" s="20">
        <v>2867200.7169819218</v>
      </c>
      <c r="J19">
        <f t="shared" si="0"/>
        <v>2.8672007169819218</v>
      </c>
      <c r="M19">
        <v>7</v>
      </c>
      <c r="N19">
        <v>5.4185859280633437</v>
      </c>
    </row>
    <row r="20" spans="1:14" x14ac:dyDescent="0.35">
      <c r="A20">
        <v>2005</v>
      </c>
      <c r="B20">
        <v>6</v>
      </c>
      <c r="C20" s="11">
        <v>38517</v>
      </c>
      <c r="D20" s="20">
        <v>7910687.9689468322</v>
      </c>
      <c r="F20" s="21">
        <v>2005</v>
      </c>
      <c r="G20" s="21">
        <v>8</v>
      </c>
      <c r="H20" s="11">
        <v>38587</v>
      </c>
      <c r="I20" s="20">
        <v>2412293.7817813056</v>
      </c>
      <c r="J20">
        <f t="shared" si="0"/>
        <v>2.4122937817813055</v>
      </c>
      <c r="M20">
        <v>8</v>
      </c>
      <c r="N20">
        <v>8.8148255063887078</v>
      </c>
    </row>
    <row r="21" spans="1:14" x14ac:dyDescent="0.35">
      <c r="A21">
        <v>2005</v>
      </c>
      <c r="B21">
        <v>7</v>
      </c>
      <c r="C21" s="11">
        <v>38545</v>
      </c>
      <c r="D21" s="20">
        <v>2867200.7169819218</v>
      </c>
      <c r="F21" s="21">
        <v>2005</v>
      </c>
      <c r="G21" s="21">
        <v>9</v>
      </c>
      <c r="H21" s="11">
        <v>38615</v>
      </c>
      <c r="I21" s="20">
        <v>8082547.0658646049</v>
      </c>
      <c r="J21">
        <f t="shared" si="0"/>
        <v>8.0825470658646044</v>
      </c>
      <c r="M21">
        <v>9</v>
      </c>
      <c r="N21">
        <v>7.6261782559316744</v>
      </c>
    </row>
    <row r="22" spans="1:14" x14ac:dyDescent="0.35">
      <c r="A22">
        <v>2005</v>
      </c>
      <c r="B22">
        <v>8</v>
      </c>
      <c r="C22" s="11">
        <v>38587</v>
      </c>
      <c r="D22" s="20">
        <v>2412293.7817813056</v>
      </c>
      <c r="F22" s="21">
        <v>2005</v>
      </c>
      <c r="G22" s="21">
        <v>10</v>
      </c>
      <c r="H22" s="11">
        <v>38644</v>
      </c>
      <c r="I22" s="20">
        <v>18297338.438148741</v>
      </c>
      <c r="J22">
        <f t="shared" si="0"/>
        <v>18.297338438148742</v>
      </c>
      <c r="L22">
        <v>2009</v>
      </c>
      <c r="M22">
        <v>6</v>
      </c>
      <c r="N22">
        <v>3.985469832474521</v>
      </c>
    </row>
    <row r="23" spans="1:14" x14ac:dyDescent="0.35">
      <c r="A23">
        <v>2005</v>
      </c>
      <c r="B23">
        <v>9</v>
      </c>
      <c r="C23" s="11">
        <v>38615</v>
      </c>
      <c r="D23" s="20">
        <v>8082547.0658646049</v>
      </c>
      <c r="F23" s="21">
        <v>2005</v>
      </c>
      <c r="G23" s="21">
        <v>11</v>
      </c>
      <c r="H23" s="11">
        <v>38671</v>
      </c>
      <c r="I23" s="20">
        <v>2762957.5244158264</v>
      </c>
      <c r="J23">
        <f t="shared" si="0"/>
        <v>2.7629575244158264</v>
      </c>
      <c r="M23">
        <v>7</v>
      </c>
      <c r="N23">
        <v>15.86172803913292</v>
      </c>
    </row>
    <row r="24" spans="1:14" x14ac:dyDescent="0.35">
      <c r="A24">
        <v>2005</v>
      </c>
      <c r="B24">
        <v>10</v>
      </c>
      <c r="C24" s="11">
        <v>38644</v>
      </c>
      <c r="D24" s="20">
        <v>18297338.438148741</v>
      </c>
      <c r="F24" s="22">
        <v>2005</v>
      </c>
      <c r="G24" s="21">
        <v>12</v>
      </c>
      <c r="H24" s="11">
        <v>38699</v>
      </c>
      <c r="I24" s="20">
        <v>1578366.3211294981</v>
      </c>
      <c r="J24">
        <f t="shared" si="0"/>
        <v>1.578366321129498</v>
      </c>
      <c r="M24">
        <v>8</v>
      </c>
      <c r="N24">
        <v>12.720787936522559</v>
      </c>
    </row>
    <row r="25" spans="1:14" x14ac:dyDescent="0.35">
      <c r="A25">
        <v>2005</v>
      </c>
      <c r="B25">
        <v>11</v>
      </c>
      <c r="C25" s="11">
        <v>38671</v>
      </c>
      <c r="D25" s="20">
        <v>2762957.5244158264</v>
      </c>
      <c r="F25" s="21">
        <v>2006</v>
      </c>
      <c r="G25" s="21">
        <v>2</v>
      </c>
      <c r="H25" s="11">
        <v>38755</v>
      </c>
      <c r="I25" s="20">
        <v>37610528.980377078</v>
      </c>
      <c r="J25">
        <f t="shared" si="0"/>
        <v>37.610528980377076</v>
      </c>
      <c r="M25">
        <v>9</v>
      </c>
      <c r="N25">
        <v>11.959988402649627</v>
      </c>
    </row>
    <row r="26" spans="1:14" x14ac:dyDescent="0.35">
      <c r="A26">
        <v>2005</v>
      </c>
      <c r="B26">
        <v>12</v>
      </c>
      <c r="C26" s="11">
        <v>38699</v>
      </c>
      <c r="D26" s="20">
        <v>1578366.3211294981</v>
      </c>
      <c r="F26" s="21">
        <v>2006</v>
      </c>
      <c r="G26" s="21">
        <v>3</v>
      </c>
      <c r="H26" s="11">
        <v>38786</v>
      </c>
      <c r="I26" s="20">
        <v>16503625.86132852</v>
      </c>
      <c r="J26">
        <f t="shared" si="0"/>
        <v>16.503625861328519</v>
      </c>
      <c r="L26">
        <v>2010</v>
      </c>
      <c r="M26">
        <v>6</v>
      </c>
      <c r="N26">
        <v>0.82261112375237477</v>
      </c>
    </row>
    <row r="27" spans="1:14" x14ac:dyDescent="0.35">
      <c r="A27">
        <v>2006</v>
      </c>
      <c r="B27">
        <v>2</v>
      </c>
      <c r="C27" s="11">
        <v>38755</v>
      </c>
      <c r="D27" s="20">
        <v>37610528.980377078</v>
      </c>
      <c r="F27" s="21">
        <v>2006</v>
      </c>
      <c r="G27" s="21">
        <v>4</v>
      </c>
      <c r="H27" s="11">
        <v>38825</v>
      </c>
      <c r="I27" s="20">
        <v>24067335.973777387</v>
      </c>
      <c r="J27">
        <f t="shared" si="0"/>
        <v>24.067335973777386</v>
      </c>
      <c r="M27">
        <v>7</v>
      </c>
      <c r="N27">
        <v>9.0659971476376366</v>
      </c>
    </row>
    <row r="28" spans="1:14" x14ac:dyDescent="0.35">
      <c r="A28">
        <v>2006</v>
      </c>
      <c r="B28">
        <v>3</v>
      </c>
      <c r="C28" s="11">
        <v>38786</v>
      </c>
      <c r="D28" s="20">
        <v>16503625.86132852</v>
      </c>
      <c r="F28" s="21">
        <v>2006</v>
      </c>
      <c r="G28" s="21">
        <v>5</v>
      </c>
      <c r="H28" s="11">
        <v>38853</v>
      </c>
      <c r="I28" s="20">
        <v>393616.97508353327</v>
      </c>
      <c r="J28">
        <f t="shared" si="0"/>
        <v>0.39361697508353327</v>
      </c>
      <c r="M28">
        <v>8</v>
      </c>
      <c r="N28">
        <v>4.0426670338066888</v>
      </c>
    </row>
    <row r="29" spans="1:14" x14ac:dyDescent="0.35">
      <c r="A29">
        <v>2006</v>
      </c>
      <c r="B29">
        <v>4</v>
      </c>
      <c r="C29" s="11">
        <v>38825</v>
      </c>
      <c r="D29" s="20">
        <v>24067335.973777387</v>
      </c>
      <c r="F29" s="21">
        <v>2006</v>
      </c>
      <c r="G29" s="21">
        <v>6</v>
      </c>
      <c r="H29" s="11">
        <v>38881</v>
      </c>
      <c r="I29" s="20">
        <v>1575656.7037746198</v>
      </c>
      <c r="J29">
        <f t="shared" si="0"/>
        <v>1.5756567037746199</v>
      </c>
      <c r="M29">
        <v>9</v>
      </c>
      <c r="N29">
        <v>2.6588921968711481</v>
      </c>
    </row>
    <row r="30" spans="1:14" x14ac:dyDescent="0.35">
      <c r="A30">
        <v>2006</v>
      </c>
      <c r="B30">
        <v>5</v>
      </c>
      <c r="C30" s="11">
        <v>38853</v>
      </c>
      <c r="D30" s="20">
        <v>393616.97508353327</v>
      </c>
      <c r="F30" s="21">
        <v>2006</v>
      </c>
      <c r="G30" s="21">
        <v>7</v>
      </c>
      <c r="H30" s="11">
        <v>38909</v>
      </c>
      <c r="I30" s="20">
        <v>14222529.311698953</v>
      </c>
      <c r="J30">
        <f t="shared" si="0"/>
        <v>14.222529311698953</v>
      </c>
      <c r="L30">
        <v>2011</v>
      </c>
      <c r="M30">
        <v>6</v>
      </c>
      <c r="N30">
        <v>1.1542748165795218</v>
      </c>
    </row>
    <row r="31" spans="1:14" x14ac:dyDescent="0.35">
      <c r="A31">
        <v>2006</v>
      </c>
      <c r="B31">
        <v>6</v>
      </c>
      <c r="C31" s="11">
        <v>38881</v>
      </c>
      <c r="D31" s="20">
        <v>1575656.7037746198</v>
      </c>
      <c r="F31" s="21">
        <v>2006</v>
      </c>
      <c r="G31" s="21">
        <v>8</v>
      </c>
      <c r="H31" s="11">
        <v>38951</v>
      </c>
      <c r="I31" s="20">
        <v>12629819.162015295</v>
      </c>
      <c r="J31">
        <f t="shared" si="0"/>
        <v>12.629819162015295</v>
      </c>
      <c r="M31">
        <v>7</v>
      </c>
      <c r="N31">
        <v>18.488594538198317</v>
      </c>
    </row>
    <row r="32" spans="1:14" x14ac:dyDescent="0.35">
      <c r="A32">
        <v>2006</v>
      </c>
      <c r="B32">
        <v>7</v>
      </c>
      <c r="C32" s="11">
        <v>38909</v>
      </c>
      <c r="D32" s="20">
        <v>14222529.311698953</v>
      </c>
      <c r="F32" s="21">
        <v>2006</v>
      </c>
      <c r="G32" s="21">
        <v>9</v>
      </c>
      <c r="H32" s="11">
        <v>38979</v>
      </c>
      <c r="I32" s="20">
        <v>11799491.663106697</v>
      </c>
      <c r="J32">
        <f t="shared" si="0"/>
        <v>11.799491663106696</v>
      </c>
      <c r="M32">
        <v>8</v>
      </c>
      <c r="N32">
        <v>7.9133662157916254</v>
      </c>
    </row>
    <row r="33" spans="1:14" x14ac:dyDescent="0.35">
      <c r="A33">
        <v>2006</v>
      </c>
      <c r="B33">
        <v>8</v>
      </c>
      <c r="C33" s="11">
        <v>38951</v>
      </c>
      <c r="D33" s="20">
        <v>12629819.162015295</v>
      </c>
      <c r="F33" s="21">
        <v>2006</v>
      </c>
      <c r="G33" s="21">
        <v>10</v>
      </c>
      <c r="H33" s="11">
        <v>39021</v>
      </c>
      <c r="I33" s="20">
        <v>87632579.826800734</v>
      </c>
      <c r="J33">
        <f t="shared" si="0"/>
        <v>87.632579826800736</v>
      </c>
      <c r="M33">
        <v>9</v>
      </c>
      <c r="N33">
        <v>2.1702853151421921</v>
      </c>
    </row>
    <row r="34" spans="1:14" x14ac:dyDescent="0.35">
      <c r="A34">
        <v>2006</v>
      </c>
      <c r="B34">
        <v>9</v>
      </c>
      <c r="C34" s="11">
        <v>38979</v>
      </c>
      <c r="D34" s="20">
        <v>11799491.663106697</v>
      </c>
      <c r="F34" s="22">
        <v>2006</v>
      </c>
      <c r="G34" s="21">
        <v>12</v>
      </c>
      <c r="H34" s="11">
        <v>39072</v>
      </c>
      <c r="I34" s="20">
        <v>3449672.1154876365</v>
      </c>
      <c r="J34">
        <f t="shared" si="0"/>
        <v>3.4496721154876364</v>
      </c>
      <c r="L34">
        <v>2012</v>
      </c>
      <c r="M34">
        <v>6</v>
      </c>
      <c r="N34">
        <v>1.7083444121401028</v>
      </c>
    </row>
    <row r="35" spans="1:14" x14ac:dyDescent="0.35">
      <c r="A35">
        <v>2006</v>
      </c>
      <c r="B35">
        <v>10</v>
      </c>
      <c r="C35" s="11">
        <v>39021</v>
      </c>
      <c r="D35" s="20">
        <v>87632579.826800734</v>
      </c>
      <c r="F35" s="21">
        <v>2007</v>
      </c>
      <c r="G35" s="21">
        <v>1</v>
      </c>
      <c r="H35" s="11">
        <v>39091</v>
      </c>
      <c r="I35" s="20">
        <v>8452960.4917249233</v>
      </c>
      <c r="J35">
        <f t="shared" si="0"/>
        <v>8.452960491724923</v>
      </c>
      <c r="M35">
        <v>7</v>
      </c>
      <c r="N35">
        <v>4.5292906055473994</v>
      </c>
    </row>
    <row r="36" spans="1:14" x14ac:dyDescent="0.35">
      <c r="A36">
        <v>2006</v>
      </c>
      <c r="B36">
        <v>12</v>
      </c>
      <c r="C36" s="11">
        <v>39072</v>
      </c>
      <c r="D36" s="20">
        <v>3449672.1154876365</v>
      </c>
      <c r="F36" s="21">
        <v>2007</v>
      </c>
      <c r="G36" s="21">
        <v>2</v>
      </c>
      <c r="H36" s="11">
        <v>39119</v>
      </c>
      <c r="I36" s="20">
        <v>28349934.387921043</v>
      </c>
      <c r="J36">
        <f t="shared" si="0"/>
        <v>28.349934387921042</v>
      </c>
      <c r="M36">
        <v>8</v>
      </c>
      <c r="N36">
        <v>7.7947491172216505</v>
      </c>
    </row>
    <row r="37" spans="1:14" x14ac:dyDescent="0.35">
      <c r="A37">
        <v>2007</v>
      </c>
      <c r="B37">
        <v>1</v>
      </c>
      <c r="C37" s="11">
        <v>39091</v>
      </c>
      <c r="D37" s="20">
        <v>8452960.4917249233</v>
      </c>
      <c r="F37" s="21">
        <v>2007</v>
      </c>
      <c r="G37" s="21">
        <v>3</v>
      </c>
      <c r="H37" s="11">
        <v>39147</v>
      </c>
      <c r="I37" s="20">
        <v>8585762.9603730198</v>
      </c>
      <c r="J37">
        <f t="shared" si="0"/>
        <v>8.5857629603730192</v>
      </c>
      <c r="M37">
        <v>9</v>
      </c>
      <c r="N37">
        <v>10.170532761931213</v>
      </c>
    </row>
    <row r="38" spans="1:14" x14ac:dyDescent="0.35">
      <c r="A38">
        <v>2007</v>
      </c>
      <c r="B38">
        <v>2</v>
      </c>
      <c r="C38" s="11">
        <v>39119</v>
      </c>
      <c r="D38" s="20">
        <v>28349934.387921043</v>
      </c>
      <c r="F38" s="21">
        <v>2007</v>
      </c>
      <c r="G38" s="21">
        <v>4</v>
      </c>
      <c r="H38" s="11">
        <v>39185</v>
      </c>
      <c r="I38" s="20">
        <v>4873770.0160657736</v>
      </c>
      <c r="J38">
        <f t="shared" si="0"/>
        <v>4.873770016065774</v>
      </c>
      <c r="L38">
        <v>2013</v>
      </c>
      <c r="M38">
        <v>6</v>
      </c>
      <c r="N38">
        <v>0.41632129523518474</v>
      </c>
    </row>
    <row r="39" spans="1:14" x14ac:dyDescent="0.35">
      <c r="A39">
        <v>2007</v>
      </c>
      <c r="B39">
        <v>3</v>
      </c>
      <c r="C39" s="11">
        <v>39147</v>
      </c>
      <c r="D39" s="20">
        <v>8585762.9603730198</v>
      </c>
      <c r="F39" s="21">
        <v>2007</v>
      </c>
      <c r="G39" s="21">
        <v>5</v>
      </c>
      <c r="H39" s="11">
        <v>39217</v>
      </c>
      <c r="I39" s="20">
        <v>3753093.0136675681</v>
      </c>
      <c r="J39">
        <f t="shared" si="0"/>
        <v>3.7530930136675682</v>
      </c>
      <c r="M39">
        <v>7</v>
      </c>
      <c r="N39">
        <v>6.6147315472496757</v>
      </c>
    </row>
    <row r="40" spans="1:14" x14ac:dyDescent="0.35">
      <c r="A40">
        <v>2007</v>
      </c>
      <c r="B40">
        <v>4</v>
      </c>
      <c r="C40" s="11">
        <v>39185</v>
      </c>
      <c r="D40" s="20">
        <v>4873770.0160657736</v>
      </c>
      <c r="F40" s="21">
        <v>2007</v>
      </c>
      <c r="G40" s="21">
        <v>6</v>
      </c>
      <c r="H40" s="11">
        <v>39245</v>
      </c>
      <c r="I40" s="20">
        <v>983083.38290428265</v>
      </c>
      <c r="J40">
        <f t="shared" si="0"/>
        <v>0.98308338290428265</v>
      </c>
      <c r="M40">
        <v>8</v>
      </c>
      <c r="N40">
        <v>24.458342184657774</v>
      </c>
    </row>
    <row r="41" spans="1:14" x14ac:dyDescent="0.35">
      <c r="A41">
        <v>2007</v>
      </c>
      <c r="B41">
        <v>5</v>
      </c>
      <c r="C41" s="11">
        <v>39217</v>
      </c>
      <c r="D41" s="20">
        <v>3753093.0136675681</v>
      </c>
      <c r="F41" s="21">
        <v>2007</v>
      </c>
      <c r="G41" s="21">
        <v>7</v>
      </c>
      <c r="H41" s="11">
        <v>39273</v>
      </c>
      <c r="I41" s="20">
        <v>7476461.3042785162</v>
      </c>
      <c r="J41">
        <f t="shared" si="0"/>
        <v>7.4764613042785166</v>
      </c>
      <c r="M41">
        <v>9</v>
      </c>
      <c r="N41">
        <v>4.5210012096837726</v>
      </c>
    </row>
    <row r="42" spans="1:14" x14ac:dyDescent="0.35">
      <c r="A42">
        <v>2007</v>
      </c>
      <c r="B42">
        <v>6</v>
      </c>
      <c r="C42" s="11">
        <v>39245</v>
      </c>
      <c r="D42" s="20">
        <v>983083.38290428265</v>
      </c>
      <c r="F42" s="21">
        <v>2007</v>
      </c>
      <c r="G42" s="21">
        <v>8</v>
      </c>
      <c r="H42" s="11">
        <v>39316</v>
      </c>
      <c r="I42" s="20">
        <v>4312540.1686705556</v>
      </c>
      <c r="J42">
        <f t="shared" si="0"/>
        <v>4.312540168670556</v>
      </c>
      <c r="L42">
        <v>2014</v>
      </c>
      <c r="M42">
        <v>6</v>
      </c>
      <c r="N42">
        <v>1.7382864576707631</v>
      </c>
    </row>
    <row r="43" spans="1:14" x14ac:dyDescent="0.35">
      <c r="A43">
        <v>2007</v>
      </c>
      <c r="B43">
        <v>7</v>
      </c>
      <c r="C43" s="11">
        <v>39273</v>
      </c>
      <c r="D43" s="20">
        <v>7476461.3042785162</v>
      </c>
      <c r="F43" s="21">
        <v>2007</v>
      </c>
      <c r="G43" s="21">
        <v>9</v>
      </c>
      <c r="H43" s="11">
        <v>39343</v>
      </c>
      <c r="I43" s="20">
        <v>2689323.4098685933</v>
      </c>
      <c r="J43">
        <f t="shared" si="0"/>
        <v>2.6893234098685932</v>
      </c>
      <c r="M43">
        <v>7</v>
      </c>
      <c r="N43">
        <v>3.9589232922893443</v>
      </c>
    </row>
    <row r="44" spans="1:14" x14ac:dyDescent="0.35">
      <c r="A44">
        <v>2007</v>
      </c>
      <c r="B44">
        <v>8</v>
      </c>
      <c r="C44" s="11">
        <v>39316</v>
      </c>
      <c r="D44" s="20">
        <v>4312540.1686705556</v>
      </c>
      <c r="F44" s="21">
        <v>2007</v>
      </c>
      <c r="G44" s="21">
        <v>10</v>
      </c>
      <c r="H44" s="11">
        <v>39371</v>
      </c>
      <c r="I44" s="20">
        <v>1016047.4626650254</v>
      </c>
      <c r="J44">
        <f t="shared" si="0"/>
        <v>1.0160474626650253</v>
      </c>
      <c r="M44">
        <v>8</v>
      </c>
      <c r="N44">
        <v>11.88913170161104</v>
      </c>
    </row>
    <row r="45" spans="1:14" x14ac:dyDescent="0.35">
      <c r="A45">
        <v>2007</v>
      </c>
      <c r="B45">
        <v>9</v>
      </c>
      <c r="C45" s="11">
        <v>39343</v>
      </c>
      <c r="D45" s="20">
        <v>2689323.4098685933</v>
      </c>
      <c r="F45" s="21">
        <v>2007</v>
      </c>
      <c r="G45" s="21">
        <v>11</v>
      </c>
      <c r="H45" s="11">
        <v>39399</v>
      </c>
      <c r="I45" s="20">
        <v>3814598.5524704107</v>
      </c>
      <c r="J45">
        <f t="shared" si="0"/>
        <v>3.8145985524704109</v>
      </c>
      <c r="M45">
        <v>9</v>
      </c>
      <c r="N45">
        <v>7.0897808149295169</v>
      </c>
    </row>
    <row r="46" spans="1:14" x14ac:dyDescent="0.35">
      <c r="A46">
        <v>2007</v>
      </c>
      <c r="B46">
        <v>10</v>
      </c>
      <c r="C46" s="11">
        <v>39371</v>
      </c>
      <c r="D46" s="20">
        <v>1016047.4626650254</v>
      </c>
      <c r="F46" s="22">
        <v>2007</v>
      </c>
      <c r="G46" s="21">
        <v>12</v>
      </c>
      <c r="H46" s="11">
        <v>39428</v>
      </c>
      <c r="I46" s="20">
        <v>7674378.2199352868</v>
      </c>
      <c r="J46">
        <f t="shared" si="0"/>
        <v>7.6743782199352868</v>
      </c>
      <c r="L46">
        <v>2015</v>
      </c>
      <c r="M46">
        <v>6</v>
      </c>
      <c r="N46">
        <v>1.4118687067012377</v>
      </c>
    </row>
    <row r="47" spans="1:14" x14ac:dyDescent="0.35">
      <c r="A47">
        <v>2007</v>
      </c>
      <c r="B47">
        <v>11</v>
      </c>
      <c r="C47" s="11">
        <v>39399</v>
      </c>
      <c r="D47" s="20">
        <v>3814598.5524704107</v>
      </c>
      <c r="F47" s="21">
        <v>2008</v>
      </c>
      <c r="G47" s="21">
        <v>1</v>
      </c>
      <c r="H47" s="11">
        <v>39455</v>
      </c>
      <c r="I47" s="20">
        <v>2363303.5044598426</v>
      </c>
      <c r="J47">
        <f t="shared" si="0"/>
        <v>2.3633035044598425</v>
      </c>
      <c r="M47">
        <v>7</v>
      </c>
      <c r="N47">
        <v>2.931262901886706</v>
      </c>
    </row>
    <row r="48" spans="1:14" x14ac:dyDescent="0.35">
      <c r="A48">
        <v>2007</v>
      </c>
      <c r="B48">
        <v>12</v>
      </c>
      <c r="C48" s="11">
        <v>39428</v>
      </c>
      <c r="D48" s="20">
        <v>7674378.2199352868</v>
      </c>
      <c r="F48" s="21">
        <v>2008</v>
      </c>
      <c r="G48" s="21">
        <v>2</v>
      </c>
      <c r="H48" s="11">
        <v>39483</v>
      </c>
      <c r="I48" s="20">
        <v>11681622.941769144</v>
      </c>
      <c r="J48">
        <f t="shared" si="0"/>
        <v>11.681622941769144</v>
      </c>
      <c r="M48">
        <v>8</v>
      </c>
      <c r="N48">
        <v>5.4163892088464189</v>
      </c>
    </row>
    <row r="49" spans="1:14" x14ac:dyDescent="0.35">
      <c r="A49">
        <v>2008</v>
      </c>
      <c r="B49">
        <v>1</v>
      </c>
      <c r="C49" s="11">
        <v>39455</v>
      </c>
      <c r="D49" s="20">
        <v>2363303.5044598426</v>
      </c>
      <c r="F49" s="21">
        <v>2008</v>
      </c>
      <c r="G49" s="21">
        <v>3</v>
      </c>
      <c r="H49" s="11">
        <v>39525</v>
      </c>
      <c r="I49" s="20">
        <v>42092037.110515527</v>
      </c>
      <c r="J49">
        <f t="shared" si="0"/>
        <v>42.092037110515527</v>
      </c>
      <c r="M49">
        <v>9</v>
      </c>
      <c r="N49">
        <v>20.195448188087344</v>
      </c>
    </row>
    <row r="50" spans="1:14" x14ac:dyDescent="0.35">
      <c r="A50">
        <v>2008</v>
      </c>
      <c r="B50">
        <v>2</v>
      </c>
      <c r="C50" s="11">
        <v>39483</v>
      </c>
      <c r="D50" s="20">
        <v>11681622.941769144</v>
      </c>
      <c r="F50" s="21">
        <v>2008</v>
      </c>
      <c r="G50" s="21">
        <v>4</v>
      </c>
      <c r="H50" s="11">
        <v>39567</v>
      </c>
      <c r="I50" s="20">
        <v>2839190.5301748472</v>
      </c>
      <c r="J50">
        <f t="shared" si="0"/>
        <v>2.839190530174847</v>
      </c>
      <c r="L50">
        <v>2016</v>
      </c>
      <c r="M50">
        <v>6</v>
      </c>
      <c r="N50">
        <v>3.098119754530932</v>
      </c>
    </row>
    <row r="51" spans="1:14" x14ac:dyDescent="0.35">
      <c r="A51">
        <v>2008</v>
      </c>
      <c r="B51">
        <v>3</v>
      </c>
      <c r="C51" s="11">
        <v>39525</v>
      </c>
      <c r="D51" s="20">
        <v>42092037.110515527</v>
      </c>
      <c r="F51" s="21">
        <v>2008</v>
      </c>
      <c r="G51" s="21">
        <v>5</v>
      </c>
      <c r="H51" s="11">
        <v>39581</v>
      </c>
      <c r="I51" s="20">
        <v>1395465.5995272167</v>
      </c>
      <c r="J51">
        <f t="shared" si="0"/>
        <v>1.3954655995272167</v>
      </c>
      <c r="M51">
        <v>7</v>
      </c>
      <c r="N51">
        <v>3.2374905129125531</v>
      </c>
    </row>
    <row r="52" spans="1:14" x14ac:dyDescent="0.35">
      <c r="A52">
        <v>2008</v>
      </c>
      <c r="B52">
        <v>4</v>
      </c>
      <c r="C52" s="11">
        <v>39567</v>
      </c>
      <c r="D52" s="20">
        <v>2839190.5301748472</v>
      </c>
      <c r="F52" s="21">
        <v>2008</v>
      </c>
      <c r="G52" s="21">
        <v>6</v>
      </c>
      <c r="H52" s="11">
        <v>39609</v>
      </c>
      <c r="I52" s="20">
        <v>1893014.5528435952</v>
      </c>
      <c r="J52">
        <f t="shared" si="0"/>
        <v>1.8930145528435951</v>
      </c>
      <c r="M52">
        <v>8</v>
      </c>
      <c r="N52">
        <v>4.7399416712479212</v>
      </c>
    </row>
    <row r="53" spans="1:14" x14ac:dyDescent="0.35">
      <c r="A53">
        <v>2008</v>
      </c>
      <c r="B53">
        <v>5</v>
      </c>
      <c r="C53" s="11">
        <v>39581</v>
      </c>
      <c r="D53" s="20">
        <v>1395465.5995272167</v>
      </c>
      <c r="F53" s="21">
        <v>2008</v>
      </c>
      <c r="G53" s="21">
        <v>7</v>
      </c>
      <c r="H53" s="11">
        <v>39651</v>
      </c>
      <c r="I53" s="20">
        <v>5418585.9280633433</v>
      </c>
      <c r="J53">
        <f t="shared" si="0"/>
        <v>5.4185859280633437</v>
      </c>
      <c r="M53">
        <v>9</v>
      </c>
      <c r="N53">
        <v>20.671398919568933</v>
      </c>
    </row>
    <row r="54" spans="1:14" x14ac:dyDescent="0.35">
      <c r="A54">
        <v>2008</v>
      </c>
      <c r="B54">
        <v>6</v>
      </c>
      <c r="C54" s="11">
        <v>39609</v>
      </c>
      <c r="D54" s="20">
        <v>1893014.5528435952</v>
      </c>
      <c r="F54" s="21">
        <v>2008</v>
      </c>
      <c r="G54" s="21">
        <v>8</v>
      </c>
      <c r="H54" s="11">
        <v>39679</v>
      </c>
      <c r="I54" s="20">
        <v>8814825.5063887071</v>
      </c>
      <c r="J54">
        <f t="shared" si="0"/>
        <v>8.8148255063887078</v>
      </c>
      <c r="L54" t="s">
        <v>441</v>
      </c>
      <c r="N54">
        <v>7.5872688103348072</v>
      </c>
    </row>
    <row r="55" spans="1:14" x14ac:dyDescent="0.35">
      <c r="A55">
        <v>2008</v>
      </c>
      <c r="B55">
        <v>7</v>
      </c>
      <c r="C55" s="11">
        <v>39651</v>
      </c>
      <c r="D55" s="20">
        <v>5418585.9280633433</v>
      </c>
      <c r="F55" s="21">
        <v>2008</v>
      </c>
      <c r="G55" s="21">
        <v>9</v>
      </c>
      <c r="H55" s="11">
        <v>39693</v>
      </c>
      <c r="I55" s="20">
        <v>7626178.2559316745</v>
      </c>
      <c r="J55">
        <f t="shared" si="0"/>
        <v>7.6261782559316744</v>
      </c>
    </row>
    <row r="56" spans="1:14" x14ac:dyDescent="0.35">
      <c r="A56">
        <v>2008</v>
      </c>
      <c r="B56">
        <v>8</v>
      </c>
      <c r="C56" s="11">
        <v>39679</v>
      </c>
      <c r="D56" s="20">
        <v>8814825.5063887071</v>
      </c>
      <c r="F56" s="21">
        <v>2008</v>
      </c>
      <c r="G56" s="21">
        <v>10</v>
      </c>
      <c r="H56" s="11">
        <v>39735</v>
      </c>
      <c r="I56" s="20">
        <v>11595607.831504598</v>
      </c>
      <c r="J56">
        <f t="shared" si="0"/>
        <v>11.595607831504598</v>
      </c>
    </row>
    <row r="57" spans="1:14" x14ac:dyDescent="0.35">
      <c r="A57">
        <v>2008</v>
      </c>
      <c r="B57">
        <v>9</v>
      </c>
      <c r="C57" s="11">
        <v>39693</v>
      </c>
      <c r="D57" s="20">
        <v>7626178.2559316745</v>
      </c>
      <c r="F57" s="21">
        <v>2008</v>
      </c>
      <c r="G57" s="21">
        <v>11</v>
      </c>
      <c r="H57" s="11">
        <v>39763</v>
      </c>
      <c r="I57" s="20">
        <v>10198007.21048565</v>
      </c>
      <c r="J57">
        <f t="shared" si="0"/>
        <v>10.198007210485651</v>
      </c>
    </row>
    <row r="58" spans="1:14" x14ac:dyDescent="0.35">
      <c r="A58">
        <v>2008</v>
      </c>
      <c r="B58">
        <v>10</v>
      </c>
      <c r="C58" s="11">
        <v>39735</v>
      </c>
      <c r="D58" s="20">
        <v>11595607.831504598</v>
      </c>
      <c r="F58" s="22">
        <v>2008</v>
      </c>
      <c r="G58" s="21">
        <v>12</v>
      </c>
      <c r="H58" s="11">
        <v>39791</v>
      </c>
      <c r="I58" s="20">
        <v>12164085.232630279</v>
      </c>
      <c r="J58">
        <f t="shared" si="0"/>
        <v>12.16408523263028</v>
      </c>
    </row>
    <row r="59" spans="1:14" x14ac:dyDescent="0.35">
      <c r="A59">
        <v>2008</v>
      </c>
      <c r="B59">
        <v>11</v>
      </c>
      <c r="C59" s="11">
        <v>39763</v>
      </c>
      <c r="D59" s="20">
        <v>10198007.21048565</v>
      </c>
      <c r="F59" s="21">
        <v>2009</v>
      </c>
      <c r="G59" s="21">
        <v>1</v>
      </c>
      <c r="H59" s="11">
        <v>39833</v>
      </c>
      <c r="I59" s="20">
        <v>15442746.663086778</v>
      </c>
      <c r="J59">
        <f t="shared" si="0"/>
        <v>15.442746663086778</v>
      </c>
    </row>
    <row r="60" spans="1:14" x14ac:dyDescent="0.35">
      <c r="A60">
        <v>2008</v>
      </c>
      <c r="B60">
        <v>12</v>
      </c>
      <c r="C60" s="11">
        <v>39791</v>
      </c>
      <c r="D60" s="20">
        <v>12164085.232630279</v>
      </c>
      <c r="F60" s="21">
        <v>2009</v>
      </c>
      <c r="G60" s="21">
        <v>2</v>
      </c>
      <c r="H60" s="11">
        <v>39861</v>
      </c>
      <c r="I60" s="20">
        <v>8828611.9874646608</v>
      </c>
      <c r="J60">
        <f t="shared" si="0"/>
        <v>8.8286119874646616</v>
      </c>
    </row>
    <row r="61" spans="1:14" x14ac:dyDescent="0.35">
      <c r="A61">
        <v>2009</v>
      </c>
      <c r="B61">
        <v>1</v>
      </c>
      <c r="C61" s="11">
        <v>39833</v>
      </c>
      <c r="D61" s="20">
        <v>15442746.663086778</v>
      </c>
      <c r="F61" s="21">
        <v>2009</v>
      </c>
      <c r="G61" s="21">
        <v>3</v>
      </c>
      <c r="H61" s="11">
        <v>39903</v>
      </c>
      <c r="I61" s="20">
        <v>7561258.8890876314</v>
      </c>
      <c r="J61">
        <f t="shared" si="0"/>
        <v>7.5612588890876316</v>
      </c>
    </row>
    <row r="62" spans="1:14" x14ac:dyDescent="0.35">
      <c r="A62">
        <v>2009</v>
      </c>
      <c r="B62">
        <v>2</v>
      </c>
      <c r="C62" s="11">
        <v>39861</v>
      </c>
      <c r="D62" s="20">
        <v>8828611.9874646608</v>
      </c>
      <c r="F62" s="21">
        <v>2009</v>
      </c>
      <c r="G62" s="21">
        <v>4</v>
      </c>
      <c r="H62" s="11">
        <v>39931</v>
      </c>
      <c r="I62" s="20">
        <v>6019964.8995220819</v>
      </c>
      <c r="J62">
        <f t="shared" si="0"/>
        <v>6.0199648995220816</v>
      </c>
    </row>
    <row r="63" spans="1:14" x14ac:dyDescent="0.35">
      <c r="A63">
        <v>2009</v>
      </c>
      <c r="B63">
        <v>3</v>
      </c>
      <c r="C63" s="11">
        <v>39903</v>
      </c>
      <c r="D63" s="20">
        <v>7561258.8890876314</v>
      </c>
      <c r="F63" s="21">
        <v>2009</v>
      </c>
      <c r="G63" s="21">
        <v>5</v>
      </c>
      <c r="H63" s="11">
        <v>39959</v>
      </c>
      <c r="I63" s="20">
        <v>4707221.7652976662</v>
      </c>
      <c r="J63">
        <f t="shared" si="0"/>
        <v>4.7072217652976658</v>
      </c>
    </row>
    <row r="64" spans="1:14" x14ac:dyDescent="0.35">
      <c r="A64">
        <v>2009</v>
      </c>
      <c r="B64">
        <v>4</v>
      </c>
      <c r="C64" s="11">
        <v>39931</v>
      </c>
      <c r="D64" s="20">
        <v>6019964.8995220819</v>
      </c>
      <c r="F64" s="21">
        <v>2009</v>
      </c>
      <c r="G64" s="21">
        <v>6</v>
      </c>
      <c r="H64" s="11">
        <v>39987</v>
      </c>
      <c r="I64" s="20">
        <v>3985469.8324745209</v>
      </c>
      <c r="J64">
        <f t="shared" si="0"/>
        <v>3.985469832474521</v>
      </c>
    </row>
    <row r="65" spans="1:10" x14ac:dyDescent="0.35">
      <c r="A65">
        <v>2009</v>
      </c>
      <c r="B65">
        <v>5</v>
      </c>
      <c r="C65" s="11">
        <v>39959</v>
      </c>
      <c r="D65" s="20">
        <v>4707221.7652976662</v>
      </c>
      <c r="F65" s="21">
        <v>2009</v>
      </c>
      <c r="G65" s="21">
        <v>7</v>
      </c>
      <c r="H65" s="11">
        <v>40001</v>
      </c>
      <c r="I65" s="20">
        <v>11576236.259330479</v>
      </c>
      <c r="J65">
        <f t="shared" si="0"/>
        <v>11.576236259330479</v>
      </c>
    </row>
    <row r="66" spans="1:10" x14ac:dyDescent="0.35">
      <c r="A66">
        <v>2009</v>
      </c>
      <c r="B66">
        <v>6</v>
      </c>
      <c r="C66" s="11">
        <v>39987</v>
      </c>
      <c r="D66" s="20">
        <v>3985469.8324745209</v>
      </c>
      <c r="F66" s="21">
        <v>2009</v>
      </c>
      <c r="G66" s="21">
        <v>7</v>
      </c>
      <c r="H66" s="11">
        <v>40015</v>
      </c>
      <c r="I66" s="20">
        <v>20147219.818935361</v>
      </c>
      <c r="J66">
        <f t="shared" si="0"/>
        <v>20.147219818935362</v>
      </c>
    </row>
    <row r="67" spans="1:10" x14ac:dyDescent="0.35">
      <c r="A67">
        <v>2009</v>
      </c>
      <c r="B67">
        <v>7</v>
      </c>
      <c r="C67" s="11">
        <v>40001</v>
      </c>
      <c r="D67" s="20">
        <v>11576236.259330479</v>
      </c>
      <c r="F67" s="21">
        <v>2009</v>
      </c>
      <c r="G67" s="21">
        <v>8</v>
      </c>
      <c r="H67" s="11">
        <v>40029</v>
      </c>
      <c r="I67" s="20">
        <v>10545653.996066988</v>
      </c>
      <c r="J67">
        <f t="shared" ref="J67:J130" si="1">I67/1000000</f>
        <v>10.545653996066987</v>
      </c>
    </row>
    <row r="68" spans="1:10" x14ac:dyDescent="0.35">
      <c r="A68">
        <v>2009</v>
      </c>
      <c r="B68">
        <v>7</v>
      </c>
      <c r="C68" s="11">
        <v>40015</v>
      </c>
      <c r="D68" s="20">
        <v>20147219.818935361</v>
      </c>
      <c r="F68" s="21">
        <v>2009</v>
      </c>
      <c r="G68" s="21">
        <v>8</v>
      </c>
      <c r="H68" s="11">
        <v>40043</v>
      </c>
      <c r="I68" s="20">
        <v>14895921.876978129</v>
      </c>
      <c r="J68">
        <f t="shared" si="1"/>
        <v>14.895921876978129</v>
      </c>
    </row>
    <row r="69" spans="1:10" x14ac:dyDescent="0.35">
      <c r="A69">
        <v>2009</v>
      </c>
      <c r="B69">
        <v>8</v>
      </c>
      <c r="C69" s="11">
        <v>40029</v>
      </c>
      <c r="D69" s="20">
        <v>10545653.996066988</v>
      </c>
      <c r="F69" s="21">
        <v>2009</v>
      </c>
      <c r="G69" s="21">
        <v>9</v>
      </c>
      <c r="H69" s="11">
        <v>40057</v>
      </c>
      <c r="I69" s="20">
        <v>22469561.056882542</v>
      </c>
      <c r="J69">
        <f t="shared" si="1"/>
        <v>22.46956105688254</v>
      </c>
    </row>
    <row r="70" spans="1:10" x14ac:dyDescent="0.35">
      <c r="A70">
        <v>2009</v>
      </c>
      <c r="B70">
        <v>8</v>
      </c>
      <c r="C70" s="11">
        <v>40043</v>
      </c>
      <c r="D70" s="20">
        <v>14895921.876978129</v>
      </c>
      <c r="F70" s="21">
        <v>2009</v>
      </c>
      <c r="G70" s="21">
        <v>9</v>
      </c>
      <c r="H70" s="11">
        <v>40067</v>
      </c>
      <c r="I70" s="20">
        <v>9580978.497141581</v>
      </c>
      <c r="J70">
        <f t="shared" si="1"/>
        <v>9.5809784971415812</v>
      </c>
    </row>
    <row r="71" spans="1:10" x14ac:dyDescent="0.35">
      <c r="A71">
        <v>2009</v>
      </c>
      <c r="B71">
        <v>9</v>
      </c>
      <c r="C71" s="11">
        <v>40057</v>
      </c>
      <c r="D71" s="20">
        <v>22469561.056882542</v>
      </c>
      <c r="F71" s="21">
        <v>2009</v>
      </c>
      <c r="G71" s="21">
        <v>9</v>
      </c>
      <c r="H71" s="11">
        <v>40085</v>
      </c>
      <c r="I71" s="20">
        <v>3829425.6539247562</v>
      </c>
      <c r="J71">
        <f t="shared" si="1"/>
        <v>3.8294256539247562</v>
      </c>
    </row>
    <row r="72" spans="1:10" x14ac:dyDescent="0.35">
      <c r="A72">
        <v>2009</v>
      </c>
      <c r="B72">
        <v>9</v>
      </c>
      <c r="C72" s="11">
        <v>40067</v>
      </c>
      <c r="D72" s="20">
        <v>9580978.497141581</v>
      </c>
      <c r="F72" s="21">
        <v>2009</v>
      </c>
      <c r="G72" s="21">
        <v>10</v>
      </c>
      <c r="H72" s="11">
        <v>40099</v>
      </c>
      <c r="I72" s="20">
        <v>1038976.7849547255</v>
      </c>
      <c r="J72">
        <f t="shared" si="1"/>
        <v>1.0389767849547256</v>
      </c>
    </row>
    <row r="73" spans="1:10" x14ac:dyDescent="0.35">
      <c r="A73">
        <v>2009</v>
      </c>
      <c r="B73">
        <v>9</v>
      </c>
      <c r="C73" s="11">
        <v>40085</v>
      </c>
      <c r="D73" s="20">
        <v>3829425.6539247562</v>
      </c>
      <c r="F73" s="21">
        <v>2009</v>
      </c>
      <c r="G73" s="21">
        <v>11</v>
      </c>
      <c r="H73" s="11">
        <v>40127</v>
      </c>
      <c r="I73" s="20">
        <v>699447.14021946117</v>
      </c>
      <c r="J73">
        <f t="shared" si="1"/>
        <v>0.69944714021946119</v>
      </c>
    </row>
    <row r="74" spans="1:10" x14ac:dyDescent="0.35">
      <c r="A74">
        <v>2009</v>
      </c>
      <c r="B74">
        <v>10</v>
      </c>
      <c r="C74" s="11">
        <v>40099</v>
      </c>
      <c r="D74" s="20">
        <v>1038976.7849547255</v>
      </c>
      <c r="F74" s="22">
        <v>2009</v>
      </c>
      <c r="G74" s="21">
        <v>12</v>
      </c>
      <c r="H74" s="11">
        <v>40155</v>
      </c>
      <c r="I74" s="20">
        <v>407239.39201690257</v>
      </c>
      <c r="J74">
        <f t="shared" si="1"/>
        <v>0.40723939201690257</v>
      </c>
    </row>
    <row r="75" spans="1:10" x14ac:dyDescent="0.35">
      <c r="A75">
        <v>2009</v>
      </c>
      <c r="B75">
        <v>11</v>
      </c>
      <c r="C75" s="11">
        <v>40127</v>
      </c>
      <c r="D75" s="20">
        <v>699447.14021946117</v>
      </c>
      <c r="F75" s="21">
        <v>2010</v>
      </c>
      <c r="G75" s="21">
        <v>3</v>
      </c>
      <c r="H75" s="11">
        <v>40256</v>
      </c>
      <c r="I75" s="20">
        <v>13704425.097285965</v>
      </c>
      <c r="J75">
        <f t="shared" si="1"/>
        <v>13.704425097285965</v>
      </c>
    </row>
    <row r="76" spans="1:10" x14ac:dyDescent="0.35">
      <c r="A76">
        <v>2009</v>
      </c>
      <c r="B76">
        <v>12</v>
      </c>
      <c r="C76" s="11">
        <v>40155</v>
      </c>
      <c r="D76" s="20">
        <v>407239.39201690257</v>
      </c>
      <c r="F76" s="21">
        <v>2010</v>
      </c>
      <c r="G76" s="21">
        <v>4</v>
      </c>
      <c r="H76" s="11">
        <v>40281</v>
      </c>
      <c r="I76" s="20">
        <v>6842189.7316067098</v>
      </c>
      <c r="J76">
        <f t="shared" si="1"/>
        <v>6.8421897316067097</v>
      </c>
    </row>
    <row r="77" spans="1:10" x14ac:dyDescent="0.35">
      <c r="A77">
        <v>2010</v>
      </c>
      <c r="B77">
        <v>3</v>
      </c>
      <c r="C77" s="11">
        <v>40256</v>
      </c>
      <c r="D77" s="20">
        <v>13704425.097285965</v>
      </c>
      <c r="F77" s="21">
        <v>2010</v>
      </c>
      <c r="G77" s="21">
        <v>5</v>
      </c>
      <c r="H77" s="11">
        <v>40309</v>
      </c>
      <c r="I77" s="20">
        <v>1891559.1669297141</v>
      </c>
      <c r="J77">
        <f t="shared" si="1"/>
        <v>1.891559166929714</v>
      </c>
    </row>
    <row r="78" spans="1:10" x14ac:dyDescent="0.35">
      <c r="A78">
        <v>2010</v>
      </c>
      <c r="B78">
        <v>4</v>
      </c>
      <c r="C78" s="11">
        <v>40281</v>
      </c>
      <c r="D78" s="20">
        <v>6842189.7316067098</v>
      </c>
      <c r="F78" s="21">
        <v>2010</v>
      </c>
      <c r="G78" s="21">
        <v>6</v>
      </c>
      <c r="H78" s="11">
        <v>40351</v>
      </c>
      <c r="I78" s="20">
        <v>822611.12375237478</v>
      </c>
      <c r="J78">
        <f t="shared" si="1"/>
        <v>0.82261112375237477</v>
      </c>
    </row>
    <row r="79" spans="1:10" x14ac:dyDescent="0.35">
      <c r="A79">
        <v>2010</v>
      </c>
      <c r="B79">
        <v>5</v>
      </c>
      <c r="C79" s="11">
        <v>40309</v>
      </c>
      <c r="D79" s="20">
        <v>1891559.1669297141</v>
      </c>
      <c r="F79" s="21">
        <v>2010</v>
      </c>
      <c r="G79" s="21">
        <v>7</v>
      </c>
      <c r="H79" s="11">
        <v>40379</v>
      </c>
      <c r="I79" s="20">
        <v>9065997.1476376373</v>
      </c>
      <c r="J79">
        <f t="shared" si="1"/>
        <v>9.0659971476376366</v>
      </c>
    </row>
    <row r="80" spans="1:10" x14ac:dyDescent="0.35">
      <c r="A80">
        <v>2010</v>
      </c>
      <c r="B80">
        <v>6</v>
      </c>
      <c r="C80" s="11">
        <v>40351</v>
      </c>
      <c r="D80" s="20">
        <v>822611.12375237478</v>
      </c>
      <c r="F80" s="21">
        <v>2010</v>
      </c>
      <c r="G80" s="21">
        <v>8</v>
      </c>
      <c r="H80" s="11">
        <v>40407</v>
      </c>
      <c r="I80" s="20">
        <v>4042667.0338066891</v>
      </c>
      <c r="J80">
        <f t="shared" si="1"/>
        <v>4.0426670338066888</v>
      </c>
    </row>
    <row r="81" spans="1:10" x14ac:dyDescent="0.35">
      <c r="A81">
        <v>2010</v>
      </c>
      <c r="B81">
        <v>7</v>
      </c>
      <c r="C81" s="11">
        <v>40379</v>
      </c>
      <c r="D81" s="20">
        <v>9065997.1476376373</v>
      </c>
      <c r="F81" s="21">
        <v>2010</v>
      </c>
      <c r="G81" s="21">
        <v>9</v>
      </c>
      <c r="H81" s="11">
        <v>40435</v>
      </c>
      <c r="I81" s="20">
        <v>2658892.196871148</v>
      </c>
      <c r="J81">
        <f t="shared" si="1"/>
        <v>2.6588921968711481</v>
      </c>
    </row>
    <row r="82" spans="1:10" x14ac:dyDescent="0.35">
      <c r="A82">
        <v>2010</v>
      </c>
      <c r="B82">
        <v>8</v>
      </c>
      <c r="C82" s="11">
        <v>40407</v>
      </c>
      <c r="D82" s="20">
        <v>4042667.0338066891</v>
      </c>
      <c r="F82" s="21">
        <v>2010</v>
      </c>
      <c r="G82" s="21">
        <v>10</v>
      </c>
      <c r="H82" s="11">
        <v>40463</v>
      </c>
      <c r="I82" s="20">
        <v>1359578.462359834</v>
      </c>
      <c r="J82">
        <f t="shared" si="1"/>
        <v>1.3595784623598339</v>
      </c>
    </row>
    <row r="83" spans="1:10" x14ac:dyDescent="0.35">
      <c r="A83">
        <v>2010</v>
      </c>
      <c r="B83">
        <v>9</v>
      </c>
      <c r="C83" s="11">
        <v>40435</v>
      </c>
      <c r="D83" s="20">
        <v>2658892.196871148</v>
      </c>
      <c r="F83" s="21">
        <v>2010</v>
      </c>
      <c r="G83" s="21">
        <v>11</v>
      </c>
      <c r="H83" s="11">
        <v>40491</v>
      </c>
      <c r="I83" s="20">
        <v>9378240.7545780502</v>
      </c>
      <c r="J83">
        <f t="shared" si="1"/>
        <v>9.3782407545780497</v>
      </c>
    </row>
    <row r="84" spans="1:10" x14ac:dyDescent="0.35">
      <c r="A84">
        <v>2010</v>
      </c>
      <c r="B84">
        <v>10</v>
      </c>
      <c r="C84" s="11">
        <v>40463</v>
      </c>
      <c r="D84" s="20">
        <v>1359578.462359834</v>
      </c>
      <c r="F84" s="22">
        <v>2010</v>
      </c>
      <c r="G84" s="21">
        <v>12</v>
      </c>
      <c r="H84" s="11">
        <v>40534</v>
      </c>
      <c r="I84" s="20">
        <v>5899948.9751137402</v>
      </c>
      <c r="J84">
        <f t="shared" si="1"/>
        <v>5.8999489751137402</v>
      </c>
    </row>
    <row r="85" spans="1:10" x14ac:dyDescent="0.35">
      <c r="A85">
        <v>2010</v>
      </c>
      <c r="B85">
        <v>11</v>
      </c>
      <c r="C85" s="11">
        <v>40491</v>
      </c>
      <c r="D85" s="20">
        <v>9378240.7545780502</v>
      </c>
      <c r="F85" s="21">
        <v>2011</v>
      </c>
      <c r="G85" s="21">
        <v>1</v>
      </c>
      <c r="H85" s="11">
        <v>40550</v>
      </c>
      <c r="I85" s="20">
        <v>2111379.2341500553</v>
      </c>
      <c r="J85">
        <f t="shared" si="1"/>
        <v>2.1113792341500552</v>
      </c>
    </row>
    <row r="86" spans="1:10" x14ac:dyDescent="0.35">
      <c r="A86">
        <v>2010</v>
      </c>
      <c r="B86">
        <v>12</v>
      </c>
      <c r="C86" s="11">
        <v>40534</v>
      </c>
      <c r="D86" s="20">
        <v>5899948.9751137402</v>
      </c>
      <c r="F86" s="21">
        <v>2011</v>
      </c>
      <c r="G86" s="21">
        <v>1</v>
      </c>
      <c r="H86" s="11">
        <v>40562</v>
      </c>
      <c r="I86" s="20">
        <v>2965243.0764722298</v>
      </c>
      <c r="J86">
        <f t="shared" si="1"/>
        <v>2.96524307647223</v>
      </c>
    </row>
    <row r="87" spans="1:10" x14ac:dyDescent="0.35">
      <c r="A87">
        <v>2011</v>
      </c>
      <c r="B87">
        <v>1</v>
      </c>
      <c r="C87" s="11">
        <v>40550</v>
      </c>
      <c r="D87" s="20">
        <v>2111379.2341500553</v>
      </c>
      <c r="F87" s="21">
        <v>2011</v>
      </c>
      <c r="G87" s="21">
        <v>2</v>
      </c>
      <c r="H87" s="11">
        <v>40575</v>
      </c>
      <c r="I87" s="20">
        <v>4084800.9144551386</v>
      </c>
      <c r="J87">
        <f t="shared" si="1"/>
        <v>4.0848009144551387</v>
      </c>
    </row>
    <row r="88" spans="1:10" x14ac:dyDescent="0.35">
      <c r="A88">
        <v>2011</v>
      </c>
      <c r="B88">
        <v>1</v>
      </c>
      <c r="C88" s="11">
        <v>40562</v>
      </c>
      <c r="D88" s="20">
        <v>2965243.0764722298</v>
      </c>
      <c r="F88" s="21">
        <v>2011</v>
      </c>
      <c r="G88" s="21">
        <v>2</v>
      </c>
      <c r="H88" s="11">
        <v>40589</v>
      </c>
      <c r="I88" s="20">
        <v>10792176.484341055</v>
      </c>
      <c r="J88">
        <f t="shared" si="1"/>
        <v>10.792176484341056</v>
      </c>
    </row>
    <row r="89" spans="1:10" x14ac:dyDescent="0.35">
      <c r="A89">
        <v>2011</v>
      </c>
      <c r="B89">
        <v>2</v>
      </c>
      <c r="C89" s="11">
        <v>40575</v>
      </c>
      <c r="D89" s="20">
        <v>4084800.9144551386</v>
      </c>
      <c r="F89" s="21">
        <v>2011</v>
      </c>
      <c r="G89" s="21">
        <v>3</v>
      </c>
      <c r="H89" s="11">
        <v>40604</v>
      </c>
      <c r="I89" s="20">
        <v>6206548.5682993252</v>
      </c>
      <c r="J89">
        <f t="shared" si="1"/>
        <v>6.2065485682993256</v>
      </c>
    </row>
    <row r="90" spans="1:10" x14ac:dyDescent="0.35">
      <c r="A90">
        <v>2011</v>
      </c>
      <c r="B90">
        <v>2</v>
      </c>
      <c r="C90" s="11">
        <v>40589</v>
      </c>
      <c r="D90" s="20">
        <v>10792176.484341055</v>
      </c>
      <c r="F90" s="21">
        <v>2011</v>
      </c>
      <c r="G90" s="21">
        <v>4</v>
      </c>
      <c r="H90" s="11">
        <v>40641</v>
      </c>
      <c r="I90" s="20">
        <v>4456738.0075522522</v>
      </c>
      <c r="J90">
        <f t="shared" si="1"/>
        <v>4.4567380075522518</v>
      </c>
    </row>
    <row r="91" spans="1:10" x14ac:dyDescent="0.35">
      <c r="A91">
        <v>2011</v>
      </c>
      <c r="B91">
        <v>3</v>
      </c>
      <c r="C91" s="11">
        <v>40604</v>
      </c>
      <c r="D91" s="20">
        <v>6206548.5682993252</v>
      </c>
      <c r="F91" s="21">
        <v>2011</v>
      </c>
      <c r="G91" s="21">
        <v>4</v>
      </c>
      <c r="H91" s="11">
        <v>40652</v>
      </c>
      <c r="I91" s="20">
        <v>5032300.7669198057</v>
      </c>
      <c r="J91">
        <f t="shared" si="1"/>
        <v>5.0323007669198061</v>
      </c>
    </row>
    <row r="92" spans="1:10" x14ac:dyDescent="0.35">
      <c r="A92">
        <v>2011</v>
      </c>
      <c r="B92">
        <v>4</v>
      </c>
      <c r="C92" s="11">
        <v>40641</v>
      </c>
      <c r="D92" s="20">
        <v>4456738.0075522522</v>
      </c>
      <c r="F92" s="21">
        <v>2011</v>
      </c>
      <c r="G92" s="21">
        <v>5</v>
      </c>
      <c r="H92" s="11">
        <v>40669</v>
      </c>
      <c r="I92" s="20">
        <v>657356.61751370248</v>
      </c>
      <c r="J92">
        <f t="shared" si="1"/>
        <v>0.65735661751370245</v>
      </c>
    </row>
    <row r="93" spans="1:10" x14ac:dyDescent="0.35">
      <c r="A93">
        <v>2011</v>
      </c>
      <c r="B93">
        <v>4</v>
      </c>
      <c r="C93" s="11">
        <v>40652</v>
      </c>
      <c r="D93" s="20">
        <v>5032300.7669198057</v>
      </c>
      <c r="F93" s="21">
        <v>2011</v>
      </c>
      <c r="G93" s="21">
        <v>5</v>
      </c>
      <c r="H93" s="11">
        <v>40680</v>
      </c>
      <c r="I93" s="20">
        <v>719406.05866100604</v>
      </c>
      <c r="J93">
        <f t="shared" si="1"/>
        <v>0.71940605866100604</v>
      </c>
    </row>
    <row r="94" spans="1:10" x14ac:dyDescent="0.35">
      <c r="A94">
        <v>2011</v>
      </c>
      <c r="B94">
        <v>5</v>
      </c>
      <c r="C94" s="11">
        <v>40669</v>
      </c>
      <c r="D94" s="20">
        <v>657356.61751370248</v>
      </c>
      <c r="F94" s="21">
        <v>2011</v>
      </c>
      <c r="G94" s="21">
        <v>5</v>
      </c>
      <c r="H94" s="11">
        <v>40688</v>
      </c>
      <c r="I94" s="20">
        <v>4340278.8555512922</v>
      </c>
      <c r="J94">
        <f t="shared" si="1"/>
        <v>4.3402788555512926</v>
      </c>
    </row>
    <row r="95" spans="1:10" x14ac:dyDescent="0.35">
      <c r="A95">
        <v>2011</v>
      </c>
      <c r="B95">
        <v>5</v>
      </c>
      <c r="C95" s="11">
        <v>40680</v>
      </c>
      <c r="D95" s="20">
        <v>719406.05866100604</v>
      </c>
      <c r="F95" s="21">
        <v>2011</v>
      </c>
      <c r="G95" s="21">
        <v>6</v>
      </c>
      <c r="H95" s="11">
        <v>40701</v>
      </c>
      <c r="I95" s="20">
        <v>957063.57006140833</v>
      </c>
      <c r="J95">
        <f t="shared" si="1"/>
        <v>0.9570635700614083</v>
      </c>
    </row>
    <row r="96" spans="1:10" x14ac:dyDescent="0.35">
      <c r="A96">
        <v>2011</v>
      </c>
      <c r="B96">
        <v>5</v>
      </c>
      <c r="C96" s="11">
        <v>40688</v>
      </c>
      <c r="D96" s="20">
        <v>4340278.8555512922</v>
      </c>
      <c r="F96" s="21">
        <v>2011</v>
      </c>
      <c r="G96" s="21">
        <v>6</v>
      </c>
      <c r="H96" s="11">
        <v>40723</v>
      </c>
      <c r="I96" s="20">
        <v>1351486.0630976353</v>
      </c>
      <c r="J96">
        <f t="shared" si="1"/>
        <v>1.3514860630976353</v>
      </c>
    </row>
    <row r="97" spans="1:10" x14ac:dyDescent="0.35">
      <c r="A97">
        <v>2011</v>
      </c>
      <c r="B97">
        <v>6</v>
      </c>
      <c r="C97" s="11">
        <v>40701</v>
      </c>
      <c r="D97" s="20">
        <v>957063.57006140833</v>
      </c>
      <c r="F97" s="21">
        <v>2011</v>
      </c>
      <c r="G97" s="21">
        <v>7</v>
      </c>
      <c r="H97" s="11">
        <v>40750</v>
      </c>
      <c r="I97" s="20">
        <v>18488594.538198318</v>
      </c>
      <c r="J97">
        <f t="shared" si="1"/>
        <v>18.488594538198317</v>
      </c>
    </row>
    <row r="98" spans="1:10" x14ac:dyDescent="0.35">
      <c r="A98">
        <v>2011</v>
      </c>
      <c r="B98">
        <v>6</v>
      </c>
      <c r="C98" s="11">
        <v>40723</v>
      </c>
      <c r="D98" s="20">
        <v>1351486.0630976353</v>
      </c>
      <c r="F98" s="21">
        <v>2011</v>
      </c>
      <c r="G98" s="21">
        <v>8</v>
      </c>
      <c r="H98" s="11">
        <v>40765</v>
      </c>
      <c r="I98" s="20">
        <v>4682609.239946261</v>
      </c>
      <c r="J98">
        <f t="shared" si="1"/>
        <v>4.6826092399462613</v>
      </c>
    </row>
    <row r="99" spans="1:10" x14ac:dyDescent="0.35">
      <c r="A99">
        <v>2011</v>
      </c>
      <c r="B99">
        <v>7</v>
      </c>
      <c r="C99" s="11">
        <v>40750</v>
      </c>
      <c r="D99" s="20">
        <v>18488594.538198318</v>
      </c>
      <c r="F99" s="21">
        <v>2011</v>
      </c>
      <c r="G99" s="21">
        <v>8</v>
      </c>
      <c r="H99" s="11">
        <v>40778</v>
      </c>
      <c r="I99" s="20">
        <v>11144123.191636989</v>
      </c>
      <c r="J99">
        <f t="shared" si="1"/>
        <v>11.144123191636989</v>
      </c>
    </row>
    <row r="100" spans="1:10" x14ac:dyDescent="0.35">
      <c r="A100">
        <v>2011</v>
      </c>
      <c r="B100">
        <v>8</v>
      </c>
      <c r="C100" s="11">
        <v>40765</v>
      </c>
      <c r="D100" s="20">
        <v>4682609.239946261</v>
      </c>
      <c r="F100" s="21">
        <v>2011</v>
      </c>
      <c r="G100" s="21">
        <v>9</v>
      </c>
      <c r="H100" s="11">
        <v>40794</v>
      </c>
      <c r="I100" s="20">
        <v>1535129.0613636852</v>
      </c>
      <c r="J100">
        <f t="shared" si="1"/>
        <v>1.5351290613636852</v>
      </c>
    </row>
    <row r="101" spans="1:10" x14ac:dyDescent="0.35">
      <c r="A101">
        <v>2011</v>
      </c>
      <c r="B101">
        <v>8</v>
      </c>
      <c r="C101" s="11">
        <v>40778</v>
      </c>
      <c r="D101" s="20">
        <v>11144123.191636989</v>
      </c>
      <c r="F101" s="21">
        <v>2011</v>
      </c>
      <c r="G101" s="21">
        <v>9</v>
      </c>
      <c r="H101" s="11">
        <v>40806</v>
      </c>
      <c r="I101" s="20">
        <v>2805441.5689206985</v>
      </c>
      <c r="J101">
        <f t="shared" si="1"/>
        <v>2.8054415689206986</v>
      </c>
    </row>
    <row r="102" spans="1:10" x14ac:dyDescent="0.35">
      <c r="A102">
        <v>2011</v>
      </c>
      <c r="B102">
        <v>9</v>
      </c>
      <c r="C102" s="11">
        <v>40794</v>
      </c>
      <c r="D102" s="20">
        <v>1535129.0613636852</v>
      </c>
      <c r="F102" s="21">
        <v>2011</v>
      </c>
      <c r="G102" s="21">
        <v>10</v>
      </c>
      <c r="H102" s="11">
        <v>40820</v>
      </c>
      <c r="I102" s="20">
        <v>4189391.9245318742</v>
      </c>
      <c r="J102">
        <f t="shared" si="1"/>
        <v>4.1893919245318738</v>
      </c>
    </row>
    <row r="103" spans="1:10" x14ac:dyDescent="0.35">
      <c r="A103">
        <v>2011</v>
      </c>
      <c r="B103">
        <v>9</v>
      </c>
      <c r="C103" s="11">
        <v>40806</v>
      </c>
      <c r="D103" s="20">
        <v>2805441.5689206985</v>
      </c>
      <c r="F103" s="21">
        <v>2011</v>
      </c>
      <c r="G103" s="21">
        <v>10</v>
      </c>
      <c r="H103" s="11">
        <v>40841</v>
      </c>
      <c r="I103" s="20">
        <v>6970551.1526842415</v>
      </c>
      <c r="J103">
        <f t="shared" si="1"/>
        <v>6.9705511526842416</v>
      </c>
    </row>
    <row r="104" spans="1:10" x14ac:dyDescent="0.35">
      <c r="A104">
        <v>2011</v>
      </c>
      <c r="B104">
        <v>10</v>
      </c>
      <c r="C104" s="11">
        <v>40820</v>
      </c>
      <c r="D104" s="20">
        <v>4189391.9245318742</v>
      </c>
      <c r="F104" s="21">
        <v>2011</v>
      </c>
      <c r="G104" s="21">
        <v>11</v>
      </c>
      <c r="H104" s="11">
        <v>40848</v>
      </c>
      <c r="I104" s="20">
        <v>5395930.6197149931</v>
      </c>
      <c r="J104">
        <f t="shared" si="1"/>
        <v>5.395930619714993</v>
      </c>
    </row>
    <row r="105" spans="1:10" x14ac:dyDescent="0.35">
      <c r="A105">
        <v>2011</v>
      </c>
      <c r="B105">
        <v>10</v>
      </c>
      <c r="C105" s="11">
        <v>40841</v>
      </c>
      <c r="D105" s="20">
        <v>6970551.1526842415</v>
      </c>
      <c r="F105" s="21">
        <v>2011</v>
      </c>
      <c r="G105" s="21">
        <v>11</v>
      </c>
      <c r="H105" s="11">
        <v>40862</v>
      </c>
      <c r="I105" s="20">
        <v>3568318.792396151</v>
      </c>
      <c r="J105">
        <f t="shared" si="1"/>
        <v>3.568318792396151</v>
      </c>
    </row>
    <row r="106" spans="1:10" x14ac:dyDescent="0.35">
      <c r="A106">
        <v>2011</v>
      </c>
      <c r="B106">
        <v>11</v>
      </c>
      <c r="C106" s="11">
        <v>40848</v>
      </c>
      <c r="D106" s="20">
        <v>5395930.6197149931</v>
      </c>
      <c r="F106" s="22">
        <v>2011</v>
      </c>
      <c r="G106" s="21">
        <v>12</v>
      </c>
      <c r="H106" s="11">
        <v>40897</v>
      </c>
      <c r="I106" s="20">
        <v>3198294.6128992522</v>
      </c>
      <c r="J106">
        <f t="shared" si="1"/>
        <v>3.1982946128992524</v>
      </c>
    </row>
    <row r="107" spans="1:10" x14ac:dyDescent="0.35">
      <c r="A107">
        <v>2011</v>
      </c>
      <c r="B107">
        <v>11</v>
      </c>
      <c r="C107" s="11">
        <v>40862</v>
      </c>
      <c r="D107" s="20">
        <v>3568318.792396151</v>
      </c>
      <c r="F107" s="21">
        <v>2012</v>
      </c>
      <c r="G107" s="21">
        <v>1</v>
      </c>
      <c r="H107" s="11">
        <v>40918</v>
      </c>
      <c r="I107" s="20">
        <v>3692058.4312186632</v>
      </c>
      <c r="J107">
        <f t="shared" si="1"/>
        <v>3.6920584312186633</v>
      </c>
    </row>
    <row r="108" spans="1:10" x14ac:dyDescent="0.35">
      <c r="A108">
        <v>2011</v>
      </c>
      <c r="B108">
        <v>12</v>
      </c>
      <c r="C108" s="11">
        <v>40897</v>
      </c>
      <c r="D108" s="20">
        <v>3198294.6128992522</v>
      </c>
      <c r="F108" s="21">
        <v>2012</v>
      </c>
      <c r="G108" s="21">
        <v>1</v>
      </c>
      <c r="H108" s="11">
        <v>40925</v>
      </c>
      <c r="I108" s="20">
        <v>2389951.3355212812</v>
      </c>
      <c r="J108">
        <f t="shared" si="1"/>
        <v>2.3899513355212814</v>
      </c>
    </row>
    <row r="109" spans="1:10" x14ac:dyDescent="0.35">
      <c r="A109">
        <v>2012</v>
      </c>
      <c r="B109">
        <v>1</v>
      </c>
      <c r="C109" s="11">
        <v>40918</v>
      </c>
      <c r="D109" s="20">
        <v>3692058.4312186632</v>
      </c>
      <c r="F109" s="21">
        <v>2012</v>
      </c>
      <c r="G109" s="21">
        <v>1</v>
      </c>
      <c r="H109" s="11">
        <v>40939</v>
      </c>
      <c r="I109" s="20">
        <v>5789826.6815733723</v>
      </c>
      <c r="J109">
        <f t="shared" si="1"/>
        <v>5.7898266815733725</v>
      </c>
    </row>
    <row r="110" spans="1:10" x14ac:dyDescent="0.35">
      <c r="A110">
        <v>2012</v>
      </c>
      <c r="B110">
        <v>1</v>
      </c>
      <c r="C110" s="11">
        <v>40925</v>
      </c>
      <c r="D110" s="20">
        <v>2389951.3355212812</v>
      </c>
      <c r="F110" s="21">
        <v>2012</v>
      </c>
      <c r="G110" s="21">
        <v>2</v>
      </c>
      <c r="H110" s="11">
        <v>40955</v>
      </c>
      <c r="I110" s="20">
        <v>8092744.7856768817</v>
      </c>
      <c r="J110">
        <f t="shared" si="1"/>
        <v>8.0927447856768815</v>
      </c>
    </row>
    <row r="111" spans="1:10" x14ac:dyDescent="0.35">
      <c r="A111">
        <v>2012</v>
      </c>
      <c r="B111">
        <v>1</v>
      </c>
      <c r="C111" s="11">
        <v>40939</v>
      </c>
      <c r="D111" s="20">
        <v>5789826.6815733723</v>
      </c>
      <c r="F111" s="21">
        <v>2012</v>
      </c>
      <c r="G111" s="21">
        <v>2</v>
      </c>
      <c r="H111" s="11">
        <v>40967</v>
      </c>
      <c r="I111" s="20">
        <v>7251243.1520321099</v>
      </c>
      <c r="J111">
        <f t="shared" si="1"/>
        <v>7.2512431520321101</v>
      </c>
    </row>
    <row r="112" spans="1:10" x14ac:dyDescent="0.35">
      <c r="A112">
        <v>2012</v>
      </c>
      <c r="B112">
        <v>2</v>
      </c>
      <c r="C112" s="11">
        <v>40955</v>
      </c>
      <c r="D112" s="20">
        <v>8092744.7856768817</v>
      </c>
      <c r="F112" s="21">
        <v>2012</v>
      </c>
      <c r="G112" s="21">
        <v>4</v>
      </c>
      <c r="H112" s="11">
        <v>41009</v>
      </c>
      <c r="I112" s="20">
        <v>1319754.200405011</v>
      </c>
      <c r="J112">
        <f t="shared" si="1"/>
        <v>1.3197542004050109</v>
      </c>
    </row>
    <row r="113" spans="1:10" x14ac:dyDescent="0.35">
      <c r="A113">
        <v>2012</v>
      </c>
      <c r="B113">
        <v>2</v>
      </c>
      <c r="C113" s="11">
        <v>40967</v>
      </c>
      <c r="D113" s="20">
        <v>7251243.1520321099</v>
      </c>
      <c r="F113" s="21">
        <v>2012</v>
      </c>
      <c r="G113" s="21">
        <v>5</v>
      </c>
      <c r="H113" s="11">
        <v>41030</v>
      </c>
      <c r="I113" s="20">
        <v>656255.5833655626</v>
      </c>
      <c r="J113">
        <f t="shared" si="1"/>
        <v>0.65625558336556256</v>
      </c>
    </row>
    <row r="114" spans="1:10" x14ac:dyDescent="0.35">
      <c r="A114">
        <v>2012</v>
      </c>
      <c r="B114">
        <v>4</v>
      </c>
      <c r="C114" s="11">
        <v>41009</v>
      </c>
      <c r="D114" s="20">
        <v>1319754.200405011</v>
      </c>
      <c r="F114" s="21">
        <v>2012</v>
      </c>
      <c r="G114" s="21">
        <v>5</v>
      </c>
      <c r="H114" s="11">
        <v>41044</v>
      </c>
      <c r="I114" s="20">
        <v>3228994.0066453326</v>
      </c>
      <c r="J114">
        <f t="shared" si="1"/>
        <v>3.2289940066453324</v>
      </c>
    </row>
    <row r="115" spans="1:10" x14ac:dyDescent="0.35">
      <c r="A115">
        <v>2012</v>
      </c>
      <c r="B115">
        <v>5</v>
      </c>
      <c r="C115" s="11">
        <v>41030</v>
      </c>
      <c r="D115" s="20">
        <v>656255.5833655626</v>
      </c>
      <c r="F115" s="21">
        <v>2012</v>
      </c>
      <c r="G115" s="21">
        <v>5</v>
      </c>
      <c r="H115" s="11">
        <v>41058</v>
      </c>
      <c r="I115" s="20">
        <v>496787.95482008148</v>
      </c>
      <c r="J115">
        <f t="shared" si="1"/>
        <v>0.49678795482008148</v>
      </c>
    </row>
    <row r="116" spans="1:10" x14ac:dyDescent="0.35">
      <c r="A116">
        <v>2012</v>
      </c>
      <c r="B116">
        <v>5</v>
      </c>
      <c r="C116" s="11">
        <v>41044</v>
      </c>
      <c r="D116" s="20">
        <v>3228994.0066453326</v>
      </c>
      <c r="F116" s="21">
        <v>2012</v>
      </c>
      <c r="G116" s="21">
        <v>6</v>
      </c>
      <c r="H116" s="11">
        <v>41085</v>
      </c>
      <c r="I116" s="20">
        <v>1708344.4121401028</v>
      </c>
      <c r="J116">
        <f t="shared" si="1"/>
        <v>1.7083444121401028</v>
      </c>
    </row>
    <row r="117" spans="1:10" x14ac:dyDescent="0.35">
      <c r="A117">
        <v>2012</v>
      </c>
      <c r="B117">
        <v>5</v>
      </c>
      <c r="C117" s="11">
        <v>41058</v>
      </c>
      <c r="D117" s="20">
        <v>496787.95482008148</v>
      </c>
      <c r="F117" s="21">
        <v>2012</v>
      </c>
      <c r="G117" s="21">
        <v>7</v>
      </c>
      <c r="H117" s="11">
        <v>41100</v>
      </c>
      <c r="I117" s="20">
        <v>2026623.5955601686</v>
      </c>
      <c r="J117">
        <f t="shared" si="1"/>
        <v>2.0266235955601686</v>
      </c>
    </row>
    <row r="118" spans="1:10" x14ac:dyDescent="0.35">
      <c r="A118">
        <v>2012</v>
      </c>
      <c r="B118">
        <v>6</v>
      </c>
      <c r="C118" s="11">
        <v>41085</v>
      </c>
      <c r="D118" s="20">
        <v>1708344.4121401028</v>
      </c>
      <c r="F118" s="21">
        <v>2012</v>
      </c>
      <c r="G118" s="21">
        <v>7</v>
      </c>
      <c r="H118" s="11">
        <v>41114</v>
      </c>
      <c r="I118" s="20">
        <v>7031957.6155346306</v>
      </c>
      <c r="J118">
        <f t="shared" si="1"/>
        <v>7.0319576155346306</v>
      </c>
    </row>
    <row r="119" spans="1:10" x14ac:dyDescent="0.35">
      <c r="A119">
        <v>2012</v>
      </c>
      <c r="B119">
        <v>7</v>
      </c>
      <c r="C119" s="11">
        <v>41100</v>
      </c>
      <c r="D119" s="20">
        <v>2026623.5955601686</v>
      </c>
      <c r="F119" s="21">
        <v>2012</v>
      </c>
      <c r="G119" s="21">
        <v>8</v>
      </c>
      <c r="H119" s="11">
        <v>41128</v>
      </c>
      <c r="I119" s="20">
        <v>2226825.4186637374</v>
      </c>
      <c r="J119">
        <f t="shared" si="1"/>
        <v>2.2268254186637373</v>
      </c>
    </row>
    <row r="120" spans="1:10" x14ac:dyDescent="0.35">
      <c r="A120">
        <v>2012</v>
      </c>
      <c r="B120">
        <v>7</v>
      </c>
      <c r="C120" s="11">
        <v>41114</v>
      </c>
      <c r="D120" s="20">
        <v>7031957.6155346306</v>
      </c>
      <c r="F120" s="21">
        <v>2012</v>
      </c>
      <c r="G120" s="21">
        <v>8</v>
      </c>
      <c r="H120" s="11">
        <v>41142</v>
      </c>
      <c r="I120" s="20">
        <v>13362672.815779563</v>
      </c>
      <c r="J120">
        <f t="shared" si="1"/>
        <v>13.362672815779563</v>
      </c>
    </row>
    <row r="121" spans="1:10" x14ac:dyDescent="0.35">
      <c r="A121">
        <v>2012</v>
      </c>
      <c r="B121">
        <v>8</v>
      </c>
      <c r="C121" s="11">
        <v>41128</v>
      </c>
      <c r="D121" s="20">
        <v>2228592.9543209327</v>
      </c>
      <c r="F121" s="21">
        <v>2012</v>
      </c>
      <c r="G121" s="21">
        <v>9</v>
      </c>
      <c r="H121" s="11">
        <v>41156</v>
      </c>
      <c r="I121" s="20">
        <v>13453618.739670847</v>
      </c>
      <c r="J121">
        <f t="shared" si="1"/>
        <v>13.453618739670846</v>
      </c>
    </row>
    <row r="122" spans="1:10" x14ac:dyDescent="0.35">
      <c r="A122">
        <v>2012</v>
      </c>
      <c r="B122">
        <v>8</v>
      </c>
      <c r="C122" s="11">
        <v>41142</v>
      </c>
      <c r="D122" s="20">
        <v>13362672.815779563</v>
      </c>
      <c r="F122" s="21">
        <v>2012</v>
      </c>
      <c r="G122" s="21">
        <v>9</v>
      </c>
      <c r="H122" s="11">
        <v>41170</v>
      </c>
      <c r="I122" s="20">
        <v>6887446.7841915786</v>
      </c>
      <c r="J122">
        <f t="shared" si="1"/>
        <v>6.887446784191579</v>
      </c>
    </row>
    <row r="123" spans="1:10" x14ac:dyDescent="0.35">
      <c r="A123">
        <v>2012</v>
      </c>
      <c r="B123">
        <v>9</v>
      </c>
      <c r="C123" s="11">
        <v>41156</v>
      </c>
      <c r="D123" s="20">
        <v>13453618.739670847</v>
      </c>
      <c r="F123" s="21">
        <v>2012</v>
      </c>
      <c r="G123" s="21">
        <v>10</v>
      </c>
      <c r="H123" s="11">
        <v>41184</v>
      </c>
      <c r="I123" s="20">
        <v>4721926.3290483914</v>
      </c>
      <c r="J123">
        <f t="shared" si="1"/>
        <v>4.721926329048391</v>
      </c>
    </row>
    <row r="124" spans="1:10" x14ac:dyDescent="0.35">
      <c r="A124">
        <v>2012</v>
      </c>
      <c r="B124">
        <v>9</v>
      </c>
      <c r="C124" s="11">
        <v>41170</v>
      </c>
      <c r="D124" s="20">
        <v>6894924.6784817223</v>
      </c>
      <c r="F124" s="21">
        <v>2012</v>
      </c>
      <c r="G124" s="21">
        <v>10</v>
      </c>
      <c r="H124" s="11">
        <v>41198</v>
      </c>
      <c r="I124" s="20">
        <v>7521956.3577970704</v>
      </c>
      <c r="J124">
        <f t="shared" si="1"/>
        <v>7.5219563577970705</v>
      </c>
    </row>
    <row r="125" spans="1:10" x14ac:dyDescent="0.35">
      <c r="A125">
        <v>2012</v>
      </c>
      <c r="B125">
        <v>10</v>
      </c>
      <c r="C125" s="11">
        <v>41184</v>
      </c>
      <c r="D125" s="20">
        <v>4721926.3290483914</v>
      </c>
      <c r="F125" s="21">
        <v>2012</v>
      </c>
      <c r="G125" s="21">
        <v>11</v>
      </c>
      <c r="H125" s="11">
        <v>41214</v>
      </c>
      <c r="I125" s="20">
        <v>8849126.6646322329</v>
      </c>
      <c r="J125">
        <f t="shared" si="1"/>
        <v>8.8491266646322337</v>
      </c>
    </row>
    <row r="126" spans="1:10" x14ac:dyDescent="0.35">
      <c r="A126">
        <v>2012</v>
      </c>
      <c r="B126">
        <v>10</v>
      </c>
      <c r="C126" s="11">
        <v>41198</v>
      </c>
      <c r="D126" s="20">
        <v>7521956.3577970704</v>
      </c>
      <c r="F126" s="21">
        <v>2012</v>
      </c>
      <c r="G126" s="21">
        <v>11</v>
      </c>
      <c r="H126" s="11">
        <v>41226</v>
      </c>
      <c r="I126" s="20">
        <v>6262582.5456260927</v>
      </c>
      <c r="J126">
        <f t="shared" si="1"/>
        <v>6.2625825456260928</v>
      </c>
    </row>
    <row r="127" spans="1:10" x14ac:dyDescent="0.35">
      <c r="A127">
        <v>2012</v>
      </c>
      <c r="B127">
        <v>11</v>
      </c>
      <c r="C127" s="11">
        <v>41214</v>
      </c>
      <c r="D127" s="20">
        <v>8849126.6646322329</v>
      </c>
      <c r="F127" s="22">
        <v>2012</v>
      </c>
      <c r="G127" s="21">
        <v>11</v>
      </c>
      <c r="H127" s="11">
        <v>41240</v>
      </c>
      <c r="I127" s="20">
        <v>7822822.3850607788</v>
      </c>
      <c r="J127">
        <f t="shared" si="1"/>
        <v>7.8228223850607792</v>
      </c>
    </row>
    <row r="128" spans="1:10" x14ac:dyDescent="0.35">
      <c r="A128">
        <v>2012</v>
      </c>
      <c r="B128">
        <v>11</v>
      </c>
      <c r="C128" s="11">
        <v>41226</v>
      </c>
      <c r="D128" s="20">
        <v>6262582.5456260927</v>
      </c>
      <c r="F128" s="21">
        <v>2013</v>
      </c>
      <c r="G128" s="21">
        <v>1</v>
      </c>
      <c r="H128" s="11">
        <v>41282</v>
      </c>
      <c r="I128" s="20">
        <v>8324193.4190064073</v>
      </c>
      <c r="J128">
        <f t="shared" si="1"/>
        <v>8.3241934190064075</v>
      </c>
    </row>
    <row r="129" spans="1:10" x14ac:dyDescent="0.35">
      <c r="A129">
        <v>2012</v>
      </c>
      <c r="B129">
        <v>11</v>
      </c>
      <c r="C129" s="11">
        <v>41240</v>
      </c>
      <c r="D129" s="20">
        <v>7822822.3850607788</v>
      </c>
      <c r="F129" s="21">
        <v>2013</v>
      </c>
      <c r="G129" s="21">
        <v>1</v>
      </c>
      <c r="H129" s="11">
        <v>41298</v>
      </c>
      <c r="I129" s="20">
        <v>9545487.7542267814</v>
      </c>
      <c r="J129">
        <f t="shared" si="1"/>
        <v>9.545487754226782</v>
      </c>
    </row>
    <row r="130" spans="1:10" x14ac:dyDescent="0.35">
      <c r="A130">
        <v>2013</v>
      </c>
      <c r="B130">
        <v>1</v>
      </c>
      <c r="C130" s="11">
        <v>41282</v>
      </c>
      <c r="D130" s="20">
        <v>8324193.4190064073</v>
      </c>
      <c r="F130" s="21">
        <v>2013</v>
      </c>
      <c r="G130" s="21">
        <v>2</v>
      </c>
      <c r="H130" s="11">
        <v>41310</v>
      </c>
      <c r="I130" s="20">
        <v>8656437.7380592227</v>
      </c>
      <c r="J130">
        <f t="shared" si="1"/>
        <v>8.656437738059223</v>
      </c>
    </row>
    <row r="131" spans="1:10" x14ac:dyDescent="0.35">
      <c r="A131">
        <v>2013</v>
      </c>
      <c r="B131">
        <v>1</v>
      </c>
      <c r="C131" s="11">
        <v>41298</v>
      </c>
      <c r="D131" s="20">
        <v>9545487.7542267814</v>
      </c>
      <c r="F131" s="21">
        <v>2013</v>
      </c>
      <c r="G131" s="21">
        <v>3</v>
      </c>
      <c r="H131" s="11">
        <v>41338</v>
      </c>
      <c r="I131" s="20">
        <v>6421013.5171830207</v>
      </c>
      <c r="J131">
        <f t="shared" ref="J131:J194" si="2">I131/1000000</f>
        <v>6.4210135171830203</v>
      </c>
    </row>
    <row r="132" spans="1:10" x14ac:dyDescent="0.35">
      <c r="A132">
        <v>2013</v>
      </c>
      <c r="B132">
        <v>2</v>
      </c>
      <c r="C132" s="11">
        <v>41310</v>
      </c>
      <c r="D132" s="20">
        <v>8656437.7380592227</v>
      </c>
      <c r="F132" s="21">
        <v>2013</v>
      </c>
      <c r="G132" s="21">
        <v>3</v>
      </c>
      <c r="H132" s="11">
        <v>41359</v>
      </c>
      <c r="I132" s="20">
        <v>7998464.3542725658</v>
      </c>
      <c r="J132">
        <f t="shared" si="2"/>
        <v>7.9984643542725662</v>
      </c>
    </row>
    <row r="133" spans="1:10" x14ac:dyDescent="0.35">
      <c r="A133">
        <v>2013</v>
      </c>
      <c r="B133">
        <v>3</v>
      </c>
      <c r="C133" s="11">
        <v>41338</v>
      </c>
      <c r="D133" s="20">
        <v>6421013.5171830207</v>
      </c>
      <c r="F133" s="21">
        <v>2013</v>
      </c>
      <c r="G133" s="21">
        <v>4</v>
      </c>
      <c r="H133" s="11">
        <v>41380</v>
      </c>
      <c r="I133" s="20">
        <v>8892551.5050022397</v>
      </c>
      <c r="J133">
        <f t="shared" si="2"/>
        <v>8.8925515050022401</v>
      </c>
    </row>
    <row r="134" spans="1:10" x14ac:dyDescent="0.35">
      <c r="A134">
        <v>2013</v>
      </c>
      <c r="B134">
        <v>3</v>
      </c>
      <c r="C134" s="11">
        <v>41359</v>
      </c>
      <c r="D134" s="20">
        <v>7998464.3542725658</v>
      </c>
      <c r="F134" s="21">
        <v>2013</v>
      </c>
      <c r="G134" s="21">
        <v>4</v>
      </c>
      <c r="H134" s="11">
        <v>41394</v>
      </c>
      <c r="I134" s="20">
        <v>1198602.8841949624</v>
      </c>
      <c r="J134">
        <f t="shared" si="2"/>
        <v>1.1986028841949625</v>
      </c>
    </row>
    <row r="135" spans="1:10" x14ac:dyDescent="0.35">
      <c r="A135">
        <v>2013</v>
      </c>
      <c r="B135">
        <v>4</v>
      </c>
      <c r="C135" s="11">
        <v>41380</v>
      </c>
      <c r="D135" s="20">
        <v>8892551.5050022397</v>
      </c>
      <c r="F135" s="21">
        <v>2013</v>
      </c>
      <c r="G135" s="21">
        <v>5</v>
      </c>
      <c r="H135" s="11">
        <v>41408</v>
      </c>
      <c r="I135" s="20">
        <v>3028878.1666366784</v>
      </c>
      <c r="J135">
        <f t="shared" si="2"/>
        <v>3.0288781666366784</v>
      </c>
    </row>
    <row r="136" spans="1:10" x14ac:dyDescent="0.35">
      <c r="A136">
        <v>2013</v>
      </c>
      <c r="B136">
        <v>4</v>
      </c>
      <c r="C136" s="11">
        <v>41394</v>
      </c>
      <c r="D136" s="20">
        <v>4794411.5367798498</v>
      </c>
      <c r="F136" s="21">
        <v>2013</v>
      </c>
      <c r="G136" s="21">
        <v>5</v>
      </c>
      <c r="H136" s="11">
        <v>41422</v>
      </c>
      <c r="I136" s="20">
        <v>9273336.417743016</v>
      </c>
      <c r="J136">
        <f t="shared" si="2"/>
        <v>9.2733364177430158</v>
      </c>
    </row>
    <row r="137" spans="1:10" x14ac:dyDescent="0.35">
      <c r="A137">
        <v>2013</v>
      </c>
      <c r="B137">
        <v>5</v>
      </c>
      <c r="C137" s="11">
        <v>41408</v>
      </c>
      <c r="D137" s="20">
        <v>3028878.1666366784</v>
      </c>
      <c r="F137" s="21">
        <v>2013</v>
      </c>
      <c r="G137" s="21">
        <v>6</v>
      </c>
      <c r="H137" s="11">
        <v>41436</v>
      </c>
      <c r="I137" s="20">
        <v>391135.10243570874</v>
      </c>
      <c r="J137">
        <f t="shared" si="2"/>
        <v>0.39113510243570876</v>
      </c>
    </row>
    <row r="138" spans="1:10" x14ac:dyDescent="0.35">
      <c r="A138">
        <v>2013</v>
      </c>
      <c r="B138">
        <v>5</v>
      </c>
      <c r="C138" s="11">
        <v>41422</v>
      </c>
      <c r="D138" s="20">
        <v>9273336.417743016</v>
      </c>
      <c r="F138" s="21">
        <v>2013</v>
      </c>
      <c r="G138" s="21">
        <v>6</v>
      </c>
      <c r="H138" s="11">
        <v>41450</v>
      </c>
      <c r="I138" s="20">
        <v>441507.4880346607</v>
      </c>
      <c r="J138">
        <f t="shared" si="2"/>
        <v>0.44150748803466072</v>
      </c>
    </row>
    <row r="139" spans="1:10" x14ac:dyDescent="0.35">
      <c r="A139">
        <v>2013</v>
      </c>
      <c r="B139">
        <v>6</v>
      </c>
      <c r="C139" s="11">
        <v>41436</v>
      </c>
      <c r="D139" s="20">
        <v>391135.10243570874</v>
      </c>
      <c r="F139" s="21">
        <v>2013</v>
      </c>
      <c r="G139" s="21">
        <v>7</v>
      </c>
      <c r="H139" s="11">
        <v>41464</v>
      </c>
      <c r="I139" s="20">
        <v>2119322.5721058752</v>
      </c>
      <c r="J139">
        <f t="shared" si="2"/>
        <v>2.119322572105875</v>
      </c>
    </row>
    <row r="140" spans="1:10" x14ac:dyDescent="0.35">
      <c r="A140">
        <v>2013</v>
      </c>
      <c r="B140">
        <v>6</v>
      </c>
      <c r="C140" s="11">
        <v>41450</v>
      </c>
      <c r="D140" s="20">
        <v>441507.4880346607</v>
      </c>
      <c r="F140" s="21">
        <v>2013</v>
      </c>
      <c r="G140" s="21">
        <v>7</v>
      </c>
      <c r="H140" s="11">
        <v>41481</v>
      </c>
      <c r="I140" s="20">
        <v>11110140.522393476</v>
      </c>
      <c r="J140">
        <f t="shared" si="2"/>
        <v>11.110140522393475</v>
      </c>
    </row>
    <row r="141" spans="1:10" x14ac:dyDescent="0.35">
      <c r="A141">
        <v>2013</v>
      </c>
      <c r="B141">
        <v>7</v>
      </c>
      <c r="C141" s="11">
        <v>41464</v>
      </c>
      <c r="D141" s="20">
        <v>2129238.1625702218</v>
      </c>
      <c r="F141" s="21">
        <v>2013</v>
      </c>
      <c r="G141" s="21">
        <v>8</v>
      </c>
      <c r="H141" s="11">
        <v>41492</v>
      </c>
      <c r="I141" s="20">
        <v>16865004.895656016</v>
      </c>
      <c r="J141">
        <f t="shared" si="2"/>
        <v>16.865004895656014</v>
      </c>
    </row>
    <row r="142" spans="1:10" x14ac:dyDescent="0.35">
      <c r="A142">
        <v>2013</v>
      </c>
      <c r="B142">
        <v>7</v>
      </c>
      <c r="C142" s="11">
        <v>41481</v>
      </c>
      <c r="D142" s="20">
        <v>11322387.327392016</v>
      </c>
      <c r="F142" s="21">
        <v>2013</v>
      </c>
      <c r="G142" s="21">
        <v>8</v>
      </c>
      <c r="H142" s="11">
        <v>41506</v>
      </c>
      <c r="I142" s="20">
        <v>32051679.473659534</v>
      </c>
      <c r="J142">
        <f t="shared" si="2"/>
        <v>32.051679473659533</v>
      </c>
    </row>
    <row r="143" spans="1:10" x14ac:dyDescent="0.35">
      <c r="A143">
        <v>2013</v>
      </c>
      <c r="B143">
        <v>8</v>
      </c>
      <c r="C143" s="11">
        <v>41492</v>
      </c>
      <c r="D143" s="20">
        <v>16865004.895656016</v>
      </c>
      <c r="F143" s="21">
        <v>2013</v>
      </c>
      <c r="G143" s="21">
        <v>9</v>
      </c>
      <c r="H143" s="11">
        <v>41520</v>
      </c>
      <c r="I143" s="20">
        <v>4521001.2096837722</v>
      </c>
      <c r="J143">
        <f t="shared" si="2"/>
        <v>4.5210012096837726</v>
      </c>
    </row>
    <row r="144" spans="1:10" x14ac:dyDescent="0.35">
      <c r="A144">
        <v>2013</v>
      </c>
      <c r="B144">
        <v>8</v>
      </c>
      <c r="C144" s="11">
        <v>41506</v>
      </c>
      <c r="D144" s="20">
        <v>32051679.473659534</v>
      </c>
      <c r="F144" s="21">
        <v>2013</v>
      </c>
      <c r="G144" s="21">
        <v>10</v>
      </c>
      <c r="H144" s="11">
        <v>41548</v>
      </c>
      <c r="I144" s="20">
        <v>10280795.407060754</v>
      </c>
      <c r="J144">
        <f t="shared" si="2"/>
        <v>10.280795407060754</v>
      </c>
    </row>
    <row r="145" spans="1:10" x14ac:dyDescent="0.35">
      <c r="A145">
        <v>2013</v>
      </c>
      <c r="B145">
        <v>9</v>
      </c>
      <c r="C145" s="11">
        <v>41520</v>
      </c>
      <c r="D145" s="20">
        <v>4521001.2096837722</v>
      </c>
      <c r="F145" s="21">
        <v>2013</v>
      </c>
      <c r="G145" s="21">
        <v>10</v>
      </c>
      <c r="H145" s="11">
        <v>41562</v>
      </c>
      <c r="I145" s="20">
        <v>14124523.602503389</v>
      </c>
      <c r="J145">
        <f t="shared" si="2"/>
        <v>14.124523602503389</v>
      </c>
    </row>
    <row r="146" spans="1:10" x14ac:dyDescent="0.35">
      <c r="A146">
        <v>2013</v>
      </c>
      <c r="B146">
        <v>10</v>
      </c>
      <c r="C146" s="11">
        <v>41548</v>
      </c>
      <c r="D146" s="20">
        <v>10280795.407060754</v>
      </c>
      <c r="F146" s="21">
        <v>2013</v>
      </c>
      <c r="G146" s="21">
        <v>10</v>
      </c>
      <c r="H146" s="11">
        <v>41576</v>
      </c>
      <c r="I146" s="20">
        <v>2238695.2489362312</v>
      </c>
      <c r="J146">
        <f t="shared" si="2"/>
        <v>2.2386952489362311</v>
      </c>
    </row>
    <row r="147" spans="1:10" x14ac:dyDescent="0.35">
      <c r="A147">
        <v>2013</v>
      </c>
      <c r="B147">
        <v>10</v>
      </c>
      <c r="C147" s="11">
        <v>41562</v>
      </c>
      <c r="D147" s="20">
        <v>14124523.602503389</v>
      </c>
      <c r="F147" s="21">
        <v>2013</v>
      </c>
      <c r="G147" s="21">
        <v>11</v>
      </c>
      <c r="H147" s="11">
        <v>41590</v>
      </c>
      <c r="I147" s="20">
        <v>295097.8632587982</v>
      </c>
      <c r="J147">
        <f t="shared" si="2"/>
        <v>0.29509786325879822</v>
      </c>
    </row>
    <row r="148" spans="1:10" x14ac:dyDescent="0.35">
      <c r="A148">
        <v>2013</v>
      </c>
      <c r="B148">
        <v>10</v>
      </c>
      <c r="C148" s="11">
        <v>41576</v>
      </c>
      <c r="D148" s="20">
        <v>2238695.2489362312</v>
      </c>
      <c r="F148" s="21">
        <v>2013</v>
      </c>
      <c r="G148" s="21">
        <v>11</v>
      </c>
      <c r="H148" s="11">
        <v>41604</v>
      </c>
      <c r="I148" s="20">
        <v>761628.1311365444</v>
      </c>
      <c r="J148">
        <f t="shared" si="2"/>
        <v>0.76162813113654437</v>
      </c>
    </row>
    <row r="149" spans="1:10" x14ac:dyDescent="0.35">
      <c r="A149">
        <v>2013</v>
      </c>
      <c r="B149">
        <v>11</v>
      </c>
      <c r="C149" s="11">
        <v>41590</v>
      </c>
      <c r="D149" s="20">
        <v>295097.8632587982</v>
      </c>
      <c r="F149" s="22">
        <v>2013</v>
      </c>
      <c r="G149" s="21">
        <v>12</v>
      </c>
      <c r="H149" s="11">
        <v>41618</v>
      </c>
      <c r="I149" s="20">
        <v>1266646.7127211951</v>
      </c>
      <c r="J149">
        <f t="shared" si="2"/>
        <v>1.2666467127211951</v>
      </c>
    </row>
    <row r="150" spans="1:10" x14ac:dyDescent="0.35">
      <c r="A150">
        <v>2013</v>
      </c>
      <c r="B150">
        <v>11</v>
      </c>
      <c r="C150" s="11">
        <v>41604</v>
      </c>
      <c r="D150" s="20">
        <v>761628.1311365444</v>
      </c>
      <c r="F150" s="21">
        <v>2014</v>
      </c>
      <c r="G150" s="21">
        <v>1</v>
      </c>
      <c r="H150" s="11">
        <v>41646</v>
      </c>
      <c r="I150" s="20">
        <v>2321245.4679350802</v>
      </c>
      <c r="J150">
        <f t="shared" si="2"/>
        <v>2.3212454679350802</v>
      </c>
    </row>
    <row r="151" spans="1:10" x14ac:dyDescent="0.35">
      <c r="A151">
        <v>2013</v>
      </c>
      <c r="B151">
        <v>12</v>
      </c>
      <c r="C151" s="11">
        <v>41618</v>
      </c>
      <c r="D151" s="20">
        <v>1266646.7127211951</v>
      </c>
      <c r="F151" s="21">
        <v>2014</v>
      </c>
      <c r="G151" s="21">
        <v>1</v>
      </c>
      <c r="H151" s="11">
        <v>41660</v>
      </c>
      <c r="I151" s="20">
        <v>6348982.420032871</v>
      </c>
      <c r="J151">
        <f t="shared" si="2"/>
        <v>6.3489824200328711</v>
      </c>
    </row>
    <row r="152" spans="1:10" x14ac:dyDescent="0.35">
      <c r="A152">
        <v>2014</v>
      </c>
      <c r="B152">
        <v>1</v>
      </c>
      <c r="C152" s="11">
        <v>41646</v>
      </c>
      <c r="D152" s="20">
        <v>2321245.4679350802</v>
      </c>
      <c r="F152" s="21">
        <v>2014</v>
      </c>
      <c r="G152" s="21">
        <v>2</v>
      </c>
      <c r="H152" s="11">
        <v>41674</v>
      </c>
      <c r="I152" s="20">
        <v>11425886.706915442</v>
      </c>
      <c r="J152">
        <f t="shared" si="2"/>
        <v>11.425886706915442</v>
      </c>
    </row>
    <row r="153" spans="1:10" x14ac:dyDescent="0.35">
      <c r="A153">
        <v>2014</v>
      </c>
      <c r="B153">
        <v>1</v>
      </c>
      <c r="C153" s="11">
        <v>41660</v>
      </c>
      <c r="D153" s="20">
        <v>6348982.420032871</v>
      </c>
      <c r="F153" s="21">
        <v>2014</v>
      </c>
      <c r="G153" s="21">
        <v>3</v>
      </c>
      <c r="H153" s="11">
        <v>41702</v>
      </c>
      <c r="I153" s="20">
        <v>4754517.6283827322</v>
      </c>
      <c r="J153">
        <f t="shared" si="2"/>
        <v>4.7545176283827324</v>
      </c>
    </row>
    <row r="154" spans="1:10" x14ac:dyDescent="0.35">
      <c r="A154">
        <v>2014</v>
      </c>
      <c r="B154">
        <v>2</v>
      </c>
      <c r="C154" s="11">
        <v>41674</v>
      </c>
      <c r="D154" s="20">
        <v>11425886.706915442</v>
      </c>
      <c r="F154" s="21">
        <v>2014</v>
      </c>
      <c r="G154" s="21">
        <v>3</v>
      </c>
      <c r="H154" s="11">
        <v>41715</v>
      </c>
      <c r="I154" s="20">
        <v>8481718.8974593934</v>
      </c>
      <c r="J154">
        <f t="shared" si="2"/>
        <v>8.4817188974593929</v>
      </c>
    </row>
    <row r="155" spans="1:10" x14ac:dyDescent="0.35">
      <c r="A155">
        <v>2014</v>
      </c>
      <c r="B155">
        <v>3</v>
      </c>
      <c r="C155" s="11">
        <v>41702</v>
      </c>
      <c r="D155" s="20">
        <v>4754517.6283827322</v>
      </c>
      <c r="F155" s="21">
        <v>2014</v>
      </c>
      <c r="G155" s="21">
        <v>4</v>
      </c>
      <c r="H155" s="11">
        <v>41730</v>
      </c>
      <c r="I155" s="20">
        <v>14250808.806162583</v>
      </c>
      <c r="J155">
        <f t="shared" si="2"/>
        <v>14.250808806162583</v>
      </c>
    </row>
    <row r="156" spans="1:10" x14ac:dyDescent="0.35">
      <c r="A156">
        <v>2014</v>
      </c>
      <c r="B156">
        <v>3</v>
      </c>
      <c r="C156" s="11">
        <v>41715</v>
      </c>
      <c r="D156" s="20">
        <v>8481718.8974593915</v>
      </c>
      <c r="F156" s="21">
        <v>2014</v>
      </c>
      <c r="G156" s="21">
        <v>4</v>
      </c>
      <c r="H156" s="11">
        <v>41744</v>
      </c>
      <c r="I156" s="20">
        <v>6363160.7403531829</v>
      </c>
      <c r="J156">
        <f t="shared" si="2"/>
        <v>6.3631607403531829</v>
      </c>
    </row>
    <row r="157" spans="1:10" x14ac:dyDescent="0.35">
      <c r="A157">
        <v>2014</v>
      </c>
      <c r="B157">
        <v>4</v>
      </c>
      <c r="C157" s="11">
        <v>41730</v>
      </c>
      <c r="D157" s="20">
        <v>14250808.806162583</v>
      </c>
      <c r="F157" s="21">
        <v>2014</v>
      </c>
      <c r="G157" s="21">
        <v>4</v>
      </c>
      <c r="H157" s="11">
        <v>41758</v>
      </c>
      <c r="I157" s="20">
        <v>2648416.0194935785</v>
      </c>
      <c r="J157">
        <f t="shared" si="2"/>
        <v>2.6484160194935784</v>
      </c>
    </row>
    <row r="158" spans="1:10" x14ac:dyDescent="0.35">
      <c r="A158">
        <v>2014</v>
      </c>
      <c r="B158">
        <v>4</v>
      </c>
      <c r="C158" s="11">
        <v>41744</v>
      </c>
      <c r="D158" s="20">
        <v>6363160.7403531829</v>
      </c>
      <c r="F158" s="21">
        <v>2014</v>
      </c>
      <c r="G158" s="21">
        <v>5</v>
      </c>
      <c r="H158" s="11">
        <v>41772</v>
      </c>
      <c r="I158" s="20">
        <v>1318672.8559979009</v>
      </c>
      <c r="J158">
        <f t="shared" si="2"/>
        <v>1.3186728559979009</v>
      </c>
    </row>
    <row r="159" spans="1:10" x14ac:dyDescent="0.35">
      <c r="A159">
        <v>2014</v>
      </c>
      <c r="B159">
        <v>4</v>
      </c>
      <c r="C159" s="11">
        <v>41758</v>
      </c>
      <c r="D159" s="20">
        <v>2651391.9559870749</v>
      </c>
      <c r="F159" s="21">
        <v>2014</v>
      </c>
      <c r="G159" s="21">
        <v>5</v>
      </c>
      <c r="H159" s="11">
        <v>41786</v>
      </c>
      <c r="I159" s="20">
        <v>1465512.1222932432</v>
      </c>
      <c r="J159">
        <f t="shared" si="2"/>
        <v>1.4655121222932432</v>
      </c>
    </row>
    <row r="160" spans="1:10" x14ac:dyDescent="0.35">
      <c r="A160">
        <v>2014</v>
      </c>
      <c r="B160">
        <v>5</v>
      </c>
      <c r="C160" s="11">
        <v>41772</v>
      </c>
      <c r="D160" s="20">
        <v>1318672.8559979009</v>
      </c>
      <c r="F160" s="21">
        <v>2014</v>
      </c>
      <c r="G160" s="21">
        <v>6</v>
      </c>
      <c r="H160" s="11">
        <v>41800</v>
      </c>
      <c r="I160" s="20">
        <v>1684492.2423998553</v>
      </c>
      <c r="J160">
        <f t="shared" si="2"/>
        <v>1.6844922423998552</v>
      </c>
    </row>
    <row r="161" spans="1:10" x14ac:dyDescent="0.35">
      <c r="A161">
        <v>2014</v>
      </c>
      <c r="B161">
        <v>5</v>
      </c>
      <c r="C161" s="11">
        <v>41786</v>
      </c>
      <c r="D161" s="20">
        <v>1465512.1222932432</v>
      </c>
      <c r="F161" s="21">
        <v>2014</v>
      </c>
      <c r="G161" s="21">
        <v>6</v>
      </c>
      <c r="H161" s="11">
        <v>41814</v>
      </c>
      <c r="I161" s="20">
        <v>1792080.672941671</v>
      </c>
      <c r="J161">
        <f t="shared" si="2"/>
        <v>1.7920806729416709</v>
      </c>
    </row>
    <row r="162" spans="1:10" x14ac:dyDescent="0.35">
      <c r="A162">
        <v>2014</v>
      </c>
      <c r="B162">
        <v>6</v>
      </c>
      <c r="C162" s="11">
        <v>41800</v>
      </c>
      <c r="D162" s="20">
        <v>1684492.2423998553</v>
      </c>
      <c r="F162" s="21">
        <v>2014</v>
      </c>
      <c r="G162" s="21">
        <v>7</v>
      </c>
      <c r="H162" s="11">
        <v>41828</v>
      </c>
      <c r="I162" s="20">
        <v>3079042.833737514</v>
      </c>
      <c r="J162">
        <f t="shared" si="2"/>
        <v>3.079042833737514</v>
      </c>
    </row>
    <row r="163" spans="1:10" x14ac:dyDescent="0.35">
      <c r="A163">
        <v>2014</v>
      </c>
      <c r="B163">
        <v>6</v>
      </c>
      <c r="C163" s="11">
        <v>41814</v>
      </c>
      <c r="D163" s="20">
        <v>1792080.672941671</v>
      </c>
      <c r="F163" s="21">
        <v>2014</v>
      </c>
      <c r="G163" s="21">
        <v>7</v>
      </c>
      <c r="H163" s="11">
        <v>41842</v>
      </c>
      <c r="I163" s="20">
        <v>4838803.7508411743</v>
      </c>
      <c r="J163">
        <f t="shared" si="2"/>
        <v>4.8388037508411745</v>
      </c>
    </row>
    <row r="164" spans="1:10" x14ac:dyDescent="0.35">
      <c r="A164">
        <v>2014</v>
      </c>
      <c r="B164">
        <v>7</v>
      </c>
      <c r="C164" s="11">
        <v>41828</v>
      </c>
      <c r="D164" s="20">
        <v>3079042.833737514</v>
      </c>
      <c r="F164" s="21">
        <v>2014</v>
      </c>
      <c r="G164" s="21">
        <v>8</v>
      </c>
      <c r="H164" s="11">
        <v>41856</v>
      </c>
      <c r="I164" s="20">
        <v>7895678.4689808553</v>
      </c>
      <c r="J164">
        <f t="shared" si="2"/>
        <v>7.8956784689808552</v>
      </c>
    </row>
    <row r="165" spans="1:10" x14ac:dyDescent="0.35">
      <c r="A165">
        <v>2014</v>
      </c>
      <c r="B165">
        <v>7</v>
      </c>
      <c r="C165" s="11">
        <v>41842</v>
      </c>
      <c r="D165" s="20">
        <v>4838803.7508411743</v>
      </c>
      <c r="F165" s="21">
        <v>2014</v>
      </c>
      <c r="G165" s="21">
        <v>8</v>
      </c>
      <c r="H165" s="11">
        <v>41870</v>
      </c>
      <c r="I165" s="20">
        <v>15882584.934241224</v>
      </c>
      <c r="J165">
        <f t="shared" si="2"/>
        <v>15.882584934241224</v>
      </c>
    </row>
    <row r="166" spans="1:10" x14ac:dyDescent="0.35">
      <c r="A166">
        <v>2014</v>
      </c>
      <c r="B166">
        <v>8</v>
      </c>
      <c r="C166" s="11">
        <v>41856</v>
      </c>
      <c r="D166" s="20">
        <v>7895678.4689808553</v>
      </c>
      <c r="F166" s="21">
        <v>2014</v>
      </c>
      <c r="G166" s="21">
        <v>9</v>
      </c>
      <c r="H166" s="11">
        <v>41884</v>
      </c>
      <c r="I166" s="20">
        <v>5057465.3685617056</v>
      </c>
      <c r="J166">
        <f t="shared" si="2"/>
        <v>5.0574653685617053</v>
      </c>
    </row>
    <row r="167" spans="1:10" x14ac:dyDescent="0.35">
      <c r="A167">
        <v>2014</v>
      </c>
      <c r="B167">
        <v>8</v>
      </c>
      <c r="C167" s="11">
        <v>41870</v>
      </c>
      <c r="D167" s="20">
        <v>15912509.527329437</v>
      </c>
      <c r="F167" s="21">
        <v>2014</v>
      </c>
      <c r="G167" s="21">
        <v>9</v>
      </c>
      <c r="H167" s="11">
        <v>41898</v>
      </c>
      <c r="I167" s="20">
        <v>9122096.2612973284</v>
      </c>
      <c r="J167">
        <f t="shared" si="2"/>
        <v>9.1220962612973278</v>
      </c>
    </row>
    <row r="168" spans="1:10" x14ac:dyDescent="0.35">
      <c r="A168">
        <v>2014</v>
      </c>
      <c r="B168">
        <v>9</v>
      </c>
      <c r="C168" s="11">
        <v>41884</v>
      </c>
      <c r="D168" s="20">
        <v>5057465.3685617056</v>
      </c>
      <c r="F168" s="21">
        <v>2014</v>
      </c>
      <c r="G168" s="21">
        <v>10</v>
      </c>
      <c r="H168" s="11">
        <v>41914</v>
      </c>
      <c r="I168" s="20">
        <v>6448186.4473773185</v>
      </c>
      <c r="J168">
        <f t="shared" si="2"/>
        <v>6.4481864473773189</v>
      </c>
    </row>
    <row r="169" spans="1:10" x14ac:dyDescent="0.35">
      <c r="A169">
        <v>2014</v>
      </c>
      <c r="B169">
        <v>9</v>
      </c>
      <c r="C169" s="11">
        <v>41898</v>
      </c>
      <c r="D169" s="20">
        <v>9122096.2612973284</v>
      </c>
      <c r="F169" s="21">
        <v>2014</v>
      </c>
      <c r="G169" s="21">
        <v>10</v>
      </c>
      <c r="H169" s="11">
        <v>41926</v>
      </c>
      <c r="I169" s="20">
        <v>6304757.8554471675</v>
      </c>
      <c r="J169">
        <f t="shared" si="2"/>
        <v>6.3047578554471677</v>
      </c>
    </row>
    <row r="170" spans="1:10" x14ac:dyDescent="0.35">
      <c r="A170">
        <v>2014</v>
      </c>
      <c r="B170">
        <v>10</v>
      </c>
      <c r="C170" s="11">
        <v>41914</v>
      </c>
      <c r="D170" s="20">
        <v>6448186.4473773185</v>
      </c>
      <c r="F170" s="21">
        <v>2014</v>
      </c>
      <c r="G170" s="21">
        <v>10</v>
      </c>
      <c r="H170" s="11">
        <v>41940</v>
      </c>
      <c r="I170" s="20">
        <v>8463637.9258705452</v>
      </c>
      <c r="J170">
        <f t="shared" si="2"/>
        <v>8.463637925870545</v>
      </c>
    </row>
    <row r="171" spans="1:10" x14ac:dyDescent="0.35">
      <c r="A171">
        <v>2014</v>
      </c>
      <c r="B171">
        <v>10</v>
      </c>
      <c r="C171" s="11">
        <v>41926</v>
      </c>
      <c r="D171" s="20">
        <v>6304757.8554471675</v>
      </c>
      <c r="F171" s="21">
        <v>2014</v>
      </c>
      <c r="G171" s="21">
        <v>11</v>
      </c>
      <c r="H171" s="11">
        <v>41954</v>
      </c>
      <c r="I171" s="20">
        <v>14184557.205702083</v>
      </c>
      <c r="J171">
        <f t="shared" si="2"/>
        <v>14.184557205702083</v>
      </c>
    </row>
    <row r="172" spans="1:10" x14ac:dyDescent="0.35">
      <c r="A172">
        <v>2014</v>
      </c>
      <c r="B172">
        <v>10</v>
      </c>
      <c r="C172" s="11">
        <v>41940</v>
      </c>
      <c r="D172" s="20">
        <v>8463637.9258705452</v>
      </c>
      <c r="F172" s="21">
        <v>2014</v>
      </c>
      <c r="G172" s="21">
        <v>11</v>
      </c>
      <c r="H172" s="11">
        <v>41969</v>
      </c>
      <c r="I172" s="20">
        <v>5539030.2923772531</v>
      </c>
      <c r="J172">
        <f t="shared" si="2"/>
        <v>5.5390302923772534</v>
      </c>
    </row>
    <row r="173" spans="1:10" x14ac:dyDescent="0.35">
      <c r="A173">
        <v>2014</v>
      </c>
      <c r="B173">
        <v>11</v>
      </c>
      <c r="C173" s="11">
        <v>41954</v>
      </c>
      <c r="D173" s="20">
        <v>14184557.205702083</v>
      </c>
      <c r="F173" s="22">
        <v>2014</v>
      </c>
      <c r="G173" s="21">
        <v>12</v>
      </c>
      <c r="H173" s="11">
        <v>41985</v>
      </c>
      <c r="I173" s="20">
        <v>2482654.2644727645</v>
      </c>
      <c r="J173">
        <f t="shared" si="2"/>
        <v>2.4826542644727643</v>
      </c>
    </row>
    <row r="174" spans="1:10" x14ac:dyDescent="0.35">
      <c r="A174">
        <v>2014</v>
      </c>
      <c r="B174">
        <v>11</v>
      </c>
      <c r="C174" s="11">
        <v>41969</v>
      </c>
      <c r="D174" s="20">
        <v>5539030.2923772531</v>
      </c>
      <c r="F174" s="21">
        <v>2015</v>
      </c>
      <c r="G174" s="21">
        <v>2</v>
      </c>
      <c r="H174" s="11">
        <v>42052</v>
      </c>
      <c r="I174" s="20">
        <v>26741666.479286894</v>
      </c>
      <c r="J174">
        <f t="shared" si="2"/>
        <v>26.741666479286895</v>
      </c>
    </row>
    <row r="175" spans="1:10" x14ac:dyDescent="0.35">
      <c r="A175">
        <v>2014</v>
      </c>
      <c r="B175">
        <v>12</v>
      </c>
      <c r="C175" s="11">
        <v>41985</v>
      </c>
      <c r="D175" s="20">
        <v>2482654.2644727645</v>
      </c>
      <c r="F175" s="21">
        <v>2015</v>
      </c>
      <c r="G175" s="21">
        <v>3</v>
      </c>
      <c r="H175" s="11">
        <v>42067</v>
      </c>
      <c r="I175" s="20">
        <v>12759587.152805731</v>
      </c>
      <c r="J175">
        <f t="shared" si="2"/>
        <v>12.759587152805731</v>
      </c>
    </row>
    <row r="176" spans="1:10" x14ac:dyDescent="0.35">
      <c r="A176">
        <v>2015</v>
      </c>
      <c r="B176">
        <v>2</v>
      </c>
      <c r="C176" s="11">
        <v>42052</v>
      </c>
      <c r="D176" s="20">
        <v>26741666.479286894</v>
      </c>
      <c r="F176" s="21">
        <v>2015</v>
      </c>
      <c r="G176" s="21">
        <v>3</v>
      </c>
      <c r="H176" s="11">
        <v>42080</v>
      </c>
      <c r="I176" s="20">
        <v>9291271.4723202363</v>
      </c>
      <c r="J176">
        <f t="shared" si="2"/>
        <v>9.2912714723202363</v>
      </c>
    </row>
    <row r="177" spans="1:10" x14ac:dyDescent="0.35">
      <c r="A177">
        <v>2015</v>
      </c>
      <c r="B177">
        <v>3</v>
      </c>
      <c r="C177" s="11">
        <v>42067</v>
      </c>
      <c r="D177" s="20">
        <v>12759587.152805731</v>
      </c>
      <c r="F177" s="21">
        <v>2015</v>
      </c>
      <c r="G177" s="21">
        <v>3</v>
      </c>
      <c r="H177" s="11">
        <v>42094</v>
      </c>
      <c r="I177" s="20">
        <v>8631124.2246602997</v>
      </c>
      <c r="J177">
        <f t="shared" si="2"/>
        <v>8.631124224660299</v>
      </c>
    </row>
    <row r="178" spans="1:10" x14ac:dyDescent="0.35">
      <c r="A178">
        <v>2015</v>
      </c>
      <c r="B178">
        <v>3</v>
      </c>
      <c r="C178" s="11">
        <v>42080</v>
      </c>
      <c r="D178" s="20">
        <v>9291271.4723202363</v>
      </c>
      <c r="F178" s="21">
        <v>2015</v>
      </c>
      <c r="G178" s="21">
        <v>4</v>
      </c>
      <c r="H178" s="11">
        <v>42108</v>
      </c>
      <c r="I178" s="20">
        <v>3818149.767572281</v>
      </c>
      <c r="J178">
        <f t="shared" si="2"/>
        <v>3.8181497675722809</v>
      </c>
    </row>
    <row r="179" spans="1:10" x14ac:dyDescent="0.35">
      <c r="A179">
        <v>2015</v>
      </c>
      <c r="B179">
        <v>3</v>
      </c>
      <c r="C179" s="11">
        <v>42094</v>
      </c>
      <c r="D179" s="20">
        <v>8631124.2246603034</v>
      </c>
      <c r="F179" s="21">
        <v>2015</v>
      </c>
      <c r="G179" s="21">
        <v>4</v>
      </c>
      <c r="H179" s="11">
        <v>42122</v>
      </c>
      <c r="I179" s="20">
        <v>849859.28616864339</v>
      </c>
      <c r="J179">
        <f t="shared" si="2"/>
        <v>0.84985928616864337</v>
      </c>
    </row>
    <row r="180" spans="1:10" x14ac:dyDescent="0.35">
      <c r="A180">
        <v>2015</v>
      </c>
      <c r="B180">
        <v>4</v>
      </c>
      <c r="C180" s="11">
        <v>42108</v>
      </c>
      <c r="D180" s="20">
        <v>3818149.767572281</v>
      </c>
      <c r="F180" s="21">
        <v>2015</v>
      </c>
      <c r="G180" s="21">
        <v>5</v>
      </c>
      <c r="H180" s="11">
        <v>42137</v>
      </c>
      <c r="I180" s="20">
        <v>186699.44079464162</v>
      </c>
      <c r="J180">
        <f t="shared" si="2"/>
        <v>0.18669944079464162</v>
      </c>
    </row>
    <row r="181" spans="1:10" x14ac:dyDescent="0.35">
      <c r="A181">
        <v>2015</v>
      </c>
      <c r="B181">
        <v>4</v>
      </c>
      <c r="C181" s="11">
        <v>42122</v>
      </c>
      <c r="D181" s="20">
        <v>849859.28616864351</v>
      </c>
      <c r="F181" s="21">
        <v>2015</v>
      </c>
      <c r="G181" s="21">
        <v>5</v>
      </c>
      <c r="H181" s="11">
        <v>42150</v>
      </c>
      <c r="I181" s="20">
        <v>1577244.1341182459</v>
      </c>
      <c r="J181">
        <f t="shared" si="2"/>
        <v>1.5772441341182459</v>
      </c>
    </row>
    <row r="182" spans="1:10" x14ac:dyDescent="0.35">
      <c r="A182">
        <v>2015</v>
      </c>
      <c r="B182">
        <v>5</v>
      </c>
      <c r="C182" s="11">
        <v>42137</v>
      </c>
      <c r="D182" s="20">
        <v>186699.44079464162</v>
      </c>
      <c r="F182" s="21">
        <v>2015</v>
      </c>
      <c r="G182" s="21">
        <v>6</v>
      </c>
      <c r="H182" s="11">
        <v>42164</v>
      </c>
      <c r="I182" s="20">
        <v>869513.23972053966</v>
      </c>
      <c r="J182">
        <f t="shared" si="2"/>
        <v>0.86951323972053962</v>
      </c>
    </row>
    <row r="183" spans="1:10" x14ac:dyDescent="0.35">
      <c r="A183">
        <v>2015</v>
      </c>
      <c r="B183">
        <v>5</v>
      </c>
      <c r="C183" s="11">
        <v>42150</v>
      </c>
      <c r="D183" s="20">
        <v>1577244.1341182459</v>
      </c>
      <c r="F183" s="21">
        <v>2015</v>
      </c>
      <c r="G183" s="21">
        <v>6</v>
      </c>
      <c r="H183" s="11">
        <v>42178</v>
      </c>
      <c r="I183" s="20">
        <v>1954224.1736819355</v>
      </c>
      <c r="J183">
        <f t="shared" si="2"/>
        <v>1.9542241736819355</v>
      </c>
    </row>
    <row r="184" spans="1:10" x14ac:dyDescent="0.35">
      <c r="A184">
        <v>2015</v>
      </c>
      <c r="B184">
        <v>6</v>
      </c>
      <c r="C184" s="11">
        <v>42164</v>
      </c>
      <c r="D184" s="20">
        <v>869513.23972053966</v>
      </c>
      <c r="F184" s="21">
        <v>2015</v>
      </c>
      <c r="G184" s="21">
        <v>7</v>
      </c>
      <c r="H184" s="11">
        <v>42192</v>
      </c>
      <c r="I184" s="20">
        <v>2221521.9987652986</v>
      </c>
      <c r="J184">
        <f t="shared" si="2"/>
        <v>2.2215219987652985</v>
      </c>
    </row>
    <row r="185" spans="1:10" x14ac:dyDescent="0.35">
      <c r="A185">
        <v>2015</v>
      </c>
      <c r="B185">
        <v>6</v>
      </c>
      <c r="C185" s="11">
        <v>42178</v>
      </c>
      <c r="D185" s="20">
        <v>1954224.1736819355</v>
      </c>
      <c r="F185" s="21">
        <v>2015</v>
      </c>
      <c r="G185" s="21">
        <v>7</v>
      </c>
      <c r="H185" s="11">
        <v>42206</v>
      </c>
      <c r="I185" s="20">
        <v>3641003.8050081129</v>
      </c>
      <c r="J185">
        <f t="shared" si="2"/>
        <v>3.641003805008113</v>
      </c>
    </row>
    <row r="186" spans="1:10" x14ac:dyDescent="0.35">
      <c r="A186">
        <v>2015</v>
      </c>
      <c r="B186">
        <v>7</v>
      </c>
      <c r="C186" s="11">
        <v>42192</v>
      </c>
      <c r="D186" s="20">
        <v>2221521.9987652986</v>
      </c>
      <c r="F186" s="21">
        <v>2015</v>
      </c>
      <c r="G186" s="21">
        <v>8</v>
      </c>
      <c r="H186" s="11">
        <v>42220</v>
      </c>
      <c r="I186" s="20">
        <v>4892501.9959591441</v>
      </c>
      <c r="J186">
        <f t="shared" si="2"/>
        <v>4.8925019959591438</v>
      </c>
    </row>
    <row r="187" spans="1:10" x14ac:dyDescent="0.35">
      <c r="A187">
        <v>2015</v>
      </c>
      <c r="B187">
        <v>7</v>
      </c>
      <c r="C187" s="11">
        <v>42206</v>
      </c>
      <c r="D187" s="20">
        <v>3641003.8050081129</v>
      </c>
      <c r="F187" s="21">
        <v>2015</v>
      </c>
      <c r="G187" s="21">
        <v>8</v>
      </c>
      <c r="H187" s="11">
        <v>42234</v>
      </c>
      <c r="I187" s="20">
        <v>5940276.4217336942</v>
      </c>
      <c r="J187">
        <f t="shared" si="2"/>
        <v>5.9402764217336941</v>
      </c>
    </row>
    <row r="188" spans="1:10" x14ac:dyDescent="0.35">
      <c r="A188">
        <v>2015</v>
      </c>
      <c r="B188">
        <v>8</v>
      </c>
      <c r="C188" s="11">
        <v>42220</v>
      </c>
      <c r="D188" s="20">
        <v>4892501.9959591441</v>
      </c>
      <c r="F188" s="21">
        <v>2015</v>
      </c>
      <c r="G188" s="21">
        <v>9</v>
      </c>
      <c r="H188" s="11">
        <v>42248</v>
      </c>
      <c r="I188" s="20">
        <v>21252983.535657912</v>
      </c>
      <c r="J188">
        <f t="shared" si="2"/>
        <v>21.252983535657911</v>
      </c>
    </row>
    <row r="189" spans="1:10" x14ac:dyDescent="0.35">
      <c r="A189">
        <v>2015</v>
      </c>
      <c r="B189">
        <v>8</v>
      </c>
      <c r="C189" s="11">
        <v>42234</v>
      </c>
      <c r="D189" s="20">
        <v>5940276.4217336942</v>
      </c>
      <c r="F189" s="21">
        <v>2015</v>
      </c>
      <c r="G189" s="21">
        <v>9</v>
      </c>
      <c r="H189" s="11">
        <v>42262</v>
      </c>
      <c r="I189" s="20">
        <v>14756972.591695361</v>
      </c>
      <c r="J189">
        <f t="shared" si="2"/>
        <v>14.75697259169536</v>
      </c>
    </row>
    <row r="190" spans="1:10" x14ac:dyDescent="0.35">
      <c r="A190">
        <v>2015</v>
      </c>
      <c r="B190">
        <v>9</v>
      </c>
      <c r="C190" s="11">
        <v>42248</v>
      </c>
      <c r="D190" s="20">
        <v>21252983.535657912</v>
      </c>
      <c r="F190" s="21">
        <v>2015</v>
      </c>
      <c r="G190" s="21">
        <v>9</v>
      </c>
      <c r="H190" s="11">
        <v>42276</v>
      </c>
      <c r="I190" s="20">
        <v>24576388.436908763</v>
      </c>
      <c r="J190">
        <f t="shared" si="2"/>
        <v>24.576388436908761</v>
      </c>
    </row>
    <row r="191" spans="1:10" x14ac:dyDescent="0.35">
      <c r="A191">
        <v>2015</v>
      </c>
      <c r="B191">
        <v>9</v>
      </c>
      <c r="C191" s="11">
        <v>42262</v>
      </c>
      <c r="D191" s="20">
        <v>14774103.110190595</v>
      </c>
      <c r="F191" s="21">
        <v>2015</v>
      </c>
      <c r="G191" s="21">
        <v>10</v>
      </c>
      <c r="H191" s="11">
        <v>42290</v>
      </c>
      <c r="I191" s="20">
        <v>18166106.724862646</v>
      </c>
      <c r="J191">
        <f t="shared" si="2"/>
        <v>18.166106724862647</v>
      </c>
    </row>
    <row r="192" spans="1:10" x14ac:dyDescent="0.35">
      <c r="A192">
        <v>2015</v>
      </c>
      <c r="B192">
        <v>9</v>
      </c>
      <c r="C192" s="11">
        <v>42276</v>
      </c>
      <c r="D192" s="20">
        <v>24576388.436908763</v>
      </c>
      <c r="F192" s="21">
        <v>2015</v>
      </c>
      <c r="G192" s="21">
        <v>10</v>
      </c>
      <c r="H192" s="11">
        <v>42304</v>
      </c>
      <c r="I192" s="20">
        <v>4051363.528603253</v>
      </c>
      <c r="J192">
        <f t="shared" si="2"/>
        <v>4.051363528603253</v>
      </c>
    </row>
    <row r="193" spans="1:10" x14ac:dyDescent="0.35">
      <c r="A193">
        <v>2015</v>
      </c>
      <c r="B193">
        <v>10</v>
      </c>
      <c r="C193" s="11">
        <v>42290</v>
      </c>
      <c r="D193" s="20">
        <v>18166106.724862643</v>
      </c>
      <c r="F193" s="21">
        <v>2015</v>
      </c>
      <c r="G193" s="21">
        <v>11</v>
      </c>
      <c r="H193" s="11">
        <v>42318</v>
      </c>
      <c r="I193" s="20">
        <v>600473.96396317368</v>
      </c>
      <c r="J193">
        <f t="shared" si="2"/>
        <v>0.60047396396317365</v>
      </c>
    </row>
    <row r="194" spans="1:10" x14ac:dyDescent="0.35">
      <c r="A194">
        <v>2015</v>
      </c>
      <c r="B194">
        <v>10</v>
      </c>
      <c r="C194" s="11">
        <v>42304</v>
      </c>
      <c r="D194" s="20">
        <v>4051363.528603253</v>
      </c>
      <c r="F194" s="21">
        <v>2015</v>
      </c>
      <c r="G194" s="21">
        <v>11</v>
      </c>
      <c r="H194" s="11">
        <v>42334</v>
      </c>
      <c r="I194" s="20">
        <v>170101.24288380356</v>
      </c>
      <c r="J194">
        <f t="shared" si="2"/>
        <v>0.17010124288380354</v>
      </c>
    </row>
    <row r="195" spans="1:10" x14ac:dyDescent="0.35">
      <c r="A195">
        <v>2015</v>
      </c>
      <c r="B195">
        <v>11</v>
      </c>
      <c r="C195" s="11">
        <v>42318</v>
      </c>
      <c r="D195" s="20">
        <v>600473.9639631738</v>
      </c>
      <c r="F195" s="22">
        <v>2015</v>
      </c>
      <c r="G195" s="21">
        <v>12</v>
      </c>
      <c r="H195" s="11">
        <v>42360</v>
      </c>
      <c r="I195" s="20">
        <v>150528.03458333653</v>
      </c>
      <c r="J195">
        <f t="shared" ref="J195:J215" si="3">I195/1000000</f>
        <v>0.15052803458333652</v>
      </c>
    </row>
    <row r="196" spans="1:10" x14ac:dyDescent="0.35">
      <c r="A196">
        <v>2015</v>
      </c>
      <c r="B196">
        <v>11</v>
      </c>
      <c r="C196" s="11">
        <v>42334</v>
      </c>
      <c r="D196" s="20">
        <v>170101.24288380356</v>
      </c>
      <c r="F196" s="21">
        <v>2016</v>
      </c>
      <c r="G196" s="21">
        <v>1</v>
      </c>
      <c r="H196" s="11">
        <v>42388</v>
      </c>
      <c r="I196" s="20">
        <v>123454.47866716393</v>
      </c>
      <c r="J196">
        <f t="shared" si="3"/>
        <v>0.12345447866716393</v>
      </c>
    </row>
    <row r="197" spans="1:10" x14ac:dyDescent="0.35">
      <c r="A197">
        <v>2015</v>
      </c>
      <c r="B197">
        <v>12</v>
      </c>
      <c r="C197" s="11">
        <v>42360</v>
      </c>
      <c r="D197" s="20">
        <v>150528.03458333653</v>
      </c>
      <c r="F197" s="21">
        <v>2016</v>
      </c>
      <c r="G197" s="21">
        <v>2</v>
      </c>
      <c r="H197" s="11">
        <v>42416</v>
      </c>
      <c r="I197" s="20">
        <v>479430.03113844839</v>
      </c>
      <c r="J197">
        <f t="shared" si="3"/>
        <v>0.4794300311384484</v>
      </c>
    </row>
    <row r="198" spans="1:10" x14ac:dyDescent="0.35">
      <c r="A198">
        <v>2016</v>
      </c>
      <c r="B198">
        <v>1</v>
      </c>
      <c r="C198" s="11">
        <v>42388</v>
      </c>
      <c r="D198" s="20">
        <v>123454.47866716393</v>
      </c>
      <c r="F198" s="21">
        <v>2016</v>
      </c>
      <c r="G198" s="21">
        <v>3</v>
      </c>
      <c r="H198" s="11">
        <v>42430</v>
      </c>
      <c r="I198" s="20">
        <v>2286622.4373686207</v>
      </c>
      <c r="J198">
        <f t="shared" si="3"/>
        <v>2.2866224373686208</v>
      </c>
    </row>
    <row r="199" spans="1:10" x14ac:dyDescent="0.35">
      <c r="A199">
        <v>2016</v>
      </c>
      <c r="B199">
        <v>2</v>
      </c>
      <c r="C199" s="11">
        <v>42416</v>
      </c>
      <c r="D199" s="20">
        <v>479430.03113844839</v>
      </c>
      <c r="F199" s="21">
        <v>2016</v>
      </c>
      <c r="G199" s="21">
        <v>3</v>
      </c>
      <c r="H199" s="11">
        <v>42444</v>
      </c>
      <c r="I199" s="20">
        <v>12236827.835174663</v>
      </c>
      <c r="J199">
        <f t="shared" si="3"/>
        <v>12.236827835174664</v>
      </c>
    </row>
    <row r="200" spans="1:10" x14ac:dyDescent="0.35">
      <c r="A200">
        <v>2016</v>
      </c>
      <c r="B200">
        <v>3</v>
      </c>
      <c r="C200" s="11">
        <v>42430</v>
      </c>
      <c r="D200" s="20">
        <v>2286622.4373686202</v>
      </c>
      <c r="F200" s="21">
        <v>2016</v>
      </c>
      <c r="G200" s="21">
        <v>3</v>
      </c>
      <c r="H200" s="11">
        <v>42458</v>
      </c>
      <c r="I200" s="20">
        <v>22376188.334723454</v>
      </c>
      <c r="J200">
        <f t="shared" si="3"/>
        <v>22.376188334723455</v>
      </c>
    </row>
    <row r="201" spans="1:10" x14ac:dyDescent="0.35">
      <c r="A201">
        <v>2016</v>
      </c>
      <c r="B201">
        <v>3</v>
      </c>
      <c r="C201" s="11">
        <v>42444</v>
      </c>
      <c r="D201" s="20">
        <v>12236827.835174665</v>
      </c>
      <c r="F201" s="21">
        <v>2016</v>
      </c>
      <c r="G201" s="21">
        <v>4</v>
      </c>
      <c r="H201" s="11">
        <v>42472</v>
      </c>
      <c r="I201" s="20">
        <v>11976895.240637913</v>
      </c>
      <c r="J201">
        <f t="shared" si="3"/>
        <v>11.976895240637914</v>
      </c>
    </row>
    <row r="202" spans="1:10" x14ac:dyDescent="0.35">
      <c r="A202">
        <v>2016</v>
      </c>
      <c r="B202">
        <v>3</v>
      </c>
      <c r="C202" s="11">
        <v>42458</v>
      </c>
      <c r="D202" s="20">
        <v>22376188.334723454</v>
      </c>
      <c r="F202" s="21">
        <v>2016</v>
      </c>
      <c r="G202" s="21">
        <v>4</v>
      </c>
      <c r="H202" s="11">
        <v>42486</v>
      </c>
      <c r="I202" s="20">
        <v>1572560.6137925545</v>
      </c>
      <c r="J202">
        <f t="shared" si="3"/>
        <v>1.5725606137925545</v>
      </c>
    </row>
    <row r="203" spans="1:10" x14ac:dyDescent="0.35">
      <c r="A203">
        <v>2016</v>
      </c>
      <c r="B203">
        <v>4</v>
      </c>
      <c r="C203" s="11">
        <v>42472</v>
      </c>
      <c r="D203" s="20">
        <v>11976895.240637919</v>
      </c>
      <c r="F203" s="21">
        <v>2016</v>
      </c>
      <c r="G203" s="21">
        <v>5</v>
      </c>
      <c r="H203" s="11">
        <v>42500</v>
      </c>
      <c r="I203" s="20">
        <v>1881318.9331062501</v>
      </c>
      <c r="J203">
        <f t="shared" si="3"/>
        <v>1.8813189331062501</v>
      </c>
    </row>
    <row r="204" spans="1:10" x14ac:dyDescent="0.35">
      <c r="A204">
        <v>2016</v>
      </c>
      <c r="B204">
        <v>4</v>
      </c>
      <c r="C204" s="11">
        <v>42486</v>
      </c>
      <c r="D204" s="20">
        <v>1572560.6137925545</v>
      </c>
      <c r="F204" s="21">
        <v>2016</v>
      </c>
      <c r="G204" s="21">
        <v>5</v>
      </c>
      <c r="H204" s="11">
        <v>42514</v>
      </c>
      <c r="I204" s="20">
        <v>1807808.0391906668</v>
      </c>
      <c r="J204">
        <f t="shared" si="3"/>
        <v>1.8078080391906668</v>
      </c>
    </row>
    <row r="205" spans="1:10" x14ac:dyDescent="0.35">
      <c r="A205">
        <v>2016</v>
      </c>
      <c r="B205">
        <v>5</v>
      </c>
      <c r="C205" s="11">
        <v>42500</v>
      </c>
      <c r="D205" s="20">
        <v>1881318.9331062501</v>
      </c>
      <c r="F205" s="21">
        <v>2016</v>
      </c>
      <c r="G205" s="21">
        <v>6</v>
      </c>
      <c r="H205" s="11">
        <v>42528</v>
      </c>
      <c r="I205" s="20">
        <v>4101458.1682314277</v>
      </c>
      <c r="J205">
        <f t="shared" si="3"/>
        <v>4.1014581682314279</v>
      </c>
    </row>
    <row r="206" spans="1:10" x14ac:dyDescent="0.35">
      <c r="A206">
        <v>2016</v>
      </c>
      <c r="B206">
        <v>5</v>
      </c>
      <c r="C206" s="11">
        <v>42514</v>
      </c>
      <c r="D206" s="20">
        <v>1807808.0391906668</v>
      </c>
      <c r="F206" s="21">
        <v>2016</v>
      </c>
      <c r="G206" s="21">
        <v>6</v>
      </c>
      <c r="H206" s="11">
        <v>42542</v>
      </c>
      <c r="I206" s="20">
        <v>2094781.340830436</v>
      </c>
      <c r="J206">
        <f t="shared" si="3"/>
        <v>2.0947813408304361</v>
      </c>
    </row>
    <row r="207" spans="1:10" x14ac:dyDescent="0.35">
      <c r="A207">
        <v>2016</v>
      </c>
      <c r="B207">
        <v>6</v>
      </c>
      <c r="C207" s="11">
        <v>42528</v>
      </c>
      <c r="D207" s="20">
        <v>4101458.1682314277</v>
      </c>
      <c r="F207" s="21">
        <v>2016</v>
      </c>
      <c r="G207" s="21">
        <v>7</v>
      </c>
      <c r="H207" s="11">
        <v>42556</v>
      </c>
      <c r="I207" s="20">
        <v>3477719.7777035576</v>
      </c>
      <c r="J207">
        <f t="shared" si="3"/>
        <v>3.4777197777035576</v>
      </c>
    </row>
    <row r="208" spans="1:10" x14ac:dyDescent="0.35">
      <c r="A208">
        <v>2016</v>
      </c>
      <c r="B208">
        <v>6</v>
      </c>
      <c r="C208" s="11">
        <v>42542</v>
      </c>
      <c r="D208" s="20">
        <v>2094781.340830436</v>
      </c>
      <c r="F208" s="21">
        <v>2016</v>
      </c>
      <c r="G208" s="21">
        <v>7</v>
      </c>
      <c r="H208" s="11">
        <v>42570</v>
      </c>
      <c r="I208" s="20">
        <v>1921620.0895156912</v>
      </c>
      <c r="J208">
        <f t="shared" si="3"/>
        <v>1.9216200895156912</v>
      </c>
    </row>
    <row r="209" spans="1:10" x14ac:dyDescent="0.35">
      <c r="A209">
        <v>2016</v>
      </c>
      <c r="B209">
        <v>7</v>
      </c>
      <c r="C209" s="11">
        <v>42556</v>
      </c>
      <c r="D209" s="20">
        <v>3477719.7777035576</v>
      </c>
      <c r="F209" s="21">
        <v>2016</v>
      </c>
      <c r="G209" s="21">
        <v>7</v>
      </c>
      <c r="H209" s="11">
        <v>42580</v>
      </c>
      <c r="I209" s="20">
        <v>4313131.6715184106</v>
      </c>
      <c r="J209">
        <f t="shared" si="3"/>
        <v>4.3131316715184109</v>
      </c>
    </row>
    <row r="210" spans="1:10" x14ac:dyDescent="0.35">
      <c r="A210">
        <v>2016</v>
      </c>
      <c r="B210">
        <v>7</v>
      </c>
      <c r="C210" s="11">
        <v>42570</v>
      </c>
      <c r="D210" s="20">
        <v>1921620.0895156916</v>
      </c>
      <c r="F210" s="21">
        <v>2016</v>
      </c>
      <c r="G210" s="21">
        <v>8</v>
      </c>
      <c r="H210" s="11">
        <v>42598</v>
      </c>
      <c r="I210" s="20">
        <v>4285074.6678139409</v>
      </c>
      <c r="J210">
        <f t="shared" si="3"/>
        <v>4.2850746678139409</v>
      </c>
    </row>
    <row r="211" spans="1:10" x14ac:dyDescent="0.35">
      <c r="A211">
        <v>2016</v>
      </c>
      <c r="B211">
        <v>7</v>
      </c>
      <c r="C211" s="11">
        <v>42580</v>
      </c>
      <c r="D211" s="20">
        <v>4313131.6715184096</v>
      </c>
      <c r="F211" s="21">
        <v>2016</v>
      </c>
      <c r="G211" s="21">
        <v>8</v>
      </c>
      <c r="H211" s="11">
        <v>42612</v>
      </c>
      <c r="I211" s="20">
        <v>5194808.674681901</v>
      </c>
      <c r="J211">
        <f t="shared" si="3"/>
        <v>5.1948086746819007</v>
      </c>
    </row>
    <row r="212" spans="1:10" x14ac:dyDescent="0.35">
      <c r="A212">
        <v>2016</v>
      </c>
      <c r="B212">
        <v>8</v>
      </c>
      <c r="C212" s="11">
        <v>42598</v>
      </c>
      <c r="D212" s="20">
        <v>4285074.66781394</v>
      </c>
      <c r="F212" s="21">
        <v>2016</v>
      </c>
      <c r="G212" s="21">
        <v>9</v>
      </c>
      <c r="H212" s="11">
        <v>42626</v>
      </c>
      <c r="I212" s="20">
        <v>20653205.093411077</v>
      </c>
      <c r="J212">
        <f t="shared" si="3"/>
        <v>20.653205093411078</v>
      </c>
    </row>
    <row r="213" spans="1:10" x14ac:dyDescent="0.35">
      <c r="A213">
        <v>2016</v>
      </c>
      <c r="B213">
        <v>8</v>
      </c>
      <c r="C213" s="11">
        <v>42612</v>
      </c>
      <c r="D213" s="20">
        <v>5194808.6746819019</v>
      </c>
      <c r="F213" s="21">
        <v>2016</v>
      </c>
      <c r="G213" s="21">
        <v>9</v>
      </c>
      <c r="H213" s="11">
        <v>42640</v>
      </c>
      <c r="I213" s="20">
        <v>20689592.745726787</v>
      </c>
      <c r="J213">
        <f t="shared" si="3"/>
        <v>20.689592745726788</v>
      </c>
    </row>
    <row r="214" spans="1:10" x14ac:dyDescent="0.35">
      <c r="A214">
        <v>2016</v>
      </c>
      <c r="B214">
        <v>9</v>
      </c>
      <c r="C214" s="11">
        <v>42626</v>
      </c>
      <c r="D214" s="20">
        <v>20653205.093411077</v>
      </c>
      <c r="F214" s="21">
        <v>2016</v>
      </c>
      <c r="G214" s="21">
        <v>10</v>
      </c>
      <c r="H214" s="11">
        <v>42654</v>
      </c>
      <c r="I214" s="20">
        <v>12789245.883362519</v>
      </c>
      <c r="J214">
        <f t="shared" si="3"/>
        <v>12.789245883362518</v>
      </c>
    </row>
    <row r="215" spans="1:10" x14ac:dyDescent="0.35">
      <c r="A215">
        <v>2016</v>
      </c>
      <c r="B215">
        <v>9</v>
      </c>
      <c r="C215" s="11">
        <v>42640</v>
      </c>
      <c r="D215" s="20">
        <v>20689592.745726787</v>
      </c>
      <c r="F215" s="22">
        <v>2016</v>
      </c>
      <c r="G215" s="21">
        <v>10</v>
      </c>
      <c r="H215" s="11">
        <v>42668</v>
      </c>
      <c r="I215" s="20">
        <v>3549149.2241449635</v>
      </c>
      <c r="J215">
        <f t="shared" si="3"/>
        <v>3.5491492241449634</v>
      </c>
    </row>
    <row r="216" spans="1:10" x14ac:dyDescent="0.35">
      <c r="A216">
        <v>2016</v>
      </c>
      <c r="B216">
        <v>10</v>
      </c>
      <c r="C216" s="11">
        <v>42654</v>
      </c>
      <c r="D216" s="20">
        <v>12789245.883362519</v>
      </c>
    </row>
    <row r="217" spans="1:10" x14ac:dyDescent="0.35">
      <c r="A217">
        <v>2016</v>
      </c>
      <c r="B217">
        <v>10</v>
      </c>
      <c r="C217" s="11">
        <v>42668</v>
      </c>
      <c r="D217" s="20">
        <v>3549149.2241449635</v>
      </c>
    </row>
    <row r="218" spans="1:10" x14ac:dyDescent="0.35">
      <c r="A218">
        <v>2016</v>
      </c>
      <c r="B218">
        <v>11</v>
      </c>
      <c r="C218" s="11">
        <v>42682</v>
      </c>
      <c r="D218" s="20">
        <v>3116428.2431508037</v>
      </c>
    </row>
    <row r="219" spans="1:10" x14ac:dyDescent="0.35">
      <c r="A219">
        <v>2016</v>
      </c>
      <c r="B219">
        <v>11</v>
      </c>
      <c r="C219" s="11">
        <v>42696</v>
      </c>
      <c r="D219" s="20">
        <v>4940555.069044508</v>
      </c>
    </row>
    <row r="220" spans="1:10" x14ac:dyDescent="0.35">
      <c r="A220">
        <v>2016</v>
      </c>
      <c r="B220">
        <v>12</v>
      </c>
      <c r="C220" s="11">
        <v>42710</v>
      </c>
      <c r="D220" s="20">
        <v>2723512.0719170365</v>
      </c>
    </row>
    <row r="221" spans="1:10" x14ac:dyDescent="0.35">
      <c r="A221">
        <v>2016</v>
      </c>
      <c r="B221">
        <v>12</v>
      </c>
      <c r="C221" s="11">
        <v>42724</v>
      </c>
      <c r="D221" s="20">
        <v>3521152.6893879888</v>
      </c>
    </row>
    <row r="222" spans="1:10" x14ac:dyDescent="0.35">
      <c r="A222" t="s">
        <v>441</v>
      </c>
      <c r="D222" s="20">
        <v>1621034136.7333655</v>
      </c>
    </row>
  </sheetData>
  <pageMargins left="0.7" right="0.7" top="0.75" bottom="0.75" header="0.3" footer="0.3"/>
  <pageSetup paperSize="9" orientation="portrait" verticalDpi="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14"/>
  <sheetViews>
    <sheetView workbookViewId="0">
      <selection activeCell="B13" sqref="B13"/>
    </sheetView>
  </sheetViews>
  <sheetFormatPr defaultRowHeight="14.5" x14ac:dyDescent="0.35"/>
  <cols>
    <col min="1" max="1" width="30.7265625" bestFit="1" customWidth="1"/>
    <col min="2" max="3" width="13.54296875" bestFit="1" customWidth="1"/>
    <col min="4" max="4" width="13.54296875" customWidth="1"/>
    <col min="5" max="5" width="12" customWidth="1"/>
    <col min="6" max="11" width="13.54296875" customWidth="1"/>
    <col min="12" max="12" width="13.1796875" customWidth="1"/>
    <col min="13" max="13" width="9.26953125" customWidth="1"/>
    <col min="14" max="14" width="13.1796875" customWidth="1"/>
    <col min="15" max="19" width="13.54296875" customWidth="1"/>
    <col min="20" max="21" width="13.54296875" bestFit="1" customWidth="1"/>
    <col min="22" max="22" width="12" bestFit="1" customWidth="1"/>
  </cols>
  <sheetData>
    <row r="1" spans="1:14" x14ac:dyDescent="0.35">
      <c r="A1" s="19" t="s">
        <v>0</v>
      </c>
      <c r="B1" t="s">
        <v>2</v>
      </c>
      <c r="G1" s="23" t="s">
        <v>438</v>
      </c>
      <c r="H1" s="23" t="s">
        <v>439</v>
      </c>
      <c r="I1" s="23" t="s">
        <v>200</v>
      </c>
      <c r="J1" s="23" t="s">
        <v>285</v>
      </c>
      <c r="L1" s="19" t="s">
        <v>438</v>
      </c>
      <c r="M1" s="19" t="s">
        <v>439</v>
      </c>
      <c r="N1" t="s">
        <v>661</v>
      </c>
    </row>
    <row r="2" spans="1:14" x14ac:dyDescent="0.35">
      <c r="G2" s="21">
        <v>2004</v>
      </c>
      <c r="H2" s="21">
        <v>2</v>
      </c>
      <c r="I2" s="11">
        <v>38028</v>
      </c>
      <c r="J2">
        <v>168122.43946687394</v>
      </c>
      <c r="L2">
        <v>2004</v>
      </c>
      <c r="M2">
        <v>7</v>
      </c>
      <c r="N2">
        <v>440352.55565488408</v>
      </c>
    </row>
    <row r="3" spans="1:14" x14ac:dyDescent="0.35">
      <c r="A3" s="19" t="s">
        <v>442</v>
      </c>
      <c r="B3" s="19" t="s">
        <v>443</v>
      </c>
      <c r="G3" s="21">
        <v>2004</v>
      </c>
      <c r="H3" s="21">
        <v>3</v>
      </c>
      <c r="I3" s="11">
        <v>38055</v>
      </c>
      <c r="J3">
        <v>256994.31510437542</v>
      </c>
      <c r="L3">
        <v>2004</v>
      </c>
      <c r="M3">
        <v>8</v>
      </c>
      <c r="N3">
        <v>6436136.3898376944</v>
      </c>
    </row>
    <row r="4" spans="1:14" x14ac:dyDescent="0.35">
      <c r="A4" s="19" t="s">
        <v>200</v>
      </c>
      <c r="B4" t="s">
        <v>285</v>
      </c>
      <c r="G4" s="21">
        <v>2004</v>
      </c>
      <c r="H4" s="21">
        <v>4</v>
      </c>
      <c r="I4" s="11">
        <v>38097</v>
      </c>
      <c r="J4">
        <v>84289.952806611385</v>
      </c>
      <c r="L4">
        <v>2004</v>
      </c>
      <c r="M4">
        <v>9</v>
      </c>
      <c r="N4">
        <v>1413469.6367108971</v>
      </c>
    </row>
    <row r="5" spans="1:14" x14ac:dyDescent="0.35">
      <c r="A5" s="11">
        <v>38028</v>
      </c>
      <c r="B5">
        <v>168122.43946687394</v>
      </c>
      <c r="G5" s="21">
        <v>2004</v>
      </c>
      <c r="H5" s="21">
        <v>7</v>
      </c>
      <c r="I5" s="11">
        <v>38181</v>
      </c>
      <c r="J5">
        <v>440352.55565488408</v>
      </c>
      <c r="L5">
        <v>2005</v>
      </c>
      <c r="M5">
        <v>6</v>
      </c>
      <c r="N5">
        <v>2952.1815311040596</v>
      </c>
    </row>
    <row r="6" spans="1:14" x14ac:dyDescent="0.35">
      <c r="A6" s="11">
        <v>38055</v>
      </c>
      <c r="B6">
        <v>256994.31510437542</v>
      </c>
      <c r="G6" s="21">
        <v>2004</v>
      </c>
      <c r="H6" s="21">
        <v>8</v>
      </c>
      <c r="I6" s="11">
        <v>38216</v>
      </c>
      <c r="J6">
        <v>6436136.3898376944</v>
      </c>
      <c r="L6">
        <v>2005</v>
      </c>
      <c r="M6">
        <v>7</v>
      </c>
      <c r="N6">
        <v>2390093.6032220661</v>
      </c>
    </row>
    <row r="7" spans="1:14" x14ac:dyDescent="0.35">
      <c r="A7" s="11">
        <v>38097</v>
      </c>
      <c r="B7">
        <v>84289.952806611385</v>
      </c>
      <c r="G7" s="21">
        <v>2004</v>
      </c>
      <c r="H7" s="21">
        <v>9</v>
      </c>
      <c r="I7" s="11">
        <v>38259</v>
      </c>
      <c r="J7">
        <v>1413469.6367108971</v>
      </c>
      <c r="L7">
        <v>2005</v>
      </c>
      <c r="M7">
        <v>8</v>
      </c>
      <c r="N7">
        <v>2317264.992723342</v>
      </c>
    </row>
    <row r="8" spans="1:14" x14ac:dyDescent="0.35">
      <c r="A8" s="11">
        <v>38181</v>
      </c>
      <c r="B8">
        <v>440352.55565488408</v>
      </c>
      <c r="G8" s="21">
        <v>2004</v>
      </c>
      <c r="H8" s="21">
        <v>10</v>
      </c>
      <c r="I8" s="11">
        <v>38279</v>
      </c>
      <c r="J8">
        <v>238169.55180584459</v>
      </c>
      <c r="L8">
        <v>2005</v>
      </c>
      <c r="M8">
        <v>9</v>
      </c>
      <c r="N8">
        <v>1093469.8458993866</v>
      </c>
    </row>
    <row r="9" spans="1:14" x14ac:dyDescent="0.35">
      <c r="A9" s="11">
        <v>38216</v>
      </c>
      <c r="B9">
        <v>6436136.3898376944</v>
      </c>
      <c r="G9" s="21">
        <v>2004</v>
      </c>
      <c r="H9" s="21">
        <v>11</v>
      </c>
      <c r="I9" s="11">
        <v>38306</v>
      </c>
      <c r="J9">
        <v>115141.08244344426</v>
      </c>
      <c r="L9">
        <v>2006</v>
      </c>
      <c r="M9">
        <v>6</v>
      </c>
      <c r="N9">
        <v>59172.346638723837</v>
      </c>
    </row>
    <row r="10" spans="1:14" x14ac:dyDescent="0.35">
      <c r="A10" s="11">
        <v>38259</v>
      </c>
      <c r="B10">
        <v>1413469.6367108971</v>
      </c>
      <c r="G10" s="22">
        <v>2004</v>
      </c>
      <c r="H10" s="21">
        <v>12</v>
      </c>
      <c r="I10" s="11">
        <v>38336</v>
      </c>
      <c r="J10">
        <v>41489.897392051251</v>
      </c>
      <c r="L10">
        <v>2006</v>
      </c>
      <c r="M10">
        <v>7</v>
      </c>
      <c r="N10">
        <v>73866.812720673566</v>
      </c>
    </row>
    <row r="11" spans="1:14" x14ac:dyDescent="0.35">
      <c r="A11" s="11">
        <v>38279</v>
      </c>
      <c r="B11">
        <v>238169.55180584459</v>
      </c>
      <c r="G11" s="21">
        <v>2005</v>
      </c>
      <c r="H11" s="21">
        <v>1</v>
      </c>
      <c r="I11" s="11">
        <v>38365</v>
      </c>
      <c r="J11">
        <v>1809.6053703424896</v>
      </c>
      <c r="L11">
        <v>2006</v>
      </c>
      <c r="M11">
        <v>8</v>
      </c>
      <c r="N11">
        <v>5084732.2491153134</v>
      </c>
    </row>
    <row r="12" spans="1:14" x14ac:dyDescent="0.35">
      <c r="A12" s="11">
        <v>38306</v>
      </c>
      <c r="B12">
        <v>115141.08244344426</v>
      </c>
      <c r="G12" s="21">
        <v>2005</v>
      </c>
      <c r="H12" s="21">
        <v>2</v>
      </c>
      <c r="I12" s="11">
        <v>38405</v>
      </c>
      <c r="J12">
        <v>76097.453034985971</v>
      </c>
      <c r="L12">
        <v>2006</v>
      </c>
      <c r="M12">
        <v>9</v>
      </c>
      <c r="N12">
        <v>1785052.8623164382</v>
      </c>
    </row>
    <row r="13" spans="1:14" x14ac:dyDescent="0.35">
      <c r="A13" s="11">
        <v>38336</v>
      </c>
      <c r="B13">
        <v>41489.897392051251</v>
      </c>
      <c r="G13" s="21">
        <v>2005</v>
      </c>
      <c r="H13" s="21">
        <v>3</v>
      </c>
      <c r="I13" s="11">
        <v>38433</v>
      </c>
      <c r="J13">
        <v>140882.50341439765</v>
      </c>
      <c r="L13">
        <v>2007</v>
      </c>
      <c r="M13">
        <v>6</v>
      </c>
      <c r="N13">
        <v>108331.62524111038</v>
      </c>
    </row>
    <row r="14" spans="1:14" x14ac:dyDescent="0.35">
      <c r="A14" s="11">
        <v>38365</v>
      </c>
      <c r="B14">
        <v>1809.6053703424896</v>
      </c>
      <c r="G14" s="21">
        <v>2005</v>
      </c>
      <c r="H14" s="21">
        <v>4</v>
      </c>
      <c r="I14" s="11">
        <v>38461</v>
      </c>
      <c r="J14">
        <v>596232.50579835114</v>
      </c>
      <c r="L14">
        <v>2007</v>
      </c>
      <c r="M14">
        <v>7</v>
      </c>
      <c r="N14">
        <v>1652186.4519590512</v>
      </c>
    </row>
    <row r="15" spans="1:14" x14ac:dyDescent="0.35">
      <c r="A15" s="11">
        <v>38405</v>
      </c>
      <c r="B15">
        <v>76097.453034985971</v>
      </c>
      <c r="G15" s="21">
        <v>2005</v>
      </c>
      <c r="H15" s="21">
        <v>5</v>
      </c>
      <c r="I15" s="11">
        <v>38489</v>
      </c>
      <c r="J15">
        <v>239800.38920473965</v>
      </c>
      <c r="L15">
        <v>2007</v>
      </c>
      <c r="M15">
        <v>8</v>
      </c>
      <c r="N15">
        <v>2324147.6239022547</v>
      </c>
    </row>
    <row r="16" spans="1:14" x14ac:dyDescent="0.35">
      <c r="A16" s="11">
        <v>38433</v>
      </c>
      <c r="B16">
        <v>140882.50341439765</v>
      </c>
      <c r="G16" s="21">
        <v>2005</v>
      </c>
      <c r="H16" s="21">
        <v>6</v>
      </c>
      <c r="I16" s="11">
        <v>38517</v>
      </c>
      <c r="J16">
        <v>2952.1815311040596</v>
      </c>
      <c r="L16">
        <v>2007</v>
      </c>
      <c r="M16">
        <v>9</v>
      </c>
      <c r="N16">
        <v>1958947.6910625007</v>
      </c>
    </row>
    <row r="17" spans="1:14" x14ac:dyDescent="0.35">
      <c r="A17" s="11">
        <v>38461</v>
      </c>
      <c r="B17">
        <v>596232.50579835114</v>
      </c>
      <c r="G17" s="21">
        <v>2005</v>
      </c>
      <c r="H17" s="21">
        <v>7</v>
      </c>
      <c r="I17" s="11">
        <v>38545</v>
      </c>
      <c r="J17">
        <v>2390093.6032220661</v>
      </c>
      <c r="L17">
        <v>2008</v>
      </c>
      <c r="M17">
        <v>7</v>
      </c>
      <c r="N17">
        <v>468598.91504717706</v>
      </c>
    </row>
    <row r="18" spans="1:14" x14ac:dyDescent="0.35">
      <c r="A18" s="11">
        <v>38489</v>
      </c>
      <c r="B18">
        <v>239800.38920473965</v>
      </c>
      <c r="G18" s="21">
        <v>2005</v>
      </c>
      <c r="H18" s="21">
        <v>8</v>
      </c>
      <c r="I18" s="11">
        <v>38587</v>
      </c>
      <c r="J18">
        <v>2317264.992723342</v>
      </c>
      <c r="L18">
        <v>2008</v>
      </c>
      <c r="M18">
        <v>8</v>
      </c>
      <c r="N18">
        <v>79924.160829817367</v>
      </c>
    </row>
    <row r="19" spans="1:14" x14ac:dyDescent="0.35">
      <c r="A19" s="11">
        <v>38517</v>
      </c>
      <c r="B19">
        <v>2952.1815311040596</v>
      </c>
      <c r="G19" s="21">
        <v>2005</v>
      </c>
      <c r="H19" s="21">
        <v>9</v>
      </c>
      <c r="I19" s="11">
        <v>38615</v>
      </c>
      <c r="J19">
        <v>1093469.8458993866</v>
      </c>
      <c r="L19">
        <v>2008</v>
      </c>
      <c r="M19">
        <v>9</v>
      </c>
      <c r="N19">
        <v>1578901.9818749994</v>
      </c>
    </row>
    <row r="20" spans="1:14" x14ac:dyDescent="0.35">
      <c r="A20" s="11">
        <v>38545</v>
      </c>
      <c r="B20">
        <v>2390093.6032220661</v>
      </c>
      <c r="G20" s="21">
        <v>2005</v>
      </c>
      <c r="H20" s="21">
        <v>10</v>
      </c>
      <c r="I20" s="11">
        <v>38644</v>
      </c>
      <c r="J20">
        <v>151180.0850188224</v>
      </c>
      <c r="L20">
        <v>2009</v>
      </c>
      <c r="M20">
        <v>6</v>
      </c>
      <c r="N20">
        <v>184212.73654587084</v>
      </c>
    </row>
    <row r="21" spans="1:14" x14ac:dyDescent="0.35">
      <c r="A21" s="11">
        <v>38587</v>
      </c>
      <c r="B21">
        <v>2317264.992723342</v>
      </c>
      <c r="G21" s="21">
        <v>2005</v>
      </c>
      <c r="H21" s="21">
        <v>11</v>
      </c>
      <c r="I21" s="11">
        <v>38671</v>
      </c>
      <c r="J21">
        <v>18366.998501233455</v>
      </c>
      <c r="L21">
        <v>2009</v>
      </c>
      <c r="M21">
        <v>7</v>
      </c>
      <c r="N21">
        <v>2089557.7412830973</v>
      </c>
    </row>
    <row r="22" spans="1:14" x14ac:dyDescent="0.35">
      <c r="A22" s="11">
        <v>38615</v>
      </c>
      <c r="B22">
        <v>1093469.8458993866</v>
      </c>
      <c r="G22" s="22">
        <v>2005</v>
      </c>
      <c r="H22" s="21">
        <v>12</v>
      </c>
      <c r="I22" s="11">
        <v>38699</v>
      </c>
      <c r="J22">
        <v>23836.013516587107</v>
      </c>
      <c r="L22">
        <v>2009</v>
      </c>
      <c r="M22">
        <v>8</v>
      </c>
      <c r="N22">
        <v>6880894.7038968001</v>
      </c>
    </row>
    <row r="23" spans="1:14" x14ac:dyDescent="0.35">
      <c r="A23" s="11">
        <v>38644</v>
      </c>
      <c r="B23">
        <v>151180.0850188224</v>
      </c>
      <c r="G23" s="21">
        <v>2006</v>
      </c>
      <c r="H23" s="21">
        <v>2</v>
      </c>
      <c r="I23" s="11">
        <v>38755</v>
      </c>
      <c r="J23">
        <v>984890.83627564774</v>
      </c>
      <c r="L23">
        <v>2009</v>
      </c>
      <c r="M23">
        <v>9</v>
      </c>
      <c r="N23">
        <v>3628631.7742599784</v>
      </c>
    </row>
    <row r="24" spans="1:14" x14ac:dyDescent="0.35">
      <c r="A24" s="11">
        <v>38671</v>
      </c>
      <c r="B24">
        <v>18366.998501233455</v>
      </c>
      <c r="G24" s="21">
        <v>2006</v>
      </c>
      <c r="H24" s="21">
        <v>3</v>
      </c>
      <c r="I24" s="11">
        <v>38786</v>
      </c>
      <c r="J24">
        <v>30653.309563512226</v>
      </c>
      <c r="L24">
        <v>2010</v>
      </c>
      <c r="M24">
        <v>6</v>
      </c>
      <c r="N24">
        <v>84534.40501577979</v>
      </c>
    </row>
    <row r="25" spans="1:14" x14ac:dyDescent="0.35">
      <c r="A25" s="11">
        <v>38699</v>
      </c>
      <c r="B25">
        <v>23836.013516587107</v>
      </c>
      <c r="G25" s="21">
        <v>2006</v>
      </c>
      <c r="H25" s="21">
        <v>4</v>
      </c>
      <c r="I25" s="11">
        <v>38825</v>
      </c>
      <c r="J25">
        <v>59165.257583178274</v>
      </c>
      <c r="L25">
        <v>2010</v>
      </c>
      <c r="M25">
        <v>7</v>
      </c>
      <c r="N25">
        <v>524613.67865100689</v>
      </c>
    </row>
    <row r="26" spans="1:14" x14ac:dyDescent="0.35">
      <c r="A26" s="11">
        <v>38755</v>
      </c>
      <c r="B26">
        <v>984890.83627564774</v>
      </c>
      <c r="G26" s="21">
        <v>2006</v>
      </c>
      <c r="H26" s="21">
        <v>5</v>
      </c>
      <c r="I26" s="11">
        <v>38853</v>
      </c>
      <c r="J26">
        <v>3382.1800696279115</v>
      </c>
      <c r="L26">
        <v>2010</v>
      </c>
      <c r="M26">
        <v>8</v>
      </c>
      <c r="N26">
        <v>161682.54317681387</v>
      </c>
    </row>
    <row r="27" spans="1:14" x14ac:dyDescent="0.35">
      <c r="A27" s="11">
        <v>38786</v>
      </c>
      <c r="B27">
        <v>30653.309563512226</v>
      </c>
      <c r="G27" s="21">
        <v>2006</v>
      </c>
      <c r="H27" s="21">
        <v>6</v>
      </c>
      <c r="I27" s="11">
        <v>38881</v>
      </c>
      <c r="J27">
        <v>59172.346638723837</v>
      </c>
      <c r="L27">
        <v>2010</v>
      </c>
      <c r="M27">
        <v>9</v>
      </c>
      <c r="N27">
        <v>147900.98864658645</v>
      </c>
    </row>
    <row r="28" spans="1:14" x14ac:dyDescent="0.35">
      <c r="A28" s="11">
        <v>38825</v>
      </c>
      <c r="B28">
        <v>59165.257583178274</v>
      </c>
      <c r="G28" s="21">
        <v>2006</v>
      </c>
      <c r="H28" s="21">
        <v>7</v>
      </c>
      <c r="I28" s="11">
        <v>38909</v>
      </c>
      <c r="J28">
        <v>73866.812720673566</v>
      </c>
      <c r="L28">
        <v>2011</v>
      </c>
      <c r="M28">
        <v>6</v>
      </c>
      <c r="N28">
        <v>28834.217065489087</v>
      </c>
    </row>
    <row r="29" spans="1:14" x14ac:dyDescent="0.35">
      <c r="A29" s="11">
        <v>38853</v>
      </c>
      <c r="B29">
        <v>3382.1800696279115</v>
      </c>
      <c r="G29" s="21">
        <v>2006</v>
      </c>
      <c r="H29" s="21">
        <v>8</v>
      </c>
      <c r="I29" s="11">
        <v>38951</v>
      </c>
      <c r="J29">
        <v>5084732.2491153134</v>
      </c>
      <c r="L29">
        <v>2011</v>
      </c>
      <c r="M29">
        <v>7</v>
      </c>
      <c r="N29">
        <v>679955.02041911287</v>
      </c>
    </row>
    <row r="30" spans="1:14" x14ac:dyDescent="0.35">
      <c r="A30" s="11">
        <v>38881</v>
      </c>
      <c r="B30">
        <v>59172.346638723837</v>
      </c>
      <c r="G30" s="21">
        <v>2006</v>
      </c>
      <c r="H30" s="21">
        <v>9</v>
      </c>
      <c r="I30" s="11">
        <v>38979</v>
      </c>
      <c r="J30">
        <v>1785052.8623164382</v>
      </c>
      <c r="L30">
        <v>2011</v>
      </c>
      <c r="M30">
        <v>8</v>
      </c>
      <c r="N30">
        <v>731557.96743932588</v>
      </c>
    </row>
    <row r="31" spans="1:14" x14ac:dyDescent="0.35">
      <c r="A31" s="11">
        <v>38909</v>
      </c>
      <c r="B31">
        <v>73866.812720673566</v>
      </c>
      <c r="G31" s="21">
        <v>2006</v>
      </c>
      <c r="H31" s="21">
        <v>10</v>
      </c>
      <c r="I31" s="11">
        <v>39021</v>
      </c>
      <c r="J31">
        <v>677438.33373577276</v>
      </c>
      <c r="L31">
        <v>2011</v>
      </c>
      <c r="M31">
        <v>9</v>
      </c>
      <c r="N31">
        <v>83099.131049510266</v>
      </c>
    </row>
    <row r="32" spans="1:14" x14ac:dyDescent="0.35">
      <c r="A32" s="11">
        <v>38951</v>
      </c>
      <c r="B32">
        <v>5084732.2491153134</v>
      </c>
      <c r="G32" s="22">
        <v>2006</v>
      </c>
      <c r="H32" s="21">
        <v>12</v>
      </c>
      <c r="I32" s="11">
        <v>39072</v>
      </c>
      <c r="J32">
        <v>3145.2167479644058</v>
      </c>
      <c r="L32">
        <v>2012</v>
      </c>
      <c r="M32">
        <v>6</v>
      </c>
      <c r="N32">
        <v>177906.31197268961</v>
      </c>
    </row>
    <row r="33" spans="1:14" x14ac:dyDescent="0.35">
      <c r="A33" s="11">
        <v>38979</v>
      </c>
      <c r="B33">
        <v>1785052.8623164382</v>
      </c>
      <c r="G33" s="21">
        <v>2007</v>
      </c>
      <c r="H33" s="21">
        <v>1</v>
      </c>
      <c r="I33" s="11">
        <v>39091</v>
      </c>
      <c r="J33">
        <v>3679.8674683134095</v>
      </c>
      <c r="L33">
        <v>2012</v>
      </c>
      <c r="M33">
        <v>7</v>
      </c>
      <c r="N33">
        <v>248271.53907527027</v>
      </c>
    </row>
    <row r="34" spans="1:14" x14ac:dyDescent="0.35">
      <c r="A34" s="11">
        <v>39021</v>
      </c>
      <c r="B34">
        <v>677438.33373577276</v>
      </c>
      <c r="G34" s="21">
        <v>2007</v>
      </c>
      <c r="H34" s="21">
        <v>2</v>
      </c>
      <c r="I34" s="11">
        <v>39119</v>
      </c>
      <c r="J34">
        <v>5299.7127652327945</v>
      </c>
      <c r="L34">
        <v>2012</v>
      </c>
      <c r="M34">
        <v>8</v>
      </c>
      <c r="N34">
        <v>602540.78652234585</v>
      </c>
    </row>
    <row r="35" spans="1:14" x14ac:dyDescent="0.35">
      <c r="A35" s="11">
        <v>39072</v>
      </c>
      <c r="B35">
        <v>3145.2167479644058</v>
      </c>
      <c r="G35" s="21">
        <v>2007</v>
      </c>
      <c r="H35" s="21">
        <v>4</v>
      </c>
      <c r="I35" s="11">
        <v>39185</v>
      </c>
      <c r="J35">
        <v>8233.8685114457348</v>
      </c>
      <c r="L35">
        <v>2012</v>
      </c>
      <c r="M35">
        <v>9</v>
      </c>
      <c r="N35">
        <v>624484.70031612425</v>
      </c>
    </row>
    <row r="36" spans="1:14" x14ac:dyDescent="0.35">
      <c r="A36" s="11">
        <v>39091</v>
      </c>
      <c r="B36">
        <v>3679.8674683134095</v>
      </c>
      <c r="G36" s="21">
        <v>2007</v>
      </c>
      <c r="H36" s="21">
        <v>5</v>
      </c>
      <c r="I36" s="11">
        <v>39217</v>
      </c>
      <c r="J36">
        <v>25123.711903022278</v>
      </c>
      <c r="L36">
        <v>2013</v>
      </c>
      <c r="M36">
        <v>6</v>
      </c>
      <c r="N36">
        <v>55301.916761303379</v>
      </c>
    </row>
    <row r="37" spans="1:14" x14ac:dyDescent="0.35">
      <c r="A37" s="11">
        <v>39119</v>
      </c>
      <c r="B37">
        <v>5299.7127652327945</v>
      </c>
      <c r="G37" s="21">
        <v>2007</v>
      </c>
      <c r="H37" s="21">
        <v>6</v>
      </c>
      <c r="I37" s="11">
        <v>39245</v>
      </c>
      <c r="J37">
        <v>108331.62524111038</v>
      </c>
      <c r="L37">
        <v>2013</v>
      </c>
      <c r="M37">
        <v>7</v>
      </c>
      <c r="N37">
        <v>4577036.5335753243</v>
      </c>
    </row>
    <row r="38" spans="1:14" x14ac:dyDescent="0.35">
      <c r="A38" s="11">
        <v>39185</v>
      </c>
      <c r="B38">
        <v>8233.8685114457348</v>
      </c>
      <c r="G38" s="21">
        <v>2007</v>
      </c>
      <c r="H38" s="21">
        <v>7</v>
      </c>
      <c r="I38" s="11">
        <v>39273</v>
      </c>
      <c r="J38">
        <v>1652186.4519590512</v>
      </c>
      <c r="L38">
        <v>2013</v>
      </c>
      <c r="M38">
        <v>8</v>
      </c>
      <c r="N38">
        <v>8856081.2861692719</v>
      </c>
    </row>
    <row r="39" spans="1:14" x14ac:dyDescent="0.35">
      <c r="A39" s="11">
        <v>39217</v>
      </c>
      <c r="B39">
        <v>25123.711903022278</v>
      </c>
      <c r="G39" s="21">
        <v>2007</v>
      </c>
      <c r="H39" s="21">
        <v>8</v>
      </c>
      <c r="I39" s="11">
        <v>39316</v>
      </c>
      <c r="J39">
        <v>2324147.6239022547</v>
      </c>
      <c r="L39">
        <v>2013</v>
      </c>
      <c r="M39">
        <v>9</v>
      </c>
      <c r="N39">
        <v>1072541.7556225562</v>
      </c>
    </row>
    <row r="40" spans="1:14" x14ac:dyDescent="0.35">
      <c r="A40" s="11">
        <v>39245</v>
      </c>
      <c r="B40">
        <v>108331.62524111038</v>
      </c>
      <c r="G40" s="21">
        <v>2007</v>
      </c>
      <c r="H40" s="21">
        <v>9</v>
      </c>
      <c r="I40" s="11">
        <v>39343</v>
      </c>
      <c r="J40">
        <v>1958947.6910625007</v>
      </c>
      <c r="L40">
        <v>2014</v>
      </c>
      <c r="M40">
        <v>6</v>
      </c>
      <c r="N40">
        <v>630080.08374737343</v>
      </c>
    </row>
    <row r="41" spans="1:14" x14ac:dyDescent="0.35">
      <c r="A41" s="11">
        <v>39273</v>
      </c>
      <c r="B41">
        <v>1652186.4519590512</v>
      </c>
      <c r="G41" s="21">
        <v>2007</v>
      </c>
      <c r="H41" s="21">
        <v>10</v>
      </c>
      <c r="I41" s="11">
        <v>39371</v>
      </c>
      <c r="J41">
        <v>98400.925144538312</v>
      </c>
      <c r="L41">
        <v>2014</v>
      </c>
      <c r="M41">
        <v>7</v>
      </c>
      <c r="N41">
        <v>714461.84646095196</v>
      </c>
    </row>
    <row r="42" spans="1:14" x14ac:dyDescent="0.35">
      <c r="A42" s="11">
        <v>39316</v>
      </c>
      <c r="B42">
        <v>2324147.6239022547</v>
      </c>
      <c r="G42" s="22">
        <v>2007</v>
      </c>
      <c r="H42" s="21">
        <v>11</v>
      </c>
      <c r="I42" s="11">
        <v>39399</v>
      </c>
      <c r="J42">
        <v>25840.022391832776</v>
      </c>
      <c r="L42">
        <v>2014</v>
      </c>
      <c r="M42">
        <v>8</v>
      </c>
      <c r="N42">
        <v>1717574.378911268</v>
      </c>
    </row>
    <row r="43" spans="1:14" x14ac:dyDescent="0.35">
      <c r="A43" s="11">
        <v>39343</v>
      </c>
      <c r="B43">
        <v>1958947.6910625007</v>
      </c>
      <c r="G43" s="21">
        <v>2008</v>
      </c>
      <c r="H43" s="21">
        <v>1</v>
      </c>
      <c r="I43" s="11">
        <v>39455</v>
      </c>
      <c r="J43">
        <v>25529.350463018989</v>
      </c>
      <c r="L43">
        <v>2014</v>
      </c>
      <c r="M43">
        <v>9</v>
      </c>
      <c r="N43">
        <v>561773.94890796486</v>
      </c>
    </row>
    <row r="44" spans="1:14" x14ac:dyDescent="0.35">
      <c r="A44" s="11">
        <v>39371</v>
      </c>
      <c r="B44">
        <v>98400.925144538312</v>
      </c>
      <c r="G44" s="21">
        <v>2008</v>
      </c>
      <c r="H44" s="21">
        <v>2</v>
      </c>
      <c r="I44" s="11">
        <v>39483</v>
      </c>
      <c r="J44">
        <v>1933.6515066181651</v>
      </c>
      <c r="L44">
        <v>2015</v>
      </c>
      <c r="M44">
        <v>6</v>
      </c>
      <c r="N44">
        <v>180383.02717155719</v>
      </c>
    </row>
    <row r="45" spans="1:14" x14ac:dyDescent="0.35">
      <c r="A45" s="11">
        <v>39399</v>
      </c>
      <c r="B45">
        <v>25840.022391832776</v>
      </c>
      <c r="G45" s="21">
        <v>2008</v>
      </c>
      <c r="H45" s="21">
        <v>3</v>
      </c>
      <c r="I45" s="11">
        <v>39525</v>
      </c>
      <c r="J45">
        <v>48768.360065020308</v>
      </c>
      <c r="L45">
        <v>2015</v>
      </c>
      <c r="M45">
        <v>7</v>
      </c>
      <c r="N45">
        <v>305423.15434466273</v>
      </c>
    </row>
    <row r="46" spans="1:14" x14ac:dyDescent="0.35">
      <c r="A46" s="11">
        <v>39455</v>
      </c>
      <c r="B46">
        <v>25529.350463018989</v>
      </c>
      <c r="G46" s="21">
        <v>2008</v>
      </c>
      <c r="H46" s="21">
        <v>4</v>
      </c>
      <c r="I46" s="11">
        <v>39567</v>
      </c>
      <c r="J46">
        <v>120295.79531907781</v>
      </c>
      <c r="L46">
        <v>2015</v>
      </c>
      <c r="M46">
        <v>8</v>
      </c>
      <c r="N46">
        <v>756793.75696911779</v>
      </c>
    </row>
    <row r="47" spans="1:14" x14ac:dyDescent="0.35">
      <c r="A47" s="11">
        <v>39483</v>
      </c>
      <c r="B47">
        <v>1933.6515066181651</v>
      </c>
      <c r="G47" s="21">
        <v>2008</v>
      </c>
      <c r="H47" s="21">
        <v>5</v>
      </c>
      <c r="I47" s="11">
        <v>39581</v>
      </c>
      <c r="J47">
        <v>109473.70682335403</v>
      </c>
      <c r="L47">
        <v>2015</v>
      </c>
      <c r="M47">
        <v>9</v>
      </c>
      <c r="N47">
        <v>200310.16784749381</v>
      </c>
    </row>
    <row r="48" spans="1:14" x14ac:dyDescent="0.35">
      <c r="A48" s="11">
        <v>39525</v>
      </c>
      <c r="B48">
        <v>48768.360065020308</v>
      </c>
      <c r="G48" s="21">
        <v>2008</v>
      </c>
      <c r="H48" s="21">
        <v>7</v>
      </c>
      <c r="I48" s="11">
        <v>39651</v>
      </c>
      <c r="J48">
        <v>468598.91504717706</v>
      </c>
      <c r="L48">
        <v>2016</v>
      </c>
      <c r="M48">
        <v>6</v>
      </c>
      <c r="N48">
        <v>482270.38022633013</v>
      </c>
    </row>
    <row r="49" spans="1:14" x14ac:dyDescent="0.35">
      <c r="A49" s="11">
        <v>39567</v>
      </c>
      <c r="B49">
        <v>120295.79531907781</v>
      </c>
      <c r="G49" s="21">
        <v>2008</v>
      </c>
      <c r="H49" s="21">
        <v>8</v>
      </c>
      <c r="I49" s="11">
        <v>39679</v>
      </c>
      <c r="J49">
        <v>79924.160829817367</v>
      </c>
      <c r="L49">
        <v>2016</v>
      </c>
      <c r="M49">
        <v>7</v>
      </c>
      <c r="N49">
        <v>1498804.6224243578</v>
      </c>
    </row>
    <row r="50" spans="1:14" x14ac:dyDescent="0.35">
      <c r="A50" s="11">
        <v>39581</v>
      </c>
      <c r="B50">
        <v>109473.70682335403</v>
      </c>
      <c r="G50" s="21">
        <v>2008</v>
      </c>
      <c r="H50" s="21">
        <v>9</v>
      </c>
      <c r="I50" s="11">
        <v>39693</v>
      </c>
      <c r="J50">
        <v>1578901.9818749994</v>
      </c>
      <c r="L50">
        <v>2016</v>
      </c>
      <c r="M50">
        <v>8</v>
      </c>
      <c r="N50">
        <v>639840.42617997457</v>
      </c>
    </row>
    <row r="51" spans="1:14" x14ac:dyDescent="0.35">
      <c r="A51" s="11">
        <v>39651</v>
      </c>
      <c r="B51">
        <v>468598.91504717706</v>
      </c>
      <c r="G51" s="21">
        <v>2008</v>
      </c>
      <c r="H51" s="21">
        <v>10</v>
      </c>
      <c r="I51" s="11">
        <v>39735</v>
      </c>
      <c r="J51">
        <v>453982.32158649643</v>
      </c>
      <c r="L51">
        <v>2016</v>
      </c>
      <c r="M51">
        <v>9</v>
      </c>
      <c r="N51">
        <v>274236.30240019353</v>
      </c>
    </row>
    <row r="52" spans="1:14" x14ac:dyDescent="0.35">
      <c r="A52" s="11">
        <v>39679</v>
      </c>
      <c r="B52">
        <v>79924.160829817367</v>
      </c>
      <c r="G52" s="21">
        <v>2008</v>
      </c>
      <c r="H52" s="21">
        <v>11</v>
      </c>
      <c r="I52" s="11">
        <v>39763</v>
      </c>
      <c r="J52">
        <v>276951.88194125937</v>
      </c>
      <c r="L52" t="s">
        <v>441</v>
      </c>
      <c r="N52">
        <v>1433314.0872322058</v>
      </c>
    </row>
    <row r="53" spans="1:14" x14ac:dyDescent="0.35">
      <c r="A53" s="11">
        <v>39693</v>
      </c>
      <c r="B53">
        <v>1578901.9818749994</v>
      </c>
      <c r="G53" s="22">
        <v>2008</v>
      </c>
      <c r="H53" s="21">
        <v>12</v>
      </c>
      <c r="I53" s="11">
        <v>39791</v>
      </c>
      <c r="J53">
        <v>273467.31141344411</v>
      </c>
    </row>
    <row r="54" spans="1:14" x14ac:dyDescent="0.35">
      <c r="A54" s="11">
        <v>39735</v>
      </c>
      <c r="B54">
        <v>453982.32158649643</v>
      </c>
      <c r="G54" s="21">
        <v>2009</v>
      </c>
      <c r="H54" s="21">
        <v>1</v>
      </c>
      <c r="I54" s="11">
        <v>39833</v>
      </c>
      <c r="J54">
        <v>217075.77017625072</v>
      </c>
    </row>
    <row r="55" spans="1:14" x14ac:dyDescent="0.35">
      <c r="A55" s="11">
        <v>39763</v>
      </c>
      <c r="B55">
        <v>276951.88194125937</v>
      </c>
      <c r="G55" s="21">
        <v>2009</v>
      </c>
      <c r="H55" s="21">
        <v>2</v>
      </c>
      <c r="I55" s="11">
        <v>39861</v>
      </c>
      <c r="J55">
        <v>33275.801105730599</v>
      </c>
    </row>
    <row r="56" spans="1:14" x14ac:dyDescent="0.35">
      <c r="A56" s="11">
        <v>39791</v>
      </c>
      <c r="B56">
        <v>273467.31141344411</v>
      </c>
      <c r="G56" s="21">
        <v>2009</v>
      </c>
      <c r="H56" s="21">
        <v>3</v>
      </c>
      <c r="I56" s="11">
        <v>39903</v>
      </c>
      <c r="J56">
        <v>273233.5483347103</v>
      </c>
    </row>
    <row r="57" spans="1:14" x14ac:dyDescent="0.35">
      <c r="A57" s="11">
        <v>39833</v>
      </c>
      <c r="B57">
        <v>217075.77017625072</v>
      </c>
      <c r="G57" s="21">
        <v>2009</v>
      </c>
      <c r="H57" s="21">
        <v>4</v>
      </c>
      <c r="I57" s="11">
        <v>39931</v>
      </c>
      <c r="J57">
        <v>3947071.9198872936</v>
      </c>
    </row>
    <row r="58" spans="1:14" x14ac:dyDescent="0.35">
      <c r="A58" s="11">
        <v>39861</v>
      </c>
      <c r="B58">
        <v>33275.801105730599</v>
      </c>
      <c r="G58" s="21">
        <v>2009</v>
      </c>
      <c r="H58" s="21">
        <v>5</v>
      </c>
      <c r="I58" s="11">
        <v>39959</v>
      </c>
      <c r="J58">
        <v>131859.38646833567</v>
      </c>
    </row>
    <row r="59" spans="1:14" x14ac:dyDescent="0.35">
      <c r="A59" s="11">
        <v>39903</v>
      </c>
      <c r="B59">
        <v>273233.5483347103</v>
      </c>
      <c r="G59" s="21">
        <v>2009</v>
      </c>
      <c r="H59" s="21">
        <v>6</v>
      </c>
      <c r="I59" s="11">
        <v>39987</v>
      </c>
      <c r="J59">
        <v>184212.73654587084</v>
      </c>
    </row>
    <row r="60" spans="1:14" x14ac:dyDescent="0.35">
      <c r="A60" s="11">
        <v>39931</v>
      </c>
      <c r="B60">
        <v>3947071.9198872936</v>
      </c>
      <c r="G60" s="21">
        <v>2009</v>
      </c>
      <c r="H60" s="21">
        <v>7</v>
      </c>
      <c r="I60" s="11">
        <v>40001</v>
      </c>
      <c r="J60">
        <v>1884501.8115401908</v>
      </c>
    </row>
    <row r="61" spans="1:14" x14ac:dyDescent="0.35">
      <c r="A61" s="11">
        <v>39959</v>
      </c>
      <c r="B61">
        <v>131859.38646833567</v>
      </c>
      <c r="G61" s="21">
        <v>2009</v>
      </c>
      <c r="H61" s="21">
        <v>7</v>
      </c>
      <c r="I61" s="11">
        <v>40015</v>
      </c>
      <c r="J61">
        <v>2294613.6710260035</v>
      </c>
    </row>
    <row r="62" spans="1:14" x14ac:dyDescent="0.35">
      <c r="A62" s="11">
        <v>39987</v>
      </c>
      <c r="B62">
        <v>184212.73654587084</v>
      </c>
      <c r="G62" s="21">
        <v>2009</v>
      </c>
      <c r="H62" s="21">
        <v>8</v>
      </c>
      <c r="I62" s="11">
        <v>40029</v>
      </c>
      <c r="J62">
        <v>6897856.9216089677</v>
      </c>
    </row>
    <row r="63" spans="1:14" x14ac:dyDescent="0.35">
      <c r="A63" s="11">
        <v>40001</v>
      </c>
      <c r="B63">
        <v>1884501.8115401908</v>
      </c>
      <c r="G63" s="21">
        <v>2009</v>
      </c>
      <c r="H63" s="21">
        <v>8</v>
      </c>
      <c r="I63" s="11">
        <v>40043</v>
      </c>
      <c r="J63">
        <v>6863932.4861846333</v>
      </c>
    </row>
    <row r="64" spans="1:14" x14ac:dyDescent="0.35">
      <c r="A64" s="11">
        <v>40015</v>
      </c>
      <c r="B64">
        <v>2294613.6710260035</v>
      </c>
      <c r="G64" s="21">
        <v>2009</v>
      </c>
      <c r="H64" s="21">
        <v>9</v>
      </c>
      <c r="I64" s="11">
        <v>40057</v>
      </c>
      <c r="J64">
        <v>7210127.9587386232</v>
      </c>
    </row>
    <row r="65" spans="1:10" x14ac:dyDescent="0.35">
      <c r="A65" s="11">
        <v>40029</v>
      </c>
      <c r="B65">
        <v>6897856.9216089677</v>
      </c>
      <c r="G65" s="21">
        <v>2009</v>
      </c>
      <c r="H65" s="21">
        <v>9</v>
      </c>
      <c r="I65" s="11">
        <v>40067</v>
      </c>
      <c r="J65">
        <v>2136010.1794545744</v>
      </c>
    </row>
    <row r="66" spans="1:10" x14ac:dyDescent="0.35">
      <c r="A66" s="11">
        <v>40043</v>
      </c>
      <c r="B66">
        <v>6863932.4861846333</v>
      </c>
      <c r="G66" s="21">
        <v>2009</v>
      </c>
      <c r="H66" s="21">
        <v>9</v>
      </c>
      <c r="I66" s="11">
        <v>40085</v>
      </c>
      <c r="J66">
        <v>1539757.1845867364</v>
      </c>
    </row>
    <row r="67" spans="1:10" x14ac:dyDescent="0.35">
      <c r="A67" s="11">
        <v>40057</v>
      </c>
      <c r="B67">
        <v>7210127.9587386232</v>
      </c>
      <c r="G67" s="21">
        <v>2009</v>
      </c>
      <c r="H67" s="21">
        <v>10</v>
      </c>
      <c r="I67" s="11">
        <v>40099</v>
      </c>
      <c r="J67">
        <v>100141.15031705513</v>
      </c>
    </row>
    <row r="68" spans="1:10" x14ac:dyDescent="0.35">
      <c r="A68" s="11">
        <v>40067</v>
      </c>
      <c r="B68">
        <v>2136010.1794545744</v>
      </c>
      <c r="G68" s="21">
        <v>2009</v>
      </c>
      <c r="H68" s="21">
        <v>11</v>
      </c>
      <c r="I68" s="11">
        <v>40127</v>
      </c>
      <c r="J68">
        <v>123313.48825123977</v>
      </c>
    </row>
    <row r="69" spans="1:10" x14ac:dyDescent="0.35">
      <c r="A69" s="11">
        <v>40085</v>
      </c>
      <c r="B69">
        <v>1539757.1845867364</v>
      </c>
      <c r="G69" s="22">
        <v>2009</v>
      </c>
      <c r="H69" s="21">
        <v>12</v>
      </c>
      <c r="I69" s="11">
        <v>40155</v>
      </c>
      <c r="J69">
        <v>29062.86267988084</v>
      </c>
    </row>
    <row r="70" spans="1:10" x14ac:dyDescent="0.35">
      <c r="A70" s="11">
        <v>40099</v>
      </c>
      <c r="B70">
        <v>100141.15031705513</v>
      </c>
      <c r="G70" s="21">
        <v>2010</v>
      </c>
      <c r="H70" s="21">
        <v>3</v>
      </c>
      <c r="I70" s="11">
        <v>40256</v>
      </c>
      <c r="J70">
        <v>6490.8939123756063</v>
      </c>
    </row>
    <row r="71" spans="1:10" x14ac:dyDescent="0.35">
      <c r="A71" s="11">
        <v>40127</v>
      </c>
      <c r="B71">
        <v>123313.48825123977</v>
      </c>
      <c r="G71" s="21">
        <v>2010</v>
      </c>
      <c r="H71" s="21">
        <v>4</v>
      </c>
      <c r="I71" s="11">
        <v>40281</v>
      </c>
      <c r="J71">
        <v>75501.938701742401</v>
      </c>
    </row>
    <row r="72" spans="1:10" x14ac:dyDescent="0.35">
      <c r="A72" s="11">
        <v>40155</v>
      </c>
      <c r="B72">
        <v>29062.86267988084</v>
      </c>
      <c r="G72" s="21">
        <v>2010</v>
      </c>
      <c r="H72" s="21">
        <v>5</v>
      </c>
      <c r="I72" s="11">
        <v>40309</v>
      </c>
      <c r="J72">
        <v>34910.43149553836</v>
      </c>
    </row>
    <row r="73" spans="1:10" x14ac:dyDescent="0.35">
      <c r="A73" s="11">
        <v>40256</v>
      </c>
      <c r="B73">
        <v>6490.8939123756063</v>
      </c>
      <c r="G73" s="21">
        <v>2010</v>
      </c>
      <c r="H73" s="21">
        <v>6</v>
      </c>
      <c r="I73" s="11">
        <v>40351</v>
      </c>
      <c r="J73">
        <v>84534.40501577979</v>
      </c>
    </row>
    <row r="74" spans="1:10" x14ac:dyDescent="0.35">
      <c r="A74" s="11">
        <v>40281</v>
      </c>
      <c r="B74">
        <v>75501.938701742401</v>
      </c>
      <c r="G74" s="21">
        <v>2010</v>
      </c>
      <c r="H74" s="21">
        <v>7</v>
      </c>
      <c r="I74" s="11">
        <v>40379</v>
      </c>
      <c r="J74">
        <v>524613.67865100689</v>
      </c>
    </row>
    <row r="75" spans="1:10" x14ac:dyDescent="0.35">
      <c r="A75" s="11">
        <v>40309</v>
      </c>
      <c r="B75">
        <v>34910.43149553836</v>
      </c>
      <c r="G75" s="21">
        <v>2010</v>
      </c>
      <c r="H75" s="21">
        <v>8</v>
      </c>
      <c r="I75" s="11">
        <v>40407</v>
      </c>
      <c r="J75">
        <v>161682.54317681387</v>
      </c>
    </row>
    <row r="76" spans="1:10" x14ac:dyDescent="0.35">
      <c r="A76" s="11">
        <v>40351</v>
      </c>
      <c r="B76">
        <v>84534.40501577979</v>
      </c>
      <c r="G76" s="21">
        <v>2010</v>
      </c>
      <c r="H76" s="21">
        <v>9</v>
      </c>
      <c r="I76" s="11">
        <v>40435</v>
      </c>
      <c r="J76">
        <v>147900.98864658645</v>
      </c>
    </row>
    <row r="77" spans="1:10" x14ac:dyDescent="0.35">
      <c r="A77" s="11">
        <v>40379</v>
      </c>
      <c r="B77">
        <v>524613.67865100689</v>
      </c>
      <c r="G77" s="21">
        <v>2010</v>
      </c>
      <c r="H77" s="21">
        <v>10</v>
      </c>
      <c r="I77" s="11">
        <v>40463</v>
      </c>
      <c r="J77">
        <v>41421.519300085813</v>
      </c>
    </row>
    <row r="78" spans="1:10" x14ac:dyDescent="0.35">
      <c r="A78" s="11">
        <v>40407</v>
      </c>
      <c r="B78">
        <v>161682.54317681387</v>
      </c>
      <c r="G78" s="21">
        <v>2010</v>
      </c>
      <c r="H78" s="21">
        <v>11</v>
      </c>
      <c r="I78" s="11">
        <v>40491</v>
      </c>
      <c r="J78">
        <v>28435.013607078134</v>
      </c>
    </row>
    <row r="79" spans="1:10" x14ac:dyDescent="0.35">
      <c r="A79" s="11">
        <v>40435</v>
      </c>
      <c r="B79">
        <v>147900.98864658645</v>
      </c>
      <c r="G79" s="22">
        <v>2010</v>
      </c>
      <c r="H79" s="21">
        <v>12</v>
      </c>
      <c r="I79" s="11">
        <v>40534</v>
      </c>
      <c r="J79">
        <v>22561.535877678554</v>
      </c>
    </row>
    <row r="80" spans="1:10" x14ac:dyDescent="0.35">
      <c r="A80" s="11">
        <v>40463</v>
      </c>
      <c r="B80">
        <v>41421.519300085813</v>
      </c>
      <c r="G80" s="21">
        <v>2011</v>
      </c>
      <c r="H80" s="21">
        <v>1</v>
      </c>
      <c r="I80" s="11">
        <v>40550</v>
      </c>
      <c r="J80">
        <v>10180.427445888388</v>
      </c>
    </row>
    <row r="81" spans="1:10" x14ac:dyDescent="0.35">
      <c r="A81" s="11">
        <v>40491</v>
      </c>
      <c r="B81">
        <v>28435.013607078134</v>
      </c>
      <c r="G81" s="21">
        <v>2011</v>
      </c>
      <c r="H81" s="21">
        <v>1</v>
      </c>
      <c r="I81" s="11">
        <v>40562</v>
      </c>
      <c r="J81">
        <v>7548.2607346063933</v>
      </c>
    </row>
    <row r="82" spans="1:10" x14ac:dyDescent="0.35">
      <c r="A82" s="11">
        <v>40534</v>
      </c>
      <c r="B82">
        <v>22561.535877678554</v>
      </c>
      <c r="G82" s="21">
        <v>2011</v>
      </c>
      <c r="H82" s="21">
        <v>2</v>
      </c>
      <c r="I82" s="11">
        <v>40575</v>
      </c>
      <c r="J82">
        <v>61147.370663035137</v>
      </c>
    </row>
    <row r="83" spans="1:10" x14ac:dyDescent="0.35">
      <c r="A83" s="11">
        <v>40550</v>
      </c>
      <c r="B83">
        <v>10180.427445888388</v>
      </c>
      <c r="G83" s="21">
        <v>2011</v>
      </c>
      <c r="H83" s="21">
        <v>2</v>
      </c>
      <c r="I83" s="11">
        <v>40589</v>
      </c>
      <c r="J83">
        <v>10919.931170592958</v>
      </c>
    </row>
    <row r="84" spans="1:10" x14ac:dyDescent="0.35">
      <c r="A84" s="11">
        <v>40562</v>
      </c>
      <c r="B84">
        <v>7548.2607346063933</v>
      </c>
      <c r="G84" s="21">
        <v>2011</v>
      </c>
      <c r="H84" s="21">
        <v>3</v>
      </c>
      <c r="I84" s="11">
        <v>40604</v>
      </c>
      <c r="J84">
        <v>30041.370823946403</v>
      </c>
    </row>
    <row r="85" spans="1:10" x14ac:dyDescent="0.35">
      <c r="A85" s="11">
        <v>40575</v>
      </c>
      <c r="B85">
        <v>61147.370663035137</v>
      </c>
      <c r="G85" s="21">
        <v>2011</v>
      </c>
      <c r="H85" s="21">
        <v>4</v>
      </c>
      <c r="I85" s="11">
        <v>40641</v>
      </c>
      <c r="J85">
        <v>90224.506465414612</v>
      </c>
    </row>
    <row r="86" spans="1:10" x14ac:dyDescent="0.35">
      <c r="A86" s="11">
        <v>40589</v>
      </c>
      <c r="B86">
        <v>10919.931170592958</v>
      </c>
      <c r="G86" s="21">
        <v>2011</v>
      </c>
      <c r="H86" s="21">
        <v>4</v>
      </c>
      <c r="I86" s="11">
        <v>40652</v>
      </c>
      <c r="J86">
        <v>6796.8436018367174</v>
      </c>
    </row>
    <row r="87" spans="1:10" x14ac:dyDescent="0.35">
      <c r="A87" s="11">
        <v>40604</v>
      </c>
      <c r="B87">
        <v>30041.370823946403</v>
      </c>
      <c r="G87" s="21">
        <v>2011</v>
      </c>
      <c r="H87" s="21">
        <v>5</v>
      </c>
      <c r="I87" s="11">
        <v>40669</v>
      </c>
      <c r="J87">
        <v>53030.272398604044</v>
      </c>
    </row>
    <row r="88" spans="1:10" x14ac:dyDescent="0.35">
      <c r="A88" s="11">
        <v>40641</v>
      </c>
      <c r="B88">
        <v>90224.506465414612</v>
      </c>
      <c r="G88" s="21">
        <v>2011</v>
      </c>
      <c r="H88" s="21">
        <v>5</v>
      </c>
      <c r="I88" s="11">
        <v>40680</v>
      </c>
      <c r="J88">
        <v>12941.828536667839</v>
      </c>
    </row>
    <row r="89" spans="1:10" x14ac:dyDescent="0.35">
      <c r="A89" s="11">
        <v>40652</v>
      </c>
      <c r="B89">
        <v>6796.8436018367174</v>
      </c>
      <c r="G89" s="21">
        <v>2011</v>
      </c>
      <c r="H89" s="21">
        <v>5</v>
      </c>
      <c r="I89" s="11">
        <v>40688</v>
      </c>
      <c r="J89">
        <v>50077.555401598729</v>
      </c>
    </row>
    <row r="90" spans="1:10" x14ac:dyDescent="0.35">
      <c r="A90" s="11">
        <v>40669</v>
      </c>
      <c r="B90">
        <v>53030.272398604044</v>
      </c>
      <c r="G90" s="21">
        <v>2011</v>
      </c>
      <c r="H90" s="21">
        <v>6</v>
      </c>
      <c r="I90" s="11">
        <v>40701</v>
      </c>
      <c r="J90">
        <v>17034.582105445814</v>
      </c>
    </row>
    <row r="91" spans="1:10" x14ac:dyDescent="0.35">
      <c r="A91" s="11">
        <v>40680</v>
      </c>
      <c r="B91">
        <v>12941.828536667839</v>
      </c>
      <c r="G91" s="21">
        <v>2011</v>
      </c>
      <c r="H91" s="21">
        <v>6</v>
      </c>
      <c r="I91" s="11">
        <v>40723</v>
      </c>
      <c r="J91">
        <v>40633.85202553236</v>
      </c>
    </row>
    <row r="92" spans="1:10" x14ac:dyDescent="0.35">
      <c r="A92" s="11">
        <v>40688</v>
      </c>
      <c r="B92">
        <v>50077.555401598729</v>
      </c>
      <c r="G92" s="21">
        <v>2011</v>
      </c>
      <c r="H92" s="21">
        <v>7</v>
      </c>
      <c r="I92" s="11">
        <v>40750</v>
      </c>
      <c r="J92">
        <v>679955.02041911287</v>
      </c>
    </row>
    <row r="93" spans="1:10" x14ac:dyDescent="0.35">
      <c r="A93" s="11">
        <v>40701</v>
      </c>
      <c r="B93">
        <v>17034.582105445814</v>
      </c>
      <c r="G93" s="21">
        <v>2011</v>
      </c>
      <c r="H93" s="21">
        <v>8</v>
      </c>
      <c r="I93" s="11">
        <v>40765</v>
      </c>
      <c r="J93">
        <v>902745.54657235474</v>
      </c>
    </row>
    <row r="94" spans="1:10" x14ac:dyDescent="0.35">
      <c r="A94" s="11">
        <v>40723</v>
      </c>
      <c r="B94">
        <v>40633.85202553236</v>
      </c>
      <c r="G94" s="21">
        <v>2011</v>
      </c>
      <c r="H94" s="21">
        <v>8</v>
      </c>
      <c r="I94" s="11">
        <v>40778</v>
      </c>
      <c r="J94">
        <v>560370.38830629701</v>
      </c>
    </row>
    <row r="95" spans="1:10" x14ac:dyDescent="0.35">
      <c r="A95" s="11">
        <v>40750</v>
      </c>
      <c r="B95">
        <v>679955.02041911287</v>
      </c>
      <c r="G95" s="21">
        <v>2011</v>
      </c>
      <c r="H95" s="21">
        <v>9</v>
      </c>
      <c r="I95" s="11">
        <v>40794</v>
      </c>
      <c r="J95">
        <v>118533.23766836827</v>
      </c>
    </row>
    <row r="96" spans="1:10" x14ac:dyDescent="0.35">
      <c r="A96" s="11">
        <v>40765</v>
      </c>
      <c r="B96">
        <v>902745.54657235474</v>
      </c>
      <c r="G96" s="21">
        <v>2011</v>
      </c>
      <c r="H96" s="21">
        <v>9</v>
      </c>
      <c r="I96" s="11">
        <v>40806</v>
      </c>
      <c r="J96">
        <v>47665.024430652251</v>
      </c>
    </row>
    <row r="97" spans="1:10" x14ac:dyDescent="0.35">
      <c r="A97" s="11">
        <v>40778</v>
      </c>
      <c r="B97">
        <v>560370.38830629701</v>
      </c>
      <c r="G97" s="21">
        <v>2011</v>
      </c>
      <c r="H97" s="21">
        <v>10</v>
      </c>
      <c r="I97" s="11">
        <v>40820</v>
      </c>
      <c r="J97">
        <v>29908.019207382811</v>
      </c>
    </row>
    <row r="98" spans="1:10" x14ac:dyDescent="0.35">
      <c r="A98" s="11">
        <v>40794</v>
      </c>
      <c r="B98">
        <v>118533.23766836827</v>
      </c>
      <c r="G98" s="21">
        <v>2011</v>
      </c>
      <c r="H98" s="21">
        <v>10</v>
      </c>
      <c r="I98" s="11">
        <v>40841</v>
      </c>
      <c r="J98">
        <v>80883.819776866134</v>
      </c>
    </row>
    <row r="99" spans="1:10" x14ac:dyDescent="0.35">
      <c r="A99" s="11">
        <v>40806</v>
      </c>
      <c r="B99">
        <v>47665.024430652251</v>
      </c>
      <c r="G99" s="21">
        <v>2011</v>
      </c>
      <c r="H99" s="21">
        <v>11</v>
      </c>
      <c r="I99" s="11">
        <v>40848</v>
      </c>
      <c r="J99">
        <v>19500.452133048435</v>
      </c>
    </row>
    <row r="100" spans="1:10" x14ac:dyDescent="0.35">
      <c r="A100" s="11">
        <v>40820</v>
      </c>
      <c r="B100">
        <v>29908.019207382811</v>
      </c>
      <c r="G100" s="21">
        <v>2011</v>
      </c>
      <c r="H100" s="21">
        <v>11</v>
      </c>
      <c r="I100" s="11">
        <v>40862</v>
      </c>
      <c r="J100">
        <v>8474.0642341931743</v>
      </c>
    </row>
    <row r="101" spans="1:10" x14ac:dyDescent="0.35">
      <c r="A101" s="11">
        <v>40841</v>
      </c>
      <c r="B101">
        <v>80883.819776866134</v>
      </c>
      <c r="G101" s="22">
        <v>2011</v>
      </c>
      <c r="H101" s="21">
        <v>12</v>
      </c>
      <c r="I101" s="11">
        <v>40897</v>
      </c>
      <c r="J101">
        <v>11168.767047080468</v>
      </c>
    </row>
    <row r="102" spans="1:10" x14ac:dyDescent="0.35">
      <c r="A102" s="11">
        <v>40848</v>
      </c>
      <c r="B102">
        <v>19500.452133048435</v>
      </c>
      <c r="G102" s="21">
        <v>2012</v>
      </c>
      <c r="H102" s="21">
        <v>1</v>
      </c>
      <c r="I102" s="11">
        <v>40918</v>
      </c>
      <c r="J102">
        <v>9969.1626349479902</v>
      </c>
    </row>
    <row r="103" spans="1:10" x14ac:dyDescent="0.35">
      <c r="A103" s="11">
        <v>40862</v>
      </c>
      <c r="B103">
        <v>8474.0642341931743</v>
      </c>
      <c r="G103" s="21">
        <v>2012</v>
      </c>
      <c r="H103" s="21">
        <v>1</v>
      </c>
      <c r="I103" s="11">
        <v>40925</v>
      </c>
      <c r="J103">
        <v>1790.796910070781</v>
      </c>
    </row>
    <row r="104" spans="1:10" x14ac:dyDescent="0.35">
      <c r="A104" s="11">
        <v>40897</v>
      </c>
      <c r="B104">
        <v>11168.767047080468</v>
      </c>
      <c r="G104" s="21">
        <v>2012</v>
      </c>
      <c r="H104" s="21">
        <v>1</v>
      </c>
      <c r="I104" s="11">
        <v>40939</v>
      </c>
      <c r="J104">
        <v>50046.75665999046</v>
      </c>
    </row>
    <row r="105" spans="1:10" x14ac:dyDescent="0.35">
      <c r="A105" s="11">
        <v>40918</v>
      </c>
      <c r="B105">
        <v>9969.1626349479902</v>
      </c>
      <c r="G105" s="21">
        <v>2012</v>
      </c>
      <c r="H105" s="21">
        <v>2</v>
      </c>
      <c r="I105" s="11">
        <v>40955</v>
      </c>
      <c r="J105">
        <v>18886.609264655897</v>
      </c>
    </row>
    <row r="106" spans="1:10" x14ac:dyDescent="0.35">
      <c r="A106" s="11">
        <v>40925</v>
      </c>
      <c r="B106">
        <v>1790.796910070781</v>
      </c>
      <c r="G106" s="21">
        <v>2012</v>
      </c>
      <c r="H106" s="21">
        <v>2</v>
      </c>
      <c r="I106" s="11">
        <v>40967</v>
      </c>
      <c r="J106">
        <v>96891.297200853311</v>
      </c>
    </row>
    <row r="107" spans="1:10" x14ac:dyDescent="0.35">
      <c r="A107" s="11">
        <v>40939</v>
      </c>
      <c r="B107">
        <v>50046.75665999046</v>
      </c>
      <c r="G107" s="21">
        <v>2012</v>
      </c>
      <c r="H107" s="21">
        <v>4</v>
      </c>
      <c r="I107" s="11">
        <v>41009</v>
      </c>
      <c r="J107">
        <v>38645.112574118502</v>
      </c>
    </row>
    <row r="108" spans="1:10" x14ac:dyDescent="0.35">
      <c r="A108" s="11">
        <v>40955</v>
      </c>
      <c r="B108">
        <v>18886.609264655897</v>
      </c>
      <c r="G108" s="21">
        <v>2012</v>
      </c>
      <c r="H108" s="21">
        <v>5</v>
      </c>
      <c r="I108" s="11">
        <v>41044</v>
      </c>
      <c r="J108">
        <v>4807.3335022308656</v>
      </c>
    </row>
    <row r="109" spans="1:10" x14ac:dyDescent="0.35">
      <c r="A109" s="11">
        <v>40967</v>
      </c>
      <c r="B109">
        <v>96891.297200853311</v>
      </c>
      <c r="G109" s="21">
        <v>2012</v>
      </c>
      <c r="H109" s="21">
        <v>5</v>
      </c>
      <c r="I109" s="11">
        <v>41058</v>
      </c>
      <c r="J109">
        <v>24935.395728143485</v>
      </c>
    </row>
    <row r="110" spans="1:10" x14ac:dyDescent="0.35">
      <c r="A110" s="11">
        <v>41044</v>
      </c>
      <c r="B110">
        <v>4807.3335022308656</v>
      </c>
      <c r="G110" s="21">
        <v>2012</v>
      </c>
      <c r="H110" s="21">
        <v>5</v>
      </c>
      <c r="I110" s="11">
        <v>41030</v>
      </c>
      <c r="J110">
        <v>1226.6578281309253</v>
      </c>
    </row>
    <row r="111" spans="1:10" x14ac:dyDescent="0.35">
      <c r="A111" s="11">
        <v>41058</v>
      </c>
      <c r="B111">
        <v>24935.395728143485</v>
      </c>
      <c r="G111" s="21">
        <v>2012</v>
      </c>
      <c r="H111" s="21">
        <v>6</v>
      </c>
      <c r="I111" s="11">
        <v>41085</v>
      </c>
      <c r="J111">
        <v>177906.31197268961</v>
      </c>
    </row>
    <row r="112" spans="1:10" x14ac:dyDescent="0.35">
      <c r="A112" s="11">
        <v>41085</v>
      </c>
      <c r="B112">
        <v>177906.31197268961</v>
      </c>
      <c r="G112" s="21">
        <v>2012</v>
      </c>
      <c r="H112" s="21">
        <v>7</v>
      </c>
      <c r="I112" s="11">
        <v>41100</v>
      </c>
      <c r="J112">
        <v>208420.61370427138</v>
      </c>
    </row>
    <row r="113" spans="1:10" x14ac:dyDescent="0.35">
      <c r="A113" s="11">
        <v>41100</v>
      </c>
      <c r="B113">
        <v>208420.61370427138</v>
      </c>
      <c r="G113" s="21">
        <v>2012</v>
      </c>
      <c r="H113" s="21">
        <v>7</v>
      </c>
      <c r="I113" s="11">
        <v>41114</v>
      </c>
      <c r="J113">
        <v>288122.46444626915</v>
      </c>
    </row>
    <row r="114" spans="1:10" x14ac:dyDescent="0.35">
      <c r="A114" s="11">
        <v>41114</v>
      </c>
      <c r="B114">
        <v>288122.46444626915</v>
      </c>
      <c r="G114" s="21">
        <v>2012</v>
      </c>
      <c r="H114" s="21">
        <v>8</v>
      </c>
      <c r="I114" s="11">
        <v>41128</v>
      </c>
      <c r="J114">
        <v>178339.07730331068</v>
      </c>
    </row>
    <row r="115" spans="1:10" x14ac:dyDescent="0.35">
      <c r="A115" s="11">
        <v>41128</v>
      </c>
      <c r="B115">
        <v>178339.07730331068</v>
      </c>
      <c r="G115" s="21">
        <v>2012</v>
      </c>
      <c r="H115" s="21">
        <v>8</v>
      </c>
      <c r="I115" s="11">
        <v>41142</v>
      </c>
      <c r="J115">
        <v>1026742.4957413811</v>
      </c>
    </row>
    <row r="116" spans="1:10" x14ac:dyDescent="0.35">
      <c r="A116" s="11">
        <v>41142</v>
      </c>
      <c r="B116">
        <v>1026742.4957413811</v>
      </c>
      <c r="G116" s="21">
        <v>2012</v>
      </c>
      <c r="H116" s="21">
        <v>9</v>
      </c>
      <c r="I116" s="11">
        <v>41156</v>
      </c>
      <c r="J116">
        <v>179682.54039284764</v>
      </c>
    </row>
    <row r="117" spans="1:10" x14ac:dyDescent="0.35">
      <c r="A117" s="11">
        <v>41156</v>
      </c>
      <c r="B117">
        <v>179682.54039284764</v>
      </c>
      <c r="G117" s="21">
        <v>2012</v>
      </c>
      <c r="H117" s="21">
        <v>9</v>
      </c>
      <c r="I117" s="11">
        <v>41170</v>
      </c>
      <c r="J117">
        <v>1069286.8602394008</v>
      </c>
    </row>
    <row r="118" spans="1:10" x14ac:dyDescent="0.35">
      <c r="A118" s="11">
        <v>41184</v>
      </c>
      <c r="B118">
        <v>174288.15961055583</v>
      </c>
      <c r="G118" s="22">
        <v>2012</v>
      </c>
      <c r="H118" s="21">
        <v>10</v>
      </c>
      <c r="I118" s="11">
        <v>41184</v>
      </c>
      <c r="J118">
        <v>174288.15961055583</v>
      </c>
    </row>
    <row r="119" spans="1:10" x14ac:dyDescent="0.35">
      <c r="A119" s="11">
        <v>41198</v>
      </c>
      <c r="B119">
        <v>304317.59343705251</v>
      </c>
      <c r="G119" s="21">
        <v>2012</v>
      </c>
      <c r="H119" s="21">
        <v>10</v>
      </c>
      <c r="I119" s="11">
        <v>41198</v>
      </c>
      <c r="J119">
        <v>304317.59343705251</v>
      </c>
    </row>
    <row r="120" spans="1:10" x14ac:dyDescent="0.35">
      <c r="A120" s="11">
        <v>41214</v>
      </c>
      <c r="B120">
        <v>190420.66611424289</v>
      </c>
      <c r="G120" s="21">
        <v>2012</v>
      </c>
      <c r="H120" s="21">
        <v>11</v>
      </c>
      <c r="I120" s="11">
        <v>41214</v>
      </c>
      <c r="J120">
        <v>190420.66611424289</v>
      </c>
    </row>
    <row r="121" spans="1:10" x14ac:dyDescent="0.35">
      <c r="A121" s="11">
        <v>41240</v>
      </c>
      <c r="B121">
        <v>190096.34233055086</v>
      </c>
      <c r="G121" s="21">
        <v>2012</v>
      </c>
      <c r="H121" s="21">
        <v>11</v>
      </c>
      <c r="I121" s="11">
        <v>41240</v>
      </c>
      <c r="J121">
        <v>190096.34233055086</v>
      </c>
    </row>
    <row r="122" spans="1:10" x14ac:dyDescent="0.35">
      <c r="A122" s="11">
        <v>41282</v>
      </c>
      <c r="B122">
        <v>102729.01735413545</v>
      </c>
      <c r="G122" s="21">
        <v>2012</v>
      </c>
      <c r="H122" s="21">
        <v>11</v>
      </c>
      <c r="I122" s="11">
        <v>41226</v>
      </c>
      <c r="J122">
        <v>256640.56322313825</v>
      </c>
    </row>
    <row r="123" spans="1:10" x14ac:dyDescent="0.35">
      <c r="A123" s="11">
        <v>41298</v>
      </c>
      <c r="B123">
        <v>117079.16656698822</v>
      </c>
      <c r="G123" s="21">
        <v>2013</v>
      </c>
      <c r="H123" s="21">
        <v>1</v>
      </c>
      <c r="I123" s="11">
        <v>41282</v>
      </c>
      <c r="J123">
        <v>102729.01735413545</v>
      </c>
    </row>
    <row r="124" spans="1:10" x14ac:dyDescent="0.35">
      <c r="A124" s="11">
        <v>41310</v>
      </c>
      <c r="B124">
        <v>285464.26604304044</v>
      </c>
      <c r="G124" s="21">
        <v>2013</v>
      </c>
      <c r="H124" s="21">
        <v>1</v>
      </c>
      <c r="I124" s="11">
        <v>41298</v>
      </c>
      <c r="J124">
        <v>117079.16656698822</v>
      </c>
    </row>
    <row r="125" spans="1:10" x14ac:dyDescent="0.35">
      <c r="A125" s="11">
        <v>41338</v>
      </c>
      <c r="B125">
        <v>222307.43149753637</v>
      </c>
      <c r="G125" s="21">
        <v>2013</v>
      </c>
      <c r="H125" s="21">
        <v>2</v>
      </c>
      <c r="I125" s="11">
        <v>41310</v>
      </c>
      <c r="J125">
        <v>285464.26604304044</v>
      </c>
    </row>
    <row r="126" spans="1:10" x14ac:dyDescent="0.35">
      <c r="A126" s="11">
        <v>41359</v>
      </c>
      <c r="B126">
        <v>108720.7434633471</v>
      </c>
      <c r="G126" s="21">
        <v>2013</v>
      </c>
      <c r="H126" s="21">
        <v>3</v>
      </c>
      <c r="I126" s="11">
        <v>41338</v>
      </c>
      <c r="J126">
        <v>222307.43149753637</v>
      </c>
    </row>
    <row r="127" spans="1:10" x14ac:dyDescent="0.35">
      <c r="A127" s="11">
        <v>41380</v>
      </c>
      <c r="B127">
        <v>1362136.7144658312</v>
      </c>
      <c r="G127" s="21">
        <v>2013</v>
      </c>
      <c r="H127" s="21">
        <v>3</v>
      </c>
      <c r="I127" s="11">
        <v>41359</v>
      </c>
      <c r="J127">
        <v>108720.7434633471</v>
      </c>
    </row>
    <row r="128" spans="1:10" x14ac:dyDescent="0.35">
      <c r="A128" s="11">
        <v>41394</v>
      </c>
      <c r="B128">
        <v>1320584.8458104208</v>
      </c>
      <c r="G128" s="21">
        <v>2013</v>
      </c>
      <c r="H128" s="21">
        <v>4</v>
      </c>
      <c r="I128" s="11">
        <v>41380</v>
      </c>
      <c r="J128">
        <v>1362136.7144658312</v>
      </c>
    </row>
    <row r="129" spans="1:10" x14ac:dyDescent="0.35">
      <c r="A129" s="11">
        <v>41408</v>
      </c>
      <c r="B129">
        <v>391317.2829152054</v>
      </c>
      <c r="G129" s="21">
        <v>2013</v>
      </c>
      <c r="H129" s="21">
        <v>4</v>
      </c>
      <c r="I129" s="11">
        <v>41394</v>
      </c>
      <c r="J129">
        <v>330146.2114526052</v>
      </c>
    </row>
    <row r="130" spans="1:10" x14ac:dyDescent="0.35">
      <c r="A130" s="11">
        <v>41436</v>
      </c>
      <c r="B130">
        <v>55429.159244882234</v>
      </c>
      <c r="G130" s="21">
        <v>2013</v>
      </c>
      <c r="H130" s="21">
        <v>5</v>
      </c>
      <c r="I130" s="11">
        <v>41408</v>
      </c>
      <c r="J130">
        <v>391317.2829152054</v>
      </c>
    </row>
    <row r="131" spans="1:10" x14ac:dyDescent="0.35">
      <c r="A131" s="11">
        <v>41450</v>
      </c>
      <c r="B131">
        <v>55174.674277724524</v>
      </c>
      <c r="G131" s="21">
        <v>2013</v>
      </c>
      <c r="H131" s="21">
        <v>6</v>
      </c>
      <c r="I131" s="11">
        <v>41436</v>
      </c>
      <c r="J131">
        <v>55429.159244882234</v>
      </c>
    </row>
    <row r="132" spans="1:10" x14ac:dyDescent="0.35">
      <c r="A132" s="11">
        <v>41464</v>
      </c>
      <c r="B132">
        <v>666809.08739126101</v>
      </c>
      <c r="G132" s="21">
        <v>2013</v>
      </c>
      <c r="H132" s="21">
        <v>6</v>
      </c>
      <c r="I132" s="11">
        <v>41450</v>
      </c>
      <c r="J132">
        <v>55174.674277724524</v>
      </c>
    </row>
    <row r="133" spans="1:10" x14ac:dyDescent="0.35">
      <c r="A133" s="11">
        <v>41481</v>
      </c>
      <c r="B133">
        <v>8709426.3752222769</v>
      </c>
      <c r="G133" s="21">
        <v>2013</v>
      </c>
      <c r="H133" s="21">
        <v>7</v>
      </c>
      <c r="I133" s="11">
        <v>41464</v>
      </c>
      <c r="J133">
        <v>656893.49692691467</v>
      </c>
    </row>
    <row r="134" spans="1:10" x14ac:dyDescent="0.35">
      <c r="A134" s="11">
        <v>41492</v>
      </c>
      <c r="B134">
        <v>6056997.0782886604</v>
      </c>
      <c r="G134" s="21">
        <v>2013</v>
      </c>
      <c r="H134" s="21">
        <v>7</v>
      </c>
      <c r="I134" s="11">
        <v>41481</v>
      </c>
      <c r="J134">
        <v>8497179.5702237338</v>
      </c>
    </row>
    <row r="135" spans="1:10" x14ac:dyDescent="0.35">
      <c r="A135" s="11">
        <v>41506</v>
      </c>
      <c r="B135">
        <v>11655165.494049883</v>
      </c>
      <c r="G135" s="21">
        <v>2013</v>
      </c>
      <c r="H135" s="21">
        <v>8</v>
      </c>
      <c r="I135" s="11">
        <v>41492</v>
      </c>
      <c r="J135">
        <v>6056997.0782886604</v>
      </c>
    </row>
    <row r="136" spans="1:10" x14ac:dyDescent="0.35">
      <c r="A136" s="11">
        <v>41520</v>
      </c>
      <c r="B136">
        <v>1072541.7556225562</v>
      </c>
      <c r="G136" s="21">
        <v>2013</v>
      </c>
      <c r="H136" s="21">
        <v>8</v>
      </c>
      <c r="I136" s="11">
        <v>41506</v>
      </c>
      <c r="J136">
        <v>11655165.494049883</v>
      </c>
    </row>
    <row r="137" spans="1:10" x14ac:dyDescent="0.35">
      <c r="A137" s="11">
        <v>41548</v>
      </c>
      <c r="B137">
        <v>458438.09935389191</v>
      </c>
      <c r="G137" s="21">
        <v>2013</v>
      </c>
      <c r="H137" s="21">
        <v>9</v>
      </c>
      <c r="I137" s="11">
        <v>41520</v>
      </c>
      <c r="J137">
        <v>1072541.7556225562</v>
      </c>
    </row>
    <row r="138" spans="1:10" x14ac:dyDescent="0.35">
      <c r="A138" s="11">
        <v>41562</v>
      </c>
      <c r="B138">
        <v>373382.3293689015</v>
      </c>
      <c r="G138" s="21">
        <v>2013</v>
      </c>
      <c r="H138" s="21">
        <v>10</v>
      </c>
      <c r="I138" s="11">
        <v>41548</v>
      </c>
      <c r="J138">
        <v>458438.09935389191</v>
      </c>
    </row>
    <row r="139" spans="1:10" x14ac:dyDescent="0.35">
      <c r="A139" s="11">
        <v>41576</v>
      </c>
      <c r="B139">
        <v>287824.4744402176</v>
      </c>
      <c r="G139" s="22">
        <v>2013</v>
      </c>
      <c r="H139" s="21">
        <v>10</v>
      </c>
      <c r="I139" s="11">
        <v>41562</v>
      </c>
      <c r="J139">
        <v>373382.3293689015</v>
      </c>
    </row>
    <row r="140" spans="1:10" x14ac:dyDescent="0.35">
      <c r="A140" s="11">
        <v>41590</v>
      </c>
      <c r="B140">
        <v>88795.551655331685</v>
      </c>
      <c r="G140" s="21">
        <v>2013</v>
      </c>
      <c r="H140" s="21">
        <v>10</v>
      </c>
      <c r="I140" s="11">
        <v>41576</v>
      </c>
      <c r="J140">
        <v>287824.4744402176</v>
      </c>
    </row>
    <row r="141" spans="1:10" x14ac:dyDescent="0.35">
      <c r="A141" s="11">
        <v>41604</v>
      </c>
      <c r="B141">
        <v>30268.85993618489</v>
      </c>
      <c r="G141" s="21">
        <v>2013</v>
      </c>
      <c r="H141" s="21">
        <v>11</v>
      </c>
      <c r="I141" s="11">
        <v>41590</v>
      </c>
      <c r="J141">
        <v>88795.551655331685</v>
      </c>
    </row>
    <row r="142" spans="1:10" x14ac:dyDescent="0.35">
      <c r="A142" s="11">
        <v>41618</v>
      </c>
      <c r="B142">
        <v>145536.73320965224</v>
      </c>
      <c r="G142" s="21">
        <v>2013</v>
      </c>
      <c r="H142" s="21">
        <v>11</v>
      </c>
      <c r="I142" s="11">
        <v>41604</v>
      </c>
      <c r="J142">
        <v>30268.85993618489</v>
      </c>
    </row>
    <row r="143" spans="1:10" x14ac:dyDescent="0.35">
      <c r="A143" s="11">
        <v>41646</v>
      </c>
      <c r="B143">
        <v>169094.35818464193</v>
      </c>
      <c r="G143" s="21">
        <v>2013</v>
      </c>
      <c r="H143" s="21">
        <v>12</v>
      </c>
      <c r="I143" s="11">
        <v>41618</v>
      </c>
      <c r="J143">
        <v>145536.73320965224</v>
      </c>
    </row>
    <row r="144" spans="1:10" x14ac:dyDescent="0.35">
      <c r="A144" s="11">
        <v>41660</v>
      </c>
      <c r="B144">
        <v>135247.49250450666</v>
      </c>
      <c r="G144" s="21">
        <v>2014</v>
      </c>
      <c r="H144" s="21">
        <v>1</v>
      </c>
      <c r="I144" s="11">
        <v>41646</v>
      </c>
      <c r="J144">
        <v>169094.35818464193</v>
      </c>
    </row>
    <row r="145" spans="1:10" x14ac:dyDescent="0.35">
      <c r="A145" s="11">
        <v>41674</v>
      </c>
      <c r="B145">
        <v>265107.07357284013</v>
      </c>
      <c r="G145" s="21">
        <v>2014</v>
      </c>
      <c r="H145" s="21">
        <v>1</v>
      </c>
      <c r="I145" s="11">
        <v>41660</v>
      </c>
      <c r="J145">
        <v>135247.49250450666</v>
      </c>
    </row>
    <row r="146" spans="1:10" x14ac:dyDescent="0.35">
      <c r="A146" s="11">
        <v>41702</v>
      </c>
      <c r="B146">
        <v>363142.96306437836</v>
      </c>
      <c r="G146" s="21">
        <v>2014</v>
      </c>
      <c r="H146" s="21">
        <v>2</v>
      </c>
      <c r="I146" s="11">
        <v>41674</v>
      </c>
      <c r="J146">
        <v>265107.07357284013</v>
      </c>
    </row>
    <row r="147" spans="1:10" x14ac:dyDescent="0.35">
      <c r="A147" s="11">
        <v>41715</v>
      </c>
      <c r="B147">
        <v>584386.63996768661</v>
      </c>
      <c r="G147" s="21">
        <v>2014</v>
      </c>
      <c r="H147" s="21">
        <v>3</v>
      </c>
      <c r="I147" s="11">
        <v>41702</v>
      </c>
      <c r="J147">
        <v>363142.96306437836</v>
      </c>
    </row>
    <row r="148" spans="1:10" x14ac:dyDescent="0.35">
      <c r="A148" s="11">
        <v>41730</v>
      </c>
      <c r="B148">
        <v>1628044.5041331209</v>
      </c>
      <c r="G148" s="21">
        <v>2014</v>
      </c>
      <c r="H148" s="21">
        <v>3</v>
      </c>
      <c r="I148" s="11">
        <v>41715</v>
      </c>
      <c r="J148">
        <v>584386.63996768661</v>
      </c>
    </row>
    <row r="149" spans="1:10" x14ac:dyDescent="0.35">
      <c r="A149" s="11">
        <v>41744</v>
      </c>
      <c r="B149">
        <v>1220401.1049950791</v>
      </c>
      <c r="G149" s="21">
        <v>2014</v>
      </c>
      <c r="H149" s="21">
        <v>4</v>
      </c>
      <c r="I149" s="11">
        <v>41730</v>
      </c>
      <c r="J149">
        <v>1628044.5041331209</v>
      </c>
    </row>
    <row r="150" spans="1:10" x14ac:dyDescent="0.35">
      <c r="A150" s="11">
        <v>41758</v>
      </c>
      <c r="B150">
        <v>1904642.0836753903</v>
      </c>
      <c r="G150" s="21">
        <v>2014</v>
      </c>
      <c r="H150" s="21">
        <v>4</v>
      </c>
      <c r="I150" s="11">
        <v>41744</v>
      </c>
      <c r="J150">
        <v>1220401.1049950791</v>
      </c>
    </row>
    <row r="151" spans="1:10" x14ac:dyDescent="0.35">
      <c r="A151" s="11">
        <v>41772</v>
      </c>
      <c r="B151">
        <v>347117.66787429061</v>
      </c>
      <c r="G151" s="21">
        <v>2014</v>
      </c>
      <c r="H151" s="21">
        <v>4</v>
      </c>
      <c r="I151" s="11">
        <v>41758</v>
      </c>
      <c r="J151">
        <v>1904642.0836753903</v>
      </c>
    </row>
    <row r="152" spans="1:10" x14ac:dyDescent="0.35">
      <c r="A152" s="11">
        <v>41786</v>
      </c>
      <c r="B152">
        <v>754616.99306340027</v>
      </c>
      <c r="G152" s="21">
        <v>2014</v>
      </c>
      <c r="H152" s="21">
        <v>5</v>
      </c>
      <c r="I152" s="11">
        <v>41772</v>
      </c>
      <c r="J152">
        <v>347117.66787429061</v>
      </c>
    </row>
    <row r="153" spans="1:10" x14ac:dyDescent="0.35">
      <c r="A153" s="11">
        <v>41800</v>
      </c>
      <c r="B153">
        <v>542170.98100442358</v>
      </c>
      <c r="G153" s="21">
        <v>2014</v>
      </c>
      <c r="H153" s="21">
        <v>5</v>
      </c>
      <c r="I153" s="11">
        <v>41786</v>
      </c>
      <c r="J153">
        <v>754616.99306340027</v>
      </c>
    </row>
    <row r="154" spans="1:10" x14ac:dyDescent="0.35">
      <c r="A154" s="11">
        <v>41814</v>
      </c>
      <c r="B154">
        <v>717989.18649032339</v>
      </c>
      <c r="G154" s="21">
        <v>2014</v>
      </c>
      <c r="H154" s="21">
        <v>6</v>
      </c>
      <c r="I154" s="11">
        <v>41800</v>
      </c>
      <c r="J154">
        <v>542170.98100442358</v>
      </c>
    </row>
    <row r="155" spans="1:10" x14ac:dyDescent="0.35">
      <c r="A155" s="11">
        <v>41828</v>
      </c>
      <c r="B155">
        <v>545636.27821573545</v>
      </c>
      <c r="G155" s="21">
        <v>2014</v>
      </c>
      <c r="H155" s="21">
        <v>6</v>
      </c>
      <c r="I155" s="11">
        <v>41814</v>
      </c>
      <c r="J155">
        <v>717989.18649032339</v>
      </c>
    </row>
    <row r="156" spans="1:10" x14ac:dyDescent="0.35">
      <c r="A156" s="11">
        <v>41842</v>
      </c>
      <c r="B156">
        <v>883287.41470616835</v>
      </c>
      <c r="G156" s="21">
        <v>2014</v>
      </c>
      <c r="H156" s="21">
        <v>7</v>
      </c>
      <c r="I156" s="11">
        <v>41828</v>
      </c>
      <c r="J156">
        <v>545636.27821573545</v>
      </c>
    </row>
    <row r="157" spans="1:10" x14ac:dyDescent="0.35">
      <c r="A157" s="11">
        <v>41856</v>
      </c>
      <c r="B157">
        <v>1548237.5847136371</v>
      </c>
      <c r="G157" s="21">
        <v>2014</v>
      </c>
      <c r="H157" s="21">
        <v>7</v>
      </c>
      <c r="I157" s="11">
        <v>41842</v>
      </c>
      <c r="J157">
        <v>883287.41470616835</v>
      </c>
    </row>
    <row r="158" spans="1:10" x14ac:dyDescent="0.35">
      <c r="A158" s="11">
        <v>41870</v>
      </c>
      <c r="B158">
        <v>1916835.7661971105</v>
      </c>
      <c r="G158" s="21">
        <v>2014</v>
      </c>
      <c r="H158" s="21">
        <v>8</v>
      </c>
      <c r="I158" s="11">
        <v>41856</v>
      </c>
      <c r="J158">
        <v>1548237.5847136371</v>
      </c>
    </row>
    <row r="159" spans="1:10" x14ac:dyDescent="0.35">
      <c r="A159" s="11">
        <v>41884</v>
      </c>
      <c r="B159">
        <v>615124.02465602825</v>
      </c>
      <c r="G159" s="21">
        <v>2014</v>
      </c>
      <c r="H159" s="21">
        <v>8</v>
      </c>
      <c r="I159" s="11">
        <v>41870</v>
      </c>
      <c r="J159">
        <v>1886911.1731088986</v>
      </c>
    </row>
    <row r="160" spans="1:10" x14ac:dyDescent="0.35">
      <c r="A160" s="11">
        <v>41898</v>
      </c>
      <c r="B160">
        <v>508423.87315990147</v>
      </c>
      <c r="G160" s="21">
        <v>2014</v>
      </c>
      <c r="H160" s="21">
        <v>9</v>
      </c>
      <c r="I160" s="11">
        <v>41884</v>
      </c>
      <c r="J160">
        <v>615124.02465602825</v>
      </c>
    </row>
    <row r="161" spans="1:10" x14ac:dyDescent="0.35">
      <c r="A161" s="11">
        <v>41914</v>
      </c>
      <c r="B161">
        <v>381733.35037367465</v>
      </c>
      <c r="G161" s="21">
        <v>2014</v>
      </c>
      <c r="H161" s="21">
        <v>9</v>
      </c>
      <c r="I161" s="11">
        <v>41898</v>
      </c>
      <c r="J161">
        <v>508423.87315990147</v>
      </c>
    </row>
    <row r="162" spans="1:10" x14ac:dyDescent="0.35">
      <c r="A162" s="11">
        <v>41926</v>
      </c>
      <c r="B162">
        <v>112038.33312655389</v>
      </c>
      <c r="G162" s="21">
        <v>2014</v>
      </c>
      <c r="H162" s="21">
        <v>10</v>
      </c>
      <c r="I162" s="11">
        <v>41914</v>
      </c>
      <c r="J162">
        <v>381733.35037367465</v>
      </c>
    </row>
    <row r="163" spans="1:10" x14ac:dyDescent="0.35">
      <c r="A163" s="11">
        <v>41940</v>
      </c>
      <c r="B163">
        <v>164946.39885478417</v>
      </c>
      <c r="G163" s="22">
        <v>2014</v>
      </c>
      <c r="H163" s="21">
        <v>10</v>
      </c>
      <c r="I163" s="11">
        <v>41926</v>
      </c>
      <c r="J163">
        <v>112038.33312655389</v>
      </c>
    </row>
    <row r="164" spans="1:10" x14ac:dyDescent="0.35">
      <c r="A164" s="11">
        <v>41954</v>
      </c>
      <c r="B164">
        <v>76472.359017003662</v>
      </c>
      <c r="G164" s="21">
        <v>2014</v>
      </c>
      <c r="H164" s="21">
        <v>10</v>
      </c>
      <c r="I164" s="11">
        <v>41940</v>
      </c>
      <c r="J164">
        <v>164946.39885478417</v>
      </c>
    </row>
    <row r="165" spans="1:10" x14ac:dyDescent="0.35">
      <c r="A165" s="11">
        <v>41969</v>
      </c>
      <c r="B165">
        <v>124321.14469510542</v>
      </c>
      <c r="G165" s="21">
        <v>2014</v>
      </c>
      <c r="H165" s="21">
        <v>11</v>
      </c>
      <c r="I165" s="11">
        <v>41954</v>
      </c>
      <c r="J165">
        <v>76472.359017003662</v>
      </c>
    </row>
    <row r="166" spans="1:10" x14ac:dyDescent="0.35">
      <c r="A166" s="11">
        <v>41985</v>
      </c>
      <c r="B166">
        <v>90364.910659994202</v>
      </c>
      <c r="G166" s="21">
        <v>2014</v>
      </c>
      <c r="H166" s="21">
        <v>11</v>
      </c>
      <c r="I166" s="11">
        <v>41969</v>
      </c>
      <c r="J166">
        <v>124321.14469510542</v>
      </c>
    </row>
    <row r="167" spans="1:10" x14ac:dyDescent="0.35">
      <c r="A167" s="11">
        <v>42052</v>
      </c>
      <c r="B167">
        <v>9569.1987506328442</v>
      </c>
      <c r="G167" s="21">
        <v>2014</v>
      </c>
      <c r="H167" s="21">
        <v>12</v>
      </c>
      <c r="I167" s="11">
        <v>41985</v>
      </c>
      <c r="J167">
        <v>90364.910659994202</v>
      </c>
    </row>
    <row r="168" spans="1:10" x14ac:dyDescent="0.35">
      <c r="A168" s="11">
        <v>42067</v>
      </c>
      <c r="B168">
        <v>19153.627433203968</v>
      </c>
      <c r="G168" s="21">
        <v>2015</v>
      </c>
      <c r="H168" s="21">
        <v>2</v>
      </c>
      <c r="I168" s="11">
        <v>42052</v>
      </c>
      <c r="J168">
        <v>9569.1987506328442</v>
      </c>
    </row>
    <row r="169" spans="1:10" x14ac:dyDescent="0.35">
      <c r="A169" s="11">
        <v>42108</v>
      </c>
      <c r="B169">
        <v>51868.9787593648</v>
      </c>
      <c r="G169" s="21">
        <v>2015</v>
      </c>
      <c r="H169" s="21">
        <v>3</v>
      </c>
      <c r="I169" s="11">
        <v>42067</v>
      </c>
      <c r="J169">
        <v>19153.627433203968</v>
      </c>
    </row>
    <row r="170" spans="1:10" x14ac:dyDescent="0.35">
      <c r="A170" s="11">
        <v>42137</v>
      </c>
      <c r="B170">
        <v>16058.070284872008</v>
      </c>
      <c r="G170" s="21">
        <v>2015</v>
      </c>
      <c r="H170" s="21">
        <v>3</v>
      </c>
      <c r="I170" s="11">
        <v>42094</v>
      </c>
      <c r="J170">
        <v>7727.8465631462541</v>
      </c>
    </row>
    <row r="171" spans="1:10" x14ac:dyDescent="0.35">
      <c r="A171" s="11">
        <v>42164</v>
      </c>
      <c r="B171">
        <v>208388.95078246202</v>
      </c>
      <c r="G171" s="21">
        <v>2015</v>
      </c>
      <c r="H171" s="21">
        <v>4</v>
      </c>
      <c r="I171" s="11">
        <v>42108</v>
      </c>
      <c r="J171">
        <v>51868.9787593648</v>
      </c>
    </row>
    <row r="172" spans="1:10" x14ac:dyDescent="0.35">
      <c r="A172" s="11">
        <v>42178</v>
      </c>
      <c r="B172">
        <v>152377.10356065235</v>
      </c>
      <c r="G172" s="21">
        <v>2015</v>
      </c>
      <c r="H172" s="21">
        <v>4</v>
      </c>
      <c r="I172" s="11">
        <v>42122</v>
      </c>
      <c r="J172">
        <v>36860.848748548553</v>
      </c>
    </row>
    <row r="173" spans="1:10" x14ac:dyDescent="0.35">
      <c r="A173" s="11">
        <v>42192</v>
      </c>
      <c r="B173">
        <v>195283.14505310278</v>
      </c>
      <c r="G173" s="21">
        <v>2015</v>
      </c>
      <c r="H173" s="21">
        <v>5</v>
      </c>
      <c r="I173" s="11">
        <v>42137</v>
      </c>
      <c r="J173">
        <v>16058.070284872008</v>
      </c>
    </row>
    <row r="174" spans="1:10" x14ac:dyDescent="0.35">
      <c r="A174" s="11">
        <v>42206</v>
      </c>
      <c r="B174">
        <v>415563.16363622271</v>
      </c>
      <c r="G174" s="21">
        <v>2015</v>
      </c>
      <c r="H174" s="21">
        <v>5</v>
      </c>
      <c r="I174" s="11">
        <v>42150</v>
      </c>
      <c r="J174">
        <v>44656.092842478734</v>
      </c>
    </row>
    <row r="175" spans="1:10" x14ac:dyDescent="0.35">
      <c r="A175" s="11">
        <v>42220</v>
      </c>
      <c r="B175">
        <v>1090109.5471765024</v>
      </c>
      <c r="G175" s="21">
        <v>2015</v>
      </c>
      <c r="H175" s="21">
        <v>6</v>
      </c>
      <c r="I175" s="11">
        <v>42164</v>
      </c>
      <c r="J175">
        <v>208388.95078246202</v>
      </c>
    </row>
    <row r="176" spans="1:10" x14ac:dyDescent="0.35">
      <c r="A176" s="11">
        <v>42234</v>
      </c>
      <c r="B176">
        <v>423477.96676173329</v>
      </c>
      <c r="G176" s="21">
        <v>2015</v>
      </c>
      <c r="H176" s="21">
        <v>6</v>
      </c>
      <c r="I176" s="11">
        <v>42178</v>
      </c>
      <c r="J176">
        <v>152377.10356065235</v>
      </c>
    </row>
    <row r="177" spans="1:10" x14ac:dyDescent="0.35">
      <c r="A177" s="11">
        <v>42248</v>
      </c>
      <c r="B177">
        <v>407053.6483456908</v>
      </c>
      <c r="G177" s="21">
        <v>2015</v>
      </c>
      <c r="H177" s="21">
        <v>7</v>
      </c>
      <c r="I177" s="11">
        <v>42192</v>
      </c>
      <c r="J177">
        <v>195283.14505310278</v>
      </c>
    </row>
    <row r="178" spans="1:10" x14ac:dyDescent="0.35">
      <c r="A178" s="11">
        <v>42262</v>
      </c>
      <c r="B178">
        <v>100166.20066802805</v>
      </c>
      <c r="G178" s="21">
        <v>2015</v>
      </c>
      <c r="H178" s="21">
        <v>7</v>
      </c>
      <c r="I178" s="11">
        <v>42206</v>
      </c>
      <c r="J178">
        <v>415563.16363622271</v>
      </c>
    </row>
    <row r="179" spans="1:10" x14ac:dyDescent="0.35">
      <c r="A179" s="11">
        <v>42276</v>
      </c>
      <c r="B179">
        <v>93710.654528762563</v>
      </c>
      <c r="G179" s="22">
        <v>2015</v>
      </c>
      <c r="H179" s="21">
        <v>8</v>
      </c>
      <c r="I179" s="11">
        <v>42220</v>
      </c>
      <c r="J179">
        <v>1090109.5471765024</v>
      </c>
    </row>
    <row r="180" spans="1:10" x14ac:dyDescent="0.35">
      <c r="A180" s="11">
        <v>42304</v>
      </c>
      <c r="B180">
        <v>75062.694227510772</v>
      </c>
      <c r="G180" s="21">
        <v>2015</v>
      </c>
      <c r="H180" s="21">
        <v>8</v>
      </c>
      <c r="I180" s="11">
        <v>42234</v>
      </c>
      <c r="J180">
        <v>423477.96676173329</v>
      </c>
    </row>
    <row r="181" spans="1:10" x14ac:dyDescent="0.35">
      <c r="A181" s="11">
        <v>42334</v>
      </c>
      <c r="B181">
        <v>4230.8295029508099</v>
      </c>
      <c r="G181" s="21">
        <v>2015</v>
      </c>
      <c r="H181" s="21">
        <v>9</v>
      </c>
      <c r="I181" s="11">
        <v>42248</v>
      </c>
      <c r="J181">
        <v>407053.6483456908</v>
      </c>
    </row>
    <row r="182" spans="1:10" x14ac:dyDescent="0.35">
      <c r="A182" s="11">
        <v>42360</v>
      </c>
      <c r="B182">
        <v>26324.867033101214</v>
      </c>
      <c r="G182" s="21">
        <v>2015</v>
      </c>
      <c r="H182" s="21">
        <v>9</v>
      </c>
      <c r="I182" s="11">
        <v>42262</v>
      </c>
      <c r="J182">
        <v>100166.20066802805</v>
      </c>
    </row>
    <row r="183" spans="1:10" x14ac:dyDescent="0.35">
      <c r="A183" s="11">
        <v>42388</v>
      </c>
      <c r="B183">
        <v>6782.2601591271923</v>
      </c>
      <c r="G183" s="21">
        <v>2015</v>
      </c>
      <c r="H183" s="21">
        <v>9</v>
      </c>
      <c r="I183" s="11">
        <v>42276</v>
      </c>
      <c r="J183">
        <v>93710.654528762563</v>
      </c>
    </row>
    <row r="184" spans="1:10" x14ac:dyDescent="0.35">
      <c r="A184" s="11">
        <v>42416</v>
      </c>
      <c r="B184">
        <v>6392.7907315723223</v>
      </c>
      <c r="G184" s="21">
        <v>2015</v>
      </c>
      <c r="H184" s="21">
        <v>10</v>
      </c>
      <c r="I184" s="11">
        <v>42304</v>
      </c>
      <c r="J184">
        <v>75062.694227510772</v>
      </c>
    </row>
    <row r="185" spans="1:10" x14ac:dyDescent="0.35">
      <c r="A185" s="11">
        <v>42458</v>
      </c>
      <c r="B185">
        <v>66786.741650167023</v>
      </c>
      <c r="G185" s="21">
        <v>2015</v>
      </c>
      <c r="H185" s="21">
        <v>10</v>
      </c>
      <c r="I185" s="11">
        <v>42290</v>
      </c>
      <c r="J185">
        <v>61341.50979106671</v>
      </c>
    </row>
    <row r="186" spans="1:10" x14ac:dyDescent="0.35">
      <c r="A186" s="11">
        <v>42486</v>
      </c>
      <c r="B186">
        <v>9703.8364716238302</v>
      </c>
      <c r="G186" s="21">
        <v>2015</v>
      </c>
      <c r="H186" s="21">
        <v>11</v>
      </c>
      <c r="I186" s="11">
        <v>42334</v>
      </c>
      <c r="J186">
        <v>4230.8295029508099</v>
      </c>
    </row>
    <row r="187" spans="1:10" x14ac:dyDescent="0.35">
      <c r="A187" s="11">
        <v>42500</v>
      </c>
      <c r="B187">
        <v>175071.85395819874</v>
      </c>
      <c r="G187" s="21">
        <v>2015</v>
      </c>
      <c r="H187" s="21">
        <v>11</v>
      </c>
      <c r="I187" s="11">
        <v>42318</v>
      </c>
      <c r="J187">
        <v>47468.090386434924</v>
      </c>
    </row>
    <row r="188" spans="1:10" x14ac:dyDescent="0.35">
      <c r="A188" s="11">
        <v>42514</v>
      </c>
      <c r="B188">
        <v>40499.259233394754</v>
      </c>
      <c r="G188" s="21">
        <v>2015</v>
      </c>
      <c r="H188" s="21">
        <v>12</v>
      </c>
      <c r="I188" s="11">
        <v>42360</v>
      </c>
      <c r="J188">
        <v>26324.867033101214</v>
      </c>
    </row>
    <row r="189" spans="1:10" x14ac:dyDescent="0.35">
      <c r="A189" s="11">
        <v>42528</v>
      </c>
      <c r="B189">
        <v>154435.25017298682</v>
      </c>
      <c r="G189" s="21">
        <v>2016</v>
      </c>
      <c r="H189" s="21">
        <v>1</v>
      </c>
      <c r="I189" s="11">
        <v>42388</v>
      </c>
      <c r="J189">
        <v>6782.2601591271923</v>
      </c>
    </row>
    <row r="190" spans="1:10" x14ac:dyDescent="0.35">
      <c r="A190" s="11">
        <v>42542</v>
      </c>
      <c r="B190">
        <v>810105.51027967338</v>
      </c>
      <c r="G190" s="21">
        <v>2016</v>
      </c>
      <c r="H190" s="21">
        <v>2</v>
      </c>
      <c r="I190" s="11">
        <v>42416</v>
      </c>
      <c r="J190">
        <v>6392.7907315723223</v>
      </c>
    </row>
    <row r="191" spans="1:10" x14ac:dyDescent="0.35">
      <c r="A191" s="11">
        <v>42556</v>
      </c>
      <c r="B191">
        <v>2774269.3404975897</v>
      </c>
      <c r="G191" s="21">
        <v>2016</v>
      </c>
      <c r="H191" s="21">
        <v>3</v>
      </c>
      <c r="I191" s="11">
        <v>42458</v>
      </c>
      <c r="J191">
        <v>66786.741650167023</v>
      </c>
    </row>
    <row r="192" spans="1:10" x14ac:dyDescent="0.35">
      <c r="A192" s="11">
        <v>42570</v>
      </c>
      <c r="B192">
        <v>437050.62743268779</v>
      </c>
      <c r="G192" s="21">
        <v>2016</v>
      </c>
      <c r="H192" s="21">
        <v>3</v>
      </c>
      <c r="I192" s="11">
        <v>42430</v>
      </c>
      <c r="J192">
        <v>7745.3066275433648</v>
      </c>
    </row>
    <row r="193" spans="1:10" x14ac:dyDescent="0.35">
      <c r="A193" s="11">
        <v>42580</v>
      </c>
      <c r="B193">
        <v>1285093.8993427958</v>
      </c>
      <c r="G193" s="22">
        <v>2016</v>
      </c>
      <c r="H193" s="21">
        <v>4</v>
      </c>
      <c r="I193" s="11">
        <v>42486</v>
      </c>
      <c r="J193">
        <v>9703.8364716238302</v>
      </c>
    </row>
    <row r="194" spans="1:10" x14ac:dyDescent="0.35">
      <c r="A194" s="11">
        <v>42598</v>
      </c>
      <c r="B194">
        <v>815636.32428875205</v>
      </c>
      <c r="G194">
        <v>2016</v>
      </c>
      <c r="H194">
        <v>4</v>
      </c>
      <c r="I194" s="11">
        <v>42472</v>
      </c>
      <c r="J194">
        <v>12682.357635182252</v>
      </c>
    </row>
    <row r="195" spans="1:10" x14ac:dyDescent="0.35">
      <c r="A195" s="11">
        <v>42612</v>
      </c>
      <c r="B195">
        <v>464044.52807119698</v>
      </c>
      <c r="G195">
        <v>2016</v>
      </c>
      <c r="H195">
        <v>5</v>
      </c>
      <c r="I195" s="11">
        <v>42500</v>
      </c>
      <c r="J195">
        <v>175071.85395819874</v>
      </c>
    </row>
    <row r="196" spans="1:10" x14ac:dyDescent="0.35">
      <c r="A196" s="11">
        <v>41009</v>
      </c>
      <c r="B196">
        <v>38645.112574118502</v>
      </c>
      <c r="G196">
        <v>2016</v>
      </c>
      <c r="H196">
        <v>5</v>
      </c>
      <c r="I196" s="11">
        <v>42514</v>
      </c>
      <c r="J196">
        <v>40499.259233394754</v>
      </c>
    </row>
    <row r="197" spans="1:10" x14ac:dyDescent="0.35">
      <c r="A197" s="11">
        <v>41030</v>
      </c>
      <c r="B197">
        <v>1226.6578281309253</v>
      </c>
      <c r="G197">
        <v>2016</v>
      </c>
      <c r="H197">
        <v>6</v>
      </c>
      <c r="I197" s="11">
        <v>42528</v>
      </c>
      <c r="J197">
        <v>154435.25017298682</v>
      </c>
    </row>
    <row r="198" spans="1:10" x14ac:dyDescent="0.35">
      <c r="A198" s="11">
        <v>41170</v>
      </c>
      <c r="B198">
        <v>1076764.7545295446</v>
      </c>
      <c r="G198">
        <v>2016</v>
      </c>
      <c r="H198">
        <v>6</v>
      </c>
      <c r="I198" s="11">
        <v>42542</v>
      </c>
      <c r="J198">
        <v>810105.51027967338</v>
      </c>
    </row>
    <row r="199" spans="1:10" x14ac:dyDescent="0.35">
      <c r="A199" s="11">
        <v>41226</v>
      </c>
      <c r="B199">
        <v>256640.56322313825</v>
      </c>
      <c r="G199">
        <v>2016</v>
      </c>
      <c r="H199">
        <v>7</v>
      </c>
      <c r="I199" s="11">
        <v>42556</v>
      </c>
      <c r="J199">
        <v>2774269.3404975897</v>
      </c>
    </row>
    <row r="200" spans="1:10" x14ac:dyDescent="0.35">
      <c r="A200" s="11">
        <v>42094</v>
      </c>
      <c r="B200">
        <v>7727.8465631462541</v>
      </c>
      <c r="G200">
        <v>2016</v>
      </c>
      <c r="H200">
        <v>7</v>
      </c>
      <c r="I200" s="11">
        <v>42570</v>
      </c>
      <c r="J200">
        <v>437050.62743268779</v>
      </c>
    </row>
    <row r="201" spans="1:10" x14ac:dyDescent="0.35">
      <c r="A201" s="11">
        <v>42122</v>
      </c>
      <c r="B201">
        <v>36860.848748548553</v>
      </c>
      <c r="G201">
        <v>2016</v>
      </c>
      <c r="H201">
        <v>7</v>
      </c>
      <c r="I201" s="11">
        <v>42580</v>
      </c>
      <c r="J201">
        <v>1285093.8993427958</v>
      </c>
    </row>
    <row r="202" spans="1:10" x14ac:dyDescent="0.35">
      <c r="A202" s="11">
        <v>42150</v>
      </c>
      <c r="B202">
        <v>44656.092842478734</v>
      </c>
      <c r="G202">
        <v>2016</v>
      </c>
      <c r="H202">
        <v>8</v>
      </c>
      <c r="I202" s="11">
        <v>42598</v>
      </c>
      <c r="J202">
        <v>815636.32428875205</v>
      </c>
    </row>
    <row r="203" spans="1:10" x14ac:dyDescent="0.35">
      <c r="A203" s="11">
        <v>42290</v>
      </c>
      <c r="B203">
        <v>61341.50979106671</v>
      </c>
      <c r="G203">
        <v>2016</v>
      </c>
      <c r="H203">
        <v>8</v>
      </c>
      <c r="I203" s="11">
        <v>42612</v>
      </c>
      <c r="J203">
        <v>464044.52807119698</v>
      </c>
    </row>
    <row r="204" spans="1:10" x14ac:dyDescent="0.35">
      <c r="A204" s="11">
        <v>42318</v>
      </c>
      <c r="B204">
        <v>47468.090386434924</v>
      </c>
      <c r="G204">
        <v>2016</v>
      </c>
      <c r="H204">
        <v>9</v>
      </c>
      <c r="I204" s="11">
        <v>42626</v>
      </c>
      <c r="J204">
        <v>361179.72329841589</v>
      </c>
    </row>
    <row r="205" spans="1:10" x14ac:dyDescent="0.35">
      <c r="A205" s="11">
        <v>42430</v>
      </c>
      <c r="B205">
        <v>7745.3066275433648</v>
      </c>
      <c r="G205">
        <v>2016</v>
      </c>
      <c r="H205">
        <v>9</v>
      </c>
      <c r="I205" s="11">
        <v>42640</v>
      </c>
      <c r="J205">
        <v>187292.8815019711</v>
      </c>
    </row>
    <row r="206" spans="1:10" x14ac:dyDescent="0.35">
      <c r="A206" s="11">
        <v>42626</v>
      </c>
      <c r="B206">
        <v>361179.72329841589</v>
      </c>
      <c r="G206">
        <v>2016</v>
      </c>
      <c r="H206">
        <v>10</v>
      </c>
      <c r="I206" s="11">
        <v>42654</v>
      </c>
      <c r="J206">
        <v>408376.79934641137</v>
      </c>
    </row>
    <row r="207" spans="1:10" x14ac:dyDescent="0.35">
      <c r="A207" s="11">
        <v>42640</v>
      </c>
      <c r="B207">
        <v>187292.8815019711</v>
      </c>
      <c r="G207">
        <v>2016</v>
      </c>
      <c r="H207">
        <v>10</v>
      </c>
      <c r="I207" s="11">
        <v>42668</v>
      </c>
      <c r="J207">
        <v>53407.159707276631</v>
      </c>
    </row>
    <row r="208" spans="1:10" x14ac:dyDescent="0.35">
      <c r="A208" s="11">
        <v>42654</v>
      </c>
      <c r="B208">
        <v>408376.79934641137</v>
      </c>
    </row>
    <row r="209" spans="1:2" x14ac:dyDescent="0.35">
      <c r="A209" s="11">
        <v>42472</v>
      </c>
      <c r="B209">
        <v>12682.357635182252</v>
      </c>
    </row>
    <row r="210" spans="1:2" x14ac:dyDescent="0.35">
      <c r="A210" s="11">
        <v>42668</v>
      </c>
      <c r="B210">
        <v>53407.159707276631</v>
      </c>
    </row>
    <row r="211" spans="1:2" x14ac:dyDescent="0.35">
      <c r="A211" s="11">
        <v>42682</v>
      </c>
      <c r="B211">
        <v>17263.753776762907</v>
      </c>
    </row>
    <row r="212" spans="1:2" x14ac:dyDescent="0.35">
      <c r="A212" s="11">
        <v>42696</v>
      </c>
      <c r="B212">
        <v>32221.507800928965</v>
      </c>
    </row>
    <row r="213" spans="1:2" x14ac:dyDescent="0.35">
      <c r="A213" s="11">
        <v>42724</v>
      </c>
      <c r="B213">
        <v>22218.147869104512</v>
      </c>
    </row>
    <row r="214" spans="1:2" x14ac:dyDescent="0.35">
      <c r="A214" s="11">
        <v>42710</v>
      </c>
      <c r="B214">
        <v>31377.377191240714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23"/>
  <sheetViews>
    <sheetView workbookViewId="0">
      <selection activeCell="B15" sqref="B15"/>
    </sheetView>
  </sheetViews>
  <sheetFormatPr defaultRowHeight="14.5" x14ac:dyDescent="0.35"/>
  <cols>
    <col min="1" max="1" width="14" bestFit="1" customWidth="1"/>
    <col min="2" max="2" width="30.7265625" bestFit="1" customWidth="1"/>
  </cols>
  <sheetData>
    <row r="1" spans="1:2" x14ac:dyDescent="0.35">
      <c r="A1" s="19" t="s">
        <v>0</v>
      </c>
      <c r="B1" t="s">
        <v>2</v>
      </c>
    </row>
    <row r="2" spans="1:2" x14ac:dyDescent="0.35">
      <c r="A2" s="19" t="s">
        <v>443</v>
      </c>
      <c r="B2" t="s">
        <v>674</v>
      </c>
    </row>
    <row r="4" spans="1:2" x14ac:dyDescent="0.35">
      <c r="A4" s="19" t="s">
        <v>673</v>
      </c>
      <c r="B4" t="s">
        <v>442</v>
      </c>
    </row>
    <row r="5" spans="1:2" x14ac:dyDescent="0.35">
      <c r="A5" s="26">
        <v>38028</v>
      </c>
      <c r="B5">
        <v>7412676.8717448674</v>
      </c>
    </row>
    <row r="6" spans="1:2" x14ac:dyDescent="0.35">
      <c r="A6" s="26">
        <v>38055</v>
      </c>
      <c r="B6">
        <v>3630115.2016801964</v>
      </c>
    </row>
    <row r="7" spans="1:2" x14ac:dyDescent="0.35">
      <c r="A7" s="26">
        <v>38097</v>
      </c>
      <c r="B7">
        <v>1451054.2231192579</v>
      </c>
    </row>
    <row r="8" spans="1:2" x14ac:dyDescent="0.35">
      <c r="A8" s="26">
        <v>38125</v>
      </c>
      <c r="B8">
        <v>10996.488327852401</v>
      </c>
    </row>
    <row r="9" spans="1:2" x14ac:dyDescent="0.35">
      <c r="A9" s="26">
        <v>38146</v>
      </c>
      <c r="B9">
        <v>124615.82853384785</v>
      </c>
    </row>
    <row r="10" spans="1:2" x14ac:dyDescent="0.35">
      <c r="A10" s="26">
        <v>38181</v>
      </c>
      <c r="B10">
        <v>2622259.1132415673</v>
      </c>
    </row>
    <row r="11" spans="1:2" x14ac:dyDescent="0.35">
      <c r="A11" s="26">
        <v>38216</v>
      </c>
      <c r="B11">
        <v>69433.382243417102</v>
      </c>
    </row>
    <row r="12" spans="1:2" x14ac:dyDescent="0.35">
      <c r="A12" s="26">
        <v>38259</v>
      </c>
      <c r="B12">
        <v>20307423.687918033</v>
      </c>
    </row>
    <row r="13" spans="1:2" x14ac:dyDescent="0.35">
      <c r="A13" s="26">
        <v>38279</v>
      </c>
      <c r="B13">
        <v>26748031.131636765</v>
      </c>
    </row>
    <row r="14" spans="1:2" x14ac:dyDescent="0.35">
      <c r="A14" s="26">
        <v>38306</v>
      </c>
      <c r="B14">
        <v>6240807.9009537548</v>
      </c>
    </row>
    <row r="15" spans="1:2" x14ac:dyDescent="0.35">
      <c r="A15" s="26">
        <v>38336</v>
      </c>
      <c r="B15">
        <v>705055.12445848261</v>
      </c>
    </row>
    <row r="16" spans="1:2" x14ac:dyDescent="0.35">
      <c r="A16" s="26">
        <v>38365</v>
      </c>
      <c r="B16">
        <v>1422225.0254043823</v>
      </c>
    </row>
    <row r="17" spans="1:2" x14ac:dyDescent="0.35">
      <c r="A17" s="26">
        <v>38405</v>
      </c>
      <c r="B17">
        <v>2439719.2403232846</v>
      </c>
    </row>
    <row r="18" spans="1:2" x14ac:dyDescent="0.35">
      <c r="A18" s="26">
        <v>38433</v>
      </c>
      <c r="B18">
        <v>10702036.257594358</v>
      </c>
    </row>
    <row r="19" spans="1:2" x14ac:dyDescent="0.35">
      <c r="A19" s="26">
        <v>38461</v>
      </c>
      <c r="B19">
        <v>8140618.1050288696</v>
      </c>
    </row>
    <row r="20" spans="1:2" x14ac:dyDescent="0.35">
      <c r="A20" s="26">
        <v>38489</v>
      </c>
      <c r="B20">
        <v>59289.064840280982</v>
      </c>
    </row>
    <row r="21" spans="1:2" x14ac:dyDescent="0.35">
      <c r="A21" s="26">
        <v>38517</v>
      </c>
      <c r="B21">
        <v>109791.8751237047</v>
      </c>
    </row>
    <row r="22" spans="1:2" x14ac:dyDescent="0.35">
      <c r="A22" s="26">
        <v>38545</v>
      </c>
      <c r="B22">
        <v>80383.337144140925</v>
      </c>
    </row>
    <row r="23" spans="1:2" x14ac:dyDescent="0.35">
      <c r="A23" s="26">
        <v>38587</v>
      </c>
      <c r="B23">
        <v>64045.260488827727</v>
      </c>
    </row>
    <row r="24" spans="1:2" x14ac:dyDescent="0.35">
      <c r="A24" s="26">
        <v>38615</v>
      </c>
      <c r="B24">
        <v>6233946.747016592</v>
      </c>
    </row>
    <row r="25" spans="1:2" x14ac:dyDescent="0.35">
      <c r="A25" s="26">
        <v>38644</v>
      </c>
      <c r="B25">
        <v>17522671.735139962</v>
      </c>
    </row>
    <row r="26" spans="1:2" x14ac:dyDescent="0.35">
      <c r="A26" s="26">
        <v>38671</v>
      </c>
      <c r="B26">
        <v>1992608.8104170384</v>
      </c>
    </row>
    <row r="27" spans="1:2" x14ac:dyDescent="0.35">
      <c r="A27" s="26">
        <v>38699</v>
      </c>
      <c r="B27">
        <v>1437637.2075437675</v>
      </c>
    </row>
    <row r="28" spans="1:2" x14ac:dyDescent="0.35">
      <c r="A28" s="26">
        <v>38755</v>
      </c>
      <c r="B28">
        <v>36394482.164331138</v>
      </c>
    </row>
    <row r="29" spans="1:2" x14ac:dyDescent="0.35">
      <c r="A29" s="26">
        <v>38786</v>
      </c>
      <c r="B29">
        <v>15579461.023648689</v>
      </c>
    </row>
    <row r="30" spans="1:2" x14ac:dyDescent="0.35">
      <c r="A30" s="26">
        <v>38825</v>
      </c>
      <c r="B30">
        <v>23727835.232422911</v>
      </c>
    </row>
    <row r="31" spans="1:2" x14ac:dyDescent="0.35">
      <c r="A31" s="26">
        <v>38853</v>
      </c>
      <c r="B31">
        <v>69614.470293734761</v>
      </c>
    </row>
    <row r="32" spans="1:2" x14ac:dyDescent="0.35">
      <c r="A32" s="26">
        <v>38881</v>
      </c>
      <c r="B32">
        <v>104353.59482948434</v>
      </c>
    </row>
    <row r="33" spans="1:2" x14ac:dyDescent="0.35">
      <c r="A33" s="26">
        <v>38909</v>
      </c>
      <c r="B33">
        <v>13230395.923827561</v>
      </c>
    </row>
    <row r="34" spans="1:2" x14ac:dyDescent="0.35">
      <c r="A34" s="26">
        <v>38951</v>
      </c>
      <c r="B34">
        <v>2275556.6812269189</v>
      </c>
    </row>
    <row r="35" spans="1:2" x14ac:dyDescent="0.35">
      <c r="A35" s="26">
        <v>38979</v>
      </c>
      <c r="B35">
        <v>9298186.5737868845</v>
      </c>
    </row>
    <row r="36" spans="1:2" x14ac:dyDescent="0.35">
      <c r="A36" s="26">
        <v>39021</v>
      </c>
      <c r="B36">
        <v>86244010.680170104</v>
      </c>
    </row>
    <row r="37" spans="1:2" x14ac:dyDescent="0.35">
      <c r="A37" s="26">
        <v>39072</v>
      </c>
      <c r="B37">
        <v>3086056.5770217529</v>
      </c>
    </row>
    <row r="38" spans="1:2" x14ac:dyDescent="0.35">
      <c r="A38" s="26">
        <v>39091</v>
      </c>
      <c r="B38">
        <v>8257562.1776540251</v>
      </c>
    </row>
    <row r="39" spans="1:2" x14ac:dyDescent="0.35">
      <c r="A39" s="26">
        <v>39119</v>
      </c>
      <c r="B39">
        <v>28081167.43586497</v>
      </c>
    </row>
    <row r="40" spans="1:2" x14ac:dyDescent="0.35">
      <c r="A40" s="26">
        <v>39147</v>
      </c>
      <c r="B40">
        <v>8221452.5622120434</v>
      </c>
    </row>
    <row r="41" spans="1:2" x14ac:dyDescent="0.35">
      <c r="A41" s="26">
        <v>39185</v>
      </c>
      <c r="B41">
        <v>4500206.0279521663</v>
      </c>
    </row>
    <row r="42" spans="1:2" x14ac:dyDescent="0.35">
      <c r="A42" s="26">
        <v>39217</v>
      </c>
      <c r="B42">
        <v>961636.69513204903</v>
      </c>
    </row>
    <row r="43" spans="1:2" x14ac:dyDescent="0.35">
      <c r="A43" s="26">
        <v>39245</v>
      </c>
      <c r="B43">
        <v>294954.99629524851</v>
      </c>
    </row>
    <row r="44" spans="1:2" x14ac:dyDescent="0.35">
      <c r="A44" s="26">
        <v>39273</v>
      </c>
      <c r="B44">
        <v>4502499.7835102752</v>
      </c>
    </row>
    <row r="45" spans="1:2" x14ac:dyDescent="0.35">
      <c r="A45" s="26">
        <v>39316</v>
      </c>
      <c r="B45">
        <v>950020.72969014838</v>
      </c>
    </row>
    <row r="46" spans="1:2" x14ac:dyDescent="0.35">
      <c r="A46" s="26">
        <v>39343</v>
      </c>
      <c r="B46">
        <v>553244.69128427119</v>
      </c>
    </row>
    <row r="47" spans="1:2" x14ac:dyDescent="0.35">
      <c r="A47" s="26">
        <v>39371</v>
      </c>
      <c r="B47">
        <v>708995.16749522695</v>
      </c>
    </row>
    <row r="48" spans="1:2" x14ac:dyDescent="0.35">
      <c r="A48" s="26">
        <v>39399</v>
      </c>
      <c r="B48">
        <v>2866609.7218540362</v>
      </c>
    </row>
    <row r="49" spans="1:2" x14ac:dyDescent="0.35">
      <c r="A49" s="26">
        <v>39428</v>
      </c>
      <c r="B49">
        <v>7184819.3262168281</v>
      </c>
    </row>
    <row r="50" spans="1:2" x14ac:dyDescent="0.35">
      <c r="A50" s="26">
        <v>39455</v>
      </c>
      <c r="B50">
        <v>1725129.7244920945</v>
      </c>
    </row>
    <row r="51" spans="1:2" x14ac:dyDescent="0.35">
      <c r="A51" s="26">
        <v>39483</v>
      </c>
      <c r="B51">
        <v>8841984.54626441</v>
      </c>
    </row>
    <row r="52" spans="1:2" x14ac:dyDescent="0.35">
      <c r="A52" s="26">
        <v>39525</v>
      </c>
      <c r="B52">
        <v>33340845.078314688</v>
      </c>
    </row>
    <row r="53" spans="1:2" x14ac:dyDescent="0.35">
      <c r="A53" s="26">
        <v>39567</v>
      </c>
      <c r="B53">
        <v>1726592.5127659489</v>
      </c>
    </row>
    <row r="54" spans="1:2" x14ac:dyDescent="0.35">
      <c r="A54" s="26">
        <v>39581</v>
      </c>
      <c r="B54">
        <v>330663.67423249688</v>
      </c>
    </row>
    <row r="55" spans="1:2" x14ac:dyDescent="0.35">
      <c r="A55" s="26">
        <v>39609</v>
      </c>
      <c r="B55">
        <v>122312.2206701143</v>
      </c>
    </row>
    <row r="56" spans="1:2" x14ac:dyDescent="0.35">
      <c r="A56" s="26">
        <v>39651</v>
      </c>
      <c r="B56">
        <v>1822249.1812871338</v>
      </c>
    </row>
    <row r="57" spans="1:2" x14ac:dyDescent="0.35">
      <c r="A57" s="26">
        <v>39679</v>
      </c>
      <c r="B57">
        <v>6833416.7407920305</v>
      </c>
    </row>
    <row r="58" spans="1:2" x14ac:dyDescent="0.35">
      <c r="A58" s="26">
        <v>39693</v>
      </c>
      <c r="B58">
        <v>4236180.9951727288</v>
      </c>
    </row>
    <row r="59" spans="1:2" x14ac:dyDescent="0.35">
      <c r="A59" s="26">
        <v>39735</v>
      </c>
      <c r="B59">
        <v>9224318.4530085027</v>
      </c>
    </row>
    <row r="60" spans="1:2" x14ac:dyDescent="0.35">
      <c r="A60" s="26">
        <v>39763</v>
      </c>
      <c r="B60">
        <v>8885050.7458931003</v>
      </c>
    </row>
    <row r="61" spans="1:2" x14ac:dyDescent="0.35">
      <c r="A61" s="26">
        <v>39791</v>
      </c>
      <c r="B61">
        <v>10001198.977394309</v>
      </c>
    </row>
    <row r="62" spans="1:2" x14ac:dyDescent="0.35">
      <c r="A62" s="26">
        <v>39833</v>
      </c>
      <c r="B62">
        <v>14353529.404342175</v>
      </c>
    </row>
    <row r="63" spans="1:2" x14ac:dyDescent="0.35">
      <c r="A63" s="26">
        <v>39861</v>
      </c>
      <c r="B63">
        <v>8115144.7019917117</v>
      </c>
    </row>
    <row r="64" spans="1:2" x14ac:dyDescent="0.35">
      <c r="A64" s="26">
        <v>39903</v>
      </c>
      <c r="B64">
        <v>4385826.4684436722</v>
      </c>
    </row>
    <row r="65" spans="1:2" x14ac:dyDescent="0.35">
      <c r="A65" s="26">
        <v>39931</v>
      </c>
      <c r="B65">
        <v>796023.13039754122</v>
      </c>
    </row>
    <row r="66" spans="1:2" x14ac:dyDescent="0.35">
      <c r="A66" s="26">
        <v>39959</v>
      </c>
      <c r="B66">
        <v>1407300.8188663891</v>
      </c>
    </row>
    <row r="67" spans="1:2" x14ac:dyDescent="0.35">
      <c r="A67" s="26">
        <v>39987</v>
      </c>
      <c r="B67">
        <v>233637.13055217214</v>
      </c>
    </row>
    <row r="68" spans="1:2" x14ac:dyDescent="0.35">
      <c r="A68" s="26">
        <v>40001</v>
      </c>
      <c r="B68">
        <v>3137356.67685307</v>
      </c>
    </row>
    <row r="69" spans="1:2" x14ac:dyDescent="0.35">
      <c r="A69" s="26">
        <v>40015</v>
      </c>
      <c r="B69">
        <v>15067930.014863415</v>
      </c>
    </row>
    <row r="70" spans="1:2" x14ac:dyDescent="0.35">
      <c r="A70" s="26">
        <v>40029</v>
      </c>
      <c r="B70">
        <v>1567405.4264618957</v>
      </c>
    </row>
    <row r="71" spans="1:2" x14ac:dyDescent="0.35">
      <c r="A71" s="26">
        <v>40043</v>
      </c>
      <c r="B71">
        <v>4382636.6270276234</v>
      </c>
    </row>
    <row r="72" spans="1:2" x14ac:dyDescent="0.35">
      <c r="A72" s="26">
        <v>40057</v>
      </c>
      <c r="B72">
        <v>14708451.527038874</v>
      </c>
    </row>
    <row r="73" spans="1:2" x14ac:dyDescent="0.35">
      <c r="A73" s="26">
        <v>40067</v>
      </c>
      <c r="B73">
        <v>5415331.8952538632</v>
      </c>
    </row>
    <row r="74" spans="1:2" x14ac:dyDescent="0.35">
      <c r="A74" s="26">
        <v>40085</v>
      </c>
      <c r="B74">
        <v>294311.97521849448</v>
      </c>
    </row>
    <row r="75" spans="1:2" x14ac:dyDescent="0.35">
      <c r="A75" s="26">
        <v>40099</v>
      </c>
      <c r="B75">
        <v>393666.75354161457</v>
      </c>
    </row>
    <row r="76" spans="1:2" x14ac:dyDescent="0.35">
      <c r="A76" s="26">
        <v>40127</v>
      </c>
      <c r="B76">
        <v>130535.67985408794</v>
      </c>
    </row>
    <row r="77" spans="1:2" x14ac:dyDescent="0.35">
      <c r="A77" s="26">
        <v>40155</v>
      </c>
      <c r="B77">
        <v>283572.68298185524</v>
      </c>
    </row>
    <row r="78" spans="1:2" x14ac:dyDescent="0.35">
      <c r="A78" s="26">
        <v>40256</v>
      </c>
      <c r="B78">
        <v>13130532.140824612</v>
      </c>
    </row>
    <row r="79" spans="1:2" x14ac:dyDescent="0.35">
      <c r="A79" s="26">
        <v>40281</v>
      </c>
      <c r="B79">
        <v>6327463.1173543679</v>
      </c>
    </row>
    <row r="80" spans="1:2" x14ac:dyDescent="0.35">
      <c r="A80" s="26">
        <v>40309</v>
      </c>
      <c r="B80">
        <v>1368597.5134375065</v>
      </c>
    </row>
    <row r="81" spans="1:2" x14ac:dyDescent="0.35">
      <c r="A81" s="26">
        <v>40351</v>
      </c>
      <c r="B81">
        <v>30651.631942701184</v>
      </c>
    </row>
    <row r="82" spans="1:2" x14ac:dyDescent="0.35">
      <c r="A82" s="26">
        <v>40379</v>
      </c>
      <c r="B82">
        <v>8163917.5799835408</v>
      </c>
    </row>
    <row r="83" spans="1:2" x14ac:dyDescent="0.35">
      <c r="A83" s="26">
        <v>40407</v>
      </c>
      <c r="B83">
        <v>3597306.2903294726</v>
      </c>
    </row>
    <row r="84" spans="1:2" x14ac:dyDescent="0.35">
      <c r="A84" s="26">
        <v>40435</v>
      </c>
      <c r="B84">
        <v>2257117.1006344776</v>
      </c>
    </row>
    <row r="85" spans="1:2" x14ac:dyDescent="0.35">
      <c r="A85" s="26">
        <v>40463</v>
      </c>
      <c r="B85">
        <v>1181247.090063995</v>
      </c>
    </row>
    <row r="86" spans="1:2" x14ac:dyDescent="0.35">
      <c r="A86" s="26">
        <v>40491</v>
      </c>
      <c r="B86">
        <v>8960685.0506215822</v>
      </c>
    </row>
    <row r="87" spans="1:2" x14ac:dyDescent="0.35">
      <c r="A87" s="26">
        <v>40534</v>
      </c>
      <c r="B87">
        <v>5718607.3558258954</v>
      </c>
    </row>
    <row r="88" spans="1:2" x14ac:dyDescent="0.35">
      <c r="A88" s="26">
        <v>40550</v>
      </c>
      <c r="B88">
        <v>1768263.6461331327</v>
      </c>
    </row>
    <row r="89" spans="1:2" x14ac:dyDescent="0.35">
      <c r="A89" s="26">
        <v>40562</v>
      </c>
      <c r="B89">
        <v>2436910.1873262953</v>
      </c>
    </row>
    <row r="90" spans="1:2" x14ac:dyDescent="0.35">
      <c r="A90" s="26">
        <v>40575</v>
      </c>
      <c r="B90">
        <v>3491778.8818100118</v>
      </c>
    </row>
    <row r="91" spans="1:2" x14ac:dyDescent="0.35">
      <c r="A91" s="26">
        <v>40589</v>
      </c>
      <c r="B91">
        <v>10446032.887337187</v>
      </c>
    </row>
    <row r="92" spans="1:2" x14ac:dyDescent="0.35">
      <c r="A92" s="26">
        <v>40604</v>
      </c>
      <c r="B92">
        <v>5901387.871930779</v>
      </c>
    </row>
    <row r="93" spans="1:2" x14ac:dyDescent="0.35">
      <c r="A93" s="26">
        <v>40641</v>
      </c>
      <c r="B93">
        <v>3157074.400546222</v>
      </c>
    </row>
    <row r="94" spans="1:2" x14ac:dyDescent="0.35">
      <c r="A94" s="26">
        <v>40652</v>
      </c>
      <c r="B94">
        <v>4212660.2356450185</v>
      </c>
    </row>
    <row r="95" spans="1:2" x14ac:dyDescent="0.35">
      <c r="A95" s="26">
        <v>40669</v>
      </c>
      <c r="B95">
        <v>254422.9659559495</v>
      </c>
    </row>
    <row r="96" spans="1:2" x14ac:dyDescent="0.35">
      <c r="A96" s="26">
        <v>40680</v>
      </c>
      <c r="B96">
        <v>46956.848005897038</v>
      </c>
    </row>
    <row r="97" spans="1:2" x14ac:dyDescent="0.35">
      <c r="A97" s="26">
        <v>40688</v>
      </c>
      <c r="B97">
        <v>2927827.605842568</v>
      </c>
    </row>
    <row r="98" spans="1:2" x14ac:dyDescent="0.35">
      <c r="A98" s="26">
        <v>40701</v>
      </c>
      <c r="B98">
        <v>153858.76933920363</v>
      </c>
    </row>
    <row r="99" spans="1:2" x14ac:dyDescent="0.35">
      <c r="A99" s="26">
        <v>40723</v>
      </c>
      <c r="B99">
        <v>506114.34759837465</v>
      </c>
    </row>
    <row r="100" spans="1:2" x14ac:dyDescent="0.35">
      <c r="A100" s="26">
        <v>40750</v>
      </c>
      <c r="B100">
        <v>17308364.807168625</v>
      </c>
    </row>
    <row r="101" spans="1:2" x14ac:dyDescent="0.35">
      <c r="A101" s="26">
        <v>40765</v>
      </c>
      <c r="B101">
        <v>2257420.0013591745</v>
      </c>
    </row>
    <row r="102" spans="1:2" x14ac:dyDescent="0.35">
      <c r="A102" s="26">
        <v>40778</v>
      </c>
      <c r="B102">
        <v>9216096.652363142</v>
      </c>
    </row>
    <row r="103" spans="1:2" x14ac:dyDescent="0.35">
      <c r="A103" s="26">
        <v>40794</v>
      </c>
      <c r="B103">
        <v>1036282.8617106718</v>
      </c>
    </row>
    <row r="104" spans="1:2" x14ac:dyDescent="0.35">
      <c r="A104" s="26">
        <v>40806</v>
      </c>
      <c r="B104">
        <v>1592624.3583558074</v>
      </c>
    </row>
    <row r="105" spans="1:2" x14ac:dyDescent="0.35">
      <c r="A105" s="26">
        <v>40820</v>
      </c>
      <c r="B105">
        <v>3358987.4102943731</v>
      </c>
    </row>
    <row r="106" spans="1:2" x14ac:dyDescent="0.35">
      <c r="A106" s="26">
        <v>40841</v>
      </c>
      <c r="B106">
        <v>6146759.0606796052</v>
      </c>
    </row>
    <row r="107" spans="1:2" x14ac:dyDescent="0.35">
      <c r="A107" s="26">
        <v>40848</v>
      </c>
      <c r="B107">
        <v>4598828.1239090422</v>
      </c>
    </row>
    <row r="108" spans="1:2" x14ac:dyDescent="0.35">
      <c r="A108" s="26">
        <v>40862</v>
      </c>
      <c r="B108">
        <v>3406062.3566061826</v>
      </c>
    </row>
    <row r="109" spans="1:2" x14ac:dyDescent="0.35">
      <c r="A109" s="26">
        <v>40897</v>
      </c>
      <c r="B109">
        <v>3018541.6487086741</v>
      </c>
    </row>
    <row r="110" spans="1:2" x14ac:dyDescent="0.35">
      <c r="A110" s="26">
        <v>40918</v>
      </c>
      <c r="B110">
        <v>3415227.3265947169</v>
      </c>
    </row>
    <row r="111" spans="1:2" x14ac:dyDescent="0.35">
      <c r="A111" s="26">
        <v>40925</v>
      </c>
      <c r="B111">
        <v>1767030.5769435796</v>
      </c>
    </row>
    <row r="112" spans="1:2" x14ac:dyDescent="0.35">
      <c r="A112" s="26">
        <v>40939</v>
      </c>
      <c r="B112">
        <v>5085585.8730930993</v>
      </c>
    </row>
    <row r="113" spans="1:2" x14ac:dyDescent="0.35">
      <c r="A113" s="26">
        <v>40955</v>
      </c>
      <c r="B113">
        <v>6945512.1399402013</v>
      </c>
    </row>
    <row r="114" spans="1:2" x14ac:dyDescent="0.35">
      <c r="A114" s="26">
        <v>40967</v>
      </c>
      <c r="B114">
        <v>6273072.2302391399</v>
      </c>
    </row>
    <row r="115" spans="1:2" x14ac:dyDescent="0.35">
      <c r="A115" s="26">
        <v>41009</v>
      </c>
      <c r="B115">
        <v>731578.03262948699</v>
      </c>
    </row>
    <row r="116" spans="1:2" x14ac:dyDescent="0.35">
      <c r="A116" s="26">
        <v>41030</v>
      </c>
      <c r="B116">
        <v>208201.99964121083</v>
      </c>
    </row>
    <row r="117" spans="1:2" x14ac:dyDescent="0.35">
      <c r="A117" s="26">
        <v>41044</v>
      </c>
      <c r="B117">
        <v>1636483.5123555821</v>
      </c>
    </row>
    <row r="118" spans="1:2" x14ac:dyDescent="0.35">
      <c r="A118" s="26">
        <v>41058</v>
      </c>
      <c r="B118">
        <v>114054.54095775448</v>
      </c>
    </row>
    <row r="119" spans="1:2" x14ac:dyDescent="0.35">
      <c r="A119" s="26">
        <v>41085</v>
      </c>
      <c r="B119">
        <v>616220.00185446464</v>
      </c>
    </row>
    <row r="120" spans="1:2" x14ac:dyDescent="0.35">
      <c r="A120" s="26">
        <v>41100</v>
      </c>
      <c r="B120">
        <v>990578.3821378767</v>
      </c>
    </row>
    <row r="121" spans="1:2" x14ac:dyDescent="0.35">
      <c r="A121" s="26">
        <v>41114</v>
      </c>
      <c r="B121">
        <v>5748622.486081019</v>
      </c>
    </row>
    <row r="122" spans="1:2" x14ac:dyDescent="0.35">
      <c r="A122" s="26">
        <v>41128</v>
      </c>
      <c r="B122">
        <v>1293842.6176429964</v>
      </c>
    </row>
    <row r="123" spans="1:2" x14ac:dyDescent="0.35">
      <c r="A123" s="26">
        <v>41142</v>
      </c>
      <c r="B123">
        <v>11176587.631042873</v>
      </c>
    </row>
    <row r="124" spans="1:2" x14ac:dyDescent="0.35">
      <c r="A124" s="26">
        <v>41156</v>
      </c>
      <c r="B124">
        <v>12904067.047143787</v>
      </c>
    </row>
    <row r="125" spans="1:2" x14ac:dyDescent="0.35">
      <c r="A125" s="26">
        <v>41170</v>
      </c>
      <c r="B125">
        <v>4563126.5595204486</v>
      </c>
    </row>
    <row r="126" spans="1:2" x14ac:dyDescent="0.35">
      <c r="A126" s="26">
        <v>41184</v>
      </c>
      <c r="B126">
        <v>3442575.8878547181</v>
      </c>
    </row>
    <row r="127" spans="1:2" x14ac:dyDescent="0.35">
      <c r="A127" s="26">
        <v>41198</v>
      </c>
      <c r="B127">
        <v>6442359.2345527476</v>
      </c>
    </row>
    <row r="128" spans="1:2" x14ac:dyDescent="0.35">
      <c r="A128" s="26">
        <v>41214</v>
      </c>
      <c r="B128">
        <v>7928264.7217005752</v>
      </c>
    </row>
    <row r="129" spans="1:2" x14ac:dyDescent="0.35">
      <c r="A129" s="26">
        <v>41226</v>
      </c>
      <c r="B129">
        <v>5113719.9868099298</v>
      </c>
    </row>
    <row r="130" spans="1:2" x14ac:dyDescent="0.35">
      <c r="A130" s="26">
        <v>41240</v>
      </c>
      <c r="B130">
        <v>6808233.1354281399</v>
      </c>
    </row>
    <row r="131" spans="1:2" x14ac:dyDescent="0.35">
      <c r="A131" s="26">
        <v>41282</v>
      </c>
      <c r="B131">
        <v>7739909.4935581703</v>
      </c>
    </row>
    <row r="132" spans="1:2" x14ac:dyDescent="0.35">
      <c r="A132" s="26">
        <v>41298</v>
      </c>
      <c r="B132">
        <v>8816924.1981487218</v>
      </c>
    </row>
    <row r="133" spans="1:2" x14ac:dyDescent="0.35">
      <c r="A133" s="26">
        <v>41310</v>
      </c>
      <c r="B133">
        <v>7816139.839994411</v>
      </c>
    </row>
    <row r="134" spans="1:2" x14ac:dyDescent="0.35">
      <c r="A134" s="26">
        <v>41338</v>
      </c>
      <c r="B134">
        <v>5254808.9146269606</v>
      </c>
    </row>
    <row r="135" spans="1:2" x14ac:dyDescent="0.35">
      <c r="A135" s="26">
        <v>41359</v>
      </c>
      <c r="B135">
        <v>7305068.7396018123</v>
      </c>
    </row>
    <row r="136" spans="1:2" x14ac:dyDescent="0.35">
      <c r="A136" s="26">
        <v>41380</v>
      </c>
      <c r="B136">
        <v>5923867.3642474152</v>
      </c>
    </row>
    <row r="137" spans="1:2" x14ac:dyDescent="0.35">
      <c r="A137" s="26">
        <v>41394</v>
      </c>
      <c r="B137">
        <v>622172.76006215159</v>
      </c>
    </row>
    <row r="138" spans="1:2" x14ac:dyDescent="0.35">
      <c r="A138" s="26">
        <v>41408</v>
      </c>
      <c r="B138">
        <v>813395.29570105276</v>
      </c>
    </row>
    <row r="139" spans="1:2" x14ac:dyDescent="0.35">
      <c r="A139" s="26">
        <v>41422</v>
      </c>
      <c r="B139">
        <v>3089829.6367346887</v>
      </c>
    </row>
    <row r="140" spans="1:2" x14ac:dyDescent="0.35">
      <c r="A140" s="26">
        <v>41436</v>
      </c>
      <c r="B140">
        <v>20304.585067314307</v>
      </c>
    </row>
    <row r="141" spans="1:2" x14ac:dyDescent="0.35">
      <c r="A141" s="26">
        <v>41450</v>
      </c>
      <c r="B141">
        <v>41917.623498057044</v>
      </c>
    </row>
    <row r="142" spans="1:2" x14ac:dyDescent="0.35">
      <c r="A142" s="26">
        <v>41464</v>
      </c>
      <c r="B142">
        <v>95856.213073889143</v>
      </c>
    </row>
    <row r="143" spans="1:2" x14ac:dyDescent="0.35">
      <c r="A143" s="26">
        <v>41481</v>
      </c>
      <c r="B143">
        <v>862790.05798922677</v>
      </c>
    </row>
    <row r="144" spans="1:2" x14ac:dyDescent="0.35">
      <c r="A144" s="26">
        <v>41492</v>
      </c>
      <c r="B144">
        <v>9787072.9608838893</v>
      </c>
    </row>
    <row r="145" spans="1:2" x14ac:dyDescent="0.35">
      <c r="A145" s="26">
        <v>41506</v>
      </c>
      <c r="B145">
        <v>18648357.661703978</v>
      </c>
    </row>
    <row r="146" spans="1:2" x14ac:dyDescent="0.35">
      <c r="A146" s="26">
        <v>41520</v>
      </c>
      <c r="B146">
        <v>2563479.1721670795</v>
      </c>
    </row>
    <row r="147" spans="1:2" x14ac:dyDescent="0.35">
      <c r="A147" s="26">
        <v>41548</v>
      </c>
      <c r="B147">
        <v>8940267.2512350753</v>
      </c>
    </row>
    <row r="148" spans="1:2" x14ac:dyDescent="0.35">
      <c r="A148" s="26">
        <v>41562</v>
      </c>
      <c r="B148">
        <v>12448610.624836087</v>
      </c>
    </row>
    <row r="149" spans="1:2" x14ac:dyDescent="0.35">
      <c r="A149" s="26">
        <v>41576</v>
      </c>
      <c r="B149">
        <v>1153254.5081216118</v>
      </c>
    </row>
    <row r="150" spans="1:2" x14ac:dyDescent="0.35">
      <c r="A150" s="26">
        <v>41590</v>
      </c>
      <c r="B150">
        <v>63716.290518903901</v>
      </c>
    </row>
    <row r="151" spans="1:2" x14ac:dyDescent="0.35">
      <c r="A151" s="26">
        <v>41604</v>
      </c>
      <c r="B151">
        <v>347426.56945787009</v>
      </c>
    </row>
    <row r="152" spans="1:2" x14ac:dyDescent="0.35">
      <c r="A152" s="26">
        <v>41618</v>
      </c>
      <c r="B152">
        <v>476355.10039609595</v>
      </c>
    </row>
    <row r="153" spans="1:2" x14ac:dyDescent="0.35">
      <c r="A153" s="26">
        <v>41646</v>
      </c>
      <c r="B153">
        <v>1802285.8966057091</v>
      </c>
    </row>
    <row r="154" spans="1:2" x14ac:dyDescent="0.35">
      <c r="A154" s="26">
        <v>41660</v>
      </c>
      <c r="B154">
        <v>5611740.5167304352</v>
      </c>
    </row>
    <row r="155" spans="1:2" x14ac:dyDescent="0.35">
      <c r="A155" s="26">
        <v>41674</v>
      </c>
      <c r="B155">
        <v>10849428.904944373</v>
      </c>
    </row>
    <row r="156" spans="1:2" x14ac:dyDescent="0.35">
      <c r="A156" s="26">
        <v>41702</v>
      </c>
      <c r="B156">
        <v>3810612.2144927233</v>
      </c>
    </row>
    <row r="157" spans="1:2" x14ac:dyDescent="0.35">
      <c r="A157" s="26">
        <v>41715</v>
      </c>
      <c r="B157">
        <v>6960558.289516503</v>
      </c>
    </row>
    <row r="158" spans="1:2" x14ac:dyDescent="0.35">
      <c r="A158" s="26">
        <v>41730</v>
      </c>
      <c r="B158">
        <v>11847090.558670284</v>
      </c>
    </row>
    <row r="159" spans="1:2" x14ac:dyDescent="0.35">
      <c r="A159" s="26">
        <v>41744</v>
      </c>
      <c r="B159">
        <v>4233574.2442351868</v>
      </c>
    </row>
    <row r="160" spans="1:2" x14ac:dyDescent="0.35">
      <c r="A160" s="26">
        <v>41758</v>
      </c>
      <c r="B160">
        <v>186757.75712366583</v>
      </c>
    </row>
    <row r="161" spans="1:2" x14ac:dyDescent="0.35">
      <c r="A161" s="26">
        <v>41772</v>
      </c>
      <c r="B161">
        <v>366806.02988515451</v>
      </c>
    </row>
    <row r="162" spans="1:2" x14ac:dyDescent="0.35">
      <c r="A162" s="26">
        <v>41786</v>
      </c>
      <c r="B162">
        <v>10676.821404173217</v>
      </c>
    </row>
    <row r="163" spans="1:2" x14ac:dyDescent="0.35">
      <c r="A163" s="26">
        <v>41800</v>
      </c>
      <c r="B163">
        <v>52895.929910713581</v>
      </c>
    </row>
    <row r="164" spans="1:2" x14ac:dyDescent="0.35">
      <c r="A164" s="26">
        <v>41814</v>
      </c>
      <c r="B164">
        <v>47034.97547021525</v>
      </c>
    </row>
    <row r="165" spans="1:2" x14ac:dyDescent="0.35">
      <c r="A165" s="26">
        <v>41828</v>
      </c>
      <c r="B165">
        <v>1795814.5498713723</v>
      </c>
    </row>
    <row r="166" spans="1:2" x14ac:dyDescent="0.35">
      <c r="A166" s="26">
        <v>41842</v>
      </c>
      <c r="B166">
        <v>2757568.5998085556</v>
      </c>
    </row>
    <row r="167" spans="1:2" x14ac:dyDescent="0.35">
      <c r="A167" s="26">
        <v>41856</v>
      </c>
      <c r="B167">
        <v>4963617.8354341043</v>
      </c>
    </row>
    <row r="168" spans="1:2" x14ac:dyDescent="0.35">
      <c r="A168" s="26">
        <v>41870</v>
      </c>
      <c r="B168">
        <v>5088330.979331037</v>
      </c>
    </row>
    <row r="169" spans="1:2" x14ac:dyDescent="0.35">
      <c r="A169" s="26">
        <v>41884</v>
      </c>
      <c r="B169">
        <v>2899867.1585475695</v>
      </c>
    </row>
    <row r="170" spans="1:2" x14ac:dyDescent="0.35">
      <c r="A170" s="26">
        <v>41898</v>
      </c>
      <c r="B170">
        <v>7554120.2124461327</v>
      </c>
    </row>
    <row r="171" spans="1:2" x14ac:dyDescent="0.35">
      <c r="A171" s="26">
        <v>41914</v>
      </c>
      <c r="B171">
        <v>5544449.3043621071</v>
      </c>
    </row>
    <row r="172" spans="1:2" x14ac:dyDescent="0.35">
      <c r="A172" s="26">
        <v>41926</v>
      </c>
      <c r="B172">
        <v>5184586.1756229391</v>
      </c>
    </row>
    <row r="173" spans="1:2" x14ac:dyDescent="0.35">
      <c r="A173" s="26">
        <v>41940</v>
      </c>
      <c r="B173">
        <v>7527624.8499990739</v>
      </c>
    </row>
    <row r="174" spans="1:2" x14ac:dyDescent="0.35">
      <c r="A174" s="26">
        <v>41954</v>
      </c>
      <c r="B174">
        <v>13515664.084163919</v>
      </c>
    </row>
    <row r="175" spans="1:2" x14ac:dyDescent="0.35">
      <c r="A175" s="26">
        <v>41969</v>
      </c>
      <c r="B175">
        <v>5091516.7466678377</v>
      </c>
    </row>
    <row r="176" spans="1:2" x14ac:dyDescent="0.35">
      <c r="A176" s="26">
        <v>41985</v>
      </c>
      <c r="B176">
        <v>2140223.9803054212</v>
      </c>
    </row>
    <row r="177" spans="1:2" x14ac:dyDescent="0.35">
      <c r="A177" s="26">
        <v>42052</v>
      </c>
      <c r="B177">
        <v>26043122.278530817</v>
      </c>
    </row>
    <row r="178" spans="1:2" x14ac:dyDescent="0.35">
      <c r="A178" s="26">
        <v>42067</v>
      </c>
      <c r="B178">
        <v>11627536.616097704</v>
      </c>
    </row>
    <row r="179" spans="1:2" x14ac:dyDescent="0.35">
      <c r="A179" s="26">
        <v>42080</v>
      </c>
      <c r="B179">
        <v>8346942.6370394211</v>
      </c>
    </row>
    <row r="180" spans="1:2" x14ac:dyDescent="0.35">
      <c r="A180" s="26">
        <v>42094</v>
      </c>
      <c r="B180">
        <v>7796099.6290509645</v>
      </c>
    </row>
    <row r="181" spans="1:2" x14ac:dyDescent="0.35">
      <c r="A181" s="26">
        <v>42108</v>
      </c>
      <c r="B181">
        <v>2763861.5865444988</v>
      </c>
    </row>
    <row r="182" spans="1:2" x14ac:dyDescent="0.35">
      <c r="A182" s="26">
        <v>42122</v>
      </c>
      <c r="B182">
        <v>346079.81194802874</v>
      </c>
    </row>
    <row r="183" spans="1:2" x14ac:dyDescent="0.35">
      <c r="A183" s="26">
        <v>42137</v>
      </c>
      <c r="B183">
        <v>39200.140829361044</v>
      </c>
    </row>
    <row r="184" spans="1:2" x14ac:dyDescent="0.35">
      <c r="A184" s="26">
        <v>42150</v>
      </c>
      <c r="B184">
        <v>72213.895866510036</v>
      </c>
    </row>
    <row r="185" spans="1:2" x14ac:dyDescent="0.35">
      <c r="A185" s="26">
        <v>42164</v>
      </c>
      <c r="B185">
        <v>26728.86297331722</v>
      </c>
    </row>
    <row r="186" spans="1:2" x14ac:dyDescent="0.35">
      <c r="A186" s="26">
        <v>42178</v>
      </c>
      <c r="B186">
        <v>99827.236292354428</v>
      </c>
    </row>
    <row r="187" spans="1:2" x14ac:dyDescent="0.35">
      <c r="A187" s="26">
        <v>42192</v>
      </c>
      <c r="B187">
        <v>1007178.1031974403</v>
      </c>
    </row>
    <row r="188" spans="1:2" x14ac:dyDescent="0.35">
      <c r="A188" s="26">
        <v>42206</v>
      </c>
      <c r="B188">
        <v>1886495.104831842</v>
      </c>
    </row>
    <row r="189" spans="1:2" x14ac:dyDescent="0.35">
      <c r="A189" s="26">
        <v>42220</v>
      </c>
      <c r="B189">
        <v>1890623.5222242796</v>
      </c>
    </row>
    <row r="190" spans="1:2" x14ac:dyDescent="0.35">
      <c r="A190" s="26">
        <v>42234</v>
      </c>
      <c r="B190">
        <v>3762626.125788399</v>
      </c>
    </row>
    <row r="191" spans="1:2" x14ac:dyDescent="0.35">
      <c r="A191" s="26">
        <v>42248</v>
      </c>
      <c r="B191">
        <v>19262220.326859355</v>
      </c>
    </row>
    <row r="192" spans="1:2" x14ac:dyDescent="0.35">
      <c r="A192" s="26">
        <v>42262</v>
      </c>
      <c r="B192">
        <v>13746469.275821909</v>
      </c>
    </row>
    <row r="193" spans="1:2" x14ac:dyDescent="0.35">
      <c r="A193" s="26">
        <v>42276</v>
      </c>
      <c r="B193">
        <v>23285132.07135994</v>
      </c>
    </row>
    <row r="194" spans="1:2" x14ac:dyDescent="0.35">
      <c r="A194" s="26">
        <v>42290</v>
      </c>
      <c r="B194">
        <v>17238643.430432133</v>
      </c>
    </row>
    <row r="195" spans="1:2" x14ac:dyDescent="0.35">
      <c r="A195" s="26">
        <v>42304</v>
      </c>
      <c r="B195">
        <v>3736310.7420521928</v>
      </c>
    </row>
    <row r="196" spans="1:2" x14ac:dyDescent="0.35">
      <c r="A196" s="26">
        <v>42318</v>
      </c>
      <c r="B196">
        <v>312407.39102559467</v>
      </c>
    </row>
    <row r="197" spans="1:2" x14ac:dyDescent="0.35">
      <c r="A197" s="26">
        <v>42334</v>
      </c>
      <c r="B197">
        <v>72659.863958729024</v>
      </c>
    </row>
    <row r="198" spans="1:2" x14ac:dyDescent="0.35">
      <c r="A198" s="26">
        <v>42360</v>
      </c>
      <c r="B198">
        <v>64834.455692175339</v>
      </c>
    </row>
    <row r="199" spans="1:2" x14ac:dyDescent="0.35">
      <c r="A199" s="26">
        <v>42388</v>
      </c>
      <c r="B199">
        <v>65503.082092414188</v>
      </c>
    </row>
    <row r="200" spans="1:2" x14ac:dyDescent="0.35">
      <c r="A200" s="26">
        <v>42416</v>
      </c>
      <c r="B200">
        <v>286032.40281227586</v>
      </c>
    </row>
    <row r="201" spans="1:2" x14ac:dyDescent="0.35">
      <c r="A201" s="26">
        <v>42430</v>
      </c>
      <c r="B201">
        <v>1721777.7472918918</v>
      </c>
    </row>
    <row r="202" spans="1:2" x14ac:dyDescent="0.35">
      <c r="A202" s="26">
        <v>42444</v>
      </c>
      <c r="B202">
        <v>9941116.0054944213</v>
      </c>
    </row>
    <row r="203" spans="1:2" x14ac:dyDescent="0.35">
      <c r="A203" s="26">
        <v>42458</v>
      </c>
      <c r="B203">
        <v>20631903.225724552</v>
      </c>
    </row>
    <row r="204" spans="1:2" x14ac:dyDescent="0.35">
      <c r="A204" s="26">
        <v>42472</v>
      </c>
      <c r="B204">
        <v>11718294.757892128</v>
      </c>
    </row>
    <row r="205" spans="1:2" x14ac:dyDescent="0.35">
      <c r="A205" s="26">
        <v>42486</v>
      </c>
      <c r="B205">
        <v>1413591.7144901443</v>
      </c>
    </row>
    <row r="206" spans="1:2" x14ac:dyDescent="0.35">
      <c r="A206" s="26">
        <v>42500</v>
      </c>
      <c r="B206">
        <v>625079.37523816142</v>
      </c>
    </row>
    <row r="207" spans="1:2" x14ac:dyDescent="0.35">
      <c r="A207" s="26">
        <v>42514</v>
      </c>
      <c r="B207">
        <v>1174556.5461338423</v>
      </c>
    </row>
    <row r="208" spans="1:2" x14ac:dyDescent="0.35">
      <c r="A208" s="26">
        <v>42528</v>
      </c>
      <c r="B208">
        <v>2853959.1610590471</v>
      </c>
    </row>
    <row r="209" spans="1:2" x14ac:dyDescent="0.35">
      <c r="A209" s="26">
        <v>42542</v>
      </c>
      <c r="B209">
        <v>98592.374161238433</v>
      </c>
    </row>
    <row r="210" spans="1:2" x14ac:dyDescent="0.35">
      <c r="A210" s="26">
        <v>42556</v>
      </c>
      <c r="B210">
        <v>358551.68086801906</v>
      </c>
    </row>
    <row r="211" spans="1:2" x14ac:dyDescent="0.35">
      <c r="A211" s="26">
        <v>42570</v>
      </c>
      <c r="B211">
        <v>907770.73179266893</v>
      </c>
    </row>
    <row r="212" spans="1:2" x14ac:dyDescent="0.35">
      <c r="A212" s="26">
        <v>42580</v>
      </c>
      <c r="B212">
        <v>2256929.885512582</v>
      </c>
    </row>
    <row r="213" spans="1:2" x14ac:dyDescent="0.35">
      <c r="A213" s="26">
        <v>42598</v>
      </c>
      <c r="B213">
        <v>1929167.7910976943</v>
      </c>
    </row>
    <row r="214" spans="1:2" x14ac:dyDescent="0.35">
      <c r="A214" s="26">
        <v>42612</v>
      </c>
      <c r="B214">
        <v>3554130.6083640447</v>
      </c>
    </row>
    <row r="215" spans="1:2" x14ac:dyDescent="0.35">
      <c r="A215" s="26">
        <v>42626</v>
      </c>
      <c r="B215">
        <v>19519475.350536369</v>
      </c>
    </row>
    <row r="216" spans="1:2" x14ac:dyDescent="0.35">
      <c r="A216" s="26">
        <v>42640</v>
      </c>
      <c r="B216">
        <v>19975604.778331168</v>
      </c>
    </row>
    <row r="217" spans="1:2" x14ac:dyDescent="0.35">
      <c r="A217" s="26">
        <v>42654</v>
      </c>
      <c r="B217">
        <v>11532080.065242957</v>
      </c>
    </row>
    <row r="218" spans="1:2" x14ac:dyDescent="0.35">
      <c r="A218" s="26">
        <v>42668</v>
      </c>
      <c r="B218">
        <v>2943076.0017661345</v>
      </c>
    </row>
    <row r="219" spans="1:2" x14ac:dyDescent="0.35">
      <c r="A219" s="26">
        <v>42682</v>
      </c>
      <c r="B219">
        <v>2561667.4379606931</v>
      </c>
    </row>
    <row r="220" spans="1:2" x14ac:dyDescent="0.35">
      <c r="A220" s="26">
        <v>42696</v>
      </c>
      <c r="B220">
        <v>4463324.3718630336</v>
      </c>
    </row>
    <row r="221" spans="1:2" x14ac:dyDescent="0.35">
      <c r="A221" s="26">
        <v>42710</v>
      </c>
      <c r="B221">
        <v>2356994.3545692675</v>
      </c>
    </row>
    <row r="222" spans="1:2" x14ac:dyDescent="0.35">
      <c r="A222" s="26">
        <v>42724</v>
      </c>
      <c r="B222">
        <v>2921936.6752858441</v>
      </c>
    </row>
    <row r="223" spans="1:2" x14ac:dyDescent="0.35">
      <c r="A223" s="27" t="s">
        <v>441</v>
      </c>
      <c r="B223">
        <v>1251480193.0555995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22"/>
  <sheetViews>
    <sheetView workbookViewId="0">
      <selection activeCell="A8" sqref="A8"/>
    </sheetView>
  </sheetViews>
  <sheetFormatPr defaultRowHeight="14.5" x14ac:dyDescent="0.35"/>
  <cols>
    <col min="1" max="1" width="14" bestFit="1" customWidth="1"/>
    <col min="2" max="2" width="30.7265625" customWidth="1"/>
  </cols>
  <sheetData>
    <row r="1" spans="1:2" x14ac:dyDescent="0.35">
      <c r="A1" s="19" t="s">
        <v>0</v>
      </c>
      <c r="B1" t="s">
        <v>2</v>
      </c>
    </row>
    <row r="2" spans="1:2" x14ac:dyDescent="0.35">
      <c r="A2" s="19" t="s">
        <v>443</v>
      </c>
      <c r="B2" t="s">
        <v>677</v>
      </c>
    </row>
    <row r="4" spans="1:2" x14ac:dyDescent="0.35">
      <c r="A4" s="19" t="s">
        <v>673</v>
      </c>
      <c r="B4" t="s">
        <v>442</v>
      </c>
    </row>
    <row r="5" spans="1:2" x14ac:dyDescent="0.35">
      <c r="A5" s="26">
        <v>38028</v>
      </c>
      <c r="B5">
        <v>1178.116991267982</v>
      </c>
    </row>
    <row r="6" spans="1:2" x14ac:dyDescent="0.35">
      <c r="A6" s="26">
        <v>38055</v>
      </c>
      <c r="B6">
        <v>6616.9210454018439</v>
      </c>
    </row>
    <row r="7" spans="1:2" x14ac:dyDescent="0.35">
      <c r="A7" s="26">
        <v>38097</v>
      </c>
      <c r="B7">
        <v>429605.67873038113</v>
      </c>
    </row>
    <row r="8" spans="1:2" x14ac:dyDescent="0.35">
      <c r="A8" s="26">
        <v>38125</v>
      </c>
      <c r="B8">
        <v>1325550.9616162563</v>
      </c>
    </row>
    <row r="9" spans="1:2" x14ac:dyDescent="0.35">
      <c r="A9" s="26">
        <v>38146</v>
      </c>
      <c r="B9">
        <v>639511.53167293128</v>
      </c>
    </row>
    <row r="10" spans="1:2" x14ac:dyDescent="0.35">
      <c r="A10" s="26">
        <v>38181</v>
      </c>
      <c r="B10">
        <v>39892.984326253325</v>
      </c>
    </row>
    <row r="11" spans="1:2" x14ac:dyDescent="0.35">
      <c r="A11" s="26">
        <v>38216</v>
      </c>
      <c r="B11">
        <v>90349.772195532947</v>
      </c>
    </row>
    <row r="12" spans="1:2" x14ac:dyDescent="0.35">
      <c r="A12" s="26">
        <v>38259</v>
      </c>
      <c r="B12">
        <v>321171.44202522992</v>
      </c>
    </row>
    <row r="13" spans="1:2" x14ac:dyDescent="0.35">
      <c r="A13" s="26">
        <v>38279</v>
      </c>
      <c r="B13">
        <v>11368.033736766918</v>
      </c>
    </row>
    <row r="14" spans="1:2" x14ac:dyDescent="0.35">
      <c r="A14" s="26">
        <v>38336</v>
      </c>
      <c r="B14">
        <v>64968.441694894354</v>
      </c>
    </row>
    <row r="15" spans="1:2" x14ac:dyDescent="0.35">
      <c r="A15" s="26">
        <v>38365</v>
      </c>
      <c r="B15">
        <v>12233.951799498524</v>
      </c>
    </row>
    <row r="16" spans="1:2" x14ac:dyDescent="0.35">
      <c r="A16" s="26">
        <v>38405</v>
      </c>
      <c r="B16">
        <v>33779.300246393141</v>
      </c>
    </row>
    <row r="17" spans="1:2" x14ac:dyDescent="0.35">
      <c r="A17" s="26">
        <v>38433</v>
      </c>
      <c r="B17">
        <v>528095.43388866633</v>
      </c>
    </row>
    <row r="18" spans="1:2" x14ac:dyDescent="0.35">
      <c r="A18" s="26">
        <v>38461</v>
      </c>
      <c r="B18">
        <v>93549.619197047141</v>
      </c>
    </row>
    <row r="19" spans="1:2" x14ac:dyDescent="0.35">
      <c r="A19" s="26">
        <v>38489</v>
      </c>
      <c r="B19">
        <v>117202.32487190014</v>
      </c>
    </row>
    <row r="20" spans="1:2" x14ac:dyDescent="0.35">
      <c r="A20" s="26">
        <v>38517</v>
      </c>
      <c r="B20">
        <v>6935349.4332771562</v>
      </c>
    </row>
    <row r="21" spans="1:2" x14ac:dyDescent="0.35">
      <c r="A21" s="26">
        <v>38545</v>
      </c>
      <c r="B21">
        <v>331118.35354768077</v>
      </c>
    </row>
    <row r="22" spans="1:2" x14ac:dyDescent="0.35">
      <c r="A22" s="26">
        <v>38587</v>
      </c>
      <c r="B22">
        <v>24721.325321339453</v>
      </c>
    </row>
    <row r="23" spans="1:2" x14ac:dyDescent="0.35">
      <c r="A23" s="26">
        <v>38615</v>
      </c>
      <c r="B23">
        <v>564225.67444524798</v>
      </c>
    </row>
    <row r="24" spans="1:2" x14ac:dyDescent="0.35">
      <c r="A24" s="26">
        <v>38644</v>
      </c>
      <c r="B24">
        <v>427443.69276155147</v>
      </c>
    </row>
    <row r="25" spans="1:2" x14ac:dyDescent="0.35">
      <c r="A25" s="26">
        <v>38671</v>
      </c>
      <c r="B25">
        <v>5369.1587911260667</v>
      </c>
    </row>
    <row r="26" spans="1:2" x14ac:dyDescent="0.35">
      <c r="A26" s="26">
        <v>38699</v>
      </c>
      <c r="B26">
        <v>27813.795574192023</v>
      </c>
    </row>
    <row r="27" spans="1:2" x14ac:dyDescent="0.35">
      <c r="A27" s="26">
        <v>38755</v>
      </c>
      <c r="B27">
        <v>25777.854278383038</v>
      </c>
    </row>
    <row r="28" spans="1:2" x14ac:dyDescent="0.35">
      <c r="A28" s="26">
        <v>38786</v>
      </c>
      <c r="B28">
        <v>288924.13132758864</v>
      </c>
    </row>
    <row r="29" spans="1:2" x14ac:dyDescent="0.35">
      <c r="A29" s="26">
        <v>38825</v>
      </c>
      <c r="B29">
        <v>36800.986544221436</v>
      </c>
    </row>
    <row r="30" spans="1:2" x14ac:dyDescent="0.35">
      <c r="A30" s="26">
        <v>38853</v>
      </c>
      <c r="B30">
        <v>267360.78078090167</v>
      </c>
    </row>
    <row r="31" spans="1:2" x14ac:dyDescent="0.35">
      <c r="A31" s="26">
        <v>38881</v>
      </c>
      <c r="B31">
        <v>1345624.0695420918</v>
      </c>
    </row>
    <row r="32" spans="1:2" x14ac:dyDescent="0.35">
      <c r="A32" s="26">
        <v>38909</v>
      </c>
      <c r="B32">
        <v>183128.84708136885</v>
      </c>
    </row>
    <row r="33" spans="1:2" x14ac:dyDescent="0.35">
      <c r="A33" s="26">
        <v>38951</v>
      </c>
      <c r="B33">
        <v>4930559.4204445779</v>
      </c>
    </row>
    <row r="34" spans="1:2" x14ac:dyDescent="0.35">
      <c r="A34" s="26">
        <v>38979</v>
      </c>
      <c r="B34">
        <v>38273.026005990294</v>
      </c>
    </row>
    <row r="35" spans="1:2" x14ac:dyDescent="0.35">
      <c r="A35" s="26">
        <v>39021</v>
      </c>
      <c r="B35">
        <v>340979.35456982633</v>
      </c>
    </row>
    <row r="36" spans="1:2" x14ac:dyDescent="0.35">
      <c r="A36" s="26">
        <v>39072</v>
      </c>
      <c r="B36">
        <v>39338.230984561669</v>
      </c>
    </row>
    <row r="37" spans="1:2" x14ac:dyDescent="0.35">
      <c r="A37" s="26">
        <v>39091</v>
      </c>
      <c r="B37">
        <v>8729.6704211499782</v>
      </c>
    </row>
    <row r="38" spans="1:2" x14ac:dyDescent="0.35">
      <c r="A38" s="26">
        <v>39119</v>
      </c>
      <c r="B38">
        <v>40631.996830464799</v>
      </c>
    </row>
    <row r="39" spans="1:2" x14ac:dyDescent="0.35">
      <c r="A39" s="26">
        <v>39147</v>
      </c>
      <c r="B39">
        <v>346712.41905807634</v>
      </c>
    </row>
    <row r="40" spans="1:2" x14ac:dyDescent="0.35">
      <c r="A40" s="26">
        <v>39185</v>
      </c>
      <c r="B40">
        <v>67215.36680751825</v>
      </c>
    </row>
    <row r="41" spans="1:2" x14ac:dyDescent="0.35">
      <c r="A41" s="26">
        <v>39217</v>
      </c>
      <c r="B41">
        <v>1462498.4049265673</v>
      </c>
    </row>
    <row r="42" spans="1:2" x14ac:dyDescent="0.35">
      <c r="A42" s="26">
        <v>39245</v>
      </c>
      <c r="B42">
        <v>401001.86228321143</v>
      </c>
    </row>
    <row r="43" spans="1:2" x14ac:dyDescent="0.35">
      <c r="A43" s="26">
        <v>39273</v>
      </c>
      <c r="B43">
        <v>229779.14358550002</v>
      </c>
    </row>
    <row r="44" spans="1:2" x14ac:dyDescent="0.35">
      <c r="A44" s="26">
        <v>39316</v>
      </c>
      <c r="B44">
        <v>570804.14633048896</v>
      </c>
    </row>
    <row r="45" spans="1:2" x14ac:dyDescent="0.35">
      <c r="A45" s="26">
        <v>39343</v>
      </c>
      <c r="B45">
        <v>87615.974372149503</v>
      </c>
    </row>
    <row r="46" spans="1:2" x14ac:dyDescent="0.35">
      <c r="A46" s="26">
        <v>39371</v>
      </c>
      <c r="B46">
        <v>135270.40957072377</v>
      </c>
    </row>
    <row r="47" spans="1:2" x14ac:dyDescent="0.35">
      <c r="A47" s="26">
        <v>39399</v>
      </c>
      <c r="B47">
        <v>617535.04497231776</v>
      </c>
    </row>
    <row r="48" spans="1:2" x14ac:dyDescent="0.35">
      <c r="A48" s="26">
        <v>39428</v>
      </c>
      <c r="B48">
        <v>410744.47280011303</v>
      </c>
    </row>
    <row r="49" spans="1:2" x14ac:dyDescent="0.35">
      <c r="A49" s="26">
        <v>39455</v>
      </c>
      <c r="B49">
        <v>265770.0323626938</v>
      </c>
    </row>
    <row r="50" spans="1:2" x14ac:dyDescent="0.35">
      <c r="A50" s="26">
        <v>39483</v>
      </c>
      <c r="B50">
        <v>541275.04193007282</v>
      </c>
    </row>
    <row r="51" spans="1:2" x14ac:dyDescent="0.35">
      <c r="A51" s="26">
        <v>39525</v>
      </c>
      <c r="B51">
        <v>1239854.8616148287</v>
      </c>
    </row>
    <row r="52" spans="1:2" x14ac:dyDescent="0.35">
      <c r="A52" s="26">
        <v>39567</v>
      </c>
      <c r="B52">
        <v>163867.09565545249</v>
      </c>
    </row>
    <row r="53" spans="1:2" x14ac:dyDescent="0.35">
      <c r="A53" s="26">
        <v>39581</v>
      </c>
      <c r="B53">
        <v>494654.14243355818</v>
      </c>
    </row>
    <row r="54" spans="1:2" x14ac:dyDescent="0.35">
      <c r="A54" s="26">
        <v>39609</v>
      </c>
      <c r="B54">
        <v>1632599.6094274507</v>
      </c>
    </row>
    <row r="55" spans="1:2" x14ac:dyDescent="0.35">
      <c r="A55" s="26">
        <v>39651</v>
      </c>
      <c r="B55">
        <v>2386841.0435725977</v>
      </c>
    </row>
    <row r="56" spans="1:2" x14ac:dyDescent="0.35">
      <c r="A56" s="26">
        <v>39679</v>
      </c>
      <c r="B56">
        <v>951975.29545018554</v>
      </c>
    </row>
    <row r="57" spans="1:2" x14ac:dyDescent="0.35">
      <c r="A57" s="26">
        <v>39693</v>
      </c>
      <c r="B57">
        <v>767286.1960979281</v>
      </c>
    </row>
    <row r="58" spans="1:2" x14ac:dyDescent="0.35">
      <c r="A58" s="26">
        <v>39735</v>
      </c>
      <c r="B58">
        <v>462896.94525403762</v>
      </c>
    </row>
    <row r="59" spans="1:2" x14ac:dyDescent="0.35">
      <c r="A59" s="26">
        <v>39763</v>
      </c>
      <c r="B59">
        <v>683723.07893980842</v>
      </c>
    </row>
    <row r="60" spans="1:2" x14ac:dyDescent="0.35">
      <c r="A60" s="26">
        <v>39791</v>
      </c>
      <c r="B60">
        <v>246962.6025791326</v>
      </c>
    </row>
    <row r="61" spans="1:2" x14ac:dyDescent="0.35">
      <c r="A61" s="26">
        <v>39833</v>
      </c>
      <c r="B61">
        <v>82395.579208661147</v>
      </c>
    </row>
    <row r="62" spans="1:2" x14ac:dyDescent="0.35">
      <c r="A62" s="26">
        <v>39861</v>
      </c>
      <c r="B62">
        <v>213550.84576426831</v>
      </c>
    </row>
    <row r="63" spans="1:2" x14ac:dyDescent="0.35">
      <c r="A63" s="26">
        <v>39903</v>
      </c>
      <c r="B63">
        <v>646100.44749352406</v>
      </c>
    </row>
    <row r="64" spans="1:2" x14ac:dyDescent="0.35">
      <c r="A64" s="26">
        <v>39931</v>
      </c>
      <c r="B64">
        <v>503524.0469135968</v>
      </c>
    </row>
    <row r="65" spans="1:2" x14ac:dyDescent="0.35">
      <c r="A65" s="26">
        <v>39959</v>
      </c>
      <c r="B65">
        <v>1262555.8595507022</v>
      </c>
    </row>
    <row r="66" spans="1:2" x14ac:dyDescent="0.35">
      <c r="A66" s="26">
        <v>39987</v>
      </c>
      <c r="B66">
        <v>2343039.5525045814</v>
      </c>
    </row>
    <row r="67" spans="1:2" x14ac:dyDescent="0.35">
      <c r="A67" s="26">
        <v>40001</v>
      </c>
      <c r="B67">
        <v>4644386.16256369</v>
      </c>
    </row>
    <row r="68" spans="1:2" x14ac:dyDescent="0.35">
      <c r="A68" s="26">
        <v>40015</v>
      </c>
      <c r="B68">
        <v>281346.10841473815</v>
      </c>
    </row>
    <row r="69" spans="1:2" x14ac:dyDescent="0.35">
      <c r="A69" s="26">
        <v>40029</v>
      </c>
      <c r="B69">
        <v>1014370.3102383887</v>
      </c>
    </row>
    <row r="70" spans="1:2" x14ac:dyDescent="0.35">
      <c r="A70" s="26">
        <v>40043</v>
      </c>
      <c r="B70">
        <v>2270583.5209026933</v>
      </c>
    </row>
    <row r="71" spans="1:2" x14ac:dyDescent="0.35">
      <c r="A71" s="26">
        <v>40057</v>
      </c>
      <c r="B71">
        <v>114619.01494811861</v>
      </c>
    </row>
    <row r="72" spans="1:2" x14ac:dyDescent="0.35">
      <c r="A72" s="26">
        <v>40067</v>
      </c>
      <c r="B72">
        <v>1067606.5242999399</v>
      </c>
    </row>
    <row r="73" spans="1:2" x14ac:dyDescent="0.35">
      <c r="A73" s="26">
        <v>40085</v>
      </c>
      <c r="B73">
        <v>979385.11792884115</v>
      </c>
    </row>
    <row r="74" spans="1:2" x14ac:dyDescent="0.35">
      <c r="A74" s="26">
        <v>40099</v>
      </c>
      <c r="B74">
        <v>404522.45972733875</v>
      </c>
    </row>
    <row r="75" spans="1:2" x14ac:dyDescent="0.35">
      <c r="A75" s="26">
        <v>40127</v>
      </c>
      <c r="B75">
        <v>398121.53272247524</v>
      </c>
    </row>
    <row r="76" spans="1:2" x14ac:dyDescent="0.35">
      <c r="A76" s="26">
        <v>40155</v>
      </c>
      <c r="B76">
        <v>11914.403060006023</v>
      </c>
    </row>
    <row r="77" spans="1:2" x14ac:dyDescent="0.35">
      <c r="A77" s="26">
        <v>40256</v>
      </c>
      <c r="B77">
        <v>18506.836722965327</v>
      </c>
    </row>
    <row r="78" spans="1:2" x14ac:dyDescent="0.35">
      <c r="A78" s="26">
        <v>40281</v>
      </c>
      <c r="B78">
        <v>79687.406383452821</v>
      </c>
    </row>
    <row r="79" spans="1:2" x14ac:dyDescent="0.35">
      <c r="A79" s="26">
        <v>40309</v>
      </c>
      <c r="B79">
        <v>227742.10016717541</v>
      </c>
    </row>
    <row r="80" spans="1:2" x14ac:dyDescent="0.35">
      <c r="A80" s="26">
        <v>40351</v>
      </c>
      <c r="B80">
        <v>412770.80082291976</v>
      </c>
    </row>
    <row r="81" spans="1:2" x14ac:dyDescent="0.35">
      <c r="A81" s="26">
        <v>40379</v>
      </c>
      <c r="B81">
        <v>149088.04409457278</v>
      </c>
    </row>
    <row r="82" spans="1:2" x14ac:dyDescent="0.35">
      <c r="A82" s="26">
        <v>40407</v>
      </c>
      <c r="B82">
        <v>78058.336253533489</v>
      </c>
    </row>
    <row r="83" spans="1:2" x14ac:dyDescent="0.35">
      <c r="A83" s="26">
        <v>40435</v>
      </c>
      <c r="B83">
        <v>70433.988021970159</v>
      </c>
    </row>
    <row r="84" spans="1:2" x14ac:dyDescent="0.35">
      <c r="A84" s="26">
        <v>40463</v>
      </c>
      <c r="B84">
        <v>114046.06381574359</v>
      </c>
    </row>
    <row r="85" spans="1:2" x14ac:dyDescent="0.35">
      <c r="A85" s="26">
        <v>40491</v>
      </c>
      <c r="B85">
        <v>202048.54570442784</v>
      </c>
    </row>
    <row r="86" spans="1:2" x14ac:dyDescent="0.35">
      <c r="A86" s="26">
        <v>40534</v>
      </c>
      <c r="B86">
        <v>31466.699750501401</v>
      </c>
    </row>
    <row r="87" spans="1:2" x14ac:dyDescent="0.35">
      <c r="A87" s="26">
        <v>40550</v>
      </c>
      <c r="B87">
        <v>39644.276799250292</v>
      </c>
    </row>
    <row r="88" spans="1:2" x14ac:dyDescent="0.35">
      <c r="A88" s="26">
        <v>40562</v>
      </c>
      <c r="B88">
        <v>37955.425364279428</v>
      </c>
    </row>
    <row r="89" spans="1:2" x14ac:dyDescent="0.35">
      <c r="A89" s="26">
        <v>40575</v>
      </c>
      <c r="B89">
        <v>19542.029513072783</v>
      </c>
    </row>
    <row r="90" spans="1:2" x14ac:dyDescent="0.35">
      <c r="A90" s="26">
        <v>40589</v>
      </c>
      <c r="B90">
        <v>113633.7184521161</v>
      </c>
    </row>
    <row r="91" spans="1:2" x14ac:dyDescent="0.35">
      <c r="A91" s="26">
        <v>40604</v>
      </c>
      <c r="B91">
        <v>37274.426923178056</v>
      </c>
    </row>
    <row r="92" spans="1:2" x14ac:dyDescent="0.35">
      <c r="A92" s="26">
        <v>40641</v>
      </c>
      <c r="B92">
        <v>373480.44603067043</v>
      </c>
    </row>
    <row r="93" spans="1:2" x14ac:dyDescent="0.35">
      <c r="A93" s="26">
        <v>40652</v>
      </c>
      <c r="B93">
        <v>447143.65304771479</v>
      </c>
    </row>
    <row r="94" spans="1:2" x14ac:dyDescent="0.35">
      <c r="A94" s="26">
        <v>40669</v>
      </c>
      <c r="B94">
        <v>185338.58285165895</v>
      </c>
    </row>
    <row r="95" spans="1:2" x14ac:dyDescent="0.35">
      <c r="A95" s="26">
        <v>40680</v>
      </c>
      <c r="B95">
        <v>471371.43620961223</v>
      </c>
    </row>
    <row r="96" spans="1:2" x14ac:dyDescent="0.35">
      <c r="A96" s="26">
        <v>40688</v>
      </c>
      <c r="B96">
        <v>657514.68020271568</v>
      </c>
    </row>
    <row r="97" spans="1:2" x14ac:dyDescent="0.35">
      <c r="A97" s="26">
        <v>40701</v>
      </c>
      <c r="B97">
        <v>297101.68027987797</v>
      </c>
    </row>
    <row r="98" spans="1:2" x14ac:dyDescent="0.35">
      <c r="A98" s="26">
        <v>40723</v>
      </c>
      <c r="B98">
        <v>523768.51762561803</v>
      </c>
    </row>
    <row r="99" spans="1:2" x14ac:dyDescent="0.35">
      <c r="A99" s="26">
        <v>40750</v>
      </c>
      <c r="B99">
        <v>20025.49400645875</v>
      </c>
    </row>
    <row r="100" spans="1:2" x14ac:dyDescent="0.35">
      <c r="A100" s="26">
        <v>40765</v>
      </c>
      <c r="B100">
        <v>449210.93720899004</v>
      </c>
    </row>
    <row r="101" spans="1:2" x14ac:dyDescent="0.35">
      <c r="A101" s="26">
        <v>40778</v>
      </c>
      <c r="B101">
        <v>485878.26524565462</v>
      </c>
    </row>
    <row r="102" spans="1:2" x14ac:dyDescent="0.35">
      <c r="A102" s="26">
        <v>40794</v>
      </c>
      <c r="B102">
        <v>210644.55843703228</v>
      </c>
    </row>
    <row r="103" spans="1:2" x14ac:dyDescent="0.35">
      <c r="A103" s="26">
        <v>40806</v>
      </c>
      <c r="B103">
        <v>743412.27005825238</v>
      </c>
    </row>
    <row r="104" spans="1:2" x14ac:dyDescent="0.35">
      <c r="A104" s="26">
        <v>40820</v>
      </c>
      <c r="B104">
        <v>500832.88128901116</v>
      </c>
    </row>
    <row r="105" spans="1:2" x14ac:dyDescent="0.35">
      <c r="A105" s="26">
        <v>40841</v>
      </c>
      <c r="B105">
        <v>142592.98017453772</v>
      </c>
    </row>
    <row r="106" spans="1:2" x14ac:dyDescent="0.35">
      <c r="A106" s="26">
        <v>40848</v>
      </c>
      <c r="B106">
        <v>233032.26425352367</v>
      </c>
    </row>
    <row r="107" spans="1:2" x14ac:dyDescent="0.35">
      <c r="A107" s="26">
        <v>40862</v>
      </c>
      <c r="B107">
        <v>67395.596108813246</v>
      </c>
    </row>
    <row r="108" spans="1:2" x14ac:dyDescent="0.35">
      <c r="A108" s="26">
        <v>40897</v>
      </c>
      <c r="B108">
        <v>67027.282952788868</v>
      </c>
    </row>
    <row r="109" spans="1:2" x14ac:dyDescent="0.35">
      <c r="A109" s="26">
        <v>40918</v>
      </c>
      <c r="B109">
        <v>145329.88234840421</v>
      </c>
    </row>
    <row r="110" spans="1:2" x14ac:dyDescent="0.35">
      <c r="A110" s="26">
        <v>40925</v>
      </c>
      <c r="B110">
        <v>414639.4269278266</v>
      </c>
    </row>
    <row r="111" spans="1:2" x14ac:dyDescent="0.35">
      <c r="A111" s="26">
        <v>40939</v>
      </c>
      <c r="B111">
        <v>241907.11095173663</v>
      </c>
    </row>
    <row r="112" spans="1:2" x14ac:dyDescent="0.35">
      <c r="A112" s="26">
        <v>40955</v>
      </c>
      <c r="B112">
        <v>531643.27204670827</v>
      </c>
    </row>
    <row r="113" spans="1:2" x14ac:dyDescent="0.35">
      <c r="A113" s="26">
        <v>40967</v>
      </c>
      <c r="B113">
        <v>323118.80649750214</v>
      </c>
    </row>
    <row r="114" spans="1:2" x14ac:dyDescent="0.35">
      <c r="A114" s="26">
        <v>41009</v>
      </c>
      <c r="B114">
        <v>213495.94384058812</v>
      </c>
    </row>
    <row r="115" spans="1:2" x14ac:dyDescent="0.35">
      <c r="A115" s="26">
        <v>41030</v>
      </c>
      <c r="B115">
        <v>330115.52102197474</v>
      </c>
    </row>
    <row r="116" spans="1:2" x14ac:dyDescent="0.35">
      <c r="A116" s="26">
        <v>41044</v>
      </c>
      <c r="B116">
        <v>1206202.4800265613</v>
      </c>
    </row>
    <row r="117" spans="1:2" x14ac:dyDescent="0.35">
      <c r="A117" s="26">
        <v>41058</v>
      </c>
      <c r="B117">
        <v>262687.13310992718</v>
      </c>
    </row>
    <row r="118" spans="1:2" x14ac:dyDescent="0.35">
      <c r="A118" s="26">
        <v>41085</v>
      </c>
      <c r="B118">
        <v>353504.71298987127</v>
      </c>
    </row>
    <row r="119" spans="1:2" x14ac:dyDescent="0.35">
      <c r="A119" s="26">
        <v>41100</v>
      </c>
      <c r="B119">
        <v>174414.01021786136</v>
      </c>
    </row>
    <row r="120" spans="1:2" x14ac:dyDescent="0.35">
      <c r="A120" s="26">
        <v>41114</v>
      </c>
      <c r="B120">
        <v>345460.81050554384</v>
      </c>
    </row>
    <row r="121" spans="1:2" x14ac:dyDescent="0.35">
      <c r="A121" s="26">
        <v>41128</v>
      </c>
      <c r="B121">
        <v>308322.9046243896</v>
      </c>
    </row>
    <row r="122" spans="1:2" x14ac:dyDescent="0.35">
      <c r="A122" s="26">
        <v>41142</v>
      </c>
      <c r="B122">
        <v>525344.18064246874</v>
      </c>
    </row>
    <row r="123" spans="1:2" x14ac:dyDescent="0.35">
      <c r="A123" s="26">
        <v>41156</v>
      </c>
      <c r="B123">
        <v>89469.535383514303</v>
      </c>
    </row>
    <row r="124" spans="1:2" x14ac:dyDescent="0.35">
      <c r="A124" s="26">
        <v>41170</v>
      </c>
      <c r="B124">
        <v>441325.11907462816</v>
      </c>
    </row>
    <row r="125" spans="1:2" x14ac:dyDescent="0.35">
      <c r="A125" s="26">
        <v>41184</v>
      </c>
      <c r="B125">
        <v>323185.29739799269</v>
      </c>
    </row>
    <row r="126" spans="1:2" x14ac:dyDescent="0.35">
      <c r="A126" s="26">
        <v>41198</v>
      </c>
      <c r="B126">
        <v>418438.67935943906</v>
      </c>
    </row>
    <row r="127" spans="1:2" x14ac:dyDescent="0.35">
      <c r="A127" s="26">
        <v>41214</v>
      </c>
      <c r="B127">
        <v>281440.06279715459</v>
      </c>
    </row>
    <row r="128" spans="1:2" x14ac:dyDescent="0.35">
      <c r="A128" s="26">
        <v>41226</v>
      </c>
      <c r="B128">
        <v>262526.30584920588</v>
      </c>
    </row>
    <row r="129" spans="1:2" x14ac:dyDescent="0.35">
      <c r="A129" s="26">
        <v>41240</v>
      </c>
      <c r="B129">
        <v>417841.57009458507</v>
      </c>
    </row>
    <row r="130" spans="1:2" x14ac:dyDescent="0.35">
      <c r="A130" s="26">
        <v>41282</v>
      </c>
      <c r="B130">
        <v>155340.44863112929</v>
      </c>
    </row>
    <row r="131" spans="1:2" x14ac:dyDescent="0.35">
      <c r="A131" s="26">
        <v>41298</v>
      </c>
      <c r="B131">
        <v>282967.98934525077</v>
      </c>
    </row>
    <row r="132" spans="1:2" x14ac:dyDescent="0.35">
      <c r="A132" s="26">
        <v>41310</v>
      </c>
      <c r="B132">
        <v>218992.78576284274</v>
      </c>
    </row>
    <row r="133" spans="1:2" x14ac:dyDescent="0.35">
      <c r="A133" s="26">
        <v>41338</v>
      </c>
      <c r="B133">
        <v>364315.67626954801</v>
      </c>
    </row>
    <row r="134" spans="1:2" x14ac:dyDescent="0.35">
      <c r="A134" s="26">
        <v>41359</v>
      </c>
      <c r="B134">
        <v>213180.45059034054</v>
      </c>
    </row>
    <row r="135" spans="1:2" x14ac:dyDescent="0.35">
      <c r="A135" s="26">
        <v>41380</v>
      </c>
      <c r="B135">
        <v>198492.6304194238</v>
      </c>
    </row>
    <row r="136" spans="1:2" x14ac:dyDescent="0.35">
      <c r="A136" s="26">
        <v>41394</v>
      </c>
      <c r="B136">
        <v>390605.91990512557</v>
      </c>
    </row>
    <row r="137" spans="1:2" x14ac:dyDescent="0.35">
      <c r="A137" s="26">
        <v>41408</v>
      </c>
      <c r="B137">
        <v>300476.5464215182</v>
      </c>
    </row>
    <row r="138" spans="1:2" x14ac:dyDescent="0.35">
      <c r="A138" s="26">
        <v>41422</v>
      </c>
      <c r="B138">
        <v>155668.70981738422</v>
      </c>
    </row>
    <row r="139" spans="1:2" x14ac:dyDescent="0.35">
      <c r="A139" s="26">
        <v>41436</v>
      </c>
      <c r="B139">
        <v>232945.62102455512</v>
      </c>
    </row>
    <row r="140" spans="1:2" x14ac:dyDescent="0.35">
      <c r="A140" s="26">
        <v>41450</v>
      </c>
      <c r="B140">
        <v>293106.72563056793</v>
      </c>
    </row>
    <row r="141" spans="1:2" x14ac:dyDescent="0.35">
      <c r="A141" s="26">
        <v>41464</v>
      </c>
      <c r="B141">
        <v>886870.06378831202</v>
      </c>
    </row>
    <row r="142" spans="1:2" x14ac:dyDescent="0.35">
      <c r="A142" s="26">
        <v>41481</v>
      </c>
      <c r="B142">
        <v>559524.96014017775</v>
      </c>
    </row>
    <row r="143" spans="1:2" x14ac:dyDescent="0.35">
      <c r="A143" s="26">
        <v>41492</v>
      </c>
      <c r="B143">
        <v>352788.79017365654</v>
      </c>
    </row>
    <row r="144" spans="1:2" x14ac:dyDescent="0.35">
      <c r="A144" s="26">
        <v>41506</v>
      </c>
      <c r="B144">
        <v>460869.28563221631</v>
      </c>
    </row>
    <row r="145" spans="1:2" x14ac:dyDescent="0.35">
      <c r="A145" s="26">
        <v>41520</v>
      </c>
      <c r="B145">
        <v>299644.45542898512</v>
      </c>
    </row>
    <row r="146" spans="1:2" x14ac:dyDescent="0.35">
      <c r="A146" s="26">
        <v>41548</v>
      </c>
      <c r="B146">
        <v>406701.91994971025</v>
      </c>
    </row>
    <row r="147" spans="1:2" x14ac:dyDescent="0.35">
      <c r="A147" s="26">
        <v>41562</v>
      </c>
      <c r="B147">
        <v>664789.63145632716</v>
      </c>
    </row>
    <row r="148" spans="1:2" x14ac:dyDescent="0.35">
      <c r="A148" s="26">
        <v>41576</v>
      </c>
      <c r="B148">
        <v>188059.22530743608</v>
      </c>
    </row>
    <row r="149" spans="1:2" x14ac:dyDescent="0.35">
      <c r="A149" s="26">
        <v>41590</v>
      </c>
      <c r="B149">
        <v>92636.159947406559</v>
      </c>
    </row>
    <row r="150" spans="1:2" x14ac:dyDescent="0.35">
      <c r="A150" s="26">
        <v>41604</v>
      </c>
      <c r="B150">
        <v>163113.31501788503</v>
      </c>
    </row>
    <row r="151" spans="1:2" x14ac:dyDescent="0.35">
      <c r="A151" s="26">
        <v>41618</v>
      </c>
      <c r="B151">
        <v>197460.25990900787</v>
      </c>
    </row>
    <row r="152" spans="1:2" x14ac:dyDescent="0.35">
      <c r="A152" s="26">
        <v>41646</v>
      </c>
      <c r="B152">
        <v>124685.17186930872</v>
      </c>
    </row>
    <row r="153" spans="1:2" x14ac:dyDescent="0.35">
      <c r="A153" s="26">
        <v>41660</v>
      </c>
      <c r="B153">
        <v>261570.79151914205</v>
      </c>
    </row>
    <row r="154" spans="1:2" x14ac:dyDescent="0.35">
      <c r="A154" s="26">
        <v>41674</v>
      </c>
      <c r="B154">
        <v>168335.81806985781</v>
      </c>
    </row>
    <row r="155" spans="1:2" x14ac:dyDescent="0.35">
      <c r="A155" s="26">
        <v>41702</v>
      </c>
      <c r="B155">
        <v>276286.4962495729</v>
      </c>
    </row>
    <row r="156" spans="1:2" x14ac:dyDescent="0.35">
      <c r="A156" s="26">
        <v>41715</v>
      </c>
      <c r="B156">
        <v>496002.9074221527</v>
      </c>
    </row>
    <row r="157" spans="1:2" x14ac:dyDescent="0.35">
      <c r="A157" s="26">
        <v>41730</v>
      </c>
      <c r="B157">
        <v>381764.33946338634</v>
      </c>
    </row>
    <row r="158" spans="1:2" x14ac:dyDescent="0.35">
      <c r="A158" s="26">
        <v>41744</v>
      </c>
      <c r="B158">
        <v>324443.86805714306</v>
      </c>
    </row>
    <row r="159" spans="1:2" x14ac:dyDescent="0.35">
      <c r="A159" s="26">
        <v>41758</v>
      </c>
      <c r="B159">
        <v>420917.69362826814</v>
      </c>
    </row>
    <row r="160" spans="1:2" x14ac:dyDescent="0.35">
      <c r="A160" s="26">
        <v>41772</v>
      </c>
      <c r="B160">
        <v>487364.22006938275</v>
      </c>
    </row>
    <row r="161" spans="1:2" x14ac:dyDescent="0.35">
      <c r="A161" s="26">
        <v>41786</v>
      </c>
      <c r="B161">
        <v>424467.82200901542</v>
      </c>
    </row>
    <row r="162" spans="1:2" x14ac:dyDescent="0.35">
      <c r="A162" s="26">
        <v>41800</v>
      </c>
      <c r="B162">
        <v>717159.78667817451</v>
      </c>
    </row>
    <row r="163" spans="1:2" x14ac:dyDescent="0.35">
      <c r="A163" s="26">
        <v>41814</v>
      </c>
      <c r="B163">
        <v>752606.49707394745</v>
      </c>
    </row>
    <row r="164" spans="1:2" x14ac:dyDescent="0.35">
      <c r="A164" s="26">
        <v>41828</v>
      </c>
      <c r="B164">
        <v>386347.30564798869</v>
      </c>
    </row>
    <row r="165" spans="1:2" x14ac:dyDescent="0.35">
      <c r="A165" s="26">
        <v>41842</v>
      </c>
      <c r="B165">
        <v>190663.94519207015</v>
      </c>
    </row>
    <row r="166" spans="1:2" x14ac:dyDescent="0.35">
      <c r="A166" s="26">
        <v>41856</v>
      </c>
      <c r="B166">
        <v>425714.62038314156</v>
      </c>
    </row>
    <row r="167" spans="1:2" x14ac:dyDescent="0.35">
      <c r="A167" s="26">
        <v>41870</v>
      </c>
      <c r="B167">
        <v>548866.02576085867</v>
      </c>
    </row>
    <row r="168" spans="1:2" x14ac:dyDescent="0.35">
      <c r="A168" s="26">
        <v>41884</v>
      </c>
      <c r="B168">
        <v>131990.43535225937</v>
      </c>
    </row>
    <row r="169" spans="1:2" x14ac:dyDescent="0.35">
      <c r="A169" s="26">
        <v>41898</v>
      </c>
      <c r="B169">
        <v>307560.05706067779</v>
      </c>
    </row>
    <row r="170" spans="1:2" x14ac:dyDescent="0.35">
      <c r="A170" s="26">
        <v>41914</v>
      </c>
      <c r="B170">
        <v>228386.80744089492</v>
      </c>
    </row>
    <row r="171" spans="1:2" x14ac:dyDescent="0.35">
      <c r="A171" s="26">
        <v>41926</v>
      </c>
      <c r="B171">
        <v>500644.40471688728</v>
      </c>
    </row>
    <row r="172" spans="1:2" x14ac:dyDescent="0.35">
      <c r="A172" s="26">
        <v>41940</v>
      </c>
      <c r="B172">
        <v>526030.02745282021</v>
      </c>
    </row>
    <row r="173" spans="1:2" x14ac:dyDescent="0.35">
      <c r="A173" s="26">
        <v>41954</v>
      </c>
      <c r="B173">
        <v>229033.9459288661</v>
      </c>
    </row>
    <row r="174" spans="1:2" x14ac:dyDescent="0.35">
      <c r="A174" s="26">
        <v>41969</v>
      </c>
      <c r="B174">
        <v>142755.74639460439</v>
      </c>
    </row>
    <row r="175" spans="1:2" x14ac:dyDescent="0.35">
      <c r="A175" s="26">
        <v>41985</v>
      </c>
      <c r="B175">
        <v>140769.2951723919</v>
      </c>
    </row>
    <row r="176" spans="1:2" x14ac:dyDescent="0.35">
      <c r="A176" s="26">
        <v>42052</v>
      </c>
      <c r="B176">
        <v>246787.13134029676</v>
      </c>
    </row>
    <row r="177" spans="1:2" x14ac:dyDescent="0.35">
      <c r="A177" s="26">
        <v>42067</v>
      </c>
      <c r="B177">
        <v>449840.84094460914</v>
      </c>
    </row>
    <row r="178" spans="1:2" x14ac:dyDescent="0.35">
      <c r="A178" s="26">
        <v>42080</v>
      </c>
      <c r="B178">
        <v>374903.52970704227</v>
      </c>
    </row>
    <row r="179" spans="1:2" x14ac:dyDescent="0.35">
      <c r="A179" s="26">
        <v>42094</v>
      </c>
      <c r="B179">
        <v>184562.18733883841</v>
      </c>
    </row>
    <row r="180" spans="1:2" x14ac:dyDescent="0.35">
      <c r="A180" s="26">
        <v>42108</v>
      </c>
      <c r="B180">
        <v>305085.13688655564</v>
      </c>
    </row>
    <row r="181" spans="1:2" x14ac:dyDescent="0.35">
      <c r="A181" s="26">
        <v>42122</v>
      </c>
      <c r="B181">
        <v>247766.26850327812</v>
      </c>
    </row>
    <row r="182" spans="1:2" x14ac:dyDescent="0.35">
      <c r="A182" s="26">
        <v>42137</v>
      </c>
      <c r="B182">
        <v>112177.97584944344</v>
      </c>
    </row>
    <row r="183" spans="1:2" x14ac:dyDescent="0.35">
      <c r="A183" s="26">
        <v>42150</v>
      </c>
      <c r="B183">
        <v>483744.7796311985</v>
      </c>
    </row>
    <row r="184" spans="1:2" x14ac:dyDescent="0.35">
      <c r="A184" s="26">
        <v>42164</v>
      </c>
      <c r="B184">
        <v>384152.89427694562</v>
      </c>
    </row>
    <row r="185" spans="1:2" x14ac:dyDescent="0.35">
      <c r="A185" s="26">
        <v>42178</v>
      </c>
      <c r="B185">
        <v>887911.81348460703</v>
      </c>
    </row>
    <row r="186" spans="1:2" x14ac:dyDescent="0.35">
      <c r="A186" s="26">
        <v>42192</v>
      </c>
      <c r="B186">
        <v>592363.56739972043</v>
      </c>
    </row>
    <row r="187" spans="1:2" x14ac:dyDescent="0.35">
      <c r="A187" s="26">
        <v>42206</v>
      </c>
      <c r="B187">
        <v>431073.35523367109</v>
      </c>
    </row>
    <row r="188" spans="1:2" x14ac:dyDescent="0.35">
      <c r="A188" s="26">
        <v>42220</v>
      </c>
      <c r="B188">
        <v>401590.44644215686</v>
      </c>
    </row>
    <row r="189" spans="1:2" x14ac:dyDescent="0.35">
      <c r="A189" s="26">
        <v>42234</v>
      </c>
      <c r="B189">
        <v>409398.22641149431</v>
      </c>
    </row>
    <row r="190" spans="1:2" x14ac:dyDescent="0.35">
      <c r="A190" s="26">
        <v>42248</v>
      </c>
      <c r="B190">
        <v>216280.46592211668</v>
      </c>
    </row>
    <row r="191" spans="1:2" x14ac:dyDescent="0.35">
      <c r="A191" s="26">
        <v>42262</v>
      </c>
      <c r="B191">
        <v>215174.28168327399</v>
      </c>
    </row>
    <row r="192" spans="1:2" x14ac:dyDescent="0.35">
      <c r="A192" s="26">
        <v>42276</v>
      </c>
      <c r="B192">
        <v>349127.57740056311</v>
      </c>
    </row>
    <row r="193" spans="1:2" x14ac:dyDescent="0.35">
      <c r="A193" s="26">
        <v>42290</v>
      </c>
      <c r="B193">
        <v>258332.7786009041</v>
      </c>
    </row>
    <row r="194" spans="1:2" x14ac:dyDescent="0.35">
      <c r="A194" s="26">
        <v>42304</v>
      </c>
      <c r="B194">
        <v>77121.988807765738</v>
      </c>
    </row>
    <row r="195" spans="1:2" x14ac:dyDescent="0.35">
      <c r="A195" s="26">
        <v>42318</v>
      </c>
      <c r="B195">
        <v>66331.886102141667</v>
      </c>
    </row>
    <row r="196" spans="1:2" x14ac:dyDescent="0.35">
      <c r="A196" s="26">
        <v>42334</v>
      </c>
      <c r="B196">
        <v>25069.803495073975</v>
      </c>
    </row>
    <row r="197" spans="1:2" x14ac:dyDescent="0.35">
      <c r="A197" s="26">
        <v>42360</v>
      </c>
      <c r="B197">
        <v>22213.418518905022</v>
      </c>
    </row>
    <row r="198" spans="1:2" x14ac:dyDescent="0.35">
      <c r="A198" s="26">
        <v>42388</v>
      </c>
      <c r="B198">
        <v>20616.458471432521</v>
      </c>
    </row>
    <row r="199" spans="1:2" x14ac:dyDescent="0.35">
      <c r="A199" s="26">
        <v>42416</v>
      </c>
      <c r="B199">
        <v>104963.54704407937</v>
      </c>
    </row>
    <row r="200" spans="1:2" x14ac:dyDescent="0.35">
      <c r="A200" s="26">
        <v>42430</v>
      </c>
      <c r="B200">
        <v>413589.70361387712</v>
      </c>
    </row>
    <row r="201" spans="1:2" x14ac:dyDescent="0.35">
      <c r="A201" s="26">
        <v>42444</v>
      </c>
      <c r="B201">
        <v>1217566.4641914018</v>
      </c>
    </row>
    <row r="202" spans="1:2" x14ac:dyDescent="0.35">
      <c r="A202" s="26">
        <v>42458</v>
      </c>
      <c r="B202">
        <v>575615.66401293827</v>
      </c>
    </row>
    <row r="203" spans="1:2" x14ac:dyDescent="0.35">
      <c r="A203" s="26">
        <v>42472</v>
      </c>
      <c r="B203">
        <v>111933.19665412232</v>
      </c>
    </row>
    <row r="204" spans="1:2" x14ac:dyDescent="0.35">
      <c r="A204" s="26">
        <v>42486</v>
      </c>
      <c r="B204">
        <v>51666.484126465642</v>
      </c>
    </row>
    <row r="205" spans="1:2" x14ac:dyDescent="0.35">
      <c r="A205" s="26">
        <v>42500</v>
      </c>
      <c r="B205">
        <v>664387.29683882813</v>
      </c>
    </row>
    <row r="206" spans="1:2" x14ac:dyDescent="0.35">
      <c r="A206" s="26">
        <v>42514</v>
      </c>
      <c r="B206">
        <v>546502.04515271005</v>
      </c>
    </row>
    <row r="207" spans="1:2" x14ac:dyDescent="0.35">
      <c r="A207" s="26">
        <v>42528</v>
      </c>
      <c r="B207">
        <v>858256.32761159376</v>
      </c>
    </row>
    <row r="208" spans="1:2" x14ac:dyDescent="0.35">
      <c r="A208" s="26">
        <v>42542</v>
      </c>
      <c r="B208">
        <v>1047979.6743335797</v>
      </c>
    </row>
    <row r="209" spans="1:2" x14ac:dyDescent="0.35">
      <c r="A209" s="26">
        <v>42556</v>
      </c>
      <c r="B209">
        <v>128595.15161195725</v>
      </c>
    </row>
    <row r="210" spans="1:2" x14ac:dyDescent="0.35">
      <c r="A210" s="26">
        <v>42570</v>
      </c>
      <c r="B210">
        <v>160967.2894112654</v>
      </c>
    </row>
    <row r="211" spans="1:2" x14ac:dyDescent="0.35">
      <c r="A211" s="26">
        <v>42580</v>
      </c>
      <c r="B211">
        <v>389171.28414722806</v>
      </c>
    </row>
    <row r="212" spans="1:2" x14ac:dyDescent="0.35">
      <c r="A212" s="26">
        <v>42598</v>
      </c>
      <c r="B212">
        <v>365856.030778841</v>
      </c>
    </row>
    <row r="213" spans="1:2" x14ac:dyDescent="0.35">
      <c r="A213" s="26">
        <v>42612</v>
      </c>
      <c r="B213">
        <v>523451.3097464522</v>
      </c>
    </row>
    <row r="214" spans="1:2" x14ac:dyDescent="0.35">
      <c r="A214" s="26">
        <v>42626</v>
      </c>
      <c r="B214">
        <v>257090.52848690495</v>
      </c>
    </row>
    <row r="215" spans="1:2" x14ac:dyDescent="0.35">
      <c r="A215" s="26">
        <v>42640</v>
      </c>
      <c r="B215">
        <v>155863.16596028532</v>
      </c>
    </row>
    <row r="216" spans="1:2" x14ac:dyDescent="0.35">
      <c r="A216" s="26">
        <v>42654</v>
      </c>
      <c r="B216">
        <v>232007.01631328228</v>
      </c>
    </row>
    <row r="217" spans="1:2" x14ac:dyDescent="0.35">
      <c r="A217" s="26">
        <v>42668</v>
      </c>
      <c r="B217">
        <v>234414.93930686117</v>
      </c>
    </row>
    <row r="218" spans="1:2" x14ac:dyDescent="0.35">
      <c r="A218" s="26">
        <v>42682</v>
      </c>
      <c r="B218">
        <v>247984.95909996997</v>
      </c>
    </row>
    <row r="219" spans="1:2" x14ac:dyDescent="0.35">
      <c r="A219" s="26">
        <v>42696</v>
      </c>
      <c r="B219">
        <v>203963.30901269248</v>
      </c>
    </row>
    <row r="220" spans="1:2" x14ac:dyDescent="0.35">
      <c r="A220" s="26">
        <v>42710</v>
      </c>
      <c r="B220">
        <v>131199.32388655836</v>
      </c>
    </row>
    <row r="221" spans="1:2" x14ac:dyDescent="0.35">
      <c r="A221" s="26">
        <v>42724</v>
      </c>
      <c r="B221">
        <v>302996.02225934295</v>
      </c>
    </row>
    <row r="222" spans="1:2" x14ac:dyDescent="0.35">
      <c r="A222" s="27" t="s">
        <v>441</v>
      </c>
      <c r="B222">
        <v>96460799.128548697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23"/>
  <sheetViews>
    <sheetView workbookViewId="0">
      <selection activeCell="B1" sqref="B1"/>
    </sheetView>
  </sheetViews>
  <sheetFormatPr defaultRowHeight="14.5" x14ac:dyDescent="0.35"/>
  <cols>
    <col min="1" max="1" width="14" bestFit="1" customWidth="1"/>
    <col min="2" max="2" width="30.7265625" bestFit="1" customWidth="1"/>
  </cols>
  <sheetData>
    <row r="1" spans="1:2" x14ac:dyDescent="0.35">
      <c r="A1" s="19" t="s">
        <v>0</v>
      </c>
      <c r="B1" t="s">
        <v>2</v>
      </c>
    </row>
    <row r="2" spans="1:2" x14ac:dyDescent="0.35">
      <c r="A2" s="19" t="s">
        <v>443</v>
      </c>
      <c r="B2" t="s">
        <v>674</v>
      </c>
    </row>
    <row r="4" spans="1:2" x14ac:dyDescent="0.35">
      <c r="A4" s="19" t="s">
        <v>673</v>
      </c>
      <c r="B4" t="s">
        <v>442</v>
      </c>
    </row>
    <row r="5" spans="1:2" x14ac:dyDescent="0.35">
      <c r="A5" s="26">
        <v>38028</v>
      </c>
      <c r="B5">
        <v>269826.52991092362</v>
      </c>
    </row>
    <row r="6" spans="1:2" x14ac:dyDescent="0.35">
      <c r="A6" s="26">
        <v>38055</v>
      </c>
      <c r="B6">
        <v>217874.33102776462</v>
      </c>
    </row>
    <row r="7" spans="1:2" x14ac:dyDescent="0.35">
      <c r="A7" s="26">
        <v>38097</v>
      </c>
      <c r="B7">
        <v>78996.323684082861</v>
      </c>
    </row>
    <row r="8" spans="1:2" x14ac:dyDescent="0.35">
      <c r="A8" s="26">
        <v>38125</v>
      </c>
      <c r="B8">
        <v>29348.936470844717</v>
      </c>
    </row>
    <row r="9" spans="1:2" x14ac:dyDescent="0.35">
      <c r="A9" s="26">
        <v>38146</v>
      </c>
      <c r="B9">
        <v>151540.6986584501</v>
      </c>
    </row>
    <row r="10" spans="1:2" x14ac:dyDescent="0.35">
      <c r="A10" s="26">
        <v>38181</v>
      </c>
      <c r="B10">
        <v>317374.15119698143</v>
      </c>
    </row>
    <row r="11" spans="1:2" x14ac:dyDescent="0.35">
      <c r="A11" s="26">
        <v>38216</v>
      </c>
      <c r="B11">
        <v>246785.29141918477</v>
      </c>
    </row>
    <row r="12" spans="1:2" x14ac:dyDescent="0.35">
      <c r="A12" s="26">
        <v>38259</v>
      </c>
      <c r="B12">
        <v>470868.05182760244</v>
      </c>
    </row>
    <row r="13" spans="1:2" x14ac:dyDescent="0.35">
      <c r="A13" s="26">
        <v>38279</v>
      </c>
      <c r="B13">
        <v>106019.81375179798</v>
      </c>
    </row>
    <row r="14" spans="1:2" x14ac:dyDescent="0.35">
      <c r="A14" s="26">
        <v>38306</v>
      </c>
      <c r="B14">
        <v>159291.61817153485</v>
      </c>
    </row>
    <row r="15" spans="1:2" x14ac:dyDescent="0.35">
      <c r="A15" s="26">
        <v>38336</v>
      </c>
      <c r="B15">
        <v>390871.58292462968</v>
      </c>
    </row>
    <row r="16" spans="1:2" x14ac:dyDescent="0.35">
      <c r="A16" s="26">
        <v>38365</v>
      </c>
      <c r="B16">
        <v>72096.700503547981</v>
      </c>
    </row>
    <row r="17" spans="1:2" x14ac:dyDescent="0.35">
      <c r="A17" s="26">
        <v>38405</v>
      </c>
      <c r="B17">
        <v>150276.40669161713</v>
      </c>
    </row>
    <row r="18" spans="1:2" x14ac:dyDescent="0.35">
      <c r="A18" s="26">
        <v>38433</v>
      </c>
      <c r="B18">
        <v>177791.74936216063</v>
      </c>
    </row>
    <row r="19" spans="1:2" x14ac:dyDescent="0.35">
      <c r="A19" s="26">
        <v>38461</v>
      </c>
      <c r="B19">
        <v>2261345.9815140055</v>
      </c>
    </row>
    <row r="20" spans="1:2" x14ac:dyDescent="0.35">
      <c r="A20" s="26">
        <v>38489</v>
      </c>
      <c r="B20">
        <v>457522.96551286132</v>
      </c>
    </row>
    <row r="21" spans="1:2" x14ac:dyDescent="0.35">
      <c r="A21" s="26">
        <v>38517</v>
      </c>
      <c r="B21">
        <v>862594.47901486617</v>
      </c>
    </row>
    <row r="22" spans="1:2" x14ac:dyDescent="0.35">
      <c r="A22" s="26">
        <v>38545</v>
      </c>
      <c r="B22">
        <v>64118.295024030427</v>
      </c>
    </row>
    <row r="23" spans="1:2" x14ac:dyDescent="0.35">
      <c r="A23" s="26">
        <v>38587</v>
      </c>
      <c r="B23">
        <v>6262.2032477964894</v>
      </c>
    </row>
    <row r="24" spans="1:2" x14ac:dyDescent="0.35">
      <c r="A24" s="26">
        <v>38615</v>
      </c>
      <c r="B24">
        <v>190904.79850337724</v>
      </c>
    </row>
    <row r="25" spans="1:2" x14ac:dyDescent="0.35">
      <c r="A25" s="26">
        <v>38644</v>
      </c>
      <c r="B25">
        <v>196042.92522840109</v>
      </c>
    </row>
    <row r="26" spans="1:2" x14ac:dyDescent="0.35">
      <c r="A26" s="26">
        <v>38671</v>
      </c>
      <c r="B26">
        <v>272871.78806425998</v>
      </c>
    </row>
    <row r="27" spans="1:2" x14ac:dyDescent="0.35">
      <c r="A27" s="26">
        <v>38699</v>
      </c>
      <c r="B27">
        <v>89079.304494951357</v>
      </c>
    </row>
    <row r="28" spans="1:2" x14ac:dyDescent="0.35">
      <c r="A28" s="26">
        <v>38755</v>
      </c>
      <c r="B28">
        <v>126053.35381561024</v>
      </c>
    </row>
    <row r="29" spans="1:2" x14ac:dyDescent="0.35">
      <c r="A29" s="26">
        <v>38786</v>
      </c>
      <c r="B29">
        <v>604587.39678873087</v>
      </c>
    </row>
    <row r="30" spans="1:2" x14ac:dyDescent="0.35">
      <c r="A30" s="26">
        <v>38825</v>
      </c>
      <c r="B30">
        <v>138937.50414095394</v>
      </c>
    </row>
    <row r="31" spans="1:2" x14ac:dyDescent="0.35">
      <c r="A31" s="26">
        <v>38853</v>
      </c>
      <c r="B31">
        <v>33430.425263589641</v>
      </c>
    </row>
    <row r="32" spans="1:2" x14ac:dyDescent="0.35">
      <c r="A32" s="26">
        <v>38881</v>
      </c>
      <c r="B32">
        <v>66506.692764319785</v>
      </c>
    </row>
    <row r="33" spans="1:2" x14ac:dyDescent="0.35">
      <c r="A33" s="26">
        <v>38909</v>
      </c>
      <c r="B33">
        <v>735137.72806935047</v>
      </c>
    </row>
    <row r="34" spans="1:2" x14ac:dyDescent="0.35">
      <c r="A34" s="26">
        <v>38951</v>
      </c>
      <c r="B34">
        <v>338970.81122848595</v>
      </c>
    </row>
    <row r="35" spans="1:2" x14ac:dyDescent="0.35">
      <c r="A35" s="26">
        <v>38979</v>
      </c>
      <c r="B35">
        <v>511886.5645335567</v>
      </c>
    </row>
    <row r="36" spans="1:2" x14ac:dyDescent="0.35">
      <c r="A36" s="26">
        <v>39021</v>
      </c>
      <c r="B36">
        <v>287055.48709729547</v>
      </c>
    </row>
    <row r="37" spans="1:2" x14ac:dyDescent="0.35">
      <c r="A37" s="26">
        <v>39072</v>
      </c>
      <c r="B37">
        <v>15947.778157436271</v>
      </c>
    </row>
    <row r="38" spans="1:2" x14ac:dyDescent="0.35">
      <c r="A38" s="26">
        <v>39091</v>
      </c>
      <c r="B38">
        <v>124520.17688350417</v>
      </c>
    </row>
    <row r="39" spans="1:2" x14ac:dyDescent="0.35">
      <c r="A39" s="26">
        <v>39119</v>
      </c>
      <c r="B39">
        <v>170322.46105807828</v>
      </c>
    </row>
    <row r="40" spans="1:2" x14ac:dyDescent="0.35">
      <c r="A40" s="26">
        <v>39147</v>
      </c>
      <c r="B40">
        <v>17597.979102899422</v>
      </c>
    </row>
    <row r="41" spans="1:2" x14ac:dyDescent="0.35">
      <c r="A41" s="26">
        <v>39185</v>
      </c>
      <c r="B41">
        <v>156727.33995506732</v>
      </c>
    </row>
    <row r="42" spans="1:2" x14ac:dyDescent="0.35">
      <c r="A42" s="26">
        <v>39217</v>
      </c>
      <c r="B42">
        <v>1198877.1294214653</v>
      </c>
    </row>
    <row r="43" spans="1:2" x14ac:dyDescent="0.35">
      <c r="A43" s="26">
        <v>39245</v>
      </c>
      <c r="B43">
        <v>107749.87217696923</v>
      </c>
    </row>
    <row r="44" spans="1:2" x14ac:dyDescent="0.35">
      <c r="A44" s="26">
        <v>39273</v>
      </c>
      <c r="B44">
        <v>830980.83032008167</v>
      </c>
    </row>
    <row r="45" spans="1:2" x14ac:dyDescent="0.35">
      <c r="A45" s="26">
        <v>39316</v>
      </c>
      <c r="B45">
        <v>451971.30628425139</v>
      </c>
    </row>
    <row r="46" spans="1:2" x14ac:dyDescent="0.35">
      <c r="A46" s="26">
        <v>39343</v>
      </c>
      <c r="B46">
        <v>81689.84854369516</v>
      </c>
    </row>
    <row r="47" spans="1:2" x14ac:dyDescent="0.35">
      <c r="A47" s="26">
        <v>39371</v>
      </c>
      <c r="B47">
        <v>73380.960454536253</v>
      </c>
    </row>
    <row r="48" spans="1:2" x14ac:dyDescent="0.35">
      <c r="A48" s="26">
        <v>39399</v>
      </c>
      <c r="B48">
        <v>211178.50605157073</v>
      </c>
    </row>
    <row r="49" spans="1:2" x14ac:dyDescent="0.35">
      <c r="A49" s="26">
        <v>39428</v>
      </c>
      <c r="B49">
        <v>32497.78559621446</v>
      </c>
    </row>
    <row r="50" spans="1:2" x14ac:dyDescent="0.35">
      <c r="A50" s="26">
        <v>39455</v>
      </c>
      <c r="B50">
        <v>131306.02209635012</v>
      </c>
    </row>
    <row r="51" spans="1:2" x14ac:dyDescent="0.35">
      <c r="A51" s="26">
        <v>39483</v>
      </c>
      <c r="B51">
        <v>2266376.8838884979</v>
      </c>
    </row>
    <row r="52" spans="1:2" x14ac:dyDescent="0.35">
      <c r="A52" s="26">
        <v>39525</v>
      </c>
      <c r="B52">
        <v>7147581.8207244296</v>
      </c>
    </row>
    <row r="53" spans="1:2" x14ac:dyDescent="0.35">
      <c r="A53" s="26">
        <v>39567</v>
      </c>
      <c r="B53">
        <v>221879.35423607123</v>
      </c>
    </row>
    <row r="54" spans="1:2" x14ac:dyDescent="0.35">
      <c r="A54" s="26">
        <v>39581</v>
      </c>
      <c r="B54">
        <v>237008.23099986039</v>
      </c>
    </row>
    <row r="55" spans="1:2" x14ac:dyDescent="0.35">
      <c r="A55" s="26">
        <v>39609</v>
      </c>
      <c r="B55">
        <v>133545.6391581955</v>
      </c>
    </row>
    <row r="56" spans="1:2" x14ac:dyDescent="0.35">
      <c r="A56" s="26">
        <v>39651</v>
      </c>
      <c r="B56">
        <v>674560.07841762574</v>
      </c>
    </row>
    <row r="57" spans="1:2" x14ac:dyDescent="0.35">
      <c r="A57" s="26">
        <v>39679</v>
      </c>
      <c r="B57">
        <v>949509.30931667471</v>
      </c>
    </row>
    <row r="58" spans="1:2" x14ac:dyDescent="0.35">
      <c r="A58" s="26">
        <v>39693</v>
      </c>
      <c r="B58">
        <v>946798.74229578348</v>
      </c>
    </row>
    <row r="59" spans="1:2" x14ac:dyDescent="0.35">
      <c r="A59" s="26">
        <v>39735</v>
      </c>
      <c r="B59">
        <v>1360478.0112984127</v>
      </c>
    </row>
    <row r="60" spans="1:2" x14ac:dyDescent="0.35">
      <c r="A60" s="26">
        <v>39763</v>
      </c>
      <c r="B60">
        <v>289916.39076956373</v>
      </c>
    </row>
    <row r="61" spans="1:2" x14ac:dyDescent="0.35">
      <c r="A61" s="26">
        <v>39791</v>
      </c>
      <c r="B61">
        <v>1053088.238028426</v>
      </c>
    </row>
    <row r="62" spans="1:2" x14ac:dyDescent="0.35">
      <c r="A62" s="26">
        <v>39833</v>
      </c>
      <c r="B62">
        <v>703294.61621751206</v>
      </c>
    </row>
    <row r="63" spans="1:2" x14ac:dyDescent="0.35">
      <c r="A63" s="26">
        <v>39861</v>
      </c>
      <c r="B63">
        <v>299866.54007634579</v>
      </c>
    </row>
    <row r="64" spans="1:2" x14ac:dyDescent="0.35">
      <c r="A64" s="26">
        <v>39903</v>
      </c>
      <c r="B64">
        <v>1624971.648777616</v>
      </c>
    </row>
    <row r="65" spans="1:2" x14ac:dyDescent="0.35">
      <c r="A65" s="26">
        <v>39931</v>
      </c>
      <c r="B65">
        <v>307508.84925834445</v>
      </c>
    </row>
    <row r="66" spans="1:2" x14ac:dyDescent="0.35">
      <c r="A66" s="26">
        <v>39959</v>
      </c>
      <c r="B66">
        <v>1905505.7004122394</v>
      </c>
    </row>
    <row r="67" spans="1:2" x14ac:dyDescent="0.35">
      <c r="A67" s="26">
        <v>39987</v>
      </c>
      <c r="B67">
        <v>1224580.4128718961</v>
      </c>
    </row>
    <row r="68" spans="1:2" x14ac:dyDescent="0.35">
      <c r="A68" s="26">
        <v>40001</v>
      </c>
      <c r="B68">
        <v>1909991.6083735316</v>
      </c>
    </row>
    <row r="69" spans="1:2" x14ac:dyDescent="0.35">
      <c r="A69" s="26">
        <v>40015</v>
      </c>
      <c r="B69">
        <v>2494182.3745334363</v>
      </c>
    </row>
    <row r="70" spans="1:2" x14ac:dyDescent="0.35">
      <c r="A70" s="26">
        <v>40029</v>
      </c>
      <c r="B70">
        <v>1047726.0375622108</v>
      </c>
    </row>
    <row r="71" spans="1:2" x14ac:dyDescent="0.35">
      <c r="A71" s="26">
        <v>40043</v>
      </c>
      <c r="B71">
        <v>1165579.4557431173</v>
      </c>
    </row>
    <row r="72" spans="1:2" x14ac:dyDescent="0.35">
      <c r="A72" s="26">
        <v>40057</v>
      </c>
      <c r="B72">
        <v>436362.55615692324</v>
      </c>
    </row>
    <row r="73" spans="1:2" x14ac:dyDescent="0.35">
      <c r="A73" s="26">
        <v>40067</v>
      </c>
      <c r="B73">
        <v>962029.89813320129</v>
      </c>
    </row>
    <row r="74" spans="1:2" x14ac:dyDescent="0.35">
      <c r="A74" s="26">
        <v>40085</v>
      </c>
      <c r="B74">
        <v>966343.3841271773</v>
      </c>
    </row>
    <row r="75" spans="1:2" x14ac:dyDescent="0.35">
      <c r="A75" s="26">
        <v>40099</v>
      </c>
      <c r="B75">
        <v>140646.42136871701</v>
      </c>
    </row>
    <row r="76" spans="1:2" x14ac:dyDescent="0.35">
      <c r="A76" s="26">
        <v>40127</v>
      </c>
      <c r="B76">
        <v>47476.439391658285</v>
      </c>
    </row>
    <row r="77" spans="1:2" x14ac:dyDescent="0.35">
      <c r="A77" s="26">
        <v>40155</v>
      </c>
      <c r="B77">
        <v>80909.425158931233</v>
      </c>
    </row>
    <row r="78" spans="1:2" x14ac:dyDescent="0.35">
      <c r="A78" s="26">
        <v>40256</v>
      </c>
      <c r="B78">
        <v>53526.429668287237</v>
      </c>
    </row>
    <row r="79" spans="1:2" x14ac:dyDescent="0.35">
      <c r="A79" s="26">
        <v>40281</v>
      </c>
      <c r="B79">
        <v>315026.56517172779</v>
      </c>
    </row>
    <row r="80" spans="1:2" x14ac:dyDescent="0.35">
      <c r="A80" s="26">
        <v>40309</v>
      </c>
      <c r="B80">
        <v>236442.97036621059</v>
      </c>
    </row>
    <row r="81" spans="1:2" x14ac:dyDescent="0.35">
      <c r="A81" s="26">
        <v>40351</v>
      </c>
      <c r="B81">
        <v>258290.64960733795</v>
      </c>
    </row>
    <row r="82" spans="1:2" x14ac:dyDescent="0.35">
      <c r="A82" s="26">
        <v>40379</v>
      </c>
      <c r="B82">
        <v>228377.84490851482</v>
      </c>
    </row>
    <row r="83" spans="1:2" x14ac:dyDescent="0.35">
      <c r="A83" s="26">
        <v>40407</v>
      </c>
      <c r="B83">
        <v>204017.47870303431</v>
      </c>
    </row>
    <row r="84" spans="1:2" x14ac:dyDescent="0.35">
      <c r="A84" s="26">
        <v>40435</v>
      </c>
      <c r="B84">
        <v>183440.11956811365</v>
      </c>
    </row>
    <row r="85" spans="1:2" x14ac:dyDescent="0.35">
      <c r="A85" s="26">
        <v>40463</v>
      </c>
      <c r="B85">
        <v>22863.789180010172</v>
      </c>
    </row>
    <row r="86" spans="1:2" x14ac:dyDescent="0.35">
      <c r="A86" s="26">
        <v>40491</v>
      </c>
      <c r="B86">
        <v>187072.14464496012</v>
      </c>
    </row>
    <row r="87" spans="1:2" x14ac:dyDescent="0.35">
      <c r="A87" s="26">
        <v>40534</v>
      </c>
      <c r="B87">
        <v>56995.366275596396</v>
      </c>
    </row>
    <row r="88" spans="1:2" x14ac:dyDescent="0.35">
      <c r="A88" s="26">
        <v>40550</v>
      </c>
      <c r="B88">
        <v>257397.2107974489</v>
      </c>
    </row>
    <row r="89" spans="1:2" x14ac:dyDescent="0.35">
      <c r="A89" s="26">
        <v>40562</v>
      </c>
      <c r="B89">
        <v>184847.33560900492</v>
      </c>
    </row>
    <row r="90" spans="1:2" x14ac:dyDescent="0.35">
      <c r="A90" s="26">
        <v>40575</v>
      </c>
      <c r="B90">
        <v>444841.39643889817</v>
      </c>
    </row>
    <row r="91" spans="1:2" x14ac:dyDescent="0.35">
      <c r="A91" s="26">
        <v>40589</v>
      </c>
      <c r="B91">
        <v>73267.533005875739</v>
      </c>
    </row>
    <row r="92" spans="1:2" x14ac:dyDescent="0.35">
      <c r="A92" s="26">
        <v>40604</v>
      </c>
      <c r="B92">
        <v>182887.69993009503</v>
      </c>
    </row>
    <row r="93" spans="1:2" x14ac:dyDescent="0.35">
      <c r="A93" s="26">
        <v>40641</v>
      </c>
      <c r="B93">
        <v>664167.96986039996</v>
      </c>
    </row>
    <row r="94" spans="1:2" x14ac:dyDescent="0.35">
      <c r="A94" s="26">
        <v>40652</v>
      </c>
      <c r="B94">
        <v>227844.36804222577</v>
      </c>
    </row>
    <row r="95" spans="1:2" x14ac:dyDescent="0.35">
      <c r="A95" s="26">
        <v>40669</v>
      </c>
      <c r="B95">
        <v>151906.90232677775</v>
      </c>
    </row>
    <row r="96" spans="1:2" x14ac:dyDescent="0.35">
      <c r="A96" s="26">
        <v>40680</v>
      </c>
      <c r="B96">
        <v>188135.94590882893</v>
      </c>
    </row>
    <row r="97" spans="1:2" x14ac:dyDescent="0.35">
      <c r="A97" s="26">
        <v>40688</v>
      </c>
      <c r="B97">
        <v>690850.96012960677</v>
      </c>
    </row>
    <row r="98" spans="1:2" x14ac:dyDescent="0.35">
      <c r="A98" s="26">
        <v>40701</v>
      </c>
      <c r="B98">
        <v>469891.43928235606</v>
      </c>
    </row>
    <row r="99" spans="1:2" x14ac:dyDescent="0.35">
      <c r="A99" s="26">
        <v>40723</v>
      </c>
      <c r="B99">
        <v>239898.5756607831</v>
      </c>
    </row>
    <row r="100" spans="1:2" x14ac:dyDescent="0.35">
      <c r="A100" s="26">
        <v>40750</v>
      </c>
      <c r="B100">
        <v>399996.56491890416</v>
      </c>
    </row>
    <row r="101" spans="1:2" x14ac:dyDescent="0.35">
      <c r="A101" s="26">
        <v>40765</v>
      </c>
      <c r="B101">
        <v>824614.02247563086</v>
      </c>
    </row>
    <row r="102" spans="1:2" x14ac:dyDescent="0.35">
      <c r="A102" s="26">
        <v>40778</v>
      </c>
      <c r="B102">
        <v>657346.53978511924</v>
      </c>
    </row>
    <row r="103" spans="1:2" x14ac:dyDescent="0.35">
      <c r="A103" s="26">
        <v>40794</v>
      </c>
      <c r="B103">
        <v>153073.39008130381</v>
      </c>
    </row>
    <row r="104" spans="1:2" x14ac:dyDescent="0.35">
      <c r="A104" s="26">
        <v>40806</v>
      </c>
      <c r="B104">
        <v>421739.9160759864</v>
      </c>
    </row>
    <row r="105" spans="1:2" x14ac:dyDescent="0.35">
      <c r="A105" s="26">
        <v>40820</v>
      </c>
      <c r="B105">
        <v>278686.4742929762</v>
      </c>
    </row>
    <row r="106" spans="1:2" x14ac:dyDescent="0.35">
      <c r="A106" s="26">
        <v>40841</v>
      </c>
      <c r="B106">
        <v>534393.20241963246</v>
      </c>
    </row>
    <row r="107" spans="1:2" x14ac:dyDescent="0.35">
      <c r="A107" s="26">
        <v>40848</v>
      </c>
      <c r="B107">
        <v>501064.19667985663</v>
      </c>
    </row>
    <row r="108" spans="1:2" x14ac:dyDescent="0.35">
      <c r="A108" s="26">
        <v>40862</v>
      </c>
      <c r="B108">
        <v>67823.661615709396</v>
      </c>
    </row>
    <row r="109" spans="1:2" x14ac:dyDescent="0.35">
      <c r="A109" s="26">
        <v>40897</v>
      </c>
      <c r="B109">
        <v>49280.424551607895</v>
      </c>
    </row>
    <row r="110" spans="1:2" x14ac:dyDescent="0.35">
      <c r="A110" s="26">
        <v>40918</v>
      </c>
      <c r="B110">
        <v>96753.939820613843</v>
      </c>
    </row>
    <row r="111" spans="1:2" x14ac:dyDescent="0.35">
      <c r="A111" s="26">
        <v>40925</v>
      </c>
      <c r="B111">
        <v>101977.40960391294</v>
      </c>
    </row>
    <row r="112" spans="1:2" x14ac:dyDescent="0.35">
      <c r="A112" s="26">
        <v>40939</v>
      </c>
      <c r="B112">
        <v>311262.94383056875</v>
      </c>
    </row>
    <row r="113" spans="1:2" x14ac:dyDescent="0.35">
      <c r="A113" s="26">
        <v>40955</v>
      </c>
      <c r="B113">
        <v>311967.37034243264</v>
      </c>
    </row>
    <row r="114" spans="1:2" x14ac:dyDescent="0.35">
      <c r="A114" s="26">
        <v>40967</v>
      </c>
      <c r="B114">
        <v>157513.5228154159</v>
      </c>
    </row>
    <row r="115" spans="1:2" x14ac:dyDescent="0.35">
      <c r="A115" s="26">
        <v>41009</v>
      </c>
      <c r="B115">
        <v>306533.56667977967</v>
      </c>
    </row>
    <row r="116" spans="1:2" x14ac:dyDescent="0.35">
      <c r="A116" s="26">
        <v>41030</v>
      </c>
      <c r="B116">
        <v>105314.84771375993</v>
      </c>
    </row>
    <row r="117" spans="1:2" x14ac:dyDescent="0.35">
      <c r="A117" s="26">
        <v>41044</v>
      </c>
      <c r="B117">
        <v>362941.92089169292</v>
      </c>
    </row>
    <row r="118" spans="1:2" x14ac:dyDescent="0.35">
      <c r="A118" s="26">
        <v>41058</v>
      </c>
      <c r="B118">
        <v>93410.890843319197</v>
      </c>
    </row>
    <row r="119" spans="1:2" x14ac:dyDescent="0.35">
      <c r="A119" s="26">
        <v>41085</v>
      </c>
      <c r="B119">
        <v>520562.00932234508</v>
      </c>
    </row>
    <row r="120" spans="1:2" x14ac:dyDescent="0.35">
      <c r="A120" s="26">
        <v>41100</v>
      </c>
      <c r="B120">
        <v>633104.21526077716</v>
      </c>
    </row>
    <row r="121" spans="1:2" x14ac:dyDescent="0.35">
      <c r="A121" s="26">
        <v>41114</v>
      </c>
      <c r="B121">
        <v>545062.57751192746</v>
      </c>
    </row>
    <row r="122" spans="1:2" x14ac:dyDescent="0.35">
      <c r="A122" s="26">
        <v>41128</v>
      </c>
      <c r="B122">
        <v>354349.33735354163</v>
      </c>
    </row>
    <row r="123" spans="1:2" x14ac:dyDescent="0.35">
      <c r="A123" s="26">
        <v>41142</v>
      </c>
      <c r="B123">
        <v>620669.28581856401</v>
      </c>
    </row>
    <row r="124" spans="1:2" x14ac:dyDescent="0.35">
      <c r="A124" s="26">
        <v>41156</v>
      </c>
      <c r="B124">
        <v>226613.58806716499</v>
      </c>
    </row>
    <row r="125" spans="1:2" x14ac:dyDescent="0.35">
      <c r="A125" s="26">
        <v>41170</v>
      </c>
      <c r="B125">
        <v>787596.871021525</v>
      </c>
    </row>
    <row r="126" spans="1:2" x14ac:dyDescent="0.35">
      <c r="A126" s="26">
        <v>41184</v>
      </c>
      <c r="B126">
        <v>703594.13293795474</v>
      </c>
    </row>
    <row r="127" spans="1:2" x14ac:dyDescent="0.35">
      <c r="A127" s="26">
        <v>41198</v>
      </c>
      <c r="B127">
        <v>298876.55425611121</v>
      </c>
    </row>
    <row r="128" spans="1:2" x14ac:dyDescent="0.35">
      <c r="A128" s="26">
        <v>41214</v>
      </c>
      <c r="B128">
        <v>151662.35179817531</v>
      </c>
    </row>
    <row r="129" spans="1:2" x14ac:dyDescent="0.35">
      <c r="A129" s="26">
        <v>41226</v>
      </c>
      <c r="B129">
        <v>441938.73920048797</v>
      </c>
    </row>
    <row r="130" spans="1:2" x14ac:dyDescent="0.35">
      <c r="A130" s="26">
        <v>41240</v>
      </c>
      <c r="B130">
        <v>366096.02041685075</v>
      </c>
    </row>
    <row r="131" spans="1:2" x14ac:dyDescent="0.35">
      <c r="A131" s="26">
        <v>41282</v>
      </c>
      <c r="B131">
        <v>186427.67217057641</v>
      </c>
    </row>
    <row r="132" spans="1:2" x14ac:dyDescent="0.35">
      <c r="A132" s="26">
        <v>41298</v>
      </c>
      <c r="B132">
        <v>154669.55053531294</v>
      </c>
    </row>
    <row r="133" spans="1:2" x14ac:dyDescent="0.35">
      <c r="A133" s="26">
        <v>41310</v>
      </c>
      <c r="B133">
        <v>167929.31905205263</v>
      </c>
    </row>
    <row r="134" spans="1:2" x14ac:dyDescent="0.35">
      <c r="A134" s="26">
        <v>41338</v>
      </c>
      <c r="B134">
        <v>205286.56949852241</v>
      </c>
    </row>
    <row r="135" spans="1:2" x14ac:dyDescent="0.35">
      <c r="A135" s="26">
        <v>41359</v>
      </c>
      <c r="B135">
        <v>85260.783677216328</v>
      </c>
    </row>
    <row r="136" spans="1:2" x14ac:dyDescent="0.35">
      <c r="A136" s="26">
        <v>41380</v>
      </c>
      <c r="B136">
        <v>503471.3549858199</v>
      </c>
    </row>
    <row r="137" spans="1:2" x14ac:dyDescent="0.35">
      <c r="A137" s="26">
        <v>41394</v>
      </c>
      <c r="B137">
        <v>580562.01326081227</v>
      </c>
    </row>
    <row r="138" spans="1:2" x14ac:dyDescent="0.35">
      <c r="A138" s="26">
        <v>41408</v>
      </c>
      <c r="B138">
        <v>247203.66882304638</v>
      </c>
    </row>
    <row r="139" spans="1:2" x14ac:dyDescent="0.35">
      <c r="A139" s="26">
        <v>41422</v>
      </c>
      <c r="B139">
        <v>71720.153887081775</v>
      </c>
    </row>
    <row r="140" spans="1:2" x14ac:dyDescent="0.35">
      <c r="A140" s="26">
        <v>41436</v>
      </c>
      <c r="B140">
        <v>458.07924177871587</v>
      </c>
    </row>
    <row r="141" spans="1:2" x14ac:dyDescent="0.35">
      <c r="A141" s="26">
        <v>41450</v>
      </c>
      <c r="B141">
        <v>4790.1508302209286</v>
      </c>
    </row>
    <row r="142" spans="1:2" x14ac:dyDescent="0.35">
      <c r="A142" s="26">
        <v>41464</v>
      </c>
      <c r="B142">
        <v>453883.50892000744</v>
      </c>
    </row>
    <row r="143" spans="1:2" x14ac:dyDescent="0.35">
      <c r="A143" s="26">
        <v>41481</v>
      </c>
      <c r="B143">
        <v>1080662.0411206379</v>
      </c>
    </row>
    <row r="144" spans="1:2" x14ac:dyDescent="0.35">
      <c r="A144" s="26">
        <v>41492</v>
      </c>
      <c r="B144">
        <v>347696.70915257314</v>
      </c>
    </row>
    <row r="145" spans="1:2" x14ac:dyDescent="0.35">
      <c r="A145" s="26">
        <v>41506</v>
      </c>
      <c r="B145">
        <v>653356.34589620726</v>
      </c>
    </row>
    <row r="146" spans="1:2" x14ac:dyDescent="0.35">
      <c r="A146" s="26">
        <v>41520</v>
      </c>
      <c r="B146">
        <v>513397.35871477082</v>
      </c>
    </row>
    <row r="147" spans="1:2" x14ac:dyDescent="0.35">
      <c r="A147" s="26">
        <v>41548</v>
      </c>
      <c r="B147">
        <v>362744.00300281896</v>
      </c>
    </row>
    <row r="148" spans="1:2" x14ac:dyDescent="0.35">
      <c r="A148" s="26">
        <v>41562</v>
      </c>
      <c r="B148">
        <v>464285.18258357642</v>
      </c>
    </row>
    <row r="149" spans="1:2" x14ac:dyDescent="0.35">
      <c r="A149" s="26">
        <v>41576</v>
      </c>
      <c r="B149">
        <v>605828.20028271771</v>
      </c>
    </row>
    <row r="150" spans="1:2" x14ac:dyDescent="0.35">
      <c r="A150" s="26">
        <v>41590</v>
      </c>
      <c r="B150">
        <v>36465.705177555719</v>
      </c>
    </row>
    <row r="151" spans="1:2" x14ac:dyDescent="0.35">
      <c r="A151" s="26">
        <v>41604</v>
      </c>
      <c r="B151">
        <v>92797.798716728721</v>
      </c>
    </row>
    <row r="152" spans="1:2" x14ac:dyDescent="0.35">
      <c r="A152" s="26">
        <v>41618</v>
      </c>
      <c r="B152">
        <v>430926.78383763938</v>
      </c>
    </row>
    <row r="153" spans="1:2" x14ac:dyDescent="0.35">
      <c r="A153" s="26">
        <v>41646</v>
      </c>
      <c r="B153">
        <v>199418.93493156775</v>
      </c>
    </row>
    <row r="154" spans="1:2" x14ac:dyDescent="0.35">
      <c r="A154" s="26">
        <v>41660</v>
      </c>
      <c r="B154">
        <v>200790.42880535443</v>
      </c>
    </row>
    <row r="155" spans="1:2" x14ac:dyDescent="0.35">
      <c r="A155" s="26">
        <v>41674</v>
      </c>
      <c r="B155">
        <v>105419.38369444227</v>
      </c>
    </row>
    <row r="156" spans="1:2" x14ac:dyDescent="0.35">
      <c r="A156" s="26">
        <v>41702</v>
      </c>
      <c r="B156">
        <v>71426.409247779739</v>
      </c>
    </row>
    <row r="157" spans="1:2" x14ac:dyDescent="0.35">
      <c r="A157" s="26">
        <v>41715</v>
      </c>
      <c r="B157">
        <v>126214.94183471787</v>
      </c>
    </row>
    <row r="158" spans="1:2" x14ac:dyDescent="0.35">
      <c r="A158" s="26">
        <v>41730</v>
      </c>
      <c r="B158">
        <v>50899.904315134117</v>
      </c>
    </row>
    <row r="159" spans="1:2" x14ac:dyDescent="0.35">
      <c r="A159" s="26">
        <v>41744</v>
      </c>
      <c r="B159">
        <v>194080.21362093239</v>
      </c>
    </row>
    <row r="160" spans="1:2" x14ac:dyDescent="0.35">
      <c r="A160" s="26">
        <v>41758</v>
      </c>
      <c r="B160">
        <v>59288.530096737923</v>
      </c>
    </row>
    <row r="161" spans="1:2" x14ac:dyDescent="0.35">
      <c r="A161" s="26">
        <v>41772</v>
      </c>
      <c r="B161">
        <v>93876.444744014472</v>
      </c>
    </row>
    <row r="162" spans="1:2" x14ac:dyDescent="0.35">
      <c r="A162" s="26">
        <v>41786</v>
      </c>
      <c r="B162">
        <v>210963.58186987575</v>
      </c>
    </row>
    <row r="163" spans="1:2" x14ac:dyDescent="0.35">
      <c r="A163" s="26">
        <v>41800</v>
      </c>
      <c r="B163">
        <v>152747.00077236461</v>
      </c>
    </row>
    <row r="164" spans="1:2" x14ac:dyDescent="0.35">
      <c r="A164" s="26">
        <v>41814</v>
      </c>
      <c r="B164">
        <v>208521.53044694712</v>
      </c>
    </row>
    <row r="165" spans="1:2" x14ac:dyDescent="0.35">
      <c r="A165" s="26">
        <v>41828</v>
      </c>
      <c r="B165">
        <v>212079.02469928464</v>
      </c>
    </row>
    <row r="166" spans="1:2" x14ac:dyDescent="0.35">
      <c r="A166" s="26">
        <v>41842</v>
      </c>
      <c r="B166">
        <v>508270.19895901764</v>
      </c>
    </row>
    <row r="167" spans="1:2" x14ac:dyDescent="0.35">
      <c r="A167" s="26">
        <v>41856</v>
      </c>
      <c r="B167">
        <v>241482.27299319097</v>
      </c>
    </row>
    <row r="168" spans="1:2" x14ac:dyDescent="0.35">
      <c r="A168" s="26">
        <v>41870</v>
      </c>
      <c r="B168">
        <v>640692.24897850573</v>
      </c>
    </row>
    <row r="169" spans="1:2" x14ac:dyDescent="0.35">
      <c r="A169" s="26">
        <v>41884</v>
      </c>
      <c r="B169">
        <v>251087.50461282759</v>
      </c>
    </row>
    <row r="170" spans="1:2" x14ac:dyDescent="0.35">
      <c r="A170" s="26">
        <v>41898</v>
      </c>
      <c r="B170">
        <v>242868.9194099459</v>
      </c>
    </row>
    <row r="171" spans="1:2" x14ac:dyDescent="0.35">
      <c r="A171" s="26">
        <v>41914</v>
      </c>
      <c r="B171">
        <v>246485.46370025389</v>
      </c>
    </row>
    <row r="172" spans="1:2" x14ac:dyDescent="0.35">
      <c r="A172" s="26">
        <v>41926</v>
      </c>
      <c r="B172">
        <v>331552.98295940796</v>
      </c>
    </row>
    <row r="173" spans="1:2" x14ac:dyDescent="0.35">
      <c r="A173" s="26">
        <v>41940</v>
      </c>
      <c r="B173">
        <v>197170.50167523522</v>
      </c>
    </row>
    <row r="174" spans="1:2" x14ac:dyDescent="0.35">
      <c r="A174" s="26">
        <v>41954</v>
      </c>
      <c r="B174">
        <v>165696.13830607283</v>
      </c>
    </row>
    <row r="175" spans="1:2" x14ac:dyDescent="0.35">
      <c r="A175" s="26">
        <v>41969</v>
      </c>
      <c r="B175">
        <v>102430.43703562571</v>
      </c>
    </row>
    <row r="176" spans="1:2" x14ac:dyDescent="0.35">
      <c r="A176" s="26">
        <v>41985</v>
      </c>
      <c r="B176">
        <v>42686.039649429978</v>
      </c>
    </row>
    <row r="177" spans="1:2" x14ac:dyDescent="0.35">
      <c r="A177" s="26">
        <v>42052</v>
      </c>
      <c r="B177">
        <v>120140.43039322679</v>
      </c>
    </row>
    <row r="178" spans="1:2" x14ac:dyDescent="0.35">
      <c r="A178" s="26">
        <v>42067</v>
      </c>
      <c r="B178">
        <v>179754.33477160317</v>
      </c>
    </row>
    <row r="179" spans="1:2" x14ac:dyDescent="0.35">
      <c r="A179" s="26">
        <v>42080</v>
      </c>
      <c r="B179">
        <v>253308.28653448808</v>
      </c>
    </row>
    <row r="180" spans="1:2" x14ac:dyDescent="0.35">
      <c r="A180" s="26">
        <v>42094</v>
      </c>
      <c r="B180">
        <v>251432.12107874389</v>
      </c>
    </row>
    <row r="181" spans="1:2" x14ac:dyDescent="0.35">
      <c r="A181" s="26">
        <v>42108</v>
      </c>
      <c r="B181">
        <v>235925.15016485652</v>
      </c>
    </row>
    <row r="182" spans="1:2" x14ac:dyDescent="0.35">
      <c r="A182" s="26">
        <v>42122</v>
      </c>
      <c r="B182">
        <v>126645.47915126654</v>
      </c>
    </row>
    <row r="183" spans="1:2" x14ac:dyDescent="0.35">
      <c r="A183" s="26">
        <v>42137</v>
      </c>
      <c r="B183">
        <v>14345.140784684771</v>
      </c>
    </row>
    <row r="184" spans="1:2" x14ac:dyDescent="0.35">
      <c r="A184" s="26">
        <v>42150</v>
      </c>
      <c r="B184">
        <v>974429.88345595181</v>
      </c>
    </row>
    <row r="185" spans="1:2" x14ac:dyDescent="0.35">
      <c r="A185" s="26">
        <v>42164</v>
      </c>
      <c r="B185">
        <v>95628.951381160223</v>
      </c>
    </row>
    <row r="186" spans="1:2" x14ac:dyDescent="0.35">
      <c r="A186" s="26">
        <v>42178</v>
      </c>
      <c r="B186">
        <v>728131.06487343519</v>
      </c>
    </row>
    <row r="187" spans="1:2" x14ac:dyDescent="0.35">
      <c r="A187" s="26">
        <v>42192</v>
      </c>
      <c r="B187">
        <v>190036.21686380525</v>
      </c>
    </row>
    <row r="188" spans="1:2" x14ac:dyDescent="0.35">
      <c r="A188" s="26">
        <v>42206</v>
      </c>
      <c r="B188">
        <v>564041.87672478729</v>
      </c>
    </row>
    <row r="189" spans="1:2" x14ac:dyDescent="0.35">
      <c r="A189" s="26">
        <v>42220</v>
      </c>
      <c r="B189">
        <v>1187910.9488400323</v>
      </c>
    </row>
    <row r="190" spans="1:2" x14ac:dyDescent="0.35">
      <c r="A190" s="26">
        <v>42234</v>
      </c>
      <c r="B190">
        <v>587277.26526350912</v>
      </c>
    </row>
    <row r="191" spans="1:2" x14ac:dyDescent="0.35">
      <c r="A191" s="26">
        <v>42248</v>
      </c>
      <c r="B191">
        <v>700651.35440738034</v>
      </c>
    </row>
    <row r="192" spans="1:2" x14ac:dyDescent="0.35">
      <c r="A192" s="26">
        <v>42262</v>
      </c>
      <c r="B192">
        <v>471443.65346050891</v>
      </c>
    </row>
    <row r="193" spans="1:2" x14ac:dyDescent="0.35">
      <c r="A193" s="26">
        <v>42276</v>
      </c>
      <c r="B193">
        <v>580937.21752825356</v>
      </c>
    </row>
    <row r="194" spans="1:2" x14ac:dyDescent="0.35">
      <c r="A194" s="26">
        <v>42290</v>
      </c>
      <c r="B194">
        <v>231439.87062495123</v>
      </c>
    </row>
    <row r="195" spans="1:2" x14ac:dyDescent="0.35">
      <c r="A195" s="26">
        <v>42304</v>
      </c>
      <c r="B195">
        <v>46673.642976533985</v>
      </c>
    </row>
    <row r="196" spans="1:2" x14ac:dyDescent="0.35">
      <c r="A196" s="26">
        <v>42318</v>
      </c>
      <c r="B196">
        <v>129343.7938296036</v>
      </c>
    </row>
    <row r="197" spans="1:2" x14ac:dyDescent="0.35">
      <c r="A197" s="26">
        <v>42334</v>
      </c>
      <c r="B197">
        <v>52381.528740193076</v>
      </c>
    </row>
    <row r="198" spans="1:2" x14ac:dyDescent="0.35">
      <c r="A198" s="26">
        <v>42360</v>
      </c>
      <c r="B198">
        <v>29584.936402780993</v>
      </c>
    </row>
    <row r="199" spans="1:2" x14ac:dyDescent="0.35">
      <c r="A199" s="26">
        <v>42388</v>
      </c>
      <c r="B199">
        <v>11367.856273885782</v>
      </c>
    </row>
    <row r="200" spans="1:2" x14ac:dyDescent="0.35">
      <c r="A200" s="26">
        <v>42416</v>
      </c>
      <c r="B200">
        <v>32616.312372382064</v>
      </c>
    </row>
    <row r="201" spans="1:2" x14ac:dyDescent="0.35">
      <c r="A201" s="26">
        <v>42430</v>
      </c>
      <c r="B201">
        <v>24839.564580143779</v>
      </c>
    </row>
    <row r="202" spans="1:2" x14ac:dyDescent="0.35">
      <c r="A202" s="26">
        <v>42444</v>
      </c>
      <c r="B202">
        <v>110148.56223610985</v>
      </c>
    </row>
    <row r="203" spans="1:2" x14ac:dyDescent="0.35">
      <c r="A203" s="26">
        <v>42458</v>
      </c>
      <c r="B203">
        <v>266816.97375197074</v>
      </c>
    </row>
    <row r="204" spans="1:2" x14ac:dyDescent="0.35">
      <c r="A204" s="26">
        <v>42472</v>
      </c>
      <c r="B204">
        <v>28085.171345938634</v>
      </c>
    </row>
    <row r="205" spans="1:2" x14ac:dyDescent="0.35">
      <c r="A205" s="26">
        <v>42486</v>
      </c>
      <c r="B205">
        <v>31514.280944862221</v>
      </c>
    </row>
    <row r="206" spans="1:2" x14ac:dyDescent="0.35">
      <c r="A206" s="26">
        <v>42500</v>
      </c>
      <c r="B206">
        <v>299519.09022805537</v>
      </c>
    </row>
    <row r="207" spans="1:2" x14ac:dyDescent="0.35">
      <c r="A207" s="26">
        <v>42514</v>
      </c>
      <c r="B207">
        <v>39268.414136991647</v>
      </c>
    </row>
    <row r="208" spans="1:2" x14ac:dyDescent="0.35">
      <c r="A208" s="26">
        <v>42528</v>
      </c>
      <c r="B208">
        <v>131115.92493757495</v>
      </c>
    </row>
    <row r="209" spans="1:2" x14ac:dyDescent="0.35">
      <c r="A209" s="26">
        <v>42542</v>
      </c>
      <c r="B209">
        <v>83180.979528171461</v>
      </c>
    </row>
    <row r="210" spans="1:2" x14ac:dyDescent="0.35">
      <c r="A210" s="26">
        <v>42556</v>
      </c>
      <c r="B210">
        <v>205147.43791206242</v>
      </c>
    </row>
    <row r="211" spans="1:2" x14ac:dyDescent="0.35">
      <c r="A211" s="26">
        <v>42570</v>
      </c>
      <c r="B211">
        <v>320015.12239215698</v>
      </c>
    </row>
    <row r="212" spans="1:2" x14ac:dyDescent="0.35">
      <c r="A212" s="26">
        <v>42580</v>
      </c>
      <c r="B212">
        <v>238932.59372593573</v>
      </c>
    </row>
    <row r="213" spans="1:2" x14ac:dyDescent="0.35">
      <c r="A213" s="26">
        <v>42598</v>
      </c>
      <c r="B213">
        <v>922855.42985641735</v>
      </c>
    </row>
    <row r="214" spans="1:2" x14ac:dyDescent="0.35">
      <c r="A214" s="26">
        <v>42612</v>
      </c>
      <c r="B214">
        <v>405712.87641544023</v>
      </c>
    </row>
    <row r="215" spans="1:2" x14ac:dyDescent="0.35">
      <c r="A215" s="26">
        <v>42626</v>
      </c>
      <c r="B215">
        <v>303030.38761031721</v>
      </c>
    </row>
    <row r="216" spans="1:2" x14ac:dyDescent="0.35">
      <c r="A216" s="26">
        <v>42640</v>
      </c>
      <c r="B216">
        <v>352097.23819149687</v>
      </c>
    </row>
    <row r="217" spans="1:2" x14ac:dyDescent="0.35">
      <c r="A217" s="26">
        <v>42654</v>
      </c>
      <c r="B217">
        <v>407468.4308006955</v>
      </c>
    </row>
    <row r="218" spans="1:2" x14ac:dyDescent="0.35">
      <c r="A218" s="26">
        <v>42668</v>
      </c>
      <c r="B218">
        <v>228018.21698716603</v>
      </c>
    </row>
    <row r="219" spans="1:2" x14ac:dyDescent="0.35">
      <c r="A219" s="26">
        <v>42682</v>
      </c>
      <c r="B219">
        <v>170153.99391703092</v>
      </c>
    </row>
    <row r="220" spans="1:2" x14ac:dyDescent="0.35">
      <c r="A220" s="26">
        <v>42696</v>
      </c>
      <c r="B220">
        <v>95840.428330368464</v>
      </c>
    </row>
    <row r="221" spans="1:2" x14ac:dyDescent="0.35">
      <c r="A221" s="26">
        <v>42710</v>
      </c>
      <c r="B221">
        <v>38976.935549597634</v>
      </c>
    </row>
    <row r="222" spans="1:2" x14ac:dyDescent="0.35">
      <c r="A222" s="26">
        <v>42724</v>
      </c>
      <c r="B222">
        <v>122104.18772564875</v>
      </c>
    </row>
    <row r="223" spans="1:2" x14ac:dyDescent="0.35">
      <c r="A223" s="27" t="s">
        <v>441</v>
      </c>
      <c r="B223">
        <v>85918809.685524419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85"/>
  <sheetViews>
    <sheetView workbookViewId="0">
      <selection activeCell="M18" sqref="M18"/>
    </sheetView>
  </sheetViews>
  <sheetFormatPr defaultRowHeight="14.5" x14ac:dyDescent="0.35"/>
  <cols>
    <col min="1" max="1" width="12.453125" customWidth="1"/>
    <col min="2" max="2" width="10.81640625" customWidth="1"/>
    <col min="3" max="3" width="10.7265625" customWidth="1"/>
    <col min="4" max="7" width="13.1796875" bestFit="1" customWidth="1"/>
    <col min="8" max="9" width="12" bestFit="1" customWidth="1"/>
    <col min="10" max="10" width="18.26953125" customWidth="1"/>
    <col min="11" max="11" width="18.26953125" bestFit="1" customWidth="1"/>
    <col min="12" max="15" width="18.26953125" customWidth="1"/>
    <col min="16" max="16" width="13.1796875" customWidth="1"/>
    <col min="17" max="17" width="9.26953125" customWidth="1"/>
    <col min="18" max="18" width="23.453125" customWidth="1"/>
    <col min="19" max="22" width="12" customWidth="1"/>
    <col min="23" max="23" width="10" customWidth="1"/>
    <col min="24" max="43" width="12" customWidth="1"/>
    <col min="44" max="44" width="11" customWidth="1"/>
    <col min="45" max="55" width="12" customWidth="1"/>
    <col min="56" max="56" width="11" customWidth="1"/>
    <col min="57" max="63" width="12" customWidth="1"/>
    <col min="64" max="64" width="11" customWidth="1"/>
    <col min="65" max="68" width="12" customWidth="1"/>
    <col min="69" max="69" width="7.26953125" customWidth="1"/>
    <col min="70" max="70" width="11.26953125" customWidth="1"/>
    <col min="71" max="72" width="18.26953125" bestFit="1" customWidth="1"/>
    <col min="73" max="73" width="18.26953125" customWidth="1"/>
    <col min="74" max="78" width="18.26953125" bestFit="1" customWidth="1"/>
    <col min="79" max="79" width="18.26953125" customWidth="1"/>
    <col min="80" max="85" width="18.26953125" bestFit="1" customWidth="1"/>
    <col min="86" max="86" width="18.26953125" customWidth="1"/>
    <col min="87" max="89" width="18.26953125" bestFit="1" customWidth="1"/>
    <col min="90" max="90" width="12" bestFit="1" customWidth="1"/>
    <col min="91" max="91" width="13.7265625" bestFit="1" customWidth="1"/>
    <col min="92" max="92" width="11.7265625" bestFit="1" customWidth="1"/>
    <col min="93" max="93" width="8.1796875" customWidth="1"/>
    <col min="94" max="94" width="7" customWidth="1"/>
    <col min="95" max="95" width="10.54296875" bestFit="1" customWidth="1"/>
    <col min="96" max="96" width="13.453125" bestFit="1" customWidth="1"/>
    <col min="97" max="97" width="10.81640625" bestFit="1" customWidth="1"/>
    <col min="98" max="98" width="10.453125" bestFit="1" customWidth="1"/>
    <col min="99" max="99" width="10.7265625" bestFit="1" customWidth="1"/>
    <col min="100" max="100" width="14.54296875" bestFit="1" customWidth="1"/>
    <col min="101" max="101" width="9.453125" bestFit="1" customWidth="1"/>
    <col min="102" max="102" width="12.453125" bestFit="1" customWidth="1"/>
    <col min="103" max="103" width="18.26953125" bestFit="1" customWidth="1"/>
    <col min="105" max="105" width="5.1796875" customWidth="1"/>
    <col min="106" max="106" width="7.1796875" customWidth="1"/>
    <col min="107" max="107" width="13.1796875" bestFit="1" customWidth="1"/>
    <col min="108" max="108" width="11.26953125" bestFit="1" customWidth="1"/>
  </cols>
  <sheetData>
    <row r="1" spans="1:18" x14ac:dyDescent="0.35">
      <c r="A1" s="19" t="s">
        <v>0</v>
      </c>
      <c r="B1" t="s">
        <v>2</v>
      </c>
      <c r="J1" s="23" t="s">
        <v>438</v>
      </c>
      <c r="K1" s="23" t="s">
        <v>439</v>
      </c>
      <c r="L1" s="23" t="s">
        <v>200</v>
      </c>
      <c r="M1" s="23" t="s">
        <v>211</v>
      </c>
      <c r="N1" s="23" t="s">
        <v>187</v>
      </c>
      <c r="O1" s="23" t="s">
        <v>222</v>
      </c>
      <c r="P1" s="19" t="s">
        <v>438</v>
      </c>
      <c r="Q1" s="19" t="s">
        <v>439</v>
      </c>
      <c r="R1" t="s">
        <v>642</v>
      </c>
    </row>
    <row r="2" spans="1:18" x14ac:dyDescent="0.35">
      <c r="A2" s="19" t="s">
        <v>443</v>
      </c>
      <c r="B2" t="s">
        <v>660</v>
      </c>
      <c r="J2" s="21">
        <v>2004</v>
      </c>
      <c r="K2" s="21">
        <v>6</v>
      </c>
      <c r="L2" s="11">
        <v>38146</v>
      </c>
      <c r="M2">
        <v>0</v>
      </c>
      <c r="N2">
        <v>0</v>
      </c>
      <c r="O2">
        <v>0</v>
      </c>
      <c r="P2">
        <v>2004</v>
      </c>
      <c r="Q2">
        <v>6</v>
      </c>
      <c r="R2">
        <v>0</v>
      </c>
    </row>
    <row r="3" spans="1:18" x14ac:dyDescent="0.35">
      <c r="J3" s="21">
        <v>2004</v>
      </c>
      <c r="K3" s="21">
        <v>7</v>
      </c>
      <c r="L3" s="11">
        <v>38181</v>
      </c>
      <c r="M3">
        <v>69151.454046168277</v>
      </c>
      <c r="N3">
        <v>0</v>
      </c>
      <c r="O3">
        <v>0</v>
      </c>
      <c r="P3">
        <v>2004</v>
      </c>
      <c r="Q3">
        <v>7</v>
      </c>
      <c r="R3">
        <v>69151.454046168277</v>
      </c>
    </row>
    <row r="4" spans="1:18" x14ac:dyDescent="0.35">
      <c r="A4" s="19" t="s">
        <v>442</v>
      </c>
      <c r="D4" s="19" t="s">
        <v>455</v>
      </c>
      <c r="J4" s="21">
        <v>2004</v>
      </c>
      <c r="K4" s="21">
        <v>8</v>
      </c>
      <c r="L4" s="11">
        <v>38216</v>
      </c>
      <c r="M4">
        <v>0</v>
      </c>
      <c r="N4">
        <v>6135129.3182551637</v>
      </c>
      <c r="O4">
        <v>0</v>
      </c>
      <c r="P4">
        <v>2004</v>
      </c>
      <c r="Q4">
        <v>8</v>
      </c>
      <c r="R4">
        <v>0</v>
      </c>
    </row>
    <row r="5" spans="1:18" x14ac:dyDescent="0.35">
      <c r="A5" s="19" t="s">
        <v>438</v>
      </c>
      <c r="B5" s="19" t="s">
        <v>439</v>
      </c>
      <c r="C5" s="19" t="s">
        <v>200</v>
      </c>
      <c r="D5" t="s">
        <v>460</v>
      </c>
      <c r="E5" t="s">
        <v>187</v>
      </c>
      <c r="F5" t="s">
        <v>222</v>
      </c>
      <c r="G5" t="s">
        <v>211</v>
      </c>
      <c r="H5" t="s">
        <v>441</v>
      </c>
      <c r="J5" s="22">
        <v>2004</v>
      </c>
      <c r="K5" s="21">
        <v>9</v>
      </c>
      <c r="L5" s="11">
        <v>38259</v>
      </c>
      <c r="M5">
        <v>0</v>
      </c>
      <c r="N5">
        <v>0</v>
      </c>
      <c r="O5">
        <v>0</v>
      </c>
      <c r="P5">
        <v>2004</v>
      </c>
      <c r="Q5">
        <v>9</v>
      </c>
      <c r="R5">
        <v>0</v>
      </c>
    </row>
    <row r="6" spans="1:18" x14ac:dyDescent="0.35">
      <c r="A6">
        <v>2004</v>
      </c>
      <c r="B6">
        <v>6</v>
      </c>
      <c r="C6" s="11">
        <v>38146</v>
      </c>
      <c r="D6">
        <v>639511.53167293128</v>
      </c>
      <c r="E6">
        <v>0</v>
      </c>
      <c r="F6">
        <v>0</v>
      </c>
      <c r="G6">
        <v>0</v>
      </c>
      <c r="H6">
        <v>639511.53167293128</v>
      </c>
      <c r="J6" s="21">
        <v>2005</v>
      </c>
      <c r="K6" s="21">
        <v>6</v>
      </c>
      <c r="L6" s="11">
        <v>38517</v>
      </c>
      <c r="M6">
        <v>0</v>
      </c>
      <c r="N6">
        <v>0</v>
      </c>
      <c r="O6">
        <v>2952.1815311040596</v>
      </c>
      <c r="P6">
        <v>2005</v>
      </c>
      <c r="Q6">
        <v>6</v>
      </c>
      <c r="R6">
        <v>0</v>
      </c>
    </row>
    <row r="7" spans="1:18" x14ac:dyDescent="0.35">
      <c r="A7">
        <v>2004</v>
      </c>
      <c r="B7">
        <v>7</v>
      </c>
      <c r="C7" s="11">
        <v>38181</v>
      </c>
      <c r="D7">
        <v>38533.656348531265</v>
      </c>
      <c r="E7">
        <v>0</v>
      </c>
      <c r="F7">
        <v>0</v>
      </c>
      <c r="G7">
        <v>69151.454046168277</v>
      </c>
      <c r="H7">
        <v>107685.11039469954</v>
      </c>
      <c r="J7" s="21">
        <v>2005</v>
      </c>
      <c r="K7" s="21">
        <v>7</v>
      </c>
      <c r="L7" s="11">
        <v>38545</v>
      </c>
      <c r="M7">
        <v>34203.945012083233</v>
      </c>
      <c r="N7">
        <v>0</v>
      </c>
      <c r="O7">
        <v>0</v>
      </c>
      <c r="P7">
        <v>2005</v>
      </c>
      <c r="Q7">
        <v>7</v>
      </c>
      <c r="R7">
        <v>34203.945012083233</v>
      </c>
    </row>
    <row r="8" spans="1:18" x14ac:dyDescent="0.35">
      <c r="A8">
        <v>2004</v>
      </c>
      <c r="B8">
        <v>8</v>
      </c>
      <c r="C8" s="11">
        <v>38216</v>
      </c>
      <c r="D8">
        <v>89442.101270237763</v>
      </c>
      <c r="E8">
        <v>6135129.3182551637</v>
      </c>
      <c r="F8">
        <v>0</v>
      </c>
      <c r="G8">
        <v>0</v>
      </c>
      <c r="H8">
        <v>6224571.4195254017</v>
      </c>
      <c r="J8" s="21">
        <v>2005</v>
      </c>
      <c r="K8" s="21">
        <v>8</v>
      </c>
      <c r="L8" s="11">
        <v>38587</v>
      </c>
      <c r="M8">
        <v>2164514.8680472672</v>
      </c>
      <c r="N8">
        <v>63522.442035857704</v>
      </c>
      <c r="O8">
        <v>0</v>
      </c>
      <c r="P8">
        <v>2005</v>
      </c>
      <c r="Q8">
        <v>8</v>
      </c>
      <c r="R8">
        <v>2164514.8680472672</v>
      </c>
    </row>
    <row r="9" spans="1:18" x14ac:dyDescent="0.35">
      <c r="A9">
        <v>2004</v>
      </c>
      <c r="B9">
        <v>9</v>
      </c>
      <c r="C9" s="11">
        <v>38259</v>
      </c>
      <c r="D9">
        <v>312578.8239324356</v>
      </c>
      <c r="E9">
        <v>0</v>
      </c>
      <c r="F9">
        <v>0</v>
      </c>
      <c r="G9">
        <v>0</v>
      </c>
      <c r="H9">
        <v>312578.8239324356</v>
      </c>
      <c r="J9" s="22">
        <v>2005</v>
      </c>
      <c r="K9" s="21">
        <v>9</v>
      </c>
      <c r="L9" s="11">
        <v>38615</v>
      </c>
      <c r="M9">
        <v>906280.61548320542</v>
      </c>
      <c r="N9">
        <v>0</v>
      </c>
      <c r="O9">
        <v>0</v>
      </c>
      <c r="P9">
        <v>2005</v>
      </c>
      <c r="Q9">
        <v>9</v>
      </c>
      <c r="R9">
        <v>906280.61548320542</v>
      </c>
    </row>
    <row r="10" spans="1:18" x14ac:dyDescent="0.35">
      <c r="A10">
        <v>2005</v>
      </c>
      <c r="B10">
        <v>6</v>
      </c>
      <c r="C10" s="11">
        <v>38517</v>
      </c>
      <c r="D10">
        <v>6935349.4332771562</v>
      </c>
      <c r="E10">
        <v>0</v>
      </c>
      <c r="F10">
        <v>2952.1815311040596</v>
      </c>
      <c r="G10">
        <v>0</v>
      </c>
      <c r="H10">
        <v>6938301.6148082605</v>
      </c>
      <c r="J10" s="21">
        <v>2006</v>
      </c>
      <c r="K10" s="21">
        <v>6</v>
      </c>
      <c r="L10" s="11">
        <v>38881</v>
      </c>
      <c r="M10">
        <v>0</v>
      </c>
      <c r="N10">
        <v>0</v>
      </c>
      <c r="O10">
        <v>0</v>
      </c>
      <c r="P10">
        <v>2006</v>
      </c>
      <c r="Q10">
        <v>6</v>
      </c>
      <c r="R10">
        <v>0</v>
      </c>
    </row>
    <row r="11" spans="1:18" x14ac:dyDescent="0.35">
      <c r="A11">
        <v>2005</v>
      </c>
      <c r="B11">
        <v>7</v>
      </c>
      <c r="C11" s="11">
        <v>38545</v>
      </c>
      <c r="D11">
        <v>331118.35354768077</v>
      </c>
      <c r="E11">
        <v>0</v>
      </c>
      <c r="F11">
        <v>0</v>
      </c>
      <c r="G11">
        <v>34203.945012083233</v>
      </c>
      <c r="H11">
        <v>365322.29855976399</v>
      </c>
      <c r="J11" s="21">
        <v>2006</v>
      </c>
      <c r="K11" s="21">
        <v>7</v>
      </c>
      <c r="L11" s="11">
        <v>38909</v>
      </c>
      <c r="M11">
        <v>21725.533153139284</v>
      </c>
      <c r="N11">
        <v>0</v>
      </c>
      <c r="O11">
        <v>0</v>
      </c>
      <c r="P11">
        <v>2006</v>
      </c>
      <c r="Q11">
        <v>7</v>
      </c>
      <c r="R11">
        <v>21725.533153139284</v>
      </c>
    </row>
    <row r="12" spans="1:18" x14ac:dyDescent="0.35">
      <c r="A12">
        <v>2005</v>
      </c>
      <c r="B12">
        <v>8</v>
      </c>
      <c r="C12" s="11">
        <v>38587</v>
      </c>
      <c r="D12">
        <v>22074.556903178716</v>
      </c>
      <c r="E12">
        <v>63522.442035857704</v>
      </c>
      <c r="F12">
        <v>0</v>
      </c>
      <c r="G12">
        <v>2164514.8680472672</v>
      </c>
      <c r="H12">
        <v>2250111.8669863036</v>
      </c>
      <c r="J12" s="21">
        <v>2006</v>
      </c>
      <c r="K12" s="21">
        <v>8</v>
      </c>
      <c r="L12" s="11">
        <v>38951</v>
      </c>
      <c r="M12">
        <v>125179.38638442833</v>
      </c>
      <c r="N12">
        <v>4959552.8627308849</v>
      </c>
      <c r="O12">
        <v>0</v>
      </c>
      <c r="P12">
        <v>2006</v>
      </c>
      <c r="Q12">
        <v>8</v>
      </c>
      <c r="R12">
        <v>125179.38638442833</v>
      </c>
    </row>
    <row r="13" spans="1:18" x14ac:dyDescent="0.35">
      <c r="A13">
        <v>2005</v>
      </c>
      <c r="B13">
        <v>9</v>
      </c>
      <c r="C13" s="11">
        <v>38615</v>
      </c>
      <c r="D13">
        <v>564225.67444524798</v>
      </c>
      <c r="E13">
        <v>0</v>
      </c>
      <c r="F13">
        <v>0</v>
      </c>
      <c r="G13">
        <v>906280.61548320542</v>
      </c>
      <c r="H13">
        <v>1470506.2899284535</v>
      </c>
      <c r="J13" s="22">
        <v>2006</v>
      </c>
      <c r="K13" s="21">
        <v>9</v>
      </c>
      <c r="L13" s="11">
        <v>38979</v>
      </c>
      <c r="M13">
        <v>130817.79789665235</v>
      </c>
      <c r="N13">
        <v>846059.62783502718</v>
      </c>
      <c r="O13">
        <v>0</v>
      </c>
      <c r="P13">
        <v>2006</v>
      </c>
      <c r="Q13">
        <v>9</v>
      </c>
      <c r="R13">
        <v>130817.79789665235</v>
      </c>
    </row>
    <row r="14" spans="1:18" x14ac:dyDescent="0.35">
      <c r="A14">
        <v>2006</v>
      </c>
      <c r="B14">
        <v>6</v>
      </c>
      <c r="C14" s="11">
        <v>38881</v>
      </c>
      <c r="D14">
        <v>1342696.9580516026</v>
      </c>
      <c r="E14">
        <v>0</v>
      </c>
      <c r="F14">
        <v>0</v>
      </c>
      <c r="G14">
        <v>0</v>
      </c>
      <c r="H14">
        <v>1342696.9580516026</v>
      </c>
      <c r="J14" s="21">
        <v>2007</v>
      </c>
      <c r="K14" s="21">
        <v>6</v>
      </c>
      <c r="L14" s="11">
        <v>39245</v>
      </c>
      <c r="M14">
        <v>0</v>
      </c>
      <c r="N14">
        <v>0</v>
      </c>
      <c r="O14">
        <v>106348.17430139809</v>
      </c>
      <c r="P14">
        <v>2007</v>
      </c>
      <c r="Q14">
        <v>6</v>
      </c>
      <c r="R14">
        <v>0</v>
      </c>
    </row>
    <row r="15" spans="1:18" x14ac:dyDescent="0.35">
      <c r="A15">
        <v>2006</v>
      </c>
      <c r="B15">
        <v>7</v>
      </c>
      <c r="C15" s="11">
        <v>38909</v>
      </c>
      <c r="D15">
        <v>128995.35309676449</v>
      </c>
      <c r="E15">
        <v>0</v>
      </c>
      <c r="F15">
        <v>0</v>
      </c>
      <c r="G15">
        <v>21725.533153139284</v>
      </c>
      <c r="H15">
        <v>150720.88624990376</v>
      </c>
      <c r="J15" s="21">
        <v>2007</v>
      </c>
      <c r="K15" s="21">
        <v>7</v>
      </c>
      <c r="L15" s="11">
        <v>39273</v>
      </c>
      <c r="M15">
        <v>122457.7285553346</v>
      </c>
      <c r="N15">
        <v>1138201.9734265506</v>
      </c>
      <c r="O15">
        <v>0</v>
      </c>
      <c r="P15">
        <v>2007</v>
      </c>
      <c r="Q15">
        <v>7</v>
      </c>
      <c r="R15">
        <v>122457.7285553346</v>
      </c>
    </row>
    <row r="16" spans="1:18" x14ac:dyDescent="0.35">
      <c r="A16">
        <v>2006</v>
      </c>
      <c r="B16">
        <v>8</v>
      </c>
      <c r="C16" s="11">
        <v>38951</v>
      </c>
      <c r="D16">
        <v>4833693.1535943653</v>
      </c>
      <c r="E16">
        <v>4959552.8627308849</v>
      </c>
      <c r="F16">
        <v>0</v>
      </c>
      <c r="G16">
        <v>125179.38638442833</v>
      </c>
      <c r="H16">
        <v>9918425.4027096778</v>
      </c>
      <c r="J16" s="21">
        <v>2007</v>
      </c>
      <c r="K16" s="21">
        <v>8</v>
      </c>
      <c r="L16" s="11">
        <v>39316</v>
      </c>
      <c r="M16">
        <v>699758.44888762641</v>
      </c>
      <c r="N16">
        <v>1528848.8214598377</v>
      </c>
      <c r="O16">
        <v>0</v>
      </c>
      <c r="P16">
        <v>2007</v>
      </c>
      <c r="Q16">
        <v>8</v>
      </c>
      <c r="R16">
        <v>699758.44888762641</v>
      </c>
    </row>
    <row r="17" spans="1:18" x14ac:dyDescent="0.35">
      <c r="A17">
        <v>2006</v>
      </c>
      <c r="B17">
        <v>9</v>
      </c>
      <c r="C17" s="11">
        <v>38979</v>
      </c>
      <c r="D17">
        <v>0</v>
      </c>
      <c r="E17">
        <v>846059.62783502718</v>
      </c>
      <c r="F17">
        <v>0</v>
      </c>
      <c r="G17">
        <v>130817.79789665235</v>
      </c>
      <c r="H17">
        <v>976877.42573167954</v>
      </c>
      <c r="J17" s="22">
        <v>2007</v>
      </c>
      <c r="K17" s="21">
        <v>9</v>
      </c>
      <c r="L17" s="11">
        <v>39343</v>
      </c>
      <c r="M17">
        <v>24425.420728375448</v>
      </c>
      <c r="N17">
        <v>1655457.3152863749</v>
      </c>
      <c r="O17">
        <v>0</v>
      </c>
      <c r="P17">
        <v>2007</v>
      </c>
      <c r="Q17">
        <v>9</v>
      </c>
      <c r="R17">
        <v>24425.420728375448</v>
      </c>
    </row>
    <row r="18" spans="1:18" x14ac:dyDescent="0.35">
      <c r="A18">
        <v>2007</v>
      </c>
      <c r="B18">
        <v>6</v>
      </c>
      <c r="C18" s="11">
        <v>39245</v>
      </c>
      <c r="D18">
        <v>63664.2131872315</v>
      </c>
      <c r="E18">
        <v>0</v>
      </c>
      <c r="F18">
        <v>106348.17430139809</v>
      </c>
      <c r="G18">
        <v>0</v>
      </c>
      <c r="H18">
        <v>170012.38748862958</v>
      </c>
      <c r="J18" s="21">
        <v>2008</v>
      </c>
      <c r="K18" s="21">
        <v>6</v>
      </c>
      <c r="L18" s="11">
        <v>39609</v>
      </c>
      <c r="M18">
        <v>0</v>
      </c>
      <c r="N18">
        <v>0</v>
      </c>
      <c r="O18">
        <v>0</v>
      </c>
      <c r="P18">
        <v>2008</v>
      </c>
      <c r="Q18">
        <v>6</v>
      </c>
      <c r="R18">
        <v>0</v>
      </c>
    </row>
    <row r="19" spans="1:18" x14ac:dyDescent="0.35">
      <c r="A19">
        <v>2007</v>
      </c>
      <c r="B19">
        <v>7</v>
      </c>
      <c r="C19" s="11">
        <v>39273</v>
      </c>
      <c r="D19">
        <v>212209.82376112146</v>
      </c>
      <c r="E19">
        <v>1138201.9734265506</v>
      </c>
      <c r="F19">
        <v>0</v>
      </c>
      <c r="G19">
        <v>122457.7285553346</v>
      </c>
      <c r="H19">
        <v>1472869.5257430065</v>
      </c>
      <c r="J19" s="21">
        <v>2008</v>
      </c>
      <c r="K19" s="21">
        <v>7</v>
      </c>
      <c r="L19" s="11">
        <v>39651</v>
      </c>
      <c r="M19">
        <v>0</v>
      </c>
      <c r="N19">
        <v>0</v>
      </c>
      <c r="O19">
        <v>126709.03319813729</v>
      </c>
      <c r="P19">
        <v>2008</v>
      </c>
      <c r="Q19">
        <v>7</v>
      </c>
      <c r="R19">
        <v>0</v>
      </c>
    </row>
    <row r="20" spans="1:18" x14ac:dyDescent="0.35">
      <c r="A20">
        <v>2007</v>
      </c>
      <c r="B20">
        <v>8</v>
      </c>
      <c r="C20" s="11">
        <v>39316</v>
      </c>
      <c r="D20">
        <v>489714.97791028017</v>
      </c>
      <c r="E20">
        <v>1528848.8214598377</v>
      </c>
      <c r="F20">
        <v>0</v>
      </c>
      <c r="G20">
        <v>699758.44888762641</v>
      </c>
      <c r="H20">
        <v>2718322.2482577441</v>
      </c>
      <c r="J20" s="21">
        <v>2008</v>
      </c>
      <c r="K20" s="21">
        <v>8</v>
      </c>
      <c r="L20" s="11">
        <v>39679</v>
      </c>
      <c r="M20">
        <v>77307.75367406974</v>
      </c>
      <c r="N20">
        <v>0</v>
      </c>
      <c r="O20">
        <v>0</v>
      </c>
      <c r="P20">
        <v>2008</v>
      </c>
      <c r="Q20">
        <v>8</v>
      </c>
      <c r="R20">
        <v>77307.75367406974</v>
      </c>
    </row>
    <row r="21" spans="1:18" x14ac:dyDescent="0.35">
      <c r="A21">
        <v>2007</v>
      </c>
      <c r="B21">
        <v>9</v>
      </c>
      <c r="C21" s="11">
        <v>39343</v>
      </c>
      <c r="D21">
        <v>55726.145069182516</v>
      </c>
      <c r="E21">
        <v>1655457.3152863749</v>
      </c>
      <c r="F21">
        <v>0</v>
      </c>
      <c r="G21">
        <v>24425.420728375448</v>
      </c>
      <c r="H21">
        <v>1735608.8810839329</v>
      </c>
      <c r="J21" s="22">
        <v>2008</v>
      </c>
      <c r="K21" s="21">
        <v>9</v>
      </c>
      <c r="L21" s="11">
        <v>39693</v>
      </c>
      <c r="M21">
        <v>9221.8299715446519</v>
      </c>
      <c r="N21">
        <v>0</v>
      </c>
      <c r="O21">
        <v>33550.032444051918</v>
      </c>
      <c r="P21">
        <v>2008</v>
      </c>
      <c r="Q21">
        <v>9</v>
      </c>
      <c r="R21">
        <v>9221.8299715446519</v>
      </c>
    </row>
    <row r="22" spans="1:18" x14ac:dyDescent="0.35">
      <c r="A22">
        <v>2008</v>
      </c>
      <c r="B22">
        <v>6</v>
      </c>
      <c r="C22" s="11">
        <v>39609</v>
      </c>
      <c r="D22">
        <v>1617367.2873107726</v>
      </c>
      <c r="E22">
        <v>0</v>
      </c>
      <c r="F22">
        <v>0</v>
      </c>
      <c r="G22">
        <v>0</v>
      </c>
      <c r="H22">
        <v>1617367.2873107726</v>
      </c>
      <c r="J22" s="21">
        <v>2009</v>
      </c>
      <c r="K22" s="21">
        <v>6</v>
      </c>
      <c r="L22" s="11">
        <v>39987</v>
      </c>
      <c r="M22">
        <v>0</v>
      </c>
      <c r="N22">
        <v>0</v>
      </c>
      <c r="O22">
        <v>48732.167564812888</v>
      </c>
      <c r="P22">
        <v>2009</v>
      </c>
      <c r="Q22">
        <v>6</v>
      </c>
      <c r="R22">
        <v>0</v>
      </c>
    </row>
    <row r="23" spans="1:18" x14ac:dyDescent="0.35">
      <c r="A23">
        <v>2008</v>
      </c>
      <c r="B23">
        <v>7</v>
      </c>
      <c r="C23" s="11">
        <v>39651</v>
      </c>
      <c r="D23">
        <v>2376576.3105919608</v>
      </c>
      <c r="E23">
        <v>0</v>
      </c>
      <c r="F23">
        <v>126709.03319813729</v>
      </c>
      <c r="G23">
        <v>0</v>
      </c>
      <c r="H23">
        <v>2503285.3437900981</v>
      </c>
      <c r="J23" s="21">
        <v>2009</v>
      </c>
      <c r="K23" s="21">
        <v>7</v>
      </c>
      <c r="L23" s="11">
        <v>40001</v>
      </c>
      <c r="M23">
        <v>0</v>
      </c>
      <c r="N23">
        <v>0</v>
      </c>
      <c r="O23">
        <v>482128.43677596387</v>
      </c>
      <c r="P23">
        <v>2009</v>
      </c>
      <c r="Q23">
        <v>7</v>
      </c>
      <c r="R23">
        <v>54222.089176603578</v>
      </c>
    </row>
    <row r="24" spans="1:18" x14ac:dyDescent="0.35">
      <c r="A24">
        <v>2008</v>
      </c>
      <c r="B24">
        <v>8</v>
      </c>
      <c r="C24" s="11">
        <v>39679</v>
      </c>
      <c r="D24">
        <v>879478.59569574927</v>
      </c>
      <c r="E24">
        <v>0</v>
      </c>
      <c r="F24">
        <v>0</v>
      </c>
      <c r="G24">
        <v>77307.75367406974</v>
      </c>
      <c r="H24">
        <v>956786.34936981904</v>
      </c>
      <c r="J24" s="21">
        <v>2009</v>
      </c>
      <c r="K24" s="21">
        <v>7</v>
      </c>
      <c r="L24" s="11">
        <v>40015</v>
      </c>
      <c r="M24">
        <v>108444.17835320716</v>
      </c>
      <c r="N24">
        <v>49478.460831175718</v>
      </c>
      <c r="O24">
        <v>621021.30379157187</v>
      </c>
      <c r="P24">
        <v>2009</v>
      </c>
      <c r="Q24">
        <v>8</v>
      </c>
      <c r="R24">
        <v>108866.59700715497</v>
      </c>
    </row>
    <row r="25" spans="1:18" x14ac:dyDescent="0.35">
      <c r="A25">
        <v>2008</v>
      </c>
      <c r="B25">
        <v>9</v>
      </c>
      <c r="C25" s="11">
        <v>39693</v>
      </c>
      <c r="D25">
        <v>343426.24060140568</v>
      </c>
      <c r="E25">
        <v>0</v>
      </c>
      <c r="F25">
        <v>33550.032444051918</v>
      </c>
      <c r="G25">
        <v>9221.8299715446519</v>
      </c>
      <c r="H25">
        <v>386198.10301700229</v>
      </c>
      <c r="J25" s="21">
        <v>2009</v>
      </c>
      <c r="K25" s="21">
        <v>8</v>
      </c>
      <c r="L25" s="11">
        <v>40029</v>
      </c>
      <c r="M25">
        <v>217733.19401430993</v>
      </c>
      <c r="N25">
        <v>267958.28434985637</v>
      </c>
      <c r="O25">
        <v>243700.81884537727</v>
      </c>
      <c r="P25">
        <v>2009</v>
      </c>
      <c r="Q25">
        <v>9</v>
      </c>
      <c r="R25">
        <v>0</v>
      </c>
    </row>
    <row r="26" spans="1:18" x14ac:dyDescent="0.35">
      <c r="A26">
        <v>2009</v>
      </c>
      <c r="B26">
        <v>6</v>
      </c>
      <c r="C26" s="11">
        <v>39987</v>
      </c>
      <c r="D26">
        <v>2081192.7893886901</v>
      </c>
      <c r="E26">
        <v>0</v>
      </c>
      <c r="F26">
        <v>48732.167564812888</v>
      </c>
      <c r="G26">
        <v>0</v>
      </c>
      <c r="H26">
        <v>2129924.9569535032</v>
      </c>
      <c r="J26" s="21">
        <v>2009</v>
      </c>
      <c r="K26" s="21">
        <v>8</v>
      </c>
      <c r="L26" s="11">
        <v>40043</v>
      </c>
      <c r="M26">
        <v>0</v>
      </c>
      <c r="N26">
        <v>3460829.5296391458</v>
      </c>
      <c r="O26">
        <v>0</v>
      </c>
      <c r="P26">
        <v>2010</v>
      </c>
      <c r="Q26">
        <v>6</v>
      </c>
      <c r="R26">
        <v>2077.0860519601938</v>
      </c>
    </row>
    <row r="27" spans="1:18" x14ac:dyDescent="0.35">
      <c r="A27">
        <v>2009</v>
      </c>
      <c r="B27">
        <v>7</v>
      </c>
      <c r="C27" s="11">
        <v>40001</v>
      </c>
      <c r="D27">
        <v>4181944.6740832007</v>
      </c>
      <c r="E27">
        <v>0</v>
      </c>
      <c r="F27">
        <v>482128.43677596387</v>
      </c>
      <c r="G27">
        <v>0</v>
      </c>
      <c r="H27">
        <v>4664073.110859165</v>
      </c>
      <c r="J27" s="21">
        <v>2009</v>
      </c>
      <c r="K27" s="21">
        <v>9</v>
      </c>
      <c r="L27" s="11">
        <v>40057</v>
      </c>
      <c r="M27">
        <v>0</v>
      </c>
      <c r="N27">
        <v>257771.35226186886</v>
      </c>
      <c r="O27">
        <v>0</v>
      </c>
      <c r="P27">
        <v>2010</v>
      </c>
      <c r="Q27">
        <v>7</v>
      </c>
      <c r="R27">
        <v>22120.966453376062</v>
      </c>
    </row>
    <row r="28" spans="1:18" x14ac:dyDescent="0.35">
      <c r="A28">
        <v>2009</v>
      </c>
      <c r="B28">
        <v>7</v>
      </c>
      <c r="C28" s="11">
        <v>40015</v>
      </c>
      <c r="D28">
        <v>238826.33601078214</v>
      </c>
      <c r="E28">
        <v>49478.460831175718</v>
      </c>
      <c r="F28">
        <v>621021.30379157187</v>
      </c>
      <c r="G28">
        <v>108444.17835320716</v>
      </c>
      <c r="H28">
        <v>1017770.2789867369</v>
      </c>
      <c r="J28" s="21">
        <v>2009</v>
      </c>
      <c r="K28" s="21">
        <v>9</v>
      </c>
      <c r="L28" s="11">
        <v>40067</v>
      </c>
      <c r="M28">
        <v>0</v>
      </c>
      <c r="N28">
        <v>514785.58373549941</v>
      </c>
      <c r="O28">
        <v>138825.45719669471</v>
      </c>
      <c r="P28">
        <v>2010</v>
      </c>
      <c r="Q28">
        <v>8</v>
      </c>
      <c r="R28">
        <v>6127.4038532825725</v>
      </c>
    </row>
    <row r="29" spans="1:18" x14ac:dyDescent="0.35">
      <c r="A29">
        <v>2009</v>
      </c>
      <c r="B29">
        <v>8</v>
      </c>
      <c r="C29" s="11">
        <v>40029</v>
      </c>
      <c r="D29">
        <v>852670.11694922671</v>
      </c>
      <c r="E29">
        <v>267958.28434985637</v>
      </c>
      <c r="F29">
        <v>243700.81884537727</v>
      </c>
      <c r="G29">
        <v>217733.19401430993</v>
      </c>
      <c r="H29">
        <v>1582062.4141587703</v>
      </c>
      <c r="J29" s="22">
        <v>2009</v>
      </c>
      <c r="K29" s="21">
        <v>9</v>
      </c>
      <c r="L29" s="11">
        <v>40085</v>
      </c>
      <c r="M29">
        <v>0</v>
      </c>
      <c r="N29">
        <v>398439.67563162453</v>
      </c>
      <c r="O29">
        <v>0</v>
      </c>
      <c r="P29">
        <v>2010</v>
      </c>
      <c r="Q29">
        <v>9</v>
      </c>
      <c r="R29">
        <v>62504.904341394729</v>
      </c>
    </row>
    <row r="30" spans="1:18" x14ac:dyDescent="0.35">
      <c r="A30">
        <v>2009</v>
      </c>
      <c r="B30">
        <v>8</v>
      </c>
      <c r="C30" s="11">
        <v>40043</v>
      </c>
      <c r="D30">
        <v>2086746.1311795178</v>
      </c>
      <c r="E30">
        <v>3460829.5296391458</v>
      </c>
      <c r="F30">
        <v>0</v>
      </c>
      <c r="G30">
        <v>0</v>
      </c>
      <c r="H30">
        <v>5547575.6608186634</v>
      </c>
      <c r="J30" s="21">
        <v>2010</v>
      </c>
      <c r="K30" s="21">
        <v>6</v>
      </c>
      <c r="L30" s="11">
        <v>40351</v>
      </c>
      <c r="M30">
        <v>2077.0860519601938</v>
      </c>
      <c r="N30">
        <v>11449.936861430569</v>
      </c>
      <c r="O30">
        <v>0</v>
      </c>
      <c r="P30">
        <v>2011</v>
      </c>
      <c r="Q30">
        <v>6</v>
      </c>
      <c r="R30">
        <v>16683.976350575005</v>
      </c>
    </row>
    <row r="31" spans="1:18" x14ac:dyDescent="0.35">
      <c r="A31">
        <v>2009</v>
      </c>
      <c r="B31">
        <v>9</v>
      </c>
      <c r="C31" s="11">
        <v>40057</v>
      </c>
      <c r="D31">
        <v>94038.40819677418</v>
      </c>
      <c r="E31">
        <v>257771.35226186886</v>
      </c>
      <c r="F31">
        <v>0</v>
      </c>
      <c r="G31">
        <v>0</v>
      </c>
      <c r="H31">
        <v>351809.76045864302</v>
      </c>
      <c r="J31" s="21">
        <v>2010</v>
      </c>
      <c r="K31" s="21">
        <v>7</v>
      </c>
      <c r="L31" s="11">
        <v>40379</v>
      </c>
      <c r="M31">
        <v>22120.966453376062</v>
      </c>
      <c r="N31">
        <v>278654.07565828471</v>
      </c>
      <c r="O31">
        <v>36234.795024862957</v>
      </c>
      <c r="P31">
        <v>2011</v>
      </c>
      <c r="Q31">
        <v>7</v>
      </c>
      <c r="R31">
        <v>72647.383663792076</v>
      </c>
    </row>
    <row r="32" spans="1:18" x14ac:dyDescent="0.35">
      <c r="A32">
        <v>2009</v>
      </c>
      <c r="B32">
        <v>9</v>
      </c>
      <c r="C32" s="11">
        <v>40067</v>
      </c>
      <c r="D32">
        <v>922539.0655099724</v>
      </c>
      <c r="E32">
        <v>514785.58373549941</v>
      </c>
      <c r="F32">
        <v>138825.45719669471</v>
      </c>
      <c r="G32">
        <v>0</v>
      </c>
      <c r="H32">
        <v>1576150.1064421665</v>
      </c>
      <c r="J32" s="21">
        <v>2010</v>
      </c>
      <c r="K32" s="21">
        <v>8</v>
      </c>
      <c r="L32" s="11">
        <v>40407</v>
      </c>
      <c r="M32">
        <v>6127.4038532825725</v>
      </c>
      <c r="N32">
        <v>21731.512818633528</v>
      </c>
      <c r="O32">
        <v>4120.4194555760332</v>
      </c>
      <c r="P32">
        <v>2011</v>
      </c>
      <c r="Q32">
        <v>8</v>
      </c>
      <c r="R32">
        <v>46971.430212080362</v>
      </c>
    </row>
    <row r="33" spans="1:18" x14ac:dyDescent="0.35">
      <c r="A33">
        <v>2009</v>
      </c>
      <c r="B33">
        <v>9</v>
      </c>
      <c r="C33" s="11">
        <v>40085</v>
      </c>
      <c r="D33">
        <v>798316.54301890661</v>
      </c>
      <c r="E33">
        <v>398439.67563162453</v>
      </c>
      <c r="F33">
        <v>0</v>
      </c>
      <c r="G33">
        <v>0</v>
      </c>
      <c r="H33">
        <v>1196756.218650531</v>
      </c>
      <c r="J33" s="22">
        <v>2010</v>
      </c>
      <c r="K33" s="21">
        <v>9</v>
      </c>
      <c r="L33" s="11">
        <v>40435</v>
      </c>
      <c r="M33">
        <v>62504.904341394729</v>
      </c>
      <c r="N33">
        <v>60893.239423299681</v>
      </c>
      <c r="O33">
        <v>9064.9228022672723</v>
      </c>
      <c r="P33">
        <v>2011</v>
      </c>
      <c r="Q33">
        <v>9</v>
      </c>
      <c r="R33">
        <v>42834.789536982986</v>
      </c>
    </row>
    <row r="34" spans="1:18" x14ac:dyDescent="0.35">
      <c r="A34">
        <v>2010</v>
      </c>
      <c r="B34">
        <v>6</v>
      </c>
      <c r="C34" s="11">
        <v>40351</v>
      </c>
      <c r="D34">
        <v>366503.70901550644</v>
      </c>
      <c r="E34">
        <v>11449.936861430569</v>
      </c>
      <c r="F34">
        <v>0</v>
      </c>
      <c r="G34">
        <v>2077.0860519601938</v>
      </c>
      <c r="H34">
        <v>380030.73192889721</v>
      </c>
      <c r="J34" s="21">
        <v>2011</v>
      </c>
      <c r="K34" s="21">
        <v>6</v>
      </c>
      <c r="L34" s="11">
        <v>40701</v>
      </c>
      <c r="M34">
        <v>3919.3801670823882</v>
      </c>
      <c r="N34">
        <v>0</v>
      </c>
      <c r="O34">
        <v>295.07902244065519</v>
      </c>
      <c r="P34">
        <v>2012</v>
      </c>
      <c r="Q34">
        <v>6</v>
      </c>
      <c r="R34">
        <v>170911.00791950923</v>
      </c>
    </row>
    <row r="35" spans="1:18" x14ac:dyDescent="0.35">
      <c r="A35">
        <v>2010</v>
      </c>
      <c r="B35">
        <v>7</v>
      </c>
      <c r="C35" s="11">
        <v>40379</v>
      </c>
      <c r="D35">
        <v>51927.151299004836</v>
      </c>
      <c r="E35">
        <v>278654.07565828471</v>
      </c>
      <c r="F35">
        <v>36234.795024862957</v>
      </c>
      <c r="G35">
        <v>22120.966453376062</v>
      </c>
      <c r="H35">
        <v>388936.98843552859</v>
      </c>
      <c r="J35" s="21">
        <v>2011</v>
      </c>
      <c r="K35" s="21">
        <v>6</v>
      </c>
      <c r="L35" s="11">
        <v>40723</v>
      </c>
      <c r="M35">
        <v>29448.572534067625</v>
      </c>
      <c r="N35">
        <v>0</v>
      </c>
      <c r="O35">
        <v>0</v>
      </c>
      <c r="P35">
        <v>2012</v>
      </c>
      <c r="Q35">
        <v>7</v>
      </c>
      <c r="R35">
        <v>97057.274786926326</v>
      </c>
    </row>
    <row r="36" spans="1:18" x14ac:dyDescent="0.35">
      <c r="A36">
        <v>2010</v>
      </c>
      <c r="B36">
        <v>8</v>
      </c>
      <c r="C36" s="11">
        <v>40407</v>
      </c>
      <c r="D36">
        <v>22537.82608463752</v>
      </c>
      <c r="E36">
        <v>21731.512818633528</v>
      </c>
      <c r="F36">
        <v>4120.4194555760332</v>
      </c>
      <c r="G36">
        <v>6127.4038532825725</v>
      </c>
      <c r="H36">
        <v>54517.162212129653</v>
      </c>
      <c r="J36" s="21">
        <v>2011</v>
      </c>
      <c r="K36" s="21">
        <v>7</v>
      </c>
      <c r="L36" s="11">
        <v>40750</v>
      </c>
      <c r="M36">
        <v>72647.383663792076</v>
      </c>
      <c r="N36">
        <v>223940.10262242943</v>
      </c>
      <c r="O36">
        <v>0</v>
      </c>
      <c r="P36">
        <v>2012</v>
      </c>
      <c r="Q36">
        <v>8</v>
      </c>
      <c r="R36">
        <v>416631.7364509257</v>
      </c>
    </row>
    <row r="37" spans="1:18" x14ac:dyDescent="0.35">
      <c r="A37">
        <v>2010</v>
      </c>
      <c r="B37">
        <v>9</v>
      </c>
      <c r="C37" s="11">
        <v>40435</v>
      </c>
      <c r="D37">
        <v>51927.151299004836</v>
      </c>
      <c r="E37">
        <v>60893.239423299681</v>
      </c>
      <c r="F37">
        <v>9064.9228022672723</v>
      </c>
      <c r="G37">
        <v>62504.904341394729</v>
      </c>
      <c r="H37">
        <v>184390.21786596652</v>
      </c>
      <c r="J37" s="21">
        <v>2011</v>
      </c>
      <c r="K37" s="21">
        <v>8</v>
      </c>
      <c r="L37" s="11">
        <v>40765</v>
      </c>
      <c r="M37">
        <v>83391.661036158039</v>
      </c>
      <c r="N37">
        <v>46167.293525258239</v>
      </c>
      <c r="O37">
        <v>7480.9868332544793</v>
      </c>
      <c r="P37">
        <v>2012</v>
      </c>
      <c r="Q37">
        <v>9</v>
      </c>
      <c r="R37">
        <v>531052.77532223065</v>
      </c>
    </row>
    <row r="38" spans="1:18" x14ac:dyDescent="0.35">
      <c r="A38">
        <v>2011</v>
      </c>
      <c r="B38">
        <v>6</v>
      </c>
      <c r="C38" s="11">
        <v>40701</v>
      </c>
      <c r="D38">
        <v>273087.71399522555</v>
      </c>
      <c r="E38">
        <v>0</v>
      </c>
      <c r="F38">
        <v>295.07902244065519</v>
      </c>
      <c r="G38">
        <v>3919.3801670823882</v>
      </c>
      <c r="H38">
        <v>277302.17318474856</v>
      </c>
      <c r="J38" s="21">
        <v>2011</v>
      </c>
      <c r="K38" s="21">
        <v>8</v>
      </c>
      <c r="L38" s="11">
        <v>40778</v>
      </c>
      <c r="M38">
        <v>10551.199388002691</v>
      </c>
      <c r="N38">
        <v>250813.9556368647</v>
      </c>
      <c r="O38">
        <v>59487.910413074162</v>
      </c>
      <c r="P38">
        <v>2013</v>
      </c>
      <c r="Q38">
        <v>6</v>
      </c>
      <c r="R38">
        <v>15650.647018945574</v>
      </c>
    </row>
    <row r="39" spans="1:18" x14ac:dyDescent="0.35">
      <c r="A39">
        <v>2011</v>
      </c>
      <c r="B39">
        <v>6</v>
      </c>
      <c r="C39" s="11">
        <v>40723</v>
      </c>
      <c r="D39">
        <v>458328.47292924044</v>
      </c>
      <c r="E39">
        <v>0</v>
      </c>
      <c r="F39">
        <v>0</v>
      </c>
      <c r="G39">
        <v>29448.572534067625</v>
      </c>
      <c r="H39">
        <v>487777.04546330805</v>
      </c>
      <c r="J39" s="21">
        <v>2011</v>
      </c>
      <c r="K39" s="21">
        <v>9</v>
      </c>
      <c r="L39" s="11">
        <v>40794</v>
      </c>
      <c r="M39">
        <v>40711.912078943977</v>
      </c>
      <c r="N39">
        <v>18118.35783014118</v>
      </c>
      <c r="O39">
        <v>0</v>
      </c>
      <c r="P39">
        <v>2013</v>
      </c>
      <c r="Q39">
        <v>7</v>
      </c>
      <c r="R39">
        <v>97930.185367639409</v>
      </c>
    </row>
    <row r="40" spans="1:18" x14ac:dyDescent="0.35">
      <c r="A40">
        <v>2011</v>
      </c>
      <c r="B40">
        <v>7</v>
      </c>
      <c r="C40" s="11">
        <v>40750</v>
      </c>
      <c r="D40">
        <v>5329.4786810128599</v>
      </c>
      <c r="E40">
        <v>223940.10262242943</v>
      </c>
      <c r="F40">
        <v>0</v>
      </c>
      <c r="G40">
        <v>72647.383663792076</v>
      </c>
      <c r="H40">
        <v>301916.96496723441</v>
      </c>
      <c r="J40" s="22">
        <v>2011</v>
      </c>
      <c r="K40" s="21">
        <v>9</v>
      </c>
      <c r="L40" s="11">
        <v>40806</v>
      </c>
      <c r="M40">
        <v>44957.666995021995</v>
      </c>
      <c r="N40">
        <v>2707.3574356302588</v>
      </c>
      <c r="O40">
        <v>0</v>
      </c>
      <c r="P40">
        <v>2013</v>
      </c>
      <c r="Q40">
        <v>8</v>
      </c>
      <c r="R40">
        <v>17817.920663026813</v>
      </c>
    </row>
    <row r="41" spans="1:18" x14ac:dyDescent="0.35">
      <c r="A41">
        <v>2011</v>
      </c>
      <c r="B41">
        <v>8</v>
      </c>
      <c r="C41" s="11">
        <v>40765</v>
      </c>
      <c r="D41">
        <v>363298.71085415711</v>
      </c>
      <c r="E41">
        <v>46167.293525258239</v>
      </c>
      <c r="F41">
        <v>7480.9868332544793</v>
      </c>
      <c r="G41">
        <v>83391.661036158039</v>
      </c>
      <c r="H41">
        <v>500338.65224882786</v>
      </c>
      <c r="J41" s="21">
        <v>2012</v>
      </c>
      <c r="K41" s="21">
        <v>6</v>
      </c>
      <c r="L41" s="11">
        <v>41085</v>
      </c>
      <c r="M41">
        <v>170911.00791950923</v>
      </c>
      <c r="N41">
        <v>0</v>
      </c>
      <c r="O41">
        <v>0</v>
      </c>
      <c r="P41">
        <v>2013</v>
      </c>
      <c r="Q41">
        <v>9</v>
      </c>
      <c r="R41">
        <v>60324.339438835137</v>
      </c>
    </row>
    <row r="42" spans="1:18" x14ac:dyDescent="0.35">
      <c r="A42">
        <v>2011</v>
      </c>
      <c r="B42">
        <v>8</v>
      </c>
      <c r="C42" s="11">
        <v>40778</v>
      </c>
      <c r="D42">
        <v>328988.167333544</v>
      </c>
      <c r="E42">
        <v>250813.9556368647</v>
      </c>
      <c r="F42">
        <v>59487.910413074162</v>
      </c>
      <c r="G42">
        <v>10551.199388002691</v>
      </c>
      <c r="H42">
        <v>649841.23277148569</v>
      </c>
      <c r="J42" s="21">
        <v>2012</v>
      </c>
      <c r="K42" s="21">
        <v>7</v>
      </c>
      <c r="L42" s="11">
        <v>41100</v>
      </c>
      <c r="M42">
        <v>26837.265706369224</v>
      </c>
      <c r="N42">
        <v>59806.933289802997</v>
      </c>
      <c r="O42">
        <v>25678.988296179687</v>
      </c>
      <c r="P42">
        <v>2014</v>
      </c>
      <c r="Q42">
        <v>6</v>
      </c>
      <c r="R42">
        <v>3482.5370478101595</v>
      </c>
    </row>
    <row r="43" spans="1:18" x14ac:dyDescent="0.35">
      <c r="A43">
        <v>2011</v>
      </c>
      <c r="B43">
        <v>9</v>
      </c>
      <c r="C43" s="11">
        <v>40794</v>
      </c>
      <c r="D43">
        <v>197662.64604493079</v>
      </c>
      <c r="E43">
        <v>18118.35783014118</v>
      </c>
      <c r="F43">
        <v>0</v>
      </c>
      <c r="G43">
        <v>40711.912078943977</v>
      </c>
      <c r="H43">
        <v>256492.91595401595</v>
      </c>
      <c r="J43" s="21">
        <v>2012</v>
      </c>
      <c r="K43" s="21">
        <v>7</v>
      </c>
      <c r="L43" s="11">
        <v>41114</v>
      </c>
      <c r="M43">
        <v>167277.28386748343</v>
      </c>
      <c r="N43">
        <v>24142.803532764257</v>
      </c>
      <c r="O43">
        <v>50844.645038242357</v>
      </c>
      <c r="P43">
        <v>2014</v>
      </c>
      <c r="Q43">
        <v>7</v>
      </c>
      <c r="R43">
        <v>57397.432468751605</v>
      </c>
    </row>
    <row r="44" spans="1:18" x14ac:dyDescent="0.35">
      <c r="A44">
        <v>2011</v>
      </c>
      <c r="B44">
        <v>9</v>
      </c>
      <c r="C44" s="11">
        <v>40806</v>
      </c>
      <c r="D44">
        <v>624704.43301435956</v>
      </c>
      <c r="E44">
        <v>2707.3574356302588</v>
      </c>
      <c r="F44">
        <v>0</v>
      </c>
      <c r="G44">
        <v>44957.666995021995</v>
      </c>
      <c r="H44">
        <v>672369.45744501182</v>
      </c>
      <c r="J44" s="21">
        <v>2012</v>
      </c>
      <c r="K44" s="21">
        <v>8</v>
      </c>
      <c r="L44" s="11">
        <v>41128</v>
      </c>
      <c r="M44">
        <v>131959.16890543132</v>
      </c>
      <c r="N44">
        <v>3977.7679636781977</v>
      </c>
      <c r="O44">
        <v>0</v>
      </c>
      <c r="P44">
        <v>2014</v>
      </c>
      <c r="Q44">
        <v>8</v>
      </c>
      <c r="R44">
        <v>69113.816848034709</v>
      </c>
    </row>
    <row r="45" spans="1:18" x14ac:dyDescent="0.35">
      <c r="A45">
        <v>2012</v>
      </c>
      <c r="B45">
        <v>6</v>
      </c>
      <c r="C45" s="11">
        <v>41085</v>
      </c>
      <c r="D45">
        <v>337311.3075904313</v>
      </c>
      <c r="E45">
        <v>0</v>
      </c>
      <c r="F45">
        <v>0</v>
      </c>
      <c r="G45">
        <v>170911.00791950923</v>
      </c>
      <c r="H45">
        <v>508222.3155099405</v>
      </c>
      <c r="J45" s="21">
        <v>2012</v>
      </c>
      <c r="K45" s="21">
        <v>8</v>
      </c>
      <c r="L45" s="11">
        <v>41142</v>
      </c>
      <c r="M45">
        <v>701304.30399642012</v>
      </c>
      <c r="N45">
        <v>0</v>
      </c>
      <c r="O45">
        <v>0</v>
      </c>
      <c r="P45">
        <v>2014</v>
      </c>
      <c r="Q45">
        <v>9</v>
      </c>
      <c r="R45">
        <v>9830.7560504774283</v>
      </c>
    </row>
    <row r="46" spans="1:18" x14ac:dyDescent="0.35">
      <c r="A46">
        <v>2012</v>
      </c>
      <c r="B46">
        <v>7</v>
      </c>
      <c r="C46" s="11">
        <v>41100</v>
      </c>
      <c r="D46">
        <v>160699.31986592364</v>
      </c>
      <c r="E46">
        <v>59806.933289802997</v>
      </c>
      <c r="F46">
        <v>25678.988296179687</v>
      </c>
      <c r="G46">
        <v>26837.265706369224</v>
      </c>
      <c r="H46">
        <v>273022.50715827558</v>
      </c>
      <c r="J46" s="21">
        <v>2012</v>
      </c>
      <c r="K46" s="21">
        <v>9</v>
      </c>
      <c r="L46" s="11">
        <v>41156</v>
      </c>
      <c r="M46">
        <v>131727.5223398025</v>
      </c>
      <c r="N46">
        <v>39286.478967421193</v>
      </c>
      <c r="O46">
        <v>5595.7685850717862</v>
      </c>
      <c r="P46">
        <v>2015</v>
      </c>
      <c r="Q46">
        <v>6</v>
      </c>
      <c r="R46">
        <v>0</v>
      </c>
    </row>
    <row r="47" spans="1:18" x14ac:dyDescent="0.35">
      <c r="A47">
        <v>2012</v>
      </c>
      <c r="B47">
        <v>7</v>
      </c>
      <c r="C47" s="11">
        <v>41114</v>
      </c>
      <c r="D47">
        <v>169770.855534456</v>
      </c>
      <c r="E47">
        <v>24142.803532764257</v>
      </c>
      <c r="F47">
        <v>50844.645038242357</v>
      </c>
      <c r="G47">
        <v>167277.28386748343</v>
      </c>
      <c r="H47">
        <v>412035.58797294606</v>
      </c>
      <c r="J47" s="22">
        <v>2012</v>
      </c>
      <c r="K47" s="21">
        <v>9</v>
      </c>
      <c r="L47" s="11">
        <v>41170</v>
      </c>
      <c r="M47">
        <v>930378.02830465871</v>
      </c>
      <c r="N47">
        <v>58442.519659235273</v>
      </c>
      <c r="O47">
        <v>6371.6969099449707</v>
      </c>
      <c r="P47">
        <v>2015</v>
      </c>
      <c r="Q47">
        <v>7</v>
      </c>
      <c r="R47">
        <v>18732.652802499088</v>
      </c>
    </row>
    <row r="48" spans="1:18" x14ac:dyDescent="0.35">
      <c r="A48">
        <v>2012</v>
      </c>
      <c r="B48">
        <v>8</v>
      </c>
      <c r="C48" s="11">
        <v>41128</v>
      </c>
      <c r="D48">
        <v>129761.4266191576</v>
      </c>
      <c r="E48">
        <v>3977.7679636781977</v>
      </c>
      <c r="F48">
        <v>0</v>
      </c>
      <c r="G48">
        <v>131959.16890543132</v>
      </c>
      <c r="H48">
        <v>265698.36348826712</v>
      </c>
      <c r="J48" s="21">
        <v>2013</v>
      </c>
      <c r="K48" s="21">
        <v>6</v>
      </c>
      <c r="L48" s="11">
        <v>41436</v>
      </c>
      <c r="M48">
        <v>31301.294037891148</v>
      </c>
      <c r="N48">
        <v>18518.182575274644</v>
      </c>
      <c r="O48">
        <v>1461.1818269120172</v>
      </c>
      <c r="P48">
        <v>2015</v>
      </c>
      <c r="Q48">
        <v>8</v>
      </c>
      <c r="R48">
        <v>36514.590073259773</v>
      </c>
    </row>
    <row r="49" spans="1:18" x14ac:dyDescent="0.35">
      <c r="A49">
        <v>2012</v>
      </c>
      <c r="B49">
        <v>8</v>
      </c>
      <c r="C49" s="11">
        <v>41142</v>
      </c>
      <c r="D49">
        <v>440420.81974662613</v>
      </c>
      <c r="E49">
        <v>0</v>
      </c>
      <c r="F49">
        <v>0</v>
      </c>
      <c r="G49">
        <v>701304.30399642012</v>
      </c>
      <c r="H49">
        <v>1141725.1237430463</v>
      </c>
      <c r="J49" s="21">
        <v>2013</v>
      </c>
      <c r="K49" s="21">
        <v>6</v>
      </c>
      <c r="L49" s="11">
        <v>41450</v>
      </c>
      <c r="M49">
        <v>0</v>
      </c>
      <c r="N49">
        <v>3922.8369728691109</v>
      </c>
      <c r="O49">
        <v>1141.6743955645968</v>
      </c>
      <c r="P49">
        <v>2015</v>
      </c>
      <c r="Q49">
        <v>9</v>
      </c>
      <c r="R49">
        <v>60830.265849568015</v>
      </c>
    </row>
    <row r="50" spans="1:18" x14ac:dyDescent="0.35">
      <c r="A50">
        <v>2012</v>
      </c>
      <c r="B50">
        <v>9</v>
      </c>
      <c r="C50" s="11">
        <v>41156</v>
      </c>
      <c r="D50">
        <v>64079.972122853462</v>
      </c>
      <c r="E50">
        <v>39286.478967421193</v>
      </c>
      <c r="F50">
        <v>5595.7685850717862</v>
      </c>
      <c r="G50">
        <v>131727.5223398025</v>
      </c>
      <c r="H50">
        <v>240689.74201514892</v>
      </c>
      <c r="J50" s="21">
        <v>2013</v>
      </c>
      <c r="K50" s="21">
        <v>7</v>
      </c>
      <c r="L50" s="11">
        <v>41464</v>
      </c>
      <c r="M50">
        <v>0</v>
      </c>
      <c r="N50">
        <v>47387.819490546484</v>
      </c>
      <c r="O50">
        <v>3763.3660030474343</v>
      </c>
      <c r="P50">
        <v>2016</v>
      </c>
      <c r="Q50">
        <v>6</v>
      </c>
      <c r="R50">
        <v>0</v>
      </c>
    </row>
    <row r="51" spans="1:18" x14ac:dyDescent="0.35">
      <c r="A51">
        <v>2012</v>
      </c>
      <c r="B51">
        <v>9</v>
      </c>
      <c r="C51" s="11">
        <v>41170</v>
      </c>
      <c r="D51">
        <v>346375.35831862857</v>
      </c>
      <c r="E51">
        <v>58442.519659235273</v>
      </c>
      <c r="F51">
        <v>6371.6969099449707</v>
      </c>
      <c r="G51">
        <v>930378.02830465871</v>
      </c>
      <c r="H51">
        <v>1341567.6031924675</v>
      </c>
      <c r="J51" s="21">
        <v>2013</v>
      </c>
      <c r="K51" s="21">
        <v>7</v>
      </c>
      <c r="L51" s="11">
        <v>41481</v>
      </c>
      <c r="M51">
        <v>195860.37073527882</v>
      </c>
      <c r="N51">
        <v>1741821.0438090644</v>
      </c>
      <c r="O51">
        <v>67953.994480715672</v>
      </c>
      <c r="P51">
        <v>2016</v>
      </c>
      <c r="Q51">
        <v>7</v>
      </c>
      <c r="R51">
        <v>38959.167552635059</v>
      </c>
    </row>
    <row r="52" spans="1:18" x14ac:dyDescent="0.35">
      <c r="A52">
        <v>2013</v>
      </c>
      <c r="B52">
        <v>6</v>
      </c>
      <c r="C52" s="11">
        <v>41436</v>
      </c>
      <c r="D52">
        <v>177367.26853151369</v>
      </c>
      <c r="E52">
        <v>18518.182575274644</v>
      </c>
      <c r="F52">
        <v>1461.1818269120172</v>
      </c>
      <c r="G52">
        <v>31301.294037891148</v>
      </c>
      <c r="H52">
        <v>228647.92697159149</v>
      </c>
      <c r="J52" s="21">
        <v>2013</v>
      </c>
      <c r="K52" s="21">
        <v>8</v>
      </c>
      <c r="L52" s="11">
        <v>41492</v>
      </c>
      <c r="M52">
        <v>12192.75334619099</v>
      </c>
      <c r="N52">
        <v>4005412.7786036865</v>
      </c>
      <c r="O52">
        <v>40613.400997423625</v>
      </c>
      <c r="P52">
        <v>2016</v>
      </c>
      <c r="Q52">
        <v>8</v>
      </c>
      <c r="R52">
        <v>212194.27636503958</v>
      </c>
    </row>
    <row r="53" spans="1:18" x14ac:dyDescent="0.35">
      <c r="A53">
        <v>2013</v>
      </c>
      <c r="B53">
        <v>6</v>
      </c>
      <c r="C53" s="11">
        <v>41450</v>
      </c>
      <c r="D53">
        <v>192956.43553665362</v>
      </c>
      <c r="E53">
        <v>3922.8369728691109</v>
      </c>
      <c r="F53">
        <v>1141.6743955645968</v>
      </c>
      <c r="G53">
        <v>0</v>
      </c>
      <c r="H53">
        <v>198020.94690508733</v>
      </c>
      <c r="J53" s="21">
        <v>2013</v>
      </c>
      <c r="K53" s="21">
        <v>8</v>
      </c>
      <c r="L53" s="11">
        <v>41506</v>
      </c>
      <c r="M53">
        <v>23443.087979862637</v>
      </c>
      <c r="N53">
        <v>7334626.9474007785</v>
      </c>
      <c r="O53">
        <v>31931.80963321232</v>
      </c>
      <c r="P53">
        <v>2016</v>
      </c>
      <c r="Q53">
        <v>9</v>
      </c>
      <c r="R53">
        <v>134354.70610025924</v>
      </c>
    </row>
    <row r="54" spans="1:18" x14ac:dyDescent="0.35">
      <c r="A54">
        <v>2013</v>
      </c>
      <c r="B54">
        <v>7</v>
      </c>
      <c r="C54" s="11">
        <v>41464</v>
      </c>
      <c r="D54">
        <v>647807.22369550541</v>
      </c>
      <c r="E54">
        <v>47387.819490546484</v>
      </c>
      <c r="F54">
        <v>3763.3660030474343</v>
      </c>
      <c r="G54">
        <v>0</v>
      </c>
      <c r="H54">
        <v>698958.40918909933</v>
      </c>
      <c r="J54" s="22">
        <v>2013</v>
      </c>
      <c r="K54" s="21">
        <v>9</v>
      </c>
      <c r="L54" s="11">
        <v>41520</v>
      </c>
      <c r="M54">
        <v>60324.339438835137</v>
      </c>
      <c r="N54">
        <v>915881.28216087841</v>
      </c>
      <c r="O54">
        <v>18875.978081665293</v>
      </c>
      <c r="P54" t="s">
        <v>440</v>
      </c>
      <c r="Q54" t="s">
        <v>440</v>
      </c>
    </row>
    <row r="55" spans="1:18" x14ac:dyDescent="0.35">
      <c r="A55">
        <v>2013</v>
      </c>
      <c r="B55">
        <v>7</v>
      </c>
      <c r="C55" s="11">
        <v>41481</v>
      </c>
      <c r="D55">
        <v>440402.40037685033</v>
      </c>
      <c r="E55">
        <v>1741821.0438090644</v>
      </c>
      <c r="F55">
        <v>67953.994480715672</v>
      </c>
      <c r="G55">
        <v>195860.37073527882</v>
      </c>
      <c r="H55">
        <v>2446037.8094019094</v>
      </c>
      <c r="J55" s="21">
        <v>2014</v>
      </c>
      <c r="K55" s="21">
        <v>6</v>
      </c>
      <c r="L55" s="11">
        <v>41800</v>
      </c>
      <c r="M55">
        <v>5335.6739260525501</v>
      </c>
      <c r="N55">
        <v>11769.646291635892</v>
      </c>
      <c r="O55">
        <v>0</v>
      </c>
      <c r="P55" t="s">
        <v>441</v>
      </c>
      <c r="R55">
        <v>114630.46269705192</v>
      </c>
    </row>
    <row r="56" spans="1:18" x14ac:dyDescent="0.35">
      <c r="A56">
        <v>2013</v>
      </c>
      <c r="B56">
        <v>8</v>
      </c>
      <c r="C56" s="11">
        <v>41492</v>
      </c>
      <c r="D56">
        <v>234083.65673206394</v>
      </c>
      <c r="E56">
        <v>4005412.7786036865</v>
      </c>
      <c r="F56">
        <v>40613.400997423625</v>
      </c>
      <c r="G56">
        <v>12192.75334619099</v>
      </c>
      <c r="H56">
        <v>4292302.589679365</v>
      </c>
      <c r="J56" s="21">
        <v>2014</v>
      </c>
      <c r="K56" s="21">
        <v>6</v>
      </c>
      <c r="L56" s="11">
        <v>41814</v>
      </c>
      <c r="M56">
        <v>1629.4001695677687</v>
      </c>
      <c r="N56">
        <v>19899.283680066139</v>
      </c>
      <c r="O56">
        <v>0</v>
      </c>
    </row>
    <row r="57" spans="1:18" x14ac:dyDescent="0.35">
      <c r="A57">
        <v>2013</v>
      </c>
      <c r="B57">
        <v>8</v>
      </c>
      <c r="C57" s="11">
        <v>41506</v>
      </c>
      <c r="D57">
        <v>385309.18301412847</v>
      </c>
      <c r="E57">
        <v>7334626.9474007785</v>
      </c>
      <c r="F57">
        <v>31931.80963321232</v>
      </c>
      <c r="G57">
        <v>23443.087979862637</v>
      </c>
      <c r="H57">
        <v>7775311.0280279815</v>
      </c>
      <c r="J57" s="21">
        <v>2014</v>
      </c>
      <c r="K57" s="21">
        <v>7</v>
      </c>
      <c r="L57" s="11">
        <v>41828</v>
      </c>
      <c r="M57">
        <v>0</v>
      </c>
      <c r="N57">
        <v>0</v>
      </c>
      <c r="O57">
        <v>2810.4327190675235</v>
      </c>
    </row>
    <row r="58" spans="1:18" x14ac:dyDescent="0.35">
      <c r="A58">
        <v>2013</v>
      </c>
      <c r="B58">
        <v>9</v>
      </c>
      <c r="C58" s="11">
        <v>41520</v>
      </c>
      <c r="D58">
        <v>260543.19600574061</v>
      </c>
      <c r="E58">
        <v>915881.28216087841</v>
      </c>
      <c r="F58">
        <v>18875.978081665293</v>
      </c>
      <c r="G58">
        <v>60324.339438835137</v>
      </c>
      <c r="H58">
        <v>1255624.7956871195</v>
      </c>
      <c r="J58" s="21">
        <v>2014</v>
      </c>
      <c r="K58" s="21">
        <v>7</v>
      </c>
      <c r="L58" s="11">
        <v>41842</v>
      </c>
      <c r="M58">
        <v>114794.86493750321</v>
      </c>
      <c r="N58">
        <v>226442.28759462005</v>
      </c>
      <c r="O58">
        <v>98255.11309670168</v>
      </c>
    </row>
    <row r="59" spans="1:18" x14ac:dyDescent="0.35">
      <c r="A59">
        <v>2014</v>
      </c>
      <c r="B59">
        <v>6</v>
      </c>
      <c r="C59" s="11">
        <v>41800</v>
      </c>
      <c r="D59">
        <v>504945.56765145168</v>
      </c>
      <c r="E59">
        <v>11769.646291635892</v>
      </c>
      <c r="F59">
        <v>0</v>
      </c>
      <c r="G59">
        <v>5335.6739260525501</v>
      </c>
      <c r="H59">
        <v>522050.88786914013</v>
      </c>
      <c r="J59" s="21">
        <v>2014</v>
      </c>
      <c r="K59" s="21">
        <v>8</v>
      </c>
      <c r="L59" s="11">
        <v>41856</v>
      </c>
      <c r="M59">
        <v>33953.713765137116</v>
      </c>
      <c r="N59">
        <v>913005.59348219819</v>
      </c>
      <c r="O59">
        <v>394638.34801220323</v>
      </c>
    </row>
    <row r="60" spans="1:18" x14ac:dyDescent="0.35">
      <c r="A60">
        <v>2014</v>
      </c>
      <c r="B60">
        <v>6</v>
      </c>
      <c r="C60" s="11">
        <v>41814</v>
      </c>
      <c r="D60">
        <v>674294.92302840913</v>
      </c>
      <c r="E60">
        <v>19899.283680066139</v>
      </c>
      <c r="F60">
        <v>0</v>
      </c>
      <c r="G60">
        <v>1629.4001695677687</v>
      </c>
      <c r="H60">
        <v>695823.60687804304</v>
      </c>
      <c r="J60" s="21">
        <v>2014</v>
      </c>
      <c r="K60" s="21">
        <v>8</v>
      </c>
      <c r="L60" s="11">
        <v>41870</v>
      </c>
      <c r="M60">
        <v>104273.91993093229</v>
      </c>
      <c r="N60">
        <v>617362.26395008189</v>
      </c>
      <c r="O60">
        <v>105196.914542301</v>
      </c>
    </row>
    <row r="61" spans="1:18" x14ac:dyDescent="0.35">
      <c r="A61">
        <v>2014</v>
      </c>
      <c r="B61">
        <v>7</v>
      </c>
      <c r="C61" s="11">
        <v>41828</v>
      </c>
      <c r="D61">
        <v>273930.65801106568</v>
      </c>
      <c r="E61">
        <v>0</v>
      </c>
      <c r="F61">
        <v>2810.4327190675235</v>
      </c>
      <c r="G61">
        <v>0</v>
      </c>
      <c r="H61">
        <v>276741.09073013318</v>
      </c>
      <c r="J61" s="21">
        <v>2014</v>
      </c>
      <c r="K61" s="21">
        <v>9</v>
      </c>
      <c r="L61" s="11">
        <v>41884</v>
      </c>
      <c r="M61">
        <v>19661.512100954857</v>
      </c>
      <c r="N61">
        <v>99440.971903968588</v>
      </c>
      <c r="O61">
        <v>245049.92601429604</v>
      </c>
    </row>
    <row r="62" spans="1:18" x14ac:dyDescent="0.35">
      <c r="A62">
        <v>2014</v>
      </c>
      <c r="B62">
        <v>7</v>
      </c>
      <c r="C62" s="11">
        <v>41842</v>
      </c>
      <c r="D62">
        <v>79369.902089457784</v>
      </c>
      <c r="E62">
        <v>226442.28759462005</v>
      </c>
      <c r="F62">
        <v>98255.11309670168</v>
      </c>
      <c r="G62">
        <v>114794.86493750321</v>
      </c>
      <c r="H62">
        <v>518862.16771828278</v>
      </c>
      <c r="J62" s="22">
        <v>2014</v>
      </c>
      <c r="K62" s="21">
        <v>9</v>
      </c>
      <c r="L62" s="11">
        <v>41898</v>
      </c>
      <c r="M62">
        <v>0</v>
      </c>
      <c r="N62">
        <v>35075.041637428898</v>
      </c>
      <c r="O62">
        <v>74997.609918224392</v>
      </c>
    </row>
    <row r="63" spans="1:18" x14ac:dyDescent="0.35">
      <c r="A63">
        <v>2014</v>
      </c>
      <c r="B63">
        <v>8</v>
      </c>
      <c r="C63" s="11">
        <v>41856</v>
      </c>
      <c r="D63">
        <v>317150.56520798162</v>
      </c>
      <c r="E63">
        <v>913005.59348219819</v>
      </c>
      <c r="F63">
        <v>394638.34801220323</v>
      </c>
      <c r="G63">
        <v>33953.713765137116</v>
      </c>
      <c r="H63">
        <v>1658748.2204675202</v>
      </c>
      <c r="J63" s="21">
        <v>2015</v>
      </c>
      <c r="K63" s="21">
        <v>6</v>
      </c>
      <c r="L63" s="11">
        <v>42164</v>
      </c>
      <c r="M63">
        <v>0</v>
      </c>
      <c r="N63">
        <v>0</v>
      </c>
      <c r="O63">
        <v>0</v>
      </c>
    </row>
    <row r="64" spans="1:18" x14ac:dyDescent="0.35">
      <c r="A64">
        <v>2014</v>
      </c>
      <c r="B64">
        <v>8</v>
      </c>
      <c r="C64" s="11">
        <v>41870</v>
      </c>
      <c r="D64">
        <v>511778.01656658796</v>
      </c>
      <c r="E64">
        <v>617362.26395008189</v>
      </c>
      <c r="F64">
        <v>105196.914542301</v>
      </c>
      <c r="G64">
        <v>104273.91993093229</v>
      </c>
      <c r="H64">
        <v>1338611.1149899033</v>
      </c>
      <c r="J64" s="21">
        <v>2015</v>
      </c>
      <c r="K64" s="21">
        <v>6</v>
      </c>
      <c r="L64" s="11">
        <v>42178</v>
      </c>
      <c r="M64">
        <v>0</v>
      </c>
      <c r="N64">
        <v>0</v>
      </c>
      <c r="O64">
        <v>0</v>
      </c>
    </row>
    <row r="65" spans="1:15" x14ac:dyDescent="0.35">
      <c r="A65">
        <v>2014</v>
      </c>
      <c r="B65">
        <v>9</v>
      </c>
      <c r="C65" s="11">
        <v>41884</v>
      </c>
      <c r="D65">
        <v>18158.136845043995</v>
      </c>
      <c r="E65">
        <v>99440.971903968588</v>
      </c>
      <c r="F65">
        <v>245049.92601429604</v>
      </c>
      <c r="G65">
        <v>19661.512100954857</v>
      </c>
      <c r="H65">
        <v>382310.54686426342</v>
      </c>
      <c r="J65" s="21">
        <v>2015</v>
      </c>
      <c r="K65" s="21">
        <v>7</v>
      </c>
      <c r="L65" s="11">
        <v>42192</v>
      </c>
      <c r="M65">
        <v>11350.351251730228</v>
      </c>
      <c r="N65">
        <v>0</v>
      </c>
      <c r="O65">
        <v>16623.574355994806</v>
      </c>
    </row>
    <row r="66" spans="1:15" x14ac:dyDescent="0.35">
      <c r="A66">
        <v>2014</v>
      </c>
      <c r="B66">
        <v>9</v>
      </c>
      <c r="C66" s="11">
        <v>41898</v>
      </c>
      <c r="D66">
        <v>117991.11404890406</v>
      </c>
      <c r="E66">
        <v>35075.041637428898</v>
      </c>
      <c r="F66">
        <v>74997.609918224392</v>
      </c>
      <c r="G66">
        <v>0</v>
      </c>
      <c r="H66">
        <v>228063.76560455735</v>
      </c>
      <c r="J66" s="21">
        <v>2015</v>
      </c>
      <c r="K66" s="21">
        <v>7</v>
      </c>
      <c r="L66" s="11">
        <v>42206</v>
      </c>
      <c r="M66">
        <v>26114.954353267949</v>
      </c>
      <c r="N66">
        <v>32859.139465035521</v>
      </c>
      <c r="O66">
        <v>64868.105748219037</v>
      </c>
    </row>
    <row r="67" spans="1:15" x14ac:dyDescent="0.35">
      <c r="A67">
        <v>2015</v>
      </c>
      <c r="B67">
        <v>6</v>
      </c>
      <c r="C67" s="11">
        <v>42164</v>
      </c>
      <c r="D67">
        <v>304380.12268752157</v>
      </c>
      <c r="E67">
        <v>0</v>
      </c>
      <c r="F67">
        <v>0</v>
      </c>
      <c r="G67">
        <v>0</v>
      </c>
      <c r="H67">
        <v>304380.12268752157</v>
      </c>
      <c r="J67" s="21">
        <v>2015</v>
      </c>
      <c r="K67" s="21">
        <v>8</v>
      </c>
      <c r="L67" s="11">
        <v>42220</v>
      </c>
      <c r="M67">
        <v>25880.589586047125</v>
      </c>
      <c r="N67">
        <v>14008.855995297936</v>
      </c>
      <c r="O67">
        <v>78587.995305479446</v>
      </c>
    </row>
    <row r="68" spans="1:15" x14ac:dyDescent="0.35">
      <c r="A68">
        <v>2015</v>
      </c>
      <c r="B68">
        <v>6</v>
      </c>
      <c r="C68" s="11">
        <v>42178</v>
      </c>
      <c r="D68">
        <v>601071.0706746676</v>
      </c>
      <c r="E68">
        <v>0</v>
      </c>
      <c r="F68">
        <v>0</v>
      </c>
      <c r="G68">
        <v>0</v>
      </c>
      <c r="H68">
        <v>601071.0706746676</v>
      </c>
      <c r="J68" s="21">
        <v>2015</v>
      </c>
      <c r="K68" s="21">
        <v>8</v>
      </c>
      <c r="L68" s="11">
        <v>42234</v>
      </c>
      <c r="M68">
        <v>47148.590560472425</v>
      </c>
      <c r="N68">
        <v>0</v>
      </c>
      <c r="O68">
        <v>23900.375645243144</v>
      </c>
    </row>
    <row r="69" spans="1:15" x14ac:dyDescent="0.35">
      <c r="A69">
        <v>2015</v>
      </c>
      <c r="B69">
        <v>7</v>
      </c>
      <c r="C69" s="11">
        <v>42192</v>
      </c>
      <c r="D69">
        <v>444733.26263402653</v>
      </c>
      <c r="E69">
        <v>0</v>
      </c>
      <c r="F69">
        <v>16623.574355994806</v>
      </c>
      <c r="G69">
        <v>11350.351251730228</v>
      </c>
      <c r="H69">
        <v>472707.18824175157</v>
      </c>
      <c r="J69" s="21">
        <v>2015</v>
      </c>
      <c r="K69" s="21">
        <v>9</v>
      </c>
      <c r="L69" s="11">
        <v>42248</v>
      </c>
      <c r="M69">
        <v>115030.4264838075</v>
      </c>
      <c r="N69">
        <v>0</v>
      </c>
      <c r="O69">
        <v>0</v>
      </c>
    </row>
    <row r="70" spans="1:15" x14ac:dyDescent="0.35">
      <c r="A70">
        <v>2015</v>
      </c>
      <c r="B70">
        <v>7</v>
      </c>
      <c r="C70" s="11">
        <v>42206</v>
      </c>
      <c r="D70">
        <v>221100.04147638715</v>
      </c>
      <c r="E70">
        <v>32859.139465035521</v>
      </c>
      <c r="F70">
        <v>64868.105748219037</v>
      </c>
      <c r="G70">
        <v>26114.954353267949</v>
      </c>
      <c r="H70">
        <v>344942.24104290968</v>
      </c>
      <c r="J70" s="21">
        <v>2015</v>
      </c>
      <c r="K70" s="21">
        <v>9</v>
      </c>
      <c r="L70" s="11">
        <v>42262</v>
      </c>
      <c r="M70">
        <v>55415.110702732069</v>
      </c>
      <c r="N70">
        <v>0</v>
      </c>
      <c r="O70">
        <v>5100.101585172536</v>
      </c>
    </row>
    <row r="71" spans="1:15" x14ac:dyDescent="0.35">
      <c r="A71">
        <v>2015</v>
      </c>
      <c r="B71">
        <v>8</v>
      </c>
      <c r="C71" s="11">
        <v>42220</v>
      </c>
      <c r="D71">
        <v>349775.78089829662</v>
      </c>
      <c r="E71">
        <v>14008.855995297936</v>
      </c>
      <c r="F71">
        <v>78587.995305479446</v>
      </c>
      <c r="G71">
        <v>25880.589586047125</v>
      </c>
      <c r="H71">
        <v>468253.22178512113</v>
      </c>
      <c r="J71" s="22">
        <v>2015</v>
      </c>
      <c r="K71" s="21">
        <v>9</v>
      </c>
      <c r="L71" s="11">
        <v>42276</v>
      </c>
      <c r="M71">
        <v>12045.260362164488</v>
      </c>
      <c r="N71">
        <v>23158.306970714188</v>
      </c>
      <c r="O71">
        <v>0</v>
      </c>
    </row>
    <row r="72" spans="1:15" x14ac:dyDescent="0.35">
      <c r="A72">
        <v>2015</v>
      </c>
      <c r="B72">
        <v>8</v>
      </c>
      <c r="C72" s="11">
        <v>42234</v>
      </c>
      <c r="D72">
        <v>327776.34651614714</v>
      </c>
      <c r="E72">
        <v>0</v>
      </c>
      <c r="F72">
        <v>23900.375645243144</v>
      </c>
      <c r="G72">
        <v>47148.590560472425</v>
      </c>
      <c r="H72">
        <v>398825.31272186269</v>
      </c>
      <c r="J72" s="21">
        <v>2016</v>
      </c>
      <c r="K72" s="21">
        <v>6</v>
      </c>
      <c r="L72" s="11">
        <v>42528</v>
      </c>
      <c r="M72">
        <v>0</v>
      </c>
      <c r="N72">
        <v>0</v>
      </c>
      <c r="O72">
        <v>5789.8888372065148</v>
      </c>
    </row>
    <row r="73" spans="1:15" x14ac:dyDescent="0.35">
      <c r="A73">
        <v>2015</v>
      </c>
      <c r="B73">
        <v>9</v>
      </c>
      <c r="C73" s="11">
        <v>42248</v>
      </c>
      <c r="D73">
        <v>82206.519798650406</v>
      </c>
      <c r="E73">
        <v>0</v>
      </c>
      <c r="F73">
        <v>0</v>
      </c>
      <c r="G73">
        <v>115030.4264838075</v>
      </c>
      <c r="H73">
        <v>197236.94628245791</v>
      </c>
      <c r="J73" s="21">
        <v>2016</v>
      </c>
      <c r="K73" s="21">
        <v>6</v>
      </c>
      <c r="L73" s="11">
        <v>42542</v>
      </c>
      <c r="M73">
        <v>0</v>
      </c>
      <c r="N73">
        <v>0</v>
      </c>
      <c r="O73">
        <v>0</v>
      </c>
    </row>
    <row r="74" spans="1:15" x14ac:dyDescent="0.35">
      <c r="A74">
        <v>2015</v>
      </c>
      <c r="B74">
        <v>9</v>
      </c>
      <c r="C74" s="11">
        <v>42262</v>
      </c>
      <c r="D74">
        <v>99167.863848281675</v>
      </c>
      <c r="E74">
        <v>0</v>
      </c>
      <c r="F74">
        <v>5100.101585172536</v>
      </c>
      <c r="G74">
        <v>55415.110702732069</v>
      </c>
      <c r="H74">
        <v>159683.07613618628</v>
      </c>
      <c r="J74" s="21">
        <v>2016</v>
      </c>
      <c r="K74" s="21">
        <v>7</v>
      </c>
      <c r="L74" s="11">
        <v>42556</v>
      </c>
      <c r="M74">
        <v>5063.4367720725795</v>
      </c>
      <c r="N74">
        <v>18676.372042209652</v>
      </c>
      <c r="O74">
        <v>0</v>
      </c>
    </row>
    <row r="75" spans="1:15" x14ac:dyDescent="0.35">
      <c r="A75">
        <v>2015</v>
      </c>
      <c r="B75">
        <v>9</v>
      </c>
      <c r="C75" s="11">
        <v>42276</v>
      </c>
      <c r="D75">
        <v>139568.99259701624</v>
      </c>
      <c r="E75">
        <v>23158.306970714188</v>
      </c>
      <c r="F75">
        <v>0</v>
      </c>
      <c r="G75">
        <v>12045.260362164488</v>
      </c>
      <c r="H75">
        <v>174772.55992989492</v>
      </c>
      <c r="J75" s="21">
        <v>2016</v>
      </c>
      <c r="K75" s="21">
        <v>7</v>
      </c>
      <c r="L75" s="11">
        <v>42570</v>
      </c>
      <c r="M75">
        <v>7021.1013488158314</v>
      </c>
      <c r="N75">
        <v>194557.28545138368</v>
      </c>
      <c r="O75">
        <v>0</v>
      </c>
    </row>
    <row r="76" spans="1:15" x14ac:dyDescent="0.35">
      <c r="A76">
        <v>2016</v>
      </c>
      <c r="B76">
        <v>6</v>
      </c>
      <c r="C76" s="11">
        <v>42528</v>
      </c>
      <c r="D76">
        <v>792184.64927775937</v>
      </c>
      <c r="E76">
        <v>0</v>
      </c>
      <c r="F76">
        <v>5789.8888372065148</v>
      </c>
      <c r="G76">
        <v>0</v>
      </c>
      <c r="H76">
        <v>797974.53811496589</v>
      </c>
      <c r="J76" s="21">
        <v>2016</v>
      </c>
      <c r="K76" s="21">
        <v>7</v>
      </c>
      <c r="L76" s="11">
        <v>42580</v>
      </c>
      <c r="M76">
        <v>104792.96453701677</v>
      </c>
      <c r="N76">
        <v>377964.23214162519</v>
      </c>
      <c r="O76">
        <v>8759.0003977711549</v>
      </c>
    </row>
    <row r="77" spans="1:15" x14ac:dyDescent="0.35">
      <c r="A77">
        <v>2016</v>
      </c>
      <c r="B77">
        <v>6</v>
      </c>
      <c r="C77" s="11">
        <v>42542</v>
      </c>
      <c r="D77">
        <v>962345.65802265331</v>
      </c>
      <c r="E77">
        <v>0</v>
      </c>
      <c r="F77">
        <v>0</v>
      </c>
      <c r="G77">
        <v>0</v>
      </c>
      <c r="H77">
        <v>962345.65802265331</v>
      </c>
      <c r="J77" s="21">
        <v>2016</v>
      </c>
      <c r="K77" s="21">
        <v>8</v>
      </c>
      <c r="L77" s="11">
        <v>42598</v>
      </c>
      <c r="M77">
        <v>143937.48531924954</v>
      </c>
      <c r="N77">
        <v>516685.57450254937</v>
      </c>
      <c r="O77">
        <v>70716.504349605078</v>
      </c>
    </row>
    <row r="78" spans="1:15" x14ac:dyDescent="0.35">
      <c r="A78">
        <v>2016</v>
      </c>
      <c r="B78">
        <v>7</v>
      </c>
      <c r="C78" s="11">
        <v>42556</v>
      </c>
      <c r="D78">
        <v>91585.455264574877</v>
      </c>
      <c r="E78">
        <v>18676.372042209652</v>
      </c>
      <c r="F78">
        <v>0</v>
      </c>
      <c r="G78">
        <v>5063.4367720725795</v>
      </c>
      <c r="H78">
        <v>115325.26407885712</v>
      </c>
      <c r="J78" s="21">
        <v>2016</v>
      </c>
      <c r="K78" s="21">
        <v>8</v>
      </c>
      <c r="L78" s="11">
        <v>42612</v>
      </c>
      <c r="M78">
        <v>280451.06741082959</v>
      </c>
      <c r="N78">
        <v>42520.627593714271</v>
      </c>
      <c r="O78">
        <v>3343.6889936595971</v>
      </c>
    </row>
    <row r="79" spans="1:15" x14ac:dyDescent="0.35">
      <c r="A79">
        <v>2016</v>
      </c>
      <c r="B79">
        <v>7</v>
      </c>
      <c r="C79" s="11">
        <v>42570</v>
      </c>
      <c r="D79">
        <v>120508.93605106295</v>
      </c>
      <c r="E79">
        <v>194557.28545138368</v>
      </c>
      <c r="F79">
        <v>0</v>
      </c>
      <c r="G79">
        <v>7021.1013488158314</v>
      </c>
      <c r="H79">
        <v>322087.32285126246</v>
      </c>
      <c r="J79" s="21">
        <v>2016</v>
      </c>
      <c r="K79" s="21">
        <v>9</v>
      </c>
      <c r="L79" s="11">
        <v>42626</v>
      </c>
      <c r="M79">
        <v>244626.63220504631</v>
      </c>
      <c r="N79">
        <v>63099.682517022891</v>
      </c>
      <c r="O79">
        <v>0</v>
      </c>
    </row>
    <row r="80" spans="1:15" x14ac:dyDescent="0.35">
      <c r="A80">
        <v>2016</v>
      </c>
      <c r="B80">
        <v>7</v>
      </c>
      <c r="C80" s="11">
        <v>42580</v>
      </c>
      <c r="D80">
        <v>286883.14854858909</v>
      </c>
      <c r="E80">
        <v>377964.23214162519</v>
      </c>
      <c r="F80">
        <v>8759.0003977711549</v>
      </c>
      <c r="G80">
        <v>104792.96453701677</v>
      </c>
      <c r="H80">
        <v>778399.34562500217</v>
      </c>
      <c r="J80" s="22">
        <v>2016</v>
      </c>
      <c r="K80" s="21">
        <v>9</v>
      </c>
      <c r="L80" s="11">
        <v>42640</v>
      </c>
      <c r="M80">
        <v>24082.779995472181</v>
      </c>
      <c r="N80">
        <v>21737.390085297189</v>
      </c>
      <c r="O80">
        <v>0</v>
      </c>
    </row>
    <row r="81" spans="1:15" x14ac:dyDescent="0.35">
      <c r="A81">
        <v>2016</v>
      </c>
      <c r="B81">
        <v>8</v>
      </c>
      <c r="C81" s="11">
        <v>42598</v>
      </c>
      <c r="D81">
        <v>164892.89387887553</v>
      </c>
      <c r="E81">
        <v>516685.57450254937</v>
      </c>
      <c r="F81">
        <v>70716.504349605078</v>
      </c>
      <c r="G81">
        <v>143937.48531924954</v>
      </c>
      <c r="H81">
        <v>896232.45805027953</v>
      </c>
      <c r="N81" s="25"/>
      <c r="O81" s="25">
        <v>3373521.8029697146</v>
      </c>
    </row>
    <row r="82" spans="1:15" x14ac:dyDescent="0.35">
      <c r="A82">
        <v>2016</v>
      </c>
      <c r="B82">
        <v>8</v>
      </c>
      <c r="C82" s="11">
        <v>42612</v>
      </c>
      <c r="D82">
        <v>345052.99153371598</v>
      </c>
      <c r="E82">
        <v>42520.627593714271</v>
      </c>
      <c r="F82">
        <v>3343.6889936595971</v>
      </c>
      <c r="G82">
        <v>280451.06741082959</v>
      </c>
      <c r="H82">
        <v>671368.37553191942</v>
      </c>
    </row>
    <row r="83" spans="1:15" x14ac:dyDescent="0.35">
      <c r="A83">
        <v>2016</v>
      </c>
      <c r="B83">
        <v>9</v>
      </c>
      <c r="C83" s="11">
        <v>42626</v>
      </c>
      <c r="D83">
        <v>193152.60829567711</v>
      </c>
      <c r="E83">
        <v>63099.682517022891</v>
      </c>
      <c r="F83">
        <v>0</v>
      </c>
      <c r="G83">
        <v>244626.63220504631</v>
      </c>
      <c r="H83">
        <v>500878.9230177463</v>
      </c>
    </row>
    <row r="84" spans="1:15" x14ac:dyDescent="0.35">
      <c r="A84">
        <v>2016</v>
      </c>
      <c r="B84">
        <v>9</v>
      </c>
      <c r="C84" s="11">
        <v>42640</v>
      </c>
      <c r="D84">
        <v>89227.324888968811</v>
      </c>
      <c r="E84">
        <v>21737.390085297189</v>
      </c>
      <c r="F84">
        <v>0</v>
      </c>
      <c r="G84">
        <v>24082.779995472181</v>
      </c>
      <c r="H84">
        <v>135047.49496973818</v>
      </c>
    </row>
    <row r="85" spans="1:15" x14ac:dyDescent="0.35">
      <c r="A85" t="s">
        <v>441</v>
      </c>
      <c r="D85">
        <v>47377073.68918784</v>
      </c>
      <c r="E85">
        <v>39672001.02902168</v>
      </c>
      <c r="F85">
        <v>3373521.8029697146</v>
      </c>
      <c r="G85">
        <v>9055806.5530671012</v>
      </c>
      <c r="H85">
        <v>99478403.074246332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99"/>
  <sheetViews>
    <sheetView workbookViewId="0">
      <selection activeCell="J34" sqref="J34"/>
    </sheetView>
  </sheetViews>
  <sheetFormatPr defaultRowHeight="14.5" x14ac:dyDescent="0.35"/>
  <cols>
    <col min="1" max="1" width="13.1796875" customWidth="1"/>
    <col min="2" max="3" width="26.81640625" customWidth="1"/>
  </cols>
  <sheetData>
    <row r="1" spans="1:2" x14ac:dyDescent="0.35">
      <c r="A1" s="19" t="s">
        <v>202</v>
      </c>
      <c r="B1" t="s">
        <v>674</v>
      </c>
    </row>
    <row r="3" spans="1:2" x14ac:dyDescent="0.35">
      <c r="A3" s="19" t="s">
        <v>673</v>
      </c>
      <c r="B3" t="s">
        <v>675</v>
      </c>
    </row>
    <row r="4" spans="1:2" x14ac:dyDescent="0.35">
      <c r="A4" s="26">
        <v>38028</v>
      </c>
      <c r="B4">
        <v>643.48402465338188</v>
      </c>
    </row>
    <row r="5" spans="1:2" x14ac:dyDescent="0.35">
      <c r="A5" s="26">
        <v>38097</v>
      </c>
      <c r="B5">
        <v>33.283656447588719</v>
      </c>
    </row>
    <row r="6" spans="1:2" x14ac:dyDescent="0.35">
      <c r="A6" s="26">
        <v>38125</v>
      </c>
      <c r="B6">
        <v>44.378208596784958</v>
      </c>
    </row>
    <row r="7" spans="1:2" x14ac:dyDescent="0.35">
      <c r="A7" s="26">
        <v>38146</v>
      </c>
      <c r="B7">
        <v>465.97119026624205</v>
      </c>
    </row>
    <row r="8" spans="1:2" x14ac:dyDescent="0.35">
      <c r="A8" s="26">
        <v>38181</v>
      </c>
      <c r="B8">
        <v>554.72760745981191</v>
      </c>
    </row>
    <row r="9" spans="1:2" x14ac:dyDescent="0.35">
      <c r="A9" s="26">
        <v>38279</v>
      </c>
      <c r="B9">
        <v>175.04737835398507</v>
      </c>
    </row>
    <row r="10" spans="1:2" x14ac:dyDescent="0.35">
      <c r="A10" s="26">
        <v>38336</v>
      </c>
      <c r="B10">
        <v>1260.3411241486926</v>
      </c>
    </row>
    <row r="11" spans="1:2" x14ac:dyDescent="0.35">
      <c r="A11" s="26">
        <v>38365</v>
      </c>
      <c r="B11">
        <v>252.06822482973854</v>
      </c>
    </row>
    <row r="12" spans="1:2" x14ac:dyDescent="0.35">
      <c r="A12" s="26">
        <v>38405</v>
      </c>
      <c r="B12">
        <v>3977.9516730943114</v>
      </c>
    </row>
    <row r="13" spans="1:2" x14ac:dyDescent="0.35">
      <c r="A13" s="26">
        <v>38433</v>
      </c>
      <c r="B13">
        <v>17172.14781652594</v>
      </c>
    </row>
    <row r="14" spans="1:2" x14ac:dyDescent="0.35">
      <c r="A14" s="26">
        <v>38461</v>
      </c>
      <c r="B14">
        <v>64067.340477558537</v>
      </c>
    </row>
    <row r="15" spans="1:2" x14ac:dyDescent="0.35">
      <c r="A15" s="26">
        <v>38489</v>
      </c>
      <c r="B15">
        <v>262.57106753097759</v>
      </c>
    </row>
    <row r="16" spans="1:2" x14ac:dyDescent="0.35">
      <c r="A16" s="26">
        <v>38545</v>
      </c>
      <c r="B16">
        <v>22.189104298392479</v>
      </c>
    </row>
    <row r="17" spans="1:2" x14ac:dyDescent="0.35">
      <c r="A17" s="26">
        <v>38615</v>
      </c>
      <c r="B17">
        <v>693.18761828178094</v>
      </c>
    </row>
    <row r="18" spans="1:2" x14ac:dyDescent="0.35">
      <c r="A18" s="26">
        <v>38644</v>
      </c>
      <c r="B18">
        <v>2005.0881520547384</v>
      </c>
    </row>
    <row r="19" spans="1:2" x14ac:dyDescent="0.35">
      <c r="A19" s="26">
        <v>38671</v>
      </c>
      <c r="B19">
        <v>45.012183005310455</v>
      </c>
    </row>
    <row r="20" spans="1:2" x14ac:dyDescent="0.35">
      <c r="A20" s="26">
        <v>38699</v>
      </c>
      <c r="B20">
        <v>31.508528103717317</v>
      </c>
    </row>
    <row r="21" spans="1:2" x14ac:dyDescent="0.35">
      <c r="A21" s="26">
        <v>38727</v>
      </c>
      <c r="B21">
        <v>278.1473172997645</v>
      </c>
    </row>
    <row r="22" spans="1:2" x14ac:dyDescent="0.35">
      <c r="A22" s="26">
        <v>38755</v>
      </c>
      <c r="B22">
        <v>432.21574902218538</v>
      </c>
    </row>
    <row r="23" spans="1:2" x14ac:dyDescent="0.35">
      <c r="A23" s="26">
        <v>38786</v>
      </c>
      <c r="B23">
        <v>38899.417411996692</v>
      </c>
    </row>
    <row r="24" spans="1:2" x14ac:dyDescent="0.35">
      <c r="A24" s="26">
        <v>38909</v>
      </c>
      <c r="B24">
        <v>648.32362353327812</v>
      </c>
    </row>
    <row r="25" spans="1:2" x14ac:dyDescent="0.35">
      <c r="A25" s="26">
        <v>38951</v>
      </c>
      <c r="B25">
        <v>1948.981119817566</v>
      </c>
    </row>
    <row r="26" spans="1:2" x14ac:dyDescent="0.35">
      <c r="A26" s="26">
        <v>38979</v>
      </c>
      <c r="B26">
        <v>1069.5359166231269</v>
      </c>
    </row>
    <row r="27" spans="1:2" x14ac:dyDescent="0.35">
      <c r="A27" s="26">
        <v>39185</v>
      </c>
      <c r="B27">
        <v>131.59057437407952</v>
      </c>
    </row>
    <row r="28" spans="1:2" x14ac:dyDescent="0.35">
      <c r="A28" s="26">
        <v>39273</v>
      </c>
      <c r="B28">
        <v>328.96989374262103</v>
      </c>
    </row>
    <row r="29" spans="1:2" x14ac:dyDescent="0.35">
      <c r="A29" s="26">
        <v>39371</v>
      </c>
      <c r="B29">
        <v>610.14314342971647</v>
      </c>
    </row>
    <row r="30" spans="1:2" x14ac:dyDescent="0.35">
      <c r="A30" s="26">
        <v>39399</v>
      </c>
      <c r="B30">
        <v>9858.6439534491474</v>
      </c>
    </row>
    <row r="31" spans="1:2" x14ac:dyDescent="0.35">
      <c r="A31" s="26">
        <v>39428</v>
      </c>
      <c r="B31">
        <v>12813.361797438232</v>
      </c>
    </row>
    <row r="32" spans="1:2" x14ac:dyDescent="0.35">
      <c r="A32" s="26">
        <v>39483</v>
      </c>
      <c r="B32">
        <v>232.20893970893968</v>
      </c>
    </row>
    <row r="33" spans="1:2" x14ac:dyDescent="0.35">
      <c r="A33" s="26">
        <v>39525</v>
      </c>
      <c r="B33">
        <v>232.20893970893968</v>
      </c>
    </row>
    <row r="34" spans="1:2" x14ac:dyDescent="0.35">
      <c r="A34" s="26">
        <v>39567</v>
      </c>
      <c r="B34">
        <v>96.338391067849969</v>
      </c>
    </row>
    <row r="35" spans="1:2" x14ac:dyDescent="0.35">
      <c r="A35" s="26">
        <v>39581</v>
      </c>
      <c r="B35">
        <v>66.345411345411335</v>
      </c>
    </row>
    <row r="36" spans="1:2" x14ac:dyDescent="0.35">
      <c r="A36" s="26">
        <v>39679</v>
      </c>
      <c r="B36">
        <v>192.67678213569994</v>
      </c>
    </row>
    <row r="37" spans="1:2" x14ac:dyDescent="0.35">
      <c r="A37" s="26">
        <v>39693</v>
      </c>
      <c r="B37">
        <v>1525.9444609444608</v>
      </c>
    </row>
    <row r="38" spans="1:2" x14ac:dyDescent="0.35">
      <c r="A38" s="26">
        <v>39735</v>
      </c>
      <c r="B38">
        <v>599.68435091879064</v>
      </c>
    </row>
    <row r="39" spans="1:2" x14ac:dyDescent="0.35">
      <c r="A39" s="26">
        <v>39763</v>
      </c>
      <c r="B39">
        <v>8670.455196106499</v>
      </c>
    </row>
    <row r="40" spans="1:2" x14ac:dyDescent="0.35">
      <c r="A40" s="26">
        <v>39791</v>
      </c>
      <c r="B40">
        <v>298.55435105435106</v>
      </c>
    </row>
    <row r="41" spans="1:2" x14ac:dyDescent="0.35">
      <c r="A41" s="26">
        <v>39833</v>
      </c>
      <c r="B41">
        <v>132.69082269082267</v>
      </c>
    </row>
    <row r="42" spans="1:2" x14ac:dyDescent="0.35">
      <c r="A42" s="26">
        <v>39861</v>
      </c>
      <c r="B42">
        <v>96.338391067849969</v>
      </c>
    </row>
    <row r="43" spans="1:2" x14ac:dyDescent="0.35">
      <c r="A43" s="26">
        <v>39903</v>
      </c>
      <c r="B43">
        <v>928.83575883575872</v>
      </c>
    </row>
    <row r="44" spans="1:2" x14ac:dyDescent="0.35">
      <c r="A44" s="26">
        <v>39931</v>
      </c>
      <c r="B44">
        <v>829.31764181764174</v>
      </c>
    </row>
    <row r="45" spans="1:2" x14ac:dyDescent="0.35">
      <c r="A45" s="26">
        <v>39987</v>
      </c>
      <c r="B45">
        <v>398.07246807246804</v>
      </c>
    </row>
    <row r="46" spans="1:2" x14ac:dyDescent="0.35">
      <c r="A46" s="26">
        <v>40001</v>
      </c>
      <c r="B46">
        <v>2388.4348084348085</v>
      </c>
    </row>
    <row r="47" spans="1:2" x14ac:dyDescent="0.35">
      <c r="A47" s="26">
        <v>40015</v>
      </c>
      <c r="B47">
        <v>1061.5265815265814</v>
      </c>
    </row>
    <row r="48" spans="1:2" x14ac:dyDescent="0.35">
      <c r="A48" s="26">
        <v>40029</v>
      </c>
      <c r="B48">
        <v>3184.5797445797443</v>
      </c>
    </row>
    <row r="49" spans="1:2" x14ac:dyDescent="0.35">
      <c r="A49" s="26">
        <v>40043</v>
      </c>
      <c r="B49">
        <v>1393.2680618835491</v>
      </c>
    </row>
    <row r="50" spans="1:2" x14ac:dyDescent="0.35">
      <c r="A50" s="26">
        <v>40057</v>
      </c>
      <c r="B50">
        <v>224.7895791583166</v>
      </c>
    </row>
    <row r="51" spans="1:2" x14ac:dyDescent="0.35">
      <c r="A51" s="26">
        <v>40067</v>
      </c>
      <c r="B51">
        <v>33.172705672705668</v>
      </c>
    </row>
    <row r="52" spans="1:2" x14ac:dyDescent="0.35">
      <c r="A52" s="26">
        <v>40085</v>
      </c>
      <c r="B52">
        <v>66.345411345411335</v>
      </c>
    </row>
    <row r="53" spans="1:2" x14ac:dyDescent="0.35">
      <c r="A53" s="26">
        <v>40127</v>
      </c>
      <c r="B53">
        <v>43.863000318679525</v>
      </c>
    </row>
    <row r="54" spans="1:2" x14ac:dyDescent="0.35">
      <c r="A54" s="26">
        <v>40155</v>
      </c>
      <c r="B54">
        <v>5.6659737034822646</v>
      </c>
    </row>
    <row r="55" spans="1:2" x14ac:dyDescent="0.35">
      <c r="A55" s="26">
        <v>40197</v>
      </c>
      <c r="B55">
        <v>396.69421487603296</v>
      </c>
    </row>
    <row r="56" spans="1:2" x14ac:dyDescent="0.35">
      <c r="A56" s="26">
        <v>40225</v>
      </c>
      <c r="B56">
        <v>1388.4297520661155</v>
      </c>
    </row>
    <row r="57" spans="1:2" x14ac:dyDescent="0.35">
      <c r="A57" s="26">
        <v>40256</v>
      </c>
      <c r="B57">
        <v>991.73553719008248</v>
      </c>
    </row>
    <row r="58" spans="1:2" x14ac:dyDescent="0.35">
      <c r="A58" s="26">
        <v>40281</v>
      </c>
      <c r="B58">
        <v>198.34710743801648</v>
      </c>
    </row>
    <row r="59" spans="1:2" x14ac:dyDescent="0.35">
      <c r="A59" s="26">
        <v>40309</v>
      </c>
      <c r="B59">
        <v>396.69421487603296</v>
      </c>
    </row>
    <row r="60" spans="1:2" x14ac:dyDescent="0.35">
      <c r="A60" s="26">
        <v>40379</v>
      </c>
      <c r="B60">
        <v>330.57851239669418</v>
      </c>
    </row>
    <row r="61" spans="1:2" x14ac:dyDescent="0.35">
      <c r="A61" s="26">
        <v>40407</v>
      </c>
      <c r="B61">
        <v>396.69421487603296</v>
      </c>
    </row>
    <row r="62" spans="1:2" x14ac:dyDescent="0.35">
      <c r="A62" s="26">
        <v>40463</v>
      </c>
      <c r="B62">
        <v>264.46280991735534</v>
      </c>
    </row>
    <row r="63" spans="1:2" x14ac:dyDescent="0.35">
      <c r="A63" s="26">
        <v>40534</v>
      </c>
      <c r="B63">
        <v>925.61983471074359</v>
      </c>
    </row>
    <row r="64" spans="1:2" x14ac:dyDescent="0.35">
      <c r="A64" s="26">
        <v>40550</v>
      </c>
      <c r="B64">
        <v>229.85747635147342</v>
      </c>
    </row>
    <row r="65" spans="1:2" x14ac:dyDescent="0.35">
      <c r="A65" s="26">
        <v>40562</v>
      </c>
      <c r="B65">
        <v>759.24486846761806</v>
      </c>
    </row>
    <row r="66" spans="1:2" x14ac:dyDescent="0.35">
      <c r="A66" s="26">
        <v>40575</v>
      </c>
      <c r="B66">
        <v>497.64862466725816</v>
      </c>
    </row>
    <row r="67" spans="1:2" x14ac:dyDescent="0.35">
      <c r="A67" s="26">
        <v>40589</v>
      </c>
      <c r="B67">
        <v>265.41259982253769</v>
      </c>
    </row>
    <row r="68" spans="1:2" x14ac:dyDescent="0.35">
      <c r="A68" s="26">
        <v>40604</v>
      </c>
      <c r="B68">
        <v>462.1490503715936</v>
      </c>
    </row>
    <row r="69" spans="1:2" x14ac:dyDescent="0.35">
      <c r="A69" s="26">
        <v>40619</v>
      </c>
      <c r="B69">
        <v>897.88958357909644</v>
      </c>
    </row>
    <row r="70" spans="1:2" x14ac:dyDescent="0.35">
      <c r="A70" s="26">
        <v>40641</v>
      </c>
      <c r="B70">
        <v>729.88464951197864</v>
      </c>
    </row>
    <row r="71" spans="1:2" x14ac:dyDescent="0.35">
      <c r="A71" s="26">
        <v>40652</v>
      </c>
      <c r="B71">
        <v>1758.3584738243123</v>
      </c>
    </row>
    <row r="72" spans="1:2" x14ac:dyDescent="0.35">
      <c r="A72" s="26">
        <v>40669</v>
      </c>
      <c r="B72">
        <v>252.16466042100845</v>
      </c>
    </row>
    <row r="73" spans="1:2" x14ac:dyDescent="0.35">
      <c r="A73" s="26">
        <v>40680</v>
      </c>
      <c r="B73">
        <v>8.2941437444543027</v>
      </c>
    </row>
    <row r="74" spans="1:2" x14ac:dyDescent="0.35">
      <c r="A74" s="26">
        <v>40688</v>
      </c>
      <c r="B74">
        <v>297.09581809602452</v>
      </c>
    </row>
    <row r="75" spans="1:2" x14ac:dyDescent="0.35">
      <c r="A75" s="26">
        <v>40701</v>
      </c>
      <c r="B75">
        <v>29.490288869170854</v>
      </c>
    </row>
    <row r="76" spans="1:2" x14ac:dyDescent="0.35">
      <c r="A76" s="26">
        <v>40723</v>
      </c>
      <c r="B76">
        <v>34.478621452721015</v>
      </c>
    </row>
    <row r="77" spans="1:2" x14ac:dyDescent="0.35">
      <c r="A77" s="26">
        <v>40750</v>
      </c>
      <c r="B77">
        <v>330.99476594612179</v>
      </c>
    </row>
    <row r="78" spans="1:2" x14ac:dyDescent="0.35">
      <c r="A78" s="26">
        <v>40778</v>
      </c>
      <c r="B78">
        <v>663.53127077600004</v>
      </c>
    </row>
    <row r="79" spans="1:2" x14ac:dyDescent="0.35">
      <c r="A79" s="26">
        <v>40794</v>
      </c>
      <c r="B79">
        <v>66.198953189224341</v>
      </c>
    </row>
    <row r="80" spans="1:2" x14ac:dyDescent="0.35">
      <c r="A80" s="26">
        <v>40806</v>
      </c>
      <c r="B80">
        <v>232.23602484472045</v>
      </c>
    </row>
    <row r="81" spans="1:2" x14ac:dyDescent="0.35">
      <c r="A81" s="26">
        <v>40820</v>
      </c>
      <c r="B81">
        <v>729.88464951197864</v>
      </c>
    </row>
    <row r="82" spans="1:2" x14ac:dyDescent="0.35">
      <c r="A82" s="26">
        <v>40841</v>
      </c>
      <c r="B82">
        <v>232.23602484472045</v>
      </c>
    </row>
    <row r="83" spans="1:2" x14ac:dyDescent="0.35">
      <c r="A83" s="26">
        <v>40848</v>
      </c>
      <c r="B83">
        <v>154.46422410819017</v>
      </c>
    </row>
    <row r="84" spans="1:2" x14ac:dyDescent="0.35">
      <c r="A84" s="26">
        <v>40862</v>
      </c>
      <c r="B84">
        <v>66.353149955634422</v>
      </c>
    </row>
    <row r="85" spans="1:2" x14ac:dyDescent="0.35">
      <c r="A85" s="26">
        <v>40890</v>
      </c>
      <c r="B85">
        <v>203.14243972377744</v>
      </c>
    </row>
    <row r="86" spans="1:2" x14ac:dyDescent="0.35">
      <c r="A86" s="26">
        <v>40897</v>
      </c>
      <c r="B86">
        <v>33.09947659461217</v>
      </c>
    </row>
    <row r="87" spans="1:2" x14ac:dyDescent="0.35">
      <c r="A87" s="26">
        <v>40918</v>
      </c>
      <c r="B87">
        <v>482.70070033809424</v>
      </c>
    </row>
    <row r="88" spans="1:2" x14ac:dyDescent="0.35">
      <c r="A88" s="26">
        <v>40925</v>
      </c>
      <c r="B88">
        <v>345.58932268559602</v>
      </c>
    </row>
    <row r="89" spans="1:2" x14ac:dyDescent="0.35">
      <c r="A89" s="26">
        <v>40939</v>
      </c>
      <c r="B89">
        <v>561.1809897369352</v>
      </c>
    </row>
    <row r="90" spans="1:2" x14ac:dyDescent="0.35">
      <c r="A90" s="26">
        <v>40955</v>
      </c>
      <c r="B90">
        <v>66.353149955634422</v>
      </c>
    </row>
    <row r="91" spans="1:2" x14ac:dyDescent="0.35">
      <c r="A91" s="26">
        <v>40967</v>
      </c>
      <c r="B91">
        <v>397.19371913534604</v>
      </c>
    </row>
    <row r="92" spans="1:2" x14ac:dyDescent="0.35">
      <c r="A92" s="26">
        <v>40995</v>
      </c>
      <c r="B92">
        <v>1492.9458740017744</v>
      </c>
    </row>
    <row r="93" spans="1:2" x14ac:dyDescent="0.35">
      <c r="A93" s="26">
        <v>41009</v>
      </c>
      <c r="B93">
        <v>265.41259982253769</v>
      </c>
    </row>
    <row r="94" spans="1:2" x14ac:dyDescent="0.35">
      <c r="A94" s="26">
        <v>41018</v>
      </c>
      <c r="B94">
        <v>132.39790637844868</v>
      </c>
    </row>
    <row r="95" spans="1:2" x14ac:dyDescent="0.35">
      <c r="A95" s="26">
        <v>41030</v>
      </c>
      <c r="B95">
        <v>15.887748765413846</v>
      </c>
    </row>
    <row r="96" spans="1:2" x14ac:dyDescent="0.35">
      <c r="A96" s="26">
        <v>41058</v>
      </c>
      <c r="B96">
        <v>29.4217569729886</v>
      </c>
    </row>
    <row r="97" spans="1:2" x14ac:dyDescent="0.35">
      <c r="A97" s="26">
        <v>41085</v>
      </c>
      <c r="B97">
        <v>862.59065200879991</v>
      </c>
    </row>
    <row r="98" spans="1:2" x14ac:dyDescent="0.35">
      <c r="A98" s="26">
        <v>41100</v>
      </c>
      <c r="B98">
        <v>862.59065200879991</v>
      </c>
    </row>
    <row r="99" spans="1:2" x14ac:dyDescent="0.35">
      <c r="A99" s="26">
        <v>41114</v>
      </c>
      <c r="B99">
        <v>430.2931957299582</v>
      </c>
    </row>
    <row r="100" spans="1:2" x14ac:dyDescent="0.35">
      <c r="A100" s="26">
        <v>41128</v>
      </c>
      <c r="B100">
        <v>165.05323227556917</v>
      </c>
    </row>
    <row r="101" spans="1:2" x14ac:dyDescent="0.35">
      <c r="A101" s="26">
        <v>41142</v>
      </c>
      <c r="B101">
        <v>198.59685956767302</v>
      </c>
    </row>
    <row r="102" spans="1:2" x14ac:dyDescent="0.35">
      <c r="A102" s="26">
        <v>41156</v>
      </c>
      <c r="B102">
        <v>165.05323227556917</v>
      </c>
    </row>
    <row r="103" spans="1:2" x14ac:dyDescent="0.35">
      <c r="A103" s="26">
        <v>41170</v>
      </c>
      <c r="B103">
        <v>297.09581809602452</v>
      </c>
    </row>
    <row r="104" spans="1:2" x14ac:dyDescent="0.35">
      <c r="A104" s="26">
        <v>41184</v>
      </c>
      <c r="B104">
        <v>298.58917480035495</v>
      </c>
    </row>
    <row r="105" spans="1:2" x14ac:dyDescent="0.35">
      <c r="A105" s="26">
        <v>41198</v>
      </c>
      <c r="B105">
        <v>165.88287488908605</v>
      </c>
    </row>
    <row r="106" spans="1:2" x14ac:dyDescent="0.35">
      <c r="A106" s="26">
        <v>41214</v>
      </c>
      <c r="B106">
        <v>1227.5332741792367</v>
      </c>
    </row>
    <row r="107" spans="1:2" x14ac:dyDescent="0.35">
      <c r="A107" s="26">
        <v>41226</v>
      </c>
      <c r="B107">
        <v>628.89005529763131</v>
      </c>
    </row>
    <row r="108" spans="1:2" x14ac:dyDescent="0.35">
      <c r="A108" s="26">
        <v>41240</v>
      </c>
      <c r="B108">
        <v>1725.1818988464952</v>
      </c>
    </row>
    <row r="109" spans="1:2" x14ac:dyDescent="0.35">
      <c r="A109" s="26">
        <v>41254</v>
      </c>
      <c r="B109">
        <v>2919.5385980479145</v>
      </c>
    </row>
    <row r="110" spans="1:2" x14ac:dyDescent="0.35">
      <c r="A110" s="26">
        <v>41282</v>
      </c>
      <c r="B110">
        <v>763.06122448979579</v>
      </c>
    </row>
    <row r="111" spans="1:2" x14ac:dyDescent="0.35">
      <c r="A111" s="26">
        <v>41298</v>
      </c>
      <c r="B111">
        <v>530.82519964507537</v>
      </c>
    </row>
    <row r="112" spans="1:2" x14ac:dyDescent="0.35">
      <c r="A112" s="26">
        <v>41310</v>
      </c>
      <c r="B112">
        <v>1260.7098491570539</v>
      </c>
    </row>
    <row r="113" spans="1:2" x14ac:dyDescent="0.35">
      <c r="A113" s="26">
        <v>41324</v>
      </c>
      <c r="B113">
        <v>862.59094942324759</v>
      </c>
    </row>
    <row r="114" spans="1:2" x14ac:dyDescent="0.35">
      <c r="A114" s="26">
        <v>41338</v>
      </c>
      <c r="B114">
        <v>696.70807453416148</v>
      </c>
    </row>
    <row r="115" spans="1:2" x14ac:dyDescent="0.35">
      <c r="A115" s="26">
        <v>41359</v>
      </c>
      <c r="B115">
        <v>726.23422201250423</v>
      </c>
    </row>
    <row r="116" spans="1:2" x14ac:dyDescent="0.35">
      <c r="A116" s="26">
        <v>41380</v>
      </c>
      <c r="B116">
        <v>3631.1711100625216</v>
      </c>
    </row>
    <row r="117" spans="1:2" x14ac:dyDescent="0.35">
      <c r="A117" s="26">
        <v>41436</v>
      </c>
      <c r="B117">
        <v>11.279872458515225</v>
      </c>
    </row>
    <row r="118" spans="1:2" x14ac:dyDescent="0.35">
      <c r="A118" s="26">
        <v>41464</v>
      </c>
      <c r="B118">
        <v>57.464369087868356</v>
      </c>
    </row>
    <row r="119" spans="1:2" x14ac:dyDescent="0.35">
      <c r="A119" s="26">
        <v>41481</v>
      </c>
      <c r="B119">
        <v>55.29427256466667</v>
      </c>
    </row>
    <row r="120" spans="1:2" x14ac:dyDescent="0.35">
      <c r="A120" s="26">
        <v>41492</v>
      </c>
      <c r="B120">
        <v>188.63226545779335</v>
      </c>
    </row>
    <row r="121" spans="1:2" x14ac:dyDescent="0.35">
      <c r="A121" s="26">
        <v>41506</v>
      </c>
      <c r="B121">
        <v>945.8951282376305</v>
      </c>
    </row>
    <row r="122" spans="1:2" x14ac:dyDescent="0.35">
      <c r="A122" s="26">
        <v>41520</v>
      </c>
      <c r="B122">
        <v>752.00236616385678</v>
      </c>
    </row>
    <row r="123" spans="1:2" x14ac:dyDescent="0.35">
      <c r="A123" s="26">
        <v>41548</v>
      </c>
      <c r="B123">
        <v>3268.0539990562693</v>
      </c>
    </row>
    <row r="124" spans="1:2" x14ac:dyDescent="0.35">
      <c r="A124" s="26">
        <v>41562</v>
      </c>
      <c r="B124">
        <v>1393.416149068323</v>
      </c>
    </row>
    <row r="125" spans="1:2" x14ac:dyDescent="0.35">
      <c r="A125" s="26">
        <v>41576</v>
      </c>
      <c r="B125">
        <v>66.198953189224341</v>
      </c>
    </row>
    <row r="126" spans="1:2" x14ac:dyDescent="0.35">
      <c r="A126" s="26">
        <v>41590</v>
      </c>
      <c r="B126">
        <v>34.478621452721015</v>
      </c>
    </row>
    <row r="127" spans="1:2" x14ac:dyDescent="0.35">
      <c r="A127" s="26">
        <v>41604</v>
      </c>
      <c r="B127">
        <v>99.529724933451632</v>
      </c>
    </row>
    <row r="128" spans="1:2" x14ac:dyDescent="0.35">
      <c r="A128" s="26">
        <v>41618</v>
      </c>
      <c r="B128">
        <v>264.79581275689736</v>
      </c>
    </row>
    <row r="129" spans="1:2" x14ac:dyDescent="0.35">
      <c r="A129" s="26">
        <v>41646</v>
      </c>
      <c r="B129">
        <v>232.23602484472045</v>
      </c>
    </row>
    <row r="130" spans="1:2" x14ac:dyDescent="0.35">
      <c r="A130" s="26">
        <v>41660</v>
      </c>
      <c r="B130">
        <v>595.79057870301915</v>
      </c>
    </row>
    <row r="131" spans="1:2" x14ac:dyDescent="0.35">
      <c r="A131" s="26">
        <v>41674</v>
      </c>
      <c r="B131">
        <v>462.1490503715936</v>
      </c>
    </row>
    <row r="132" spans="1:2" x14ac:dyDescent="0.35">
      <c r="A132" s="26">
        <v>41702</v>
      </c>
      <c r="B132">
        <v>695.0890084868555</v>
      </c>
    </row>
    <row r="133" spans="1:2" x14ac:dyDescent="0.35">
      <c r="A133" s="26">
        <v>41715</v>
      </c>
      <c r="B133">
        <v>1128.0035492457853</v>
      </c>
    </row>
    <row r="134" spans="1:2" x14ac:dyDescent="0.35">
      <c r="A134" s="26">
        <v>41730</v>
      </c>
      <c r="B134">
        <v>1290.8795871898747</v>
      </c>
    </row>
    <row r="135" spans="1:2" x14ac:dyDescent="0.35">
      <c r="A135" s="26">
        <v>41744</v>
      </c>
      <c r="B135">
        <v>1224.6806340006503</v>
      </c>
    </row>
    <row r="136" spans="1:2" x14ac:dyDescent="0.35">
      <c r="A136" s="26">
        <v>41758</v>
      </c>
      <c r="B136">
        <v>132.70629991126884</v>
      </c>
    </row>
    <row r="137" spans="1:2" x14ac:dyDescent="0.35">
      <c r="A137" s="26">
        <v>41772</v>
      </c>
      <c r="B137">
        <v>66.021292910227658</v>
      </c>
    </row>
    <row r="138" spans="1:2" x14ac:dyDescent="0.35">
      <c r="A138" s="26">
        <v>41800</v>
      </c>
      <c r="B138">
        <v>132.04258582045532</v>
      </c>
    </row>
    <row r="139" spans="1:2" x14ac:dyDescent="0.35">
      <c r="A139" s="26">
        <v>41814</v>
      </c>
      <c r="B139">
        <v>66.198953189224341</v>
      </c>
    </row>
    <row r="140" spans="1:2" x14ac:dyDescent="0.35">
      <c r="A140" s="26">
        <v>41828</v>
      </c>
      <c r="B140">
        <v>264.08517164091063</v>
      </c>
    </row>
    <row r="141" spans="1:2" x14ac:dyDescent="0.35">
      <c r="A141" s="26">
        <v>41842</v>
      </c>
      <c r="B141">
        <v>264.08517164091063</v>
      </c>
    </row>
    <row r="142" spans="1:2" x14ac:dyDescent="0.35">
      <c r="A142" s="26">
        <v>41856</v>
      </c>
      <c r="B142">
        <v>1290.8795871898747</v>
      </c>
    </row>
    <row r="143" spans="1:2" x14ac:dyDescent="0.35">
      <c r="A143" s="26">
        <v>41870</v>
      </c>
      <c r="B143">
        <v>5295.9162551379477</v>
      </c>
    </row>
    <row r="144" spans="1:2" x14ac:dyDescent="0.35">
      <c r="A144" s="26">
        <v>41884</v>
      </c>
      <c r="B144">
        <v>1053.844146354194</v>
      </c>
    </row>
    <row r="145" spans="1:2" x14ac:dyDescent="0.35">
      <c r="A145" s="26">
        <v>41898</v>
      </c>
      <c r="B145">
        <v>1455.5503126105932</v>
      </c>
    </row>
    <row r="146" spans="1:2" x14ac:dyDescent="0.35">
      <c r="A146" s="26">
        <v>41914</v>
      </c>
      <c r="B146">
        <v>594.19163619204903</v>
      </c>
    </row>
    <row r="147" spans="1:2" x14ac:dyDescent="0.35">
      <c r="A147" s="26">
        <v>41926</v>
      </c>
      <c r="B147">
        <v>1327.0629991126884</v>
      </c>
    </row>
    <row r="148" spans="1:2" x14ac:dyDescent="0.35">
      <c r="A148" s="26">
        <v>41940</v>
      </c>
      <c r="B148">
        <v>497.64862466725816</v>
      </c>
    </row>
    <row r="149" spans="1:2" x14ac:dyDescent="0.35">
      <c r="A149" s="26">
        <v>41954</v>
      </c>
      <c r="B149">
        <v>264.79581275689736</v>
      </c>
    </row>
    <row r="150" spans="1:2" x14ac:dyDescent="0.35">
      <c r="A150" s="26">
        <v>41969</v>
      </c>
      <c r="B150">
        <v>231.0745251857968</v>
      </c>
    </row>
    <row r="151" spans="1:2" x14ac:dyDescent="0.35">
      <c r="A151" s="26">
        <v>41985</v>
      </c>
      <c r="B151">
        <v>663.53149955634422</v>
      </c>
    </row>
    <row r="152" spans="1:2" x14ac:dyDescent="0.35">
      <c r="A152" s="26">
        <v>42010</v>
      </c>
      <c r="B152">
        <v>264.08517164091063</v>
      </c>
    </row>
    <row r="153" spans="1:2" x14ac:dyDescent="0.35">
      <c r="A153" s="26">
        <v>42024</v>
      </c>
      <c r="B153">
        <v>792.255514922732</v>
      </c>
    </row>
    <row r="154" spans="1:2" x14ac:dyDescent="0.35">
      <c r="A154" s="26">
        <v>42037</v>
      </c>
      <c r="B154">
        <v>1089.3513330187563</v>
      </c>
    </row>
    <row r="155" spans="1:2" x14ac:dyDescent="0.35">
      <c r="A155" s="26">
        <v>42052</v>
      </c>
      <c r="B155">
        <v>1456.3769701629355</v>
      </c>
    </row>
    <row r="156" spans="1:2" x14ac:dyDescent="0.35">
      <c r="A156" s="26">
        <v>42067</v>
      </c>
      <c r="B156">
        <v>772.32112054095091</v>
      </c>
    </row>
    <row r="157" spans="1:2" x14ac:dyDescent="0.35">
      <c r="A157" s="26">
        <v>42080</v>
      </c>
      <c r="B157">
        <v>926.78534464914071</v>
      </c>
    </row>
    <row r="158" spans="1:2" x14ac:dyDescent="0.35">
      <c r="A158" s="26">
        <v>42094</v>
      </c>
      <c r="B158">
        <v>464.47204968944089</v>
      </c>
    </row>
    <row r="159" spans="1:2" x14ac:dyDescent="0.35">
      <c r="A159" s="26">
        <v>42108</v>
      </c>
      <c r="B159">
        <v>1489.4764467575478</v>
      </c>
    </row>
    <row r="160" spans="1:2" x14ac:dyDescent="0.35">
      <c r="A160" s="26">
        <v>42122</v>
      </c>
      <c r="B160">
        <v>229.85747635147342</v>
      </c>
    </row>
    <row r="161" spans="1:2" x14ac:dyDescent="0.35">
      <c r="A161" s="26">
        <v>42150</v>
      </c>
      <c r="B161">
        <v>24.882431233362908</v>
      </c>
    </row>
    <row r="162" spans="1:2" x14ac:dyDescent="0.35">
      <c r="A162" s="26">
        <v>42164</v>
      </c>
      <c r="B162">
        <v>22.007097636742557</v>
      </c>
    </row>
    <row r="163" spans="1:2" x14ac:dyDescent="0.35">
      <c r="A163" s="26">
        <v>42178</v>
      </c>
      <c r="B163">
        <v>82.748691486530447</v>
      </c>
    </row>
    <row r="164" spans="1:2" x14ac:dyDescent="0.35">
      <c r="A164" s="26">
        <v>42192</v>
      </c>
      <c r="B164">
        <v>165.88287488908605</v>
      </c>
    </row>
    <row r="165" spans="1:2" x14ac:dyDescent="0.35">
      <c r="A165" s="26">
        <v>42206</v>
      </c>
      <c r="B165">
        <v>726.23422201250423</v>
      </c>
    </row>
    <row r="166" spans="1:2" x14ac:dyDescent="0.35">
      <c r="A166" s="26">
        <v>42220</v>
      </c>
      <c r="B166">
        <v>2904.9368880500169</v>
      </c>
    </row>
    <row r="167" spans="1:2" x14ac:dyDescent="0.35">
      <c r="A167" s="26">
        <v>42234</v>
      </c>
      <c r="B167">
        <v>1650.5323227556917</v>
      </c>
    </row>
    <row r="168" spans="1:2" x14ac:dyDescent="0.35">
      <c r="A168" s="26">
        <v>42248</v>
      </c>
      <c r="B168">
        <v>2283.8638850282396</v>
      </c>
    </row>
    <row r="169" spans="1:2" x14ac:dyDescent="0.35">
      <c r="A169" s="26">
        <v>42262</v>
      </c>
      <c r="B169">
        <v>1426.5927240461401</v>
      </c>
    </row>
    <row r="170" spans="1:2" x14ac:dyDescent="0.35">
      <c r="A170" s="26">
        <v>42276</v>
      </c>
      <c r="B170">
        <v>1287.4152117494393</v>
      </c>
    </row>
    <row r="171" spans="1:2" x14ac:dyDescent="0.35">
      <c r="A171" s="26">
        <v>42290</v>
      </c>
      <c r="B171">
        <v>928.94409937888179</v>
      </c>
    </row>
    <row r="172" spans="1:2" x14ac:dyDescent="0.35">
      <c r="A172" s="26">
        <v>42304</v>
      </c>
      <c r="B172">
        <v>68.95724290544203</v>
      </c>
    </row>
    <row r="173" spans="1:2" x14ac:dyDescent="0.35">
      <c r="A173" s="26">
        <v>42318</v>
      </c>
      <c r="B173">
        <v>33.09947659461217</v>
      </c>
    </row>
    <row r="174" spans="1:2" x14ac:dyDescent="0.35">
      <c r="A174" s="26">
        <v>42334</v>
      </c>
      <c r="B174">
        <v>16.549738297306085</v>
      </c>
    </row>
    <row r="175" spans="1:2" x14ac:dyDescent="0.35">
      <c r="A175" s="26">
        <v>42360</v>
      </c>
      <c r="B175">
        <v>46.214905037159362</v>
      </c>
    </row>
    <row r="176" spans="1:2" x14ac:dyDescent="0.35">
      <c r="A176" s="26">
        <v>42374</v>
      </c>
      <c r="B176">
        <v>21.126813731272854</v>
      </c>
    </row>
    <row r="177" spans="1:2" x14ac:dyDescent="0.35">
      <c r="A177" s="26">
        <v>42403</v>
      </c>
      <c r="B177">
        <v>58.390771960958297</v>
      </c>
    </row>
    <row r="178" spans="1:2" x14ac:dyDescent="0.35">
      <c r="A178" s="26">
        <v>42416</v>
      </c>
      <c r="B178">
        <v>132.70629991126884</v>
      </c>
    </row>
    <row r="179" spans="1:2" x14ac:dyDescent="0.35">
      <c r="A179" s="26">
        <v>42430</v>
      </c>
      <c r="B179">
        <v>606.82373756788991</v>
      </c>
    </row>
    <row r="180" spans="1:2" x14ac:dyDescent="0.35">
      <c r="A180" s="26">
        <v>42444</v>
      </c>
      <c r="B180">
        <v>11440.198268212831</v>
      </c>
    </row>
    <row r="181" spans="1:2" x14ac:dyDescent="0.35">
      <c r="A181" s="26">
        <v>42458</v>
      </c>
      <c r="B181">
        <v>1158.481680811426</v>
      </c>
    </row>
    <row r="182" spans="1:2" x14ac:dyDescent="0.35">
      <c r="A182" s="26">
        <v>42472</v>
      </c>
      <c r="B182">
        <v>198.59685956767302</v>
      </c>
    </row>
    <row r="183" spans="1:2" x14ac:dyDescent="0.35">
      <c r="A183" s="26">
        <v>42486</v>
      </c>
      <c r="B183">
        <v>88.265270918965797</v>
      </c>
    </row>
    <row r="184" spans="1:2" x14ac:dyDescent="0.35">
      <c r="A184" s="26">
        <v>42514</v>
      </c>
      <c r="B184">
        <v>25.39280496547218</v>
      </c>
    </row>
    <row r="185" spans="1:2" x14ac:dyDescent="0.35">
      <c r="A185" s="26">
        <v>42528</v>
      </c>
      <c r="B185">
        <v>238.31623148120769</v>
      </c>
    </row>
    <row r="186" spans="1:2" x14ac:dyDescent="0.35">
      <c r="A186" s="26">
        <v>42542</v>
      </c>
      <c r="B186">
        <v>66.021292910227658</v>
      </c>
    </row>
    <row r="187" spans="1:2" x14ac:dyDescent="0.35">
      <c r="A187" s="26">
        <v>42556</v>
      </c>
      <c r="B187">
        <v>88.470866607512562</v>
      </c>
    </row>
    <row r="188" spans="1:2" x14ac:dyDescent="0.35">
      <c r="A188" s="26">
        <v>42570</v>
      </c>
      <c r="B188">
        <v>66.021292910227658</v>
      </c>
    </row>
    <row r="189" spans="1:2" x14ac:dyDescent="0.35">
      <c r="A189" s="26">
        <v>42580</v>
      </c>
      <c r="B189">
        <v>132.70629991126884</v>
      </c>
    </row>
    <row r="190" spans="1:2" x14ac:dyDescent="0.35">
      <c r="A190" s="26">
        <v>42598</v>
      </c>
      <c r="B190">
        <v>165.49738297306087</v>
      </c>
    </row>
    <row r="191" spans="1:2" x14ac:dyDescent="0.35">
      <c r="A191" s="26">
        <v>42612</v>
      </c>
      <c r="B191">
        <v>924.29810074318721</v>
      </c>
    </row>
    <row r="192" spans="1:2" x14ac:dyDescent="0.35">
      <c r="A192" s="26">
        <v>42626</v>
      </c>
      <c r="B192">
        <v>361.085199213951</v>
      </c>
    </row>
    <row r="193" spans="1:2" x14ac:dyDescent="0.35">
      <c r="A193" s="26">
        <v>42640</v>
      </c>
      <c r="B193">
        <v>304.71365958566616</v>
      </c>
    </row>
    <row r="194" spans="1:2" x14ac:dyDescent="0.35">
      <c r="A194" s="26">
        <v>42654</v>
      </c>
      <c r="B194">
        <v>4028.584104449234</v>
      </c>
    </row>
    <row r="195" spans="1:2" x14ac:dyDescent="0.35">
      <c r="A195" s="26">
        <v>42668</v>
      </c>
      <c r="B195">
        <v>199.05944986690326</v>
      </c>
    </row>
    <row r="196" spans="1:2" x14ac:dyDescent="0.35">
      <c r="A196" s="26">
        <v>42682</v>
      </c>
      <c r="B196">
        <v>6339.0955761186451</v>
      </c>
    </row>
    <row r="197" spans="1:2" x14ac:dyDescent="0.35">
      <c r="A197" s="26">
        <v>42696</v>
      </c>
      <c r="B197">
        <v>11143.490453519435</v>
      </c>
    </row>
    <row r="198" spans="1:2" x14ac:dyDescent="0.35">
      <c r="A198" s="26">
        <v>42710</v>
      </c>
      <c r="B198">
        <v>534.45939896744153</v>
      </c>
    </row>
    <row r="199" spans="1:2" x14ac:dyDescent="0.35">
      <c r="A199" s="27" t="s">
        <v>441</v>
      </c>
      <c r="B199">
        <v>301698.73615708388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 data</vt:lpstr>
      <vt:lpstr>Total biovolume</vt:lpstr>
      <vt:lpstr>Cyano biovol</vt:lpstr>
      <vt:lpstr>Diatoms</vt:lpstr>
      <vt:lpstr>Crytomonads</vt:lpstr>
      <vt:lpstr>Greens</vt:lpstr>
      <vt:lpstr>BG Genera</vt:lpstr>
      <vt:lpstr>Taxa specific</vt:lpstr>
    </vt:vector>
  </TitlesOfParts>
  <Company>CEH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Ariel Koh</cp:lastModifiedBy>
  <dcterms:created xsi:type="dcterms:W3CDTF">2016-08-25T10:39:34Z</dcterms:created>
  <dcterms:modified xsi:type="dcterms:W3CDTF">2025-02-07T20:05:31Z</dcterms:modified>
</cp:coreProperties>
</file>